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excel project\"/>
    </mc:Choice>
  </mc:AlternateContent>
  <bookViews>
    <workbookView xWindow="0" yWindow="0" windowWidth="23040" windowHeight="9192" tabRatio="500" activeTab="4"/>
  </bookViews>
  <sheets>
    <sheet name="RAW" sheetId="1" r:id="rId1"/>
    <sheet name="CLEAN" sheetId="3" r:id="rId2"/>
    <sheet name="INFO FINDER" sheetId="5" r:id="rId3"/>
    <sheet name="SUMMARY" sheetId="4" r:id="rId4"/>
    <sheet name="FACING-PIVOT" sheetId="6" r:id="rId5"/>
  </sheets>
  <definedNames>
    <definedName name="_xlcn.WorksheetConnection_REALESTATE2.O.xlsxTable21" hidden="1">Table2[]</definedName>
    <definedName name="ExternalData_1" localSheetId="1" hidden="1">CLEAN!$A$1:$T$2853</definedName>
  </definedNames>
  <calcPr calcId="162913"/>
  <pivotCaches>
    <pivotCache cacheId="43" r:id="rId6"/>
  </pivotCaches>
  <fileRecoveryPr repairLoad="1"/>
  <extLst>
    <ext xmlns:x15="http://schemas.microsoft.com/office/spreadsheetml/2010/11/main" uri="{FCE2AD5D-F65C-4FA6-A056-5C36A1767C68}">
      <x15:dataModel>
        <x15:modelTables>
          <x15:modelTable id="Table2" name="Table2" connection="WorksheetConnection_REAL ESTATE 2.O.xlsx!Table2"/>
        </x15:modelTables>
      </x15:dataModel>
    </ext>
  </extLst>
</workbook>
</file>

<file path=xl/calcChain.xml><?xml version="1.0" encoding="utf-8"?>
<calcChain xmlns="http://schemas.openxmlformats.org/spreadsheetml/2006/main">
  <c r="Q25" i="5" l="1"/>
  <c r="N25" i="5"/>
  <c r="K25" i="5"/>
  <c r="H25" i="5"/>
  <c r="N18" i="5"/>
  <c r="K18" i="5"/>
  <c r="B18" i="5"/>
  <c r="Q11" i="5"/>
  <c r="N11" i="5"/>
  <c r="K11" i="5"/>
  <c r="E11" i="5"/>
  <c r="H18" i="5"/>
  <c r="B25" i="5"/>
  <c r="Q18" i="5"/>
  <c r="E18" i="5"/>
  <c r="G7" i="4" l="1"/>
  <c r="F7" i="4"/>
  <c r="G6" i="4"/>
  <c r="F6" i="4"/>
  <c r="C3" i="4"/>
  <c r="C7" i="4" s="1"/>
  <c r="C4" i="4"/>
  <c r="C18" i="4" l="1"/>
  <c r="C17" i="4"/>
  <c r="C16" i="4"/>
  <c r="C15" i="4"/>
  <c r="C14" i="4"/>
  <c r="C13" i="4"/>
  <c r="C12" i="4"/>
  <c r="C11" i="4"/>
  <c r="C10" i="4"/>
  <c r="C9" i="4"/>
  <c r="C8" i="4"/>
  <c r="C6" i="4"/>
  <c r="C5" i="4"/>
  <c r="D2854" i="3"/>
  <c r="C2854" i="3"/>
  <c r="T2854" i="3"/>
  <c r="B402" i="3"/>
  <c r="B249" i="3"/>
  <c r="B179" i="3"/>
  <c r="B648" i="3"/>
  <c r="B852" i="3"/>
  <c r="B262" i="3"/>
  <c r="B1127" i="3"/>
  <c r="B2286" i="3"/>
  <c r="B862" i="3"/>
  <c r="B2618" i="3"/>
  <c r="B467" i="3"/>
  <c r="B98" i="3"/>
  <c r="B1846" i="3"/>
  <c r="B947" i="3"/>
  <c r="B802" i="3"/>
  <c r="B2333" i="3"/>
  <c r="B232" i="3"/>
  <c r="B423" i="3"/>
  <c r="B2111" i="3"/>
  <c r="B561" i="3"/>
  <c r="B2181" i="3"/>
  <c r="B562" i="3"/>
  <c r="B2031" i="3"/>
  <c r="B2246" i="3"/>
  <c r="B107" i="3"/>
  <c r="B2735" i="3"/>
  <c r="B2490" i="3"/>
  <c r="B330" i="3"/>
  <c r="B517" i="3"/>
  <c r="B176" i="3"/>
  <c r="B2722" i="3"/>
  <c r="B221" i="3"/>
  <c r="B797" i="3"/>
  <c r="B791" i="3"/>
  <c r="B630" i="3"/>
  <c r="B2034" i="3"/>
  <c r="B135" i="3"/>
  <c r="B909" i="3"/>
  <c r="B823" i="3"/>
  <c r="B639" i="3"/>
  <c r="B1975" i="3"/>
  <c r="B2040" i="3"/>
  <c r="B294" i="3"/>
  <c r="B670" i="3"/>
  <c r="B2573" i="3"/>
  <c r="B951" i="3"/>
  <c r="B1693" i="3"/>
  <c r="B2113" i="3"/>
  <c r="B1389" i="3"/>
  <c r="B549" i="3"/>
  <c r="B1165" i="3"/>
  <c r="B576" i="3"/>
  <c r="B718" i="3"/>
  <c r="B2537" i="3"/>
  <c r="B46" i="3"/>
  <c r="B40" i="3"/>
  <c r="B1244" i="3"/>
  <c r="B641" i="3"/>
  <c r="B408" i="3"/>
  <c r="B1043" i="3"/>
  <c r="B1758" i="3"/>
  <c r="B730" i="3"/>
  <c r="B1488" i="3"/>
  <c r="B2159" i="3"/>
  <c r="B2318" i="3"/>
  <c r="B2257" i="3"/>
  <c r="B519" i="3"/>
  <c r="B137" i="3"/>
  <c r="B471" i="3"/>
  <c r="B927" i="3"/>
  <c r="B110" i="3"/>
  <c r="B149" i="3"/>
  <c r="B1070" i="3"/>
  <c r="B1007" i="3"/>
  <c r="B236" i="3"/>
  <c r="B364" i="3"/>
  <c r="B2190" i="3"/>
  <c r="B1862" i="3"/>
  <c r="B799" i="3"/>
  <c r="B1000" i="3"/>
  <c r="B2799" i="3"/>
  <c r="B468" i="3"/>
  <c r="B320" i="3"/>
  <c r="B2255" i="3"/>
  <c r="B2198" i="3"/>
  <c r="B252" i="3"/>
  <c r="B413" i="3"/>
  <c r="B571" i="3"/>
  <c r="B1025" i="3"/>
  <c r="B575" i="3"/>
  <c r="B572" i="3"/>
  <c r="B1950" i="3"/>
  <c r="B526" i="3"/>
  <c r="B2575" i="3"/>
  <c r="B1603" i="3"/>
  <c r="B940" i="3"/>
  <c r="B1227" i="3"/>
  <c r="B1415" i="3"/>
  <c r="B1691" i="3"/>
  <c r="B1848" i="3"/>
  <c r="B644" i="3"/>
  <c r="B10" i="3"/>
  <c r="B1979" i="3"/>
  <c r="B1810" i="3"/>
  <c r="B457" i="3"/>
  <c r="B286" i="3"/>
  <c r="B460" i="3"/>
  <c r="B104" i="3"/>
  <c r="B159" i="3"/>
  <c r="B640" i="3"/>
  <c r="B812" i="3"/>
  <c r="B331" i="3"/>
  <c r="B1220" i="3"/>
  <c r="B1040" i="3"/>
  <c r="B2509" i="3"/>
  <c r="B1835" i="3"/>
  <c r="B140" i="3"/>
  <c r="B217" i="3"/>
  <c r="B225" i="3"/>
  <c r="B1001" i="3"/>
  <c r="B628" i="3"/>
  <c r="B973" i="3"/>
  <c r="B1983" i="3"/>
  <c r="B759" i="3"/>
  <c r="B760" i="3"/>
  <c r="B727" i="3"/>
  <c r="B1345" i="3"/>
  <c r="B213" i="3"/>
  <c r="B1448" i="3"/>
  <c r="B63" i="3"/>
  <c r="B109" i="3"/>
  <c r="B1830" i="3"/>
  <c r="B1879" i="3"/>
  <c r="B174" i="3"/>
  <c r="B250" i="3"/>
  <c r="B1160" i="3"/>
  <c r="B1782" i="3"/>
  <c r="B1605" i="3"/>
  <c r="B2020" i="3"/>
  <c r="B2806" i="3"/>
  <c r="B1971" i="3"/>
  <c r="B456" i="3"/>
  <c r="B683" i="3"/>
  <c r="B1547" i="3"/>
  <c r="B1445" i="3"/>
  <c r="B385" i="3"/>
  <c r="B1699" i="3"/>
  <c r="B359" i="3"/>
  <c r="B1038" i="3"/>
  <c r="B497" i="3"/>
  <c r="B1136" i="3"/>
  <c r="B868" i="3"/>
  <c r="B222" i="3"/>
  <c r="B1243" i="3"/>
  <c r="B1626" i="3"/>
  <c r="B99" i="3"/>
  <c r="B1733" i="3"/>
  <c r="B433" i="3"/>
  <c r="B1331" i="3"/>
  <c r="B453" i="3"/>
  <c r="B94" i="3"/>
  <c r="B1505" i="3"/>
  <c r="B2307" i="3"/>
  <c r="B24" i="3"/>
  <c r="B567" i="3"/>
  <c r="B1523" i="3"/>
  <c r="B818" i="3"/>
  <c r="B723" i="3"/>
  <c r="B492" i="3"/>
  <c r="B2811" i="3"/>
  <c r="B1707" i="3"/>
  <c r="B2519" i="3"/>
  <c r="B2627" i="3"/>
  <c r="B2593" i="3"/>
  <c r="B632" i="3"/>
  <c r="B1732" i="3"/>
  <c r="B1174" i="3"/>
  <c r="B1555" i="3"/>
  <c r="B2422" i="3"/>
  <c r="B371" i="3"/>
  <c r="B739" i="3"/>
  <c r="B2242" i="3"/>
  <c r="B928" i="3"/>
  <c r="B1023" i="3"/>
  <c r="B49" i="3"/>
  <c r="B295" i="3"/>
  <c r="B169" i="3"/>
  <c r="B1170" i="3"/>
  <c r="B438" i="3"/>
  <c r="B2300" i="3"/>
  <c r="B822" i="3"/>
  <c r="B2396" i="3"/>
  <c r="B740" i="3"/>
  <c r="B1027" i="3"/>
  <c r="B319" i="3"/>
  <c r="B326" i="3"/>
  <c r="B645" i="3"/>
  <c r="B445" i="3"/>
  <c r="B2393" i="3"/>
  <c r="B1962" i="3"/>
  <c r="B2314" i="3"/>
  <c r="B298" i="3"/>
  <c r="B498" i="3"/>
  <c r="B522" i="3"/>
  <c r="B1028" i="3"/>
  <c r="B52" i="3"/>
  <c r="B196" i="3"/>
  <c r="B345" i="3"/>
  <c r="B1101" i="3"/>
  <c r="B455" i="3"/>
  <c r="B1048" i="3"/>
  <c r="B960" i="3"/>
  <c r="B1069" i="3"/>
  <c r="B1428" i="3"/>
  <c r="B2043" i="3"/>
  <c r="B2827" i="3"/>
  <c r="B1690" i="3"/>
  <c r="B735" i="3"/>
  <c r="B1907" i="3"/>
  <c r="B2640" i="3"/>
  <c r="B473" i="3"/>
  <c r="B143" i="3"/>
  <c r="B906" i="3"/>
  <c r="B1314" i="3"/>
  <c r="B810" i="3"/>
  <c r="B770" i="3"/>
  <c r="B271" i="3"/>
  <c r="B1273" i="3"/>
  <c r="B414" i="3"/>
  <c r="B612" i="3"/>
  <c r="B1845" i="3"/>
  <c r="B1326" i="3"/>
  <c r="B569" i="3"/>
  <c r="B2077" i="3"/>
  <c r="B650" i="3"/>
  <c r="B1418" i="3"/>
  <c r="B162" i="3"/>
  <c r="B1323" i="3"/>
  <c r="B426" i="3"/>
  <c r="B532" i="3"/>
  <c r="B1103" i="3"/>
  <c r="B2059" i="3"/>
  <c r="B1588" i="3"/>
  <c r="B197" i="3"/>
  <c r="B1026" i="3"/>
  <c r="B421" i="3"/>
  <c r="B2653" i="3"/>
  <c r="B270" i="3"/>
  <c r="B613" i="3"/>
  <c r="B733" i="3"/>
  <c r="B352" i="3"/>
  <c r="B1294" i="3"/>
  <c r="B2467" i="3"/>
  <c r="B1144" i="3"/>
  <c r="B875" i="3"/>
  <c r="B2648" i="3"/>
  <c r="B300" i="3"/>
  <c r="B2598" i="3"/>
  <c r="B1253" i="3"/>
  <c r="B1159" i="3"/>
  <c r="B2455" i="3"/>
  <c r="B993" i="3"/>
  <c r="B911" i="3"/>
  <c r="B729" i="3"/>
  <c r="B1232" i="3"/>
  <c r="B629" i="3"/>
  <c r="B902" i="3"/>
  <c r="B834" i="3"/>
  <c r="B1897" i="3"/>
  <c r="B480" i="3"/>
  <c r="B816" i="3"/>
  <c r="B813" i="3"/>
  <c r="B538" i="3"/>
  <c r="B937" i="3"/>
  <c r="B1013" i="3"/>
  <c r="B284" i="3"/>
  <c r="B1953" i="3"/>
  <c r="B1153" i="3"/>
  <c r="B943" i="3"/>
  <c r="B357" i="3"/>
  <c r="B2789" i="3"/>
  <c r="B2389" i="3"/>
  <c r="B2512" i="3"/>
  <c r="B2228" i="3"/>
  <c r="B2778" i="3"/>
  <c r="B1597" i="3"/>
  <c r="B1989" i="3"/>
  <c r="B2803" i="3"/>
  <c r="B1540" i="3"/>
  <c r="B261" i="3"/>
  <c r="B2551" i="3"/>
  <c r="B1145" i="3"/>
  <c r="B1130" i="3"/>
  <c r="B981" i="3"/>
  <c r="B1329" i="3"/>
  <c r="B323" i="3"/>
  <c r="B1646" i="3"/>
  <c r="B476" i="3"/>
  <c r="B1061" i="3"/>
  <c r="B551" i="3"/>
  <c r="B2305" i="3"/>
  <c r="B2591" i="3"/>
  <c r="B709" i="3"/>
  <c r="B627" i="3"/>
  <c r="B2523" i="3"/>
  <c r="B1196" i="3"/>
  <c r="B1408" i="3"/>
  <c r="B1285" i="3"/>
  <c r="B876" i="3"/>
  <c r="B2068" i="3"/>
  <c r="B1980" i="3"/>
  <c r="B2109" i="3"/>
  <c r="B2576" i="3"/>
  <c r="B1246" i="3"/>
  <c r="B2391" i="3"/>
  <c r="B2637" i="3"/>
  <c r="B2158" i="3"/>
  <c r="B781" i="3"/>
  <c r="B2079" i="3"/>
  <c r="B685" i="3"/>
  <c r="B2813" i="3"/>
  <c r="B1771" i="3"/>
  <c r="B1753" i="3"/>
  <c r="B45" i="3"/>
  <c r="B2677" i="3"/>
  <c r="B1943" i="3"/>
  <c r="B953" i="3"/>
  <c r="B393" i="3"/>
  <c r="B310" i="3"/>
  <c r="B1548" i="3"/>
  <c r="B946" i="3"/>
  <c r="B610" i="3"/>
  <c r="B2230" i="3"/>
  <c r="B1231" i="3"/>
  <c r="B1793" i="3"/>
  <c r="B2360" i="3"/>
  <c r="B1433" i="3"/>
  <c r="B1365" i="3"/>
  <c r="B784" i="3"/>
  <c r="B1204" i="3"/>
  <c r="B2400" i="3"/>
  <c r="B2463" i="3"/>
  <c r="B462" i="3"/>
  <c r="B1639" i="3"/>
  <c r="B2511" i="3"/>
  <c r="B2456" i="3"/>
  <c r="B1996" i="3"/>
  <c r="B1140" i="3"/>
  <c r="B1187" i="3"/>
  <c r="B844" i="3"/>
  <c r="B1456" i="3"/>
  <c r="B2759" i="3"/>
  <c r="B2468" i="3"/>
  <c r="B2182" i="3"/>
  <c r="B2633" i="3"/>
  <c r="B2138" i="3"/>
  <c r="B2833" i="3"/>
  <c r="B2826" i="3"/>
  <c r="B1560" i="3"/>
  <c r="B1559" i="3"/>
  <c r="B2720" i="3"/>
  <c r="B2075" i="3"/>
  <c r="B2346" i="3"/>
  <c r="B2474" i="3"/>
  <c r="B2047" i="3"/>
  <c r="B1787" i="3"/>
  <c r="B2469" i="3"/>
  <c r="B994" i="3"/>
  <c r="B789" i="3"/>
  <c r="B1804" i="3"/>
  <c r="B1409" i="3"/>
  <c r="B853" i="3"/>
  <c r="B1396" i="3"/>
  <c r="B1115" i="3"/>
  <c r="B2080" i="3"/>
  <c r="B2421" i="3"/>
  <c r="B2471" i="3"/>
  <c r="B1089" i="3"/>
  <c r="B2433" i="3"/>
  <c r="B1593" i="3"/>
  <c r="B2465" i="3"/>
  <c r="B2807" i="3"/>
  <c r="B1376" i="3"/>
  <c r="B2733" i="3"/>
  <c r="B1090" i="3"/>
  <c r="B1157" i="3"/>
  <c r="B2094" i="3"/>
  <c r="B1393" i="3"/>
  <c r="B2213" i="3"/>
  <c r="B2777" i="3"/>
  <c r="B2515" i="3"/>
  <c r="B2663" i="3"/>
  <c r="B1630" i="3"/>
  <c r="B439" i="3"/>
  <c r="B2601" i="3"/>
  <c r="B2661" i="3"/>
  <c r="B2819" i="3"/>
  <c r="B2105" i="3"/>
  <c r="B2470" i="3"/>
  <c r="B2082" i="3"/>
  <c r="B2256" i="3"/>
  <c r="B2791" i="3"/>
  <c r="B2319" i="3"/>
  <c r="B2753" i="3"/>
  <c r="B2788" i="3"/>
  <c r="B2395" i="3"/>
  <c r="B1790" i="3"/>
  <c r="B502" i="3"/>
  <c r="B2464" i="3"/>
  <c r="B1404" i="3"/>
  <c r="B1921" i="3"/>
  <c r="B1611" i="3"/>
  <c r="B1386" i="3"/>
  <c r="B1844" i="3"/>
  <c r="B2175" i="3"/>
  <c r="B1647" i="3"/>
  <c r="B2554" i="3"/>
  <c r="B1772" i="3"/>
  <c r="B1251" i="3"/>
  <c r="B1377" i="3"/>
  <c r="B2804" i="3"/>
  <c r="B1855" i="3"/>
  <c r="B1390" i="3"/>
  <c r="B2711" i="3"/>
  <c r="B2401" i="3"/>
  <c r="B1478" i="3"/>
  <c r="B1622" i="3"/>
  <c r="B2093" i="3"/>
  <c r="B2525" i="3"/>
  <c r="B2245" i="3"/>
  <c r="B952" i="3"/>
  <c r="B2622" i="3"/>
  <c r="B2418" i="3"/>
  <c r="B1317" i="3"/>
  <c r="B2223" i="3"/>
  <c r="B1974" i="3"/>
  <c r="B505" i="3"/>
  <c r="B2191" i="3"/>
  <c r="B1608" i="3"/>
  <c r="B1981" i="3"/>
  <c r="B1609" i="3"/>
  <c r="B2480" i="3"/>
  <c r="B2434" i="3"/>
  <c r="B2024" i="3"/>
  <c r="B448" i="3"/>
  <c r="B504" i="3"/>
  <c r="B1228" i="3"/>
  <c r="B2582" i="3"/>
  <c r="B1082" i="3"/>
  <c r="B715" i="3"/>
  <c r="B1960" i="3"/>
  <c r="B1783" i="3"/>
  <c r="B1976" i="3"/>
  <c r="B1840" i="3"/>
  <c r="B959" i="3"/>
  <c r="B1673" i="3"/>
  <c r="B2432" i="3"/>
  <c r="B2363" i="3"/>
  <c r="B2362" i="3"/>
  <c r="B990" i="3"/>
  <c r="B577" i="3"/>
  <c r="B1012" i="3"/>
  <c r="B2022" i="3"/>
  <c r="B1476" i="3"/>
  <c r="B2417" i="3"/>
  <c r="B1336" i="3"/>
  <c r="B2416" i="3"/>
  <c r="B1468" i="3"/>
  <c r="B2423" i="3"/>
  <c r="B2023" i="3"/>
  <c r="B313" i="3"/>
  <c r="B2669" i="3"/>
  <c r="B1158" i="3"/>
  <c r="B2270" i="3"/>
  <c r="B2692" i="3"/>
  <c r="B2771" i="3"/>
  <c r="B2820" i="3"/>
  <c r="B1405" i="3"/>
  <c r="B2441" i="3"/>
  <c r="B2780" i="3"/>
  <c r="B2746" i="3"/>
  <c r="B2388" i="3"/>
  <c r="B2729" i="3"/>
  <c r="B1423" i="3"/>
  <c r="B2831" i="3"/>
  <c r="B1749" i="3"/>
  <c r="B580" i="3"/>
  <c r="B369" i="3"/>
  <c r="B1368" i="3"/>
  <c r="B2261" i="3"/>
  <c r="B2121" i="3"/>
  <c r="B2124" i="3"/>
  <c r="B2125" i="3"/>
  <c r="B2268" i="3"/>
  <c r="B2126" i="3"/>
  <c r="B2375" i="3"/>
  <c r="B2443" i="3"/>
  <c r="B1167" i="3"/>
  <c r="B1914" i="3"/>
  <c r="B932" i="3"/>
  <c r="B1595" i="3"/>
  <c r="B987" i="3"/>
  <c r="B259" i="3"/>
  <c r="B2642" i="3"/>
  <c r="B2534" i="3"/>
  <c r="B1214" i="3"/>
  <c r="B1261" i="3"/>
  <c r="B1335" i="3"/>
  <c r="B1857" i="3"/>
  <c r="B1765" i="3"/>
  <c r="B1766" i="3"/>
  <c r="B2595" i="3"/>
  <c r="B2666" i="3"/>
  <c r="B2239" i="3"/>
  <c r="B1346" i="3"/>
  <c r="B2604" i="3"/>
  <c r="B1507" i="3"/>
  <c r="B2678" i="3"/>
  <c r="B1514" i="3"/>
  <c r="B2136" i="3"/>
  <c r="B860" i="3"/>
  <c r="B2528" i="3"/>
  <c r="B2644" i="3"/>
  <c r="B2529" i="3"/>
  <c r="B2030" i="3"/>
  <c r="B578" i="3"/>
  <c r="B1866" i="3"/>
  <c r="B2541" i="3"/>
  <c r="B1650" i="3"/>
  <c r="B1613" i="3"/>
  <c r="B2073" i="3"/>
  <c r="B2532" i="3"/>
  <c r="B1935" i="3"/>
  <c r="B2051" i="3"/>
  <c r="B2385" i="3"/>
  <c r="B1410" i="3"/>
  <c r="B693" i="3"/>
  <c r="B1416" i="3"/>
  <c r="B1763" i="3"/>
  <c r="B2796" i="3"/>
  <c r="B2544" i="3"/>
  <c r="B2123" i="3"/>
  <c r="B2127" i="3"/>
  <c r="B2120" i="3"/>
  <c r="B2327" i="3"/>
  <c r="B2760" i="3"/>
  <c r="B2309" i="3"/>
  <c r="B2345" i="3"/>
  <c r="B2688" i="3"/>
  <c r="B1143" i="3"/>
  <c r="B1518" i="3"/>
  <c r="B75" i="3"/>
  <c r="B77" i="3"/>
  <c r="B2029" i="3"/>
  <c r="B1883" i="3"/>
  <c r="B1805" i="3"/>
  <c r="B1973" i="3"/>
  <c r="B2143" i="3"/>
  <c r="B2639" i="3"/>
  <c r="B1708" i="3"/>
  <c r="B2556" i="3"/>
  <c r="B2435" i="3"/>
  <c r="B2173" i="3"/>
  <c r="B1297" i="3"/>
  <c r="B443" i="3"/>
  <c r="B2838" i="3"/>
  <c r="B885" i="3"/>
  <c r="B515" i="3"/>
  <c r="B2560" i="3"/>
  <c r="B2643" i="3"/>
  <c r="B1821" i="3"/>
  <c r="B2649" i="3"/>
  <c r="B2316" i="3"/>
  <c r="B2240" i="3"/>
  <c r="B1549" i="3"/>
  <c r="B2566" i="3"/>
  <c r="B2214" i="3"/>
  <c r="B1637" i="3"/>
  <c r="B1395" i="3"/>
  <c r="B2053" i="3"/>
  <c r="B540" i="3"/>
  <c r="B1131" i="3"/>
  <c r="B1984" i="3"/>
  <c r="B2721" i="3"/>
  <c r="B1741" i="3"/>
  <c r="B582" i="3"/>
  <c r="B2542" i="3"/>
  <c r="B2563" i="3"/>
  <c r="B1624" i="3"/>
  <c r="B2574" i="3"/>
  <c r="B2562" i="3"/>
  <c r="B2754" i="3"/>
  <c r="B646" i="3"/>
  <c r="B2377" i="3"/>
  <c r="B1817" i="3"/>
  <c r="B1521" i="3"/>
  <c r="B787" i="3"/>
  <c r="B900" i="3"/>
  <c r="B1592" i="3"/>
  <c r="B1292" i="3"/>
  <c r="B488" i="3"/>
  <c r="B1235" i="3"/>
  <c r="B857" i="3"/>
  <c r="B602" i="3"/>
  <c r="B2102" i="3"/>
  <c r="B766" i="3"/>
  <c r="B2177" i="3"/>
  <c r="B608" i="3"/>
  <c r="B2439" i="3"/>
  <c r="B958" i="3"/>
  <c r="B2755" i="3"/>
  <c r="B1312" i="3"/>
  <c r="B358" i="3"/>
  <c r="B1298" i="3"/>
  <c r="B1134" i="3"/>
  <c r="B1502" i="3"/>
  <c r="B2281" i="3"/>
  <c r="B2280" i="3"/>
  <c r="B2451" i="3"/>
  <c r="B1499" i="3"/>
  <c r="B2782" i="3"/>
  <c r="B1152" i="3"/>
  <c r="B2694" i="3"/>
  <c r="B2344" i="3"/>
  <c r="B1832" i="3"/>
  <c r="B2091" i="3"/>
  <c r="B2118" i="3"/>
  <c r="B2686" i="3"/>
  <c r="B2405" i="3"/>
  <c r="B2596" i="3"/>
  <c r="B2671" i="3"/>
  <c r="B2202" i="3"/>
  <c r="B849" i="3"/>
  <c r="B1106" i="3"/>
  <c r="B2368" i="3"/>
  <c r="B1111" i="3"/>
  <c r="B1982" i="3"/>
  <c r="B2719" i="3"/>
  <c r="B1852" i="3"/>
  <c r="B1171" i="3"/>
  <c r="B2110" i="3"/>
  <c r="B8" i="3"/>
  <c r="B1977" i="3"/>
  <c r="B2341" i="3"/>
  <c r="B2083" i="3"/>
  <c r="B2665" i="3"/>
  <c r="B1640" i="3"/>
  <c r="B881" i="3"/>
  <c r="B2850" i="3"/>
  <c r="B2690" i="3"/>
  <c r="B1466" i="3"/>
  <c r="B2461" i="3"/>
  <c r="B2741" i="3"/>
  <c r="B2387" i="3"/>
  <c r="B1811" i="3"/>
  <c r="B2153" i="3"/>
  <c r="B1769" i="3"/>
  <c r="B308" i="3"/>
  <c r="B1060" i="3"/>
  <c r="B2485" i="3"/>
  <c r="B2484" i="3"/>
  <c r="B2139" i="3"/>
  <c r="B931" i="3"/>
  <c r="B1926" i="3"/>
  <c r="B1901" i="3"/>
  <c r="B2015" i="3"/>
  <c r="B1582" i="3"/>
  <c r="B1399" i="3"/>
  <c r="B1529" i="3"/>
  <c r="B1206" i="3"/>
  <c r="B825" i="3"/>
  <c r="B1557" i="3"/>
  <c r="B2805" i="3"/>
  <c r="B1571" i="3"/>
  <c r="B1777" i="3"/>
  <c r="B1568" i="3"/>
  <c r="B975" i="3"/>
  <c r="B826" i="3"/>
  <c r="B2001" i="3"/>
  <c r="B2364" i="3"/>
  <c r="B2057" i="3"/>
  <c r="B2101" i="3"/>
  <c r="B1483" i="3"/>
  <c r="B2659" i="3"/>
  <c r="B2734" i="3"/>
  <c r="B2292" i="3"/>
  <c r="B2701" i="3"/>
  <c r="B2356" i="3"/>
  <c r="B2275" i="3"/>
  <c r="B2586" i="3"/>
  <c r="B941" i="3"/>
  <c r="B2076" i="3"/>
  <c r="B2481" i="3"/>
  <c r="B2842" i="3"/>
  <c r="B922" i="3"/>
  <c r="B244" i="3"/>
  <c r="B242" i="3"/>
  <c r="B80" i="3"/>
  <c r="B74" i="3"/>
  <c r="B509" i="3"/>
  <c r="B919" i="3"/>
  <c r="B503" i="3"/>
  <c r="B386" i="3"/>
  <c r="B1216" i="3"/>
  <c r="B1100" i="3"/>
  <c r="B1269" i="3"/>
  <c r="B2496" i="3"/>
  <c r="B2440" i="3"/>
  <c r="B1574" i="3"/>
  <c r="B921" i="3"/>
  <c r="B1072" i="3"/>
  <c r="B2374" i="3"/>
  <c r="B625" i="3"/>
  <c r="B1310" i="3"/>
  <c r="B1118" i="3"/>
  <c r="B699" i="3"/>
  <c r="B1934" i="3"/>
  <c r="B1898" i="3"/>
  <c r="B2163" i="3"/>
  <c r="B1625" i="3"/>
  <c r="B1263" i="3"/>
  <c r="B1126" i="3"/>
  <c r="B2087" i="3"/>
  <c r="B2187" i="3"/>
  <c r="B2415" i="3"/>
  <c r="B908" i="3"/>
  <c r="B1679" i="3"/>
  <c r="B2419" i="3"/>
  <c r="B1899" i="3"/>
  <c r="B2365" i="3"/>
  <c r="B2359" i="3"/>
  <c r="B2453" i="3"/>
  <c r="B2491" i="3"/>
  <c r="B2054" i="3"/>
  <c r="B1291" i="3"/>
  <c r="B1985" i="3"/>
  <c r="B638" i="3"/>
  <c r="B1738" i="3"/>
  <c r="B1589" i="3"/>
  <c r="B1370" i="3"/>
  <c r="B1873" i="3"/>
  <c r="B2602" i="3"/>
  <c r="B1931" i="3"/>
  <c r="B2315" i="3"/>
  <c r="B2557" i="3"/>
  <c r="B966" i="3"/>
  <c r="B2546" i="3"/>
  <c r="B2274" i="3"/>
  <c r="B184" i="3"/>
  <c r="B1501" i="3"/>
  <c r="B753" i="3"/>
  <c r="B1900" i="3"/>
  <c r="B2743" i="3"/>
  <c r="B2269" i="3"/>
  <c r="B1155" i="3"/>
  <c r="B1290" i="3"/>
  <c r="B2672" i="3"/>
  <c r="B1808" i="3"/>
  <c r="B969" i="3"/>
  <c r="B843" i="3"/>
  <c r="B2206" i="3"/>
  <c r="B2717" i="3"/>
  <c r="B2027" i="3"/>
  <c r="B839" i="3"/>
  <c r="B851" i="3"/>
  <c r="B37" i="3"/>
  <c r="B2357" i="3"/>
  <c r="B1822" i="3"/>
  <c r="B547" i="3"/>
  <c r="B606" i="3"/>
  <c r="B1843" i="3"/>
  <c r="B2749" i="3"/>
  <c r="B1722" i="3"/>
  <c r="B2658" i="3"/>
  <c r="B1847" i="3"/>
  <c r="B2227" i="3"/>
  <c r="B1530" i="3"/>
  <c r="B1077" i="3"/>
  <c r="B1893" i="3"/>
  <c r="B1565" i="3"/>
  <c r="B1207" i="3"/>
  <c r="B619" i="3"/>
  <c r="B1332" i="3"/>
  <c r="B1440" i="3"/>
  <c r="B2272" i="3"/>
  <c r="B2844" i="3"/>
  <c r="B1528" i="3"/>
  <c r="B724" i="3"/>
  <c r="B2025" i="3"/>
  <c r="B2224" i="3"/>
  <c r="B1430" i="3"/>
  <c r="B1474" i="3"/>
  <c r="B1997" i="3"/>
  <c r="B2372" i="3"/>
  <c r="B2699" i="3"/>
  <c r="B2500" i="3"/>
  <c r="B1534" i="3"/>
  <c r="B1801" i="3"/>
  <c r="B1911" i="3"/>
  <c r="B1280" i="3"/>
  <c r="B1241" i="3"/>
  <c r="B1239" i="3"/>
  <c r="B2003" i="3"/>
  <c r="B1304" i="3"/>
  <c r="B2628" i="3"/>
  <c r="B2150" i="3"/>
  <c r="B1526" i="3"/>
  <c r="B2478" i="3"/>
  <c r="B1744" i="3"/>
  <c r="B2664" i="3"/>
  <c r="B2119" i="3"/>
  <c r="B1442" i="3"/>
  <c r="B2403" i="3"/>
  <c r="B2232" i="3"/>
  <c r="B1479" i="3"/>
  <c r="B1371" i="3"/>
  <c r="B2122" i="3"/>
  <c r="B1770" i="3"/>
  <c r="B1726" i="3"/>
  <c r="B2770" i="3"/>
  <c r="B1652" i="3"/>
  <c r="B845" i="3"/>
  <c r="B1641" i="3"/>
  <c r="B2217" i="3"/>
  <c r="B2350" i="3"/>
  <c r="B2348" i="3"/>
  <c r="B2581" i="3"/>
  <c r="B1806" i="3"/>
  <c r="B2386" i="3"/>
  <c r="B2506" i="3"/>
  <c r="B2233" i="3"/>
  <c r="B1721" i="3"/>
  <c r="B1452" i="3"/>
  <c r="B1524" i="3"/>
  <c r="B1053" i="3"/>
  <c r="B2045" i="3"/>
  <c r="B2339" i="3"/>
  <c r="B1813" i="3"/>
  <c r="B1607" i="3"/>
  <c r="B1382" i="3"/>
  <c r="B1964" i="3"/>
  <c r="B681" i="3"/>
  <c r="B2632" i="3"/>
  <c r="B988" i="3"/>
  <c r="B256" i="3"/>
  <c r="B1202" i="3"/>
  <c r="B1462" i="3"/>
  <c r="B1477" i="3"/>
  <c r="B2002" i="3"/>
  <c r="B1431" i="3"/>
  <c r="B798" i="3"/>
  <c r="B1406" i="3"/>
  <c r="B1020" i="3"/>
  <c r="B2070" i="3"/>
  <c r="B2141" i="3"/>
  <c r="B991" i="3"/>
  <c r="B2587" i="3"/>
  <c r="B1890" i="3"/>
  <c r="B903" i="3"/>
  <c r="B1986" i="3"/>
  <c r="B2199" i="3"/>
  <c r="B2414" i="3"/>
  <c r="B2311" i="3"/>
  <c r="B1535" i="3"/>
  <c r="B2489" i="3"/>
  <c r="B1205" i="3"/>
  <c r="B1864" i="3"/>
  <c r="B2577" i="3"/>
  <c r="B2170" i="3"/>
  <c r="B1874" i="3"/>
  <c r="B1099" i="3"/>
  <c r="B1969" i="3"/>
  <c r="B2657" i="3"/>
  <c r="B1398" i="3"/>
  <c r="B997" i="3"/>
  <c r="B1884" i="3"/>
  <c r="B1867" i="3"/>
  <c r="B1348" i="3"/>
  <c r="B1024" i="3"/>
  <c r="B290" i="3"/>
  <c r="B1392" i="3"/>
  <c r="B2774" i="3"/>
  <c r="B2783" i="3"/>
  <c r="B2392" i="3"/>
  <c r="B1320" i="3"/>
  <c r="B2092" i="3"/>
  <c r="B1208" i="3"/>
  <c r="B2273" i="3"/>
  <c r="B714" i="3"/>
  <c r="B1520" i="3"/>
  <c r="B2600" i="3"/>
  <c r="B1467" i="3"/>
  <c r="B90" i="3"/>
  <c r="B700" i="3"/>
  <c r="B2351" i="3"/>
  <c r="B815" i="3"/>
  <c r="B657" i="3"/>
  <c r="B2090" i="3"/>
  <c r="B2291" i="3"/>
  <c r="B546" i="3"/>
  <c r="B1714" i="3"/>
  <c r="B1961" i="3"/>
  <c r="B758" i="3"/>
  <c r="B1035" i="3"/>
  <c r="B2727" i="3"/>
  <c r="B1289" i="3"/>
  <c r="B907" i="3"/>
  <c r="B1168" i="3"/>
  <c r="B920" i="3"/>
  <c r="B2705" i="3"/>
  <c r="B1378" i="3"/>
  <c r="B1083" i="3"/>
  <c r="B2285" i="3"/>
  <c r="B2369" i="3"/>
  <c r="B1503" i="3"/>
  <c r="B912" i="3"/>
  <c r="B2322" i="3"/>
  <c r="B2569" i="3"/>
  <c r="B2099" i="3"/>
  <c r="B314" i="3"/>
  <c r="B925" i="3"/>
  <c r="B1016" i="3"/>
  <c r="B1938" i="3"/>
  <c r="B1508" i="3"/>
  <c r="B688" i="3"/>
  <c r="B2742" i="3"/>
  <c r="B2794" i="3"/>
  <c r="B2445" i="3"/>
  <c r="B2565" i="3"/>
  <c r="B801" i="3"/>
  <c r="B2178" i="3"/>
  <c r="B1712" i="3"/>
  <c r="B1407" i="3"/>
  <c r="B422" i="3"/>
  <c r="B890" i="3"/>
  <c r="B1839" i="3"/>
  <c r="B2631" i="3"/>
  <c r="B1525" i="3"/>
  <c r="B2355" i="3"/>
  <c r="B2247" i="3"/>
  <c r="B2249" i="3"/>
  <c r="B2115" i="3"/>
  <c r="B1274" i="3"/>
  <c r="B955" i="3"/>
  <c r="B956" i="3"/>
  <c r="B1570" i="3"/>
  <c r="B978" i="3"/>
  <c r="B2352" i="3"/>
  <c r="B1577" i="3"/>
  <c r="B1816" i="3"/>
  <c r="B1959" i="3"/>
  <c r="B1727" i="3"/>
  <c r="B2555" i="3"/>
  <c r="B1687" i="3"/>
  <c r="B1313" i="3"/>
  <c r="B1553" i="3"/>
  <c r="B1107" i="3"/>
  <c r="B389" i="3"/>
  <c r="B541" i="3"/>
  <c r="B2513" i="3"/>
  <c r="B463" i="3"/>
  <c r="B425" i="3"/>
  <c r="B394" i="3"/>
  <c r="B458" i="3"/>
  <c r="B391" i="3"/>
  <c r="B1480" i="3"/>
  <c r="B1552" i="3"/>
  <c r="B1509" i="3"/>
  <c r="B1797" i="3"/>
  <c r="B1773" i="3"/>
  <c r="B1719" i="3"/>
  <c r="B1666" i="3"/>
  <c r="B1318" i="3"/>
  <c r="B2545" i="3"/>
  <c r="B2793" i="3"/>
  <c r="B1833" i="3"/>
  <c r="B1751" i="3"/>
  <c r="B2072" i="3"/>
  <c r="B1614" i="3"/>
  <c r="B1138" i="3"/>
  <c r="B1063" i="3"/>
  <c r="B809" i="3"/>
  <c r="B1088" i="3"/>
  <c r="B1868" i="3"/>
  <c r="B2081" i="3"/>
  <c r="B1169" i="3"/>
  <c r="B2681" i="3"/>
  <c r="B2317" i="3"/>
  <c r="B2225" i="3"/>
  <c r="B1459" i="3"/>
  <c r="B2179" i="3"/>
  <c r="B1161" i="3"/>
  <c r="B2772" i="3"/>
  <c r="B2168" i="3"/>
  <c r="B2761" i="3"/>
  <c r="B1166" i="3"/>
  <c r="B2712" i="3"/>
  <c r="B2736" i="3"/>
  <c r="B2808" i="3"/>
  <c r="B2809" i="3"/>
  <c r="B1387" i="3"/>
  <c r="B2488" i="3"/>
  <c r="B939" i="3"/>
  <c r="B1730" i="3"/>
  <c r="B1731" i="3"/>
  <c r="B2689" i="3"/>
  <c r="B2013" i="3"/>
  <c r="B935" i="3"/>
  <c r="B1262" i="3"/>
  <c r="B1575" i="3"/>
  <c r="B1664" i="3"/>
  <c r="B1374" i="3"/>
  <c r="B2524" i="3"/>
  <c r="B2205" i="3"/>
  <c r="B2209" i="3"/>
  <c r="B2212" i="3"/>
  <c r="B1536" i="3"/>
  <c r="B1800" i="3"/>
  <c r="B2583" i="3"/>
  <c r="B2384" i="3"/>
  <c r="B2304" i="3"/>
  <c r="B1554" i="3"/>
  <c r="B2338" i="3"/>
  <c r="B2349" i="3"/>
  <c r="B1680" i="3"/>
  <c r="B175" i="3"/>
  <c r="B1856" i="3"/>
  <c r="B1922" i="3"/>
  <c r="B1363" i="3"/>
  <c r="B1302" i="3"/>
  <c r="B1936" i="3"/>
  <c r="B1889" i="3"/>
  <c r="B2130" i="3"/>
  <c r="B886" i="3"/>
  <c r="B1515" i="3"/>
  <c r="B2607" i="3"/>
  <c r="B2426" i="3"/>
  <c r="B1506" i="3"/>
  <c r="B957" i="3"/>
  <c r="B226" i="3"/>
  <c r="B1916" i="3"/>
  <c r="B1372" i="3"/>
  <c r="B1379" i="3"/>
  <c r="B1391" i="3"/>
  <c r="B1058" i="3"/>
  <c r="B1913" i="3"/>
  <c r="B1364" i="3"/>
  <c r="B2430" i="3"/>
  <c r="B846" i="3"/>
  <c r="B2841" i="3"/>
  <c r="B1743" i="3"/>
  <c r="B2459" i="3"/>
  <c r="B1125" i="3"/>
  <c r="B1616" i="3"/>
  <c r="B1172" i="3"/>
  <c r="B2390" i="3"/>
  <c r="B2567" i="3"/>
  <c r="B2521" i="3"/>
  <c r="B2004" i="3"/>
  <c r="B2012" i="3"/>
  <c r="B1259" i="3"/>
  <c r="B1264" i="3"/>
  <c r="B1814" i="3"/>
  <c r="B50" i="3"/>
  <c r="B2180" i="3"/>
  <c r="B1230" i="3"/>
  <c r="B2262" i="3"/>
  <c r="B1668" i="3"/>
  <c r="B1635" i="3"/>
  <c r="B2561" i="3"/>
  <c r="B2558" i="3"/>
  <c r="B1854" i="3"/>
  <c r="B160" i="3"/>
  <c r="B915" i="3"/>
  <c r="B2498" i="3"/>
  <c r="B2605" i="3"/>
  <c r="B2835" i="3"/>
  <c r="B761" i="3"/>
  <c r="B1955" i="3"/>
  <c r="B1033" i="3"/>
  <c r="B792" i="3"/>
  <c r="B2460" i="3"/>
  <c r="B2195" i="3"/>
  <c r="B1032" i="3"/>
  <c r="B808" i="3"/>
  <c r="B1019" i="3"/>
  <c r="B817" i="3"/>
  <c r="B2253" i="3"/>
  <c r="B1355" i="3"/>
  <c r="B447" i="3"/>
  <c r="B1544" i="3"/>
  <c r="B2487" i="3"/>
  <c r="B708" i="3"/>
  <c r="B2424" i="3"/>
  <c r="B2016" i="3"/>
  <c r="B1912" i="3"/>
  <c r="B1277" i="3"/>
  <c r="B2106" i="3"/>
  <c r="B1834" i="3"/>
  <c r="B635" i="3"/>
  <c r="B848" i="3"/>
  <c r="B1925" i="3"/>
  <c r="B1550" i="3"/>
  <c r="B2685" i="3"/>
  <c r="B1085" i="3"/>
  <c r="B1497" i="3"/>
  <c r="B1340" i="3"/>
  <c r="B2612" i="3"/>
  <c r="B1909" i="3"/>
  <c r="B1184" i="3"/>
  <c r="B1908" i="3"/>
  <c r="B1910" i="3"/>
  <c r="B1185" i="3"/>
  <c r="B1236" i="3"/>
  <c r="B1276" i="3"/>
  <c r="B1240" i="3"/>
  <c r="B1186" i="3"/>
  <c r="B1824" i="3"/>
  <c r="B1803" i="3"/>
  <c r="B2006" i="3"/>
  <c r="B1271" i="3"/>
  <c r="B1776" i="3"/>
  <c r="B245" i="3"/>
  <c r="B205" i="3"/>
  <c r="B2815" i="3"/>
  <c r="B127" i="3"/>
  <c r="B833" i="3"/>
  <c r="B968" i="3"/>
  <c r="B964" i="3"/>
  <c r="B1634" i="3"/>
  <c r="B72" i="3"/>
  <c r="B78" i="3"/>
  <c r="B76" i="3"/>
  <c r="B81" i="3"/>
  <c r="B18" i="3"/>
  <c r="B121" i="3"/>
  <c r="B246" i="3"/>
  <c r="B120" i="3"/>
  <c r="B73" i="3"/>
  <c r="B119" i="3"/>
  <c r="B1369" i="3"/>
  <c r="B2580" i="3"/>
  <c r="B2679" i="3"/>
  <c r="B2009" i="3"/>
  <c r="B2492" i="3"/>
  <c r="B1740" i="3"/>
  <c r="B2457" i="3"/>
  <c r="B66" i="3"/>
  <c r="B2399" i="3"/>
  <c r="B2406" i="3"/>
  <c r="B2407" i="3"/>
  <c r="B2442" i="3"/>
  <c r="B2428" i="3"/>
  <c r="B979" i="3"/>
  <c r="B2137" i="3"/>
  <c r="B1454" i="3"/>
  <c r="B2431" i="3"/>
  <c r="B2052" i="3"/>
  <c r="B315" i="3"/>
  <c r="B1417" i="3"/>
  <c r="B316" i="3"/>
  <c r="B1678" i="3"/>
  <c r="B1869" i="3"/>
  <c r="B1054" i="3"/>
  <c r="B1928" i="3"/>
  <c r="B1015" i="3"/>
  <c r="B1705" i="3"/>
  <c r="B871" i="3"/>
  <c r="B1849" i="3"/>
  <c r="B2798" i="3"/>
  <c r="B2547" i="3"/>
  <c r="B2713" i="3"/>
  <c r="B1444" i="3"/>
  <c r="B2836" i="3"/>
  <c r="B2817" i="3"/>
  <c r="B2801" i="3"/>
  <c r="B2061" i="3"/>
  <c r="B2520" i="3"/>
  <c r="B721" i="3"/>
  <c r="B2503" i="3"/>
  <c r="B2508" i="3"/>
  <c r="B2049" i="3"/>
  <c r="B85" i="3"/>
  <c r="B289" i="3"/>
  <c r="B186" i="3"/>
  <c r="B39" i="3"/>
  <c r="B917" i="3"/>
  <c r="B622" i="3"/>
  <c r="B2571" i="3"/>
  <c r="B620" i="3"/>
  <c r="B795" i="3"/>
  <c r="B1850" i="3"/>
  <c r="B878" i="3"/>
  <c r="B2005" i="3"/>
  <c r="B1265" i="3"/>
  <c r="B2837" i="3"/>
  <c r="B70" i="3"/>
  <c r="B128" i="3"/>
  <c r="B747" i="3"/>
  <c r="B2161" i="3"/>
  <c r="B948" i="3"/>
  <c r="B954" i="3"/>
  <c r="B1567" i="3"/>
  <c r="B437" i="3"/>
  <c r="B1566" i="3"/>
  <c r="B409" i="3"/>
  <c r="B1585" i="3"/>
  <c r="B762" i="3"/>
  <c r="B1990" i="3"/>
  <c r="B2660" i="3"/>
  <c r="B2540" i="3"/>
  <c r="B2629" i="3"/>
  <c r="B2151" i="3"/>
  <c r="B1517" i="3"/>
  <c r="B1944" i="3"/>
  <c r="B1556" i="3"/>
  <c r="B1945" i="3"/>
  <c r="B972" i="3"/>
  <c r="B1941" i="3"/>
  <c r="B1576" i="3"/>
  <c r="B2038" i="3"/>
  <c r="B2518" i="3"/>
  <c r="B1665" i="3"/>
  <c r="B1272" i="3"/>
  <c r="B1663" i="3"/>
  <c r="B1270" i="3"/>
  <c r="B1947" i="3"/>
  <c r="B1669" i="3"/>
  <c r="B2210" i="3"/>
  <c r="B1656" i="3"/>
  <c r="B1700" i="3"/>
  <c r="B2207" i="3"/>
  <c r="B1436" i="3"/>
  <c r="B1586" i="3"/>
  <c r="B60" i="3"/>
  <c r="B67" i="3"/>
  <c r="B163" i="3"/>
  <c r="B61" i="3"/>
  <c r="B1349" i="3"/>
  <c r="B2226" i="3"/>
  <c r="B1885" i="3"/>
  <c r="B1861" i="3"/>
  <c r="B2185" i="3"/>
  <c r="B2449" i="3"/>
  <c r="B1066" i="3"/>
  <c r="B484" i="3"/>
  <c r="B1932" i="3"/>
  <c r="B1927" i="3"/>
  <c r="B2334" i="3"/>
  <c r="B1147" i="3"/>
  <c r="B1929" i="3"/>
  <c r="B1930" i="3"/>
  <c r="B2738" i="3"/>
  <c r="B2739" i="3"/>
  <c r="B1178" i="3"/>
  <c r="B1992" i="3"/>
  <c r="B2033" i="3"/>
  <c r="B436" i="3"/>
  <c r="B2335" i="3"/>
  <c r="B1473" i="3"/>
  <c r="B2516" i="3"/>
  <c r="B2673" i="3"/>
  <c r="B1987" i="3"/>
  <c r="B1774" i="3"/>
  <c r="B1341" i="3"/>
  <c r="B1381" i="3"/>
  <c r="B2148" i="3"/>
  <c r="B1481" i="3"/>
  <c r="B1761" i="3"/>
  <c r="B1762" i="3"/>
  <c r="B2266" i="3"/>
  <c r="B1802" i="3"/>
  <c r="B2152" i="3"/>
  <c r="B2192" i="3"/>
  <c r="B2329" i="3"/>
  <c r="B2790" i="3"/>
  <c r="B2552" i="3"/>
  <c r="B1767" i="3"/>
  <c r="B2147" i="3"/>
  <c r="B1768" i="3"/>
  <c r="B2267" i="3"/>
  <c r="B2725" i="3"/>
  <c r="B20" i="3"/>
  <c r="B1315" i="3"/>
  <c r="B671" i="3"/>
  <c r="B1606" i="3"/>
  <c r="B2704" i="3"/>
  <c r="B2654" i="3"/>
  <c r="B1122" i="3"/>
  <c r="B2756" i="3"/>
  <c r="B2670" i="3"/>
  <c r="B2707" i="3"/>
  <c r="B2676" i="3"/>
  <c r="B1875" i="3"/>
  <c r="B1011" i="3"/>
  <c r="B2606" i="3"/>
  <c r="B1512" i="3"/>
  <c r="B1812" i="3"/>
  <c r="B1188" i="3"/>
  <c r="B239" i="3"/>
  <c r="B240" i="3"/>
  <c r="B125" i="3"/>
  <c r="B124" i="3"/>
  <c r="B21" i="3"/>
  <c r="B22" i="3"/>
  <c r="B1463" i="3"/>
  <c r="B976" i="3"/>
  <c r="B231" i="3"/>
  <c r="B2088" i="3"/>
  <c r="B2064" i="3"/>
  <c r="B780" i="3"/>
  <c r="B2277" i="3"/>
  <c r="B112" i="3"/>
  <c r="B2621" i="3"/>
  <c r="B1233" i="3"/>
  <c r="B1794" i="3"/>
  <c r="B989" i="3"/>
  <c r="B1786" i="3"/>
  <c r="B1598" i="3"/>
  <c r="B1791" i="3"/>
  <c r="B260" i="3"/>
  <c r="B2166" i="3"/>
  <c r="B712" i="3"/>
  <c r="B2259" i="3"/>
  <c r="B1128" i="3"/>
  <c r="B1211" i="3"/>
  <c r="B1750" i="3"/>
  <c r="B1411" i="3"/>
  <c r="B2626" i="3"/>
  <c r="B929" i="3"/>
  <c r="B866" i="3"/>
  <c r="B2000" i="3"/>
  <c r="B1723" i="3"/>
  <c r="B1948" i="3"/>
  <c r="B2116" i="3"/>
  <c r="B930" i="3"/>
  <c r="B2822" i="3"/>
  <c r="B1594" i="3"/>
  <c r="B1915" i="3"/>
  <c r="B1388" i="3"/>
  <c r="B1380" i="3"/>
  <c r="B1924" i="3"/>
  <c r="B1373" i="3"/>
  <c r="B2397" i="3"/>
  <c r="B793" i="3"/>
  <c r="B2258" i="3"/>
  <c r="B2117" i="3"/>
  <c r="B1223" i="3"/>
  <c r="B111" i="3"/>
  <c r="B1307" i="3"/>
  <c r="B2437" i="3"/>
  <c r="B1784" i="3"/>
  <c r="B1472" i="3"/>
  <c r="B1642" i="3"/>
  <c r="B2594" i="3"/>
  <c r="B2597" i="3"/>
  <c r="B2366" i="3"/>
  <c r="B2218" i="3"/>
  <c r="B705" i="3"/>
  <c r="B1401" i="3"/>
  <c r="B1799" i="3"/>
  <c r="B170" i="3"/>
  <c r="B2584" i="3"/>
  <c r="B2085" i="3"/>
  <c r="B91" i="3"/>
  <c r="B1882" i="3"/>
  <c r="B2301" i="3"/>
  <c r="B861" i="3"/>
  <c r="B1886" i="3"/>
  <c r="B1891" i="3"/>
  <c r="B867" i="3"/>
  <c r="B2680" i="3"/>
  <c r="B1746" i="3"/>
  <c r="B2479" i="3"/>
  <c r="B1522" i="3"/>
  <c r="B92" i="3"/>
  <c r="B1347" i="3"/>
  <c r="B2486" i="3"/>
  <c r="B2140" i="3"/>
  <c r="B1619" i="3"/>
  <c r="B1671" i="3"/>
  <c r="B2244" i="3"/>
  <c r="B1095" i="3"/>
  <c r="B1096" i="3"/>
  <c r="B2823" i="3"/>
  <c r="B1649" i="3"/>
  <c r="B2495" i="3"/>
  <c r="B89" i="3"/>
  <c r="B2592" i="3"/>
  <c r="B2578" i="3"/>
  <c r="B431" i="3"/>
  <c r="B430" i="3"/>
  <c r="B1627" i="3"/>
  <c r="B1623" i="3"/>
  <c r="B1653" i="3"/>
  <c r="B2215" i="3"/>
  <c r="B2203" i="3"/>
  <c r="B1654" i="3"/>
  <c r="B2510" i="3"/>
  <c r="B1455" i="3"/>
  <c r="B1402" i="3"/>
  <c r="B742" i="3"/>
  <c r="B1073" i="3"/>
  <c r="B746" i="3"/>
  <c r="B1037" i="3"/>
  <c r="B669" i="3"/>
  <c r="B614" i="3"/>
  <c r="B379" i="3"/>
  <c r="B362" i="3"/>
  <c r="B1036" i="3"/>
  <c r="B366" i="3"/>
  <c r="B1504" i="3"/>
  <c r="B1581" i="3"/>
  <c r="B1942" i="3"/>
  <c r="B751" i="3"/>
  <c r="B1079" i="3"/>
  <c r="B744" i="3"/>
  <c r="B668" i="3"/>
  <c r="B378" i="3"/>
  <c r="B664" i="3"/>
  <c r="B665" i="3"/>
  <c r="B615" i="3"/>
  <c r="B2655" i="3"/>
  <c r="B2769" i="3"/>
  <c r="B2572" i="3"/>
  <c r="B1958" i="3"/>
  <c r="B2646" i="3"/>
  <c r="B2050" i="3"/>
  <c r="B2160" i="3"/>
  <c r="B1464" i="3"/>
  <c r="B1633" i="3"/>
  <c r="B1698" i="3"/>
  <c r="B590" i="3"/>
  <c r="B652" i="3"/>
  <c r="B2539" i="3"/>
  <c r="B2193" i="3"/>
  <c r="B2750" i="3"/>
  <c r="B1022" i="3"/>
  <c r="B2100" i="3"/>
  <c r="B2781" i="3"/>
  <c r="B2752" i="3"/>
  <c r="B2751" i="3"/>
  <c r="B1366" i="3"/>
  <c r="B2715" i="3"/>
  <c r="B2289" i="3"/>
  <c r="B2703" i="3"/>
  <c r="B1601" i="3"/>
  <c r="B1224" i="3"/>
  <c r="B1247" i="3"/>
  <c r="B944" i="3"/>
  <c r="B1047" i="3"/>
  <c r="B659" i="3"/>
  <c r="B1564" i="3"/>
  <c r="B831" i="3"/>
  <c r="B2698" i="3"/>
  <c r="B2383" i="3"/>
  <c r="B2265" i="3"/>
  <c r="B1142" i="3"/>
  <c r="B2254" i="3"/>
  <c r="B1248" i="3"/>
  <c r="B824" i="3"/>
  <c r="B2222" i="3"/>
  <c r="B2328" i="3"/>
  <c r="B1052" i="3"/>
  <c r="B1123" i="3"/>
  <c r="B1051" i="3"/>
  <c r="B962" i="3"/>
  <c r="B2450" i="3"/>
  <c r="B1737" i="3"/>
  <c r="B1735" i="3"/>
  <c r="B2454" i="3"/>
  <c r="B2768" i="3"/>
  <c r="B1591" i="3"/>
  <c r="B971" i="3"/>
  <c r="B1121" i="3"/>
  <c r="B1717" i="3"/>
  <c r="B1631" i="3"/>
  <c r="B1713" i="3"/>
  <c r="B1375" i="3"/>
  <c r="B2303" i="3"/>
  <c r="B673" i="3"/>
  <c r="B2169" i="3"/>
  <c r="B1542" i="3"/>
  <c r="B923" i="3"/>
  <c r="B2114" i="3"/>
  <c r="B2186" i="3"/>
  <c r="B2172" i="3"/>
  <c r="B2610" i="3"/>
  <c r="B2427" i="3"/>
  <c r="B2614" i="3"/>
  <c r="B2611" i="3"/>
  <c r="B1516" i="3"/>
  <c r="B1360" i="3"/>
  <c r="B1438" i="3"/>
  <c r="B2609" i="3"/>
  <c r="B2613" i="3"/>
  <c r="B2608" i="3"/>
  <c r="B2615" i="3"/>
  <c r="B2425" i="3"/>
  <c r="B1513" i="3"/>
  <c r="B1358" i="3"/>
  <c r="B1441" i="3"/>
  <c r="B1435" i="3"/>
  <c r="B1644" i="3"/>
  <c r="B2069" i="3"/>
  <c r="B2035" i="3"/>
  <c r="B2766" i="3"/>
  <c r="B2764" i="3"/>
  <c r="B2792" i="3"/>
  <c r="B1064" i="3"/>
  <c r="B841" i="3"/>
  <c r="B2776" i="3"/>
  <c r="B2462" i="3"/>
  <c r="B116" i="3"/>
  <c r="B2846" i="3"/>
  <c r="B398" i="3"/>
  <c r="B178" i="3"/>
  <c r="B1670" i="3"/>
  <c r="B2056" i="3"/>
  <c r="B1295" i="3"/>
  <c r="B2408" i="3"/>
  <c r="B1252" i="3"/>
  <c r="B2616" i="3"/>
  <c r="B2624" i="3"/>
  <c r="B227" i="3"/>
  <c r="B2201" i="3"/>
  <c r="B796" i="3"/>
  <c r="B695" i="3"/>
  <c r="B1905" i="3"/>
  <c r="B1443" i="3"/>
  <c r="B2429" i="3"/>
  <c r="B595" i="3"/>
  <c r="B1437" i="3"/>
  <c r="B696" i="3"/>
  <c r="B1342" i="3"/>
  <c r="B1511" i="3"/>
  <c r="B594" i="3"/>
  <c r="B593" i="3"/>
  <c r="B1471" i="3"/>
  <c r="B1870" i="3"/>
  <c r="B2446" i="3"/>
  <c r="B2645" i="3"/>
  <c r="B704" i="3"/>
  <c r="B1876" i="3"/>
  <c r="B701" i="3"/>
  <c r="B1853" i="3"/>
  <c r="B678" i="3"/>
  <c r="B2184" i="3"/>
  <c r="B2420" i="3"/>
  <c r="B624" i="3"/>
  <c r="B1887" i="3"/>
  <c r="B2718" i="3"/>
  <c r="B2370" i="3"/>
  <c r="B1558" i="3"/>
  <c r="B1995" i="3"/>
  <c r="B102" i="3"/>
  <c r="B101" i="3"/>
  <c r="B2048" i="3"/>
  <c r="B1351" i="3"/>
  <c r="B1906" i="3"/>
  <c r="B2514" i="3"/>
  <c r="B1825" i="3"/>
  <c r="B2497" i="3"/>
  <c r="B767" i="3"/>
  <c r="B1842" i="3"/>
  <c r="B122" i="3"/>
  <c r="B123" i="3"/>
  <c r="B516" i="3"/>
  <c r="B2830" i="3"/>
  <c r="B1612" i="3"/>
  <c r="B963" i="3"/>
  <c r="B190" i="3"/>
  <c r="B30" i="3"/>
  <c r="B1871" i="3"/>
  <c r="B872" i="3"/>
  <c r="B427" i="3"/>
  <c r="B2398" i="3"/>
  <c r="B2409" i="3"/>
  <c r="B1643" i="3"/>
  <c r="B2260" i="3"/>
  <c r="B1775" i="3"/>
  <c r="B1798" i="3"/>
  <c r="B2638" i="3"/>
  <c r="B2354" i="3"/>
  <c r="B1494" i="3"/>
  <c r="B1781" i="3"/>
  <c r="B1795" i="3"/>
  <c r="B1491" i="3"/>
  <c r="B2264" i="3"/>
  <c r="B1838" i="3"/>
  <c r="B686" i="3"/>
  <c r="B2208" i="3"/>
  <c r="B621" i="3"/>
  <c r="B2204" i="3"/>
  <c r="B1657" i="3"/>
  <c r="B2535" i="3"/>
  <c r="B2084" i="3"/>
  <c r="B2824" i="3"/>
  <c r="B1062" i="3"/>
  <c r="B2078" i="3"/>
  <c r="B2553" i="3"/>
  <c r="B2700" i="3"/>
  <c r="B2849" i="3"/>
  <c r="B2825" i="3"/>
  <c r="B2848" i="3"/>
  <c r="B2683" i="3"/>
  <c r="B2647" i="3"/>
  <c r="B2779" i="3"/>
  <c r="B2851" i="3"/>
  <c r="B2840" i="3"/>
  <c r="B2200" i="3"/>
  <c r="B2194" i="3"/>
  <c r="B2684" i="3"/>
  <c r="B1902" i="3"/>
  <c r="B2716" i="3"/>
  <c r="B343" i="3"/>
  <c r="B2522" i="3"/>
  <c r="B1697" i="3"/>
  <c r="B731" i="3"/>
  <c r="B882" i="3"/>
  <c r="B237" i="3"/>
  <c r="B1672" i="3"/>
  <c r="B501" i="3"/>
  <c r="B2036" i="3"/>
  <c r="B2074" i="3"/>
  <c r="B1818" i="3"/>
  <c r="B2376" i="3"/>
  <c r="B1226" i="3"/>
  <c r="B2682" i="3"/>
  <c r="B2379" i="3"/>
  <c r="B2243" i="3"/>
  <c r="B2103" i="3"/>
  <c r="B2290" i="3"/>
  <c r="B309" i="3"/>
  <c r="B2634" i="3"/>
  <c r="B1461" i="3"/>
  <c r="B1963" i="3"/>
  <c r="B1748" i="3"/>
  <c r="B2812" i="3"/>
  <c r="B1385" i="3"/>
  <c r="B2358" i="3"/>
  <c r="B1999" i="3"/>
  <c r="B2176" i="3"/>
  <c r="B1098" i="3"/>
  <c r="B2732" i="3"/>
  <c r="B2381" i="3"/>
  <c r="B1458" i="3"/>
  <c r="B1815" i="3"/>
  <c r="B2263" i="3"/>
  <c r="B2018" i="3"/>
  <c r="B655" i="3"/>
  <c r="B1403" i="3"/>
  <c r="B1819" i="3"/>
  <c r="B291" i="3"/>
  <c r="B1519" i="3"/>
  <c r="B1080" i="3"/>
  <c r="B2810" i="3"/>
  <c r="B2656" i="3"/>
  <c r="B2603" i="3"/>
  <c r="B2448" i="3"/>
  <c r="B1829" i="3"/>
  <c r="B2585" i="3"/>
  <c r="B2165" i="3"/>
  <c r="B490" i="3"/>
  <c r="B2343" i="3"/>
  <c r="B1017" i="3"/>
  <c r="B1139" i="3"/>
  <c r="B1937" i="3"/>
  <c r="B2706" i="3"/>
  <c r="B2293" i="3"/>
  <c r="B661" i="3"/>
  <c r="B1724" i="3"/>
  <c r="B1796" i="3"/>
  <c r="B1109" i="3"/>
  <c r="B1662" i="3"/>
  <c r="B2067" i="3"/>
  <c r="B2008" i="3"/>
  <c r="B873" i="3"/>
  <c r="B1183" i="3"/>
  <c r="B1715" i="3"/>
  <c r="B1266" i="3"/>
  <c r="B1254" i="3"/>
  <c r="B2714" i="3"/>
  <c r="B1356" i="3"/>
  <c r="B1486" i="3"/>
  <c r="B203" i="3"/>
  <c r="B161" i="3"/>
  <c r="B1685" i="3"/>
  <c r="B2032" i="3"/>
  <c r="B1305" i="3"/>
  <c r="B1181" i="3"/>
  <c r="B2086" i="3"/>
  <c r="B1303" i="3"/>
  <c r="B1256" i="3"/>
  <c r="B1429" i="3"/>
  <c r="B874" i="3"/>
  <c r="B1337" i="3"/>
  <c r="B1257" i="3"/>
  <c r="B1716" i="3"/>
  <c r="B651" i="3"/>
  <c r="B1683" i="3"/>
  <c r="B865" i="3"/>
  <c r="B2378" i="3"/>
  <c r="B995" i="3"/>
  <c r="B720" i="3"/>
  <c r="B589" i="3"/>
  <c r="B2548" i="3"/>
  <c r="B894" i="3"/>
  <c r="B1531" i="3"/>
  <c r="B1903" i="3"/>
  <c r="B2241" i="3"/>
  <c r="B1684" i="3"/>
  <c r="B658" i="3"/>
  <c r="B2104" i="3"/>
  <c r="B2237" i="3"/>
  <c r="B1667" i="3"/>
  <c r="B2129" i="3"/>
  <c r="B2149" i="3"/>
  <c r="B2340" i="3"/>
  <c r="B1636" i="3"/>
  <c r="B786" i="3"/>
  <c r="B1820" i="3"/>
  <c r="B2380" i="3"/>
  <c r="B1108" i="3"/>
  <c r="B1110" i="3"/>
  <c r="B1648" i="3"/>
  <c r="B1660" i="3"/>
  <c r="B1851" i="3"/>
  <c r="B1179" i="3"/>
  <c r="B710" i="3"/>
  <c r="B2010" i="3"/>
  <c r="B2710" i="3"/>
  <c r="B1237" i="3"/>
  <c r="B1260" i="3"/>
  <c r="B2709" i="3"/>
  <c r="B1268" i="3"/>
  <c r="B1258" i="3"/>
  <c r="B2011" i="3"/>
  <c r="B1255" i="3"/>
  <c r="B1267" i="3"/>
  <c r="B1182" i="3"/>
  <c r="B1420" i="3"/>
  <c r="B1238" i="3"/>
  <c r="B1180" i="3"/>
  <c r="B1242" i="3"/>
  <c r="B513" i="3"/>
  <c r="B511" i="3"/>
  <c r="B850" i="3"/>
  <c r="B895" i="3"/>
  <c r="B1788" i="3"/>
  <c r="B1067" i="3"/>
  <c r="B1319" i="3"/>
  <c r="B654" i="3"/>
  <c r="B2071" i="3"/>
  <c r="B1823" i="3"/>
  <c r="B2570" i="3"/>
  <c r="B1826" i="3"/>
  <c r="B202" i="3"/>
  <c r="B1487" i="3"/>
  <c r="B1489" i="3"/>
  <c r="B2473" i="3"/>
  <c r="B1475" i="3"/>
  <c r="B2017" i="3"/>
  <c r="B2019" i="3"/>
  <c r="B1279" i="3"/>
  <c r="B2007" i="3"/>
  <c r="B2014" i="3"/>
  <c r="B1282" i="3"/>
  <c r="B404" i="3"/>
  <c r="B304" i="3"/>
  <c r="B382" i="3"/>
  <c r="B2135" i="3"/>
  <c r="B2278" i="3"/>
  <c r="B1694" i="3"/>
  <c r="B2112" i="3"/>
  <c r="B1809" i="3"/>
  <c r="B1755" i="3"/>
  <c r="B1367" i="3"/>
  <c r="B584" i="3"/>
  <c r="B1954" i="3"/>
  <c r="B1792" i="3"/>
  <c r="B785" i="3"/>
  <c r="B788" i="3"/>
  <c r="B1742" i="3"/>
  <c r="B984" i="3"/>
  <c r="B1655" i="3"/>
  <c r="B970" i="3"/>
  <c r="B2795" i="3"/>
  <c r="B1949" i="3"/>
  <c r="B2058" i="3"/>
  <c r="B1831" i="3"/>
  <c r="B1097" i="3"/>
  <c r="B1334" i="3"/>
  <c r="B977" i="3"/>
  <c r="B507" i="3"/>
  <c r="B717" i="3"/>
  <c r="B626" i="3"/>
  <c r="B586" i="3"/>
  <c r="B1532" i="3"/>
  <c r="B1896" i="3"/>
  <c r="B2235" i="3"/>
  <c r="B481" i="3"/>
  <c r="B2436" i="3"/>
  <c r="B1998" i="3"/>
  <c r="B2331" i="3"/>
  <c r="B1701" i="3"/>
  <c r="B1361" i="3"/>
  <c r="B1049" i="3"/>
  <c r="B750" i="3"/>
  <c r="B79" i="3"/>
  <c r="B1527" i="3"/>
  <c r="B1537" i="3"/>
  <c r="B1493" i="3"/>
  <c r="B1880" i="3"/>
  <c r="B2493" i="3"/>
  <c r="B883" i="3"/>
  <c r="B1881" i="3"/>
  <c r="B884" i="3"/>
  <c r="B805" i="3"/>
  <c r="B2505" i="3"/>
  <c r="B2312" i="3"/>
  <c r="B2313" i="3"/>
  <c r="B1923" i="3"/>
  <c r="B1917" i="3"/>
  <c r="B1394" i="3"/>
  <c r="B1384" i="3"/>
  <c r="B1918" i="3"/>
  <c r="B1383" i="3"/>
  <c r="B2220" i="3"/>
  <c r="B1189" i="3"/>
  <c r="B2097" i="3"/>
  <c r="B2708" i="3"/>
  <c r="B2098" i="3"/>
  <c r="B1344" i="3"/>
  <c r="B2617" i="3"/>
  <c r="B1460" i="3"/>
  <c r="B465" i="3"/>
  <c r="B518" i="3"/>
  <c r="B1119" i="3"/>
  <c r="B1113" i="3"/>
  <c r="B1421" i="3"/>
  <c r="B537" i="3"/>
  <c r="B536" i="3"/>
  <c r="B2635" i="3"/>
  <c r="B1695" i="3"/>
  <c r="B311" i="3"/>
  <c r="B1618" i="3"/>
  <c r="B581" i="3"/>
  <c r="B2818" i="3"/>
  <c r="B2814" i="3"/>
  <c r="B1286" i="3"/>
  <c r="B2502" i="3"/>
  <c r="B1760" i="3"/>
  <c r="B1957" i="3"/>
  <c r="B689" i="3"/>
  <c r="B2452" i="3"/>
  <c r="B836" i="3"/>
  <c r="B461" i="3"/>
  <c r="B596" i="3"/>
  <c r="B2248" i="3"/>
  <c r="B1453" i="3"/>
  <c r="B672" i="3"/>
  <c r="B424" i="3"/>
  <c r="B1841" i="3"/>
  <c r="B2482" i="3"/>
  <c r="B2164" i="3"/>
  <c r="B1828" i="3"/>
  <c r="B2477" i="3"/>
  <c r="B1745" i="3"/>
  <c r="B209" i="3"/>
  <c r="B1510" i="3"/>
  <c r="B2055" i="3"/>
  <c r="B346" i="3"/>
  <c r="B338" i="3"/>
  <c r="B416" i="3"/>
  <c r="B372" i="3"/>
  <c r="B682" i="3"/>
  <c r="B1071" i="3"/>
  <c r="B171" i="3"/>
  <c r="B84" i="3"/>
  <c r="B1551" i="3"/>
  <c r="B2675" i="3"/>
  <c r="B814" i="3"/>
  <c r="B214" i="3"/>
  <c r="B273" i="3"/>
  <c r="B12" i="3"/>
  <c r="B2046" i="3"/>
  <c r="B3" i="3"/>
  <c r="B1068" i="3"/>
  <c r="B1946" i="3"/>
  <c r="B233" i="3"/>
  <c r="B1956" i="3"/>
  <c r="B2276" i="3"/>
  <c r="B1078" i="3"/>
  <c r="B616" i="3"/>
  <c r="B1102" i="3"/>
  <c r="B666" i="3"/>
  <c r="B235" i="3"/>
  <c r="B1104" i="3"/>
  <c r="B2579" i="3"/>
  <c r="B2332" i="3"/>
  <c r="B2543" i="3"/>
  <c r="B157" i="3"/>
  <c r="B360" i="3"/>
  <c r="B1951" i="3"/>
  <c r="B1965" i="3"/>
  <c r="B2320" i="3"/>
  <c r="B113" i="3"/>
  <c r="B2342" i="3"/>
  <c r="B410" i="3"/>
  <c r="B1218" i="3"/>
  <c r="B998" i="3"/>
  <c r="B1306" i="3"/>
  <c r="B530" i="3"/>
  <c r="B220" i="3"/>
  <c r="B623" i="3"/>
  <c r="B2096" i="3"/>
  <c r="B1587" i="3"/>
  <c r="B1827" i="3"/>
  <c r="B2625" i="3"/>
  <c r="B1116" i="3"/>
  <c r="B2444" i="3"/>
  <c r="B1978" i="3"/>
  <c r="B1422" i="3"/>
  <c r="B1296" i="3"/>
  <c r="B1439" i="3"/>
  <c r="B234" i="3"/>
  <c r="B1146" i="3"/>
  <c r="B556" i="3"/>
  <c r="B2839" i="3"/>
  <c r="B904" i="3"/>
  <c r="B905" i="3"/>
  <c r="B607" i="3"/>
  <c r="B2302" i="3"/>
  <c r="B2154" i="3"/>
  <c r="B1397" i="3"/>
  <c r="B2504" i="3"/>
  <c r="B429" i="3"/>
  <c r="B267" i="3"/>
  <c r="B2559" i="3"/>
  <c r="B293" i="3"/>
  <c r="B830" i="3"/>
  <c r="B1569" i="3"/>
  <c r="B1449" i="3"/>
  <c r="B2740" i="3"/>
  <c r="B1412" i="3"/>
  <c r="B1074" i="3"/>
  <c r="B1872" i="3"/>
  <c r="B257" i="3"/>
  <c r="B1451" i="3"/>
  <c r="B41" i="3"/>
  <c r="B769" i="3"/>
  <c r="B1764" i="3"/>
  <c r="B1129" i="3"/>
  <c r="B412" i="3"/>
  <c r="B1046" i="3"/>
  <c r="B154" i="3"/>
  <c r="B147" i="3"/>
  <c r="B354" i="3"/>
  <c r="B2652" i="3"/>
  <c r="B2336" i="3"/>
  <c r="B1807" i="3"/>
  <c r="B1091" i="3"/>
  <c r="B479" i="3"/>
  <c r="B485" i="3"/>
  <c r="B263" i="3"/>
  <c r="B2037" i="3"/>
  <c r="B2802" i="3"/>
  <c r="B464" i="3"/>
  <c r="B2483" i="3"/>
  <c r="B942" i="3"/>
  <c r="B2189" i="3"/>
  <c r="B1084" i="3"/>
  <c r="B432" i="3"/>
  <c r="B1284" i="3"/>
  <c r="B2321" i="3"/>
  <c r="B105" i="3"/>
  <c r="B782" i="3"/>
  <c r="B1141" i="3"/>
  <c r="B1076" i="3"/>
  <c r="B470" i="3"/>
  <c r="B272" i="3"/>
  <c r="B383" i="3"/>
  <c r="B732" i="3"/>
  <c r="B2723" i="3"/>
  <c r="B2306" i="3"/>
  <c r="B2039" i="3"/>
  <c r="B1034" i="3"/>
  <c r="B27" i="3"/>
  <c r="B1602" i="3"/>
  <c r="B144" i="3"/>
  <c r="B637" i="3"/>
  <c r="B351" i="3"/>
  <c r="B2507" i="3"/>
  <c r="B1610" i="3"/>
  <c r="B1645" i="3"/>
  <c r="B106" i="3"/>
  <c r="B2066" i="3"/>
  <c r="B1545" i="3"/>
  <c r="B983" i="3"/>
  <c r="B268" i="3"/>
  <c r="B916" i="3"/>
  <c r="B539" i="3"/>
  <c r="B230" i="3"/>
  <c r="B1620" i="3"/>
  <c r="B350" i="3"/>
  <c r="B543" i="3"/>
  <c r="B280" i="3"/>
  <c r="B508" i="3"/>
  <c r="B33" i="3"/>
  <c r="B707" i="3"/>
  <c r="B790" i="3"/>
  <c r="B776" i="3"/>
  <c r="B2762" i="3"/>
  <c r="B2183" i="3"/>
  <c r="B1859" i="3"/>
  <c r="B2730" i="3"/>
  <c r="B1221" i="3"/>
  <c r="B1031" i="3"/>
  <c r="B2599" i="3"/>
  <c r="B738" i="3"/>
  <c r="B643" i="3"/>
  <c r="B1222" i="3"/>
  <c r="B1447" i="3"/>
  <c r="B1149" i="3"/>
  <c r="B1333" i="3"/>
  <c r="B53" i="3"/>
  <c r="B494" i="3"/>
  <c r="B1425" i="3"/>
  <c r="B1539" i="3"/>
  <c r="B305" i="3"/>
  <c r="B2787" i="3"/>
  <c r="B2298" i="3"/>
  <c r="B375" i="3"/>
  <c r="B187" i="3"/>
  <c r="B1877" i="3"/>
  <c r="B185" i="3"/>
  <c r="B2757" i="3"/>
  <c r="B557" i="3"/>
  <c r="B2167" i="3"/>
  <c r="B1465" i="3"/>
  <c r="B288" i="3"/>
  <c r="B774" i="3"/>
  <c r="B706" i="3"/>
  <c r="B47" i="3"/>
  <c r="B108" i="3"/>
  <c r="B307" i="3"/>
  <c r="B401" i="3"/>
  <c r="B1414" i="3"/>
  <c r="B2747" i="3"/>
  <c r="B1621" i="3"/>
  <c r="B544" i="3"/>
  <c r="B748" i="3"/>
  <c r="B1682" i="3"/>
  <c r="B2021" i="3"/>
  <c r="B380" i="3"/>
  <c r="B296" i="3"/>
  <c r="B57" i="3"/>
  <c r="B341" i="3"/>
  <c r="B5" i="3"/>
  <c r="B1703" i="3"/>
  <c r="B441" i="3"/>
  <c r="B1039" i="3"/>
  <c r="B1904" i="3"/>
  <c r="B663" i="3"/>
  <c r="B745" i="3"/>
  <c r="B642" i="3"/>
  <c r="B2337" i="3"/>
  <c r="B2174" i="3"/>
  <c r="B2" i="3"/>
  <c r="B2157" i="3"/>
  <c r="B778" i="3"/>
  <c r="B779" i="3"/>
  <c r="B870" i="3"/>
  <c r="B1718" i="3"/>
  <c r="B992" i="3"/>
  <c r="B2155" i="3"/>
  <c r="B2550" i="3"/>
  <c r="B1446" i="3"/>
  <c r="B676" i="3"/>
  <c r="B1968" i="3"/>
  <c r="B1278" i="3"/>
  <c r="B2347" i="3"/>
  <c r="B1173" i="3"/>
  <c r="B395" i="3"/>
  <c r="B1600" i="3"/>
  <c r="B527" i="3"/>
  <c r="B325" i="3"/>
  <c r="B177" i="3"/>
  <c r="B1860" i="3"/>
  <c r="B736" i="3"/>
  <c r="B1193" i="3"/>
  <c r="B2765" i="3"/>
  <c r="B1759" i="3"/>
  <c r="B1195" i="3"/>
  <c r="B1164" i="3"/>
  <c r="B1283" i="3"/>
  <c r="B2828" i="3"/>
  <c r="B435" i="3"/>
  <c r="B1991" i="3"/>
  <c r="B198" i="3"/>
  <c r="B996" i="3"/>
  <c r="B2744" i="3"/>
  <c r="B2063" i="3"/>
  <c r="B2697" i="3"/>
  <c r="B2394" i="3"/>
  <c r="B1021" i="3"/>
  <c r="B829" i="3"/>
  <c r="B191" i="3"/>
  <c r="B365" i="3"/>
  <c r="B2745" i="3"/>
  <c r="B535" i="3"/>
  <c r="B961" i="3"/>
  <c r="B287" i="3"/>
  <c r="B985" i="3"/>
  <c r="B1596" i="3"/>
  <c r="B771" i="3"/>
  <c r="B444" i="3"/>
  <c r="B1014" i="3"/>
  <c r="B1704" i="3"/>
  <c r="B542" i="3"/>
  <c r="B459" i="3"/>
  <c r="B2763" i="3"/>
  <c r="B725" i="3"/>
  <c r="B2252" i="3"/>
  <c r="B361" i="3"/>
  <c r="B892" i="3"/>
  <c r="B2156" i="3"/>
  <c r="B1677" i="3"/>
  <c r="B1339" i="3"/>
  <c r="B636" i="3"/>
  <c r="B35" i="3"/>
  <c r="B469" i="3"/>
  <c r="B172" i="3"/>
  <c r="B1709" i="3"/>
  <c r="B25" i="3"/>
  <c r="B559" i="3"/>
  <c r="B327" i="3"/>
  <c r="B794" i="3"/>
  <c r="B1288" i="3"/>
  <c r="B2847" i="3"/>
  <c r="B68" i="3"/>
  <c r="B303" i="3"/>
  <c r="B837" i="3"/>
  <c r="B355" i="3"/>
  <c r="B211" i="3"/>
  <c r="B2641" i="3"/>
  <c r="B728" i="3"/>
  <c r="B1739" i="3"/>
  <c r="B1785" i="3"/>
  <c r="B454" i="3"/>
  <c r="B2216" i="3"/>
  <c r="B631" i="3"/>
  <c r="B2696" i="3"/>
  <c r="B2472" i="3"/>
  <c r="B224" i="3"/>
  <c r="B2447" i="3"/>
  <c r="B1734" i="3"/>
  <c r="B2412" i="3"/>
  <c r="B1578" i="3"/>
  <c r="B807" i="3"/>
  <c r="B2748" i="3"/>
  <c r="B1469" i="3"/>
  <c r="B1293" i="3"/>
  <c r="B553" i="3"/>
  <c r="B545" i="3"/>
  <c r="B1327" i="3"/>
  <c r="B737" i="3"/>
  <c r="B1919" i="3"/>
  <c r="B528" i="3"/>
  <c r="B2231" i="3"/>
  <c r="B1728" i="3"/>
  <c r="B1151" i="3"/>
  <c r="B1920" i="3"/>
  <c r="B2845" i="3"/>
  <c r="B1546" i="3"/>
  <c r="B2667" i="3"/>
  <c r="B442" i="3"/>
  <c r="B451" i="3"/>
  <c r="B166" i="3"/>
  <c r="B2784" i="3"/>
  <c r="B1299" i="3"/>
  <c r="B2564" i="3"/>
  <c r="B863" i="3"/>
  <c r="B1427" i="3"/>
  <c r="B1287" i="3"/>
  <c r="B1419" i="3"/>
  <c r="B591" i="3"/>
  <c r="B2132" i="3"/>
  <c r="B2287" i="3"/>
  <c r="B633" i="3"/>
  <c r="B1002" i="3"/>
  <c r="B2402" i="3"/>
  <c r="B1056" i="3"/>
  <c r="B1199" i="3"/>
  <c r="B489" i="3"/>
  <c r="B2475" i="3"/>
  <c r="B1572" i="3"/>
  <c r="B1583" i="3"/>
  <c r="B980" i="3"/>
  <c r="B649" i="3"/>
  <c r="B827" i="3"/>
  <c r="B2095" i="3"/>
  <c r="B392" i="3"/>
  <c r="B1190" i="3"/>
  <c r="B755" i="3"/>
  <c r="B719" i="3"/>
  <c r="B2530" i="3"/>
  <c r="B1752" i="3"/>
  <c r="B982" i="3"/>
  <c r="B936" i="3"/>
  <c r="B208" i="3"/>
  <c r="B662" i="3"/>
  <c r="B2353" i="3"/>
  <c r="B764" i="3"/>
  <c r="B552" i="3"/>
  <c r="B337" i="3"/>
  <c r="B321" i="3"/>
  <c r="B1192" i="3"/>
  <c r="B103" i="3"/>
  <c r="B1005" i="3"/>
  <c r="B241" i="3"/>
  <c r="B155" i="3"/>
  <c r="B192" i="3"/>
  <c r="B2800" i="3"/>
  <c r="B2131" i="3"/>
  <c r="B743" i="3"/>
  <c r="B514" i="3"/>
  <c r="B156" i="3"/>
  <c r="B150" i="3"/>
  <c r="B965" i="3"/>
  <c r="B1175" i="3"/>
  <c r="B2785" i="3"/>
  <c r="B312" i="3"/>
  <c r="B1579" i="3"/>
  <c r="B1543" i="3"/>
  <c r="B2325" i="3"/>
  <c r="B2171" i="3"/>
  <c r="B1434" i="3"/>
  <c r="B2297" i="3"/>
  <c r="B495" i="3"/>
  <c r="B2229" i="3"/>
  <c r="B324" i="3"/>
  <c r="B415" i="3"/>
  <c r="B282" i="3"/>
  <c r="B133" i="3"/>
  <c r="B560" i="3"/>
  <c r="B1093" i="3"/>
  <c r="B493" i="3"/>
  <c r="B243" i="3"/>
  <c r="B1006" i="3"/>
  <c r="B675" i="3"/>
  <c r="B399" i="3"/>
  <c r="B2630" i="3"/>
  <c r="B1779" i="3"/>
  <c r="B2188" i="3"/>
  <c r="B898" i="3"/>
  <c r="B229" i="3"/>
  <c r="B406" i="3"/>
  <c r="B299" i="3"/>
  <c r="B2162" i="3"/>
  <c r="B407" i="3"/>
  <c r="B679" i="3"/>
  <c r="B756" i="3"/>
  <c r="B1338" i="3"/>
  <c r="B2238" i="3"/>
  <c r="B887" i="3"/>
  <c r="B1692" i="3"/>
  <c r="B59" i="3"/>
  <c r="B2133" i="3"/>
  <c r="B1736" i="3"/>
  <c r="B1970" i="3"/>
  <c r="B384" i="3"/>
  <c r="B913" i="3"/>
  <c r="B334" i="3"/>
  <c r="B283" i="3"/>
  <c r="B2834" i="3"/>
  <c r="B54" i="3"/>
  <c r="B1675" i="3"/>
  <c r="B474" i="3"/>
  <c r="B1112" i="3"/>
  <c r="B525" i="3"/>
  <c r="B1087" i="3"/>
  <c r="B1209" i="3"/>
  <c r="B1659" i="3"/>
  <c r="B1789" i="3"/>
  <c r="B597" i="3"/>
  <c r="B2832" i="3"/>
  <c r="B58" i="3"/>
  <c r="B684" i="3"/>
  <c r="B2527" i="3"/>
  <c r="B1081" i="3"/>
  <c r="B1629" i="3"/>
  <c r="B1008" i="3"/>
  <c r="B653" i="3"/>
  <c r="B1689" i="3"/>
  <c r="B2145" i="3"/>
  <c r="B2308" i="3"/>
  <c r="B2221" i="3"/>
  <c r="B31" i="3"/>
  <c r="B42" i="3"/>
  <c r="B11" i="3"/>
  <c r="B2371" i="3"/>
  <c r="B2533" i="3"/>
  <c r="B1250" i="3"/>
  <c r="B281" i="3"/>
  <c r="B328" i="3"/>
  <c r="B210" i="3"/>
  <c r="B938" i="3"/>
  <c r="B763" i="3"/>
  <c r="B56" i="3"/>
  <c r="B687" i="3"/>
  <c r="B1059" i="3"/>
  <c r="B598" i="3"/>
  <c r="B691" i="3"/>
  <c r="B847" i="3"/>
  <c r="B741" i="3"/>
  <c r="B434" i="3"/>
  <c r="B660" i="3"/>
  <c r="B9" i="3"/>
  <c r="B1055" i="3"/>
  <c r="B142" i="3"/>
  <c r="B820" i="3"/>
  <c r="B2786" i="3"/>
  <c r="B506" i="3"/>
  <c r="B247" i="3"/>
  <c r="B34" i="3"/>
  <c r="B297" i="3"/>
  <c r="B180" i="3"/>
  <c r="B1105" i="3"/>
  <c r="B568" i="3"/>
  <c r="B353" i="3"/>
  <c r="B2636" i="3"/>
  <c r="B566" i="3"/>
  <c r="B2650" i="3"/>
  <c r="B397" i="3"/>
  <c r="B96" i="3"/>
  <c r="B264" i="3"/>
  <c r="B200" i="3"/>
  <c r="B783" i="3"/>
  <c r="B13" i="3"/>
  <c r="B1213" i="3"/>
  <c r="B565" i="3"/>
  <c r="B914" i="3"/>
  <c r="B2310" i="3"/>
  <c r="B136" i="3"/>
  <c r="B533" i="3"/>
  <c r="B1357" i="3"/>
  <c r="B114" i="3"/>
  <c r="B601" i="3"/>
  <c r="B265" i="3"/>
  <c r="B945" i="3"/>
  <c r="B534" i="3"/>
  <c r="B38" i="3"/>
  <c r="B2283" i="3"/>
  <c r="B2413" i="3"/>
  <c r="B181" i="3"/>
  <c r="B1234" i="3"/>
  <c r="B1117" i="3"/>
  <c r="B2724" i="3"/>
  <c r="B869" i="3"/>
  <c r="B1858" i="3"/>
  <c r="B340" i="3"/>
  <c r="B1194" i="3"/>
  <c r="B2411" i="3"/>
  <c r="B974" i="3"/>
  <c r="B206" i="3"/>
  <c r="B339" i="3"/>
  <c r="B1086" i="3"/>
  <c r="B819" i="3"/>
  <c r="B17" i="3"/>
  <c r="B212" i="3"/>
  <c r="B164" i="3"/>
  <c r="B329" i="3"/>
  <c r="B204" i="3"/>
  <c r="B1350" i="3"/>
  <c r="B1308" i="3"/>
  <c r="B2674" i="3"/>
  <c r="B722" i="3"/>
  <c r="B132" i="3"/>
  <c r="B1057" i="3"/>
  <c r="B2773" i="3"/>
  <c r="B1426" i="3"/>
  <c r="B752" i="3"/>
  <c r="B605" i="3"/>
  <c r="B2775" i="3"/>
  <c r="B318" i="3"/>
  <c r="B1432" i="3"/>
  <c r="B889" i="3"/>
  <c r="B238" i="3"/>
  <c r="B86" i="3"/>
  <c r="B2041" i="3"/>
  <c r="B880" i="3"/>
  <c r="B251" i="3"/>
  <c r="B949" i="3"/>
  <c r="B554" i="3"/>
  <c r="B698" i="3"/>
  <c r="B934" i="3"/>
  <c r="B734" i="3"/>
  <c r="B2843" i="3"/>
  <c r="B1617" i="3"/>
  <c r="B2853" i="3"/>
  <c r="B1003" i="3"/>
  <c r="B405" i="3"/>
  <c r="B1541" i="3"/>
  <c r="B266" i="3"/>
  <c r="B158" i="3"/>
  <c r="B899" i="3"/>
  <c r="B146" i="3"/>
  <c r="B478" i="3"/>
  <c r="B856" i="3"/>
  <c r="B2829" i="3"/>
  <c r="B1219" i="3"/>
  <c r="B1352" i="3"/>
  <c r="B1988" i="3"/>
  <c r="B2060" i="3"/>
  <c r="B363" i="3"/>
  <c r="B754" i="3"/>
  <c r="B854" i="3"/>
  <c r="B2042" i="3"/>
  <c r="B1354" i="3"/>
  <c r="B370" i="3"/>
  <c r="B510" i="3"/>
  <c r="B347" i="3"/>
  <c r="B918" i="3"/>
  <c r="B1201" i="3"/>
  <c r="B117" i="3"/>
  <c r="B1424" i="3"/>
  <c r="B482" i="3"/>
  <c r="B1225" i="3"/>
  <c r="B2501" i="3"/>
  <c r="B858" i="3"/>
  <c r="B950" i="3"/>
  <c r="B838" i="3"/>
  <c r="B1894" i="3"/>
  <c r="B2476" i="3"/>
  <c r="B1933" i="3"/>
  <c r="B2538" i="3"/>
  <c r="B531" i="3"/>
  <c r="B1281" i="3"/>
  <c r="B19" i="3"/>
  <c r="B342" i="3"/>
  <c r="B1330" i="3"/>
  <c r="B500" i="3"/>
  <c r="B377" i="3"/>
  <c r="B1114" i="3"/>
  <c r="B411" i="3"/>
  <c r="B344" i="3"/>
  <c r="B2797" i="3"/>
  <c r="B195" i="3"/>
  <c r="B491" i="3"/>
  <c r="B2568" i="3"/>
  <c r="B134" i="3"/>
  <c r="B694" i="3"/>
  <c r="B1892" i="3"/>
  <c r="B1599" i="3"/>
  <c r="B182" i="3"/>
  <c r="B1325" i="3"/>
  <c r="B999" i="3"/>
  <c r="B864" i="3"/>
  <c r="B2695" i="3"/>
  <c r="B711" i="3"/>
  <c r="B583" i="3"/>
  <c r="B2728" i="3"/>
  <c r="B924" i="3"/>
  <c r="B1092" i="3"/>
  <c r="B2410" i="3"/>
  <c r="B7" i="3"/>
  <c r="B254" i="3"/>
  <c r="B2326" i="3"/>
  <c r="B6" i="3"/>
  <c r="B1300" i="3"/>
  <c r="B2691" i="3"/>
  <c r="B1865" i="3"/>
  <c r="B1561" i="3"/>
  <c r="B2404" i="3"/>
  <c r="B417" i="3"/>
  <c r="B418" i="3"/>
  <c r="B276" i="3"/>
  <c r="B381" i="3"/>
  <c r="B1311" i="3"/>
  <c r="B2219" i="3"/>
  <c r="B216" i="3"/>
  <c r="B2062" i="3"/>
  <c r="B1176" i="3"/>
  <c r="B1135" i="3"/>
  <c r="B1328" i="3"/>
  <c r="B419" i="3"/>
  <c r="B1747" i="3"/>
  <c r="B2466" i="3"/>
  <c r="B611" i="3"/>
  <c r="B15" i="3"/>
  <c r="B2142" i="3"/>
  <c r="B2588" i="3"/>
  <c r="B1661" i="3"/>
  <c r="B1681" i="3"/>
  <c r="B692" i="3"/>
  <c r="B145" i="3"/>
  <c r="B1156" i="3"/>
  <c r="B570" i="3"/>
  <c r="B2288" i="3"/>
  <c r="B877" i="3"/>
  <c r="B2737" i="3"/>
  <c r="B1075" i="3"/>
  <c r="B1094" i="3"/>
  <c r="B2726" i="3"/>
  <c r="B115" i="3"/>
  <c r="B564" i="3"/>
  <c r="B2296" i="3"/>
  <c r="B131" i="3"/>
  <c r="B1658" i="3"/>
  <c r="B548" i="3"/>
  <c r="B388" i="3"/>
  <c r="B302" i="3"/>
  <c r="B2382" i="3"/>
  <c r="B2526" i="3"/>
  <c r="B609" i="3"/>
  <c r="B1584" i="3"/>
  <c r="B248" i="3"/>
  <c r="B83" i="3"/>
  <c r="B374" i="3"/>
  <c r="B349" i="3"/>
  <c r="B367" i="3"/>
  <c r="B1316" i="3"/>
  <c r="B1010" i="3"/>
  <c r="B888" i="3"/>
  <c r="B62" i="3"/>
  <c r="B523" i="3"/>
  <c r="B599" i="3"/>
  <c r="B285" i="3"/>
  <c r="B1450" i="3"/>
  <c r="B1940" i="3"/>
  <c r="B521" i="3"/>
  <c r="B279" i="3"/>
  <c r="B2702" i="3"/>
  <c r="B1163" i="3"/>
  <c r="B2197" i="3"/>
  <c r="B1301" i="3"/>
  <c r="B499" i="3"/>
  <c r="B2271" i="3"/>
  <c r="B2089" i="3"/>
  <c r="B667" i="3"/>
  <c r="B2619" i="3"/>
  <c r="B1562" i="3"/>
  <c r="B1563" i="3"/>
  <c r="B2821" i="3"/>
  <c r="B1162" i="3"/>
  <c r="B1632" i="3"/>
  <c r="B173" i="3"/>
  <c r="B563" i="3"/>
  <c r="B335" i="3"/>
  <c r="B765" i="3"/>
  <c r="B183" i="3"/>
  <c r="B2295" i="3"/>
  <c r="B1696" i="3"/>
  <c r="B1580" i="3"/>
  <c r="B1720" i="3"/>
  <c r="B152" i="3"/>
  <c r="B44" i="3"/>
  <c r="B2144" i="3"/>
  <c r="B1275" i="3"/>
  <c r="B617" i="3"/>
  <c r="B51" i="3"/>
  <c r="B69" i="3"/>
  <c r="B757" i="3"/>
  <c r="B600" i="3"/>
  <c r="B713" i="3"/>
  <c r="B2299" i="3"/>
  <c r="B1009" i="3"/>
  <c r="B207" i="3"/>
  <c r="B1217" i="3"/>
  <c r="B555" i="3"/>
  <c r="B2651" i="3"/>
  <c r="B258" i="3"/>
  <c r="B2108" i="3"/>
  <c r="B1229" i="3"/>
  <c r="B1994" i="3"/>
  <c r="B1150" i="3"/>
  <c r="B2324" i="3"/>
  <c r="B1148" i="3"/>
  <c r="B1688" i="3"/>
  <c r="B2620" i="3"/>
  <c r="B901" i="3"/>
  <c r="B475" i="3"/>
  <c r="B440" i="3"/>
  <c r="B1484" i="3"/>
  <c r="B193" i="3"/>
  <c r="B773" i="3"/>
  <c r="B396" i="3"/>
  <c r="B1018" i="3"/>
  <c r="B2236" i="3"/>
  <c r="B1686" i="3"/>
  <c r="B1878" i="3"/>
  <c r="B483" i="3"/>
  <c r="B1615" i="3"/>
  <c r="B832" i="3"/>
  <c r="B336" i="3"/>
  <c r="B2284" i="3"/>
  <c r="B558" i="3"/>
  <c r="B317" i="3"/>
  <c r="B1245" i="3"/>
  <c r="B138" i="3"/>
  <c r="B1725" i="3"/>
  <c r="B1628" i="3"/>
  <c r="B1756" i="3"/>
  <c r="B2146" i="3"/>
  <c r="B1500" i="3"/>
  <c r="B2499" i="3"/>
  <c r="B269" i="3"/>
  <c r="B821" i="3"/>
  <c r="B1674" i="3"/>
  <c r="B677" i="3"/>
  <c r="B1837" i="3"/>
  <c r="B1324" i="3"/>
  <c r="B118" i="3"/>
  <c r="B1044" i="3"/>
  <c r="B64" i="3"/>
  <c r="B1133" i="3"/>
  <c r="B466" i="3"/>
  <c r="B1400" i="3"/>
  <c r="B26" i="3"/>
  <c r="B2494" i="3"/>
  <c r="B403" i="3"/>
  <c r="B1470" i="3"/>
  <c r="B879" i="3"/>
  <c r="B1042" i="3"/>
  <c r="B71" i="3"/>
  <c r="B702" i="3"/>
  <c r="B368" i="3"/>
  <c r="B2687" i="3"/>
  <c r="B1533" i="3"/>
  <c r="B333" i="3"/>
  <c r="B2531" i="3"/>
  <c r="B2590" i="3"/>
  <c r="B634" i="3"/>
  <c r="B2623" i="3"/>
  <c r="B43" i="3"/>
  <c r="B373" i="3"/>
  <c r="B2251" i="3"/>
  <c r="B703" i="3"/>
  <c r="B2536" i="3"/>
  <c r="B896" i="3"/>
  <c r="B168" i="3"/>
  <c r="B1888" i="3"/>
  <c r="B1604" i="3"/>
  <c r="B292" i="3"/>
  <c r="B201" i="3"/>
  <c r="B1212" i="3"/>
  <c r="B749" i="3"/>
  <c r="B88" i="3"/>
  <c r="B2128" i="3"/>
  <c r="B139" i="3"/>
  <c r="B1729" i="3"/>
  <c r="B446" i="3"/>
  <c r="B1972" i="3"/>
  <c r="B477" i="3"/>
  <c r="B100" i="3"/>
  <c r="B1482" i="3"/>
  <c r="B656" i="3"/>
  <c r="B2767" i="3"/>
  <c r="B811" i="3"/>
  <c r="B1573" i="3"/>
  <c r="B253" i="3"/>
  <c r="B647" i="3"/>
  <c r="B1309" i="3"/>
  <c r="B387" i="3"/>
  <c r="B716" i="3"/>
  <c r="B1457" i="3"/>
  <c r="B574" i="3"/>
  <c r="B275" i="3"/>
  <c r="B1413" i="3"/>
  <c r="B420" i="3"/>
  <c r="B32" i="3"/>
  <c r="B1132" i="3"/>
  <c r="B1966" i="3"/>
  <c r="B680" i="3"/>
  <c r="B2758" i="3"/>
  <c r="B1137" i="3"/>
  <c r="B1200" i="3"/>
  <c r="B573" i="3"/>
  <c r="B2589" i="3"/>
  <c r="B2438" i="3"/>
  <c r="B520" i="3"/>
  <c r="B400" i="3"/>
  <c r="B2517" i="3"/>
  <c r="B842" i="3"/>
  <c r="B322" i="3"/>
  <c r="B472" i="3"/>
  <c r="B167" i="3"/>
  <c r="B16" i="3"/>
  <c r="B828" i="3"/>
  <c r="B1362" i="3"/>
  <c r="B2196" i="3"/>
  <c r="B1198" i="3"/>
  <c r="B1197" i="3"/>
  <c r="B603" i="3"/>
  <c r="B2250" i="3"/>
  <c r="B87" i="3"/>
  <c r="B165" i="3"/>
  <c r="B893" i="3"/>
  <c r="B674" i="3"/>
  <c r="B188" i="3"/>
  <c r="B452" i="3"/>
  <c r="B130" i="3"/>
  <c r="B1004" i="3"/>
  <c r="B1343" i="3"/>
  <c r="B588" i="3"/>
  <c r="B2852" i="3"/>
  <c r="B604" i="3"/>
  <c r="B1895" i="3"/>
  <c r="B1065" i="3"/>
  <c r="B428" i="3"/>
  <c r="B690" i="3"/>
  <c r="B1045" i="3"/>
  <c r="B1836" i="3"/>
  <c r="B897" i="3"/>
  <c r="B529" i="3"/>
  <c r="B129" i="3"/>
  <c r="B2294" i="3"/>
  <c r="B148" i="3"/>
  <c r="B618" i="3"/>
  <c r="B450" i="3"/>
  <c r="B95" i="3"/>
  <c r="B1321" i="3"/>
  <c r="B585" i="3"/>
  <c r="B348" i="3"/>
  <c r="B306" i="3"/>
  <c r="B835" i="3"/>
  <c r="B2028" i="3"/>
  <c r="B126" i="3"/>
  <c r="B1485" i="3"/>
  <c r="B332" i="3"/>
  <c r="B1638" i="3"/>
  <c r="B141" i="3"/>
  <c r="B1030" i="3"/>
  <c r="B2211" i="3"/>
  <c r="B219" i="3"/>
  <c r="B1249" i="3"/>
  <c r="B1359" i="3"/>
  <c r="B855" i="3"/>
  <c r="B218" i="3"/>
  <c r="B1498" i="3"/>
  <c r="B2026" i="3"/>
  <c r="B1120" i="3"/>
  <c r="B910" i="3"/>
  <c r="B301" i="3"/>
  <c r="B806" i="3"/>
  <c r="B215" i="3"/>
  <c r="B777" i="3"/>
  <c r="B2662" i="3"/>
  <c r="B278" i="3"/>
  <c r="B726" i="3"/>
  <c r="B376" i="3"/>
  <c r="B1353" i="3"/>
  <c r="B153" i="3"/>
  <c r="B356" i="3"/>
  <c r="B23" i="3"/>
  <c r="B768" i="3"/>
  <c r="B93" i="3"/>
  <c r="B1177" i="3"/>
  <c r="B512" i="3"/>
  <c r="B592" i="3"/>
  <c r="B151" i="3"/>
  <c r="B1490" i="3"/>
  <c r="B1496" i="3"/>
  <c r="B36" i="3"/>
  <c r="B803" i="3"/>
  <c r="B840" i="3"/>
  <c r="B55" i="3"/>
  <c r="B1210" i="3"/>
  <c r="B1863" i="3"/>
  <c r="B1492" i="3"/>
  <c r="B587" i="3"/>
  <c r="B2279" i="3"/>
  <c r="B29" i="3"/>
  <c r="B65" i="3"/>
  <c r="B277" i="3"/>
  <c r="B524" i="3"/>
  <c r="B274" i="3"/>
  <c r="B1215" i="3"/>
  <c r="B1538" i="3"/>
  <c r="B933" i="3"/>
  <c r="B1780" i="3"/>
  <c r="B1952" i="3"/>
  <c r="B1702" i="3"/>
  <c r="B1029" i="3"/>
  <c r="B2458" i="3"/>
  <c r="B2330" i="3"/>
  <c r="B986" i="3"/>
  <c r="B1322" i="3"/>
  <c r="B4" i="3"/>
  <c r="B449" i="3"/>
  <c r="B2234" i="3"/>
  <c r="B390" i="3"/>
  <c r="B2323" i="3"/>
  <c r="B2549" i="3"/>
  <c r="B2367" i="3"/>
  <c r="B2065" i="3"/>
  <c r="B14" i="3"/>
  <c r="B800" i="3"/>
  <c r="B223" i="3"/>
  <c r="B97" i="3"/>
  <c r="B189" i="3"/>
  <c r="B1939" i="3"/>
  <c r="B1191" i="3"/>
  <c r="B2668" i="3"/>
  <c r="B772" i="3"/>
  <c r="B1050" i="3"/>
  <c r="B496" i="3"/>
  <c r="B1757" i="3"/>
  <c r="B194" i="3"/>
  <c r="B775" i="3"/>
  <c r="B228" i="3"/>
  <c r="B1041" i="3"/>
  <c r="B82" i="3"/>
  <c r="B1590" i="3"/>
  <c r="B891" i="3"/>
  <c r="B199" i="3"/>
  <c r="B1993" i="3"/>
  <c r="B28" i="3"/>
  <c r="B1711" i="3"/>
  <c r="B1778" i="3"/>
  <c r="B967" i="3"/>
  <c r="B1154" i="3"/>
  <c r="B2044" i="3"/>
  <c r="B255" i="3"/>
  <c r="B2282" i="3"/>
  <c r="B1495" i="3"/>
  <c r="B697" i="3"/>
  <c r="B1203" i="3"/>
  <c r="B2134" i="3"/>
  <c r="B550" i="3"/>
  <c r="B486" i="3"/>
  <c r="B1124" i="3"/>
  <c r="B2361" i="3"/>
  <c r="B1706" i="3"/>
  <c r="B1710" i="3"/>
  <c r="B859" i="3"/>
  <c r="B926" i="3"/>
  <c r="B2107" i="3"/>
  <c r="B804" i="3"/>
  <c r="B1967" i="3"/>
  <c r="B48" i="3"/>
  <c r="B2373" i="3"/>
  <c r="B487" i="3"/>
  <c r="B1651" i="3"/>
  <c r="B579" i="3"/>
  <c r="B1754" i="3"/>
  <c r="B2731" i="3"/>
  <c r="B1676" i="3"/>
  <c r="B2816" i="3"/>
  <c r="B2693" i="3"/>
  <c r="F4" i="4" l="1"/>
  <c r="G4" i="4"/>
  <c r="B2854" i="3"/>
  <c r="G5" i="4" s="1"/>
  <c r="F5" i="4" l="1"/>
</calcChain>
</file>

<file path=xl/connections.xml><?xml version="1.0" encoding="utf-8"?>
<connections xmlns="http://schemas.openxmlformats.org/spreadsheetml/2006/main">
  <connection id="1" keepAlive="1" name="Query - Errors in Table1" description="Connection to the 'Errors in Table1' query in the workbook." type="5" refreshedVersion="0" background="1">
    <dbPr connection="Provider=Microsoft.Mashup.OleDb.1;Data Source=$Workbook$;Location=&quot;Errors in Table1&quot;;Extended Properties=&quot;&quot;" command="SELECT * FROM [Errors in Table1]"/>
  </connection>
  <connection id="2"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REAL ESTATE 2.O.xlsx!Table2" type="102" refreshedVersion="6" minRefreshableVersion="5">
    <extLst>
      <ext xmlns:x15="http://schemas.microsoft.com/office/spreadsheetml/2010/11/main" uri="{DE250136-89BD-433C-8126-D09CA5730AF9}">
        <x15:connection id="Table2" autoDelete="1">
          <x15:rangePr sourceName="_xlcn.WorksheetConnection_REALESTATE2.O.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facing].&amp;[North-East]}"/>
  </metadataStrings>
  <mdxMetadata count="1">
    <mdx n="0" f="s">
      <ms ns="1" c="0"/>
    </mdx>
  </mdxMetadata>
  <valueMetadata count="1">
    <bk>
      <rc t="1" v="0"/>
    </bk>
  </valueMetadata>
</metadata>
</file>

<file path=xl/sharedStrings.xml><?xml version="1.0" encoding="utf-8"?>
<sst xmlns="http://schemas.openxmlformats.org/spreadsheetml/2006/main" count="74858" uniqueCount="19838">
  <si>
    <t>property_name</t>
  </si>
  <si>
    <t>link</t>
  </si>
  <si>
    <t>society</t>
  </si>
  <si>
    <t>price</t>
  </si>
  <si>
    <t>area</t>
  </si>
  <si>
    <t>areaWithType</t>
  </si>
  <si>
    <t>bedRoom</t>
  </si>
  <si>
    <t>bathroom</t>
  </si>
  <si>
    <t>balcony</t>
  </si>
  <si>
    <t>additionalRoom</t>
  </si>
  <si>
    <t>address</t>
  </si>
  <si>
    <t>floorNum</t>
  </si>
  <si>
    <t>facing</t>
  </si>
  <si>
    <t>agePossession</t>
  </si>
  <si>
    <t>nearbyLocations</t>
  </si>
  <si>
    <t>description</t>
  </si>
  <si>
    <t>furnishDetails</t>
  </si>
  <si>
    <t>features</t>
  </si>
  <si>
    <t>rating</t>
  </si>
  <si>
    <t>property_id</t>
  </si>
  <si>
    <t>2 BHK Flat in Krishna Colony</t>
  </si>
  <si>
    <t>https://www.99acres.com/2-bhk-bedroom-apartment-flat-for-sale-in-krishna-colony-gurgaon-900-sq-ft-spid-C68850746</t>
  </si>
  <si>
    <t>maa bhagwati residency</t>
  </si>
  <si>
    <t>45 Lac</t>
  </si>
  <si>
    <t>₹ 5,000/sq.ft.</t>
  </si>
  <si>
    <t>Carpet area: 900 (83.61 sq.m.)</t>
  </si>
  <si>
    <t>2 Bedrooms</t>
  </si>
  <si>
    <t>2 Bathrooms</t>
  </si>
  <si>
    <t>1 Balcony</t>
  </si>
  <si>
    <t>Krishna Colony, Gurgaon, Haryana</t>
  </si>
  <si>
    <t>4th   of 4 Floors</t>
  </si>
  <si>
    <t>West</t>
  </si>
  <si>
    <t>1 to 5 Year Old</t>
  </si>
  <si>
    <t>['Chintapurni Mandir', 'State bank ATM', 'Pearl Dental Clinic', 'Taneja Hospital', 'Dr. Ashok Jain', 'Dr. Madan Clinic', 'Geeta Nursing Home Gurgaon', 'Chiranjiv Hospital', 'Dev Man Kathuria Clinic', 'Aryan Hospital', 'Kr Dental Hub', 'Swastik Maternity and Medical Centre', 'Satyam Hospital Gurgaon', 'Ravi Clinic and Health Care Centre', 'D.R. Rajnis Gupta Clinic', 'Esic Hospital Gurugram', 'Gurgaon Eye Centre', 'Bindal Clinic', 'Shiv Mahima Patient Care Bureau', 'Shree Krishna Hospital Gurgaon', 'M.S Hospital', 'My Care Clinic', 'Ankur Clinic and Maternity Home', 'Triveni Hospital Gurgaon', 'Shri Gobind Hospital', 'Navjeevan Hospital and Maternity Centre', 'Lal Superspeciality Hospital', 'Sparsh Hospital Gurgaon', 'Prateek Nursing Home And Polyclinic', 'Jain Sant Phool Chand Ji Charitable Hospital', 'Sarvodya Hospital', 'Bhatnagar Maternity and Nursing Home', 'Tirath Ram Hospitals Pvt Ltd', 'Dr. Sarvejeet Singh', 'Centre For Sight Gurgaon New Railway Road', 'Dr. Ajay S. Gupta Clinic', 'Kidney Clinic', 'Mangalam Hospital and Heart Centre Gurgaon', 'Sethi Hospital Gurgaon', 'Shubham Hospital Gurgaon', 'Kharbanda Maternity and Nursing Home', 'Gupta Hospital Gurgaon', 'Dentecare - Multispeciality Dental Clinic', 'State bank of india', 'Hdfc bank', 'Kotak bank', 'Indian bank', 'Pizza Hut', 'St. Michaels Sr. Sec. School', 'Dronacharya Government College']</t>
  </si>
  <si>
    <t>So with lift.Maa bhagwati residency is one of gurgaon's most sought after destination for apartments and this 2 bhk flat in krishna colony is your opportunity to be a part of this community. The flat occupies a carpet area of 900 sq.Ft. That consists of 2 bedrooms, 2 bathrooms and 1 balcony. This flat is situated on the top floor of this 4 floors tall residential building. This 1-5 years old property is available for immediate possession as the project is ready to move.</t>
  </si>
  <si>
    <t>['3 Fan', '4 Light', '1 Wardrobe', 'No AC', 'No Bed', 'No Chimney', 'No Curtains', 'No Dining Table', 'No Exhaust Fan', 'No Geyser', 'No Modular Kitchen', 'No Microwave', 'No Fridge', 'No Sofa', 'No Stove', 'No TV', 'No Washing Machine', 'No Water Purifier']</t>
  </si>
  <si>
    <t>['Feng Shui / Vaastu Compliant', 'Security / Fire Alarm', 'Lift(s)', 'Water Storage', 'Visitor Parking']</t>
  </si>
  <si>
    <t>['Environment4 out of 5', 'Safety4 out of 5', 'Lifestyle4 out of 5', 'Connectivity4 out of 5']</t>
  </si>
  <si>
    <t>C68850746</t>
  </si>
  <si>
    <t>2 BHK Flat in Ashok Vihar</t>
  </si>
  <si>
    <t>https://www.99acres.com/2-bhk-bedroom-apartment-flat-for-sale-in-apna-enclave-ashok-vihar-gurgaon-650-sq-ft-spid-H68850564</t>
  </si>
  <si>
    <t>Apna Enclave</t>
  </si>
  <si>
    <t>50 Lac</t>
  </si>
  <si>
    <t>₹ 7,692/sq.ft.</t>
  </si>
  <si>
    <t>Carpet area: 650 (60.39 sq.m.)</t>
  </si>
  <si>
    <t>46b, Ashok Vihar, Gurgaon, Haryana</t>
  </si>
  <si>
    <t>1st   of 3 Floors</t>
  </si>
  <si>
    <t>10+ Year Old</t>
  </si>
  <si>
    <t>['Chintapurni Mandir', 'Sheetla Mata Mandir', 'State bank ATM', 'Sneh Hospital Gurgaon', 'Jiya Clinic', 'Dr. Mittal Clinic', "Dr. Anurag's Child Care Clinic", 'Yashroop Medical Centre', 'Dr. Sindhu Clinic', 'Bhardwaj Hospital', 'Jain Sant Phool Chand Ji Charitable Hospital', 'Sarvodya Hospital', 'Dr. Hitesh Dawar', 'Prateek Nursing Home And Polyclinic', 'R K Hospital Gurgaon', 'Chirag Hospital Pvt. Ltd', 'Kr Dental Hub', 'Gurgaon Eye Centre', 'Shree Krishna Hospital Gurgaon', 'Dr. Ashok Jain', 'GH Gurgaon', 'Aryan Hospital', 'Dr. Agya Ram Sharma Clinic', 'Pearl Dental Clinic', 'D.R. Rajnis Gupta Clinic', 'Sparsh Hospital Gurgaon', 'Bhatnagar Maternity and Nursing Home', 'Geeta Nursing Home Gurgaon', 'Taneja Hospital', 'Ravi Clinic and Health Care Centre', 'Dr. Sarvejeet Singh', 'Esic Hospital Gurugram', 'Centre For Sight Gurgaon New Railway Road', 'Kidney Clinic', 'Jackson Hospital', 'Jeevan Jyoti Hospital Gurgaon', 'Chiranjiv Hospital', 'Dr. Tomar Clinic', 'Indian bank', 'Kotak bank', 'Hdfc bank', 'State bank of india', 'Pizza Hut', 'St. Michaels Sr. Sec. School', 'Lieutenant Atul Kataria School', 'Dronacharya Government College', 'Gurgaon railway station', 'Gurgaon railway station', 'Gurgaon railway station']</t>
  </si>
  <si>
    <t>Property situated on main road, railway station just 500mtrs, rajeev chowk just 2km, extraordinary security and very good connectivity for entire ncr</t>
  </si>
  <si>
    <t>['3 Wardrobe', '4 Fan', '1 Exhaust Fan', '1 Geyser', '3 Light', '1 Curtains', '1 Chimney', '1 Modular Kitchen', 'No AC', 'No Bed', 'No Dining Table', 'No Microwave', 'No Fridge', 'No Sofa', 'No Stove', 'No TV', 'No Washing Machine', 'No Water Purifier']</t>
  </si>
  <si>
    <t>['Security / Fire Alarm', 'Maintenance Staff', 'Water Storage', 'Park', 'Visitor Parking']</t>
  </si>
  <si>
    <t>['Environment4 out of 5', 'Safety4 out of 5', 'Lifestyle4 out of 5', 'Connectivity5 out of 5']</t>
  </si>
  <si>
    <t>H68850564</t>
  </si>
  <si>
    <t>2 BHK Flat in Sohna</t>
  </si>
  <si>
    <t>https://www.99acres.com/2-bhk-bedroom-apartment-flat-for-sale-in-tulsiani-easy-in-homes-sohna-gurgaon-595-sq-ft-spid-J68850120</t>
  </si>
  <si>
    <t>Tulsiani Easy in Homes</t>
  </si>
  <si>
    <t>40 Lac</t>
  </si>
  <si>
    <t>₹ 6,722/sq.ft.</t>
  </si>
  <si>
    <t>Carpet area: 595 (55.28 sq.m.)</t>
  </si>
  <si>
    <t>3 Balconies</t>
  </si>
  <si>
    <t>Sohna, Gurgaon, Haryana</t>
  </si>
  <si>
    <t>12nd   of 14 Floors</t>
  </si>
  <si>
    <t>0 to 1 Year Old</t>
  </si>
  <si>
    <t>['Huda City Metro', 'Golf Course extn road', 'Rajiv Chowk', 'IGI Airport', 'IMT Sohna', 'Damdama Lake']</t>
  </si>
  <si>
    <t>This property is 15 km away from badshapur, gurugram.It's under tunsiani construction call easy in homes right on sohna highway, hardly away from toll plaza...</t>
  </si>
  <si>
    <t>['Power Back-up', 'Feng Shui / Vaastu Compliant', 'Intercom Facility', 'Lift(s)', 'Swimming Pool', 'Park', 'Fitness Centre / GYM', 'Club house / Community Center']</t>
  </si>
  <si>
    <t>J68850120</t>
  </si>
  <si>
    <t>2 BHK Flat in Sector 61 Gurgaon</t>
  </si>
  <si>
    <t>https://www.99acres.com/2-bhk-bedroom-apartment-flat-for-sale-in-smart-world-orchard-sector-61-gurgaon-1200-sq-ft-spid-S68849476</t>
  </si>
  <si>
    <t>Smart World Orchard</t>
  </si>
  <si>
    <t>1.47 Crore</t>
  </si>
  <si>
    <t>₹ 12,250/sq.ft.</t>
  </si>
  <si>
    <t>Carpet area: 1200 (111.48 sq.m.)</t>
  </si>
  <si>
    <t>2 Balconies</t>
  </si>
  <si>
    <t>Study Room</t>
  </si>
  <si>
    <t>Sector 61 Gurgaon, Gurgaon, Haryana</t>
  </si>
  <si>
    <t>2nd   of 4 Floors</t>
  </si>
  <si>
    <t>['Sector 55-56 Metro station', 'Bestech Central Square Mall', 'Golf Course Ext Road', 'Badshahpur Sohna Rd Hwy', 'ORCHIDS The International School', 'Sushant University', 'Marengo Asia Hospitals', 'Indira Gandhi Intl Airport', 'Gurgaon Railway Station']</t>
  </si>
  <si>
    <t>Near to metro station of sector 56 and opposite leading 5 star hotel - Hyatt. Posh locality
Prices negotiable</t>
  </si>
  <si>
    <t>['Security / Fire Alarm', 'Private Garden / Terrace', 'Lift(s)', 'Maintenance Staff', 'False Ceiling Lighting', 'Water Storage', 'Visitor Parking', 'Swimming Pool', 'Natural Light', 'Airy Rooms', 'Fitness Centre / GYM', 'Club house / Community Center', 'Water softening plant']</t>
  </si>
  <si>
    <t>S68849476</t>
  </si>
  <si>
    <t>2 BHK Flat in Sector 92 Gurgaon</t>
  </si>
  <si>
    <t>https://www.99acres.com/2-bhk-bedroom-apartment-flat-for-sale-in-parkwood-westend-sector-92-gurgaon-1345-sq-ft-r4-spid-L47956793</t>
  </si>
  <si>
    <t>Parkwood Westend</t>
  </si>
  <si>
    <t>70 Lac</t>
  </si>
  <si>
    <t>₹ 5,204/sq.ft.</t>
  </si>
  <si>
    <t>Super Built up area 1345(124.95 sq.m.)</t>
  </si>
  <si>
    <t>Sector 92 Gurgaon, Gurgaon, Haryana</t>
  </si>
  <si>
    <t>5th   of 8 Floors</t>
  </si>
  <si>
    <t>Under Construction</t>
  </si>
  <si>
    <t>['Yadav Clinic', 'Bangali Clinic', 'Dr. J. S. Sarkar Clinic', 'Sagar Clinic', 'Orris Community Center', 'Vijay Petrol Pump', 'HP Petrol Pump', 'Essar Petrol Pump', 'Indian Oil', 'Pizza Hut', 'KFC']</t>
  </si>
  <si>
    <t>We are the proud owners of this 2 bhk alongwith 1 study room apartment available in parkwood westend, sector-92, gurgaon. This apartmentit is a resale and the unit is located on the 5th floor and has a super built-Up area of 1345. 0 sq. Ft. It has 2 bathroom(s) and 3 balcony(s). The ownership is freehold type. The apartment has 1 covered parking and 1 open parking.</t>
  </si>
  <si>
    <t>[]</t>
  </si>
  <si>
    <t>['Environment5 out of 5', 'Safety3 out of 5', 'Lifestyle4 out of 5', 'Connectivity4 out of 5']</t>
  </si>
  <si>
    <t>L47956793</t>
  </si>
  <si>
    <t>2 BHK Flat in Sector 36 Gurgaon</t>
  </si>
  <si>
    <t>https://www.99acres.com/2-bhk-bedroom-apartment-flat-for-sale-in-sector-36-gurgaon-654-sq-ft-spid-S68847140</t>
  </si>
  <si>
    <t>Signature Global Infinity Mall</t>
  </si>
  <si>
    <t>41 Lac</t>
  </si>
  <si>
    <t>₹ 6,269/sq.ft.</t>
  </si>
  <si>
    <t>Built Up area: 654 (60.76 sq.m.)</t>
  </si>
  <si>
    <t>Sohna Sector 36, Sector 36 Gurgaon, Gurgaon, Haryana</t>
  </si>
  <si>
    <t>3rd   of 3 Floors</t>
  </si>
  <si>
    <t>undefined</t>
  </si>
  <si>
    <t>Best in class property available at sector 36 sohna location in gurgaon</t>
  </si>
  <si>
    <t>S68847140</t>
  </si>
  <si>
    <t>3 BHK Flat in Dwarka Expressway Gurgaon</t>
  </si>
  <si>
    <t>https://www.99acres.com/3-bhk-bedroom-apartment-flat-for-sale-in-dwarka-expressway-gurgaon-1500-sq-ft-spid-O68844702</t>
  </si>
  <si>
    <t>The Cocoon</t>
  </si>
  <si>
    <t>2 Crore</t>
  </si>
  <si>
    <t>₹ 13,333/sq.ft.</t>
  </si>
  <si>
    <t>Super Built up area 1500(139.35 sq.m.)</t>
  </si>
  <si>
    <t>3 Bedrooms</t>
  </si>
  <si>
    <t>3 Bathrooms</t>
  </si>
  <si>
    <t>Dwarka Expressway Gurgaon, Gurgaon, Haryana</t>
  </si>
  <si>
    <t>5th   of 25 Floors</t>
  </si>
  <si>
    <t>['Shri Multispeciality Hospital', 'Esic Hospital Gurugram', 'Shree Krishna Hospital Gurgaon', 'Dr. Hitesh Dawar', 'Prateek Nursing Home And Polyclinic', 'Kr Dental Hub', 'Basai dhankot railway station']</t>
  </si>
  <si>
    <t>Residential apartment for sell.The property comes with a good construction quality which ages 0-1 years old propertylocated in dwarka expressway gurgaon.The property has 3 bedrooms with 3 bathrooms .Available at an expected price of rs 20000000.Located on 5th floor out of the 25</t>
  </si>
  <si>
    <t>O68844702</t>
  </si>
  <si>
    <t>3 BHK Flat in Sector 104 Gurgaon</t>
  </si>
  <si>
    <t>https://www.99acres.com/3-bhk-bedroom-apartment-flat-for-sale-in-ats-triumph-sector-104-gurgaon-2290-sq-ft-spid-K68839960</t>
  </si>
  <si>
    <t>ATS Triumph3.9 ★</t>
  </si>
  <si>
    <t>1.8 Crore</t>
  </si>
  <si>
    <t>₹ 7,860/sq.ft.</t>
  </si>
  <si>
    <t>Carpet area: 2290 (212.75 sq.m.)</t>
  </si>
  <si>
    <t>4 Bathrooms</t>
  </si>
  <si>
    <t>Sector 104 Gurgaon, Gurgaon, Haryana</t>
  </si>
  <si>
    <t>14th   of 27 Floors</t>
  </si>
  <si>
    <t>['IFFCO Chowk Metro Station', 'The Esplanade Mall', 'Dhanwapur Road', 'Dwarka Expressway', 'Govt. PG College', 'Delhi Public School', 'The NorthCap University', 'Shree Krishna Hospital', 'Indira Gandhi International Airport', 'Basai Dhankot', 'The Executive Centre', 'Park Inn', "Oyster's Water Park", 'DLF Golf and Country Club']</t>
  </si>
  <si>
    <t>Ats triumph is one of gurgaon's most sought after destination for apartments and this 3 bhk flat in sector 104 gurgaon is your opportunity to be a part of this community. The floor plan additionally contains 3 bedroom(s), 4 bathrooms and 3 balconies. All in all, the flat is spread over a carpet area of 2290 sq.Ft. The residential building has 27 floors in total and the flat for sale is located on the 14th floor. Being a ready to move project, you can expect immediate possession of this 0-1 year old property. Many of the modern amenities being offered, like swimming pool, water softening plant, security personnel, maintenance staff, club house / community center, cctv surveillance, fitness centre / gym, park and lift(s), will provide a pleasant living experience for you.</t>
  </si>
  <si>
    <t>['Power Back-up', 'Intercom Facility', 'Lift(s)', 'Swimming Pool', 'Maintenance Staff', 'Park', 'Security Personnel', 'Internet/wi-fi connectivity', 'Fitness Centre / GYM', 'Club house / Community Center', 'Rain Water Harvesting', 'Water softening plant']</t>
  </si>
  <si>
    <t>['Green Area4 out of 5', 'Amenities4.5 out of 5', 'Management5 out of 5', 'Construction5 out of 5', 'Connectivity5 out of 5']</t>
  </si>
  <si>
    <t>K68839960</t>
  </si>
  <si>
    <t>2 BHK Flat in Sector 88B Gurgaon</t>
  </si>
  <si>
    <t>https://www.99acres.com/2-bhk-bedroom-apartment-flat-for-sale-in-vatika-xpressions-sector-88b-gurgaon-1350-sq-ft-r2-spid-S50764468</t>
  </si>
  <si>
    <t>Vatika Xpressions</t>
  </si>
  <si>
    <t>1.1 Crore</t>
  </si>
  <si>
    <t>₹ 8,148/sq.ft.</t>
  </si>
  <si>
    <t>Built Up area: 1350 (125.42 sq.m.)Carpet area: 1050 sq.ft. (97.55 sq.m.)</t>
  </si>
  <si>
    <t>3+ Balconies</t>
  </si>
  <si>
    <t>H 23, Sector 88B Gurgaon, Gurgaon, Haryana</t>
  </si>
  <si>
    <t>2nd   of 3 Floors</t>
  </si>
  <si>
    <t>North-East</t>
  </si>
  <si>
    <t>['Dwarka Expressway', 'Adarsh public school,Garhi Harsaru', 'Excellere World School', 'PHC Garhi Harsaru', 'Aman Hospital &amp; Surgical Centre', 'Garhi Harsaru Junction', 'Neemrana Palace']</t>
  </si>
  <si>
    <t>We are the proud owners of this 2 bhk apartment available in vatika xpressions, sector-88b, gurgaon. This unfurnished apartment, priced approximately at rs. 10000 per sq. Meter or rs. 90 lakhs. It will be ready for possession by 2020. It is a resale and an under construction apartment. The unit is located on the 2nd floor and has a super built-Up area of 900 sq. Meter. It is a feng shui/vaastu compliant and has ceramic flooring. It has 4 bathroom(s) and more than 3 balcony(s). The ownership is leasehold type. The property offers the best in class facilities such as club house/community center, fitness centre/gym, intercom facility, lift(s), swimming pool, security personnel, park and rain water harvestin. It is positioned in a gated society. It offers an excellent view of the park/garden, main road, club and pool. The apartment has 1 covered parking.</t>
  </si>
  <si>
    <t>['Feng Shui / Vaastu Compliant', 'Intercom Facility', 'Lift(s)', 'Maintenance Staff', 'Swimming Pool', 'Park', 'Security Personnel', 'Fitness Centre / GYM', 'Club house / Community Center', 'Rain Water Harvesting']</t>
  </si>
  <si>
    <t>S50764468</t>
  </si>
  <si>
    <t>3 BHK Flat in Sector 78 Gurgaon</t>
  </si>
  <si>
    <t>https://www.99acres.com/3-bhk-bedroom-apartment-flat-for-sale-in-raheja-revanta-sector-78-gurgaon-2813-sq-ft-spid-E68833932</t>
  </si>
  <si>
    <t>Raheja Revanta</t>
  </si>
  <si>
    <t>4.75 Crore</t>
  </si>
  <si>
    <t>₹ 16,885/sq.ft.</t>
  </si>
  <si>
    <t>Built Up area: 2813 (261.34 sq.m.)</t>
  </si>
  <si>
    <t>Servant Room</t>
  </si>
  <si>
    <t>Sector 78 Gurgaon, Gurgaon, Haryana</t>
  </si>
  <si>
    <t>31st   of 40 Floors</t>
  </si>
  <si>
    <t>['Sapphire 83 Mall', 'NH-8', 'Bal Bharti Public School', 'KIIT College of Engineering', 'Miracles Apollo Cradle', 'Indira Gandhi International Airport', 'IMT Manesar', 'Savoy Suites, Manesar', 'De Adventure Park', 'Manesar Golf Course']</t>
  </si>
  <si>
    <t>This 3 bhk flat is located in raheja revanta, which houses some of the most spacious flats in sector 78 gurgaon. The flat is over 2813 sq.Ft. Built up area and comes with 3 bedroom(s), 3 bathrooms and 2 balconies. This flat lies on the 31st level of a 40 storey building. Moreover, the flat is currently under construction and possession is expected by december 2023. It is facing the aravallis forest.</t>
  </si>
  <si>
    <t>['Security / Fire Alarm', 'Intercom Facility', 'Lift(s)', 'Maintenance Staff', 'Separate entry for servant room', 'Visitor Parking', 'Swimming Pool', 'Park', 'Natural Light', 'Internet/wi-fi connectivity', 'Airy Rooms', 'Spacious Interiors', 'Fitness Centre / GYM', 'Waste Disposal', 'Rain Water Harvesting']</t>
  </si>
  <si>
    <t>E68833932</t>
  </si>
  <si>
    <t>2 BHK Flat in Sector 81 Gurgaon</t>
  </si>
  <si>
    <t>https://www.99acres.com/2-bhk-bedroom-apartment-flat-for-sale-in-signature-global-city-81-sector-81-gurgaon-1075-sq-ft-spid-F68828122</t>
  </si>
  <si>
    <t>Signature Global City 81</t>
  </si>
  <si>
    <t>96 Lac</t>
  </si>
  <si>
    <t>₹ 9,767/sq.ft.</t>
  </si>
  <si>
    <t>Carpet area: 1075 (99.87 sq.m.)</t>
  </si>
  <si>
    <t>Sector 81 Gurgaon, Gurgaon, Haryana</t>
  </si>
  <si>
    <t>1st   of 4 Floors</t>
  </si>
  <si>
    <t>['Ambience Mall New', 'Dwarka Expressway', 'NH8', "St. Xavier's High School", 'Miracles Apollo Cradle', 'Hyatt Regency Gurgaon', 'Nakhrola Stadium']</t>
  </si>
  <si>
    <t>Signature global city 81 is one of gurgaon's most sought after destination for apartments and this 2 bhk flat in sector 81 gurgaon is your opportunity to be a part of this community. Constructed on a carpet area of 1075 sq.Ft., the flat comprises 2 bedroom(s), 2 bathrooms and 2 balconies. This flat is situated on the 1st floor of this 4 floors tall residential building. As the property is currently under construction , you can expect to get the possession by june 2024.</t>
  </si>
  <si>
    <t>['Feng Shui / Vaastu Compliant', 'Security / Fire Alarm', 'Intercom Facility', 'Lift(s)', 'Maintenance Staff', 'Water Storage', 'Park', 'Visitor Parking']</t>
  </si>
  <si>
    <t>['Environment4.5 out of 5', 'Safety4.5 out of 5', 'Lifestyle4 out of 5', 'Connectivity3.5 out of 5']</t>
  </si>
  <si>
    <t>F68828122</t>
  </si>
  <si>
    <t>https://www.99acres.com/2-bhk-bedroom-apartment-flat-for-sale-in-hcbs-sports-ville-sohna-gurgaon-519-sq-ft-spid-S68825922</t>
  </si>
  <si>
    <t>HCBS Sports Ville3.6 ★</t>
  </si>
  <si>
    <t>29 Lac</t>
  </si>
  <si>
    <t>₹ 5,587/sq.ft.</t>
  </si>
  <si>
    <t>Carpet area: 519 (48.22 sq.m.)</t>
  </si>
  <si>
    <t>4th   of 13 Floors</t>
  </si>
  <si>
    <t>['The roadside cafe', 'GD Goenka Mess', 'ROyal Kitchen', 'Mithaas Wala', 'Momomia Gurgoan']</t>
  </si>
  <si>
    <t>Affordable housing in gurgaon and surrounded by green and clean air. Selling off due to relocation.</t>
  </si>
  <si>
    <t>['Security / Fire Alarm', 'Intercom Facility', 'Lift(s)', 'Maintenance Staff', 'Water Storage', 'Park', 'Visitor Parking']</t>
  </si>
  <si>
    <t>['Green Area4 out of 5', 'Amenities4 out of 5', 'Management4 out of 5', 'Construction4 out of 5', 'Connectivity2 out of 5']</t>
  </si>
  <si>
    <t>S68825922</t>
  </si>
  <si>
    <t>3 BHK Flat in Sector 79 Gurgaon</t>
  </si>
  <si>
    <t>https://www.99acres.com/3-bhk-bedroom-apartment-flat-for-sale-in-supertech-araville-sector-79-gurgaon-1945-sq-ft-spid-H68825634</t>
  </si>
  <si>
    <t>Supertech Araville</t>
  </si>
  <si>
    <t>1.35 Crore</t>
  </si>
  <si>
    <t>₹ 6,940/sq.ft.</t>
  </si>
  <si>
    <t>Carpet area: 1945 (180.7 sq.m.)</t>
  </si>
  <si>
    <t>Sector 79 Gurgaon, Gurgaon, Haryana</t>
  </si>
  <si>
    <t>4th   of 15 Floors</t>
  </si>
  <si>
    <t>['Petrol Pump Indian Oil', 'Petrol Pump', 'Rao Dhaba', "McDonald's"]</t>
  </si>
  <si>
    <t>Well spacious, nicely built with wooden flooring in master bed room. The location of the house is convenient for school goers and the connectivity is great too.</t>
  </si>
  <si>
    <t>['1 Water Purifier', '2 Fan', '1 Geyser', '3 Light', '2 AC', 'No Bed', 'No Chimney', 'No Curtains', 'No Dining Table', 'No Exhaust Fan', 'No Modular Kitchen', 'No Microwave', 'No Fridge', 'No Sofa', 'No Stove', 'No TV', 'No Wardrobe', 'No Washing Machine']</t>
  </si>
  <si>
    <t>['Environment4 out of 5', 'Safety4 out of 5', 'Lifestyle3 out of 5', 'Connectivity4 out of 5']</t>
  </si>
  <si>
    <t>H68825634</t>
  </si>
  <si>
    <t>2 BHK Flat in Sector 33 Gurgaon</t>
  </si>
  <si>
    <t>https://www.99acres.com/2-bhk-bedroom-apartment-flat-for-sale-in-sector-33-gurgaon-1385-sq-ft-r3-spid-F54915126</t>
  </si>
  <si>
    <t>Godrej</t>
  </si>
  <si>
    <t>95 Lac</t>
  </si>
  <si>
    <t>₹ 6,859/sq.ft.</t>
  </si>
  <si>
    <t>Super Built up area 1385(128.67 sq.m.)</t>
  </si>
  <si>
    <t>Flat No. :- 301, Sector 33 Gurgaon, Gurgaon, Haryana</t>
  </si>
  <si>
    <t>3rd   of 20 Floors</t>
  </si>
  <si>
    <t>South-East</t>
  </si>
  <si>
    <t>Its an godrej project nature plus.
On 3rd floor. 1st flat
 Balcony east facing &amp; flat is north facing.
With 4 balconies.
On sec - 33 , sohan road
Front facing flat..
If need more details you can contact me.</t>
  </si>
  <si>
    <t>['Environment3 out of 5', 'Safety4 out of 5', 'Lifestyle4 out of 5', 'Connectivity4 out of 5']</t>
  </si>
  <si>
    <t>F54915126</t>
  </si>
  <si>
    <t>2 BHK Flat in Sector 90 Gurgaon</t>
  </si>
  <si>
    <t>https://www.99acres.com/2-bhk-bedroom-apartment-flat-for-sale-in-shree-vardhman-flora-sector-90-gurgaon-1300-sq-ft-spid-K68824240</t>
  </si>
  <si>
    <t>Shree Vardhman Flora3.8 ★</t>
  </si>
  <si>
    <t>₹ 5,384/sq.ft.</t>
  </si>
  <si>
    <t>Super Built up area 1300(120.77 sq.m.)</t>
  </si>
  <si>
    <t>Sector 90 Gurgaon, Gurgaon, Haryana</t>
  </si>
  <si>
    <t>13rd   of 13 Floors</t>
  </si>
  <si>
    <t>['IRIS Broadway Mall', 'Dwarka Expressway', 'Saraswati Model School', 'SGT University', 'Aarvy Healthcare Hospital', 'Indira Gandhi International Airport', 'Garhi Harsaru Junction', 'Orchid Business Park', 'Holiday Inn Gurugram Sector 90', 'Flying Wings Badminton Academy']</t>
  </si>
  <si>
    <t>This 2 bhk apartment is available for sale in shree vardhman flora, one of the most prominent projects for flats in sector 90 gurgaon. Constructed on a super built up area of 1300 sq.Ft., the flat comprises 2 bedroom(s), 2 bathrooms and 3 balconies. This flat lies on the top level of a 13 storey building. Being a ready to move project, you can expect immediate possession of this 0-1 year old property.</t>
  </si>
  <si>
    <t>['Intercom Facility', 'Lift(s)', 'Park']</t>
  </si>
  <si>
    <t>['Green Area5 out of 5', 'Amenities5 out of 5', 'Management4 out of 5', 'Construction5 out of 5', 'Connectivity5 out of 5']</t>
  </si>
  <si>
    <t>K68824240</t>
  </si>
  <si>
    <t>4 BHK Flat in Sector 108 Gurgaon</t>
  </si>
  <si>
    <t>https://www.99acres.com/4-bhk-bedroom-apartment-flat-for-sale-in-sobha-city-sector-108-gurgaon-2343-sq-ft-spid-R68822708</t>
  </si>
  <si>
    <t>Sobha City</t>
  </si>
  <si>
    <t>3.95 Crore</t>
  </si>
  <si>
    <t>₹ 16,859/sq.ft.</t>
  </si>
  <si>
    <t>Built Up area: 2343 (217.67 sq.m.)Carpet area: 2300 sq.ft. (213.68 sq.m.)</t>
  </si>
  <si>
    <t>4 Bedrooms</t>
  </si>
  <si>
    <t>5 Bathrooms</t>
  </si>
  <si>
    <t>Sector 108, Sector 108 Gurgaon, Gurgaon, Haryana</t>
  </si>
  <si>
    <t>25th   of 25 Floors</t>
  </si>
  <si>
    <t>['Dwarka Sector 21', 'Dwarka Expressway', 'Vasant Kunj', 'The Shikshiyan School', 'The NorthCap University', 'Rions Hospital', 'IGI Airport', 'Gurgaon', 'WTC Plaza', 'Luxus Haritma Resort', 'Fun N Food WaterPark', 'BSF Golf Course', 'Nehru Stadium']</t>
  </si>
  <si>
    <t>This is sale property................................. Sobha city sector 108</t>
  </si>
  <si>
    <t>['1 Light', 'No AC', 'No Bed', 'No Chimney', 'No Curtains', 'No Dining Table', 'No Exhaust Fan', 'No Fan', 'No Geyser', 'No Modular Kitchen', 'No Microwave', 'No Fridge', 'No Sofa', 'No Stove', 'No TV', 'No Wardrobe', 'No Washing Machine', 'No Water Purifier']</t>
  </si>
  <si>
    <t>['Environment4 out of 5', 'Safety4.5 out of 5', 'Lifestyle4.5 out of 5', 'Connectivity4.5 out of 5']</t>
  </si>
  <si>
    <t>R68822708</t>
  </si>
  <si>
    <t>1 BHK Flat in Sector 62 Gurgaon</t>
  </si>
  <si>
    <t>https://www.99acres.com/1-bhk-bedroom-apartment-flat-for-sale-in-sector-62-gurgaon-639-sq-ft-r1-spid-S64125662</t>
  </si>
  <si>
    <t>Senate Court</t>
  </si>
  <si>
    <t>90 Lac</t>
  </si>
  <si>
    <t>₹ 14,084/sq.ft.</t>
  </si>
  <si>
    <t>Built Up area: 639 (59.37 sq.m.)</t>
  </si>
  <si>
    <t>1 Bedroom</t>
  </si>
  <si>
    <t>1 Bathroom</t>
  </si>
  <si>
    <t>No Balcony</t>
  </si>
  <si>
    <t>Senate Court, Sector 62, Gurgaon, Sector 62 Gurgaon, Gurgaon, Haryana</t>
  </si>
  <si>
    <t>Ground of 1 Floors</t>
  </si>
  <si>
    <t>['Radhakrishna Shani Mandir', 'Sanatan Dharm Mandir', 'Standard chartered ATM', 'Icici bank ATM', 'State bank ATM', 'Vatsalya Clinic', 'Anand Hospital Gurgaon', 'pracksht hospital', 'Kriti Hospital', 'Bones Clinic - Orthopaedics', 'Meher Clinic', 'Surgicare Hospital Gurgaon', 'Skin Clinic', 'Divine Look Clinic Centre', 'Dr. Naresh Pandita', 'Dr. Anuj Sharma', 'Vishesh Dental', 'Neelkanth Health Care', 'Park Hospital Gurgaon', 'Dr. Aruna Kalra', 'Wellness Eye Centre', 'Best Urologist Atcomplete Family Clinic', 'Wembley estate club', 'HUDA Office Complex', 'Medisca', 'Genius', 'Gardian Pharmacy', 'Apollo Pharmacy', 'SPAZE BUSINESS PARK', 'Unitech', 'Hdfc bank', 'Hdfc bank and atm', 'Hdfc bank', 'Hdfc bank', 'Indusind bank', '222', 'Madison and Pike', 'Pizza Hut', 'India', 'Haldiram', 'Kamla International', 'Gurugram University', 'Amity Global School']</t>
  </si>
  <si>
    <t>Looking for a 1 bhk apartment for sale in gurgaon? Your search ends here. Buy this 1 bhk property in gurgaons finest location, sector 62. This is an owner listed property and there is no brokerage involved. It is on floor 3 out of 7 floors. This apartment is available at a reasonable price of rs 90.0 l. The built up area of this property is 639 square feet. There are 1 bedroom and 1 bathroom. There are a number of reputed schools in the vicinity such as kunskapsskolan eduventures pvt ltd, c r oasis convent senior secondry school, and pardeep mor mamoril school. Medical facility is also close at hand with names like park hospital, artemis hospital gurgaon, and w pratiksha hospital senate court senate court, sector 62, gurgaon</t>
  </si>
  <si>
    <t>['Environment4 out of 5', 'Safety4 out of 5', 'Lifestyle5 out of 5', 'Connectivity4 out of 5']</t>
  </si>
  <si>
    <t>S64125662</t>
  </si>
  <si>
    <t>2 BHK Flat in Sector 102 Gurgaon</t>
  </si>
  <si>
    <t>https://www.99acres.com/2-bhk-bedroom-apartment-flat-for-sale-in-shapoorji-pallonji-joyville-gurugram-sector-102-gurgaon-915-sq-ft-spid-O68818592</t>
  </si>
  <si>
    <t>Shapoorji Pallonji Joyville Gurugram4.0 ★</t>
  </si>
  <si>
    <t>1.05 Crore</t>
  </si>
  <si>
    <t>₹ 11,475/sq.ft.</t>
  </si>
  <si>
    <t>Carpet area: 915 (85.01 sq.m.)</t>
  </si>
  <si>
    <t>G04, Sector 102 Gurgaon, Gurgaon, Haryana</t>
  </si>
  <si>
    <t>Ground of 14 Floors</t>
  </si>
  <si>
    <t>['Khan Market', 'The Esplanade Mall', 'Dwarka Expressway', 'Garhi Road', 'Delhi Public School', 'SGT University', 'Aryan Hospital', 'Indira Gandhi Int. Airport', 'Basai Dhankot', 'The Executive Centre', 'Inde Hotels &amp; Resorts', 'Appu Ghar', 'DLF Golf and Country Club']</t>
  </si>
  <si>
    <t>New upcoming available in next 6-9 months</t>
  </si>
  <si>
    <t>['Green Area4 out of 5', 'Amenities5 out of 5', 'Management4 out of 5', 'Construction5 out of 5', 'Connectivity4 out of 5']</t>
  </si>
  <si>
    <t>O68818592</t>
  </si>
  <si>
    <t>2 BHK Flat in Sector 93 Gurgaon</t>
  </si>
  <si>
    <t>https://www.99acres.com/2-bhk-bedroom-apartment-flat-for-sale-in-signature-global-orchard-avenue-2-sector-93-gurgaon-577-sq-ft-spid-H68815396</t>
  </si>
  <si>
    <t>Signature Global Orchard Avenue 2</t>
  </si>
  <si>
    <t>Carpet area: 577.11 (53.62 sq.m.)</t>
  </si>
  <si>
    <t>L-1104, Sector 93 Gurgaon, Gurgaon, Haryana</t>
  </si>
  <si>
    <t>11st   of 14 Floors</t>
  </si>
  <si>
    <t>East</t>
  </si>
  <si>
    <t>['Huda Metro Station', 'V3S Sapphire Ninety', 'IMT Road', 'Pataudi Road', 'Dwarka Expy', 'RPS International School', 'Euro International School', 'SGT University', 'Arc Multi Speciality hospital', 'Indira Gandhi Intl Airport', 'Farrukh Nagar Railway Station']</t>
  </si>
  <si>
    <t>Looking for a budget-Friendly 2 bhk flat in a prime location with modern amenities? Look no further than signature global orchard avenue 2 sector 93 in new gurgaon!Our ready-To-Move flats are the perfect choice for those looking for a comfortable and convenient living experience. Located in one of the top sectors of new gurgaon, our society is just a stone's throw away from the nearest metro station, ensuring that you can easily get around the city without any hassle.Our flats are designed to offer you the best of both worlds - Comfort and luxury. With spacious bedrooms, modern kitchens, and well-Appointed bathrooms, our flats are the perfect place to call home. You'll also have access to a range of amenities, including a gym, swimming pool, and landscaped gardens, ensuring that you can relax and unwind after a long day.So why wait? Come and visit signature global orchard avenue 2 today and experience the best in modern living. Our friendly team is always on hand to help you find your dream home, and we'll make sure that you're completely satisfied with your purchase. Contact us today to learn more!</t>
  </si>
  <si>
    <t>['Security / Fire Alarm', 'Feng Shui / Vaastu Compliant', 'Private Garden / Terrace', 'Intercom Facility', 'Lift(s)', 'Maintenance Staff', 'Bank Attached Property', 'Piped-gas', 'Visitor Parking', 'Swimming Pool', 'Park', 'Natural Light', 'Internet/wi-fi connectivity', 'Airy Rooms', 'Shopping Centre', 'Fitness Centre / GYM', 'Waste Disposal', 'Rain Water Harvesting', 'Club house / Community Center', 'Water softening plant']</t>
  </si>
  <si>
    <t>H68815396</t>
  </si>
  <si>
    <t>3 BHK Flat in Sector-33 Sohna</t>
  </si>
  <si>
    <t>https://www.99acres.com/3-bhk-bedroom-apartment-flat-for-sale-in-central-park-flower-valley-sector-33-sohna-gurgaon-2100-sq-ft-spid-I68814518</t>
  </si>
  <si>
    <t>Central Park Flower Valley</t>
  </si>
  <si>
    <t>2.2 Crore</t>
  </si>
  <si>
    <t>₹ 10,476/sq.ft.</t>
  </si>
  <si>
    <t>Super Built up area 2100(195.1 sq.m.)</t>
  </si>
  <si>
    <t>Sector-33 Sohna, Gurgaon, Haryana</t>
  </si>
  <si>
    <t>12nd   of 13 Floors</t>
  </si>
  <si>
    <t>['Airia Mall', 'NH 248A', 'NE 4, Haryana', 'GD Goenka Signature School', 'K. R. Mangalam University', 'Lady Florence Convent School Sohna', 'Vardaan Hospital &amp; Trauma Centre', 'Indira Gandhi International Airport', 'Gurgaon Railway Station', 'Country Inn &amp; Suites By Radisson', 'Tau Devilal Stadium Sohna']</t>
  </si>
  <si>
    <t>This beautiful 3 bhk flat in sector-33 sohna, gurgaon is situated in central park flower valley, one of the popular residential society in gurgaon. The flat is over 2100 sq.Ft. Super built up area and comes with 3 bedroom(s), 3 bathrooms and 3 balconies. The flat has a total of 13 floors and this property is situated on 12th floor. As the project is already ready to move, so you can easily move into this 0-1 year old property.</t>
  </si>
  <si>
    <t>['1 Wardrobe', '1 Fan', '1 Exhaust Fan', '1 Geyser', '1 Light', '1 Modular Kitchen', '1 Chimney', 'No AC', 'No Bed', 'No Curtains', 'No Dining Table', 'No Microwave', 'No Fridge', 'No Sofa', 'No Stove', 'No TV', 'No Washing Machine', 'No Water Purifier']</t>
  </si>
  <si>
    <t>I68814518</t>
  </si>
  <si>
    <t>2 BHK Flat in Sector 89 Gurgaon</t>
  </si>
  <si>
    <t>https://www.99acres.com/2-bhk-bedroom-apartment-flat-for-sale-in-smart-world-gems-sector-89-gurgaon-1103-sq-ft-spid-P68810298</t>
  </si>
  <si>
    <t>Smart World Gems</t>
  </si>
  <si>
    <t>1.01 Crore</t>
  </si>
  <si>
    <t>₹ 9,156/sq.ft.</t>
  </si>
  <si>
    <t>Carpet area: 1103 (102.47 sq.m.)</t>
  </si>
  <si>
    <t>Sector 89 Gurgaon, Gurgaon, Haryana</t>
  </si>
  <si>
    <t>['Sant Soordas Sihi Metro Station', 'Airia Mall', 'Dwarka Expressway', 'Pataudi Road', 'NH-8', 'KMP Expressway', 'RPS International School', 'Genesis Hospital Sector 84', 'Gurgaon Railway Station', 'Vatika Business Park Sector 49', 'Holiday Inn Gurugram Sector 90', 'De Adventure Amusement Park', 'National Tennis Academy Sector 98', 'IMT Manesar']</t>
  </si>
  <si>
    <t>Possession soon . Luxurious flat with terrace and basement</t>
  </si>
  <si>
    <t>['Intercom Facility', 'Lift(s)', 'Swimming Pool', 'Park', 'Piped-gas', 'Internet/wi-fi connectivity', 'Fitness Centre / GYM', 'Club house / Community Center']</t>
  </si>
  <si>
    <t>P68810298</t>
  </si>
  <si>
    <t>https://www.99acres.com/3-bhk-bedroom-apartment-flat-for-sale-in-bestech-altura-sector-79-gurgaon-2150-sq-ft-spid-B68809960</t>
  </si>
  <si>
    <t>Bestech Altura</t>
  </si>
  <si>
    <t>1.85 Crore</t>
  </si>
  <si>
    <t>₹ 8,604/sq.ft.</t>
  </si>
  <si>
    <t>Super Built up area 2150(199.74 sq.m.)</t>
  </si>
  <si>
    <t>11st   of 22 Floors</t>
  </si>
  <si>
    <t>North</t>
  </si>
  <si>
    <t>['Sapphire 83 Mall', 'NH -8', 'Golf Course Extension Road', 'Mount Olympus Junior School', 'Amity University Gurugram', 'Miracles Apollo Hospital', 'Indira Gandhi International Airport', 'IMT Manesar', 'Savoy Suites, Manesar', 'Golden Greens Golf &amp; Resorts']</t>
  </si>
  <si>
    <t>This lovely 3 bhk apartment/flat in sector 79 gurgaon is available for sale in one of gurgaon's most popular projects, bestech altura. The flat occupies a super built up area of 2150 sq.Ft. That consists of 3 bedrooms, 4 bathrooms and more than 3 balconies. The residential building has 20 floors in total and the flat for sale is located on the 11th floor. Being a ready to move project, you can expect immediate possession of this 0-1 year old property.</t>
  </si>
  <si>
    <t>['5 AC', '1 Chimney', '1 Modular Kitchen', 'No Bed', 'No Curtains', 'No Dining Table', 'No Exhaust Fan', 'No Fan', 'No Geyser', 'No Light', 'No Microwave', 'No Fridge', 'No Sofa', 'No Stove', 'No TV', 'No Wardrobe', 'No Washing Machine', 'No Water Purifier']</t>
  </si>
  <si>
    <t>B68809960</t>
  </si>
  <si>
    <t>https://www.99acres.com/2-bhk-bedroom-apartment-flat-for-sale-in-smart-world-gems-sector-89-gurgaon-1103-sq-ft-spid-K68809718</t>
  </si>
  <si>
    <t>86 Lac</t>
  </si>
  <si>
    <t>₹ 7,796/sq.ft.</t>
  </si>
  <si>
    <t>Super Built up area 1103(102.47 sq.m.)</t>
  </si>
  <si>
    <t>By 2023</t>
  </si>
  <si>
    <t>We are the proud owners of this 2 bhk apartment available in smart world gems, sector 89 gurgaon, gurgaon. This it is a and the unit is located on 4th floor and has a super built-Up area of 1103 sq.Ft. . It has 3 bathroom(s) and 3 balcony(s). The ownership is freehold type.</t>
  </si>
  <si>
    <t>K68809718</t>
  </si>
  <si>
    <t>3 BHK Flat in Sector 102 Gurgaon</t>
  </si>
  <si>
    <t>https://www.99acres.com/3-bhk-bedroom-apartment-flat-for-sale-in-emaar-imperial-gardens-sector-102-gurgaon-2025-sq-ft-spid-Z68808868</t>
  </si>
  <si>
    <t>Emaar Imperial Gardens3.8 ★</t>
  </si>
  <si>
    <t>₹ 9,135/sq.ft.</t>
  </si>
  <si>
    <t>Carpet area: 2025 (188.13 sq.m.)</t>
  </si>
  <si>
    <t>Sector 102 Gurgaon, Gurgaon, Haryana</t>
  </si>
  <si>
    <t>South-West</t>
  </si>
  <si>
    <t>['Satya The Hive Mall', 'Gurugram Road', 'Dwarka Expy', 'Gurugram Global Heights School', 'Sunrise University', 'The Signature Super Speciality Hospital', 'Indira Gandhi Intl Airport', 'Basai Dhankot Railway Station', 'Country Inn &amp; Suites by Radisson', 'Nehru Stadium']</t>
  </si>
  <si>
    <t>Private garden area well maintained
No hassle to wait for lift during rush hours as it's a ground floor. 
Complete sun light 
Able to do bonfire inside the house due to extended balcony area</t>
  </si>
  <si>
    <t>['5 Wardrobe', '8 Fan', '1 Exhaust Fan', '20 Light', '5 AC', '1 Modular Kitchen', 'No Bed', 'No Chimney', 'No Curtains', 'No Dining Table', 'No Geyser', 'No Microwave', 'No Fridge', 'No Sofa', 'No Stove', 'No TV', 'No Washing Machine', 'No Water Purifier']</t>
  </si>
  <si>
    <t>['Security / Fire Alarm', 'Power Back-up', 'Feng Shui / Vaastu Compliant', 'Intercom Facility', 'Lift(s)', 'Maintenance Staff', 'Water Storage', 'Visitor Parking', 'Swimming Pool', 'Park', 'Security Personnel', 'Internet/wi-fi connectivity', 'Shopping Centre', 'Fitness Centre / GYM', 'Rain Water Harvesting', 'Club house / Community Center']</t>
  </si>
  <si>
    <t>['Green Area5 out of 5', 'Amenities5 out of 5', 'Management4.5 out of 5', 'Construction4 out of 5', 'Connectivity3.5 out of 5']</t>
  </si>
  <si>
    <t>Z68808868</t>
  </si>
  <si>
    <t>3 BHK Flat in Sector 113 Gurgaon</t>
  </si>
  <si>
    <t>https://www.99acres.com/3-bhk-bedroom-apartment-flat-for-sale-in-la-vida-by-tata-housing-sector-113-gurgaon-2217-sq-ft-spid-N68807188</t>
  </si>
  <si>
    <t>La Vida by Tata Housing</t>
  </si>
  <si>
    <t>2.85 Crore</t>
  </si>
  <si>
    <t>₹ 12,855/sq.ft.</t>
  </si>
  <si>
    <t>Super Built up area 2217(205.97 sq.m.)</t>
  </si>
  <si>
    <t>Sector 113 Gurgaon , Gurgaon, Haryana</t>
  </si>
  <si>
    <t>10th   of 25 Floors</t>
  </si>
  <si>
    <t>['Dwarka Sector 21', 'Pacific D21 Mall', 'Bajghera Road', 'Dwarka Expy', 'Euro International School, Sector- 109.', 'The NorthCap University', "Rion's Hospital", 'Indira Gandhi Intl Airport', 'Bijwasan Railway Station']</t>
  </si>
  <si>
    <t>La vida by tata housing is one of the most popular destination for buying apartments/ flats in sector 113 gurgaon . You too can be a part of this society by purchasing this 3 bhk flat here. This residential flat is east-Facing direction. The floor plan additionally contains 3 bedroom(s), 3 bathrooms and more than 3 balconies. All in all, the flat is spread over a super built up area of 2217 sq.Ft. This flat is situated on the 10th floor of this 25 floors tall residential building. Being a ready to move project, you can expect immediate possession of this 0-1 year old property. Proximity to landmarks like close to market, close to railway station and close to school makes this an ideal property for families. The flat will offer a modern lifestyle as it is presented with many of the amenities such as swimming pool, club house / community center, cctv surveillance, fitness centre / gym, lift(s), park, visitor parking and maintenance staff. The society provides continuous water supply from municipal corporation and borewell/tank.</t>
  </si>
  <si>
    <t>['Feng Shui / Vaastu Compliant', 'Security / Fire Alarm', 'Intercom Facility', 'Lift(s)', 'Maintenance Staff', 'Swimming Pool', 'Water Storage', 'Park', 'Visitor Parking', 'Fitness Centre / GYM', 'Club house / Community Center', 'Rain Water Harvesting']</t>
  </si>
  <si>
    <t>N68807188</t>
  </si>
  <si>
    <t>5 BHK Flat in Sector 1 Gurgaon</t>
  </si>
  <si>
    <t>https://www.99acres.com/5-bhk-bedroom-apartment-flat-for-sale-in-sector-1-gurgaon-4500-sq-ft-spid-Z68804716</t>
  </si>
  <si>
    <t>The New People Apartments</t>
  </si>
  <si>
    <t>Price on Request</t>
  </si>
  <si>
    <t>Built Up area: 4500 (418.06 sq.m.)</t>
  </si>
  <si>
    <t>5 Bedrooms</t>
  </si>
  <si>
    <t>Sector 1, Sector 1 Gurgaon, Gurgaon, Haryana</t>
  </si>
  <si>
    <t>['Pooja Clinic', 'Dr. Sahil Clinic', 'Prakash Hospital', 'Shri Rade Clinic', 'Yadav Dental &amp; Eye Care', 'Dental Hospital', 'Petrol pump Maitri motors', 'Petrol Pump', "McDonald's", "McDonald's", 'Rao Dhaba']</t>
  </si>
  <si>
    <t>Best in class property available at sector 1 location in gurgaon</t>
  </si>
  <si>
    <t>Z68804716</t>
  </si>
  <si>
    <t>https://www.99acres.com/2-bhk-bedroom-apartment-flat-for-sale-in-sector-36-gurgaon-531-sq-ft-spid-E68804110</t>
  </si>
  <si>
    <t>The Serenas</t>
  </si>
  <si>
    <t>42 Lac</t>
  </si>
  <si>
    <t>₹ 7,910/sq.ft.</t>
  </si>
  <si>
    <t>Carpet area: 531 (49.33 sq.m.)</t>
  </si>
  <si>
    <t>['1 Wardrobe', '1 Fan', '1 Light', 'No AC', 'No Bed', 'No Chimney', 'No Curtains', 'No Dining Table', 'No Exhaust Fan', 'No Geyser', 'No Modular Kitchen', 'No Microwave', 'No Fridge', 'No Sofa', 'No Stove', 'No TV', 'No Washing Machine', 'No Water Purifier']</t>
  </si>
  <si>
    <t>E68804110</t>
  </si>
  <si>
    <t>3 BHK Flat in Sector 65 Gurgaon</t>
  </si>
  <si>
    <t>https://www.99acres.com/3-bhk-bedroom-apartment-flat-for-sale-in-m3m-golfestate-sector-65-gurgaon-3355-sq-ft-spid-L68803564</t>
  </si>
  <si>
    <t>M3M Golfestate4.4 ★</t>
  </si>
  <si>
    <t>6.15 Crore</t>
  </si>
  <si>
    <t>₹ 18,331/sq.ft.</t>
  </si>
  <si>
    <t>Built Up area: 3355 (311.69 sq.m.)Carpet area: 2200 sq.ft. (204.39 sq.m.)</t>
  </si>
  <si>
    <t>Sector 65, Sector 65 Gurgaon, Gurgaon, Haryana</t>
  </si>
  <si>
    <t>20th   of 20 Floors</t>
  </si>
  <si>
    <t>['Sector 54 Chowk Metro Station', 'Sahara Mall', 'NH 248A', 'Shiksha Bharti Public School', 'Gurugram University', 'Park Hospital', 'Indira Gandhi International Airport', 'Garhi Harsaru Junction', 'Holiday Inn Express Gurugram']</t>
  </si>
  <si>
    <t>One of the best units in m3m golf estate with l shaped wraparound balcony. 3side open apartment with ample sunlight. Vaastu perfect with east entry. Y m3m golf estate sector 65</t>
  </si>
  <si>
    <t>['Green Area5 out of 5', 'Amenities5 out of 5', 'Management5 out of 5', 'Construction5 out of 5', 'Connectivity5 out of 5']</t>
  </si>
  <si>
    <t>L68803564</t>
  </si>
  <si>
    <t>3 BHK Flat in Sector 48 Gurgaon</t>
  </si>
  <si>
    <t>https://www.99acres.com/3-bhk-bedroom-apartment-flat-for-sale-in-central-park-resort-belgravia-residences-sector-48-gurgaon-2880-sq-ft-spid-E68802270</t>
  </si>
  <si>
    <t>Central Park Resort Belgravia Residences</t>
  </si>
  <si>
    <t>6.25 Crore</t>
  </si>
  <si>
    <t>₹ 24,300/sq.ft.</t>
  </si>
  <si>
    <t>Carpet area: 2880 (267.56 sq.m.)</t>
  </si>
  <si>
    <t>Sector 48 Gurgaon, Gurgaon, Haryana</t>
  </si>
  <si>
    <t>5th   of 17 Floors</t>
  </si>
  <si>
    <t>5 to 10 Year Old</t>
  </si>
  <si>
    <t>['Decathlon Sohna Road', 'Raheja Mall', 'Elements One Mall', 'GD Goenka Public School', 'Mount Olympus School', 'Basant Valley Global School', 'Lotus Valley School', 'Park Hospital (Gurugram, Haryana)', 'CK Birla Hospital', 'CDAS Super Speciality Hospital', 'Orchid Business Park', 'Candor TechSpace', 'JMD Megapolis', 'Splendor Trade Tower', 'DoubleTree by Hilton']</t>
  </si>
  <si>
    <t>Situated in sector 48 gurgaon, central park resort belgravia residences is a well planned society that offers a pleasant living experience to its residents. This 3 bhk flat in gurgaon is your opportunity to be a part of this community. The flat is over 2880 sq.Ft. Carpet area and comes with 3 bedroom(s), 5 bathrooms and more than 3 balconies. The flat has a total of 17 floors and this property is situated on 5th floor. As the project is already ready to move, so you can easily move into this 5-10 years old property.</t>
  </si>
  <si>
    <t>['6 Fan', '1 Exhaust Fan', '4 Geyser', '55 Light', '1 Chimney', '1 Modular Kitchen', '10 Wardrobe', 'No AC', 'No Bed', 'No Curtains', 'No Dining Table', 'No Microwave', 'No Fridge', 'No Sofa', 'No Stove', 'No TV', 'No Washing Machine', 'No Water Purifier']</t>
  </si>
  <si>
    <t>E68802270</t>
  </si>
  <si>
    <t>2 BHK Flat in Sector 37C Gurgaon</t>
  </si>
  <si>
    <t>https://www.99acres.com/2-bhk-bedroom-apartment-flat-for-sale-in-sector-37-c-gurgaon-750-sq-ft-spid-I68801870</t>
  </si>
  <si>
    <t>Apex builders</t>
  </si>
  <si>
    <t>₹ 5,600/sq.ft.</t>
  </si>
  <si>
    <t>Carpet area: 750 (69.68 sq.m.)</t>
  </si>
  <si>
    <t>Sector 37C Gurgaon, Gurgaon, Haryana</t>
  </si>
  <si>
    <t>4th   of 12 Floors</t>
  </si>
  <si>
    <t>['Kamla Hospital Gurgaon', 'Shri Multispeciality Hospital', 'Shri Balaji Hospital and Trauma Center', 'Yadav Hospital Gurgoan', 'Chandna Dental Surgery Orthodontic and Implant Centre', 'The Muskan Dental Clinic', 'Harshila Dental Clinic', 'Dental Xpert Dental Clinic', 'Gautam Hospital', 'Clove Dental', 'Esic Hospital Gurugram', 'Sai Dental Clinic', 'Sunrise Hospital Gurgaon', 'Bhanu Dental Care', 'Nutan Dental Hospital', 'Ankur Clinic and Maternity Home', 'Shri Ram Dental Clinic', 'Mangalam Hospital and Heart Centre Gurgaon', 'Navjeevan Hospital and Maternity Centre', 'Parmar Dental Clinic &amp; Lab', 'Ayushman Hospital And Trauma Centre', 'Shiv Mahima Patient Care Bureau', 'Rachna Dental Clinic', 'Vaishnavi Nursing Home', 'Shri Gobind Hospital', 'Lal Superspeciality Hospital', 'Shree Krishna Hospital Gurgaon', 'Dr. Madan Clinic', 'Taneja Hospital', 'Dev Man Kathuria Clinic', 'Boxer Fuel Point', 'Basai dhankot railway station']</t>
  </si>
  <si>
    <t>Have car parking available and connected to newly developed dwaka expressway</t>
  </si>
  <si>
    <t>['Feng Shui / Vaastu Compliant', 'Security / Fire Alarm', 'Lift(s)', 'Maintenance Staff', 'Water Storage', 'Park', 'Visitor Parking']</t>
  </si>
  <si>
    <t>['Environment5 out of 5', 'Safety4 out of 5', 'Lifestyle4 out of 5', 'Connectivity4 out of 5']</t>
  </si>
  <si>
    <t>I68801870</t>
  </si>
  <si>
    <t>2 BHK Flat in Sector 3 Gurgaon</t>
  </si>
  <si>
    <t>https://www.99acres.com/2-bhk-bedroom-apartment-flat-for-sale-in-sector-3-gurgaon-1056-sq-ft-r1-spid-M66302926</t>
  </si>
  <si>
    <t>Godrej Habitat</t>
  </si>
  <si>
    <t>₹ 12,784/sq.ft.</t>
  </si>
  <si>
    <t>Built Up area: 1056 (98.11 sq.m.)Carpet area: 912 sq.ft. (84.73 sq.m.)</t>
  </si>
  <si>
    <t>Godrej Habitat, Sector-3, Gurgaon, Sector 3 Gurgaon, Gurgaon, Haryana</t>
  </si>
  <si>
    <t>['Chintapurni Mandir', 'Sheetla Mata Mandir', 'State bank ATM', 'Sneh Hospital Gurgaon', 'Jiya Clinic', 'Dr. Mittal Clinic', "Dr. Anurag's Child Care Clinic", 'Yashroop Medical Centre', 'Dr. Sindhu Clinic', 'Jain Sant Phool Chand Ji Charitable Hospital', 'Sarvodya Hospital', 'Bhardwaj Hospital', 'Dr. Hitesh Dawar', 'R K Hospital Gurgaon', 'Prateek Nursing Home And Polyclinic', 'Chirag Hospital Pvt. Ltd', 'Kr Dental Hub', 'Gurgaon Eye Centre', 'Shree Krishna Hospital Gurgaon', 'Dr. Ashok Jain', 'GH Gurgaon', 'Aryan Hospital', 'Dr. Agya Ram Sharma Clinic', 'Sparsh Hospital Gurgaon', 'D.R. Rajnis Gupta Clinic', 'Pearl Dental Clinic', 'Bhatnagar Maternity and Nursing Home', 'Geeta Nursing Home Gurgaon', 'Ravi Clinic and Health Care Centre', 'Taneja Hospital', 'Dr. Sarvejeet Singh', 'Centre For Sight Gurgaon New Railway Road', 'Kidney Clinic', 'Jeevan Jyoti Hospital Gurgaon', 'Jackson Hospital', 'Esic Hospital Gurugram', 'Dr. Tomar Clinic', 'Children Hospital', 'Indian bank', 'Kotak bank', 'Hdfc bank', 'State bank of india', 'Pizza Hut', 'St. Michaels Sr. Sec. School', 'Lieutenant Atul Kataria School', 'Dronacharya Government College', 'Gurgaon railway station', 'Gurgaon railway station', 'Gurgaon railway station']</t>
  </si>
  <si>
    <t>Self owning property , shifting out of country , resale , no agency . Godrej habitat godrej habitat, sector-3, gurgaon</t>
  </si>
  <si>
    <t>['Environment4.5 out of 5', 'Safety4.5 out of 5', 'Lifestyle4 out of 5', 'Connectivity4.5 out of 5']</t>
  </si>
  <si>
    <t>M66302926</t>
  </si>
  <si>
    <t>2 BHK Flat in New Palam Vihar</t>
  </si>
  <si>
    <t>https://www.99acres.com/2-bhk-bedroom-apartment-flat-for-sale-in-ompee-k-s-residency-new-palam-vihar-gurgaon-594-sq-ft-spid-Q68796936</t>
  </si>
  <si>
    <t>Ompee K S Residency</t>
  </si>
  <si>
    <t>1.6 Crore</t>
  </si>
  <si>
    <t>₹ 26,936/sq.ft.</t>
  </si>
  <si>
    <t>Carpet area: 66 (55.18 sq.m.)</t>
  </si>
  <si>
    <t>New Palam Vihar, Gurgaon, Haryana</t>
  </si>
  <si>
    <t>['Palam Vihar Vyapar kendra', 'Palam triangle', 'Ram Mandir', 'Kalyan Hospital Gurgaon', 'Metro Hospital and Heart Institute Gurgaon', 'DGD Bamnoli', "DR KAPOOR'S Dental Care and Implant Centre", 'Axis bank', 'Big Cinemas', 'Cafe Coffee Day', 'Pizza Hut', "Domino's Pizza", 'Moti Mahal', 'Pind Baluchi', "McDonald's", 'Chiranjiv Bharati School', 'Masti ki Pathshala Teach India', 'Palam vihar railway station']</t>
  </si>
  <si>
    <t>We are the proud owners of this 2 bhk apartment available in ompee k s residency, new palam vihar, gurgaon. This unfurnished apartment it is a and the unit is located on 1st floor and has a carpet area of 66 sq.Yards. It has 2 bathroom(s) and 2 balcony(s). The ownership is freehold type.</t>
  </si>
  <si>
    <t>Q68796936</t>
  </si>
  <si>
    <t>4 BHK Flat in Sector 43 Gurgaon</t>
  </si>
  <si>
    <t>https://www.99acres.com/4-bhk-bedroom-apartment-flat-for-sale-in-bhawna-cghs-sector-43-gurgaon-3200-sq-ft-spid-Q68795508</t>
  </si>
  <si>
    <t>Bhawna CGHS</t>
  </si>
  <si>
    <t>3.25 Crore</t>
  </si>
  <si>
    <t>₹ 10,156/sq.ft.</t>
  </si>
  <si>
    <t>Super Built up area 3200(297.29 sq.m.)Carpet area: 3000 sq.ft. (278.71 sq.m.)</t>
  </si>
  <si>
    <t>Pooja Room</t>
  </si>
  <si>
    <t>Sector 43 Gurgaon, Gurgaon, Haryana</t>
  </si>
  <si>
    <t>12nd   of 12 Floors</t>
  </si>
  <si>
    <t>['Sector 42-43 metro station', 'Sector 53-54 metro station', 'Hanuman Mandir', 'New Life Church', 'Hdfc ATM', 'Rbs ATM', 'Hdfc bank ATM', 'Standard chartered ATM', 'Kotak mahindra bank ATM', 'Standard chartered ATM', 'Paras Hospital Gurgaon', 'Arihant Hospital', 'Gupta', 'Marwah Clinic', 'The Dental Lounge', 'Sitaram Bhartia', 'Dr. Naval Mendiratta', 'Fortis Memorial Research Institute Fortis Vivekanand Hospital', 'Max Hospital', 'Guardian Pharmacy', 'Chikitsa', 'Bharat petroleum', 'Hdfc bank &amp; atm', 'Icici bank', 'Hdfc bank', 'Axis bank', 'Sagar Ratna', 'Cafe Tonini', 'Shophouse by Kylin', "Carl's Jr.", 'Starbucks', 'Clock tower', 'Balaji Vegetarian Paradise', 'The Chicken Boat', 'PWO house', 'Naveidyam', 'Blue Tokai Coffee Roasters', 'Starbucks', 'Nowhere Brewpub and cafe', 'Fat', 'Dighent cafe', 'Drunken Monkey', 'Stones2milestones', 'Ncr library', 'Bahrisons library']</t>
  </si>
  <si>
    <t>4 bhk + pooja room- Huge spacious rooms and hall, open kitchen, panaromic balcony with a magnificent view of the golf course road.Walking distance from one horizon center, two horizon center, baani square, galleria, vyapar kendra, ecoforest trailIn the vicinity, walking distance from the best schools in gurgaon- Heritage xperiential school, ambience public school, excelsior american schoolLocation wise you cannot find a better deal in all of gurgaon!It is a huge property, centrally located.</t>
  </si>
  <si>
    <t>['7 Fan', '11 Light', '7 AC', '1 Modular Kitchen', '1 Chimney', '1 Curtains', 'No Bed', 'No Dining Table', 'No Exhaust Fan', 'No Geyser', 'No Microwave', 'No Fridge', 'No Sofa', 'No Stove', 'No TV', 'No Wardrobe', 'No Washing Machine', 'No Water Purifier']</t>
  </si>
  <si>
    <t>['Security / Fire Alarm', 'Power Back-up', 'Feng Shui / Vaastu Compliant', 'Intercom Facility', 'Lift(s)', 'Water purifier', 'Maintenance Staff', 'Water Storage', 'Separate entry for servant room', 'No open drainage around', 'Piped-gas', 'Visitor Parking', 'Park', 'Security Personnel', 'Natural Light', 'Internet/wi-fi connectivity', 'Airy Rooms', 'Spacious Interiors', 'Low Density Society', 'Waste Disposal', 'Rain Water Harvesting', 'Water softening plant']</t>
  </si>
  <si>
    <t>Q68795508</t>
  </si>
  <si>
    <t>2 BHK Flat in Sector 88A Gurgaon</t>
  </si>
  <si>
    <t>https://www.99acres.com/2-bhk-bedroom-apartment-flat-for-sale-in-adani-aangan-arcade-sector-88-a-gurgaon-625-sq-ft-spid-S68791370</t>
  </si>
  <si>
    <t>Adani Aangan Arcade</t>
  </si>
  <si>
    <t>₹ 7,194/sq.ft.</t>
  </si>
  <si>
    <t>Carpet area: 625.47 (58.11 sq.m.)</t>
  </si>
  <si>
    <t>Tower A-4, Flat No. 804, Sector 88A Gurgaon, Gurgaon, Haryana</t>
  </si>
  <si>
    <t>8th   of 12 Floors</t>
  </si>
  <si>
    <t>['Reliance Trends Newtown Square Mall', 'Pataudi Rd, Harsaru', 'Euro Intl School, Sector 37D, Gurugram', 'SGT University', 'Genesis Hospital', 'Indira Gandhi Intl Airport']</t>
  </si>
  <si>
    <t>This is 2bhk flat at 8th floor of tower a-4. 
5min drive from dwarka expressway. 15 min drive from nh8</t>
  </si>
  <si>
    <t>['1 Modular Kitchen', '2 Wardrobe', 'No AC', 'No Bed', 'No Chimney', 'No Curtains', 'No Dining Table', 'No Exhaust Fan', 'No Fan', 'No Geyser', 'No Light', 'No Microwave', 'No Fridge', 'No Sofa', 'No Stove', 'No TV', 'No Washing Machine', 'No Water Purifier']</t>
  </si>
  <si>
    <t>['Lift(s)', 'Maintenance Staff', 'Park']</t>
  </si>
  <si>
    <t>S68791370</t>
  </si>
  <si>
    <t>3 BHK Flat in Sector 92 Gurgaon</t>
  </si>
  <si>
    <t>https://www.99acres.com/3-bhk-bedroom-apartment-flat-for-sale-in-sector-92-gurgaon-1300-sq-ft-spid-Y68788154</t>
  </si>
  <si>
    <t>Sare Green Parc</t>
  </si>
  <si>
    <t>85 Lac</t>
  </si>
  <si>
    <t>₹ 6,538/sq.ft.</t>
  </si>
  <si>
    <t>Built Up area: 1300 (120.77 sq.m.)</t>
  </si>
  <si>
    <t>Sector 92, Sector 92 Gurgaon, Gurgaon, Haryana</t>
  </si>
  <si>
    <t>['Huda city centre metro station', 'Iffco chowk metro station', 'Axis bank ATM', 'Punjab national bank ATM', 'Hdfc ATM', 'Axis bank ATM', 'Citi bank ATM', 'Icici ATM', 'Citi bank ATM', 'Icici bank ATM', 'Centre For Sight Gurgaon Sector 29', 'Sangwan Hospital Gurgaon', 'Shivam Hospital Gurgaon', 'Umkal Hospital', 'Dr. Kutbuddin Akbary', 'Max Hospital', 'Dr. Naval Mendiratta', 'Fortis Memorial Research Institute Fortis Vivekanand Hospital', 'Community Center Sukhrali', 'Gardian Pharmacy', 'City Medical', 'Pizza Hut', "Hops 'N' Brew", 'Spaghetti Kitchen &amp; Bar', "Domino's Pizza", "McDonald's", 'Tocpao', 'Zura', 'Beer &amp; Whisky Bar', 'The Oriental Bloom Chinese and Thai', 'Gola Sizzles', 'Ardor 29', 'ADDA', 'Gung the palace Korean restaurant', 'Walking Street', 'MoB Ministory of Beer', 'Park Baluchi', 'Bikanervala', 'Dhabba', 'Black Mambaa', 'Gravity Space Bar', 'KFC', 'Swagath', 'distillery', 'Roots', 'Cafe Coffee Day', '32nd Milestone', 'Pizza Hut', 'Management Development Institute', 'Salvan Public School']</t>
  </si>
  <si>
    <t>Best in class property available at sector 92 location in gurgaon</t>
  </si>
  <si>
    <t>Y68788154</t>
  </si>
  <si>
    <t>https://www.99acres.com/2-bhk-bedroom-apartment-flat-for-sale-in-shree-vardhman-flora-sector-90-gurgaon-1300-sq-ft-spid-M68785780</t>
  </si>
  <si>
    <t>75 Lac</t>
  </si>
  <si>
    <t>₹ 5,769/sq.ft.</t>
  </si>
  <si>
    <t>Carpet area: 1300 (120.77 sq.m.)</t>
  </si>
  <si>
    <t>Sector 90, Sector 90 Gurgaon, Gurgaon, Haryana</t>
  </si>
  <si>
    <t>8th   of 8 Floors</t>
  </si>
  <si>
    <t>Best in class property available at sector 90 location in gurgaon</t>
  </si>
  <si>
    <t>M68785780</t>
  </si>
  <si>
    <t>2 BHK Flat in Sector 68 Gurgaon</t>
  </si>
  <si>
    <t>https://www.99acres.com/2-bhk-bedroom-apartment-flat-for-sale-in-supertech-hues-sector-68-gurgaon-1180-sq-ft-r3-spid-G39938621</t>
  </si>
  <si>
    <t>Supertech Hues</t>
  </si>
  <si>
    <t>82 Lac</t>
  </si>
  <si>
    <t>₹ 6,950/sq.ft.</t>
  </si>
  <si>
    <t>Super Built up area 1180(109.63 sq.m.)</t>
  </si>
  <si>
    <t>Others</t>
  </si>
  <si>
    <t>Sector-68 Gurgaon, Sector 68 Gurgaon, Gurgaon, Haryana</t>
  </si>
  <si>
    <t>21st   of 24 Floors</t>
  </si>
  <si>
    <t>['Sri Radhe Krishna Temple', 'Icici bank ATM', 'Kamal Hospital and Maternity Centre', 'Gobind Hospital', 'Sona Devi Memorial Hospital and Trauma Centre', 'Sanjeevani Hospital Gurgaon', 'Sai Dharamraj Hospital', 'Sai Heart and Trauma Center', 'Ekta Hospital', 'Divine Look Clinic Centre', 'Skin Clinic', 'Kore Tech Park', 'SPAZE BUSINESS PARK', 'Icici bank', 'State bank of india', 'Union bank of india', 'Central bank of india', 'Indusind bank', 'Hdfc bank', 'SRS Cinemas', 'Starbucks', 'Nook', "Nirula's", "Domino's Pizza", 'India']</t>
  </si>
  <si>
    <t>Residential apartment for sell.The property comes with a good construction quality which ages,apr, 2019,,  located in sector-68 gurgaon.It is a unfurnished property.The property has 2 bedrooms, with 2 bathrooms .Available at an expected price of 82 lac.Located on 21st  of the 24 floors .It is a freehold property.  It is positioned in a gated society.</t>
  </si>
  <si>
    <t>['Intercom Facility', 'Lift(s)', 'Feng Shui / Vaastu Compliant', 'Piped-gas', 'Security Personnel', 'Maintenance Staff', 'Internet/wi-fi connectivity', 'Swimming Pool', 'Park', 'Club house / Community Center', 'Fitness Centre / GYM', 'Water softening plant', 'Shopping Centre', 'Rain Water Harvesting']</t>
  </si>
  <si>
    <t>['Environment4 out of 5', 'Safety5 out of 5', 'Lifestyle4 out of 5', 'Connectivity3 out of 5']</t>
  </si>
  <si>
    <t>G39938621</t>
  </si>
  <si>
    <t>3 BHK Flat in Sector 109 Gurgaon</t>
  </si>
  <si>
    <t>https://www.99acres.com/3-bhk-bedroom-apartment-flat-for-sale-in-chintels-paradiso-sector-109-gurgaon-2030-sq-ft-spid-Y68783892</t>
  </si>
  <si>
    <t>Chintels Paradiso3.9 ★</t>
  </si>
  <si>
    <t>₹ 8,866/sq.ft.</t>
  </si>
  <si>
    <t>Super Built up area 2030(188.59 sq.m.)Carpet area: 1785 sq.ft. (165.83 sq.m.)</t>
  </si>
  <si>
    <t>Sector 109 Gurgaon, Gurgaon, Haryana</t>
  </si>
  <si>
    <t>Ground of 11 Floors</t>
  </si>
  <si>
    <t>['Gyaananda School', 'The NorthCap University', 'Park Hospital', 'IGI Airport', 'Gurgaon Station', 'WTC Plaza', 'Altrade Business Centre', 'Radisson Blu Hotel']</t>
  </si>
  <si>
    <t>Greenery both sides of balconies 
One side children play area 
Other side trapezium shape green area
One can easily njoy refreshing air
East facing to have good sunshine on front side
Free parking and basketball facing the house
Excellent for sr citizen with grand children</t>
  </si>
  <si>
    <t>['Security / Fire Alarm', 'Intercom Facility', 'Lift(s)', 'Maintenance Staff', 'Water Storage', 'Separate entry for servant room', 'Bank Attached Property', 'Visitor Parking', 'Park', 'Natural Light', 'Airy Rooms', 'Shopping Centre', 'Fitness Centre / GYM', 'Club house / Community Center']</t>
  </si>
  <si>
    <t>['Green Area5 out of 5', 'Amenities5 out of 5', 'Management4 out of 5', 'Construction4 out of 5', 'Connectivity5 out of 5']</t>
  </si>
  <si>
    <t>Y68783892</t>
  </si>
  <si>
    <t>https://www.99acres.com/2-bhk-bedroom-apartment-flat-for-sale-in-breez-global-hill-view-sohna-gurgaon-655-sq-ft-spid-I68780016</t>
  </si>
  <si>
    <t>Breez Global Hill View</t>
  </si>
  <si>
    <t>29.99 Lac</t>
  </si>
  <si>
    <t>₹ 5,403/sq.ft.</t>
  </si>
  <si>
    <t>Super Built up area 655(60.85 sq.m.)Carpet area: 555 sq.ft. (51.56 sq.m.)</t>
  </si>
  <si>
    <t>T 3, Sohna, Gurgaon, Haryana</t>
  </si>
  <si>
    <t>6th   of 19 Floors</t>
  </si>
  <si>
    <t>['Huda City Centre', 'Omaxe City Centre', 'Ninex City Mart', 'Vaels Ravindra Bharathi Global School', 'Anjali nursery', 'Polaris Hospital', 'Axis Bank', 'Triangular Park', 'Flow Sports Life Badminton Club', 'Basai Dhankot Railway Station', 'Cars24', 'Radisson Hotel Gurugram', "McDonald's", 'Petrol Pump', 'Indian Post Office']</t>
  </si>
  <si>
    <t>Low density project already 300 family residing in the society both side open with aravalli hill view , 24 * 7 security , gated society , shopping complex inside the society with community center , crutch, school ,hospital, petrol pump, near by the society road head society on national highway delhi mumbai expressway ,</t>
  </si>
  <si>
    <t>['1 Fan', '1 Light', 'No AC', 'No Bed', 'No Chimney', 'No Curtains', 'No Dining Table', 'No Exhaust Fan', 'No Geyser', 'No Modular Kitchen', 'No Microwave', 'No Fridge', 'No Sofa', 'No Stove', 'No TV', 'No Wardrobe', 'No Washing Machine', 'No Water Purifier']</t>
  </si>
  <si>
    <t>['Security / Fire Alarm', 'Private Garden / Terrace', 'Lift(s)', 'High Ceiling Height', 'Maintenance Staff', 'Water Storage', 'No open drainage around', 'Visitor Parking', 'Park', 'Security Personnel', 'Natural Light', 'Airy Rooms', 'Spacious Interiors', 'Low Density Society', 'Shopping Centre', 'Waste Disposal', 'Rain Water Harvesting', 'Club house / Community Center']</t>
  </si>
  <si>
    <t>I68780016</t>
  </si>
  <si>
    <t>https://www.99acres.com/2-bhk-bedroom-apartment-flat-for-sale-in-ild-greens-sector-37-c-gurgaon-1365-sq-ft-spid-H68779518</t>
  </si>
  <si>
    <t>ILD Greens4.1 ★</t>
  </si>
  <si>
    <t>78 Lac</t>
  </si>
  <si>
    <t>₹ 5,714/sq.ft.</t>
  </si>
  <si>
    <t>Super Built up area 1365(126.81 sq.m.)Built Up area: 1068.1 sq.ft. (99.23 sq.m.)Carpet area: 900 sq.ft. (83.61 sq.m.)</t>
  </si>
  <si>
    <t>101, Tower-7, Sector 37C Gurgaon, Gurgaon, Haryana</t>
  </si>
  <si>
    <t>1st   of 19 Floors</t>
  </si>
  <si>
    <t>['The Esplanade Mall', 'Gurgaon Road', 'Delhi Jaipur Expressway', 'Green Field Public School', 'Sunrise University', 'K.D. Hospital', 'Indira Gandhi International Airport', 'Gurgaon Railway Station', 'infinity Business Park']</t>
  </si>
  <si>
    <t>Rooms are well ventilated and airy, good open space, good sunlight
Located in first floor and on main sector rode.</t>
  </si>
  <si>
    <t>['2 Wardrobe', '3 Fan', '1 Exhaust Fan', '1 Geyser', '10 Light', '1 Modular Kitchen', '1 Chimney', 'No AC', 'No Bed', 'No Curtains', 'No Dining Table', 'No Microwave', 'No Fridge', 'No Sofa', 'No Stove', 'No TV', 'No Washing Machine', 'No Water Purifier']</t>
  </si>
  <si>
    <t>['Security / Fire Alarm', 'Power Back-up', 'Feng Shui / Vaastu Compliant', 'Intercom Facility', 'Lift(s)', 'Maintenance Staff', 'False Ceiling Lighting', 'Water Storage', 'Visitor Parking', 'Swimming Pool', 'Park', 'Natural Light', 'Airy Rooms', 'Spacious Interiors', 'Fitness Centre / GYM', 'Rain Water Harvesting', 'Club house / Community Center', 'Water softening plant']</t>
  </si>
  <si>
    <t>['Green Area5 out of 5', 'Amenities4.5 out of 5', 'Management4.5 out of 5', 'Construction5 out of 5', 'Connectivity4.5 out of 5']</t>
  </si>
  <si>
    <t>H68779518</t>
  </si>
  <si>
    <t>3 BHK Flat in Sector 43 Gurgaon</t>
  </si>
  <si>
    <t>https://www.99acres.com/3-bhk-bedroom-apartment-flat-for-sale-in-ansal-sushant-lok-ci-sector-43-gurgaon-1320-sq-ft-spid-V68773394</t>
  </si>
  <si>
    <t>Ansal Sushant Lok CI</t>
  </si>
  <si>
    <t>₹ 15,151/sq.ft.</t>
  </si>
  <si>
    <t>Carpet area: 1320 (122.63 sq.m.)</t>
  </si>
  <si>
    <t>C 488,1 St Floor, Sector 43 Gurgaon, Gurgaon, Haryana</t>
  </si>
  <si>
    <t>['Huda city centre metro station', 'Sector 42-43 metro station', 'Hanuman Mandir', 'New Life Church', 'Hdfc ATM', 'Standard chartered ATM', 'Hdfc bank ATM', 'Rbs ATM', 'Icici ATM', 'Citi bank ATM', 'Axis bank ATM', 'Hdfc ATM', 'Kotak mahindra bank ATM', 'Standard chartered ATM', 'Gupta', 'Arihant Hospital', 'Paras Hospital Gurgaon', 'Fortis Memorial Research Institute Fortis Vivekanand Hospital', 'Dr. Naval Mendiratta', 'Dr. Kutbuddin Akbary', 'Max Hospital', 'Pernod Ricard Charitable Dispensary', 'Guardian Pharmacy', 'Chikitsa', 'Gardian Pharmacy', 'City Medical', 'Bharat petroleum', 'Icici bank', 'Hdfc bank', 'Axis bank', 'PWO house', 'Balaji Vegetarian Paradise', 'The Chicken Boat', 'Naveidyam', 'Sagar Ratna', 'Cafe Tonini', 'Shophouse by Kylin', "Carl's Jr.", 'Starbucks', 'CCD', 'Stones2milestones', 'School of Inspired Leadership SOIL', 'St. Angels Sr', 'St. Angels Jr', 'Ncr library', 'Bahrisons library']</t>
  </si>
  <si>
    <t>Its huge inside,the bebrooms are quote spacious with attach bathrooms and we have renovated frm inside very well.Its near to market</t>
  </si>
  <si>
    <t>['3 Bed', '5 Wardrobe', '6 Fan', '1 Sofa', '1 Exhaust Fan', '1 Dining Table', '3 Geyser', '2 TV', '1 Curtains', 'No AC', 'No Chimney', 'No Modular Kitchen', 'No Light', 'No Microwave', 'No Fridge', 'No Stove', 'No Washing Machine', 'No Water Purifier']</t>
  </si>
  <si>
    <t>['Water Storage', 'Park']</t>
  </si>
  <si>
    <t>V68773394</t>
  </si>
  <si>
    <t>https://www.99acres.com/2-bhk-bedroom-apartment-flat-for-sale-in-ashiana-mulberry-sohna-gurgaon-1210-sq-ft-spid-K68771888</t>
  </si>
  <si>
    <t>Ashiana Mulberry</t>
  </si>
  <si>
    <t>74 Lac</t>
  </si>
  <si>
    <t>₹ 6,200/sq.ft.</t>
  </si>
  <si>
    <t>Carpet area: 1210 (112.41 sq.m.)</t>
  </si>
  <si>
    <t>12nd   of 17 Floors</t>
  </si>
  <si>
    <t>North-West</t>
  </si>
  <si>
    <t>['Discount Department Store', 'Badshahpur Sohna Rd Hwy, Sohna Rural', 'GD Goenka University, Gurugram', 'Sohna Public School Pathane Ware', 'Vardaan Hospital &amp; Trauma Centre', 'Indira Gandhi Intl Airport']</t>
  </si>
  <si>
    <t>Available with fully furnished kitchen and master bedroom wooden flooring</t>
  </si>
  <si>
    <t>['1 Modular Kitchen', 'No AC', 'No Bed', 'No Chimney', 'No Curtains', 'No Dining Table', 'No Exhaust Fan', 'No Fan', 'No Geyser', 'No Light', 'No Microwave', 'No Fridge', 'No Sofa', 'No Stove', 'No TV', 'No Wardrobe', 'No Washing Machine', 'No Water Purifier']</t>
  </si>
  <si>
    <t>['Security / Fire Alarm', 'Intercom Facility', 'Lift(s)', 'Maintenance Staff', 'Swimming Pool', 'Water Storage', 'Park', 'Visitor Parking', 'Shopping Centre', 'Fitness Centre / GYM', 'Club house / Community Center']</t>
  </si>
  <si>
    <t>K68771888</t>
  </si>
  <si>
    <t>3 BHK Flat in Sector 106 Gurgaon</t>
  </si>
  <si>
    <t>https://www.99acres.com/3-bhk-bedroom-apartment-flat-for-sale-in-godrej-meridien-sector-106-gurgaon-2002-sq-ft-spid-L68771822</t>
  </si>
  <si>
    <t>Godrej Meridien</t>
  </si>
  <si>
    <t>3.2 Crore</t>
  </si>
  <si>
    <t>₹ 16,000/sq.ft.</t>
  </si>
  <si>
    <t>Carpet area: 2002 (185.99 sq.m.)</t>
  </si>
  <si>
    <t>609, Sector 106 Gurgaon, Gurgaon, Haryana</t>
  </si>
  <si>
    <t>6th   of 24 Floors</t>
  </si>
  <si>
    <t>['Huda metro station', 'Gurgaon Dreamz Mall', 'Dwarka Expressway', 'Delhi Ajmer Expressway', 'Euro International School, Sector- 109', 'The NorthCap University', 'Metro Hospital, Palam Vihar', 'Gurgaon Railway Station', 'Infinity Business Park']</t>
  </si>
  <si>
    <t>It's a clubhouse facing inventory and directly from the owner, agent please excuse and the price is 16000 persqft , and the price is non negotiable</t>
  </si>
  <si>
    <t>L68771822</t>
  </si>
  <si>
    <t>4 BHK Flat in Sector 82 Gurgaon</t>
  </si>
  <si>
    <t>https://www.99acres.com/4-bhk-bedroom-apartment-flat-for-sale-in-mapsko-casa-bella-sector-82-gurgaon-1960-sq-ft-r1-spid-E62464936</t>
  </si>
  <si>
    <t>Mapsko Casa Bella3.8 ★</t>
  </si>
  <si>
    <t>1.3 Crore</t>
  </si>
  <si>
    <t>₹ 6,378/sq.ft.</t>
  </si>
  <si>
    <t>Super Built up area 1960(182.09 sq.m.)</t>
  </si>
  <si>
    <t>Sector 82 Gurgaon, Gurgaon, Haryana</t>
  </si>
  <si>
    <t>1st   of 25 Floors</t>
  </si>
  <si>
    <t>['Vatika City Centre Mall', 'Pataudi Road', 'Broadways International School', 'DPG Institute of Technology', 'Aarvy Healthcare', 'Indira Gandhi International Airport', 'Sultanpur National Park', 'Imt Manesar', 'Holiday Inn Gurugram', 'SkyJumper Trampoline Park', 'HUDA Mini Golf Course']</t>
  </si>
  <si>
    <t>Spacious, completely filled society, on main road, opposite to shopping mall</t>
  </si>
  <si>
    <t>['Security / Fire Alarm', 'Feng Shui / Vaastu Compliant', 'Private Garden / Terrace', 'Intercom Facility', 'Lift(s)', 'High Ceiling Height', 'Maintenance Staff', 'Water Storage', 'No open drainage around', 'Visitor Parking', 'Swimming Pool', 'Park', 'Security Personnel', 'Natural Light', 'Airy Rooms', 'Spacious Interiors', 'Shopping Centre', 'Fitness Centre / GYM', 'Waste Disposal', 'Rain Water Harvesting', 'Club house / Community Center', 'Water softening plant']</t>
  </si>
  <si>
    <t>['Green Area4.5 out of 5', 'Amenities4 out of 5', 'Management4 out of 5', 'Construction4 out of 5', 'Connectivity4 out of 5']</t>
  </si>
  <si>
    <t>E62464936</t>
  </si>
  <si>
    <t>2 BHK Flat in Ashok Vihar Phase 3 Extension</t>
  </si>
  <si>
    <t>https://www.99acres.com/2-bhk-bedroom-apartment-flat-for-sale-in-pooja-apartment-ashok-vihar-phase-3-extension-gurgaon-700-sq-ft-r2-spid-K59141252</t>
  </si>
  <si>
    <t>Pooja Apartment</t>
  </si>
  <si>
    <t>25 Lac</t>
  </si>
  <si>
    <t>₹ 3,571/sq.ft.</t>
  </si>
  <si>
    <t>Carpet area: 700 (65.03 sq.m.)</t>
  </si>
  <si>
    <t>Flat No 201, Ashok Vihar Phase 3 Extension, Gurgaon, Haryana</t>
  </si>
  <si>
    <t>['Palam Vihar Vyapar kendra', 'Palam triangle', 'Chintapurni Mandir', 'Sheetla Mata Mandir', 'Ram Mandir', 'State bank ATM', 'Jiya Clinic', 'Dr. Mittal Clinic', "Dr. Anurag's Child Care Clinic", 'Yashroop Medical Centre', 'Chirag Hospital Pvt. Ltd', 'Kalyan Hospital Gurgaon', 'R K Hospital Gurgaon', 'Sneh Hospital Gurgaon', 'Dr. Sindhu Clinic', 'Bhardwaj Hospital', 'Sarvodya Hospital', 'Jain Sant Phool Chand Ji Charitable Hospital', 'GH Gurgaon', 'Jeevan Jyoti Hospital Gurgaon', 'Dr. Hitesh Dawar', 'Gurgaon Eye Centre', 'Children Hospital', 'Dr. Tomar Clinic', 'Dr. Agya Ram Sharma Clinic', 'Sheetla Clinic', 'Prateek Nursing Home And Polyclinic', 'Nidhi Clinic', 'Dr. Babita Sharma', 'Kishor Clinic', 'Sparsh Hospital Gurgaon', 'Kr Dental Hub', 'Bhatnagar Maternity and Nursing Home', 'Axis bank', 'Indian bank', 'Kotak bank', 'Hdfc bank', 'Big Cinemas', "McDonald's", 'Pizza Hut', 'Moti Mahal', 'Pind Baluchi', 'Cafe Coffee Day', 'Lieutenant Atul Kataria School', 'Gurgaon railway station', 'Gurgaon railway station', 'Gurgaon railway station']</t>
  </si>
  <si>
    <t>2nd floor with car parking at ground level. Instalments available.</t>
  </si>
  <si>
    <t>['2 Fan', '2 Geyser', '6 Light', '1 Chimney', '2 Wardrobe', 'No AC', 'No Bed', 'No Curtains', 'No Dining Table', 'No Exhaust Fan', 'No Modular Kitchen', 'No Microwave', 'No Fridge', 'No Sofa', 'No Stove', 'No TV', 'No Washing Machine', 'No Water Purifier']</t>
  </si>
  <si>
    <t>K59141252</t>
  </si>
  <si>
    <t>3 BHK Flat in Sohna</t>
  </si>
  <si>
    <t>https://www.99acres.com/3-bhk-bedroom-apartment-flat-for-sale-in-signature-global-park-sohna-gurgaon-1211-sq-ft-spid-J68768928</t>
  </si>
  <si>
    <t>Signature Global Park4.0 ★</t>
  </si>
  <si>
    <t>₹ 7,846/sq.ft.</t>
  </si>
  <si>
    <t>Built Up area: 1210.73 (112.48 sq.m.)Carpet area: 756.6 sq.ft. (70.29 sq.m.)</t>
  </si>
  <si>
    <t>['Sector 55-56 metro', 'Global city centre', 'Sohna road dhunela', 'Gd goenka university', 'Maharana pratap school', 'Vardaan hospital and trauma centre', 'Indira Gandhi International Airport', 'Garhi harsaru railway station Gurgaon']</t>
  </si>
  <si>
    <t>Low rise building, all amenities are available in this society like club, grocery shops ,many parks for multi purposes etc</t>
  </si>
  <si>
    <t>['Security / Fire Alarm', 'Lift(s)', 'Swimming Pool', 'Maintenance Staff', 'Water Storage', 'Park', 'Fitness Centre / GYM', 'Club house / Community Center']</t>
  </si>
  <si>
    <t>J68768928</t>
  </si>
  <si>
    <t>4 BHK Flat in Sector 90 Gurgaon</t>
  </si>
  <si>
    <t>https://www.99acres.com/4-bhk-bedroom-apartment-flat-for-sale-in-dlf-new-town-heights-1-sector-90-gurgaon-2727-sq-ft-spid-P68756334</t>
  </si>
  <si>
    <t>DLF New Town Heights 13.9 ★</t>
  </si>
  <si>
    <t>1.99 Crore</t>
  </si>
  <si>
    <t>₹ 7,297/sq.ft.</t>
  </si>
  <si>
    <t>Carpet area: 2727 (253.35 sq.m.)</t>
  </si>
  <si>
    <t>Pooja Room,Servant Room</t>
  </si>
  <si>
    <t>9th   of 29 Floors</t>
  </si>
  <si>
    <t>['Manish Gallexie 91', 'NH-8 IMT Manesar', 'RHM Public School', 'Silver Streak Multi Speciality Hospital', 'Airport', 'Holiday Inn Gurugram']</t>
  </si>
  <si>
    <t>4 bhk flat is located in dlf new town heights 1, which houses some of the most spacious flats in sector 90 gurgaon, with 2 covered car parking. Good interiors and view of greenery. Constructed on a area of 2727 sq.Ft., the flat comprises 4 bedroom(s), 4 bathrooms and more than 3 balconies + servant room with attached bathroom. The residential building has 29 floors in total and the flat for sale is located on the 9th floor. An added advantage of this 1-5 years old flat is that it is available for immediate possession as the project is already ready to move. Many of the modern amenities being offered, like swimming pool, club, shopping centre, club house / community center, cctv surveillance, fitness centre / gym, park and lift(s), will provide a pleasant living experience for you.</t>
  </si>
  <si>
    <t>['8 Fan', '1 Exhaust Fan', '6 Geyser', '1 Stove', '10 Light', '1 Modular Kitchen', '1 Chimney', 'No AC', 'No Bed', 'No Curtains', 'No Dining Table', 'No Microwave', 'No Fridge', 'No Sofa', 'No TV', 'No Wardrobe', 'No Washing Machine', 'No Water Purifier']</t>
  </si>
  <si>
    <t>['Security / Fire Alarm', 'Feng Shui / Vaastu Compliant', 'Intercom Facility', 'Lift(s)', 'High Ceiling Height', 'Maintenance Staff', 'Water Storage', 'Separate entry for servant room', 'No open drainage around', 'Piped-gas', 'Visitor Parking', 'Swimming Pool', 'Park', 'Internet/wi-fi connectivity', 'Shopping Centre', 'Fitness Centre / GYM', 'Waste Disposal', 'Rain Water Harvesting', 'Club house / Community Center']</t>
  </si>
  <si>
    <t>['Green Area5 out of 5', 'Amenities5 out of 5', 'Management4 out of 5', 'Construction4 out of 5', 'Connectivity4 out of 5']</t>
  </si>
  <si>
    <t>P68756334</t>
  </si>
  <si>
    <t>2 BHK Flat in Sector 106 Gurgaon</t>
  </si>
  <si>
    <t>https://www.99acres.com/2-bhk-bedroom-apartment-flat-for-sale-in-paras-dews-sector-106-gurgaon-1385-sq-ft-spid-V68755796</t>
  </si>
  <si>
    <t>Paras Dews</t>
  </si>
  <si>
    <t>₹ 7,581/sq.ft.</t>
  </si>
  <si>
    <t>Carpet area: 1385 (128.67 sq.m.)</t>
  </si>
  <si>
    <t>Sector 106 Gurgaon, Gurgaon, Haryana</t>
  </si>
  <si>
    <t>['MG Road Metro Station', 'NeoSquare Shopping Mall', 'Dwarka Expressway', 'Glorious World School', 'DPG Institute of Technology', 'Chirag Hospital', 'Indira Gandhi International Airport', 'Gurgaon', 'Country Inn &amp; Suites by Radisson', 'SkyJumper Trampoline Park', 'Hamoni Golf Camp']</t>
  </si>
  <si>
    <t>It's on main dwarka expressway. Very close to delhi border. Daily need shops operational within the society . Mall, school and medical facilities within 5-10 mins walking distance.</t>
  </si>
  <si>
    <t>['3 Fan', '2 Geyser', '7 Light', '3 AC', 'No Bed', 'No Chimney', 'No Curtains', 'No Dining Table', 'No Exhaust Fan', 'No Modular Kitchen', 'No Microwave', 'No Fridge', 'No Sofa', 'No Stove', 'No TV', 'No Wardrobe', 'No Washing Machine', 'No Water Purifier']</t>
  </si>
  <si>
    <t>['Security / Fire Alarm', 'Power Back-up', 'Intercom Facility', 'Lift(s)', 'Water purifier', 'Maintenance Staff', 'Water Storage', 'No open drainage around', 'Piped-gas', 'Visitor Parking', 'Swimming Pool', 'Park', 'Security Personnel', 'Low Density Society', 'Shopping Centre', 'Fitness Centre / GYM', 'Waste Disposal', 'Rain Water Harvesting', 'Club house / Community Center']</t>
  </si>
  <si>
    <t>V68755796</t>
  </si>
  <si>
    <t>3 BHK Flat in Sector 85 Gurgaon</t>
  </si>
  <si>
    <t>https://www.99acres.com/3-bhk-bedroom-apartment-flat-for-sale-in-godrej-air-sector-85-gurgaon-1829-sq-ft-spid-I68755244</t>
  </si>
  <si>
    <t>Godrej Air</t>
  </si>
  <si>
    <t>1.83 Crore</t>
  </si>
  <si>
    <t>₹ 10,005/sq.ft.</t>
  </si>
  <si>
    <t>Carpet area: 1829 (169.92 sq.m.)</t>
  </si>
  <si>
    <t>Sector 85 Gurgaon, Gurgaon, Haryana</t>
  </si>
  <si>
    <t>18th   of 32 Floors</t>
  </si>
  <si>
    <t>['Sapphire 83 Mall', 'Sector 86 Road', 'Dwarka Expy', 'Euro International School', 'Sushant University', 'Shri Balaji’s Multispeciality Hospital', 'Indira Gandhi Intl Airport', 'Garhi Harsaru Junction']</t>
  </si>
  <si>
    <t>Godrej air is one of gurgaon's most sought after destination for apartments and this 3 bhk flat in sector 85 gurgaon is your opportunity to be a part of this community. The flat is over 1829 sq.Ft. Carpet area and comes with 3 bedroom(s), 3 bathrooms and more than 3 balconies. This flat lies on the 18th level of a 32 storey building. As the property is currently under construction , you can expect to get the possession by march 2024.</t>
  </si>
  <si>
    <t>['1 Exhaust Fan', '1 Modular Kitchen', 'No AC', 'No Bed', 'No Chimney', 'No Curtains', 'No Dining Table', 'No Fan', 'No Geyser', 'No Light', 'No Microwave', 'No Fridge', 'No Sofa', 'No Stove', 'No TV', 'No Wardrobe', 'No Washing Machine', 'No Water Purifier']</t>
  </si>
  <si>
    <t>['Security / Fire Alarm', 'Lift(s)', 'Centrally Air Conditioned', 'Maintenance Staff', 'Water Storage', 'Visitor Parking', 'Swimming Pool', 'Park', 'Security Personnel', 'Natural Light', 'Airy Rooms', 'Spacious Interiors', 'Low Density Society', 'Shopping Centre', 'Fitness Centre / GYM', 'Club house / Community Center', 'Water softening plant']</t>
  </si>
  <si>
    <t>['Environment5 out of 5', 'Safety4.5 out of 5', 'Lifestyle5 out of 5', 'Connectivity5 out of 5']</t>
  </si>
  <si>
    <t>I68755244</t>
  </si>
  <si>
    <t>3 BHK Flat in Sector 82A Gurgaon</t>
  </si>
  <si>
    <t>https://www.99acres.com/3-bhk-bedroom-apartment-flat-for-sale-in-dlf-the-primus-sector-82-a-gurgaon-2100-sq-ft-r2-spid-Y62594040</t>
  </si>
  <si>
    <t>DLF The Primus3.9 ★</t>
  </si>
  <si>
    <t>2.25 Crore</t>
  </si>
  <si>
    <t>₹ 10,714/sq.ft.</t>
  </si>
  <si>
    <t>Carpet area: 2100 (195.1 sq.m.)</t>
  </si>
  <si>
    <t>Sector 82A Gurgaon, Gurgaon, Haryana</t>
  </si>
  <si>
    <t>29th   of 31 Floors</t>
  </si>
  <si>
    <t>['Sapphire 83', 'NH 48', 'Cambridge Montessori', 'Miracles Apollo Hospital', 'IGI Airport', 'Garhi Harsaru Junction', 'Hyatt Regency']</t>
  </si>
  <si>
    <t>Located in the popular residential address of sector-82a gurgaon, gurgaon, dlf the primus is one of the most preferred destination for apartments in gurgaon. This 3 bhk flat is your ticket to be a part of this community. This property faces the east direction. Containing 3 bathrooms and 4 balconies, this apartment is spread over an carpet area of 2100 sq.Ft.. The property is located on the 29th floor of a 32 floor tall building. This 1-5 year(s) old property is available for immediate possession as the project is ready to move. Moreover, this property offers close proximity to important landmarks such as close to school, close to hospital, close to market, close to railway station. Dlf the primus is designed very well to provide modern facilities such as swimming pool, shopping centre, club house / community center, cctv surveillance, fitness centre / gym, park, lift(s), maintenance staff, visitor parking. The residents of this project enjoy a 24*7 access to clean water.</t>
  </si>
  <si>
    <t>['1 Water Purifier', '7 Fan', '1 Fridge', '1 Exhaust Fan', '4 Geyser', '1 Stove', '10 Light', '5 AC', '1 Modular Kitchen', '1 Chimney', '3 Wardrobe', '1 Washing Machine', '1 Microwave', 'No Bed', 'No Curtains', 'No Dining Table', 'No Sofa', 'No TV']</t>
  </si>
  <si>
    <t>['Feng Shui / Vaastu Compliant', 'Security / Fire Alarm', 'Intercom Facility', 'Lift(s)', 'Maintenance Staff', 'Swimming Pool', 'Water Storage', 'Park', 'Visitor Parking', 'Shopping Centre', 'Fitness Centre / GYM', 'Club house / Community Center']</t>
  </si>
  <si>
    <t>['Green Area5 out of 5', 'Amenities5 out of 5', 'Management4.5 out of 5', 'Construction4.5 out of 5', 'Connectivity4 out of 5']</t>
  </si>
  <si>
    <t>Y62594040</t>
  </si>
  <si>
    <t>https://www.99acres.com/3-bhk-bedroom-apartment-flat-for-sale-in-emaar-mgf-emerald-floors-premier-sector-65-gurgaon-1650-sq-ft-spid-R68745658</t>
  </si>
  <si>
    <t>Emaar MGF Emerald Floors Premier3.8 ★</t>
  </si>
  <si>
    <t>2.8 Crore</t>
  </si>
  <si>
    <t>₹ 16,969/sq.ft.</t>
  </si>
  <si>
    <t>Carpet area: 1650 (153.29 sq.m.)</t>
  </si>
  <si>
    <t>Study Room,Servant Room</t>
  </si>
  <si>
    <t>Tower 5, Sector 65 Gurgaon, Gurgaon, Haryana</t>
  </si>
  <si>
    <t>3rd   of 5 Floors</t>
  </si>
  <si>
    <t>['WorldMark Gurgaon', 'Sohna Road', 'Golf Course Road', 'CK Birla Hospital', 'Delhi International Airport', 'Lemon Tree Hotel']</t>
  </si>
  <si>
    <t>Emaar mgf emerald floors premier is one of the most popular destination for buying apartments/ flats in sector 65 gurgaon. You too can be a part of this society by purchasing this 3 bhk flat here. Containing 3 bedroom(s), 3 bathrooms and more than 3 balconies, this flat is spread over a carpet area of 1650 sq.Ft. The residential building has 5 floors in total and the flat for sale is located on the 3rd floor. This 1-5 years old property is available for immediate possession as the project is ready to move. Emaar mgf emerald floors premier is designed very well to provide modern facilities such as swimming pool, shopping centre, club house / community center, fitness centre / gym, park and lift(s).</t>
  </si>
  <si>
    <t>['1 Fan', '1 Exhaust Fan', '1 Geyser', '1 Light', '1 AC', '1 Modular Kitchen', '1 Chimney', '1 Curtains', 'No Bed', 'No Dining Table', 'No Microwave', 'No Fridge', 'No Sofa', 'No Stove', 'No TV', 'No Wardrobe', 'No Washing Machine', 'No Water Purifier']</t>
  </si>
  <si>
    <t>['Power Back-up', 'Intercom Facility', 'Lift(s)', 'Swimming Pool', 'Park', 'Piped-gas', 'Shopping Centre', 'Fitness Centre / GYM', 'Club house / Community Center']</t>
  </si>
  <si>
    <t>['Green Area4.5 out of 5', 'Amenities4.5 out of 5', 'Management4.5 out of 5', 'Construction5 out of 5', 'Connectivity4 out of 5']</t>
  </si>
  <si>
    <t>R68745658</t>
  </si>
  <si>
    <t>2 BHK Flat in DLF Phase 4</t>
  </si>
  <si>
    <t>https://www.99acres.com/2-bhk-bedroom-apartment-flat-for-sale-in-dlf-regency-park-1-dlf-city-phase-4-gurgaon-1100-sq-ft-spid-L68741592</t>
  </si>
  <si>
    <t>DLF Regency Park 13.6 ★</t>
  </si>
  <si>
    <t>₹ 14,545/sq.ft.</t>
  </si>
  <si>
    <t>Carpet area: 1100 (102.19 sq.m.)</t>
  </si>
  <si>
    <t>DLF Phase 4, Gurgaon, Haryana</t>
  </si>
  <si>
    <t>3rd   of 26 Floors</t>
  </si>
  <si>
    <t>['Sector 42-43 metro station', 'Dlf phase 1 metro station', 'Huda city centre metro station', 'New Life Church', 'Hanuman Mandir', 'Rbs ATM', 'Kotak mahindra bank ATM', 'Standard chartered ATM', 'Hdfc ATM', 'Hdfc bank ATM', 'Marwah Clinic', 'Paras Hospital Gurgaon', 'Sitaram Bhartia', 'Gupta', 'Max Hospital', 'The Dental Lounge', 'Dr. Kutbuddin Akbary', 'Arihant Hospital', 'Dr. Naval Mendiratta', 'Fortis Memorial Research Institute Fortis Vivekanand Hospital', 'Guardian Pharmacy', 'Chikitsa', 'Bharat petroleum', 'Axis bank', 'Icici bank', 'Hdfc bank', 'The Chicken Boat', 'Balaji Vegetarian Paradise', 'Nowhere Brewpub and cafe', 'Blue Tokai Coffee Roasters', 'Starbucks', 'Fat', 'Dighent cafe', 'Drunken Monkey', 'Belgian Waffle', 'CCD', 'Naveidyam', 'Sagar Ratna', 'Shophouse by Kylin', 'PWO house', 'Cafe Tonini', "Carl's Jr.", 'Starbucks', 'Stones2milestones', 'Ncr library', 'Bahrisons library']</t>
  </si>
  <si>
    <t>Spacious room, well maintained facilities</t>
  </si>
  <si>
    <t>['1 Bed', '1 Wardrobe', '1 Fan', '1 Light', '1 AC', 'No Chimney', 'No Curtains', 'No Dining Table', 'No Exhaust Fan', 'No Geyser', 'No Modular Kitchen', 'No Microwave', 'No Fridge', 'No Sofa', 'No Stove', 'No TV', 'No Washing Machine', 'No Water Purifier']</t>
  </si>
  <si>
    <t>['Power Back-up', 'Intercom Facility', 'Lift(s)', 'High Ceiling Height', 'Swimming Pool', 'Maintenance Staff', 'No open drainage around', 'Park', 'Fitness Centre / GYM', 'Club house / Community Center', 'Rain Water Harvesting']</t>
  </si>
  <si>
    <t>['Green Area5 out of 5', 'Amenities4 out of 5', 'Management5 out of 5', 'Construction4 out of 5', 'Connectivity4 out of 5']</t>
  </si>
  <si>
    <t>L68741592</t>
  </si>
  <si>
    <t>2 BHK Flat in Sector 79 Gurgaon</t>
  </si>
  <si>
    <t>https://www.99acres.com/2-bhk-bedroom-apartment-flat-for-sale-in-supertech-araville-sector-79-gurgaon-1530-sq-ft-r2-spid-E61109994</t>
  </si>
  <si>
    <t>83 Lac</t>
  </si>
  <si>
    <t>₹ 5,424/sq.ft.</t>
  </si>
  <si>
    <t>Carpet area: 1530 (142.14 sq.m.)</t>
  </si>
  <si>
    <t>5th   of 18 Floors</t>
  </si>
  <si>
    <t>2bhk and study all fully furnished flat available for sale immediately possession</t>
  </si>
  <si>
    <t>['1 Water Purifier', '2 Fan', '1 Fridge', '1 Exhaust Fan', '1 Geyser', '1 Stove', '5 Light', '1 Modular Kitchen', '1 Chimney', '1 Curtains', '2 Bed', '2 Wardrobe', '1 Sofa', '1 Washing Machine', '1 Microwave', 'No AC', 'No Dining Table', 'No TV']</t>
  </si>
  <si>
    <t>E61109994</t>
  </si>
  <si>
    <t>https://www.99acres.com/3-bhk-bedroom-apartment-flat-for-sale-in-signature-global-park-sohna-gurgaon-1120-sq-ft-spid-F68736184</t>
  </si>
  <si>
    <t>₹ 7,410/sq.ft.</t>
  </si>
  <si>
    <t>Carpet area: 1120 (104.05 sq.m.)</t>
  </si>
  <si>
    <t>A253, Sohna, Gurgaon, Haryana</t>
  </si>
  <si>
    <t>Flat on sohna road .... Luxury appartments ... Main delhi mumbai expressway</t>
  </si>
  <si>
    <t>['Lift(s)', 'Swimming Pool', 'Fitness Centre / GYM', 'Club house / Community Center']</t>
  </si>
  <si>
    <t>F68736184</t>
  </si>
  <si>
    <t>2 BHK Flat in Sector 10A Gurgaon</t>
  </si>
  <si>
    <t>https://www.99acres.com/2-bhk-bedroom-apartment-flat-for-sale-in-maxworth-city-residences-sector-10-a-gurgaon-1250-sq-ft-r2-spid-L62335910</t>
  </si>
  <si>
    <t>Maxworth City Residences</t>
  </si>
  <si>
    <t>80 Lac</t>
  </si>
  <si>
    <t>₹ 6,400/sq.ft.</t>
  </si>
  <si>
    <t>Carpet area: 1250 (116.13 sq.m.)</t>
  </si>
  <si>
    <t>Sector 10A Gurgaon, Gurgaon, Haryana</t>
  </si>
  <si>
    <t>9th   of 12 Floors</t>
  </si>
  <si>
    <t>['Rajiv Chowk Mosque', 'Gautam Hospital', 'Sai Dental Clinic', 'Harshila Dental Clinic', 'Clove Dental', 'Sunrise Hospital Gurgaon', 'Nutan Dental Hospital', 'Yadav Hospital Gurgoan', 'Shri Ram Dental Clinic', 'Dental Xpert Dental Clinic', 'Bhanu Dental Care', 'The Muskan Dental Clinic', 'Chandna Dental Surgery Orthodontic and Implant Centre', 'Parmar Dental Clinic &amp; Lab', 'Ayushman Hospital And Trauma Centre', 'Rachna Dental Clinic', 'Vaishnavi Nursing Home', 'Mangalam Hospital and Heart Centre Gurgaon', 'Ankur Clinic and Maternity Home', 'Rajendra Hospital', 'Navjeevan Hospital and Maternity Centre', 'Kathuria Hospital', 'Kamla Hospital Gurgaon', 'Parashar Hospital', 'Shiv Mahima Patient Care Bureau', 'Lal Superspeciality Hospital', 'Shri Gobind Hospital', 'Vinayak Hospital Gurgaon', 'Smile Plus Dental Clinic', 'Tirath Ram Hospitals Pvt Ltd', 'Sethi Hospital Gurgaon', 'Nangia Hospital Ent and Maternity', 'Shubham Hospital Gurgaon', 'Pasricha Hospital and Maternity Home', 'Airforce Hospital', 'Rama Hospital &amp; Nursing Home', 'Satyam Hospital Gurgaon', 'Dev Man Kathuria Clinic', 'Dr. Madan Clinic', 'Shri Multispeciality Hospital', 'Thakral Nursing and Maternity Home', 'Swastik Maternity and Medical Centre', 'Chiranjiv Hospital', 'Road and Traffic Authority', 'Gurgaon Election Commission', 'Boxer Fuel Point', 'IBP Petrol Station', 'Indian Oil', 'Kendriya Vidyalaya No.2 Sohna Road']</t>
  </si>
  <si>
    <t>Property in eminent location and loaded with all amenities.
Near to hospital, school and atm.
Only 2 km from highway.</t>
  </si>
  <si>
    <t>['Intercom Facility', 'Lift(s)', 'Water Storage', 'Park', 'Visitor Parking', 'Security Personnel', 'Fitness Centre / GYM', 'Club house / Community Center']</t>
  </si>
  <si>
    <t>['Environment4 out of 5', 'Safety5 out of 5', 'Lifestyle5 out of 5', 'Connectivity5 out of 5']</t>
  </si>
  <si>
    <t>L62335910</t>
  </si>
  <si>
    <t>4 BHK Flat in Sector 1A IMT Manesar</t>
  </si>
  <si>
    <t>https://www.99acres.com/4-bhk-bedroom-apartment-flat-for-sale-in-deepak-minda-sector-1a-imt-manesar-gurgaon-2651-sq-ft-spid-Y68734970</t>
  </si>
  <si>
    <t>Deepak Minda</t>
  </si>
  <si>
    <t>1.25 Crore</t>
  </si>
  <si>
    <t>₹ 4,715/sq.ft.</t>
  </si>
  <si>
    <t>Carpet area: 2651 (246.29 sq.m.)</t>
  </si>
  <si>
    <t>Sector 1A IMT Manesar, Gurgaon, Haryana</t>
  </si>
  <si>
    <t>6th   of 10 Floors</t>
  </si>
  <si>
    <t>Near by hospital,market,school highway</t>
  </si>
  <si>
    <t>['4 Wardrobe', '7 Fan', '1 Exhaust Fan', '2 Geyser', '6 Light', 'No AC', 'No Bed', 'No Chimney', 'No Curtains', 'No Dining Table', 'No Modular Kitchen', 'No Microwave', 'No Fridge', 'No Sofa', 'No Stove', 'No TV', 'No Washing Machine', 'No Water Purifier']</t>
  </si>
  <si>
    <t>Y68734970</t>
  </si>
  <si>
    <t>1 BHK Flat in Block A Surya Vihar</t>
  </si>
  <si>
    <t>https://www.99acres.com/1-bhk-bedroom-apartment-flat-for-sale-in-block-a-surya-vihar-gurgaon-460-sq-ft-spid-V68507706</t>
  </si>
  <si>
    <t>Shree Shyam residency</t>
  </si>
  <si>
    <t>23 Lac</t>
  </si>
  <si>
    <t>Carpet area: 460 (42.74 sq.m.)</t>
  </si>
  <si>
    <t>Plot No. 833, Block A Surya Vihar, Gurgaon, Haryana</t>
  </si>
  <si>
    <t>South</t>
  </si>
  <si>
    <t>['Chintapurni Mandir', 'State bank ATM', 'Shree Krishna Hospital Gurgaon', 'Prateek Nursing Home And Polyclinic', 'Kr Dental Hub', 'Esic Hospital Gurugram', 'Dr. Hitesh Dawar', 'Dr. Ashok Jain', 'Jain Sant Phool Chand Ji Charitable Hospital', 'Sneh Hospital Gurgaon', 'Sarvodya Hospital', 'Pearl Dental Clinic', 'Taneja Hospital', 'Bhardwaj Hospital', 'Gurgaon Eye Centre', 'Dr. Sindhu Clinic', 'Aryan Hospital', 'Dr. Mittal Clinic', 'Jiya Clinic', 'Geeta Nursing Home Gurgaon', 'R K Hospital Gurgaon', 'D.R. Rajnis Gupta Clinic', 'Yashroop Medical Centre', 'Dr. Madan Clinic', "Dr. Anurag's Child Care Clinic", 'Chiranjiv Hospital', 'Ravi Clinic and Health Care Centre', 'Sparsh Hospital Gurgaon', 'Dev Man Kathuria Clinic', 'Swastik Maternity and Medical Centre', 'Bhatnagar Maternity and Nursing Home', 'Chirag Hospital Pvt. Ltd', 'Shri Multispeciality Hospital', 'Satyam Hospital Gurgaon', 'Bindal Clinic', 'Ankur Clinic and Maternity Home', 'M.S Hospital', 'Shiv Mahima Patient Care Bureau', 'My Care Clinic', 'Indian bank', 'Kotak bank', 'Hdfc bank', 'State bank of india', 'Pizza Hut', 'St. Michaels Sr. Sec. School', 'Gurgaon railway station', 'Gurgaon railway station', 'Gurgaon railway station', 'Basai dhankot railway station']</t>
  </si>
  <si>
    <t>1 drawing room
1 bed room
1 bathroom
1 balcony
1 covered parking
 Landmark;
Near sector 4 , cca school gurgaon</t>
  </si>
  <si>
    <t>['1 Wardrobe', '1 Geyser', '1 Light', '1 Modular Kitchen', '1 Chimney', 'No AC', 'No Bed', 'No Curtains', 'No Dining Table', 'No Exhaust Fan', 'No Fan', 'No Microwave', 'No Fridge', 'No Sofa', 'No Stove', 'No TV', 'No Washing Machine', 'No Water Purifier']</t>
  </si>
  <si>
    <t>['Security / Fire Alarm', 'Lift(s)']</t>
  </si>
  <si>
    <t>V68507706</t>
  </si>
  <si>
    <t>1 BHK Flat in Sector 84 Gurgaon</t>
  </si>
  <si>
    <t>https://www.99acres.com/1-bhk-bedroom-apartment-flat-for-sale-in-pivotal-devaan-sector-84-gurgaon-450-sq-ft-spid-F68728864</t>
  </si>
  <si>
    <t>Pivotal Devaan</t>
  </si>
  <si>
    <t>30 Lac</t>
  </si>
  <si>
    <t>₹ 6,666/sq.ft.</t>
  </si>
  <si>
    <t>Carpet area: 450 (41.81 sq.m.)</t>
  </si>
  <si>
    <t>Sector 84 Gurgaon, Gurgaon, Haryana</t>
  </si>
  <si>
    <t>14th   of 14 Floors</t>
  </si>
  <si>
    <t>['Dwarka Expressway', 'RPS International School', 'Shree Shyam Public School', 'The Millenium School', 'GD Goenka Public School', 'Genesis Hospital', 'Yashlok Medical Centre', 'Sarup Multispeciality Hospital', 'IGI Airport', 'State Bank of India', 'Holiday Inn', 'Hyatt Regency', 'Footprints', 'Saheed Bhagat Singh Sports Academy', 'Bharat Petroleum']</t>
  </si>
  <si>
    <t>Located in the premium sector 84 this property is best in gurgaon.</t>
  </si>
  <si>
    <t>['1 Wardrobe', '2 Fan', '1 Exhaust Fan', '1 Geyser', '1 Light', '1 Modular Kitchen', '1 Chimney', 'No AC', 'No Bed', 'No Curtains', 'No Dining Table', 'No Microwave', 'No Fridge', 'No Sofa', 'No Stove', 'No TV', 'No Washing Machine', 'No Water Purifier']</t>
  </si>
  <si>
    <t>['Security / Fire Alarm', 'Maintenance Staff', 'Water Storage']</t>
  </si>
  <si>
    <t>F68728864</t>
  </si>
  <si>
    <t>3 BHK Flat in Sector 33 Gurgaon</t>
  </si>
  <si>
    <t>https://www.99acres.com/3-bhk-bedroom-apartment-flat-for-sale-in-unitech-the-residences-sector-33-gurgaon-1570-sq-ft-r1-spid-V65879520</t>
  </si>
  <si>
    <t>Unitech The Residences3.7 ★</t>
  </si>
  <si>
    <t>1.55 Crore</t>
  </si>
  <si>
    <t>₹ 9,872/sq.ft.</t>
  </si>
  <si>
    <t>Super Built up area 1570(145.86 sq.m.)</t>
  </si>
  <si>
    <t>101, Sector 33 Gurgaon, Gurgaon, Haryana</t>
  </si>
  <si>
    <t>1st   of 11 Floors</t>
  </si>
  <si>
    <t>['Huda Metro Station', 'Raheja Mall', 'Delhi Gurgaon Expressway', 'Yaduvanshi Shiksha Niketan', 'Sushant University', 'Medanta The Medicity', 'Indira Gandhi International Airport', 'Sohna Road', 'Orchid Business Park', 'The Westin Gurgaon', 'Appu Ghar', 'Tau DeviLal Sports Complex', 'SkyJumper Trampoline Park']</t>
  </si>
  <si>
    <t>Central garden full view.
Good ventilation.
Morning sunlight till afternoon in master bedroom and attached room.
First floor, makes both stairs and lift use easier.
Lively atmosphere and safe for kids.
24*7 power backup.
Location close to gurgaon highway.
Power backup</t>
  </si>
  <si>
    <t>['7 Fan', '7 Light', '3 Wardrobe', 'No AC', 'No Bed', 'No Chimney', 'No Curtains', 'No Dining Table', 'No Exhaust Fan', 'No Geyser', 'No Modular Kitchen', 'No Microwave', 'No Fridge', 'No Sofa', 'No Stove', 'No TV', 'No Washing Machine', 'No Water Purifier']</t>
  </si>
  <si>
    <t>['Security / Fire Alarm', 'Lift(s)', 'Maintenance Staff', 'Water Storage', 'Park', 'Visitor Parking']</t>
  </si>
  <si>
    <t>['Green Area5 out of 5', 'Amenities3 out of 5', 'Management4 out of 5', 'Construction4 out of 5', 'Connectivity4.5 out of 5']</t>
  </si>
  <si>
    <t>V65879520</t>
  </si>
  <si>
    <t>2 BHK Flat in Sector 71 Gurgaon</t>
  </si>
  <si>
    <t>https://www.99acres.com/2-bhk-bedroom-apartment-flat-for-sale-in-chd-avenue-71-sector-71-gurgaon-1198-sq-ft-r5-spid-X49323767</t>
  </si>
  <si>
    <t>CHD Avenue 713.6 ★</t>
  </si>
  <si>
    <t>79 Lac</t>
  </si>
  <si>
    <t>₹ 6,594/sq.ft.</t>
  </si>
  <si>
    <t>Super Built up area 1198(111.3 sq.m.)</t>
  </si>
  <si>
    <t>Sector 71 Gurgaon, Gurgaon, Haryana</t>
  </si>
  <si>
    <t>8th   of 14 Floors</t>
  </si>
  <si>
    <t>['Huda City Centre', 'Apna Mart', 'Rajiv Chowk', 'Sohna Road', 'IFFCO Chowk', 'Medanta Hospital', 'Max Hospital, Gurugram', 'IGI Airport', 'HDFC Bank', 'Candor Park', 'Marriott Courtyard', 'Radisson Suites', 'Park Plaza', 'Flipkart Warehouse', 'Sadar Police Station']</t>
  </si>
  <si>
    <t>We are the proud owners of this 2 bhk apartment available in chd avenue 71, sector-71, gurgaon. This semi-Furnished apartment is a 1-5 year old, priced approximately at rs. 6594 per sq. Ft. Or rs. 79 lakhs. It is a resale and a ready to move in apartment. The unit is located on the 8th floor and has a super built-Up area of 1198. 0 sq. Ft. It has 2 bathroom(s) and 2 balcony(s). The ownership is freehold type. The apartment has 1 open parking.
 Additional details :The society has dedicated security guards for every tower.
Full power backup is available.
Daily needs shopping could be done within the society premises to make the stay convinent.
The apartment has borings water supply.
Piped gas facility is available in the property.</t>
  </si>
  <si>
    <t>['1 Wardrobe', '1 Fan', '2 Light', '1 TV', '1 Modular Kitchen', 'No AC', 'No Bed', 'No Chimney', 'No Curtains', 'No Dining Table', 'No Exhaust Fan', 'No Geyser', 'No Microwave', 'No Fridge', 'No Sofa', 'No Stove', 'No Washing Machine', 'No Water Purifier']</t>
  </si>
  <si>
    <t>['Green Area5 out of 5', 'Amenities4 out of 5', 'Management2 out of 5', 'Construction3 out of 5', 'Connectivity3 out of 5']</t>
  </si>
  <si>
    <t>X49323767</t>
  </si>
  <si>
    <t>2 BHK Flat in Sector-7 Housing Board</t>
  </si>
  <si>
    <t>https://www.99acres.com/2-bhk-bedroom-apartment-flat-for-sale-in-gurgaon-900-sq-ft-r2-spid-T60478216</t>
  </si>
  <si>
    <t>Gokuldham Society, Bahadurgarh</t>
  </si>
  <si>
    <t>₹ 5,555/sq.ft.</t>
  </si>
  <si>
    <t>Super Built up area 900(83.61 sq.m.)Carpet area: 750 sq.ft. (69.68 sq.m.)</t>
  </si>
  <si>
    <t>Store Room</t>
  </si>
  <si>
    <t>1422 Bahadurgarh, Sector-7 Housing Board, Gurgaon, Haryana</t>
  </si>
  <si>
    <t>2nd   of 2 Floors</t>
  </si>
  <si>
    <t>['Hanuman Mandir', 'Sharma Hospital Gurgaon', 'Rajiv Memorial Eye Infirmary Jacobpura', 'Dr. Ajay S. Gupta Clinic', 'Aarvy Hospital', 'Rama Hospital &amp; Nursing Home', 'Pasricha Hospital and Maternity Home', 'Gupta Hospital Gurgaon', 'Thakral Nursing and Maternity Home', 'Dr. Sandeep Chauhan', 'Nangia Hospital Ent and Maternity', 'Ahooja Eye and Dental Institute Hospital', 'Shubham Hospital Gurgaon', 'Triveni Hospital Gurgaon', 'Verma E.N.T. Hospital', 'Nova Care Clinic', 'Sethi Hospital Gurgaon', 'My Care Clinic', 'Tirath Ram Hospitals Pvt Ltd', 'M.S Hospital', 'Bindal Clinic', 'Vinayak Hospital Gurgaon', 'Dental Health Centre', 'Lall Eye Care Centre', 'Om Charitable Dental &amp; Implant Centre', 'Lall Nursing and Maternity Home', 'Swastik Maternity and Medical Centre', 'Kharbanda Maternity and Nursing Home', 'Dentecare - Multispeciality Dental Clinic', 'Satyam Hospital Gurgaon', 'Parashar Hospital', 'Lalit Dental Care', 'M Goel Hospital', 'Kathuria Hospital', 'Chiranjiv Hospital', 'Kidney Clinic', 'Centre For Sight Gurgaon New Railway Road', 'Lal Superspeciality Hospital', 'Dev Man Kathuria Clinic', 'Shri Gobind Hospital', 'Dr. Sarvejeet Singh', 'Ravi Clinic and Health Care Centre', 'Jackson Hospital', 'Dr. Madan Clinic', 'IBP Petrol Station', 'Indian Oil', 'Punjab national bank', 'govt sec school', 'Dronacharya Government College', 'District library gurgaon']</t>
  </si>
  <si>
    <t>750-Meter walking distance from brigadier hoshiar singh metro station.
Gated and secured area with security guard.
Grill doors are available at all entrances of the flat in order to enhance security.
Ready to move with electricity and water connection.
Bank loan available!</t>
  </si>
  <si>
    <t>T60478216</t>
  </si>
  <si>
    <t>https://www.99acres.com/2-bhk-bedroom-apartment-flat-for-sale-in-silverglades-the-melia-sohna-gurgaon-1450-sq-ft-spid-S68717370</t>
  </si>
  <si>
    <t>Silverglades The Melia</t>
  </si>
  <si>
    <t>₹ 7,000/sq.ft.</t>
  </si>
  <si>
    <t>Super Built up area 1450(134.71 sq.m.)Carpet area: 950 sq.ft. (88.26 sq.m.)</t>
  </si>
  <si>
    <t>H1202, Sohna, Gurgaon, Haryana</t>
  </si>
  <si>
    <t>['Global City Centre Mall', 'Sohna Road', 'Western Peripheral Expressway', 'Shambhu Dayal High School', 'GD Goenka University', 'Vardaan Hospital and Trauma Centre', 'Sohna Bus Stand', 'Ascendas OneHub Gurgaon']</t>
  </si>
  <si>
    <t>The property will be ready early 2024 and ready for negotiations if a buyer is ready before january, 2024</t>
  </si>
  <si>
    <t>['1 Wardrobe', '1 Fan', '1 Geyser', '1 Light', '1 AC', '1 Chimney', 'No Bed', 'No Curtains', 'No Dining Table', 'No Exhaust Fan', 'No Modular Kitchen', 'No Microwave', 'No Fridge', 'No Sofa', 'No Stove', 'No TV', 'No Washing Machine', 'No Water Purifier']</t>
  </si>
  <si>
    <t>['Power Back-up', 'Feng Shui / Vaastu Compliant', 'Intercom Facility', 'Lift(s)', 'High Ceiling Height', 'Maintenance Staff', 'Piped-gas', 'Swimming Pool', 'Park', 'Security Personnel', 'Internet/wi-fi connectivity', 'Shopping Centre', 'Fitness Centre / GYM', 'Rain Water Harvesting', 'Club house / Community Center', 'Water softening plant']</t>
  </si>
  <si>
    <t>S68717370</t>
  </si>
  <si>
    <t>4 BHK Flat in Sector 92 Gurgaon</t>
  </si>
  <si>
    <t>https://www.99acres.com/4-bhk-bedroom-apartment-flat-for-sale-in-sare-crescent-parc-royal-greens-phase-1-sector-92-gurgaon-1897-sq-ft-spid-U68713020</t>
  </si>
  <si>
    <t>Sare Crescent Parc Royal Greens Phase 1</t>
  </si>
  <si>
    <t>₹ 5,007/sq.ft.</t>
  </si>
  <si>
    <t>Super Built up area 1897(176.24 sq.m.)</t>
  </si>
  <si>
    <t>4th   of 14 Floors</t>
  </si>
  <si>
    <t>['Yadav Clinic', 'Bangali Clinic', 'Dr. J. S. Sarkar Clinic', 'Sagar Clinic', 'Vijay Petrol Pump', 'HP Petrol Pump', 'Essar Petrol Pump', 'Indian Oil']</t>
  </si>
  <si>
    <t>Attached bath spacious rooms. Big drawing dining. Facing main road.</t>
  </si>
  <si>
    <t>U68713020</t>
  </si>
  <si>
    <t>2 BHK Flat in Sector 77 Gurgaon</t>
  </si>
  <si>
    <t>https://www.99acres.com/2-bhk-bedroom-apartment-flat-for-sale-in-umang-winter-hills-sector-77-gurgaon-1260-sq-ft-r1-spid-S66360270</t>
  </si>
  <si>
    <t>Umang Winter Hills3.9 ★</t>
  </si>
  <si>
    <t>99 Lac</t>
  </si>
  <si>
    <t>₹ 7,857/sq.ft.</t>
  </si>
  <si>
    <t>Super Built up area 1260(117.06 sq.m.)Carpet area: 1000 sq.ft. (92.9 sq.m.)</t>
  </si>
  <si>
    <t>Sector 77 Gurgaon, Gurgaon, Haryana</t>
  </si>
  <si>
    <t>1st   of 18 Floors</t>
  </si>
  <si>
    <t>['Entertainland Mall', 'Delhi Jaipur Expressway', 'Jhankar Senior Secondary School', 'Singhania University, Manesar', 'Miracles Apollo Hospital', 'Indira Gandhi International Airport', 'Garhi Harsaru Junction', 'Eros Corporate Park', 'Hyatt Regency Gurgaon', 'Aravalli Hills']</t>
  </si>
  <si>
    <t>Situated in sector-77 gurgaon, umang winter hills is a well planned society that offers a pleasant living experience to its residents. This 2 bhk flat in gurgaon is your opportunity to be a part of this community. The flat is over 1260 sq.Ft. Super built up area and comes with 2 bedroom(s), 2 bathrooms and 2 balconies. This flat lies on the 1st level of a 18 storey building. An added advantage of this 1-5 years old flat is that it is available for immediate possession as the project is already ready to move.</t>
  </si>
  <si>
    <t>['Security / Fire Alarm', 'Feng Shui / Vaastu Compliant', 'Lift(s)', 'Maintenance Staff', 'Water Storage', 'Visitor Parking', 'Swimming Pool', 'Park', 'Security Personnel', 'Natural Light', 'Internet/wi-fi connectivity', 'Airy Rooms', 'Fitness Centre / GYM', 'Rain Water Harvesting', 'Club house / Community Center']</t>
  </si>
  <si>
    <t>['Green Area5 out of 5', 'Amenities4.5 out of 5', 'Management4 out of 5', 'Construction5 out of 5', 'Connectivity4.5 out of 5']</t>
  </si>
  <si>
    <t>S66360270</t>
  </si>
  <si>
    <t>3 BHK Flat in Sector 37D Gurgaon</t>
  </si>
  <si>
    <t>https://www.99acres.com/3-bhk-bedroom-apartment-flat-for-sale-in-ramprastha-skyz-sector-37-d-gurgaon-1725-sq-ft-spid-V68710666</t>
  </si>
  <si>
    <t>Ramprastha Skyz</t>
  </si>
  <si>
    <t>₹ 6,376/sq.ft.</t>
  </si>
  <si>
    <t>Super Built up area 1725(160.26 sq.m.)</t>
  </si>
  <si>
    <t>Sector 37D Gurgaon, Gurgaon, Haryana</t>
  </si>
  <si>
    <t>7th   of 19 Floors</t>
  </si>
  <si>
    <t>['Shri Balaji Hospital and Trauma Center', 'Kamla Hospital Gurgaon', 'Shri Multispeciality Hospital', 'Boxer Fuel Point', 'Basai dhankot railway station']</t>
  </si>
  <si>
    <t>15 mins drive to igi airport
Adequate basement and covered parking under podium and surface parking
Properties with 100% power backup available</t>
  </si>
  <si>
    <t>['Security / Fire Alarm', 'Private Garden / Terrace', 'Intercom Facility', 'Lift(s)', 'High Ceiling Height', 'Maintenance Staff', 'Water Storage', 'Piped-gas', 'Swimming Pool', 'Park', 'Security Personnel', 'Internet/wi-fi connectivity', 'Spacious Interiors', 'Shopping Centre', 'Fitness Centre / GYM', 'Waste Disposal', 'Rain Water Harvesting', 'Club house / Community Center', 'Water softening plant']</t>
  </si>
  <si>
    <t>V68710666</t>
  </si>
  <si>
    <t>4 BHK Flat in Sector 67A Gurgaon</t>
  </si>
  <si>
    <t>https://www.99acres.com/4-bhk-bedroom-apartment-flat-for-sale-in-4s-aradhya-homes-sector-67-a-gurgaon-2200-sq-ft-spid-I68708876</t>
  </si>
  <si>
    <t>4S Aradhya Homes</t>
  </si>
  <si>
    <t>1.9 Crore</t>
  </si>
  <si>
    <t>₹ 8,863/sq.ft.</t>
  </si>
  <si>
    <t>Super Built up area 2200(204.39 sq.m.)</t>
  </si>
  <si>
    <t>Sector 67A Gurgaon, Gurgaon, Haryana</t>
  </si>
  <si>
    <t>3rd   of 4 Floors</t>
  </si>
  <si>
    <t>['Airia Mall', 'Sohna Road', 'Southern Peripheral Road', 'Golf Course Ext Road', 'Vega Schools Sector 48', 'KIIT College of Engineering', 'Cloudnine Hospital Sector 47', 'Indira Gandhi International Airport', 'Lemon Tree Hotel, Sohna Road', 'De Adventure Park', 'PVR Drive In Theatre']</t>
  </si>
  <si>
    <t>Newly constructed fully ready to move in property with all the amenities such as lavish modular kitchen, chimney, hob, fans, acs, designer lighting, chandelier, designer wallpaers, fully functional jaquar bathroom, exhaust fans etc.
Located in prime area of sec67 a within close proximity of big shopping centres such as airia mall, worldmark, aipl and elan town centre (All within 1-2 km).</t>
  </si>
  <si>
    <t>['4 Wardrobe', '4 Fan', '1 Exhaust Fan', '1 Stove', '1 Microwave', '11 Light', '1 Modular Kitchen', '1 Chimney', 'No AC', 'No Bed', 'No Curtains', 'No Dining Table', 'No Geyser', 'No Fridge', 'No Sofa', 'No TV', 'No Washing Machine', 'No Water Purifier']</t>
  </si>
  <si>
    <t>['High Ceiling Height', 'False Ceiling Lighting', 'Security Personnel', 'Natural Light', 'Airy Rooms', 'Spacious Interiors', 'Low Density Society', 'Shopping Centre']</t>
  </si>
  <si>
    <t>['Environment5 out of 5', 'Safety5 out of 5', 'Lifestyle4 out of 5', 'Connectivity4 out of 5']</t>
  </si>
  <si>
    <t>I68708876</t>
  </si>
  <si>
    <t>3 BHK Flat in Sector 37C Gurgaon</t>
  </si>
  <si>
    <t>https://www.99acres.com/3-bhk-bedroom-apartment-flat-for-sale-in-ild-greens-sector-37-c-gurgaon-1875-sq-ft-r5-spid-V37903509</t>
  </si>
  <si>
    <t>1 Crore</t>
  </si>
  <si>
    <t>₹ 4,320/sq.ft.</t>
  </si>
  <si>
    <t>Super Built up area 1875(174.19 sq.m.)</t>
  </si>
  <si>
    <t>Tower 6, Sector 37C Gurgaon, Gurgaon, Haryana</t>
  </si>
  <si>
    <t>5th   of 20 Floors</t>
  </si>
  <si>
    <t>Beautiful location and well ventilated, superb connectivity, corner flat, possession within 3months, good construction quality, big gap between two towers, three side road alongside the project.Worth to live in...</t>
  </si>
  <si>
    <t>['Feng Shui / Vaastu Compliant', 'Lift(s)', 'Maintenance Staff', 'Swimming Pool', 'Park', 'Visitor Parking', 'Security Personnel', 'Fitness Centre / GYM']</t>
  </si>
  <si>
    <t>V37903509</t>
  </si>
  <si>
    <t>3 BHK Flat in Sector 57 Gurgaon</t>
  </si>
  <si>
    <t>https://www.99acres.com/3-bhk-bedroom-apartment-flat-for-sale-in-bptp-freedom-park-life-sector-57-gurgaon-2250-sq-ft-spid-S68706654</t>
  </si>
  <si>
    <t>BPTP Freedom Park Life4.0 ★</t>
  </si>
  <si>
    <t>2.5 Crore</t>
  </si>
  <si>
    <t>₹ 11,111/sq.ft.</t>
  </si>
  <si>
    <t>Super Built up area 2250(209.03 sq.m.)</t>
  </si>
  <si>
    <t>Sector 57 Gurgaon, Gurgaon, Haryana</t>
  </si>
  <si>
    <t>9th   of 15 Floors</t>
  </si>
  <si>
    <t>['Presidium School Gurgoan', 'Manav Rachna School', 'Windsor International School', 'Dreamz Cafe', 'Biryani Shah']</t>
  </si>
  <si>
    <t>We are the proud owners of this 3 bhk apartment available in bptp freedom park life, sector 57 gurgaon, gurgaon. This it is a and the unit is located on 9th floor and has a super built-Up area of 2250 sq.Ft. . It has 3 bathroom(s) and 3 balcony(s). The ownership is freehold type.</t>
  </si>
  <si>
    <t>['Green Area5 out of 5', 'Amenities5 out of 5', 'Management5 out of 5', 'Construction4 out of 5', 'Connectivity5 out of 5']</t>
  </si>
  <si>
    <t>S68706654</t>
  </si>
  <si>
    <t>https://www.99acres.com/2-bhk-bedroom-apartment-flat-for-sale-in-godrej-habitat-sector-3-gurgaon-1057-sq-ft-r1-spid-X61744324</t>
  </si>
  <si>
    <t>₹ 10,410/sq.ft.</t>
  </si>
  <si>
    <t>Super Built up area 1056.58(98.16 sq.m.)</t>
  </si>
  <si>
    <t>Sector 3 Gurgaon, Gurgaon, Haryana</t>
  </si>
  <si>
    <t>14th   of 17 Floors</t>
  </si>
  <si>
    <t>['Huda City Centre Metro Station', 'Star Mall', 'Dwarka Expressway', 'National Highway 8', 'Gems International School', 'ICFAI University', 'Sneh Hospital', 'Indira Gandhi International Airport', 'Country Inn &amp; Suites by Radisson', 'Appu Ghar Water Park', 'HUDA Mini Golf Course']</t>
  </si>
  <si>
    <t>We are the proud owners of this 2 bhk apartment available in , dwarka expressway gurgaon, gurgaon. This it is a and the unit is located on 14th floor and has a super built-Up area of 1056 sq.Ft. . It has 2 bathroom(s) and 2 balcony(s). The ownership is freehold type.</t>
  </si>
  <si>
    <t>X61744324</t>
  </si>
  <si>
    <t>2 BHK Flat in Sector 95 Gurgaon</t>
  </si>
  <si>
    <t>https://www.99acres.com/2-bhk-bedroom-apartment-flat-for-sale-in-ramsons-kshitij-sector-95-gurgaon-560-sq-ft-r2-spid-W63126780</t>
  </si>
  <si>
    <t>Ramsons Kshitij3.7 ★</t>
  </si>
  <si>
    <t>₹ 5,178/sq.ft.</t>
  </si>
  <si>
    <t>Super Built up area 560(52.03 sq.m.)</t>
  </si>
  <si>
    <t>Sector 95 Gurgaon, Gurgaon, Haryana</t>
  </si>
  <si>
    <t>['Bangali Clinic', 'Yadav Clinic', 'Dr. J. S. Sarkar Clinic']</t>
  </si>
  <si>
    <t>Residential apartment for sell.The property comes with a good construction quality which ages 1-5 years old propertylocated in sector-95 gurgaon.The property has 2 bedrooms with 2 bathrooms .Available at an expected price of rs 2900000.Located on 14th floor out of the 14</t>
  </si>
  <si>
    <t>['Power Back-up', 'Feng Shui / Vaastu Compliant', 'Intercom Facility', 'Lift(s)', 'Swimming Pool', 'Park', 'Shopping Centre', 'Fitness Centre / GYM', 'Rain Water Harvesting']</t>
  </si>
  <si>
    <t>['Green Area4 out of 5', 'Amenities4 out of 5', 'Management3.5 out of 5', 'Construction4 out of 5', 'Connectivity5 out of 5']</t>
  </si>
  <si>
    <t>W63126780</t>
  </si>
  <si>
    <t>https://www.99acres.com/2-bhk-bedroom-apartment-flat-for-sale-in-sector-95-gurgaon-990-sq-ft-r1-spid-W66184546</t>
  </si>
  <si>
    <t>Sidhartha NCR One</t>
  </si>
  <si>
    <t>55 Lac</t>
  </si>
  <si>
    <t>₹ 5,556/sq.ft.</t>
  </si>
  <si>
    <t>Built Up area: 990 (91.97 sq.m.)Carpet area: 950 sq.ft. (88.26 sq.m.)</t>
  </si>
  <si>
    <t>Sector 95,gurgaon, Sector 95 Gurgaon, Gurgaon, Haryana</t>
  </si>
  <si>
    <t>15th   of 20 Floors</t>
  </si>
  <si>
    <t>2 bath, semi-Furnished, 15th floor (Of 20), overlooking garden/park, north - East facing, sidhartha ncr one sector 95,gurgaon</t>
  </si>
  <si>
    <t>['Environment4 out of 5', 'Safety4.5 out of 5', 'Lifestyle4.5 out of 5', 'Connectivity4 out of 5']</t>
  </si>
  <si>
    <t>W66184546</t>
  </si>
  <si>
    <t>https://www.99acres.com/3-bhk-bedroom-apartment-flat-for-sale-in-raheja-sampada-sector-92-gurgaon-1370-sq-ft-spid-B68691862</t>
  </si>
  <si>
    <t>Raheja Sampada</t>
  </si>
  <si>
    <t>65 Lac</t>
  </si>
  <si>
    <t>₹ 4,744/sq.ft.</t>
  </si>
  <si>
    <t>Super Built up area 1370(127.28 sq.m.)</t>
  </si>
  <si>
    <t>6th   of 14 Floors</t>
  </si>
  <si>
    <t>['Sapphire 93', 'JMS crosswalk', 'Reliance Smart', 'Dwarka expressway', 'NH8', 'Yaduvanshi Shiksha Niketan', 'Gurukul Preschool', 'New Shiv Mandir', 'Aarvy Healthcare', 'Arc Multi Speciality hospital', 'YES Bank', 'Badha More', 'Heritage Village Resort', 'Helipad']</t>
  </si>
  <si>
    <t>This lovely 3 bhk apartment/flat in sector 92 gurgaon is available for sale in one of gurgaon's most popular projects, raheja sampada. The floor plan additionally contains 3 bedroom(s), 2 bathrooms and 3 balconies. All in all, the flat is spread over a super built up area of 1370 sq.Ft. This flat lies on the 6th level of a 14 storey building. This is a ready to move project and the property is 1-5 years old.</t>
  </si>
  <si>
    <t>B68691862</t>
  </si>
  <si>
    <t>https://www.99acres.com/2-bhk-bedroom-apartment-flat-for-sale-in-signature-the-serenas-sohna-gurgaon-532-sq-ft-spid-P68689268</t>
  </si>
  <si>
    <t>Signature The Serenas</t>
  </si>
  <si>
    <t>₹ 9,406/sq.ft.</t>
  </si>
  <si>
    <t>Carpet area: 531.57 (49.38 sq.m.)</t>
  </si>
  <si>
    <t>['Signature Global Infinity Mall', 'Sohna Road', 'G D Goenka World\xa0School', 'GD Goenka University, Gurugram', 'Vardaan Hospital', 'Indira Gandhi International Airport', 'Country Inn &amp; Suites By Radisson']</t>
  </si>
  <si>
    <t>Signature the serenas is one of the most popular destination for buying apartments/ flats in sohna, gurgaon. You too can be a part of this society by purchasing this 2 bhk flat here. Containing 2 bedroom(s), 2 bathrooms and 2 balconies, this flat is spread over a carpet area of 532 sq.Ft. The flat has a total of 14 floors and this property is situated on 6th floor. As the project is already ready to move, so you can easily move into this 0-1 year old property.</t>
  </si>
  <si>
    <t>P68689268</t>
  </si>
  <si>
    <t>2 BHK Flat in Sector 99A Gurgaon</t>
  </si>
  <si>
    <t>https://www.99acres.com/2-bhk-bedroom-apartment-flat-for-sale-in-pareena-laxmi-apartments-sector-99-a-gurgaon-575-sq-ft-spid-I68689004</t>
  </si>
  <si>
    <t>Pareena Laxmi Apartments3.6 ★</t>
  </si>
  <si>
    <t>31.75 Lac</t>
  </si>
  <si>
    <t>₹ 5,521/sq.ft.</t>
  </si>
  <si>
    <t>Super Built up area 575(53.42 sq.m.)Carpet area: 570.17 sq.ft. (52.97 sq.m.)</t>
  </si>
  <si>
    <t>Sector 99A Gurgaon, Gurgaon, Haryana</t>
  </si>
  <si>
    <t>2nd   of 12 Floors</t>
  </si>
  <si>
    <t>['Dwarka Expy', 'Govt. Sr. Sec. School', 'Excellere World School', 'Shani Mandir', 'PHC Garhi Harsaru', 'Alfaa Health Care Hospital', 'Corporation Bank', 'Axis Bank', 'KFG Sports Club', 'Basai Dhankot Railway Station', 'Grofers India Pvt. Ltd.', 'Rangmanch Farms', 'MCC Cricket Stadium', 'Indian Oil Petrol Pump', 'NSK Sports Academy']</t>
  </si>
  <si>
    <t>This lovely 2 bhk apartment/flat in sector 99a gurugram is available for sale in one of the most popular projects , pareena laxmi apartments. The flat is over 570 sq. Ft. Super built up area and comes with 2 bedroom(s), 2 bathrooms and 1 balconies. This flat is situated on the 2nd floor of this 12 floors tall residential building. As the project is already ready to move, so you can easily move even on the same day. The flat is completely new and in the exactly same situation as handovered by the builder, so you can design your interior as per your requirements. The society is well equipped with many modern amenities, including security personnel, maintenance staff, community center, park and lift(s).</t>
  </si>
  <si>
    <t>['Feng Shui / Vaastu Compliant', 'Lift(s)', 'Swimming Pool', 'Maintenance Staff', 'Park', 'Security Personnel', 'Club house / Community Center', 'Rain Water Harvesting', 'Water softening plant']</t>
  </si>
  <si>
    <t>['Green Area4.5 out of 5', 'Amenities3.5 out of 5', 'Management4 out of 5', 'Construction4 out of 5', 'Connectivity3 out of 5']</t>
  </si>
  <si>
    <t>I68689004</t>
  </si>
  <si>
    <t>2 BHK Flat in Sector 103 Gurgaon</t>
  </si>
  <si>
    <t>https://www.99acres.com/2-bhk-bedroom-apartment-flat-for-sale-in-satya-the-hermitage-sector-103-gurgaon-1452-sq-ft-r3-spid-G61210394</t>
  </si>
  <si>
    <t>Satya The Hermitage3.5 ★</t>
  </si>
  <si>
    <t>93 Lac</t>
  </si>
  <si>
    <t>₹ 6,404/sq.ft.</t>
  </si>
  <si>
    <t>Carpet area: 1452 (134.9 sq.m.)</t>
  </si>
  <si>
    <t>Sector 103 Gurgaon, Gurgaon, Haryana</t>
  </si>
  <si>
    <t>3rd   of 11 Floors</t>
  </si>
  <si>
    <t>['Metro Hospital, Palam Vihar', 'Huda Metro Station', 'Gurgaon Dreamz Mall', 'HUDA Market, Sector 14', 'Dwarka Expressway', 'Delhi Jaipur Expressway', 'Hero Honda Chowk', 'S N International School', 'The NorthCap University', 'Indira Gandhi International Airport', 'Gurgaon Railway Station', 'infinity Business Park', 'InfinityS Badminton Academy', 'F9 Go Karting Gurgaon', 'SkyJumper Trampoline Park Gurgaon']</t>
  </si>
  <si>
    <t>Corner flat well furnished flat with full ventilation and full sunlight.</t>
  </si>
  <si>
    <t>['6 Fan', '1 Exhaust Fan', '1 Chimney', '4 Curtains', '1 Modular Kitchen', '4 Wardrobe', 'No AC', 'No Bed', 'No Dining Table', 'No Geyser', 'No Light', 'No Microwave', 'No Fridge', 'No Sofa', 'No Stove', 'No TV', 'No Washing Machine', 'No Water Purifier']</t>
  </si>
  <si>
    <t>['Security / Fire Alarm', 'Intercom Facility', 'Lift(s)', 'Maintenance Staff', 'Water Storage', 'Visitor Parking', 'Swimming Pool', 'Park', 'Security Personnel', 'Internet/wi-fi connectivity', 'Shopping Centre', 'Fitness Centre / GYM', 'Waste Disposal', 'Rain Water Harvesting', 'Club house / Community Center']</t>
  </si>
  <si>
    <t>['Green Area5 out of 5', 'Amenities4 out of 5', 'Management4 out of 5', 'Construction4 out of 5', 'Connectivity3 out of 5']</t>
  </si>
  <si>
    <t>G61210394</t>
  </si>
  <si>
    <t>3 BHK Flat in Sector 89 Gurgaon</t>
  </si>
  <si>
    <t>https://www.99acres.com/3-bhk-bedroom-apartment-flat-for-sale-in-smart-world-gems-sector-89-gurgaon-1423-sq-ft-spid-B68678244</t>
  </si>
  <si>
    <t>1.2 Crore</t>
  </si>
  <si>
    <t>₹ 8,432/sq.ft.</t>
  </si>
  <si>
    <t>Carpet area: 1423 (132.2 sq.m.)</t>
  </si>
  <si>
    <t>Within 6 months</t>
  </si>
  <si>
    <t>Smart world gems is one of gurgaon's most sought after destination for apartments and this 3 bhk flat in sector 89 gurgaon is your opportunity to be a part of this community. The flat occupies a carpet area of 1423 sq.Ft. That consists of 3 bedrooms, 3 bathrooms and 2 balconies. The flat has a total of 4 floors and this property is situated on 2nd floor. As the property is currently under construction , you can expect to get the possession within 6 months.</t>
  </si>
  <si>
    <t>B68678244</t>
  </si>
  <si>
    <t>https://www.99acres.com/2-bhk-bedroom-apartment-flat-for-sale-in-gls-arawali-homes-sohna-gurgaon-640-sq-ft-spid-Z68669004</t>
  </si>
  <si>
    <t>GLS Arawali Homes3.8 ★</t>
  </si>
  <si>
    <t>₹ 4,687/sq.ft.</t>
  </si>
  <si>
    <t>Carpet area: 640 (59.46 sq.m.)</t>
  </si>
  <si>
    <t>['Huda City Centre', 'Golf Course Road', 'Delhi-Mumbai Expressway', 'KMP Expressway', 'Rajiv Chowk', 'IGI Airport']</t>
  </si>
  <si>
    <t>Residential apartment for sell.Located in sohna.It is a furnished property.The property has 2 bedrooms with 2 bathrooms .Available at an expected price of rs 3000000.Located on 4th floor out of the 13 the property comes with a good construction quality which ages 1-5 years old property</t>
  </si>
  <si>
    <t>['1 Bed', '1 Fan', '1 Geyser', '1 Light', '1 AC', '1 TV', 'No Chimney', 'No Curtains', 'No Dining Table', 'No Exhaust Fan', 'No Modular Kitchen', 'No Microwave', 'No Fridge', 'No Sofa', 'No Stove', 'No Wardrobe', 'No Washing Machine', 'No Water Purifier']</t>
  </si>
  <si>
    <t>['Feng Shui / Vaastu Compliant', 'Intercom Facility', 'Lift(s)', 'Park', 'Shopping Centre', 'Fitness Centre / GYM', 'Club house / Community Center', 'Rain Water Harvesting']</t>
  </si>
  <si>
    <t>['Green Area5 out of 5', 'Amenities4 out of 5', 'Management4 out of 5', 'Construction4 out of 5', 'Connectivity4 out of 5']</t>
  </si>
  <si>
    <t>Z68669004</t>
  </si>
  <si>
    <t>https://www.99acres.com/2-bhk-bedroom-apartment-flat-for-sale-in-signature-global-park-sohna-gurgaon-822-sq-ft-spid-K68668944</t>
  </si>
  <si>
    <t>56 Lac</t>
  </si>
  <si>
    <t>₹ 6,812/sq.ft.</t>
  </si>
  <si>
    <t>Carpet area: 822 (76.37 sq.m.)</t>
  </si>
  <si>
    <t>Property with all amenities dedicated lift, swimming pool, kids play area, sketting, parking, 4 floor villa, covered by aravalli mountains, amphi theatre.</t>
  </si>
  <si>
    <t>['Security / Fire Alarm', 'Feng Shui / Vaastu Compliant', 'Intercom Facility', 'Lift(s)', 'Water purifier', 'Maintenance Staff', 'Water Storage', 'No open drainage around', 'Piped-gas', 'Visitor Parking', 'Swimming Pool', 'Park', 'Security Personnel', 'Natural Light', 'Internet/wi-fi connectivity', 'Airy Rooms', 'Shopping Centre', 'Fitness Centre / GYM', 'Waste Disposal', 'Club house / Community Center']</t>
  </si>
  <si>
    <t>K68668944</t>
  </si>
  <si>
    <t>3 BHK Flat in Sector 49 Gurgaon</t>
  </si>
  <si>
    <t>https://www.99acres.com/3-bhk-bedroom-apartment-flat-for-sale-in-bestech-park-view-city-2-sector-49-gurgaon-2159-sq-ft-spid-L68665896</t>
  </si>
  <si>
    <t>Bestech Park View City 23.9 ★</t>
  </si>
  <si>
    <t>2.7 Crore</t>
  </si>
  <si>
    <t>₹ 12,505/sq.ft.</t>
  </si>
  <si>
    <t>Super Built up area 2159(200.58 sq.m.)</t>
  </si>
  <si>
    <t>Sector 49 Gurgaon, Gurgaon, Haryana</t>
  </si>
  <si>
    <t>['Sector 55-56 Metro Station', 'Raheja Mall', 'Hong Kong Bazaar', 'Sohna Road', 'Delhi Jaipur Expressway', 'DAV Public School', 'Gurugram University', 'W Pratiksha Hospital', 'Indira Gandhi International Airport', 'Bestech Business Tower', 'Radisson Hotel Gurugram Sohna Road', 'HUDA Mini Golf Course', 'SkyJumper Trampoline Park Gurgaon', 'SCC Drive-In Cinema', 'Duke Horse Riding Club']</t>
  </si>
  <si>
    <t>We are the proud owners of this 3 bhk apartment available in bestech park view city 2, sector 49 gurgaon, gurgaon. This it is a and the unit is located on 6th floor and has a super built-Up area of 2159 sq.Ft. . It has 4 bathroom(s) and more than 3 balcony(s).Two basement parkings.The ownership is freehold type.</t>
  </si>
  <si>
    <t>L68665896</t>
  </si>
  <si>
    <t>3 BHK Flat in Sector 90 Gurgaon</t>
  </si>
  <si>
    <t>https://www.99acres.com/3-bhk-bedroom-apartment-flat-for-sale-in-shree-vardhman-flora-sector-90-gurgaon-1950-sq-ft-r1-spid-P54457592</t>
  </si>
  <si>
    <t>₹ 5,128/sq.ft.</t>
  </si>
  <si>
    <t>Super Built up area 1950(181.16 sq.m.)</t>
  </si>
  <si>
    <t>802/b5, Sector 90 Gurgaon, Gurgaon, Haryana</t>
  </si>
  <si>
    <t>8th   of 13 Floors</t>
  </si>
  <si>
    <t>It is a park facing property at 8th floor. Rooms are spacious. 3bhk+servant. Woodwork and wooden flooring in the master bedroom will be provided by builder. 100% payment done. Possession given. At walking distance to proposed sector-90 metro station.</t>
  </si>
  <si>
    <t>['Security / Fire Alarm', 'Feng Shui / Vaastu Compliant', 'Intercom Facility', 'Lift(s)', 'Maintenance Staff', 'Water Storage', 'Piped-gas', 'Visitor Parking', 'Swimming Pool', 'Park', 'Security Personnel', 'Internet/wi-fi connectivity', 'Shopping Centre', 'Fitness Centre / GYM', 'Waste Disposal', 'Rain Water Harvesting', 'Club house / Community Center']</t>
  </si>
  <si>
    <t>P54457592</t>
  </si>
  <si>
    <t>3 BHK Flat in Sector 30 Gurgaon</t>
  </si>
  <si>
    <t>https://www.99acres.com/3-bhk-bedroom-apartment-flat-for-sale-in-afnhb-jalvayu-vihar-sector-30-gurgaon-1300-sq-ft-spid-D68662462</t>
  </si>
  <si>
    <t>AFNHB Jalvayu Vihar3.7 ★</t>
  </si>
  <si>
    <t>1.45 Crore</t>
  </si>
  <si>
    <t>₹ 11,153/sq.ft.</t>
  </si>
  <si>
    <t>Built Up area: 1300 (120.77 sq.m.)Carpet area: 1090 sq.ft. (101.26 sq.m.)</t>
  </si>
  <si>
    <t>Sector 30 Gurgaon, Gurgaon, Haryana</t>
  </si>
  <si>
    <t>['Icici bank ATM', 'Hdfc ATM', 'Axis bank ATM', 'Citi bank ATM', 'Icici ATM', 'State bank of india ATM', 'Axis bank ATM', 'Hdfc bank ATM', 'State bank of india ATM', 'Axis bank ATM', 'Punjab national bank ATM', 'Shivam Hospital Gurgaon', 'Ahmed Hospital Multi Speciality', 'Kalyani Hospital Gurgaon', 'Centre For Sight Gurgaon Sector 29', 'Dayal Eye &amp; Maternity Centre', 'Nagpal Nursing Home Gurgaon', 'Gardian Pharmacy', 'City Medical', 'Gardian Pharmacy', 'IBP Petrol Pump', 'Hdfc bank', 'State bank of india sbi', 'Standard chartered bank', 'Cafe Coffee Day', '32nd Milestone', 'Bar and restaurant', 'Fast Food', 'Fast food', 'Om Sweets', 'Dhabba', 'Darbar', 'Spaghetti Kitchen &amp; Bar', 'Pizza Hut', 'Tocpao', "Hops 'N' Brew", 'Ardor 29', "Domino's Pizza", 'ADDA', "McDonald's", 'Gung the palace Korean restaurant', 'Zura', 'Walking Street', 'The Oriental Bloom Chinese and Thai', 'Gola Sizzles', 'Beer &amp; Whisky Bar', 'Swagath', 'Salvan Public School', 'Management Development Institute', 'CR Model Public School']</t>
  </si>
  <si>
    <t>Spacious rooms and well maintained facilities</t>
  </si>
  <si>
    <t>['1 Water Purifier', '6 Fan', '1 Exhaust Fan', '1 Dining Table', '1 Geyser', '1 Stove', '12 Light', '1 AC', '1 Chimney', '1 Curtains', '1 Bed', '4 Wardrobe', '1 Sofa', 'No Modular Kitchen', 'No Microwave', 'No Fridge', 'No TV', 'No Washing Machine']</t>
  </si>
  <si>
    <t>['Power Back-up', 'Feng Shui / Vaastu Compliant', 'High Ceiling Height', 'Maintenance Staff', 'Recently Renovated', 'Piped-gas', 'Park', 'Security Personnel', 'Natural Light', 'Internet/wi-fi connectivity', 'Airy Rooms', 'Spacious Interiors', 'Rain Water Harvesting', 'Club house / Community Center']</t>
  </si>
  <si>
    <t>['Green Area4.5 out of 5', 'Amenities4 out of 5', 'Management4 out of 5', 'Construction4 out of 5', 'Connectivity4.5 out of 5']</t>
  </si>
  <si>
    <t>D68662462</t>
  </si>
  <si>
    <t>https://www.99acres.com/3-bhk-bedroom-apartment-flat-for-sale-in-m3m-soulitude-sector-89-gurgaon-1423-sq-ft-spid-Q68653922</t>
  </si>
  <si>
    <t>M3M Soulitude</t>
  </si>
  <si>
    <t>₹ 8,784/sq.ft.</t>
  </si>
  <si>
    <t>Built Up area: 1423 (132.2 sq.m.)Carpet area: 1190 sq.ft. (110.55 sq.m.)</t>
  </si>
  <si>
    <t>Sector 89, Sector 89 Gurgaon, Gurgaon, Haryana</t>
  </si>
  <si>
    <t>['Vatika Town Square-INXT', 'Sector 86 Road', 'Dwarka Expy', 'Delh-Ajmer Expy', 'Euro International School', 'Gurugram University', 'Genesis Hospital', 'Indira Gandhi Intl Airport', 'Garhi Harsaru Junction']</t>
  </si>
  <si>
    <t>Best in class property available at sector 89 location in gurgaon</t>
  </si>
  <si>
    <t>Q68653922</t>
  </si>
  <si>
    <t>2 BHK Flat in Sector 86 Gurgaon</t>
  </si>
  <si>
    <t>https://www.99acres.com/2-bhk-bedroom-apartment-flat-for-sale-in-pyramid-elite-sector-86-gurgaon-58141-sq-ft-spid-M68651514</t>
  </si>
  <si>
    <t>Pyramid Elite</t>
  </si>
  <si>
    <t>46 Lac</t>
  </si>
  <si>
    <t>₹ 79/sq.ft.</t>
  </si>
  <si>
    <t>Carpet area: 58141 (5401.48 sq.m.)</t>
  </si>
  <si>
    <t>Sector 86 Gurgaon, Gurgaon, Haryana</t>
  </si>
  <si>
    <t>['V3S Sapphire Ninety Mall', 'Sector 86 Road', 'Dwarka Expy', 'RPS International School', 'SGT University', 'Shree Radhey Hospital And Trauma Center', 'Indira Gandhi Intl Airport', 'Garhi Harsaru Junction']</t>
  </si>
  <si>
    <t>Near to dwarka expressway
Near to airport</t>
  </si>
  <si>
    <t>['Environment5 out of 5', 'Safety4.5 out of 5', 'Lifestyle5 out of 5', 'Connectivity4.5 out of 5']</t>
  </si>
  <si>
    <t>M68651514</t>
  </si>
  <si>
    <t>5 BHK Flat in Sector 66 Gurgaon</t>
  </si>
  <si>
    <t>https://www.99acres.com/5-bhk-bedroom-apartment-flat-for-sale-in-emaar-mgf-palm-terraces-sector-66-gurgaon-3670-sq-ft-r11-spid-N37432221</t>
  </si>
  <si>
    <t>Emaar MGF Palm Terraces</t>
  </si>
  <si>
    <t>4.5 Crore</t>
  </si>
  <si>
    <t>₹ 10,599/sq.ft.</t>
  </si>
  <si>
    <t>Super Built up area 3670(340.95 sq.m.)</t>
  </si>
  <si>
    <t>#1101, Tower 5, Sector 66 Gurgaon, Gurgaon, Haryana</t>
  </si>
  <si>
    <t>11st   of 11 Floors</t>
  </si>
  <si>
    <t>['Sector 55-56 Metro Station', 'Heritage School', 'ISBM College', 'Ektaa Hospitals', 'IGI Airport']</t>
  </si>
  <si>
    <t>Ready to move in penthouse with 270 degree open view of the golf course extension road with flexibility to choose from 5 bhk + living +dining + servant rooms or 4bhk + living + dining + extended den + servant room configuration in the newest property on the golf course extension road with a swank new club house with a restaurant and a bowling alley !
Only one penthouse with 3 sides open and parallel to the golf course extension road. Vaastu compliant and full of sunshine and an unblocked view of the new emerging skyline of the gurgaon golf course extension road !</t>
  </si>
  <si>
    <t>['10 AC', '1 Modular Kitchen', '1 Chimney', 'No Bed', 'No Curtains', 'No Dining Table', 'No Exhaust Fan', 'No Fan', 'No Geyser', 'No Light', 'No Microwave', 'No Fridge', 'No Sofa', 'No Stove', 'No TV', 'No Wardrobe', 'No Washing Machine', 'No Water Purifier']</t>
  </si>
  <si>
    <t>['Security / Fire Alarm', 'Feng Shui / Vaastu Compliant', 'Private Garden / Terrace', 'Intercom Facility', 'Lift(s)', 'Maintenance Staff', 'Water Storage', 'Separate entry for servant room', 'Piped-gas', 'Visitor Parking', 'Swimming Pool', 'Park', 'Security Personnel', 'Low Density Society', 'Fitness Centre / GYM', 'Waste Disposal', 'Rain Water Harvesting', 'Club house / Community Center']</t>
  </si>
  <si>
    <t>N37432221</t>
  </si>
  <si>
    <t>2 BHK Flat in Sector 15 Part 1</t>
  </si>
  <si>
    <t>https://www.99acres.com/2-bhk-bedroom-apartment-flat-for-sale-in-sector-15-part-1-gurgaon-1000-sq-ft-spid-V68650162</t>
  </si>
  <si>
    <t>Anamika Enclave</t>
  </si>
  <si>
    <t>64 Lac</t>
  </si>
  <si>
    <t>₹ 6,500/sq.ft.</t>
  </si>
  <si>
    <t>Super Built up area 1000(92.9 sq.m.)</t>
  </si>
  <si>
    <t>Near Sector 15, Sector 15 Part 1, Gurgaon, Haryana</t>
  </si>
  <si>
    <t>['Rajiv Chowk Mosque', 'Hanuman Mandir', 'Hdfc bank ATM', 'State bank of india ATM', 'Icici bank ATM', 'Bansal Medicare and Maternity Centre', 'Pushpanjali Hospital Gurgaon', 'Pushpanjali Hospital', 'Dayal Eye &amp; Maternity Centre', 'Ahmed Hospital Multi Speciality', 'Thakral Nursing and Maternity Home', 'Aarvy Hospital', 'Medanta', 'Smile Plus Dental Clinic', 'Rama Hospital &amp; Nursing Home', 'Rajendra Hospital', 'Dispencery', 'Dr. Sandeep Chauhan', 'Sharma Hospital Gurgaon', 'Vinayak Hospital Gurgaon', 'Nangia Hospital Ent and Maternity', 'Pasricha Hospital and Maternity Home', 'Rajiv Memorial Eye Infirmary Jacobpura', 'Ahooja Eye and Dental Institute Hospital', "DR AKRAM JAWED'S THE UPPER LIMB CLINIC", 'Samvit Health Care', 'Parashar Hospital', 'Kathuria Hospital', 'Shubham Hospital Gurgaon', 'Sethi Hospital Gurgaon', 'Gurgaon Election Commission', 'Road and Traffic Authority', 'Gardian Pharmacy', 'Indian Oil', 'IBP Petrol Station', 'IBP Petrol Pump', 'Punjab national bank', 'State bank of india sbi', 'Darbar', 'KFC', 'Om Sweets', 'Fast food', 'Fast Food', 'Bar and restaurant', 'CR Model Public School', 'govt sec school', 'Kendriya Vidyalaya No.2 Sohna Road', 'Salvan Public School', 'District library gurgaon']</t>
  </si>
  <si>
    <t>Residential apartment for sell.Located on 1st floor out of the 3 located in sector 15 gurgaon.It is a semifurnished property.The property has 2 bedrooms with 2 bathrooms .Available at an expected price of rs 6400000.The property comes with a good construction quality which ages 0-1 years old property</t>
  </si>
  <si>
    <t>['1 Fan', '1 Chimney', 'No AC', 'No Bed', 'No Curtains', 'No Dining Table', 'No Exhaust Fan', 'No Geyser', 'No Modular Kitchen', 'No Light', 'No Microwave', 'No Fridge', 'No Sofa', 'No Stove', 'No TV', 'No Wardrobe', 'No Washing Machine', 'No Water Purifier']</t>
  </si>
  <si>
    <t>['Environment5 out of 5', 'Safety4 out of 5', 'Lifestyle5 out of 5', 'Connectivity5 out of 5']</t>
  </si>
  <si>
    <t>V68650162</t>
  </si>
  <si>
    <t>https://www.99acres.com/2-bhk-bedroom-apartment-flat-for-sale-in-hcbs-sports-ville-sohna-gurgaon-743-sq-ft-spid-R68647522</t>
  </si>
  <si>
    <t>28 Lac</t>
  </si>
  <si>
    <t>₹ 3,768/sq.ft.</t>
  </si>
  <si>
    <t>Built Up area: 743 (69.03 sq.m.)Carpet area: 643 sq.ft. (59.74 sq.m.)</t>
  </si>
  <si>
    <t>11st   of 13 Floors</t>
  </si>
  <si>
    <t>This lovely 2 bhk apartment/flat in sohna is available for sale in one of gurgaon's most popular projects, hcbs sports ville. Constructed on a built up area of 743 sq.Ft., the flat comprises 2 bedroom(s), 2 bathrooms and 1 balcony. The property is located on the 11th floor of a 13 floors tall building. As the project is already ready to move, so you can easily move into this 1-5 years old property.</t>
  </si>
  <si>
    <t>['Security / Fire Alarm', 'Intercom Facility', 'Lift(s)', 'Water Storage', 'Park', 'Visitor Parking']</t>
  </si>
  <si>
    <t>R68647522</t>
  </si>
  <si>
    <t>3 BHK Flat in Sector 61 Gurgaon</t>
  </si>
  <si>
    <t>https://www.99acres.com/3-bhk-bedroom-apartment-flat-for-sale-in-puri-the-aravallis-sector-61-gurgaon-2250-sq-ft-spid-N68643454</t>
  </si>
  <si>
    <t>Puri The Aravallis</t>
  </si>
  <si>
    <t>3.87 Crore</t>
  </si>
  <si>
    <t>₹ 17,200/sq.ft.</t>
  </si>
  <si>
    <t>Super Built up area 2250(209.03 sq.m.)Carpet area: 1249.65 sq.ft. (116.1 sq.m.)</t>
  </si>
  <si>
    <t>3bhk, Sector 61 Gurgaon, Gurgaon, Haryana</t>
  </si>
  <si>
    <t>21st   of 41 Floors</t>
  </si>
  <si>
    <t>['Sector 55-56 Metro Station', 'Hong Kong Bazaar', 'Badshahpur Sohna Rd Hwy, Sector 68', 'Bharti International Convent School', 'Sushant University', 'Gurugram University', 'W Pratiksha Hospital', 'Indira Gandhi Intl Airport']</t>
  </si>
  <si>
    <t>One of top location for 3bhk + s unit.</t>
  </si>
  <si>
    <t>['1 Fan', '1 Light', '1 AC', 'No Bed', 'No Chimney', 'No Curtains', 'No Dining Table', 'No Exhaust Fan', 'No Geyser', 'No Modular Kitchen', 'No Microwave', 'No Fridge', 'No Sofa', 'No Stove', 'No TV', 'No Wardrobe', 'No Washing Machine', 'No Water Purifier']</t>
  </si>
  <si>
    <t>['Intercom Facility', 'Lift(s)', 'High Ceiling Height', 'Maintenance Staff', 'Swimming Pool', 'Water Storage', 'Park', 'Piped-gas', 'Visitor Parking', 'Internet/wi-fi connectivity', 'Club house / Community Center']</t>
  </si>
  <si>
    <t>N68643454</t>
  </si>
  <si>
    <t>https://www.99acres.com/3-bhk-bedroom-apartment-flat-for-sale-in-brisk-lumbini-terrace-homes-sector-109-gurgaon-2177-sq-ft-spid-F68641358</t>
  </si>
  <si>
    <t>Brisk Lumbini Terrace Homes</t>
  </si>
  <si>
    <t>1.38 Crore</t>
  </si>
  <si>
    <t>₹ 6,338/sq.ft.</t>
  </si>
  <si>
    <t>Carpet area: 2177 (202.25 sq.m.)</t>
  </si>
  <si>
    <t>['Palam Vihar Vyapar kendra', 'Ram Mandir', 'Kalyan Hospital Gurgaon', 'Chirag Hospital Pvt. Ltd', 'R K Hospital Gurgaon', 'Bhardwaj Hospital', 'Palam vihar railway station', 'Gurgaon railway station', 'Gurgaon railway station', 'Gurgaon railway station']</t>
  </si>
  <si>
    <t>Its a semi furnished flat. 
Do come and look, you will surely like it.</t>
  </si>
  <si>
    <t>['Maintenance Staff', 'Water Storage', 'Visitor Parking']</t>
  </si>
  <si>
    <t>['Environment5 out of 5', 'Safety4.5 out of 5', 'Lifestyle4 out of 5', 'Connectivity3.5 out of 5']</t>
  </si>
  <si>
    <t>F68641358</t>
  </si>
  <si>
    <t>2 BHK Flat in Laxman Vihar</t>
  </si>
  <si>
    <t>https://www.99acres.com/2-bhk-bedroom-apartment-flat-for-sale-in-huda-ashok-vihar-phase-1-laxman-vihar-gurgaon-650-sq-ft-r1-spid-H63910126</t>
  </si>
  <si>
    <t>HUDA Ashok Vihar Phase 13.9 ★</t>
  </si>
  <si>
    <t>43 Lac</t>
  </si>
  <si>
    <t>₹ 6,615/sq.ft.</t>
  </si>
  <si>
    <t>Laxman Vihar, Gurgaon, Haryana</t>
  </si>
  <si>
    <t>2nd   of 5 Floors</t>
  </si>
  <si>
    <t>['Chintapurni Mandir', 'State bank ATM', 'Prateek Nursing Home And Polyclinic', 'Kr Dental Hub', 'Dr. Hitesh Dawar', 'Shree Krishna Hospital Gurgaon', 'Sneh Hospital Gurgaon', 'Jain Sant Phool Chand Ji Charitable Hospital', 'Sarvodya Hospital', 'Bhardwaj Hospital', 'Dr. Ashok Jain', 'Dr. Sindhu Clinic', 'Dr. Mittal Clinic', 'Jiya Clinic', 'Gurgaon Eye Centre', 'Esic Hospital Gurugram', 'Pearl Dental Clinic', 'Yashroop Medical Centre', "Dr. Anurag's Child Care Clinic", 'R K Hospital Gurgaon', 'Taneja Hospital', 'Aryan Hospital', 'Chirag Hospital Pvt. Ltd', 'D.R. Rajnis Gupta Clinic', 'Geeta Nursing Home Gurgaon', 'Sparsh Hospital Gurgaon', 'Ravi Clinic and Health Care Centre', 'Bhatnagar Maternity and Nursing Home', 'Dr. Agya Ram Sharma Clinic', 'Chiranjiv Hospital', 'GH Gurgaon', 'Dr. Madan Clinic', 'Dev Man Kathuria Clinic', 'Bindal Clinic', 'Dr. Sarvejeet Singh', 'Swastik Maternity and Medical Centre', 'Centre For Sight Gurgaon New Railway Road', 'M.S Hospital', 'My Care Clinic', 'Indian bank', 'Kotak bank', 'Hdfc bank', 'State bank of india', 'Pizza Hut', 'St. Michaels Sr. Sec. School', 'Dronacharya Government College', 'Gurgaon railway station', 'Gurgaon railway station', 'Gurgaon railway station']</t>
  </si>
  <si>
    <t>Good location in a gated colony. All nearby facilities</t>
  </si>
  <si>
    <t>['1 Exhaust Fan', '1 Light', '1 Curtains', '1 Wardrobe', 'No AC', 'No Bed', 'No Chimney', 'No Dining Table', 'No Fan', 'No Geyser', 'No Modular Kitchen', 'No Microwave', 'No Fridge', 'No Sofa', 'No Stove', 'No TV', 'No Washing Machine', 'No Water Purifier']</t>
  </si>
  <si>
    <t>['Lift(s)', 'Water Storage']</t>
  </si>
  <si>
    <t>['Green Area4 out of 5', 'Amenities4 out of 5', 'Management4.5 out of 5', 'Construction5 out of 5', 'Connectivity5 out of 5']</t>
  </si>
  <si>
    <t>H63910126</t>
  </si>
  <si>
    <t>https://www.99acres.com/2-bhk-bedroom-apartment-flat-for-sale-in-my-home-new-palam-vihar-gurgaon-900-sq-ft-spid-P68640518</t>
  </si>
  <si>
    <t>My Home</t>
  </si>
  <si>
    <t>28.5 Lac</t>
  </si>
  <si>
    <t>₹ 3,166/sq.ft.</t>
  </si>
  <si>
    <t>F 150/b, New Palam Vihar, Gurgaon, Haryana</t>
  </si>
  <si>
    <t>['Palam Vihar Vyapar kendra', 'Palam triangle', 'HUDA Sector 23 Market', 'Ram Mandir', 'Kalyan Hospital Gurgaon', 'Chirag Hospital Pvt. Ltd', 'R K Hospital Gurgaon', 'Metro Hospital and Heart Institute Gurgaon', "DR KAPOOR'S Dental Care and Implant Centre", 'Bhardwaj Hospital', 'Jiya Clinic', 'Dr. Mittal Clinic', "Dr. Anurag's Child Care Clinic", 'Yashroop Medical Centre', 'Sneh Hospital Gurgaon', 'Dr. Hitesh Dawar', 'Axis bank', 'Big Cinemas', "McDonald's", 'Cafe Coffee Day', 'Moti Mahal', 'Pizza Hut', 'Pind Baluchi', "Domino's Pizza", 'Om Sweets', 'Chiranjiv Bharati School', 'Masti ki Pathshala Teach India', 'THE NORTHCAP UNIVERSITY', 'Palam vihar railway station', 'Gurgaon railway station', 'Gurgaon railway station', 'Gurgaon railway station']</t>
  </si>
  <si>
    <t>2 bhk room with wooden coverd ,1 drawing room, modular kitchen size 5 x 12 feet , small store 5 x 4 feet , 21 feet x 4 feet balcony and car parking available, front side road 25 feet available and back side road 8 feet available.Near park and semrock school/global school</t>
  </si>
  <si>
    <t>['3 Wardrobe', '5 Light', '1 Chimney', '1 Modular Kitchen', 'No AC', 'No Bed', 'No Curtains', 'No Dining Table', 'No Exhaust Fan', 'No Fan', 'No Geyser', 'No Microwave', 'No Fridge', 'No Sofa', 'No Stove', 'No TV', 'No Washing Machine', 'No Water Purifier']</t>
  </si>
  <si>
    <t>P68640518</t>
  </si>
  <si>
    <t>2 BHK Flat in Sector 37D Gurgaon</t>
  </si>
  <si>
    <t>https://www.99acres.com/2-bhk-bedroom-apartment-flat-for-sale-in-signature-global-city-sector-37-d-gurgaon-1118-sq-ft-spid-S68639866</t>
  </si>
  <si>
    <t>Signature Global City</t>
  </si>
  <si>
    <t>₹ 9,838/sq.ft.</t>
  </si>
  <si>
    <t>Carpet area: 1118 (103.87 sq.m.)</t>
  </si>
  <si>
    <t>Sector 93, Sector 37D Gurgaon, Gurgaon, Haryana</t>
  </si>
  <si>
    <t>['Sapphire 83 Mall Sector 83', 'Dwarka Expressway', 'Pataudi Road', 'NH-8 Delhi Jaipur Highway', 'DPGITM Engineering College Sector 34', 'Genesis Hospital Sector 84', 'Indira Gandhi International Airport', 'Holiday Inn Hotel Sector 90', 'SkyJumper Trampoline Park Gurgaon', 'National Tennis Academy Sector 98']</t>
  </si>
  <si>
    <t>Best in class property available at sector 93 location in gurgaon</t>
  </si>
  <si>
    <t>S68639866</t>
  </si>
  <si>
    <t>2 BHK Flat in Sector 65 Gurgaon</t>
  </si>
  <si>
    <t>https://www.99acres.com/2-bhk-bedroom-apartment-flat-for-sale-in-m3m-heights-sector-65-gurgaon-1433-sq-ft-spid-M68639830</t>
  </si>
  <si>
    <t>M3M Heights</t>
  </si>
  <si>
    <t>₹ 13,957/sq.ft.</t>
  </si>
  <si>
    <t>Built Up area: 1433 (133.13 sq.m.)Carpet area: 1000 sq.ft. (92.9 sq.m.)</t>
  </si>
  <si>
    <t>32nd   of 32 Floors</t>
  </si>
  <si>
    <t>['Rapid Metro Sector 56', 'M3m 65th Avenue Mall', 'Golf Course Extension Road', 'Gurgaon - Delhi Expy', 'DPS International School', 'DPG Institute of Technology', 'Park Hospital', 'Indira Gandhi International Airport', 'Lemon Tree Hotel', 'SkyJumper Trampoline Park', 'PVR Drive in Theatre']</t>
  </si>
  <si>
    <t>Best in class property available at sector 65 location in gurgaon</t>
  </si>
  <si>
    <t>M68639830</t>
  </si>
  <si>
    <t>https://www.99acres.com/3-bhk-bedroom-apartment-flat-for-sale-in-signature-global-park-sohna-gurgaon-1120-sq-ft-spid-E68637580</t>
  </si>
  <si>
    <t>₹ 8,035/sq.ft.</t>
  </si>
  <si>
    <t>Super Built up area 1120(104.05 sq.m.)</t>
  </si>
  <si>
    <t>We are the proud owners of this 3 bhk apartment available in signature global park, sohna, gurgaon. This it is a and the unit is located on 2nd floor and has a super built-Up area of 1120 sq.Ft. . It has 2 bathroom(s) and 2 balcony(s). The ownership is freehold type.</t>
  </si>
  <si>
    <t>['Security / Fire Alarm', 'Intercom Facility', 'Lift(s)', 'Centrally Air Conditioned', 'Water purifier', 'Maintenance Staff', 'False Ceiling Lighting', 'Water Storage', 'Recently Renovated', 'Piped-gas', 'Visitor Parking', 'Swimming Pool', 'Park', 'Security Personnel', 'Natural Light', 'Internet/wi-fi connectivity', 'Airy Rooms', 'Spacious Interiors', 'Low Density Society', 'Shopping Centre', 'Fitness Centre / GYM', 'Rain Water Harvesting', 'Club house / Community Center', 'Water softening plant']</t>
  </si>
  <si>
    <t>E68637580</t>
  </si>
  <si>
    <t>https://www.99acres.com/3-bhk-bedroom-apartment-flat-for-sale-in-signature-global-park-sohna-gurgaon-1120-sq-ft-spid-O68636314</t>
  </si>
  <si>
    <t>₹ 8,036/sq.ft.</t>
  </si>
  <si>
    <t>Built Up area: 1120 (104.05 sq.m.)</t>
  </si>
  <si>
    <t>Sohna Sector 36, Sohna, Gurgaon, Haryana</t>
  </si>
  <si>
    <t>O68636314</t>
  </si>
  <si>
    <t>https://www.99acres.com/3-bhk-bedroom-apartment-flat-for-sale-in-godrej-nature-plus-sector-33-sohna-gurgaon-1996-sq-ft-spid-S68634010</t>
  </si>
  <si>
    <t>Godrej Nature Plus</t>
  </si>
  <si>
    <t>1.75 Crore</t>
  </si>
  <si>
    <t>₹ 8,768/sq.ft.</t>
  </si>
  <si>
    <t>Built Up area: 1996 (185.43 sq.m.)</t>
  </si>
  <si>
    <t>Sohna Sector 33, Sector-33 Sohna, Gurgaon, Haryana</t>
  </si>
  <si>
    <t>['Signature Global Infinity Mall Sohna', 'Badshahpur Sohna Rd Hwy', 'Gurjar Samrat Jaipal Khatana Marg', 'K. R. Mangalam University', 'Vidya Niketan Sr Sec School', 'Sanjivani Hospital', 'Indira Gandhi Intl Airport', 'Garhi Harsaru Junction']</t>
  </si>
  <si>
    <t>Best in class property available at sector 33 sohna location in gurgaon</t>
  </si>
  <si>
    <t>S68634010</t>
  </si>
  <si>
    <t>https://www.99acres.com/2-bhk-bedroom-apartment-flat-for-sale-in-supertech-hues-sector-68-gurgaon-1080-sq-ft-spid-A68633102</t>
  </si>
  <si>
    <t>₹ 8,611/sq.ft.</t>
  </si>
  <si>
    <t>Carpet area: 1080 (100.34 sq.m.)</t>
  </si>
  <si>
    <t>Sector 68, Sector 68 Gurgaon, Gurgaon, Haryana</t>
  </si>
  <si>
    <t>Best in class property available at sector 68 location in gurgaon</t>
  </si>
  <si>
    <t>A68633102</t>
  </si>
  <si>
    <t>https://www.99acres.com/4-bhk-bedroom-apartment-flat-for-sale-in-dlf-new-town-heights-1-sector-90-gurgaon-2727-sq-ft-r1-spid-K63352156</t>
  </si>
  <si>
    <t>₹ 6,600/sq.ft.</t>
  </si>
  <si>
    <t>Super Built up area 2727(253.35 sq.m.)</t>
  </si>
  <si>
    <t>23rd   of 26 Floors</t>
  </si>
  <si>
    <t>Located in the popular residential address of sector-90 gurgaon, gurgaon, dlf new town heights 1 is one of the most preferred destination for apartments in gurgaon. This 4 bhk flat is your ticket to be a part of this community. The flat is over super built up area of 2727 sq.Ft. And comes with 4 bathrooms and 4 balconies. This flat is situated on the 23rd floor of this 26 floor tall residential building. As the project is already ready to move, so you can easily move into this 5-10 year(s) old property.</t>
  </si>
  <si>
    <t>K63352156</t>
  </si>
  <si>
    <t>https://www.99acres.com/3-bhk-bedroom-apartment-flat-for-sale-in-central-park-flower-valley-aqua-front-towers-sector-33-sohna-gurgaon-1789-sq-ft-spid-D68629316</t>
  </si>
  <si>
    <t>Central Park Flower Valley Aqua Front Towers</t>
  </si>
  <si>
    <t>2.1 Crore</t>
  </si>
  <si>
    <t>₹ 11,738/sq.ft.</t>
  </si>
  <si>
    <t>Super Built up area 1789(166.2 sq.m.)</t>
  </si>
  <si>
    <t>6th   of 12 Floors</t>
  </si>
  <si>
    <t>['Taj Hotel &amp; Family Restaurant', 'Signature Global Park', 'Signum 36', 'Ashiana Anmol  Kid Centric Homes', 'KR Mangalam University', 'G D Goenka University', 'G D Goenka World School', 'Central Park, Sohna Rd', 'Kotak Mahindra Bank, MBS Tower', 'Sohna Bus Stand', 'Indianoil, Sohna - Gurgaon Rd', 'HDFC Bank ATM, Dhunela Ghamroj', 'V-Square Sohna New Residential', 'The Phoenix Project, Sohna - Gurgaon Rd', 'Pasco Automobiles, Alipur, Sohna']</t>
  </si>
  <si>
    <t>Residential apartment for sell.Located in sector-33 sohna.It is a unfurnished property.The property has 3 bedrooms with 3 bathrooms .Available at an expected price of rs 21000000.Located on 6th floor out of the 12</t>
  </si>
  <si>
    <t>['Power Back-up', 'Lift(s)', 'Swimming Pool', 'Park', 'Fitness Centre / GYM', 'Club house / Community Center']</t>
  </si>
  <si>
    <t>D68629316</t>
  </si>
  <si>
    <t>2 BHK Flat in Sector 22 Gurgaon</t>
  </si>
  <si>
    <t>https://www.99acres.com/2-bhk-bedroom-apartment-flat-for-sale-in-ambience-creacions-sector-22-gurgaon-1380-sq-ft-spid-P68625470</t>
  </si>
  <si>
    <t>Ambience Creacions</t>
  </si>
  <si>
    <t>₹ 14,492/sq.ft.</t>
  </si>
  <si>
    <t>Carpet area: 1380 (128.21 sq.m.)</t>
  </si>
  <si>
    <t>Sector 22 Gurgaon, Gurgaon, Haryana</t>
  </si>
  <si>
    <t>9th   of 20 Floors</t>
  </si>
  <si>
    <t>['Moulsari Avenue', 'Ambience Mall', 'Old Delhi Gurgaon Road', 'Gurgaon - Delhi Expy', 'Rotary Public School', 'The NorthCap University', 'Manipal Hospital, Palam Vihar', 'Indira Gandhi International Airport', 'Gurgaon Railway Station', 'Candor Techspace', 'Hyatt Place Gurgaon Udyog Vihar', 'Fun N Food WaterPark', 'Hamoni Golf Camp', 'Tau DeviLal Sports Complex']</t>
  </si>
  <si>
    <t>This 2 bhk flat is located in ambience creacions, which houses some of the most spacious flats in sector 22 gurgaon. The floor plan additionally contains 2 bedroom(s), 2 bathrooms and 2 balconies. All in all, the flat is spread over a carpet area of 1380 sq.Ft. The property is located on the 9th floor of a 20 floors tall building. As the project is already ready to move, so you can easily move into this 1-5 years old property.</t>
  </si>
  <si>
    <t>['3 Fan', '1 Geyser', '5 Light', '2 AC', '1 Chimney', '2 Wardrobe', '1 Microwave', 'No Bed', 'No Curtains', 'No Dining Table', 'No Exhaust Fan', 'No Modular Kitchen', 'No Fridge', 'No Sofa', 'No Stove', 'No TV', 'No Washing Machine', 'No Water Purifier']</t>
  </si>
  <si>
    <t>['Environment4 out of 5', 'Safety5 out of 5', 'Lifestyle4 out of 5', 'Connectivity5 out of 5']</t>
  </si>
  <si>
    <t>P68625470</t>
  </si>
  <si>
    <t>3 BHK Flat in Sector 63A Gurgaon</t>
  </si>
  <si>
    <t>https://www.99acres.com/3-bhk-bedroom-apartment-flat-for-sale-in-signature-global-city-63a-sector-63-a-gurgaon-1540-sq-ft-r1-spid-J65037714</t>
  </si>
  <si>
    <t>Signature Global City 63A</t>
  </si>
  <si>
    <t>₹ 12,800/sq.ft.</t>
  </si>
  <si>
    <t>Built Up area: 1540 (143.07 sq.m.)</t>
  </si>
  <si>
    <t>Sector 63A Gurgaon, Gurgaon, Haryana</t>
  </si>
  <si>
    <t>['Sector 54 Chowk Metro Station', 'Paras Trinity', 'Golf Course Ext Road', 'The Shriram Millennium School', 'KIIT College of Engineering', 'Park Hospital', 'Indira Gandhi International Airport', 'Bhondsi Nature Park', 'Duke Horse Riding Club', 'Capital Cyberscape', 'DoubleTree by Hilton Hotel', 'Fun N Food Water Park', 'Kingdom of Dreams']</t>
  </si>
  <si>
    <t>North facing, park and club facing</t>
  </si>
  <si>
    <t>['Feng Shui / Vaastu Compliant', 'Security / Fire Alarm', 'Intercom Facility', 'Lift(s)', 'Park', 'Visitor Parking']</t>
  </si>
  <si>
    <t>['Environment4 out of 5', 'Safety5 out of 5', 'Lifestyle4 out of 5', 'Connectivity4 out of 5']</t>
  </si>
  <si>
    <t>J65037714</t>
  </si>
  <si>
    <t>3 BHK Flat in Sector 88A Gurgaon</t>
  </si>
  <si>
    <t>https://www.99acres.com/3-bhk-bedroom-apartment-flat-for-sale-in-godrej-oasis-sector-88-a-gurgaon-1629-sq-ft-r1-spid-L65391812</t>
  </si>
  <si>
    <t>Godrej Oasis3.9 ★</t>
  </si>
  <si>
    <t>1.29 Crore</t>
  </si>
  <si>
    <t>₹ 7,800/sq.ft.</t>
  </si>
  <si>
    <t>Super Built up area 1629(151.34 sq.m.)Carpet area: 1628 sq.ft. (151.25 sq.m.)</t>
  </si>
  <si>
    <t>Study Room,Others</t>
  </si>
  <si>
    <t>Godrej Oasis, Sector-88a Gurgaon, Sector 88A Gurgaon, Gurgaon, Haryana</t>
  </si>
  <si>
    <t>5th   of 15 Floors</t>
  </si>
  <si>
    <t>['Double Infinity market', 'Pataudi road', 'Dwarka expressway', 'Kidzee', 'RPS International School', 'Aman Hospital', 'Bamroli Cricket Ground']</t>
  </si>
  <si>
    <t>Godrej oasis is one of the most popular destination for buying apartments/ flats in sector-88a gurgaon. You too can be a part of this society by purchasing this 3 bhk flat here. Containing 3 bedroom(s), 3 bathrooms and 3 balconies, this flat is spread over a super built up area of 1629 sq.Ft. The flat has a total of 15 floors and this property is situated on 5th floor. As the project is already ready to move, so you can easily move into this 0-1 year old property. Many of the modern amenities being offered, like lift(s), park, maintenance staff, club house / community center, fitness centre / gym, swimming pool and security personnel, will provide a pleasant living experience for you.</t>
  </si>
  <si>
    <t>['Feng Shui / Vaastu Compliant', 'Intercom Facility', 'Lift(s)', 'Maintenance Staff', 'Swimming Pool', 'Park', 'Piped-gas', 'Security Personnel', 'Internet/wi-fi connectivity', 'Fitness Centre / GYM', 'Club house / Community Center', 'Rain Water Harvesting']</t>
  </si>
  <si>
    <t>['Green Area5 out of 5', 'Amenities5 out of 5', 'Management4.5 out of 5', 'Construction4.5 out of 5', 'Connectivity4.5 out of 5']</t>
  </si>
  <si>
    <t>L65391812</t>
  </si>
  <si>
    <t>https://www.99acres.com/3-bhk-bedroom-apartment-flat-for-sale-in-m3m-skycity-sector-65-gurgaon-1828-sq-ft-spid-K68618946</t>
  </si>
  <si>
    <t>M3M Skycity</t>
  </si>
  <si>
    <t>₹ 15,590/sq.ft.</t>
  </si>
  <si>
    <t>Super Built up area 1828(169.83 sq.m.)</t>
  </si>
  <si>
    <t>Sector 65 Gurgaon, Gurgaon, Haryana</t>
  </si>
  <si>
    <t>43   of 47 Floors</t>
  </si>
  <si>
    <t>['Sector 55 Metro Station', 'Eros City Square', 'DPS International Edge', 'Narayana Junior College', 'CK Birla Hospital', 'Indira Gandhi Intl Airport', 'Splendor Trade Tower', 'DoubleTree by Hilton Hotel', 'SkyJumper Trampoline Park']</t>
  </si>
  <si>
    <t>M3m skycity is one of the most popular destination for buying apartments/ flats in sector 65 gurgaon. You too can be a part of this society by purchasing this 3 bhk flat here. Containing 3 bedroom(s), 3 bathrooms and 3 balconies, this flat is spread over a super built up area of 1828 sq.Ft. This flat lies on the 43rd level of a 47 storey building. Moreover, the flat is currently under construction and possession is expected by 2024. M3m skycity is designed very well to provide modern facilities such as swimming pool, club house / community center, cctv surveillance, fitness centre / gym, park and lift(s).</t>
  </si>
  <si>
    <t>['1 Exhaust Fan', '1 AC', '1 Chimney', '1 Modular Kitchen', 'No Bed', 'No Curtains', 'No Dining Table', 'No Fan', 'No Geyser', 'No Light', 'No Microwave', 'No Fridge', 'No Sofa', 'No Stove', 'No TV', 'No Wardrobe', 'No Washing Machine', 'No Water Purifier']</t>
  </si>
  <si>
    <t>['Security / Fire Alarm', 'Feng Shui / Vaastu Compliant', 'Intercom Facility', 'Lift(s)', 'Centrally Air Conditioned', 'Maintenance Staff', 'Water Storage', 'No open drainage around', 'Visitor Parking', 'Swimming Pool', 'Park', 'Security Personnel', 'Natural Light', 'Airy Rooms', 'Spacious Interiors', 'Shopping Centre', 'Fitness Centre / GYM', 'Waste Disposal', 'Club house / Community Center']</t>
  </si>
  <si>
    <t>K68618946</t>
  </si>
  <si>
    <t>https://www.99acres.com/3-bhk-bedroom-apartment-flat-for-sale-in-supertech-araville-sector-79-gurgaon-1950-sq-ft-r1-spid-N64363220</t>
  </si>
  <si>
    <t>₹ 5,641/sq.ft.</t>
  </si>
  <si>
    <t>Carpet area: 1950 (181.16 sq.m.)</t>
  </si>
  <si>
    <t>401, Sector 79 Gurgaon, Gurgaon, Haryana</t>
  </si>
  <si>
    <t>1st   of 1 Floors</t>
  </si>
  <si>
    <t>Semi furnished, fully ventilated, sun facing beautiful 3 beds and 3 baths is up for sale in gurgaon sector 79, supertech, aravallies.
Pls contact for more details</t>
  </si>
  <si>
    <t>['3 Fan', '1 Exhaust Fan', '2 Geyser', '3 Light', '3 AC', '1 Modular Kitchen', '1 Chimney', 'No Bed', 'No Curtains', 'No Dining Table', 'No Microwave', 'No Fridge', 'No Sofa', 'No Stove', 'No TV', 'No Wardrobe', 'No Washing Machine', 'No Water Purifier']</t>
  </si>
  <si>
    <t>['Security / Fire Alarm', 'Feng Shui / Vaastu Compliant', 'Private Garden / Terrace', 'Intercom Facility', 'Lift(s)', 'Centrally Air Conditioned', 'Water purifier', 'Maintenance Staff', 'Water Storage', 'Piped-gas', 'Visitor Parking', 'Park', 'Natural Light', 'Internet/wi-fi connectivity', 'Airy Rooms', 'Spacious Interiors']</t>
  </si>
  <si>
    <t>N64363220</t>
  </si>
  <si>
    <t>https://www.99acres.com/2-bhk-bedroom-apartment-flat-for-sale-in-smart-world-orchard-sector-61-gurgaon-1200-sq-ft-spid-Y68609816</t>
  </si>
  <si>
    <t>1.65 Crore</t>
  </si>
  <si>
    <t>₹ 13,750/sq.ft.</t>
  </si>
  <si>
    <t>Its a first floor property and in the outer lane, east facing</t>
  </si>
  <si>
    <t>['Power Back-up', 'Lift(s)', 'Swimming Pool', 'Fitness Centre / GYM', 'Club house / Community Center', 'Water softening plant']</t>
  </si>
  <si>
    <t>Y68609816</t>
  </si>
  <si>
    <t>1 BHK Flat in Sohna</t>
  </si>
  <si>
    <t>https://www.99acres.com/1-bhk-bedroom-apartment-flat-for-sale-in-hcbs-sports-ville-sohna-gurgaon-324-sq-ft-spid-D68607336</t>
  </si>
  <si>
    <t>24 Lac</t>
  </si>
  <si>
    <t>₹ 7,407/sq.ft.</t>
  </si>
  <si>
    <t>Carpet area: 324 (30.1 sq.m.)</t>
  </si>
  <si>
    <t>1st   of 13 Floors</t>
  </si>
  <si>
    <t>This 1 bhk flat is located in hcbs sports ville, which houses some of the most spacious flats in sohna, gurgaon. 1 bedroom(s), 1 bathroom and 1 balcony. The flat has a total of 13 floors and this property is situated on 1st floor. Arpox 150+ sf tarace available with this flat. Corner property. Ready to move. Already rented.</t>
  </si>
  <si>
    <t>['Power Back-up', 'Security / Fire Alarm', 'Intercom Facility', 'Lift(s)', 'Swimming Pool', 'Maintenance Staff', 'Water Storage', 'Park', 'Security Personnel', 'Shopping Centre', 'Club house / Community Center', 'Rain Water Harvesting']</t>
  </si>
  <si>
    <t>D68607336</t>
  </si>
  <si>
    <t>3 BHK Flat in Sector 77 Gurgaon</t>
  </si>
  <si>
    <t>https://www.99acres.com/3-bhk-bedroom-apartment-flat-for-sale-in-emaar-palm-premier-sector-77-gurgaon-2000-sq-ft-spid-T68605618</t>
  </si>
  <si>
    <t>Emaar Palm Premier</t>
  </si>
  <si>
    <t>₹ 10,500/sq.ft.</t>
  </si>
  <si>
    <t>Super Built up area 2000(185.81 sq.m.)Built Up area: 1600 sq.ft. (148.64 sq.m.)Carpet area: 1500 sq.ft. (139.35 sq.m.)</t>
  </si>
  <si>
    <t>Emaar Palm Premier, Sector 77, Gurgaon, Sector 77 Gurgaon, Gurgaon, Haryana</t>
  </si>
  <si>
    <t>11st   of 12 Floors</t>
  </si>
  <si>
    <t>['Vatika City Centre Mall', 'NH 48, Sector 78, Gurugram', 'Narayana e Techno School Sec77, Gurgaon', 'SGT UNIVERSITY', 'Genesis Hospital', 'Indira Gandhi Intl Airport']</t>
  </si>
  <si>
    <t>1. High quality interior. Mirror panellings, high end modern wardrobes with lightings. 
2. Great connectivity - Nh, dwarka expressway, spr &amp; golf course extn road.
3. Life time club membership
4. Good natural lighting with 4 open balconies all facing nh / hyatt regency hotel . Great view &amp; privacy.
5. Comes with a servant room &amp; attached washroom
6. Sleek / modern mandir designed on north east
7. Ample storage covered in all rooms
8. Tower comes with lavish lobby &amp; security
9. Amenities in society include pool, gym, spa, restaurant, table tennis, board games, meeting rooms, party terrace, tennis court, basket ball court, badminton court, yoga terrace, jogging track, open air gym, kids school, atm, apollo hospital dispensary with on-Call doctor &amp; nurse, creche, kids play area, high security, dedicated facility management team, visitors parking facility, grocery shops, salons, medical stores, restaurant outlets etc</t>
  </si>
  <si>
    <t>['3 Wardrobe', '1 Exhaust Fan', '1 Stove', '10 Light', '1 Modular Kitchen', '1 Chimney', '1 Curtains', 'No AC', 'No Bed', 'No Dining Table', 'No Fan', 'No Geyser', 'No Microwave', 'No Fridge', 'No Sofa', 'No TV', 'No Washing Machine', 'No Water Purifier']</t>
  </si>
  <si>
    <t>['Security / Fire Alarm', 'Feng Shui / Vaastu Compliant', 'Lift(s)', 'High Ceiling Height', 'Maintenance Staff', 'Water Storage', 'Separate entry for servant room', 'No open drainage around', 'Piped-gas', 'Visitor Parking', 'Swimming Pool', 'Park', 'Security Personnel', 'Natural Light', 'Internet/wi-fi connectivity', 'Airy Rooms', 'Spacious Interiors', 'Shopping Centre', 'Fitness Centre / GYM', 'Waste Disposal', 'Rain Water Harvesting', 'Club house / Community Center']</t>
  </si>
  <si>
    <t>T68605618</t>
  </si>
  <si>
    <t>https://www.99acres.com/3-bhk-bedroom-apartment-flat-for-sale-in-godrej-nature-plus-sector-33-sohna-gurgaon-1929-sq-ft-spid-I68602138</t>
  </si>
  <si>
    <t>₹ 9,849/sq.ft.</t>
  </si>
  <si>
    <t>Carpet area: 1929 (179.21 sq.m.)</t>
  </si>
  <si>
    <t>14th   of 24 Floors</t>
  </si>
  <si>
    <t>A project by godrej, the location is bang on newly built sohna elevated road. 
Just 15 mins from rajiv chowk. Milti speciality hospitals, reputed school, colleges, malls.The project is very low density project, just 8 towers and all across boundaries.</t>
  </si>
  <si>
    <t>['Security / Fire Alarm', 'Feng Shui / Vaastu Compliant', 'Lift(s)', 'Maintenance Staff', 'Water Storage', 'Separate entry for servant room', 'Visitor Parking', 'Swimming Pool', 'Park', 'Security Personnel', 'Low Density Society', 'Shopping Centre', 'Fitness Centre / GYM', 'Waste Disposal', 'Rain Water Harvesting', 'Club house / Community Center']</t>
  </si>
  <si>
    <t>I68602138</t>
  </si>
  <si>
    <t>https://www.99acres.com/2-bhk-bedroom-apartment-flat-for-sale-in-godrej-aria-sector-79-gurgaon-957-sq-ft-spid-K68598604</t>
  </si>
  <si>
    <t>Godrej Aria3.8 ★</t>
  </si>
  <si>
    <t>₹ 11,482/sq.ft.</t>
  </si>
  <si>
    <t>Super Built up area 89</t>
  </si>
  <si>
    <t>9th   of 30 Floors</t>
  </si>
  <si>
    <t>['Sapphire 83 Mall', 'Delhi Jaipur Expressway', 'Mount Olympus School, Sec 79', 'Singhania University, Manesar', 'Miracles Apollo Cradle Hospital', 'Indira Gandhi International Airport', 'Garhi Harsaru Junction', 'Capital Business Park', 'Savoy Suites, Manesar', 'Manesar Golf Course', 'Nakhrola Stadium']</t>
  </si>
  <si>
    <t>We are the proud owners of this 2 bhk apartment available in godrej aria, sector 79 gurgaon, gurgaon. This it is a and the unit is located on 9th floor and has a super built-Up area of 89 sq.M. . It has 2 bathroom(s) and 3 balcony(s). The ownership is freehold type.</t>
  </si>
  <si>
    <t>K68598604</t>
  </si>
  <si>
    <t>https://www.99acres.com/2-bhk-bedroom-apartment-flat-for-sale-in-ramsons-kshitij-sector-95-gurgaon-700-sq-ft-r5-spid-F54906058</t>
  </si>
  <si>
    <t>31.5 Lac</t>
  </si>
  <si>
    <t>₹ 4,500/sq.ft.</t>
  </si>
  <si>
    <t>Super Built up area 700(65.03 sq.m.)Carpet area: 443.32 sq.ft. (41.19 sq.m.)</t>
  </si>
  <si>
    <t>Fully furnished 2bhk apartment, on main pataudi road, easy connectivity and surrounded with all facilities. Low maintainance and good infrastructure. All required furnishing done. Can be utilized as service apartment aswell. Easy loan.</t>
  </si>
  <si>
    <t>['1 Water Purifier', '3 Fan', '1 Fridge', '1 Dining Table', '1 Geyser', '1 Stove', '10 Light', '1 AC', '1 Chimney', '1 Curtains', '1 Modular Kitchen', '1 TV', '2 Wardrobe', '1 Washing Machine', 'No Bed', 'No Exhaust Fan', 'No Microwave', 'No Sofa']</t>
  </si>
  <si>
    <t>['Feng Shui / Vaastu Compliant', 'Intercom Facility', 'Lift(s)', 'Park', 'Natural Light']</t>
  </si>
  <si>
    <t>F54906058</t>
  </si>
  <si>
    <t>1 BHK Flat in Sector 109 Gurgaon</t>
  </si>
  <si>
    <t>https://www.99acres.com/1-bhk-bedroom-apartment-flat-for-sale-in-sector-109-gurgaon-965-sq-ft-spid-C68597238</t>
  </si>
  <si>
    <t>Conscient One</t>
  </si>
  <si>
    <t>1.7 Crore</t>
  </si>
  <si>
    <t>₹ 17,617/sq.ft.</t>
  </si>
  <si>
    <t>Built Up area: 965 (89.65 sq.m.)Carpet area: 628 sq.ft. (58.34 sq.m.)</t>
  </si>
  <si>
    <t>Sector 109, Sector 109 Gurgaon, Gurgaon, Haryana</t>
  </si>
  <si>
    <t>9th   of 9 Floors</t>
  </si>
  <si>
    <t>['Palam Vihar Vyapar kendra', 'Palam triangle', 'Ram Mandir', 'Chintapurni Mandir', 'Chirag Hospital Pvt. Ltd', 'R K Hospital Gurgaon', 'Kalyan Hospital Gurgaon', 'Bhardwaj Hospital', 'Dr. Hitesh Dawar', 'Jiya Clinic', 'Dr. Mittal Clinic', 'Sneh Hospital Gurgaon', "Dr. Anurag's Child Care Clinic", 'Yashroop Medical Centre', 'Dr. Sindhu Clinic', 'Prateek Nursing Home And Polyclinic', 'Jain Sant Phool Chand Ji Charitable Hospital', 'Sarvodya Hospital', "McDonald's", 'Gurgaon railway station', 'Gurgaon railway station', 'Gurgaon railway station', 'Palam vihar railway station']</t>
  </si>
  <si>
    <t>Best in class property available at sector 109 location in gurgaon</t>
  </si>
  <si>
    <t>C68597238</t>
  </si>
  <si>
    <t>https://www.99acres.com/2-bhk-bedroom-apartment-flat-for-sale-in-pareena-laxmi-apartments-sector-99-a-gurgaon-524-sq-ft-spid-I68596870</t>
  </si>
  <si>
    <t>32 Lac</t>
  </si>
  <si>
    <t>₹ 6,106/sq.ft.</t>
  </si>
  <si>
    <t>Super Built up area 524(48.68 sq.m.)Carpet area: 424.8 sq.ft. (39.47 sq.m.)</t>
  </si>
  <si>
    <t>This lovely 2 bhk apartment/flat in sector 99a gurgaon is available for sale in one of gurgaon's most popular projects, pareena laxmi apartments. The flat is over 524 sq.Ft. Super built up area and comes with 2 bedroom(s), 2 bathrooms and 2 balconies. This flat is situated on the 2nd floor of this 12 floors tall residential building. As the project is already ready to move, so you can easily move even on the same day. The flat is completely new and in the exactly same situation handovered by the builder, so you can design your interior as per your requirements. The society is well equipped with many modern amenities, including security personnel, maintenance staff, community center, park and lift(s).</t>
  </si>
  <si>
    <t>['Feng Shui / Vaastu Compliant', 'Lift(s)', 'Swimming Pool', 'Maintenance Staff', 'Park', 'Visitor Parking', 'Security Personnel', 'Club house / Community Center', 'Rain Water Harvesting']</t>
  </si>
  <si>
    <t>I68596870</t>
  </si>
  <si>
    <t>https://www.99acres.com/2-bhk-bedroom-apartment-flat-for-sale-in-pyramid-elite-sector-86-gurgaon-581-sq-ft-spid-I68593654</t>
  </si>
  <si>
    <t>₹ 7,739/sq.ft.</t>
  </si>
  <si>
    <t>Carpet area: 581.41 (54.01 sq.m.)</t>
  </si>
  <si>
    <t>Tower 2 Floor 4th, Sector 86 Gurgaon, Gurgaon, Haryana</t>
  </si>
  <si>
    <t>This lovely 2 bhk apartment/flat in sector 86 gurgaon is available for sale in one of gurgaon's most popular projects, pyramid elite. Containing 2 bedroom(s), 2 bathrooms and 1 balcony, this flat is spread over a carpet area of 581 sq.Ft. The flat has a total of 14 floors and this property is situated on 4th floor. This residential property is still under construction and will be available for possession by november 2023. The beautifully designed marble flooring enhances the beauty of the flat. Another plus point for this is that it is situated near close to metro station, close to school, close to hospital and close to market. Pyramid elite is designed very well to provide modern facilities such as shopping centre, cctv surveillance, club house / community center, fitness centre / gym, park, lift(s), maintenance staff and visitor parking. The society provides continuous water supply from borewell/tank.</t>
  </si>
  <si>
    <t>['Security / Fire Alarm', 'Power Back-up', 'Intercom Facility', 'Lift(s)', 'Maintenance Staff', 'Water Storage', 'No open drainage around', 'Visitor Parking', 'Park', 'Shopping Centre', 'Fitness Centre / GYM', 'Rain Water Harvesting', 'Club house / Community Center']</t>
  </si>
  <si>
    <t>I68593654</t>
  </si>
  <si>
    <t>1 BHK Flat in Sector 78 Gurgaon</t>
  </si>
  <si>
    <t>https://www.99acres.com/1-bhk-bedroom-apartment-flat-for-sale-in-raheja-revanta-sector-78-gurgaon-1198-sq-ft-r2-spid-P59185856</t>
  </si>
  <si>
    <t>₹ 10,018/sq.ft.</t>
  </si>
  <si>
    <t>Super Built up area 1197.8(111.28 sq.m.)Carpet area: 505 sq.ft. (46.92 sq.m.)</t>
  </si>
  <si>
    <t>32nd   of 55 Floors</t>
  </si>
  <si>
    <t>Residential apartment for sell.Located on 32nd floor out of the 55 located in sector-78 gurgaon.It is a unfurnished property.The property has 1 bedroom with 2 bathrooms .Available at an expected price of rs 12000000.</t>
  </si>
  <si>
    <t>['Lift(s)', 'Maintenance Staff', 'Swimming Pool', 'Park', 'Security Personnel', 'Fitness Centre / GYM', 'Club house / Community Center']</t>
  </si>
  <si>
    <t>P59185856</t>
  </si>
  <si>
    <t>https://www.99acres.com/2-bhk-bedroom-apartment-flat-for-sale-in-m3m-skycity-sector-65-gurgaon-1310-sq-ft-spid-O68590264</t>
  </si>
  <si>
    <t>₹ 16,030/sq.ft.</t>
  </si>
  <si>
    <t>Super Built up area 1310(121.7 sq.m.)</t>
  </si>
  <si>
    <t>4302, Sector 65 Gurgaon, Gurgaon, Haryana</t>
  </si>
  <si>
    <t>Ample sunlight
Downtown
Super luxury
Walk to mall
Walk to work 
Proposed metro route</t>
  </si>
  <si>
    <t>['Security / Fire Alarm', 'Intercom Facility', 'Lift(s)', 'Water purifier', 'High Ceiling Height', 'Maintenance Staff', 'False Ceiling Lighting', 'Water Storage', 'No open drainage around', 'Piped-gas', 'Visitor Parking', 'Swimming Pool', 'Park', 'Security Personnel', 'Natural Light', 'Internet/wi-fi connectivity', 'Airy Rooms', 'Shopping Centre', 'Fitness Centre / GYM', 'Waste Disposal', 'Rain Water Harvesting', 'Club house / Community Center', 'Water softening plant']</t>
  </si>
  <si>
    <t>O68590264</t>
  </si>
  <si>
    <t>2 BHK Flat in Sector 95A Gurgaon</t>
  </si>
  <si>
    <t>https://www.99acres.com/2-bhk-bedroom-apartment-flat-for-sale-in-signature-the-roselia-sector-95-a-gurgaon-569243-sq-ft-spid-Y68589358</t>
  </si>
  <si>
    <t>Signature The Roselia3.6 ★</t>
  </si>
  <si>
    <t>₹ 7/sq.ft.</t>
  </si>
  <si>
    <t>Carpet area: 569243 (52884.41 sq.m.)</t>
  </si>
  <si>
    <t>Sector 95A Gurgaon, Gurgaon, Haryana</t>
  </si>
  <si>
    <t>2nd   of 19 Floors</t>
  </si>
  <si>
    <t>['Newtown Square Mall', 'Pataudi Road', 'Dwarka Expressway', 'NH-48', 'Yaduvanshi Shiksha Niketan', 'Gurugram University Sector 87', 'Aarvy Healthcare', 'Indira Gandhi International Airport', 'IMT Manesar', 'Holiday Inn Sector 90', 'National Tennis Academy', 'CNG Petrol Pump']</t>
  </si>
  <si>
    <t>Highly ventilated and trusted builder, spacious hall and kichen</t>
  </si>
  <si>
    <t>['Security / Fire Alarm', 'Lift(s)', 'Maintenance Staff', 'Water Storage', 'No open drainage around', 'Visitor Parking', 'Park', 'Security Personnel', 'Natural Light', 'Airy Rooms', 'Low Density Society', 'Shopping Centre', 'Waste Disposal', 'Club house / Community Center', 'Water softening plant']</t>
  </si>
  <si>
    <t>['Green Area4 out of 5', 'Amenities4 out of 5', 'Management4 out of 5', 'Construction4 out of 5', 'Connectivity3 out of 5']</t>
  </si>
  <si>
    <t>Y68589358</t>
  </si>
  <si>
    <t>https://www.99acres.com/2-bhk-bedroom-apartment-flat-for-sale-in-not-applicable-laxman-vihar-gurgaon-750-sq-ft-spid-D68585736</t>
  </si>
  <si>
    <t>Not Applicable</t>
  </si>
  <si>
    <t>621/622, Gali No-4, Laxman Vihar, Gurgaon, Haryana</t>
  </si>
  <si>
    <t>['Chintapurni Mandir', 'State bank ATM', 'Prateek Nursing Home And Polyclinic', 'Shree Krishna Hospital Gurgaon', 'Kr Dental Hub', 'Dr. Hitesh Dawar', 'Sneh Hospital Gurgaon', 'Jain Sant Phool Chand Ji Charitable Hospital', 'Sarvodya Hospital', 'Bhardwaj Hospital', 'Esic Hospital Gurugram', 'Dr. Ashok Jain', 'Dr. Sindhu Clinic', 'Gurgaon Eye Centre', 'Pearl Dental Clinic', 'Dr. Mittal Clinic', 'Jiya Clinic', 'R K Hospital Gurgaon', 'Yashroop Medical Centre', "Dr. Anurag's Child Care Clinic", 'Taneja Hospital', 'Aryan Hospital', 'Chirag Hospital Pvt. Ltd', 'Geeta Nursing Home Gurgaon', 'D.R. Rajnis Gupta Clinic', 'Sparsh Hospital Gurgaon', 'Ravi Clinic and Health Care Centre', 'Chiranjiv Hospital', 'Dr. Madan Clinic', 'Bhatnagar Maternity and Nursing Home', 'Dr. Agya Ram Sharma Clinic', 'Dev Man Kathuria Clinic', 'GH Gurgaon', 'Swastik Maternity and Medical Centre', 'Bindal Clinic', 'Dr. Sarvejeet Singh', 'M.S Hospital', 'My Care Clinic', 'Satyam Hospital Gurgaon', 'Indian bank', 'Kotak bank', 'Hdfc bank', 'State bank of india', 'Pizza Hut', 'St. Michaels Sr. Sec. School', 'Dronacharya Government College', 'Gurgaon railway station', 'Gurgaon railway station', 'Gurgaon railway station']</t>
  </si>
  <si>
    <t>Flat build on, two side open plot with 18 feet road.</t>
  </si>
  <si>
    <t>['4 Wardrobe', '1 Water Purifier', '2 Fan', '1 Exhaust Fan', '1 Stove', '4 Light', '2 AC', '1 Modular Kitchen', '1 Chimney', '1 Curtains', 'No Bed', 'No Dining Table', 'No Geyser', 'No Microwave', 'No Fridge', 'No Sofa', 'No TV', 'No Washing Machine']</t>
  </si>
  <si>
    <t>['Lift(s)', 'Water purifier', 'Maintenance Staff', 'False Ceiling Lighting', 'Water Storage', 'Recently Renovated']</t>
  </si>
  <si>
    <t>D68585736</t>
  </si>
  <si>
    <t>https://www.99acres.com/3-bhk-bedroom-apartment-flat-for-sale-in-godrej-nature-plus-sector-33-sohna-gurgaon-1557-sq-ft-spid-V68581360</t>
  </si>
  <si>
    <t>₹ 9,955/sq.ft.</t>
  </si>
  <si>
    <t>Carpet area: 1557 (144.65 sq.m.)</t>
  </si>
  <si>
    <t>8th   of 22 Floors</t>
  </si>
  <si>
    <t>The apartment is on a lower floor and is east facing</t>
  </si>
  <si>
    <t>['Feng Shui / Vaastu Compliant', 'Security / Fire Alarm', 'Intercom Facility', 'Lift(s)', 'Water Storage', 'Park', 'Visitor Parking']</t>
  </si>
  <si>
    <t>V68581360</t>
  </si>
  <si>
    <t>https://www.99acres.com/3-bhk-bedroom-apartment-flat-for-sale-in-ramprastha-city-dwarka-expressway-gurgaon-1440-sq-ft-spid-V68579636</t>
  </si>
  <si>
    <t>Ramprastha City</t>
  </si>
  <si>
    <t>₹ 9,027/sq.ft.</t>
  </si>
  <si>
    <t>Super Built up area 1440(133.78 sq.m.)</t>
  </si>
  <si>
    <t>['Raheja Mall', 'HUDA Market, Sector 14', 'Gurgaon Road', 'Dwarka Expressway', 'RHM Public School', 'SGT University', 'Shri Balaji Multispeciality Hospital', 'Indira Gandhi International Airport', 'infinity Business Park', 'Park Inn, Gurgaon', 'Heritage badminton academy', 'SkyJumper Trampoline Park']</t>
  </si>
  <si>
    <t>We are the proud owners of this 3 bhk apartment available in ramprastha city, dwarka expressway gurgaon, gurgaon. This it is a and the unit is located on 3rd floor and has a super built-Up area of 1440 sq.Ft. . It has 3 bathroom(s) and 2 balcony(s). The ownership is freehold type.</t>
  </si>
  <si>
    <t>V68579636</t>
  </si>
  <si>
    <t>4 BHK Flat in Sector 113 Gurgaon</t>
  </si>
  <si>
    <t>https://www.99acres.com/4-bhk-bedroom-apartment-flat-for-sale-in-sector-113-gurgaon-2597-sq-ft-spid-W68576550</t>
  </si>
  <si>
    <t>Smartworld 1DXP</t>
  </si>
  <si>
    <t>2.75 Crore</t>
  </si>
  <si>
    <t>₹ 10,589/sq.ft.</t>
  </si>
  <si>
    <t>Carpet area: 2597 (241.27 sq.m.)</t>
  </si>
  <si>
    <t>Pooja Room,Study Room,Servant Room</t>
  </si>
  <si>
    <t>20th   of 32 Floors</t>
  </si>
  <si>
    <t>['Palam Vihar Vyapar kendra', 'Ram Mandir', 'DGD Bamnoli', 'Metro Hospital and Heart Institute Gurgaon', 'Kalyan Hospital Gurgaon', "DR KAPOOR'S Dental Care and Implant Centre", 'Axis bank', 'Big Cinemas', 'Cafe Coffee Day', 'Pizza Hut', "Domino's Pizza", 'Moti Mahal', 'Pind Baluchi', 'Chiranjiv Bharati School', 'Masti ki Pathshala Teach India', 'Swiss Cottage school', 'Palam vihar railway station', 'Bijwasan railway station']</t>
  </si>
  <si>
    <t>0 km from delhi, with lagune view</t>
  </si>
  <si>
    <t>['1 Water Purifier', '1 Fridge', '1 Exhaust Fan', '1 Geyser', '1 Washing Machine', '1 Microwave', '1 Light', '1 AC', '1 Modular Kitchen', '1 Chimney', 'No Bed', 'No Curtains', 'No Dining Table', 'No Fan', 'No Sofa', 'No Stove', 'No TV', 'No Wardrobe']</t>
  </si>
  <si>
    <t>['Feng Shui / Vaastu Compliant', 'Security / Fire Alarm', 'Intercom Facility', 'Lift(s)', 'Maintenance Staff', 'Water Storage', 'Park', 'Visitor Parking', 'Fitness Centre / GYM']</t>
  </si>
  <si>
    <t>W68576550</t>
  </si>
  <si>
    <t>3 BHK Flat in Sector 103 Gurgaon</t>
  </si>
  <si>
    <t>https://www.99acres.com/3-bhk-bedroom-apartment-flat-for-sale-in-ansal-housing-highland-park-sector-103-gurgaon-1940-sq-ft-spid-C68575328</t>
  </si>
  <si>
    <t>Ansal Housing Highland Park</t>
  </si>
  <si>
    <t>₹ 6,443/sq.ft.</t>
  </si>
  <si>
    <t>Super Built up area 1940(180.23 sq.m.)Carpet area: 1056 sq.ft. (98.11 sq.m.)</t>
  </si>
  <si>
    <t>2nd   of 17 Floors</t>
  </si>
  <si>
    <t>['State bank ATM', 'Dr. Hitesh Dawar', 'Bhardwaj Hospital', 'R K Hospital Gurgaon', 'Shree Krishna Hospital Gurgaon', 'Prateek Nursing Home And Polyclinic', 'Chirag Hospital Pvt. Ltd', 'Esic Hospital Gurugram', 'Kr Dental Hub', 'Sneh Hospital Gurgaon', 'Indian bank', 'Kotak bank', 'Hdfc bank', 'Pizza Hut', 'Gurgaon railway station', 'Gurgaon railway station', 'Gurgaon railway station', 'Basai dhankot railway station']</t>
  </si>
  <si>
    <t>Its bang on dwarka expressway with all connectivity n amenities</t>
  </si>
  <si>
    <t>['Security / Fire Alarm', 'Feng Shui / Vaastu Compliant', 'Intercom Facility', 'Lift(s)', 'Centrally Air Conditioned', 'High Ceiling Height', 'Maintenance Staff', 'Water Storage', 'No open drainage around', 'Piped-gas', 'Visitor Parking', 'Swimming Pool', 'Park', 'Natural Light', 'Airy Rooms', 'Fitness Centre / GYM', 'Waste Disposal', 'Rain Water Harvesting', 'Club house / Community Center', 'Water softening plant']</t>
  </si>
  <si>
    <t>C68575328</t>
  </si>
  <si>
    <t>https://www.99acres.com/3-bhk-bedroom-apartment-flat-for-sale-in-czar-mahira-homes-63a-sector-63-a-gurgaon-567-sq-ft-spid-J68575026</t>
  </si>
  <si>
    <t>Czar Mahira Homes 63A</t>
  </si>
  <si>
    <t>Carpet area: 567 (52.68 sq.m.)</t>
  </si>
  <si>
    <t>Sector 63a, Sector 63A Gurgaon, Gurgaon, Haryana</t>
  </si>
  <si>
    <t>Basement of 28 Floors</t>
  </si>
  <si>
    <t>['Metro World Mall', 'Omaxe Gurgaon Mall', 'Samrat Naagbhatt Gurjar Road', 'Badshahpur Sohna Rd Hwy', 'Sector 55-56 Metro Station', 'Scottish High International School', 'Sushant University', 'W Pratiksha Hospital']</t>
  </si>
  <si>
    <t>Best in class property available at sector 63a location in gurgaon</t>
  </si>
  <si>
    <t>J68575026</t>
  </si>
  <si>
    <t>https://www.99acres.com/2-bhk-bedroom-apartment-flat-for-sale-in-breez-global-heights-sohna-gurgaon-623-sq-ft-spid-R68572186</t>
  </si>
  <si>
    <t>Breez Global Heights4.2 ★</t>
  </si>
  <si>
    <t>₹ 6,420/sq.ft.</t>
  </si>
  <si>
    <t>Super Built up area 623(57.88 sq.m.)Carpet area: 599 sq.ft. (55.65 sq.m.)</t>
  </si>
  <si>
    <t>Tower 18, Sohna, Gurgaon, Haryana</t>
  </si>
  <si>
    <t>4th   of 10 Floors</t>
  </si>
  <si>
    <t>['Raheja Mall', 'Golf Course Extension Road', 'GD Goenka Public School', 'DPG Institute of Technology', 'Polaris Hospital', 'Indira Gandhi International Airport', 'JMD Megapolis Business Center', 'Radisson Hotel Gurugram', 'SkyJumper Trampoline Park', 'DLF Golf and Country Club']</t>
  </si>
  <si>
    <t>We have 2 apartments joined together on tower 18, 4th floor. We are looking 40lacs for each apartment.</t>
  </si>
  <si>
    <t>R68572186</t>
  </si>
  <si>
    <t>https://www.99acres.com/2-bhk-bedroom-apartment-flat-for-sale-in-trisara-our-homes-3-sohna-gurgaon-629-sq-ft-spid-K68570962</t>
  </si>
  <si>
    <t>Trisara Our Homes 3</t>
  </si>
  <si>
    <t>34 Lac</t>
  </si>
  <si>
    <t>₹ 5,405/sq.ft.</t>
  </si>
  <si>
    <t>Carpet area: 629 (58.44 sq.m.)</t>
  </si>
  <si>
    <t>Ground of 4 Floors</t>
  </si>
  <si>
    <t>['Metro Station', 'Gyanchand Market', 'Rajiv Chowk', 'KMP Expressway', 'Govt.Sr.Sec School(boys)', 'Jindal College', 'Kidzee', 'Vishvakarma Mandir', 'Mamta Hospital', 'Fortis', 'IGI T3', 'Oriental Bank of Commerce', 'Rajiv Gandhi Park']</t>
  </si>
  <si>
    <t>It beautiful construction and design</t>
  </si>
  <si>
    <t>K68570962</t>
  </si>
  <si>
    <t>https://www.99acres.com/3-bhk-bedroom-apartment-flat-for-sale-in-m3m-soulitude-sector-89-gurgaon-1423-sq-ft-spid-K68569738</t>
  </si>
  <si>
    <t>Super Built up area 1423(132.2 sq.m.)</t>
  </si>
  <si>
    <t>S-68/3, Sector 89 Gurgaon, Gurgaon, Haryana</t>
  </si>
  <si>
    <t>This lovely 3 bhk apartment/flat in sector 89 gurgaon is available for sale in one of gurgaon's most popular projects, m3m soulitude. The flat occupies a super built up area of 1423 sq.Ft. That consists of 3 bedrooms, 3 bathrooms and 3 balconies. This flat is situated on the 3rd floor of this 4 floors tall residential building. As the property is currently under construction , you can expect to get the possession within 6 months.</t>
  </si>
  <si>
    <t>K68569738</t>
  </si>
  <si>
    <t>https://www.99acres.com/3-bhk-bedroom-apartment-flat-for-sale-in-emaar-mgf-palm-hills-sector-77-gurgaon-1450-sq-ft-spid-R68567906</t>
  </si>
  <si>
    <t>Emaar MGF Palm Hills4.0 ★</t>
  </si>
  <si>
    <t>1.5 Crore</t>
  </si>
  <si>
    <t>₹ 12,744/sq.ft.</t>
  </si>
  <si>
    <t>Super Built up area 1450(134.71 sq.m.)Carpet area: 1177 sq.ft. (109.35 sq.m.)</t>
  </si>
  <si>
    <t>4th   of 8 Floors</t>
  </si>
  <si>
    <t>['Sapphire 83 Mall', 'Dwarka Expressway', 'Sohna Road', 'Narayana e Techno School', 'DPG Institute of Technology', 'Medeor Hospital, Manesar', 'Indira Gandhi International Airport', 'IMT Manesar', 'Hyatt Regency Gurgaon', 'De Adventure Park']</t>
  </si>
  <si>
    <t>This beautiful north east facing 3 bhk flat in emaar palm hills, sector 77, gurgaon is vaastu compliant. Interiors are done recently and comes in almost new condition.This flat lies on the 4th level of a 8 storey building. An added advantage of this is serene and calm view of aravali range.The house is fully furnished with all interiors done with good storage - Wardrobes are floor to ceiling. All cabinets in kitchen, wardrobes in all bedrooms comes with 10 years warranty by homelane. 1-5 years old flat is that it is available for immediate possession as the project is already ready to move. All the modern amenities such as swimming pool, grocery shop, shopping centre, club house / community center, fitness centre / gym, park and lift(s) will make life easier for you. There are multiple green belts with 2-Kids areas, 2 badminton courts, basketball court, tennis court and pre-School with daycare facility in the society only. Open parking are available just alongside the building along with one parking in mlcp.</t>
  </si>
  <si>
    <t>['10 Wardrobe', '1 Water Purifier', '5 Fan', '2 Geyser', '1 Stove', '33 Light', '4 AC', '1 Modular Kitchen', '1 Chimney', 'No Bed', 'No Curtains', 'No Dining Table', 'No Exhaust Fan', 'No Microwave', 'No Fridge', 'No Sofa', 'No TV', 'No Washing Machine']</t>
  </si>
  <si>
    <t>['Security / Fire Alarm', 'Feng Shui / Vaastu Compliant', 'Lift(s)', 'Maintenance Staff', 'Water Storage', 'Recently Renovated', 'Piped-gas', 'Visitor Parking', 'Swimming Pool', 'Park', 'Natural Light', 'Internet/wi-fi connectivity', 'Airy Rooms', 'Spacious Interiors', 'Shopping Centre', 'Fitness Centre / GYM', 'Waste Disposal', 'Club house / Community Center', 'Water softening plant']</t>
  </si>
  <si>
    <t>['Green Area4 out of 5', 'Amenities5 out of 5', 'Management5 out of 5', 'Construction4.5 out of 5', 'Connectivity4.5 out of 5']</t>
  </si>
  <si>
    <t>R68567906</t>
  </si>
  <si>
    <t>https://www.99acres.com/3-bhk-bedroom-apartment-flat-for-sale-in-ramprastha-city-dwarka-expressway-gurgaon-1400-sq-ft-spid-X68567614</t>
  </si>
  <si>
    <t>₹ 9,285/sq.ft.</t>
  </si>
  <si>
    <t>Super Built up area 1400(130.06 sq.m.)</t>
  </si>
  <si>
    <t>We are the proud owners of this 3 bhk apartment available in ramprastha city, dwarka expressway gurgaon, gurgaon. This it is a and the unit is located on 3rd floor and has a super built-Up area of 1400 sq.Ft. . It has 3 bathroom(s) and 2 balcony(s). The ownership is freehold type.</t>
  </si>
  <si>
    <t>X68567614</t>
  </si>
  <si>
    <t>3 BHK Flat in Sector 99A Gurgaon</t>
  </si>
  <si>
    <t>https://www.99acres.com/3-bhk-bedroom-apartment-flat-for-sale-in-pareena-coban-residences-sector-99-a-gurgaon-2000-sq-ft-spid-K68565760</t>
  </si>
  <si>
    <t>Pareena Coban Residences</t>
  </si>
  <si>
    <t>₹ 8,000/sq.ft.</t>
  </si>
  <si>
    <t>Super Built up area 2000(185.81 sq.m.)</t>
  </si>
  <si>
    <t>6th   of 20 Floors</t>
  </si>
  <si>
    <t>['Gopal Super Market', 'Little Need Super Market', 'JMS Marine Square Mall', 'Adarsh Public School', 'Basant Lal Memorial College', 'Govt School', 'Rishikul College', 'HDFC Bank ATM', 'Shri Balaji Hospital', 'Shree Krishna Hospital', 'IGI Airport', 'YES Bank', 'Bank of Baroda', 'Garhi Harsaru Junction', 'Park INN']</t>
  </si>
  <si>
    <t>We are the proud owners of this 3 bhk apartment available in pareena coban residences, sector 99a gurgaon, gurgaon. This it is a and the unit is located on 6th floor and has a super built-Up area of 2000 sq.Ft. . It has 3 bathroom(s) and 3 balcony(s). The ownership is freehold type.</t>
  </si>
  <si>
    <t>['Environment4 out of 5', 'Safety3 out of 5', 'Lifestyle3 out of 5', 'Connectivity3 out of 5']</t>
  </si>
  <si>
    <t>K68565760</t>
  </si>
  <si>
    <t>2 BHK Flat in Sector 113 Gurgaon</t>
  </si>
  <si>
    <t>https://www.99acres.com/2-bhk-bedroom-apartment-flat-for-sale-in-la-vida-by-tata-housing-sector-113-gurgaon-1276-sq-ft-spid-N68564716</t>
  </si>
  <si>
    <t>₹ 11,755/sq.ft.</t>
  </si>
  <si>
    <t>Carpet area: 1276 (118.54 sq.m.)</t>
  </si>
  <si>
    <t>We are the proud owners of this 2 bhk apartment available in la vida by tata housing, sector 113 gurgaon , gurgaon. This it is a and the unit is located on 13th floor and has a carpet area of 1276 sq.Ft. . It has 2 bathroom(s) and 2 balcony(s). The ownership is freehold type.</t>
  </si>
  <si>
    <t>N68564716</t>
  </si>
  <si>
    <t>https://www.99acres.com/2-bhk-bedroom-apartment-flat-for-sale-in-la-vida-by-tata-housing-sector-113-gurgaon-1276-sq-ft-spid-I68564410</t>
  </si>
  <si>
    <t>Super Built up area 1276(118.54 sq.m.)</t>
  </si>
  <si>
    <t>Top floor with delhi green view</t>
  </si>
  <si>
    <t>['Security / Fire Alarm', 'Intercom Facility', 'Lift(s)', 'Maintenance Staff', 'Swimming Pool', 'Park', 'Visitor Parking', 'Fitness Centre / GYM', 'Club house / Community Center', 'Rain Water Harvesting']</t>
  </si>
  <si>
    <t>I68564410</t>
  </si>
  <si>
    <t>2 BHK Flat in Sector 104 Gurgaon</t>
  </si>
  <si>
    <t>https://www.99acres.com/2-bhk-bedroom-apartment-flat-for-sale-in-sector-104-gurgaon-1259-sq-ft-spid-A68564086</t>
  </si>
  <si>
    <t>Godrej Summit Premia Towers</t>
  </si>
  <si>
    <t>₹ 7,149/sq.ft.</t>
  </si>
  <si>
    <t>Built Up area: 1259 (116.96 sq.m.)</t>
  </si>
  <si>
    <t>Sector 104, Sector 104 Gurgaon, Gurgaon, Haryana</t>
  </si>
  <si>
    <t>16th   of 16 Floors</t>
  </si>
  <si>
    <t>['Chintapurni Mandir', 'State bank ATM', 'Dr. Hitesh Dawar', 'Bhardwaj Hospital', 'Prateek Nursing Home And Polyclinic', 'Shree Krishna Hospital Gurgaon', 'R K Hospital Gurgaon', 'Sneh Hospital Gurgaon', 'Kr Dental Hub', 'Chirag Hospital Pvt. Ltd', 'Jain Sant Phool Chand Ji Charitable Hospital', 'Sarvodya Hospital', 'Jiya Clinic', 'Dr. Mittal Clinic', 'Esic Hospital Gurugram', 'Dr. Sindhu Clinic', 'Dr. Ashok Jain', "Dr. Anurag's Child Care Clinic", 'Yashroop Medical Centre', 'Gurgaon Eye Centre', 'Pearl Dental Clinic', 'Taneja Hospital', 'Aryan Hospital', 'D.R. Rajnis Gupta Clinic', 'Geeta Nursing Home Gurgaon', 'Sparsh Hospital Gurgaon', 'Ravi Clinic and Health Care Centre', 'Dr. Agya Ram Sharma Clinic', 'Bhatnagar Maternity and Nursing Home', 'GH Gurgaon', 'Chiranjiv Hospital', 'Dr. Madan Clinic', 'Dev Man Kathuria Clinic', 'Swastik Maternity and Medical Centre', 'Bindal Clinic', 'Dr. Sarvejeet Singh', 'Indian bank', 'Kotak bank', 'Hdfc bank', 'State bank of india', 'Pizza Hut', 'St. Michaels Sr. Sec. School', 'Dronacharya Government College', 'Gurgaon railway station', 'Gurgaon railway station', 'Gurgaon railway station', 'Basai dhankot railway station']</t>
  </si>
  <si>
    <t>Best in class property available at sector 104 location in gurgaon</t>
  </si>
  <si>
    <t>A68564086</t>
  </si>
  <si>
    <t>4 BHK Flat in Sector 52 Gurgaon</t>
  </si>
  <si>
    <t>https://www.99acres.com/4-bhk-bedroom-apartment-flat-for-sale-in-ardee-city-sector-52-gurgaon-1640-sq-ft-spid-F68562282</t>
  </si>
  <si>
    <t>Ardee City3.8 ★</t>
  </si>
  <si>
    <t>₹ 9,146/sq.ft.</t>
  </si>
  <si>
    <t>Super Built up area 1640(152.36 sq.m.)</t>
  </si>
  <si>
    <t>Sector 52 Gurgaon, Gurgaon, Haryana</t>
  </si>
  <si>
    <t>['Hanuman Mandir', 'New Life Church', 'Radhakrishna Shani Mandir', 'Hdfc ATM', 'Standard chartered ATM', 'Hdfc bank ATM', 'Icici ATM', 'Citi bank ATM', 'Axis bank ATM', 'Arihant Hospital', 'Gupta', 'Paras Hospital Gurgaon', 'Fortis Memorial Research Institute Fortis Vivekanand Hospital', 'Dr. Naval Mendiratta', 'Anand Hospital Gurgaon', 'Surgicare Hospital Gurgaon', 'Dr. Kutbuddin Akbary', 'Kriti Hospital', 'Pernod Ricard Charitable Dispensary', 'City Medical', 'Gardian Pharmacy', 'Bharat petroleum', 'Heera Fuel Station', 'HCG CNG Station', '222', 'Hdfc bank', 'Icici bank', 'Hdfc bank &amp; atm', 'PWO house', 'Cafe Tonini', 'Sagar Ratna', 'Raj Restaurant', "Carl's Jr.", 'Shophouse by Kylin', 'Starbucks', 'Balaji Vegetarian Paradise', 'Clock tower', 'St. Angels Sr', 'Stones2milestones', 'School of Inspired Leadership SOIL', 'St. Angels Jr', 'Amity Global School', 'Manav Rachna School', 'Manav Rachna Swimming Pool', 'Ncr library']</t>
  </si>
  <si>
    <t>Residential apartment for sell.Located in sector-52 gurgaon.It is a semifurnished property.The property has 4 bedrooms with 4 bathrooms .Available at an expected price of rs 11000000.Located on 3rd floor out of the 4 the property comes with a good construction quality which ages 10 years old property.Well ventilated.Nice view</t>
  </si>
  <si>
    <t>['4 Wardrobe', '4 Geyser', '4 Light', 'No AC', 'No Bed', 'No Chimney', 'No Curtains', 'No Dining Table', 'No Exhaust Fan', 'No Fan', 'No Modular Kitchen', 'No Microwave', 'No Fridge', 'No Sofa', 'No Stove', 'No TV', 'No Washing Machine', 'No Water Purifier']</t>
  </si>
  <si>
    <t>['Feng Shui / Vaastu Compliant', 'Intercom Facility', 'Lift(s)', 'Maintenance Staff', 'Swimming Pool', 'Water Storage', 'Park', 'Piped-gas', 'Security Personnel', 'Fitness Centre / GYM', 'Club house / Community Center', 'Rain Water Harvesting']</t>
  </si>
  <si>
    <t>['Green Area4 out of 5', 'Amenities4 out of 5', 'Management4 out of 5', 'Construction4 out of 5', 'Connectivity4 out of 5']</t>
  </si>
  <si>
    <t>F68562282</t>
  </si>
  <si>
    <t>1 BHK Flat in Sector 67 Gurgaon</t>
  </si>
  <si>
    <t>https://www.99acres.com/1-bhk-bedroom-apartment-flat-for-sale-in-m3m-one-key-resiments-sector-67-gurgaon-610-sq-ft-spid-G68560058</t>
  </si>
  <si>
    <t>M3M One Key Resiments</t>
  </si>
  <si>
    <t>₹ 13,115/sq.ft.</t>
  </si>
  <si>
    <t>Built Up area: 610 (56.67 sq.m.)</t>
  </si>
  <si>
    <t>Sector 67, Sector 67 Gurgaon, Gurgaon, Haryana</t>
  </si>
  <si>
    <t>['Global Foyer Mall', 'Dwarka Expressway', 'ST. SOLDIER DIVINE PUBLIC SCHOOL', 'Monika Hospital', 'Indira Gandhi International Airport', 'Palam Vihar Halt', 'Fun N Food Village']</t>
  </si>
  <si>
    <t>Best in class property available at sector 67 location in gurgaon</t>
  </si>
  <si>
    <t>['Environment4 out of 5', 'Safety4 out of 5', 'Lifestyle4.5 out of 5', 'Connectivity4 out of 5']</t>
  </si>
  <si>
    <t>G68560058</t>
  </si>
  <si>
    <t>3 BHK Flat in Sector 86 Gurgaon</t>
  </si>
  <si>
    <t>https://www.99acres.com/3-bhk-bedroom-apartment-flat-for-sale-in-ansal-heights-86-sector-86-gurgaon-1690-sq-ft-spid-C68557164</t>
  </si>
  <si>
    <t>Ansal Heights 86</t>
  </si>
  <si>
    <t>₹ 7,396/sq.ft.</t>
  </si>
  <si>
    <t>Super Built up area 1690(157.01 sq.m.)</t>
  </si>
  <si>
    <t>['IRIS Broadway Mall', 'Delhi Jaipur Expressway', 'Shishu Kalyan Senior Secondary School', 'Aarvy Healthcare Hospital']</t>
  </si>
  <si>
    <t>Corner flat on 11th floor ansal heights</t>
  </si>
  <si>
    <t>['Power Back-up', 'Intercom Facility', 'Lift(s)', 'Swimming Pool', 'Park', 'Shopping Centre', 'Fitness Centre / GYM', 'Club house / Community Center', 'Rain Water Harvesting']</t>
  </si>
  <si>
    <t>C68557164</t>
  </si>
  <si>
    <t>https://www.99acres.com/2-bhk-bedroom-apartment-flat-for-sale-in-mvn-athens-sohna-gurgaon-482-sq-ft-spid-Z68555144</t>
  </si>
  <si>
    <t>MVN Athens3.7 ★</t>
  </si>
  <si>
    <t>26 Lac</t>
  </si>
  <si>
    <t>₹ 5,397/sq.ft.</t>
  </si>
  <si>
    <t>Carpet area: 481.74 (44.76 sq.m.)</t>
  </si>
  <si>
    <t>2nd   of 14 Floors</t>
  </si>
  <si>
    <t>['SBI ATM', 'Axis bank ATM', 'UCO bank ATM', 'COrporation bank ATM', 'Canara Bank ATM', 'Royal Kitchen', 'The Roadside Cafe', 'Lazeez Restaurant  Sohna', 'Pasta Cruize', 'Sanuja Food Palace']</t>
  </si>
  <si>
    <t>The flat is facing open land thus allowing good visibility and air flow in the flat.</t>
  </si>
  <si>
    <t>['1 Wardrobe', '3 Fan', '1 Geyser', '3 Light', '1 Modular Kitchen', 'No AC', 'No Bed', 'No Chimney', 'No Curtains', 'No Dining Table', 'No Exhaust Fan', 'No Microwave', 'No Fridge', 'No Sofa', 'No Stove', 'No TV', 'No Washing Machine', 'No Water Purifier']</t>
  </si>
  <si>
    <t>['Green Area4 out of 5', 'Amenities4.5 out of 5', 'Management5 out of 5', 'Construction4 out of 5', 'Connectivity4 out of 5']</t>
  </si>
  <si>
    <t>Z68555144</t>
  </si>
  <si>
    <t>https://www.99acres.com/2-bhk-bedroom-apartment-flat-for-sale-in-signature-the-serenas-sohna-gurgaon-531-sq-ft-spid-Q68539508</t>
  </si>
  <si>
    <t>₹ 7,909/sq.ft.</t>
  </si>
  <si>
    <t>New construction, on main sohna road, close to infinitive mall, retail, school, college, bank, atm, hospital. Great rental in</t>
  </si>
  <si>
    <t>['1 Bed', '2 Wardrobe', '3 Fan', '9 Light', '1 Modular Kitchen', '1 Chimney', '1 Curtains', 'No AC', 'No Dining Table', 'No Exhaust Fan', 'No Geyser', 'No Microwave', 'No Fridge', 'No Sofa', 'No Stove', 'No TV', 'No Washing Machine', 'No Water Purifier']</t>
  </si>
  <si>
    <t>['Security / Fire Alarm', 'Lift(s)', 'Maintenance Staff', 'Water Storage', 'No open drainage around', 'Park', 'Security Personnel', 'Shopping Centre', 'Fitness Centre / GYM', 'Club house / Community Center']</t>
  </si>
  <si>
    <t>Q68539508</t>
  </si>
  <si>
    <t>3 BHK Flat in Sushant Lok Phase 1</t>
  </si>
  <si>
    <t>https://www.99acres.com/3-bhk-bedroom-apartment-flat-for-sale-in-sushant-lok-1-builder-floors-sushant-lok-phase-1-gurgaon-1935-sq-ft-spid-A68537744</t>
  </si>
  <si>
    <t>Sushant Lok 1 Builder Floors</t>
  </si>
  <si>
    <t>₹ 12,920/sq.ft.</t>
  </si>
  <si>
    <t>Super Built up area 215(179.77 sq.m.)</t>
  </si>
  <si>
    <t>Sushant Lok Phase 1, Gurgaon, Haryana</t>
  </si>
  <si>
    <t>['Huda city centre metro station', 'Sector 42-43 metro station', 'Hanuman Mandir', 'New Life Church', 'Hdfc ATM', 'Rbs ATM', 'Hdfc bank ATM', 'Standard chartered ATM', 'Kotak mahindra bank ATM', 'Standard chartered ATM', 'Gupta', 'Paras Hospital Gurgaon', 'Arihant Hospital', 'Dr. Naval Mendiratta', 'Fortis Memorial Research Institute Fortis Vivekanand Hospital', 'Dr. Kutbuddin Akbary', 'Max Hospital', 'Sitaram Bhartia', 'Guardian Pharmacy', 'Chikitsa', 'Bharat petroleum', 'Icici bank', 'Hdfc bank', 'Axis bank', 'PWO house', 'Balaji Vegetarian Paradise', 'The Chicken Boat', 'Naveidyam', 'Starbucks', 'Blue Tokai Coffee Roasters', 'CCD', 'Drunken Monkey', 'Belgian Waffle', 'Fat', 'Dighent cafe', 'Nowhere Brewpub and cafe', 'Sagar Ratna', 'Cafe Tonini', 'Shophouse by Kylin', "Carl's Jr.", 'Starbucks', 'Pizza Hut', 'Stones2milestones', 'School of Inspired Leadership SOIL', 'Ncr library', 'Bahrisons library']</t>
  </si>
  <si>
    <t>We are the proud owners of this 3 bhk apartment available in sushant lok 1 builder floors, sushant lok phase 1, gurgaon. This it is a and the unit is located on 2nd floor and has a super built-Up area of 215 sq.Yards. It has 3 bathroom(s) and 2 balcony(s). The ownership is freehold type.</t>
  </si>
  <si>
    <t>A68537744</t>
  </si>
  <si>
    <t>https://www.99acres.com/3-bhk-bedroom-apartment-flat-for-sale-in-umang-monsoon-breeze-sector-78-gurgaon-1950-sq-ft-spid-C68532182</t>
  </si>
  <si>
    <t>Umang Monsoon Breeze</t>
  </si>
  <si>
    <t>₹ 4,615/sq.ft.</t>
  </si>
  <si>
    <t>Super Built up area 1950(181.16 sq.m.)Built Up area: 1900 sq.ft. (176.52 sq.m.)Carpet area: 1854 sq.ft. (172.24 sq.m.)</t>
  </si>
  <si>
    <t>['Proposed Metro Station', 'Mahapal Shing', 'National Highway 8', 'IGD Primary Health Care', 'HDFC Bank', 'PCL Logistics', 'JW Mariott']</t>
  </si>
  <si>
    <t>Immediate sell. Rates are negotiable</t>
  </si>
  <si>
    <t>['6 Fan', 'No AC', 'No Bed', 'No Chimney', 'No Curtains', 'No Dining Table', 'No Exhaust Fan', 'No Geyser', 'No Modular Kitchen', 'No Light', 'No Microwave', 'No Fridge', 'No Sofa', 'No Stove', 'No TV', 'No Wardrobe', 'No Washing Machine', 'No Water Purifier']</t>
  </si>
  <si>
    <t>['Power Back-up', 'Feng Shui / Vaastu Compliant', 'Intercom Facility', 'Lift(s)', 'Swimming Pool', 'Maintenance Staff', 'Park', 'Security Personnel', 'Internet/wi-fi connectivity', 'Fitness Centre / GYM', 'Club house / Community Center', 'Rain Water Harvesting']</t>
  </si>
  <si>
    <t>C68532182</t>
  </si>
  <si>
    <t>https://www.99acres.com/2-bhk-bedroom-apartment-flat-for-sale-in-gls-avenue-51-sector-92-gurgaon-591-sq-ft-spid-I68531730</t>
  </si>
  <si>
    <t>GLS Avenue 51</t>
  </si>
  <si>
    <t>₹ 7,106/sq.ft.</t>
  </si>
  <si>
    <t>Carpet area: 591 (54.91 sq.m.)</t>
  </si>
  <si>
    <t>Pooja Room,Study Room</t>
  </si>
  <si>
    <t>['Yaduvanshi Shiksha Niketan Sector- 92', 'Aarvy Healthcare Hospital', 'Holiday Inn Gurugram Sector 90', 'Flying Wings Badminton Academy']</t>
  </si>
  <si>
    <t>East facing property with great view</t>
  </si>
  <si>
    <t>['1 Fan', '1 Exhaust Fan', '2 Geyser', '1 Light', '1 Modular Kitchen', '2 Wardrobe', 'No AC', 'No Bed', 'No Chimney', 'No Curtains', 'No Dining Table', 'No Microwave', 'No Fridge', 'No Sofa', 'No Stove', 'No TV', 'No Washing Machine', 'No Water Purifier']</t>
  </si>
  <si>
    <t>['Feng Shui / Vaastu Compliant', 'Security / Fire Alarm', 'Intercom Facility', 'Lift(s)', 'Maintenance Staff', 'Park', 'Visitor Parking']</t>
  </si>
  <si>
    <t>I68531730</t>
  </si>
  <si>
    <t>2 BHK Flat in Sector 107 Gurgaon</t>
  </si>
  <si>
    <t>https://www.99acres.com/2-bhk-bedroom-apartment-flat-for-sale-in-signature-global-solera-sector-107-gurgaon-546-sq-ft-spid-Z68531202</t>
  </si>
  <si>
    <t>Signature Global Solera3.7 ★</t>
  </si>
  <si>
    <t>Super Built up area 546(50.73 sq.m.)</t>
  </si>
  <si>
    <t>Sector 107 Gurgaon, Gurgaon, Haryana</t>
  </si>
  <si>
    <t>['Gurgaon Dreamz Mall', 'Dwarka Expressway', "Colonel's Central Academy", 'The NorthCap University', 'Chirag Hospital', 'Indira Gandhi International Airport', 'Trident Hotel Gurgaon', 'Fun N Food Village', 'DLF Golf and Country Club', 'F9 Go Karting Gurgaon', 'SkyJumper Trampoline Park Gurgaon']</t>
  </si>
  <si>
    <t>We are the proud owners of this 2 bhk apartment available in signature global solera, sector 107 gurgaon, gurgaon. This it is a and the unit is located on 11th floor and has a super built-Up area of 546 sq.Ft. . It has 2 bathroom(s) and 1 balcony(s). The ownership is freehold type.</t>
  </si>
  <si>
    <t>['Green Area4.5 out of 5', 'Amenities4 out of 5', 'Management4 out of 5', 'Construction4.5 out of 5', 'Connectivity3 out of 5']</t>
  </si>
  <si>
    <t>Z68531202</t>
  </si>
  <si>
    <t>https://www.99acres.com/2-bhk-bedroom-apartment-flat-for-sale-in-sector-79-gurgaon-1530-sq-ft-r2-spid-P51632760</t>
  </si>
  <si>
    <t>₹ 5,883/sq.ft.</t>
  </si>
  <si>
    <t>Super Built up area 1530(142.14 sq.m.)Built Up area: 1450 sq.ft. (134.71 sq.m.)Carpet area: 1400 sq.ft. (130.06 sq.m.)</t>
  </si>
  <si>
    <t>I want to sell my property at 5th floor of supertech araville sector 79 gurgaon. I had purchased in jan,2020 and taken possession in may 2020. Supertech araville is an ultimate reflection of the urban chic lifestyle located in sector 79, gurgaon. The project hosts in its lap exclusively designed residential apartments, each being an epitome of elegance and simplicity.About locality:. Located at sector 79 in gurgaon, supertech araville is inspiring in design, stirring in luxury and enveloped by verdant surroundings. Supertech araville is in troupe with many famous schools, hospitals, shopping destinations, tech parks and every civic amenity required, so that you spend less time on the road and more at home.About builder:. Supertech araville is engineered by internationally renowned architects of supertech limited. The group has been involved in producing various residential and commercial projects with beautifully crafted interiors as well as exteriors.Units and interiors:. Supertech araville comprises of 2 bhk, 3 bhk and 4 bhk apartments that are finely crafted and committed to provide houses with unmatched quality. The apartments are spacious, well ventilated and vastu compliant.Amenities and security features:. Supertech araville offers an array of world class amenities such as apartments. Besides that proper safety equipments are installed to ensure that you live safely and happily with your family in these apartments at sector 79.</t>
  </si>
  <si>
    <t>['Lift(s)', 'Intercom Facility', 'Security / Fire Alarm', 'Swimming Pool', 'Park', 'Maintenance Staff', 'Visitor Parking', 'Club house / Community Center', 'Fitness Centre / GYM']</t>
  </si>
  <si>
    <t>P51632760</t>
  </si>
  <si>
    <t>https://www.99acres.com/3-bhk-bedroom-apartment-flat-for-sale-in-greenopolis-sector-89-gurgaon-1910-sq-ft-spid-B68526250</t>
  </si>
  <si>
    <t>Greenopolis</t>
  </si>
  <si>
    <t>₹ 6,806/sq.ft.</t>
  </si>
  <si>
    <t>Carpet area: 1910 (177.44 sq.m.)</t>
  </si>
  <si>
    <t>['Orris Community Center', 'Indian Oil', 'Essar Petrol Pump', 'Vijay Petrol Pump', 'Pizza Hut', 'KFC', 'Garhi harsaru junction railway station']</t>
  </si>
  <si>
    <t>Very close to dwarka expressway</t>
  </si>
  <si>
    <t>['Feng Shui / Vaastu Compliant', 'Security / Fire Alarm', 'Lift(s)', 'Maintenance Staff', 'Water Storage', 'Park']</t>
  </si>
  <si>
    <t>B68526250</t>
  </si>
  <si>
    <t>https://www.99acres.com/3-bhk-bedroom-apartment-flat-for-sale-in-central-park-flower-valley-aqua-front-towers-sector-33-sohna-gurgaon-1789-sq-ft-r3-spid-L57626300</t>
  </si>
  <si>
    <t>₹ 9,502/sq.ft.</t>
  </si>
  <si>
    <t>12nd   of 16 Floors</t>
  </si>
  <si>
    <t>Residential apartment for sell.Located in sohna.It is a semifurnished property.The property has 3 bedrooms with 3 bathrooms .Available at an expected price of rs 17000000.Located on 12th floor out of the 16</t>
  </si>
  <si>
    <t>['1 Wardrobe', '1 Fan', '1 Light', '2 AC', 'No Bed', 'No Chimney', 'No Curtains', 'No Dining Table', 'No Exhaust Fan', 'No Geyser', 'No Modular Kitchen', 'No Microwave', 'No Fridge', 'No Sofa', 'No Stove', 'No TV', 'No Washing Machine', 'No Water Purifier']</t>
  </si>
  <si>
    <t>L57626300</t>
  </si>
  <si>
    <t>https://www.99acres.com/4-bhk-bedroom-apartment-flat-for-sale-in-sare-homes-sector-92-gurgaon-2040-sq-ft-r3-spid-D21293994</t>
  </si>
  <si>
    <t>Sare Homes</t>
  </si>
  <si>
    <t>Built Up area: 2040 (189.52 sq.m.)</t>
  </si>
  <si>
    <t>16th   of 18 Floors</t>
  </si>
  <si>
    <t>Residential apartment for sell. Property is under construction and will be available from april . The property has 4 bedrooms with 3 bathrooms. Located in sector 92. Property is built in 2040 sq.Ft.(Builtup area) . Available at an expected price of 1.25 cr. Located on 16 floor of the 18 total floors .</t>
  </si>
  <si>
    <t>D21293994</t>
  </si>
  <si>
    <t>4 BHK Flat in Sector 82A Gurgaon</t>
  </si>
  <si>
    <t>https://www.99acres.com/4-bhk-bedroom-apartment-flat-for-sale-in-sector-82-a-gurgaon-4350-sq-ft-r3-spid-D54355506</t>
  </si>
  <si>
    <t>Vatika Sovereign Next Sector-82 A Gurgaon</t>
  </si>
  <si>
    <t>2.91 Crore</t>
  </si>
  <si>
    <t>₹ 6,700/sq.ft.</t>
  </si>
  <si>
    <t>Super Built up area 4350(404.13 sq.m.)Carpet area: 3480 sq.ft. (323.3 sq.m.)</t>
  </si>
  <si>
    <t>Study Room,Servant Room,Store Room</t>
  </si>
  <si>
    <t>Tower - K, Sector 82A Gurgaon, Gurgaon, Haryana</t>
  </si>
  <si>
    <t>6th   of 6 Floors</t>
  </si>
  <si>
    <t>['S.R.S. Hospital and Critical Care Unit', 'Orris Community Center', 'Petrol Pump Indian Oil', 'Petrol Pump Indian Oil', 'Petrol Pump', 'Rao Dhaba', "McDonald's", 'Haldiram', 'KFC', 'Pizza Hut']</t>
  </si>
  <si>
    <t>Penthouse prime location vatika sovereign next sector-82 a two big size terrace near town square market gurgaon</t>
  </si>
  <si>
    <t>['4 Wardrobe', '1 Exhaust Fan', '1 Modular Kitchen', '1 Chimney', 'No AC', 'No Bed', 'No Curtains', 'No Dining Table', 'No Fan', 'No Geyser', 'No Light', 'No Microwave', 'No Fridge', 'No Sofa', 'No Stove', 'No TV', 'No Washing Machine', 'No Water Purifier']</t>
  </si>
  <si>
    <t>['Security / Fire Alarm', 'Feng Shui / Vaastu Compliant', 'Intercom Facility', 'Lift(s)', 'Maintenance Staff', 'Water Storage', 'Visitor Parking', 'Swimming Pool', 'Park', 'Shopping Centre', 'Fitness Centre / GYM', 'Waste Disposal', 'Rain Water Harvesting', 'Club house / Community Center', 'Water softening plant']</t>
  </si>
  <si>
    <t>['Environment5 out of 5', 'Safety5 out of 5', 'Lifestyle5 out of 5', 'Connectivity5 out of 5']</t>
  </si>
  <si>
    <t>D54355506</t>
  </si>
  <si>
    <t>3 BHK Flat in Sector 12A Gurgaon</t>
  </si>
  <si>
    <t>https://www.99acres.com/3-bhk-bedroom-apartment-flat-for-sale-in-sector-12-a-gurgaon-2500-sq-ft-spid-W68513490</t>
  </si>
  <si>
    <t>Bhagwati sadan</t>
  </si>
  <si>
    <t>1.15 Crore</t>
  </si>
  <si>
    <t>₹ 5,750/sq.ft.</t>
  </si>
  <si>
    <t>Super Built up area 2500(232.26 sq.m.)Built Up area: 2000 sq.ft. (185.81 sq.m.)Carpet area: 1750 sq.ft. (162.58 sq.m.)</t>
  </si>
  <si>
    <t>Study Room,Servant Room,Others</t>
  </si>
  <si>
    <t>Bhagwati Sadan, Plot No 308, Sector 12A Gurgaon, Gurgaon, Haryana</t>
  </si>
  <si>
    <t>['Hanuman Mandir', 'Dental Health Centre', 'Nova Care Clinic', 'Verma E.N.T. Hospital', 'Lall Nursing and Maternity Home', 'Om Charitable Dental &amp; Implant Centre', 'M Goel Hospital', 'Lall Eye Care Centre', 'Dentecare - Multispeciality Dental Clinic', 'Lalit Dental Care', 'Kharbanda Maternity and Nursing Home', 'Ahooja Eye and Dental Institute Hospital', 'Gupta Hospital Gurgaon', 'Jackson Hospital', 'Kidney Clinic', 'Dr. Sandeep Chauhan', 'Centre For Sight Gurgaon New Railway Road', 'Dr. Sarvejeet Singh', 'Rajiv Memorial Eye Infirmary Jacobpura', 'Sharma Hospital Gurgaon', 'Dr. Ajay S. Gupta Clinic', 'Mamta Hospital Gurgaon', 'Bhatnagar Maternity and Nursing Home', 'Lotus Hospital Gurgaon', 'Triveni Hospital Gurgaon', 'Bindal Clinic', 'M.S Hospital', 'Sparsh Hospital Gurgaon', 'Dr. Agya Ram Sharma Clinic', 'My Care Clinic', 'Ravi Clinic and Health Care Centre', 'D.R. Rajnis Gupta Clinic', 'GH Gurgaon', 'Saraswati Hospital Gurgaon', 'Nidhi Clinic', 'Aarvy Hospital', 'Aryan Hospital', 'Geeta Nursing Home Gurgaon', 'Chiranjiv Hospital', 'Swastik Maternity and Medical Centre', 'Dr. Tomar Clinic', 'Dr. Babita Sharma', 'Indian Oil', 'Rang Parivartan', 'Punjab national bank', 'State bank of india sbi', 'State bank of india', 'Dronacharya Government College', 'govt sec school', 'District library gurgaon']</t>
  </si>
  <si>
    <t>Located in the popular residential address of sector 12a gurgaon, bhagwati sadan is one of the most preferred destination for apartments in gurgaon. This 3 bhk flat is your ticket to be a part of this community. The flat is over 2500 sq.Ft. Super built up area and comes with 3 bedroom(s), 4 bathrooms and 2 balconies. The flat has a total of 2 floors and this property is situated on 2nd floor. This property is available for immediate possession as the project is ready to move. This residential property is situated near close to school, close to hospital, close to market and close to highway. The society is well equipped with many modern amenities, including visitor parking and security personnel. The residential project is well equipped to meet all your water needs through access to borewell/tank supply.</t>
  </si>
  <si>
    <t>['1 Wardrobe', '1 Water Purifier', '1 Fan', '1 Exhaust Fan', '1 Stove', '1 Microwave', '1 Light', '1 Modular Kitchen', '1 Chimney', 'No AC', 'No Bed', 'No Curtains', 'No Dining Table', 'No Geyser', 'No Fridge', 'No Sofa', 'No TV', 'No Washing Machine']</t>
  </si>
  <si>
    <t>['Feng Shui / Vaastu Compliant', 'Visitor Parking', 'Security Personnel', 'Internet/wi-fi connectivity']</t>
  </si>
  <si>
    <t>['Environment3 out of 5', 'Safety4 out of 5', 'Lifestyle4 out of 5', 'Connectivity4.5 out of 5']</t>
  </si>
  <si>
    <t>W68513490</t>
  </si>
  <si>
    <t>https://www.99acres.com/3-bhk-bedroom-apartment-flat-for-sale-in-smart-world-gems-sector-89-gurgaon-958-sq-ft-spid-L68503958</t>
  </si>
  <si>
    <t>₹ 12,526/sq.ft.</t>
  </si>
  <si>
    <t>Carpet area: 958 (89 sq.m.)</t>
  </si>
  <si>
    <t>Pooja Room,Store Room</t>
  </si>
  <si>
    <t>N54c, Sector 89 Gurgaon, Gurgaon, Haryana</t>
  </si>
  <si>
    <t>Corner unit near biggest green area of the project and commercial place</t>
  </si>
  <si>
    <t>['Security / Fire Alarm', 'Private Garden / Terrace', 'Intercom Facility', 'Lift(s)', 'Maintenance Staff', 'Water Storage', 'No open drainage around', 'Piped-gas', 'Visitor Parking', 'Swimming Pool', 'Park', 'Security Personnel', 'Natural Light', 'Internet/wi-fi connectivity', 'Airy Rooms', 'Spacious Interiors', 'Low Density Society', 'Shopping Centre', 'Fitness Centre / GYM', 'Waste Disposal', 'Rain Water Harvesting', 'Club house / Community Center', 'Water softening plant']</t>
  </si>
  <si>
    <t>L68503958</t>
  </si>
  <si>
    <t>2 BHK Flat in Sohna Road</t>
  </si>
  <si>
    <t>https://www.99acres.com/2-bhk-bedroom-apartment-flat-for-sale-in-sohna-road-gurgaon-1225-sq-ft-r1-spid-C68450894</t>
  </si>
  <si>
    <t>micasa sec 68</t>
  </si>
  <si>
    <t>₹ 12,244/sq.ft.</t>
  </si>
  <si>
    <t>Carpet area: 1225 (113.81 sq.m.)</t>
  </si>
  <si>
    <t>Sohna Road, Gurgaon, Haryana</t>
  </si>
  <si>
    <t>11st   of 25 Floors</t>
  </si>
  <si>
    <t>['Rajiv Chowk Mosque', 'Standard chartered ATM', 'Icici bank ATM', 'Samvit Health Care', "DR AKRAM JAWED'S THE UPPER LIMB CLINIC", 'Medanta', 'Sukhmani Hospital Pvt. Ltd', 'Airforce Hospital', 'Park Hospital Gurgaon', 'Vishesh Dental', 'Neelkanth Health Care', 'Best Urologist Atcomplete Family Clinic', 'Wellness Eye Centre', 'Dr. Aruna Kalra', 'Bansal Medicare and Maternity Centre', 'Meher Clinic', 'Pushpanjali Hospital Gurgaon', 'Dispencery', 'Dr. Anuj Sharma', 'Dr. Naresh Pandita', 'Pushpanjali Hospital', 'Bones Clinic - Orthopaedics', 'Smile Plus Dental Clinic', 'Vaishnavi Nursing Home', 'Skin Clinic', 'Rajendra Hospital', 'Road and Traffic Authority', 'Gurgaon Election Commission', 'Apollo Pharmacy', 'Gardian Pharmacy', 'Genius', 'India Oil', 'SRS Cinemas', 'SRS Cinemas', 'Hdfc bank', 'Icici bank', 'Hdfc bank', 'KFC', 'Haldiram', "Domino's Pizza", 'Darbar', "Nirula's", 'Kendriya Vidyalaya No.2 Sohna Road', 'Delhi Public School Primary Section', 'CR Model Public School', 'Manav Rachna School', 'Manav Rachna Swimming Pool']</t>
  </si>
  <si>
    <t>It's by afows n have limited towers with unique concept of garden at 1st floor to avoid traffic n vehicles n very peaceful yet fully developed</t>
  </si>
  <si>
    <t>['1 Chimney', 'No AC', 'No Bed', 'No Curtains', 'No Dining Table', 'No Exhaust Fan', 'No Fan', 'No Geyser', 'No Modular Kitchen', 'No Light', 'No Microwave', 'No Fridge', 'No Sofa', 'No Stove', 'No TV', 'No Wardrobe', 'No Washing Machine', 'No Water Purifier']</t>
  </si>
  <si>
    <t>C68450894</t>
  </si>
  <si>
    <t>https://www.99acres.com/3-bhk-bedroom-apartment-flat-for-sale-in-eldeco-accolade-sohna-gurgaon-1751-sq-ft-spid-Y68497256</t>
  </si>
  <si>
    <t>Eldeco Accolade3.8 ★</t>
  </si>
  <si>
    <t>₹ 7,424/sq.ft.</t>
  </si>
  <si>
    <t>Super Built up area 1751(162.67 sq.m.)Carpet area: 1290 sq.ft. (119.84 sq.m.)</t>
  </si>
  <si>
    <t>10th   of 18 Floors</t>
  </si>
  <si>
    <t>['Global City Centre', 'Sohna Road', 'Damdama More', 'Western Peripheral Expressway', 'GD Goenka World School', 'K.R. Mangalam University', 'Civil Hospital']</t>
  </si>
  <si>
    <t>Spacious layout on sohna road.</t>
  </si>
  <si>
    <t>['Green Area5 out of 5', 'Amenities5 out of 5', 'Management4 out of 5', 'Construction4.5 out of 5', 'Connectivity3.5 out of 5']</t>
  </si>
  <si>
    <t>Y68497256</t>
  </si>
  <si>
    <t>https://www.99acres.com/3-bhk-bedroom-apartment-flat-for-sale-in-hero-homes-sector-104-gurgaon-1689-sq-ft-spid-Q68490110</t>
  </si>
  <si>
    <t>Hero Homes</t>
  </si>
  <si>
    <t>₹ 10,361/sq.ft.</t>
  </si>
  <si>
    <t>Super Built up area 1689(156.91 sq.m.)</t>
  </si>
  <si>
    <t>2nd   of 25 Floors</t>
  </si>
  <si>
    <t>['Basai Metro Station', 'HUDA Market', 'Dwarka Expressway', 'Kings International School', 'Aryan Hospital', 'IGI Airport', 'Gurugram Railway Station']</t>
  </si>
  <si>
    <t>Residential apartment for sell.Located in sector 104 gurgaon.It is a unfurnished property.The property has 3 bedrooms with 3 bathrooms .Available at an expected price of rs 17500000.Located on 2nd floor out of the 25</t>
  </si>
  <si>
    <t>['Power Back-up', 'Intercom Facility', 'Lift(s)', 'Swimming Pool', 'Internet/wi-fi connectivity', 'Fitness Centre / GYM', 'Club house / Community Center']</t>
  </si>
  <si>
    <t>Q68490110</t>
  </si>
  <si>
    <t>2 BHK Flat in Ashok Vihar Phase 2</t>
  </si>
  <si>
    <t>https://www.99acres.com/2-bhk-bedroom-apartment-flat-for-sale-in-ashok-vihar-phase-2-gurgaon-700-sq-ft-spid-B68487870</t>
  </si>
  <si>
    <t>Shyam Sadan</t>
  </si>
  <si>
    <t>₹ 6,470/sq.ft.</t>
  </si>
  <si>
    <t>Ashok Vihar Phase 2, Gurgaon, Haryana</t>
  </si>
  <si>
    <t>['Sheetla Mata Mandir', 'Chintapurni Mandir', 'Yashroop Medical Centre', "Dr. Anurag's Child Care Clinic", 'Jeevan Jyoti Hospital Gurgaon', 'Dr. Mittal Clinic', 'Jiya Clinic', 'Dr. Sindhu Clinic', 'GH Gurgaon', 'Children Hospital', 'Dr. Tomar Clinic', 'Sheetla Clinic', 'Nidhi Clinic', 'Dr. Babita Sharma', 'Dr. Agya Ram Sharma Clinic', 'Kishor Clinic', 'Sarvodya Hospital', 'Sneh Hospital Gurgaon', 'Jain Sant Phool Chand Ji Charitable Hospital', 'Gurgaon Eye Centre', 'Jackson Hospital', 'Mamta Hospital Gurgaon', 'Sparsh Hospital Gurgaon', 'Bhatnagar Maternity and Nursing Home', 'Lotus Hospital Gurgaon', 'Dr. Sarvejeet Singh', 'Centre For Sight Gurgaon New Railway Road', 'Kidney Clinic', 'D.R. Rajnis Gupta Clinic', 'M Goel Hospital', 'Lalit Dental Care', 'Aryan Hospital', 'Dentecare - Multispeciality Dental Clinic', 'Kharbanda Maternity and Nursing Home', 'Lall Nursing and Maternity Home', 'Om Charitable Dental &amp; Implant Centre', 'Apollo Cradle Hospital Gurgaon', 'Rang Parivartan', 'Icici bank', 'Hdfc bank', 'Oriental bank of commerce', 'Karur vysay bank', 'Catholic syrian bank', 'Cafe Coffee Day', 'Lieutenant Atul Kataria School', 'Dronacharya Government College', 'Gurgaon railway station', 'Gurgaon railway station', 'Gurgaon railway station']</t>
  </si>
  <si>
    <t>One of the best locations in gurugram as gurgaon railway station is 5 minutes away, bus station 15 minutes away, all mid and high class hospitals near by, udyog vihar, mg road, big malls, offices are within few minutes reach. A metro route has already been passed and work will start soon. I have roof rights, this means you can use roof at your will for solar electricity setup etc. Municipal and bore well water supply, peaceful neighborhood, guarded and gated building with lift. Please visit to see in details. Thank you.</t>
  </si>
  <si>
    <t>['2 Wardrobe', '1 Water Purifier', '5 Fan', '1 Geyser', '12 Light', '1 AC', '1 Modular Kitchen', '1 Chimney', 'No Bed', 'No Curtains', 'No Dining Table', 'No Exhaust Fan', 'No Microwave', 'No Fridge', 'No Sofa', 'No Stove', 'No TV', 'No Washing Machine']</t>
  </si>
  <si>
    <t>['Security / Fire Alarm', 'Lift(s)', 'Water purifier', 'High Ceiling Height', 'False Ceiling Lighting', 'Water Storage', 'No open drainage around', 'Bank Attached Property', 'Security Personnel', 'Natural Light', 'Airy Rooms', 'Low Density Society']</t>
  </si>
  <si>
    <t>B68487870</t>
  </si>
  <si>
    <t>https://www.99acres.com/3-bhk-bedroom-apartment-flat-for-sale-in-m3m-heights-sector-65-gurgaon-1828-sq-ft-spid-N68485940</t>
  </si>
  <si>
    <t>₹ 13,600/sq.ft.</t>
  </si>
  <si>
    <t>19th   of 41 Floors</t>
  </si>
  <si>
    <t>We are the proud owners of this 3 bhk apartment available in m3m heights, sector 65 gurgaon, gurgaon. This it is a and the unit is located on 19th floor and has a super built-Up area of 1828 sq.Ft. . It has 3 bathroom(s) and 3 balcony(s). The ownership is freehold type.</t>
  </si>
  <si>
    <t>N68485940</t>
  </si>
  <si>
    <t>2 BHK Flat in Rajiv Colony</t>
  </si>
  <si>
    <t>https://www.99acres.com/2-bhk-bedroom-apartment-flat-for-sale-in-rajiv-colony-gurgaon-810-sq-ft-r3-spid-U48497085</t>
  </si>
  <si>
    <t>hanumanta apartment</t>
  </si>
  <si>
    <t>₹ 5,308/sq.ft.</t>
  </si>
  <si>
    <t>Super Built up area 810(75.25 sq.m.)</t>
  </si>
  <si>
    <t>Rajiv Colony, Gurgaon, Haryana</t>
  </si>
  <si>
    <t>['Rajiv Chowk Mosque', 'Rajendra Hospital', 'Smile Plus Dental Clinic', 'Parmar Dental Clinic &amp; Lab', 'Rachna Dental Clinic', 'Nutan Dental Hospital', 'Shri Ram Dental Clinic', 'Bhanu Dental Care', 'Kathuria Hospital', 'Parashar Hospital', 'Sai Dental Clinic', 'Vinayak Hospital Gurgaon', 'Sunrise Hospital Gurgaon', 'Vaishnavi Nursing Home', 'Airforce Hospital', 'Mangalam Hospital and Heart Centre Gurgaon', 'Nangia Hospital Ent and Maternity', 'Gautam Hospital', 'Thakral Nursing and Maternity Home', 'Clove Dental', 'Sethi Hospital Gurgaon', 'Shubham Hospital Gurgaon', 'Ayushman Hospital And Trauma Centre', 'Rama Hospital &amp; Nursing Home', 'Pasricha Hospital and Maternity Home', 'Pushpanjali Hospital Gurgaon', 'Tirath Ram Hospitals Pvt Ltd', 'Harshila Dental Clinic', 'Pushpanjali Hospital', 'Dental Xpert Dental Clinic', 'Lal Superspeciality Hospital', 'Navjeevan Hospital and Maternity Centre', 'Shri Gobind Hospital', 'Bansal Medicare and Maternity Centre', 'Shiv Mahima Patient Care Bureau', 'Ankur Clinic and Maternity Home', 'The Muskan Dental Clinic', 'Aarvy Hospital', 'Chandna Dental Surgery Orthodontic and Implant Centre', 'Yadav Hospital Gurgoan', 'Satyam Hospital Gurgaon', 'Samvit Health Care', 'Dev Man Kathuria Clinic', 'Road and Traffic Authority', 'Gurgaon Election Commission', 'Indian Oil', 'IBP Petrol Station', 'Kendriya Vidyalaya No.2 Sohna Road']</t>
  </si>
  <si>
    <t>Residential apartment for sell.The property has 2 bedrooms with 2 bathrooms .It is a unfurnished property.Located in rajiv colony.Available at an expected price of rs 4300000.Located on 1st floor out of the 3 the property comes with a good construction quality which ages 5-10 years old property</t>
  </si>
  <si>
    <t>['Visitor Parking']</t>
  </si>
  <si>
    <t>['Environment2 out of 5', 'Safety3.5 out of 5', 'Lifestyle3 out of 5', 'Connectivity4 out of 5']</t>
  </si>
  <si>
    <t>U48497085</t>
  </si>
  <si>
    <t>3 BHK Flat in Sector 2 Gurgaon</t>
  </si>
  <si>
    <t>https://www.99acres.com/3-bhk-bedroom-apartment-flat-for-sale-in-sector-2-gurgaon-1440-sq-ft-spid-P68483460</t>
  </si>
  <si>
    <t>Supertech Hilltown</t>
  </si>
  <si>
    <t>Built Up area: 1440 (133.78 sq.m.)Carpet area: 1080 sq.ft. (100.34 sq.m.)</t>
  </si>
  <si>
    <t>Sohna Sector 2, Sector 2 Gurgaon, Gurgaon, Haryana</t>
  </si>
  <si>
    <t>Best in class property available at sector 2 sohna location in gurgaon</t>
  </si>
  <si>
    <t>P68483460</t>
  </si>
  <si>
    <t>3 BHK Flat in Garauli Kalan</t>
  </si>
  <si>
    <t>https://www.99acres.com/3-bhk-bedroom-apartment-flat-for-sale-in-garauli-kalan-gurgaon-1000-sq-ft-spid-Y68479394</t>
  </si>
  <si>
    <t>ashiyara 2</t>
  </si>
  <si>
    <t>Garauli Kalan, Gurgaon, Haryana</t>
  </si>
  <si>
    <t>18th   of 19 Floors</t>
  </si>
  <si>
    <t>['Shri Balaji Hospital and Trauma Center', 'Kamla Hospital Gurgaon', 'Shri Multispeciality Hospital', 'Yadav Hospital Gurgoan', 'Chandna Dental Surgery Orthodontic and Implant Centre', 'The Muskan Dental Clinic', 'Dental Xpert Dental Clinic', 'Harshila Dental Clinic', 'Gautam Hospital', 'Clove Dental', 'Sunrise Hospital Gurgaon', 'Sai Dental Clinic', 'Esic Hospital Gurugram', 'Boxer Fuel Point', 'Basai dhankot railway station']</t>
  </si>
  <si>
    <t>Residential apartment for sell.The property has 3 bedrooms with 3 bathrooms .It is a unfurnished property.Located in garauli kalan.Available at an expected price of rs 4500000.Located on 18th floor out of the 19</t>
  </si>
  <si>
    <t>Y68479394</t>
  </si>
  <si>
    <t>2 BHK Flat in Sector 108 Gurgaon</t>
  </si>
  <si>
    <t>https://www.99acres.com/2-bhk-bedroom-apartment-flat-for-sale-in-raheja-vedaanta-sector-108-gurgaon-1468-sq-ft-spid-I68478324</t>
  </si>
  <si>
    <t>Raheja Vedaanta3.6 ★</t>
  </si>
  <si>
    <t>₹ 4,666/sq.ft.</t>
  </si>
  <si>
    <t>Built Up area: 1468 (136.38 sq.m.)Carpet area: 1150 sq.ft. (106.84 sq.m.)</t>
  </si>
  <si>
    <t>10th   of 16 Floors</t>
  </si>
  <si>
    <t>2 bath, semi furnished, 10th floor (Of 16), overlooking main road, west facing, raheja vedaanta sector 108</t>
  </si>
  <si>
    <t>['Green Area4 out of 5', 'Amenities4 out of 5', 'Management3 out of 5', 'Construction4 out of 5', 'Connectivity4 out of 5']</t>
  </si>
  <si>
    <t>I68478324</t>
  </si>
  <si>
    <t>4 BHK Flat in Sector 37D Gurgaon</t>
  </si>
  <si>
    <t>https://www.99acres.com/4-bhk-bedroom-apartment-flat-for-sale-in-bptp-terra-sector-37-d-gurgaon-2191-sq-ft-spid-A68475410</t>
  </si>
  <si>
    <t>BPTP Terra3.8 ★</t>
  </si>
  <si>
    <t>1.95 Crore</t>
  </si>
  <si>
    <t>₹ 14,444/sq.ft.</t>
  </si>
  <si>
    <t>Super Built up area 2191(203.55 sq.m.)Built Up area: 1650 sq.ft. (153.29 sq.m.)Carpet area: 1350 sq.ft. (125.42 sq.m.)</t>
  </si>
  <si>
    <t>7th   of 20 Floors</t>
  </si>
  <si>
    <t>['Airia Mall', 'Dwarka Expressway', 'Golf Course Extension Road', 'Euro International School', 'DPG Institute of Technology', 'Medanta -The Medicity', 'Amma Hospital', 'Indira Gandhi International Airport', 'DLF Corporate Greens', 'Holiday Inn Sector 90', 'SkyJumper Trampoline Park']</t>
  </si>
  <si>
    <t>We are the proud owners of this 4 bhk apartment available in bptp terra, sector 37d gurgaon, gurgaon. This semi-Furnished apartment it is a and the unit is located on 4th floor and has a carpet area of 1350 sq.Ft. . It has 3 bathroom(s) and 3 balcony(s). The ownership is freehold type.</t>
  </si>
  <si>
    <t>['1 Stove', '1 Chimney', 'No AC', 'No Bed', 'No Curtains', 'No Dining Table', 'No Exhaust Fan', 'No Fan', 'No Geyser', 'No Modular Kitchen', 'No Light', 'No Microwave', 'No Fridge', 'No Sofa', 'No TV', 'No Wardrobe', 'No Washing Machine', 'No Water Purifier']</t>
  </si>
  <si>
    <t>['Green Area4.5 out of 5', 'Amenities4.5 out of 5', 'Management4.5 out of 5', 'Construction4.5 out of 5', 'Connectivity4 out of 5']</t>
  </si>
  <si>
    <t>A68475410</t>
  </si>
  <si>
    <t>https://www.99acres.com/2-bhk-bedroom-apartment-flat-for-sale-in-green-court-sector-90-gurgaon-626-sq-ft-spid-M68470638</t>
  </si>
  <si>
    <t>Green Court3.7 ★</t>
  </si>
  <si>
    <t>₹ 7,188/sq.ft.</t>
  </si>
  <si>
    <t>Carpet area: 626 (58.16 sq.m.)</t>
  </si>
  <si>
    <t>['Baba Kanala Chowk', 'Pataudi Rd', 'Gurukul Preschool', 'Yaduvanshi Shiksha Niketan', 'Bharat Ram Global School', 'RPS International School', 'ICICI ATM', 'Silver Streak Hospital', 'Arc Multi Speciality', 'Sanjeevani Hospital', 'HDFC Bank', 'Sai Sports Club cricket ground', 'Nawada Cricket Accadmy', 'HP PETROL PUMP Unnamed Rd', 'INOX Cinema']</t>
  </si>
  <si>
    <t>Society on main 60mtr road. We'll connected with nh8 and dwarka expressway and pataudi road</t>
  </si>
  <si>
    <t>['1 Wardrobe', '3 Fan', '1 Exhaust Fan', '6 Light', '1 Chimney', '1 Modular Kitchen', 'No AC', 'No Bed', 'No Curtains', 'No Dining Table', 'No Geyser', 'No Microwave', 'No Fridge', 'No Sofa', 'No Stove', 'No TV', 'No Washing Machine', 'No Water Purifier']</t>
  </si>
  <si>
    <t>['Green Area3 out of 5', 'Amenities4 out of 5', 'Management4 out of 5', 'Construction4 out of 5', 'Connectivity4 out of 5']</t>
  </si>
  <si>
    <t>M68470638</t>
  </si>
  <si>
    <t>https://www.99acres.com/3-bhk-bedroom-apartment-flat-for-sale-in-sector-79-gurgaon-1570-sq-ft-spid-Q68462640</t>
  </si>
  <si>
    <t>M3M Golf Hills Phase 1</t>
  </si>
  <si>
    <t>₹ 10,828/sq.ft.</t>
  </si>
  <si>
    <t>Built Up area: 1570 (145.86 sq.m.)Carpet area: 1099 sq.ft. (102.1 sq.m.)</t>
  </si>
  <si>
    <t>Sector 79, Sector 79 Gurgaon, Gurgaon, Haryana</t>
  </si>
  <si>
    <t>10th   of 10 Floors</t>
  </si>
  <si>
    <t>Best in class property available at sector 79 location in gurgaon</t>
  </si>
  <si>
    <t>Q68462640</t>
  </si>
  <si>
    <t>3 BHK Flat in Bhawani Enclave</t>
  </si>
  <si>
    <t>https://www.99acres.com/3-bhk-bedroom-apartment-flat-for-sale-in-bhawani-enclave-gurgaon-1800-sq-ft-spid-L68461862</t>
  </si>
  <si>
    <t>Abhinav Group Housing Society</t>
  </si>
  <si>
    <t>₹ 6,111/sq.ft.</t>
  </si>
  <si>
    <t>Carpet area: 1800 (167.23 sq.m.)</t>
  </si>
  <si>
    <t>Bhawani Enclave, Gurgaon, Haryana</t>
  </si>
  <si>
    <t>5th   of 12 Floors</t>
  </si>
  <si>
    <t>['State bank ATM', 'Shri Multispeciality Hospital', 'Esic Hospital Gurugram', 'Kamla Hospital Gurgaon', 'Shree Krishna Hospital Gurgaon', 'Ankur Clinic and Maternity Home', 'Navjeevan Hospital and Maternity Centre', 'Yadav Hospital Gurgoan', 'Taneja Hospital', 'Mangalam Hospital and Heart Centre Gurgaon', 'Dr. Ashok Jain', 'Shiv Mahima Patient Care Bureau', 'Pearl Dental Clinic', 'Kr Dental Hub', 'Dr. Madan Clinic', 'Shri Gobind Hospital', 'Lal Superspeciality Hospital', 'Dev Man Kathuria Clinic', 'Bhanu Dental Care', 'Prateek Nursing Home And Polyclinic', 'Satyam Hospital Gurgaon', 'Gautam Hospital', 'Harshila Dental Clinic', 'Chandna Dental Surgery Orthodontic and Implant Centre', 'Nutan Dental Hospital', 'Sai Dental Clinic', 'Shri Balaji Hospital and Trauma Center', 'Clove Dental', 'Chiranjiv Hospital', 'Swastik Maternity and Medical Centre', 'Rachna Dental Clinic', 'Shri Ram Dental Clinic', 'Parmar Dental Clinic &amp; Lab', 'Sunrise Hospital Gurgaon', 'Dental Xpert Dental Clinic', 'The Muskan Dental Clinic', 'Geeta Nursing Home Gurgaon', 'Tirath Ram Hospitals Pvt Ltd', 'Sethi Hospital Gurgaon', 'Kathuria Hospital', 'Shubham Hospital Gurgaon', 'Parashar Hospital', 'Boxer Fuel Point', 'Hdfc bank', 'Kotak bank', 'Indian bank', 'State bank of india', 'Pizza Hut', 'St. Michaels Sr. Sec. School', 'Basai dhankot railway station']</t>
  </si>
  <si>
    <t>This is a 3bhk flat available on the 5th floor of a cooperative society, three attached balconies and two attached bathrooms, providing ample space and privacy. With a total area of 1800 sq. Ft., this recently renovated flat features top-Notch fittings and is ready to move in.
The flat is located in close proximity to the upcoming gurgaon dwarka expressway, providing you with easy access to major parts of gurgaon and delhi. Plus, with easy access from hero chowk.
Located in a prime location in gurgaon, this flat is ideal for families, professionals, and anyone looking for a comfortable and modern living space. The cooperative society offers a range of amenities, including 24-Hour security, power backup, lift facilities, and ample parking space. It it also boasts a big park in the front.</t>
  </si>
  <si>
    <t>['Lift(s)', 'Park', 'Recently Renovated', 'Security Personnel', 'Natural Light', 'Airy Rooms', 'Spacious Interiors']</t>
  </si>
  <si>
    <t>L68461862</t>
  </si>
  <si>
    <t>https://www.99acres.com/2-bhk-bedroom-apartment-flat-for-sale-in-pyramid-urban-homes-2-sector-86-gurgaon-520-sq-ft-spid-E68456930</t>
  </si>
  <si>
    <t>Pyramid Urban Homes 2</t>
  </si>
  <si>
    <t>₹ 9,615/sq.ft.</t>
  </si>
  <si>
    <t>Carpet area: 520 (48.31 sq.m.)</t>
  </si>
  <si>
    <t>10th   of 20 Floors</t>
  </si>
  <si>
    <t>['Sapphire 83 Mall', 'Rampura Flyover, Naurangpur Rd', 'Manesar toll plaza - Kherki Daula', "St. Xavier's High School", 'Imt Manesar, Gurugram', 'Aarvy Healthcare Super Speciality', 'Indira Gandhi Intl Airport', 'Minda Industries  Corporate Office', 'Holiday Inn', 'Nakhrola Stadium']</t>
  </si>
  <si>
    <t>Location is good and is on main road</t>
  </si>
  <si>
    <t>['Lift(s)', 'Park', 'Shopping Centre']</t>
  </si>
  <si>
    <t>E68456930</t>
  </si>
  <si>
    <t>https://www.99acres.com/3-bhk-bedroom-apartment-flat-for-sale-in-m3m-heights-sector-65-gurgaon-1828-sq-ft-spid-N68452032</t>
  </si>
  <si>
    <t>₹ 15,000/sq.ft.</t>
  </si>
  <si>
    <t>20th   of 34 Floors</t>
  </si>
  <si>
    <t>M3m heights &amp; skycity is a highly luxurious residential condominium that boasts of an array of amenities and two club houses. Situated in sector 65, which is considered the most premium sector in gurgoan, the location is unbeatable. The area is home to some of the most elite establishments such as trump towers, golf estate, and workmark. Furthermore, the recent construction of new roads and infrastructure on the extension road with 8 underspasses all the way to manesar road has increased the potential of the area. With medanta hospital and schools like heritage and pathways just a short drive away, the location is ideal. The project itself includes the biggest shopping area in gurgoan, 65th avenue, which is larger than ambience mall. There are also plenty of options for clubbing nearby, including romeo lane, belagio, and ifc tower, all just a stone's throw away.</t>
  </si>
  <si>
    <t>['Security / Fire Alarm', 'Intercom Facility', 'Lift(s)', 'High Ceiling Height', 'Maintenance Staff', 'Water Storage', 'No open drainage around', 'Bank Attached Property', 'Visitor Parking', 'Swimming Pool', 'Park', 'Security Personnel', 'Shopping Centre', 'Fitness Centre / GYM', 'Waste Disposal', 'Rain Water Harvesting', 'Club house / Community Center', 'Water softening plant']</t>
  </si>
  <si>
    <t>N68452032</t>
  </si>
  <si>
    <t>https://www.99acres.com/3-bhk-bedroom-apartment-flat-for-sale-in-godrej-nature-plus-sector-33-sohna-gurgaon-1269-sq-ft-spid-J68451002</t>
  </si>
  <si>
    <t>₹ 15,664/sq.ft.</t>
  </si>
  <si>
    <t>Built Up area: 118 Carpet area: 86 sq.m.</t>
  </si>
  <si>
    <t>J002, Sector-33 Sohna, Gurgaon, Haryana</t>
  </si>
  <si>
    <t>20th   of 22 Floors</t>
  </si>
  <si>
    <t>Park and club facing flat at 20th floor, it will be cool and windy from all sides. Cool because there 3 more floor above, you will get view of aravali hills as well.</t>
  </si>
  <si>
    <t>['Security / Fire Alarm', 'Feng Shui / Vaastu Compliant', 'Private Garden / Terrace', 'Intercom Facility', 'Lift(s)', 'Water purifier', 'High Ceiling Height', 'Maintenance Staff', 'Water Storage', 'Visitor Parking', 'Swimming Pool', 'Park', 'Security Personnel', 'Natural Light', 'Internet/wi-fi connectivity', 'Airy Rooms', 'Spacious Interiors', 'Shopping Centre', 'Fitness Centre / GYM', 'Waste Disposal', 'Rain Water Harvesting', 'Club house / Community Center', 'Water softening plant']</t>
  </si>
  <si>
    <t>J68451002</t>
  </si>
  <si>
    <t>https://www.99acres.com/3-bhk-bedroom-apartment-flat-for-sale-in-smart-world-orchard-sector-61-gurgaon-1630-sq-ft-spid-C68443708</t>
  </si>
  <si>
    <t>₹ 13,496/sq.ft.</t>
  </si>
  <si>
    <t>Carpet area: 1630 (151.43 sq.m.)</t>
  </si>
  <si>
    <t>['Sector 55-56 Metro station', 'Bestech Central Square Mall', 'Golf Course Ext Road', 'Badshahpur Sohna Rd Hwy', 'ORCHIDS The International School', 'Sushant University', 'Marengo Asia Hospitals', 'Indira Gandhi Intl Airport', 'Gurgaon Railway Station', 'Emaar Digital Greens Tower A', 'Grand Hyatt Gurgaon', "Oyster's Water Park", 'TERI Golf Course', 'Tau DeviLal Sports Complex']</t>
  </si>
  <si>
    <t>Corner plot - No house in front, small garden in front
Full privacy, sunlight and air circulation
Located in 1st row as soon as you enter the project
Best plot in entire society</t>
  </si>
  <si>
    <t>['Lift(s)', 'Swimming Pool', 'Fitness Centre / GYM', 'Club house / Community Center', 'Water softening plant']</t>
  </si>
  <si>
    <t>C68443708</t>
  </si>
  <si>
    <t>https://www.99acres.com/2-bhk-bedroom-apartment-flat-for-sale-in-ashiana-anmol-sohna-gurgaon-1275-sq-ft-spid-B68443286</t>
  </si>
  <si>
    <t>Ashiana Anmol3.5 ★</t>
  </si>
  <si>
    <t>₹ 9,463/sq.ft.</t>
  </si>
  <si>
    <t>Super Built up area 1275(118.45 sq.m.)Carpet area: 951 sq.ft. (88.35 sq.m.)</t>
  </si>
  <si>
    <t>13rd   of 14 Floors</t>
  </si>
  <si>
    <t>['Global Signum Plaza', 'Airia Mall', 'Sohna Road', 'KR Mangalam University', 'GD Goenka School', 'GD Goenka University', 'Civil Hospital', 'Central Park', 'M2M football Club', 'Gurgaon Technology Valley', 'Lemon Tree Hotel', 'Sports academy and Gym', 'IndianOil']</t>
  </si>
  <si>
    <t>South facing flat with sun whole winters and cozy weather during summers. Nice aravalli view from all rooms. Very spacious rooms, balconies and a large modular kitchen. All amenities provided for immediate move in to the house.</t>
  </si>
  <si>
    <t>['1 Water Purifier', '4 Fan', '1 Exhaust Fan', '2 Geyser', '1 Stove', '10 Light', '1 Modular Kitchen', '1 Chimney', '1 Curtains', '1 Bed', '4 Wardrobe', '1 Sofa', '1 Washing Machine', 'No AC', 'No Dining Table', 'No Microwave', 'No Fridge', 'No TV']</t>
  </si>
  <si>
    <t>['Security / Fire Alarm', 'Feng Shui / Vaastu Compliant', 'Intercom Facility', 'Lift(s)', 'Water purifier', 'Maintenance Staff', 'Water Storage', 'No open drainage around', 'Recently Renovated', 'Piped-gas', 'Visitor Parking', 'Swimming Pool', 'Park', 'Security Personnel', 'Natural Light', 'Airy Rooms', 'Spacious Interiors', 'Low Density Society', 'Shopping Centre', 'Fitness Centre / GYM', 'Waste Disposal', 'Club house / Community Center', 'Water softening plant']</t>
  </si>
  <si>
    <t>['Green Area4 out of 5', 'Amenities4 out of 5', 'Management4 out of 5', 'Construction3 out of 5', 'Connectivity3 out of 5']</t>
  </si>
  <si>
    <t>B68443286</t>
  </si>
  <si>
    <t>https://www.99acres.com/2-bhk-bedroom-apartment-flat-for-sale-in-signature-signum-95a-sector-95-a-gurgaon-514-sq-ft-spid-A68440828</t>
  </si>
  <si>
    <t>Signature Signum 95A</t>
  </si>
  <si>
    <t>₹ 7,782/sq.ft.</t>
  </si>
  <si>
    <t>Carpet area: 514 (47.75 sq.m.)</t>
  </si>
  <si>
    <t>3rd   of 19 Floors</t>
  </si>
  <si>
    <t>Prime location
All necessary shops are in premises only</t>
  </si>
  <si>
    <t>['3 Fan', '1 Geyser', '5 Light', '1 Chimney', '1 Modular Kitchen', '4 Wardrobe', 'No AC', 'No Bed', 'No Curtains', 'No Dining Table', 'No Exhaust Fan', 'No Microwave', 'No Fridge', 'No Sofa', 'No Stove', 'No TV', 'No Washing Machine', 'No Water Purifier']</t>
  </si>
  <si>
    <t>['Environment5 out of 5', 'Safety5 out of 5', 'Lifestyle4.5 out of 5', 'Connectivity5 out of 5']</t>
  </si>
  <si>
    <t>A68440828</t>
  </si>
  <si>
    <t>https://www.99acres.com/3-bhk-bedroom-apartment-flat-for-sale-in-umang-winter-hills-sector-77-gurgaon-1735-sq-ft-r1-spid-J65698986</t>
  </si>
  <si>
    <t>₹ 7,780/sq.ft.</t>
  </si>
  <si>
    <t>Super Built up area 1735(161.19 sq.m.)Carpet area: 1199 sq.ft. (111.39 sq.m.)</t>
  </si>
  <si>
    <t>7th   of 18 Floors</t>
  </si>
  <si>
    <t>Spacious rooms each with balcony at reasonable height giving advantage of being very airy and cool. Full wood work done. Two lifts per tower. Functional club house with tennis court and lush green lawns. Separate children play area.</t>
  </si>
  <si>
    <t>['3 Wardrobe', '1 Water Purifier', '5 Fan', '1 Exhaust Fan', '4 Geyser', '1 Stove', '15 Light', '4 AC', '1 Modular Kitchen', '1 Chimney', 'No Bed', 'No Curtains', 'No Dining Table', 'No Microwave', 'No Fridge', 'No Sofa', 'No TV', 'No Washing Machine']</t>
  </si>
  <si>
    <t>['Security / Fire Alarm', 'Power Back-up', 'Feng Shui / Vaastu Compliant', 'Lift(s)', 'Water purifier', 'Maintenance Staff', 'Water Storage', 'No open drainage around', 'Visitor Parking', 'Swimming Pool', 'Park', 'Security Personnel', 'Airy Rooms', 'Low Density Society', 'Fitness Centre / GYM', 'Rain Water Harvesting', 'Club house / Community Center']</t>
  </si>
  <si>
    <t>J65698986</t>
  </si>
  <si>
    <t>https://www.99acres.com/4-bhk-bedroom-apartment-flat-for-sale-in-sector-67-a-gurgaon-2300-sq-ft-r1-spid-A65698542</t>
  </si>
  <si>
    <t>Aardhya homesh</t>
  </si>
  <si>
    <t>₹ 8,043/sq.ft.</t>
  </si>
  <si>
    <t>Carpet area: 2300 (213.68 sq.m.)</t>
  </si>
  <si>
    <t>Sector 67a, Gurgaon, Haryana, India, Sector 67A Gurgaon, Gurgaon, Haryana</t>
  </si>
  <si>
    <t>['Sri Radhe Krishna Temple', 'Icici bank ATM', 'Kamal Hospital and Maternity Centre', 'Gobind Hospital', 'Sona Devi Memorial Hospital and Trauma Centre', 'Sanjeevani Hospital Gurgaon', 'Sai Dharamraj Hospital', 'Sai Heart and Trauma Center', 'Ekta Hospital', 'Divine Look Clinic Centre', 'Skin Clinic', 'Kore Tech Park', 'SPAZE BUSINESS PARK', 'Icici bank', 'State bank of india', 'Union bank of india', 'Central bank of india', 'Indusind bank', 'Hdfc bank', 'SRS Cinemas', 'Starbucks', 'Nook', "Nirula's", "Domino's Pizza"]</t>
  </si>
  <si>
    <t>New project golf course ext sec 67a prize 1.85 cr aardhya homesh sector 67a, gurgaon, haryana, india</t>
  </si>
  <si>
    <t>A65698542</t>
  </si>
  <si>
    <t>1 BHK Flat in Sector 95 Gurgaon</t>
  </si>
  <si>
    <t>https://www.99acres.com/1-bhk-bedroom-apartment-flat-for-sale-in-rof-ananda-sector-95-gurgaon-380-sq-ft-spid-C68438890</t>
  </si>
  <si>
    <t>ROF Ananda</t>
  </si>
  <si>
    <t>₹ 6,578/sq.ft.</t>
  </si>
  <si>
    <t>Super Built up area 380(35.3 sq.m.)</t>
  </si>
  <si>
    <t>['Metro', 'Dwarka Expressway', 'Rajeev Chowk', 'NH8', 'KMP Expressway', 'IMT Manesar', 'ISBT', 'Hero Honda Chowk', 'IGI Airport', 'Railway Station', 'Proposed Diplomatic enclave', 'Flava', 'Spicy Salsa', "Nihar's Cafe", 'Cheeni singh restaurant']</t>
  </si>
  <si>
    <t>We are the proud owners of this 1 bhk apartment available in rof ananda, sector 95 gurgaon, gurgaon. This it is a and the unit is located on 4th floor and has a super built-Up area of 380 sq.Ft. . It has 1 bathroom(s) and 1 balcony(s). The ownership is freehold type.</t>
  </si>
  <si>
    <t>C68438890</t>
  </si>
  <si>
    <t>https://www.99acres.com/2-bhk-bedroom-apartment-flat-for-sale-in-smart-world-gems-sector-89-gurgaon-1105-sq-ft-spid-W68438620</t>
  </si>
  <si>
    <t>88 Lac</t>
  </si>
  <si>
    <t>₹ 7,963/sq.ft.</t>
  </si>
  <si>
    <t>Carpet area: 1105 (102.66 sq.m.)</t>
  </si>
  <si>
    <t>Located in the popular residential address of sector 89 gurgaon, smart world gems is one of the most preferred destination for apartments in gurgaon. This 2 bhk flat is your ticket to be a part of this community. Constructed on a carpet area of 1105 sq.Ft., the flat comprises 2 bedroom(s), 2 bathrooms and 3 balconies. This flat lies on the 2nd level of a 4 storey building. This residential property is still under construction and will be available for possession within 6 months.</t>
  </si>
  <si>
    <t>W68438620</t>
  </si>
  <si>
    <t>2 BHK Flat in Sector 99 Gurgaon</t>
  </si>
  <si>
    <t>https://www.99acres.com/2-bhk-bedroom-apartment-flat-for-sale-in-assotech-blith-sector-99-gurgaon-1365-sq-ft-r4-spid-M48650859</t>
  </si>
  <si>
    <t>Assotech Blith</t>
  </si>
  <si>
    <t>₹ 6,593/sq.ft.</t>
  </si>
  <si>
    <t>Super Built up area 1365(126.81 sq.m.)</t>
  </si>
  <si>
    <t>Sector 99 Gurgaon, Gurgaon, Haryana</t>
  </si>
  <si>
    <t>['Huda Metro Station (Gurugram)', 'Dwarka Expressway', 'Gurugram Global Heights School', 'DPG Institute of Technology', 'Signature Advanced Hospital', 'Indira Gandhi International Airport', 'iON Digital Zone, Gurgaon', 'IMT Manesar', 'Holiday Inn Gurugram Sector 90', 'SkyJumper Trampoline Park', 'Ramgarh Farms &amp; Resort']</t>
  </si>
  <si>
    <t>Under constructed and possession in 20202 bedroom with luxurious features with modern kitchen fittings and air conditioners2nd floor</t>
  </si>
  <si>
    <t>['2 Wardrobe', '1 Exhaust Fan', '2 Geyser', '4 Light', '3 AC', '1 Modular Kitchen', '1 Chimney', 'No Bed', 'No Curtains', 'No Dining Table', 'No Fan', 'No Microwave', 'No Fridge', 'No Sofa', 'No Stove', 'No TV', 'No Washing Machine', 'No Water Purifier']</t>
  </si>
  <si>
    <t>['Feng Shui / Vaastu Compliant', 'Intercom Facility', 'Lift(s)', 'Maintenance Staff', 'Swimming Pool', 'Water Storage', 'Park', 'Visitor Parking', 'Security Personnel', 'Shopping Centre', 'Fitness Centre / GYM', 'Club house / Community Center']</t>
  </si>
  <si>
    <t>M48650859</t>
  </si>
  <si>
    <t>3 BHK Flat in IFFCO Chowk</t>
  </si>
  <si>
    <t>https://www.99acres.com/3-bhk-bedroom-apartment-flat-for-sale-in-iffco-chowk-gurgaon-1313-sq-ft-r1-spid-G48960365</t>
  </si>
  <si>
    <t>Essel Tower</t>
  </si>
  <si>
    <t>₹ 12,185/sq.ft.</t>
  </si>
  <si>
    <t>Super Built up area 1313(121.98 sq.m.)</t>
  </si>
  <si>
    <t>IFFCO Chowk, Gurgaon, Haryana</t>
  </si>
  <si>
    <t>['BAPS Swaminarayan Mandir', 'Nagar Palika Hospital', 'Panchayat Hospital Bakrol', 'Gynaecologist and Pediatrics Clinic', 'Sai Clinic', 'Purvaee Clinic', 'Kiran Eye Clinic', 'Aaradhana Hospital and Maternity Home', 'Swasan Chest Hospital &amp; I.C.U.', 'Prerana Hospital and Nursing Home', 'Dr. Rao Dental Clinic and Orthodontic Care', 'Nishka ENT &amp; Head and Neck Surgeon', 'Priya Hospital and IVF Center', 'Spandan Hospital', 'Dr. Shah Homoeopathic Clinic', 'Shashwat Hospital', 'Orthorab Hospital', 'Himalaya Hospital', 'Saarathi Medical and Diabetes Hospital', 'Kusum Hospital', 'Tsquare Multi-Speciality Hospital', 'Anand Homeopathic Hospital', 'Priya Nursing Home Anand', 'Centre For Sight Anand', 'Amit Hospital', 'Manan Hospital', 'Parul Hospital', 'Deep Hospital', 'B N Patel Institute Of Paramedical And Science Hospital', 'Smit Children Hospital', 'Arpan Hospital Heart Care Centre Icu', 'Navjyot Eye Hospital Anand', 'Arpita Nursing Home', 'Kusum Children Hospital', 'Krishna Children Hospital', 'Adarsh Hospital Anand', 'Nina Surgical Nursing and Maternity Home', 'Charutar Burns Plastic Surgery and Eye Hospital', 'Suvidha Nursing Home', 'Anuj Eye Hospital And Retina Clinic', 'Rajal Surgical Hospital', 'Ruchi Orthopaedic Hospital', 'Shrddha Hospital', 'Sarla Maternity Nursing Home', 'Rutu General Hospital', 'Anand New bus stand', 'CNG pump Gspc', "Siya's Cafe", 'Institute of Science and Technology for Advanced studies and Research', 'Vallabh vidynagar railway station']</t>
  </si>
  <si>
    <t>This is one of the elite properties in the heart of gurgaon with excellent location facilities like metro station, main market, all malls are closeby and with an excellent gated community. The flat is in a very good condition, freshly painted and its in a position to move in immediately</t>
  </si>
  <si>
    <t>['Lift(s)', 'Park', 'Maintenance Staff', 'Visitor Parking', 'Swimming Pool', 'Security Personnel', 'Fitness Centre / GYM']</t>
  </si>
  <si>
    <t>G48960365</t>
  </si>
  <si>
    <t>https://www.99acres.com/2-bhk-bedroom-apartment-flat-for-sale-in-raheja-vanya-sector-99-a-gurgaon-1252-sq-ft-spid-Q68429406</t>
  </si>
  <si>
    <t>Raheja Vanya</t>
  </si>
  <si>
    <t>₹ 6,789/sq.ft.</t>
  </si>
  <si>
    <t>Super Built up area 1252(116.31 sq.m.)</t>
  </si>
  <si>
    <t>B33, Sector 99A Gurgaon, Gurgaon, Haryana</t>
  </si>
  <si>
    <t>['The Esplanade Mall', 'Dwarka Expy', 'Suncity School', 'Govt. PG College, Basai Rd', 'The Signature Advanced Super Speciality', 'Sheetla Hospital', 'Indira Gandhi International Airport', 'Basai Dhankot Railway Station', 'Satya The Hive, Dwarka Expy', 'Golden Creepers Farm Retreat', 'Holiday Inn Gurugram Sector 90', 'Nehru Stadium', 'Tau DeviLal Sports Complex']</t>
  </si>
  <si>
    <t>Prices may go up once dwarka express way work finish in jul</t>
  </si>
  <si>
    <t>['Power Back-up', 'Feng Shui / Vaastu Compliant', 'Intercom Facility', 'Lift(s)', 'Swimming Pool', 'Park', 'Visitor Parking', 'Fitness Centre / GYM', 'Club house / Community Center']</t>
  </si>
  <si>
    <t>Q68429406</t>
  </si>
  <si>
    <t>2 BHK Flat in Sector 82A Gurgaon</t>
  </si>
  <si>
    <t>https://www.99acres.com/2-bhk-bedroom-apartment-flat-for-sale-in-vatika-inxt-floors-sector-82-a-gurgaon-1000-sq-ft-spid-I68426572</t>
  </si>
  <si>
    <t>Vatika INXT Floors</t>
  </si>
  <si>
    <t>₹ 7,500/sq.ft.</t>
  </si>
  <si>
    <t>Built Up area: 1000 (92.9 sq.m.)Carpet area: 650 sq.ft. (60.39 sq.m.)</t>
  </si>
  <si>
    <t>Sector 82, Sector 82A Gurgaon, Gurgaon, Haryana</t>
  </si>
  <si>
    <t>['Vatika Town Square-INXT', 'NH 48, Sector 78, Gurugram', 'Knowledge Tree World School', 'SGT UNIVERSITY', 'Nouveau Medics Multispeciality', 'Indira Gandhi Intl Airport']</t>
  </si>
  <si>
    <t>Best in class property available at sector 82 location in gurgaon</t>
  </si>
  <si>
    <t>I68426572</t>
  </si>
  <si>
    <t>4 BHK Flat in Palam Vihar</t>
  </si>
  <si>
    <t>https://www.99acres.com/4-bhk-bedroom-apartment-flat-for-sale-in-palam-vihar-society-palam-vihar-gurgaon-4500-sq-ft-spid-M68426170</t>
  </si>
  <si>
    <t>Palam Vihar Society</t>
  </si>
  <si>
    <t>3.35 Crore</t>
  </si>
  <si>
    <t>₹ 7,444/sq.ft.</t>
  </si>
  <si>
    <t>Carpet area: 4500 (418.06 sq.m.)</t>
  </si>
  <si>
    <t>1057, Palam Vihar, Gurgaon, Haryana</t>
  </si>
  <si>
    <t>['Palam Vihar Vyapar kendra', 'Palam triangle', 'HUDA Sector 23 Market', 'Ram Mandir', 'Kalyan Hospital Gurgaon', 'Metro Hospital and Heart Institute Gurgaon', "DR KAPOOR'S Dental Care and Implant Centre", 'Chirag Hospital Pvt. Ltd', 'R K Hospital Gurgaon', 'Jiya Clinic', 'Dr. Mittal Clinic', "Dr. Anurag's Child Care Clinic", 'Ansals plaza underground car parking', 'Ansals Plaza above ground car parking', 'HUDA sector 23 parking', 'Axis bank', 'Punjab national bank', 'Big Cinemas', "McDonald's", 'Cafe Coffee Day', 'Moti Mahal', 'Pizza Hut', 'Pind Baluchi', "Domino's Pizza", 'Om Sweets', 'Chiranjiv Bharati School', 'Masti ki Pathshala Teach India', 'THE NORTHCAP UNIVERSITY', 'Swiss Cottage school', 'Palam vihar railway station']</t>
  </si>
  <si>
    <t>Visit the property one and you will find the uniqueness apart from the location.</t>
  </si>
  <si>
    <t>['1 Fan', '1 Geyser', '1 Light', 'No AC', 'No Bed', 'No Chimney', 'No Curtains', 'No Dining Table', 'No Exhaust Fan', 'No Modular Kitchen', 'No Microwave', 'No Fridge', 'No Sofa', 'No Stove', 'No TV', 'No Wardrobe', 'No Washing Machine', 'No Water Purifier']</t>
  </si>
  <si>
    <t>['Lift(s)', 'High Ceiling Height', 'Maintenance Staff', 'False Ceiling Lighting', 'Water Storage', 'No open drainage around', 'Piped-gas', 'Visitor Parking', 'Natural Light', 'Airy Rooms', 'Internet/wi-fi connectivity', 'Spacious Interiors', 'Water softening plant']</t>
  </si>
  <si>
    <t>M68426170</t>
  </si>
  <si>
    <t>https://www.99acres.com/3-bhk-bedroom-apartment-flat-for-sale-in-godrej-oasis-sector-88-a-gurgaon-1850-sq-ft-r8-spid-R41823271</t>
  </si>
  <si>
    <t>₹ 8,108/sq.ft.</t>
  </si>
  <si>
    <t>Super Built up area 1850(171.87 sq.m.)</t>
  </si>
  <si>
    <t>B1101, Sector 88A Gurgaon, Gurgaon, Haryana</t>
  </si>
  <si>
    <t>11st   of 15 Floors</t>
  </si>
  <si>
    <t>Urgent- Crash deal. Amazing and luxurious 3bhk flat for sell. Located in heart of dwarika expressway sector-88a gurgaon at unbelievable prices. The flat is super airy with full of sun shine as being a corner flat and north east facing balconies. Come and fall in love with it. Its now or never.</t>
  </si>
  <si>
    <t>['1 Water Purifier', '1 Exhaust Fan', 'No AC', 'No Bed', 'No Chimney', 'No Curtains', 'No Dining Table', 'No Fan', 'No Geyser', 'No Modular Kitchen', 'No Light', 'No Microwave', 'No Fridge', 'No Sofa', 'No Stove', 'No TV', 'No Wardrobe', 'No Washing Machine']</t>
  </si>
  <si>
    <t>['Swimming Pool', 'Piped-gas', 'Security Personnel', 'Internet/wi-fi connectivity', 'Fitness Centre / GYM', 'Club house / Community Center', 'Rain Water Harvesting']</t>
  </si>
  <si>
    <t>R41823271</t>
  </si>
  <si>
    <t>4 BHK Flat in Sector 91 Gurgaon</t>
  </si>
  <si>
    <t>https://www.99acres.com/4-bhk-bedroom-apartment-flat-for-sale-in-dlf-new-town-heights-sector-91-gurgaon-2364-sq-ft-r3-spid-T61877736</t>
  </si>
  <si>
    <t>DLF New Town Heights3.7 ★</t>
  </si>
  <si>
    <t>₹ 6,345/sq.ft.</t>
  </si>
  <si>
    <t>Super Built up area 2364(219.62 sq.m.)</t>
  </si>
  <si>
    <t>Sector 91 Gurgaon, Gurgaon, Haryana</t>
  </si>
  <si>
    <t>11st   of 21 Floors</t>
  </si>
  <si>
    <t>['MG Road Metro Station', 'RHM Public School', 'Sanjeevani Hospital', 'IGI Airport', 'Garhi Harsaru Junction', 'Spaze Business Park', 'Orchid Business Park', 'KLAY Play School']</t>
  </si>
  <si>
    <t>4bhk with servent room available for sale, contact only serious buyer</t>
  </si>
  <si>
    <t>['Lift(s)', 'Centrally Air Conditioned', 'Water purifier', 'High Ceiling Height', 'Separate entry for servant room', 'Piped-gas', 'Swimming Pool', 'Park', 'Security Personnel', 'Shopping Centre', 'Fitness Centre / GYM', 'Club house / Community Center', 'Water softening plant']</t>
  </si>
  <si>
    <t>T61877736</t>
  </si>
  <si>
    <t>https://www.99acres.com/4-bhk-bedroom-apartment-flat-for-sale-in-dlf-new-town-heights-sector-91-gurgaon-2727-sq-ft-r9-spid-K47366137</t>
  </si>
  <si>
    <t>₹ 6,967/sq.ft.</t>
  </si>
  <si>
    <t>Tower A, Sector 91 Gurgaon, Gurgaon, Haryana</t>
  </si>
  <si>
    <t>16th   of 22 Floors</t>
  </si>
  <si>
    <t>I want to sell my park facing with maximum sunlight apartment in nth91</t>
  </si>
  <si>
    <t>['Feng Shui / Vaastu Compliant', 'Security / Fire Alarm', 'Intercom Facility', 'Lift(s)', 'Maintenance Staff', 'Swimming Pool', 'Water Storage', 'Park', 'Piped-gas', 'Visitor Parking', 'Fitness Centre / GYM', 'Club house / Community Center']</t>
  </si>
  <si>
    <t>K47366137</t>
  </si>
  <si>
    <t>4 BHK Flat in near sector 1 market</t>
  </si>
  <si>
    <t>https://www.99acres.com/4-bhk-bedroom-apartment-flat-for-sale-in-gurgaon-2800-sq-ft-spid-U68420020</t>
  </si>
  <si>
    <t>sonata group housing society sector 1 Manesar</t>
  </si>
  <si>
    <t>₹ 6,250/sq.ft.</t>
  </si>
  <si>
    <t>Carpet area: 2800 (260.13 sq.m.)</t>
  </si>
  <si>
    <t>near sector 1 market, Gurgaon, Haryana</t>
  </si>
  <si>
    <t>8th   of 10 Floors</t>
  </si>
  <si>
    <t>The sonata group housing gh 24, sector 1 imt manesar, gurgaon, haryana
This 4 plus servant room flat is located in sonata group housing gh 24, which houses some of the most spacious and newley built flats in sector 1 imt manesar, gurgaon. The flat occupies a carpet area of 2800 sq.Ft. That consists of 4 bedrooms and 1 servant room, 4 bathrooms and 3 balconies. This flat lies on the 8th level of a 10 storey building. This property is available for immediate possession as the project is ready to move</t>
  </si>
  <si>
    <t>['Security / Fire Alarm', 'Lift(s)', 'Maintenance Staff', 'Water Storage', 'Visitor Parking']</t>
  </si>
  <si>
    <t>U68420020</t>
  </si>
  <si>
    <t>https://www.99acres.com/2-bhk-bedroom-apartment-flat-for-sale-in-supertech-hues-sector-68-gurgaon-1180-sq-ft-spid-L68419576</t>
  </si>
  <si>
    <t>₹ 7,627/sq.ft.</t>
  </si>
  <si>
    <t>Carpet area: 1180 (109.63 sq.m.)</t>
  </si>
  <si>
    <t>104, Sector 68 Gurgaon, Gurgaon, Haryana</t>
  </si>
  <si>
    <t>1st   of 35 Floors</t>
  </si>
  <si>
    <t>Newly constructed property with all the amenities. East facing flat with extra space in balcony.</t>
  </si>
  <si>
    <t>L68419576</t>
  </si>
  <si>
    <t>3 BHK Flat in Sector 70 Gurgaon</t>
  </si>
  <si>
    <t>https://www.99acres.com/3-bhk-bedroom-apartment-flat-for-sale-in-krrish-florence-estate-sector-70-gurgaon-1865-sq-ft-r8-spid-H33897213</t>
  </si>
  <si>
    <t>Krrish Florence Estate</t>
  </si>
  <si>
    <t>₹ 6,703/sq.ft.</t>
  </si>
  <si>
    <t>Super Built up area 1865(173.26 sq.m.)</t>
  </si>
  <si>
    <t>Sector 70 Gurgaon, Gurgaon, Haryana</t>
  </si>
  <si>
    <t>18th   of 25 Floors</t>
  </si>
  <si>
    <t>['Omaxe Gurgaon Mall', 'NH248A', 'The Vivekananda School', 'Suraj PG Degree College, Sec -75', 'Dr Naveen Chawla General Physician', 'Park Hospital', 'Indira Gandhi Intl Airport']</t>
  </si>
  <si>
    <t>Residential apartment for sell.The property comes with a good construction quality which ages jun, 2018 located in sector-70 gurgaon.It is a semifurnished property.The property has 3 bedrooms  with 3 bathrooms .Available at an expected price of 1.25 crore.Located on 18th  of the 25 floors .It is a freehold property amenities:Intercom facility,lift(S),feng shui / vaastu compliant,swimming pool,security personnel,maintenance staff,park,club house / community center,fitness centre / gym  park facing .It is semi furnished.</t>
  </si>
  <si>
    <t>['Intercom Facility', 'Lift(s)', 'Feng Shui / Vaastu Compliant', 'Swimming Pool', 'Security Personnel', 'Maintenance Staff', 'Park', 'Club house / Community Center', 'Fitness Centre / GYM']</t>
  </si>
  <si>
    <t>['Environment4 out of 5', 'Safety3.5 out of 5', 'Lifestyle4 out of 5', 'Connectivity3 out of 5']</t>
  </si>
  <si>
    <t>H33897213</t>
  </si>
  <si>
    <t>https://www.99acres.com/3-bhk-bedroom-apartment-flat-for-sale-in-piedmont-taksila-heights-sector-37-c-gurgaon-1537-sq-ft-spid-E68414772</t>
  </si>
  <si>
    <t>Piedmont Taksila heights3.6 ★</t>
  </si>
  <si>
    <t>₹ 6,506/sq.ft.</t>
  </si>
  <si>
    <t>Carpet area: 1537 (142.79 sq.m.)</t>
  </si>
  <si>
    <t>8th   of 15 Floors</t>
  </si>
  <si>
    <t>Corner flat with proper sunlight , east facing balcony, park/tennis court facing</t>
  </si>
  <si>
    <t>['1 Water Purifier', '6 Fan', '2 Geyser', '6 Light', '2 AC', '1 Chimney', '2 Wardrobe', 'No Bed', 'No Curtains', 'No Dining Table', 'No Exhaust Fan', 'No Modular Kitchen', 'No Microwave', 'No Fridge', 'No Sofa', 'No Stove', 'No TV', 'No Washing Machine']</t>
  </si>
  <si>
    <t>['Green Area5 out of 5', 'Amenities4 out of 5', 'Management4 out of 5', 'Construction3.5 out of 5', 'Connectivity4 out of 5']</t>
  </si>
  <si>
    <t>E68414772</t>
  </si>
  <si>
    <t>https://www.99acres.com/3-bhk-bedroom-apartment-flat-for-sale-in-dwarka-expressway-gurgaon-1758-sq-ft-r2-spid-G8922001</t>
  </si>
  <si>
    <t>Experion Heartsong</t>
  </si>
  <si>
    <t>1.08 Crore</t>
  </si>
  <si>
    <t>₹ 6,150/sq.ft.</t>
  </si>
  <si>
    <t>Built Up area: 1758 (163.32 sq.m.)</t>
  </si>
  <si>
    <t>604, Tower B-3, 6th Floor,Sector 108, Dwarka Expressway Gurgaon, Gurgaon, Haryana</t>
  </si>
  <si>
    <t>A property by one of the most reputed builders. Construction given to l&amp;t;. Ideal 6th floor , Three side open , Corner, Park/green facing aprtment. Simply the best location in the project. Current company rate is 6550 per sq ft.</t>
  </si>
  <si>
    <t>G8922001</t>
  </si>
  <si>
    <t>https://www.99acres.com/3-bhk-bedroom-apartment-flat-for-sale-in-ss-the-leaf-sector-85-gurgaon-2408-sq-ft-spid-I68407694</t>
  </si>
  <si>
    <t>SS The Leaf3.8 ★</t>
  </si>
  <si>
    <t>2.15 Crore</t>
  </si>
  <si>
    <t>₹ 8,928/sq.ft.</t>
  </si>
  <si>
    <t>Super Built up area 2408(223.71 sq.m.)</t>
  </si>
  <si>
    <t>2nd   of 16 Floors</t>
  </si>
  <si>
    <t>['Sapphire 83 Mall', 'Dwarka Expressway', 'Central Peripheral Road', 'NH 08', 'Pataudi Road', 'Delhi Public School Sector 84', 'DPG Institute of Technology', 'Genesis Hospital Sector 84', 'Indira Gandhi International Airport', 'Imt Manesar', 'Holiday Inn Hotel Sector 90', 'SkyJumper Trampoline Park', 'Nakhrola Stadium Sector 81A']</t>
  </si>
  <si>
    <t>We are the proud owners of this 3 bhk apartment available in ss the leaf, sector 85 gurgaon, gurgaon. This it is a and the unit is located on 2nd floor and has a super built-Up area of 2408 sq.Ft. . It has 5 bathroom(s) and 3 balcony(s). The ownership is freehold type.
Beautiful factory made interior worth 15 lacs (In action tesa hdhmr) done in all the rooms.</t>
  </si>
  <si>
    <t>['Green Area4.5 out of 5', 'Amenities4 out of 5', 'Management4 out of 5', 'Construction4.5 out of 5', 'Connectivity4.5 out of 5']</t>
  </si>
  <si>
    <t>I68407694</t>
  </si>
  <si>
    <t>https://www.99acres.com/1-bhk-bedroom-apartment-flat-for-sale-in-m3m-urbana-sector-67-gurgaon-826-sq-ft-spid-E66326536</t>
  </si>
  <si>
    <t>M3M Urbana</t>
  </si>
  <si>
    <t>₹ 12,106/sq.ft.</t>
  </si>
  <si>
    <t>Built Up area: 826 (76.74 sq.m.)</t>
  </si>
  <si>
    <t>Sector 67 Gurgaon, Gurgaon, Haryana</t>
  </si>
  <si>
    <t>17th   of 17 Floors</t>
  </si>
  <si>
    <t>['Sri Radhe Krishna Temple', 'Kamal Hospital and Maternity Centre', 'Gobind Hospital', 'Sona Devi Memorial Hospital and Trauma Centre', 'Sanjeevani Hospital Gurgaon', 'Sai Dharamraj Hospital', 'Sai Heart and Trauma Center', 'Ekta Hospital', 'Vatsalya Clinic', 'Wembley estate club', 'SPAZE BUSINESS PARK', 'Kore Tech Park', 'Icici bank', 'State bank of india', 'Union bank of india', 'Hdfc bank', 'Central bank of india', 'Indusind bank', 'Hdfc bank', 'Madison and Pike', 'India', 'Starbucks', 'Nook']</t>
  </si>
  <si>
    <t>Property has a commercial license
 Additional details :The apartment has munciple supply water supply.
Daily needs shopping could be done within the society premises to make the stay convinent.
No power backup is available.
The society has dedicated security guards for every tower.</t>
  </si>
  <si>
    <t>E66326536</t>
  </si>
  <si>
    <t>2 BHK Flat in Sector 70A Gurgaon</t>
  </si>
  <si>
    <t>https://www.99acres.com/2-bhk-bedroom-apartment-flat-for-sale-in-aipl-zen-residences-sector-70-a-gurgaon-1262-sq-ft-spid-Q68396986</t>
  </si>
  <si>
    <t>AIPL Zen Residences</t>
  </si>
  <si>
    <t>₹ 13,074/sq.ft.</t>
  </si>
  <si>
    <t>Super Built up area 1262(117.24 sq.m.)</t>
  </si>
  <si>
    <t>Sector 70A Gurgaon, Gurgaon, Haryana</t>
  </si>
  <si>
    <t>23rd   of 28 Floors</t>
  </si>
  <si>
    <t>['Airia Mall', 'National Highway 8', 'Southern Peripheral Road', 'Golf Course Ext. Rd.', 'Indus World School', 'Medanta -The Medicity', 'Ananta Hospital', 'Indira Gandhi International Airport', 'iON Digital Zone, Gurgaon', 'Lemon Tree Hotel, Sohna Road', 'De Adventure Park']</t>
  </si>
  <si>
    <t>Your chance to own a peaceful aravalli facing 2bhk apartment in one of the most sought after builder and location of sector 70a. 
Society management is of 5 star quality with every amenities available inside ranging from club tantra swimming pool, outdoor and indoor sports and a world class cafe.</t>
  </si>
  <si>
    <t>['Feng Shui / Vaastu Compliant', 'Intercom Facility', 'Lift(s)', 'Centrally Air Conditioned', 'Maintenance Staff', 'Water Storage', 'No open drainage around', 'Piped-gas', 'Visitor Parking', 'Swimming Pool', 'Park', 'Security Personnel', 'Low Density Society', 'Fitness Centre / GYM', 'Waste Disposal', 'Club house / Community Center']</t>
  </si>
  <si>
    <t>Q68396986</t>
  </si>
  <si>
    <t>https://www.99acres.com/4-bhk-bedroom-apartment-flat-for-sale-in-dlf-regal-gardens-sector-90-gurgaon-2215-sq-ft-r1-spid-M62323566</t>
  </si>
  <si>
    <t>DLF Regal Gardens3.9 ★</t>
  </si>
  <si>
    <t>1.79 Crore</t>
  </si>
  <si>
    <t>₹ 8,081/sq.ft.</t>
  </si>
  <si>
    <t>Carpet area: 2215 (205.78 sq.m.)</t>
  </si>
  <si>
    <t>['SS Omnia, Sector 86', 'Numberdar market, IMT Manesar', "Sodhi's Supermarket, Sector 82", 'RPS International School', 'RHM Public School', 'ICICI Bank ATM, Sector 86', 'Silver Streak Multi Speciality', 'Aarvy Healthcare Super Speciality', 'Miracles Apollo Cradle Hospital', 'HDFC Bank, Pataudi Rd', 'Canara Bank - Nawada Fatehpur', 'State Bank of India', 'Minda Industries Nawada Fatehpur', 'Holiday Inn Gurugram Sector 90', 'M3M SCO Shop cum Office']</t>
  </si>
  <si>
    <t>High floor, pool facing, spacious apartment, only 2 apartments per floor. Features include air-Conditioner in each room, imported marble counters, laminated wooden flooring, pre-Installed gas pipe line in kitchen. Comes with 2 parking slots. Community is within 1.62 hectares of greenery, with 24/7 security and a 16,000 sq.Ft. Clubhouse with pool &amp; restaurant</t>
  </si>
  <si>
    <t>['Intercom Facility', 'Lift(s)', 'Swimming Pool', 'Park', 'Piped-gas', 'Security Personnel', 'Natural Light', 'Airy Rooms', 'Fitness Centre / GYM', 'Club house / Community Center', 'Rain Water Harvesting']</t>
  </si>
  <si>
    <t>['Green Area5 out of 5', 'Amenities5 out of 5', 'Management4 out of 5', 'Construction4.5 out of 5', 'Connectivity4 out of 5']</t>
  </si>
  <si>
    <t>M62323566</t>
  </si>
  <si>
    <t>https://www.99acres.com/3-bhk-bedroom-apartment-flat-for-sale-in-godrej-air-sector-85-gurgaon-1369-sq-ft-r1-spid-J63654624</t>
  </si>
  <si>
    <t>₹ 13,136/sq.ft.</t>
  </si>
  <si>
    <t>Carpet area: 127.3</t>
  </si>
  <si>
    <t>A5-3102, Sector 85 Gurgaon, Gurgaon, Haryana</t>
  </si>
  <si>
    <t>30th   of 32 Floors</t>
  </si>
  <si>
    <t>The godrej air project itself.</t>
  </si>
  <si>
    <t>J63654624</t>
  </si>
  <si>
    <t>3 BHK Flat in Gwal Pahari</t>
  </si>
  <si>
    <t>https://www.99acres.com/3-bhk-bedroom-apartment-flat-for-sale-in-suncity-vatsal-valley-gwal-pahari-gurgaon-1430-sq-ft-spid-M68395278</t>
  </si>
  <si>
    <t>Suncity Vatsal Valley</t>
  </si>
  <si>
    <t>₹ 10,139/sq.ft.</t>
  </si>
  <si>
    <t>Built Up area: 1430 (132.85 sq.m.)Carpet area: 760 sq.ft. (70.61 sq.m.)</t>
  </si>
  <si>
    <t>Gwal Pahari, Gurgaon, Haryana</t>
  </si>
  <si>
    <t>['Sector 55-56 Metro Station', 'Banjara Market Gurugram', 'Central Plaza Mall', 'Faridabad - Gurgaon Road', 'Badshahpur Sohna Rd Hwy', "Lingaya's Lalita Devi Institute", 'Unicosmos School', 'Sushant University', 'Paras Hospitals, Gurgaon', 'Indira Gandhi Intl Airport', 'Gurgaon Railway Station', 'ASF Insignia SEZ']</t>
  </si>
  <si>
    <t>Top floor with roof rights and terrace garden at prime location. Close to golf course road</t>
  </si>
  <si>
    <t>M68395278</t>
  </si>
  <si>
    <t>https://www.99acres.com/1-bhk-bedroom-apartment-flat-for-sale-in-block-a-surya-vihar-gurgaon-585-sq-ft-spid-V68395158</t>
  </si>
  <si>
    <t>Shree shyam residency</t>
  </si>
  <si>
    <t>22 Lac</t>
  </si>
  <si>
    <t>₹ 4,731/sq.ft.</t>
  </si>
  <si>
    <t>Super Built up area 585(54.35 sq.m.)Carpet area: 465 sq.ft. (43.2 sq.m.)</t>
  </si>
  <si>
    <t>Plot 833 Flat 202, Block A Surya Vihar, Gurgaon, Haryana</t>
  </si>
  <si>
    <t>['Chintapurni Mandir', 'State bank ATM', 'Shree Krishna Hospital Gurgaon', 'Esic Hospital Gurugram', 'Kr Dental Hub', 'Prateek Nursing Home And Polyclinic', 'Dr. Ashok Jain', 'Dr. Hitesh Dawar', 'Pearl Dental Clinic', 'Jain Sant Phool Chand Ji Charitable Hospital', 'Taneja Hospital', 'Sarvodya Hospital', 'Sneh Hospital Gurgaon', 'Gurgaon Eye Centre', 'Bhardwaj Hospital', 'Aryan Hospital', 'Dr. Sindhu Clinic', 'Geeta Nursing Home Gurgaon', 'Dr. Madan Clinic', 'Shri Multispeciality Hospital', 'D.R. Rajnis Gupta Clinic', 'Chiranjiv Hospital', 'Dev Man Kathuria Clinic', 'Ravi Clinic and Health Care Centre', 'Dr. Mittal Clinic', 'Jiya Clinic', 'Sparsh Hospital Gurgaon', 'Swastik Maternity and Medical Centre', 'Ankur Clinic and Maternity Home', 'Yashroop Medical Centre', 'R K Hospital Gurgaon', 'Satyam Hospital Gurgaon', 'Shiv Mahima Patient Care Bureau', "Dr. Anurag's Child Care Clinic", 'Navjeevan Hospital and Maternity Centre', 'Bindal Clinic', 'Bhatnagar Maternity and Nursing Home', 'M.S Hospital', 'Shri Gobind Hospital', 'Indian bank', 'Kotak bank', 'Hdfc bank', 'State bank of india', 'Pizza Hut', 'St. Michaels Sr. Sec. School', 'Gurgaon railway station', 'Gurgaon railway station', 'Gurgaon railway station', 'Basai dhankot railway station']</t>
  </si>
  <si>
    <t>This property is adjecent to sector 4 and on surya vihar main road 100 ft wide road</t>
  </si>
  <si>
    <t>['1 Wardrobe', '1 Fan', '1 Light', '1 Modular Kitchen', '1 Chimney', 'No AC', 'No Bed', 'No Curtains', 'No Dining Table', 'No Exhaust Fan', 'No Geyser', 'No Microwave', 'No Fridge', 'No Sofa', 'No Stove', 'No TV', 'No Washing Machine', 'No Water Purifier']</t>
  </si>
  <si>
    <t>V68395158</t>
  </si>
  <si>
    <t>2 BHK Flat in Sector 7 Gurgaon</t>
  </si>
  <si>
    <t>https://www.99acres.com/2-bhk-bedroom-apartment-flat-for-sale-in-sector-7-gurgaon-700-sq-ft-r1-spid-F63124702</t>
  </si>
  <si>
    <t>Project Krishna Colony</t>
  </si>
  <si>
    <t>36 Lac</t>
  </si>
  <si>
    <t>₹ 5,142/sq.ft.</t>
  </si>
  <si>
    <t>Built Up area: 700 (65.03 sq.m.)</t>
  </si>
  <si>
    <t>Sector 7 Gurgaon, Gurgaon, Haryana</t>
  </si>
  <si>
    <t>Ground of 3 Floors</t>
  </si>
  <si>
    <t>['State bank ATM', 'Dr. Madan Clinic', 'Taneja Hospital', 'Dev Man Kathuria Clinic', 'Satyam Hospital Gurgaon', 'Pearl Dental Clinic', 'Chiranjiv Hospital', 'Swastik Maternity and Medical Centre', 'Shiv Mahima Patient Care Bureau', 'Shri Gobind Hospital', 'Navjeevan Hospital and Maternity Centre', 'Ankur Clinic and Maternity Home', 'Lal Superspeciality Hospital', 'Geeta Nursing Home Gurgaon', 'Dr. Ashok Jain', 'Bindal Clinic', 'My Care Clinic', 'M.S Hospital', 'Triveni Hospital Gurgaon', 'Ravi Clinic and Health Care Centre', 'Aryan Hospital', 'Tirath Ram Hospitals Pvt Ltd', 'D.R. Rajnis Gupta Clinic', 'Mangalam Hospital and Heart Centre Gurgaon', 'Sethi Hospital Gurgaon', 'Shubham Hospital Gurgaon', 'Pasricha Hospital and Maternity Home', 'Dr. Ajay S. Gupta Clinic', 'Nangia Hospital Ent and Maternity', 'Sparsh Hospital Gurgaon', 'Rama Hospital &amp; Nursing Home', 'Bhatnagar Maternity and Nursing Home', 'Parashar Hospital', 'Gurgaon Eye Centre', 'Vinayak Hospital Gurgaon', 'Kathuria Hospital', 'Esic Hospital Gurugram', 'Kr Dental Hub', 'Gupta Hospital Gurgaon', 'Dr. Sarvejeet Singh', 'Centre For Sight Gurgaon New Railway Road', 'Kharbanda Maternity and Nursing Home', 'Kidney Clinic', 'State bank of india', 'Hdfc bank', 'Kotak bank', 'Indian bank', 'Pizza Hut', 'St. Michaels Sr. Sec. School', 'Dronacharya Government College']</t>
  </si>
  <si>
    <t>Residential apartment for sell.Located in sector-7 gurgaon.It is a unfurnished property.The property has 2 bedrooms with 2 bathrooms .Property is built in 700.00 sq.Ft.(Builtup area) available at an expected price of rs 3600000.Located on ground floor out of the 3</t>
  </si>
  <si>
    <t>F63124702</t>
  </si>
  <si>
    <t>https://www.99acres.com/2-bhk-bedroom-apartment-flat-for-sale-in-mvn-athens-sohna-gurgaon-587-sq-ft-r3-spid-F57713032</t>
  </si>
  <si>
    <t>₹ 4,258/sq.ft.</t>
  </si>
  <si>
    <t>Built Up area: 587 (54.53 sq.m.)</t>
  </si>
  <si>
    <t>Residential apartment for sell.The property has 2 bedrooms with 2 bathrooms .It is a unfurnished property.Located in sohna.Property is built in 587.00 sq.Ft.(Builtup area)  available at an expected price of rs 2500000.Located on ground floor out of the 14 the property comes with a good construction quality which ages 1-5 years old property it is on road property and it is in prime location and it has common car parking.</t>
  </si>
  <si>
    <t>['Power Back-up', 'Lift(s)', 'Swimming Pool', 'Park', 'Shopping Centre', 'Fitness Centre / GYM', 'Rain Water Harvesting']</t>
  </si>
  <si>
    <t>F57713032</t>
  </si>
  <si>
    <t>https://www.99acres.com/3-bhk-bedroom-apartment-flat-for-sale-in-m3m-antalya-hills-sector-79-gurgaon-1534-sq-ft-spid-R68390214</t>
  </si>
  <si>
    <t>M3M Antalya Hills</t>
  </si>
  <si>
    <t>₹ 7,496/sq.ft.</t>
  </si>
  <si>
    <t>Super Built up area 1534(142.51 sq.m.)Built Up area: 1200 sq.ft. (111.48 sq.m.)Carpet area: 1103 sq.ft. (102.47 sq.m.)</t>
  </si>
  <si>
    <t>['Vatika Town Square-INXT Mall', 'Delhi - Jaipur Expressway', 'Bal Bharati Public School', 'Gurugram University', 'Miracles Apollo Cradle Hospital', 'Indira Gandhi Int. Airport', 'Garhi Harsaru Junction', 'Vatika Business Centre', 'Savoy Suites', 'De Adventure Park', 'Golden Greens Golf &amp; Resorts Limited', 'Nakhrola Stadium']</t>
  </si>
  <si>
    <t>Residential apartment for sell.The property has 2 bedrooms with 2 bathrooms .Located in sector 79 gurgaon.Available at an expected price of rs 1.15cr .Located on 2nd floor out of the 4</t>
  </si>
  <si>
    <t>R68390214</t>
  </si>
  <si>
    <t>3 BHK Flat in Sohna Road</t>
  </si>
  <si>
    <t>https://www.99acres.com/3-bhk-bedroom-apartment-flat-for-sale-in-sohna-road-gurgaon-946-sq-ft-spid-Y68388782</t>
  </si>
  <si>
    <t>₹ 17,441/sq.ft.</t>
  </si>
  <si>
    <t>Carpet area: 946 (87.89 sq.m.)</t>
  </si>
  <si>
    <t>Central Park Flower Valley, Sohna Road, Gurgaon, Sohna Road, Gurgaon, Haryana</t>
  </si>
  <si>
    <t>Well designed 3 bhk apartment, 946 sqft carpet area, is available in sohna road. Its in central park flower valley. Possession is from 30th, apr 2023. Sale price is inr 16500000/- And is negotiable. Central park flower valley central park flower valley, sohna road, gurgaon</t>
  </si>
  <si>
    <t>Y68388782</t>
  </si>
  <si>
    <t>https://www.99acres.com/4-bhk-bedroom-apartment-flat-for-sale-in-m3m-capital-sector-113-gurgaon-2298-sq-ft-spid-G68377158</t>
  </si>
  <si>
    <t>M3M Capital</t>
  </si>
  <si>
    <t>2.9 Crore</t>
  </si>
  <si>
    <t>₹ 12,619/sq.ft.</t>
  </si>
  <si>
    <t>Carpet area: 2298 (213.49 sq.m.)</t>
  </si>
  <si>
    <t>11st   of 36 Floors</t>
  </si>
  <si>
    <t>['Phase 2 Metro Station', 'Global Foyer Mall', 'Dwarka Expy', 'Shivani public school', 'Baghera University', 'Kutumbh Hospital', 'IGI Airport', 'Bijwasan Railway Station']</t>
  </si>
  <si>
    <t>It's in tower 6c, corner unit and golf facing. Best tower of m3m capital</t>
  </si>
  <si>
    <t>G68377158</t>
  </si>
  <si>
    <t>https://www.99acres.com/2-bhk-bedroom-apartment-flat-for-sale-in-ansal-heights-sector-92-gurgaon-1320-sq-ft-r9-spid-U38642171</t>
  </si>
  <si>
    <t>Ansal Heights3.2 ★</t>
  </si>
  <si>
    <t>60 Lac</t>
  </si>
  <si>
    <t>₹ 4,546/sq.ft.</t>
  </si>
  <si>
    <t>Super Built up area 1320(122.63 sq.m.)</t>
  </si>
  <si>
    <t>['Relience SEZ', 'Dwarka Expressway', 'KMP Global Corridor', 'NH-8', 'IMT Manesar']</t>
  </si>
  <si>
    <t>Under construction tower
Expected by diwaliOther towers already possessed</t>
  </si>
  <si>
    <t>['Lift(s)', 'Swimming Pool', 'Club house / Community Center', 'Fitness Centre / GYM', 'Shopping Centre']</t>
  </si>
  <si>
    <t>['Green Area4 out of 5', 'Amenities3 out of 5', 'Management3 out of 5', 'Construction3 out of 5', 'Connectivity2 out of 5']</t>
  </si>
  <si>
    <t>U38642171</t>
  </si>
  <si>
    <t>3 BHK Flat in Malibu Town</t>
  </si>
  <si>
    <t>https://www.99acres.com/3-bhk-bedroom-apartment-flat-for-sale-in-malibu-towne-malibu-town-gurgaon-2400-sq-ft-r2-spid-P58015548</t>
  </si>
  <si>
    <t>Malibu Towne</t>
  </si>
  <si>
    <t>2.4 Crore</t>
  </si>
  <si>
    <t>₹ 10,000/sq.ft.</t>
  </si>
  <si>
    <t>Carpet area: 2400 (222.97 sq.m.)</t>
  </si>
  <si>
    <t>Malibu Town, Gurgaon, Haryana</t>
  </si>
  <si>
    <t>['Standard chartered ATM', 'Icici bank ATM', 'Park Hospital Gurgaon', 'Vishesh Dental', 'Neelkanth Health Care', 'Best Urologist Atcomplete Family Clinic', 'Wellness Eye Centre', 'Dr. Aruna Kalra', 'Sukhmani Hospital Pvt. Ltd', 'Meher Clinic', "DR AKRAM JAWED'S THE UPPER LIMB CLINIC", 'Dr. Anuj Sharma', 'Dr. Naresh Pandita', 'Bones Clinic - Orthopaedics', 'Samvit Health Care', 'Medanta', 'Skin Clinic', 'Divine Look Clinic Centre', 'Dispencery', 'Airforce Hospital', 'Wembley estate club', 'Apollo Pharmacy', 'Gardian Pharmacy', 'Genius', 'India Oil', 'SRS Cinemas', 'SRS Cinemas', 'Hdfc bank', 'Icici bank', 'Hdfc bank', 'Haldiram', 'KFC', "Domino's Pizza", "Nirula's", 'India', 'Nook', 'Starbucks', 'Delhi Public School Primary Section', 'Kamla International', 'Kendriya Vidyalaya No.2 Sohna Road', 'Manav Rachna School', 'Amity Global School', 'Gurugram University', 'CR Model Public School', 'Manav Rachna Swimming Pool']</t>
  </si>
  <si>
    <t>Residential apartment for sell.The property comes with a good construction quality which ages 5-10 years old propertylocated in malibu town.It is a furnished property.The property has 3 bedrooms with 3 bathrooms .Available at an expected price of rs 21000000.Located on ground floor out of the 3, proeprty consist of basement as well and is connected with staircase from insisde , and have a varanda on ground floor</t>
  </si>
  <si>
    <t>['1 Water Purifier', '3 Fan', '1 Exhaust Fan', '4 Geyser', '1 Stove', '3 Light', '3 AC', '1 Chimney', '1 Curtains', '1 Modular Kitchen', '3 Wardrobe', '1 Sofa', 'No Bed', 'No Dining Table', 'No Microwave', 'No Fridge', 'No TV', 'No Washing Machine']</t>
  </si>
  <si>
    <t>['Maintenance Staff', 'Swimming Pool', 'Park']</t>
  </si>
  <si>
    <t>['Environment5 out of 5', 'Safety5 out of 5', 'Lifestyle4 out of 5', 'Connectivity5 out of 5']</t>
  </si>
  <si>
    <t>P58015548</t>
  </si>
  <si>
    <t>https://www.99acres.com/2-bhk-bedroom-apartment-flat-for-sale-in-sector-70-a-gurgaon-1262-sq-ft-spid-U68368438</t>
  </si>
  <si>
    <t>₹ 9,904/sq.ft.</t>
  </si>
  <si>
    <t>Carpet area: 1262 (117.24 sq.m.)</t>
  </si>
  <si>
    <t>Sector 70a, Sector 70A Gurgaon, Gurgaon, Haryana</t>
  </si>
  <si>
    <t>19th   of 19 Floors</t>
  </si>
  <si>
    <t>['Sri Radhe Krishna Temple', 'Sai Dharamraj Hospital', 'Gobind Hospital', 'Ekta Hospital', 'Sai Heart and Trauma Center', 'Sona Devi Memorial Hospital and Trauma Centre', 'Kamal Hospital and Maternity Centre', 'Sanjeevani Hospital Gurgaon', 'Kore Tech Park', 'SPAZE BUSINESS PARK', 'Union bank of india', 'Central bank of india', 'State bank of india', 'Icici bank']</t>
  </si>
  <si>
    <t>Best in class property available at sector 70a location in gurgaon</t>
  </si>
  <si>
    <t>U68368438</t>
  </si>
  <si>
    <t>https://www.99acres.com/2-bhk-bedroom-apartment-flat-for-sale-in-m3m-heights-sector-65-gurgaon-1433-sq-ft-spid-C68368436</t>
  </si>
  <si>
    <t>₹ 15,003/sq.ft.</t>
  </si>
  <si>
    <t>Built Up area: 1433 (133.13 sq.m.)</t>
  </si>
  <si>
    <t>28th   of 28 Floors</t>
  </si>
  <si>
    <t>C68368436</t>
  </si>
  <si>
    <t>https://www.99acres.com/2-bhk-bedroom-apartment-flat-for-sale-in-hcbs-sports-ville-sohna-gurgaon-743-sq-ft-spid-S68368426</t>
  </si>
  <si>
    <t>29.5 Lac</t>
  </si>
  <si>
    <t>₹ 3,970/sq.ft.</t>
  </si>
  <si>
    <t>Built Up area: 743 (69.03 sq.m.)Carpet area: 519 sq.ft. (48.22 sq.m.)</t>
  </si>
  <si>
    <t>Sohna, Sohna, Gurgaon, Haryana</t>
  </si>
  <si>
    <t>Best in class property available at sohna location in gurgaon</t>
  </si>
  <si>
    <t>S68368426</t>
  </si>
  <si>
    <t>https://www.99acres.com/2-bhk-bedroom-apartment-flat-for-sale-in-hcbs-sports-ville-sohna-gurgaon-750-sq-ft-spid-O68368424</t>
  </si>
  <si>
    <t>38 Lac</t>
  </si>
  <si>
    <t>₹ 5,067/sq.ft.</t>
  </si>
  <si>
    <t>Built Up area: 750 (69.68 sq.m.)Carpet area: 650 sq.ft. (60.39 sq.m.)</t>
  </si>
  <si>
    <t>O68368424</t>
  </si>
  <si>
    <t>2 BHK Flat in Golf Course Road</t>
  </si>
  <si>
    <t>https://www.99acres.com/2-bhk-bedroom-apartment-flat-for-sale-in-golf-course-road-gurgaon-1200-sq-ft-spid-C68368416</t>
  </si>
  <si>
    <t>JMD Empire</t>
  </si>
  <si>
    <t>₹ 12,500/sq.ft.</t>
  </si>
  <si>
    <t>Built Up area: 1200 (111.48 sq.m.)Carpet area: 1100 sq.ft. (102.19 sq.m.)</t>
  </si>
  <si>
    <t>Golf Course Extension Road, Golf Course Road, Gurgaon, Haryana</t>
  </si>
  <si>
    <t>7th   of 7 Floors</t>
  </si>
  <si>
    <t>['Radhakrishna Shani Mandir', 'Standard chartered ATM', 'Icici bank ATM', 'Vatsalya Clinic', 'Bones Clinic - Orthopaedics', 'Meher Clinic', 'Skin Clinic', 'Divine Look Clinic Centre', 'Dr. Naresh Pandita', 'Dr. Anuj Sharma', 'Vishesh Dental', 'Neelkanth Health Care', 'Park Hospital Gurgaon', 'Dr. Aruna Kalra', 'Wellness Eye Centre', 'Best Urologist Atcomplete Family Clinic', 'Anand Hospital Gurgaon', 'Kriti Hospital', 'pracksht hospital', 'Sanjeevani Hospital Gurgaon', 'Sona Devi Memorial Hospital and Trauma Centre', 'Sai Heart and Trauma Center', 'Wembley estate club', 'Genius', 'Gardian Pharmacy', 'Apollo Pharmacy', 'SPAZE BUSINESS PARK', 'Unitech', 'Hdfc bank', 'Hdfc bank', 'Hdfc bank', 'Hdfc bank and atm', 'Indusind bank', 'SRS Cinemas', 'Madison and Pike', 'India', 'Haldiram', 'Pizza Hut', 'Starbucks', 'Nook', "Domino's Pizza", "Nirula's", 'Kamla International', 'Gurugram University', 'Amity Global School', 'Delhi Public School Primary Section']</t>
  </si>
  <si>
    <t>Best in class property available at golf course extension road location in gurgaon</t>
  </si>
  <si>
    <t>C68368416</t>
  </si>
  <si>
    <t>2 BHK Flat in Sector 4 Gurgaon</t>
  </si>
  <si>
    <t>https://www.99acres.com/2-bhk-bedroom-apartment-flat-for-sale-in-housing-apna-enclave-sector-4-gurgaon-950-sq-ft-spid-E68368414</t>
  </si>
  <si>
    <t>Housing Apna Enclave3.7 ★</t>
  </si>
  <si>
    <t>39 Lac</t>
  </si>
  <si>
    <t>₹ 4,105/sq.ft.</t>
  </si>
  <si>
    <t>Built Up area: 950 (88.26 sq.m.)Carpet area: 750 sq.ft. (69.68 sq.m.)</t>
  </si>
  <si>
    <t>Sector 4, Sector 4 Gurgaon, Gurgaon, Haryana</t>
  </si>
  <si>
    <t>Basement of 4 Floors</t>
  </si>
  <si>
    <t>['Chintapurni Mandir', 'Sheetla Mata Mandir', 'State bank ATM', 'Sneh Hospital Gurgaon', 'Jiya Clinic', 'Dr. Mittal Clinic', "Dr. Anurag's Child Care Clinic", 'Yashroop Medical Centre', 'Dr. Sindhu Clinic', 'Bhardwaj Hospital', 'Jain Sant Phool Chand Ji Charitable Hospital', 'Sarvodya Hospital', 'Dr. Hitesh Dawar', 'R K Hospital Gurgaon', 'Prateek Nursing Home And Polyclinic', 'Chirag Hospital Pvt. Ltd', 'Kr Dental Hub', 'Gurgaon Eye Centre', 'Shree Krishna Hospital Gurgaon', 'Dr. Ashok Jain', 'GH Gurgaon', 'Aryan Hospital', 'Dr. Agya Ram Sharma Clinic', 'Sparsh Hospital Gurgaon', 'D.R. Rajnis Gupta Clinic', 'Pearl Dental Clinic', 'Bhatnagar Maternity and Nursing Home', 'Geeta Nursing Home Gurgaon', 'Taneja Hospital', 'Ravi Clinic and Health Care Centre', 'Dr. Sarvejeet Singh', 'Centre For Sight Gurgaon New Railway Road', 'Esic Hospital Gurugram', 'Kidney Clinic', 'Jackson Hospital', 'Jeevan Jyoti Hospital Gurgaon', 'Dr. Tomar Clinic', 'Chiranjiv Hospital', 'Indian bank', 'Kotak bank', 'Hdfc bank', 'State bank of india', 'Pizza Hut', 'St. Michaels Sr. Sec. School', 'Lieutenant Atul Kataria School', 'Dronacharya Government College', 'Gurgaon railway station', 'Gurgaon railway station', 'Gurgaon railway station']</t>
  </si>
  <si>
    <t>2 bath, semi-Furnished, lower basement floor (Of 4), overlooking pool, north - East facing, apna enclave sector 4</t>
  </si>
  <si>
    <t>['Green Area3.5 out of 5', 'Amenities4 out of 5', 'Management4 out of 5', 'Construction4 out of 5', 'Connectivity4.5 out of 5']</t>
  </si>
  <si>
    <t>E68368414</t>
  </si>
  <si>
    <t>3 BHK Flat in Sector 99 Gurgaon</t>
  </si>
  <si>
    <t>https://www.99acres.com/3-bhk-bedroom-apartment-flat-for-sale-in-assotech-blith-sector-99-gurgaon-2400-sq-ft-spid-J68368410</t>
  </si>
  <si>
    <t>₹ 6,667/sq.ft.</t>
  </si>
  <si>
    <t>Built Up area: 2400 (222.97 sq.m.)</t>
  </si>
  <si>
    <t>Sector 99, Sector 99 Gurgaon, Gurgaon, Haryana</t>
  </si>
  <si>
    <t>15th   of 15 Floors</t>
  </si>
  <si>
    <t>Best in class property available at sector 99 location in gurgaon</t>
  </si>
  <si>
    <t>J68368410</t>
  </si>
  <si>
    <t>4 BHK Flat in Sector 68 Gurgaon</t>
  </si>
  <si>
    <t>https://www.99acres.com/4-bhk-bedroom-apartment-flat-for-sale-in-pareena-mi-casa-sector-68-gurgaon-1999-sq-ft-spid-E68365074</t>
  </si>
  <si>
    <t>Pareena Mi Casa</t>
  </si>
  <si>
    <t>₹ 8,504/sq.ft.</t>
  </si>
  <si>
    <t>Super Built up area 1999(185.71 sq.m.)</t>
  </si>
  <si>
    <t>Sector 68 Gurgaon, Gurgaon, Haryana</t>
  </si>
  <si>
    <t>2nd   of 34 Floors</t>
  </si>
  <si>
    <t>['Sector 55-56 Metro Station', 'Airia Mall', 'Hong Kong Bazaar', 'Sohna Road', 'Delhi Jaipur Expressway', 'The Vivekananda School', 'Gurugram University', 'W Pratiksha Hospital', 'Indira Gandhi International Airport', 'V Club', 'Radisson Hotel Gurugram Sohna Road', 'Golden Greens Golf &amp; Resorts', 'Fitso Sector 48 Spuddy, Badminton', 'SCC Drive-In Cinema', 'SkyJumper Trampoline Park']</t>
  </si>
  <si>
    <t>Proximity to delhi mumbai highway flat is 60mtr wide road facing ample sunlgiht through out day</t>
  </si>
  <si>
    <t>E68365074</t>
  </si>
  <si>
    <t>3 BHK Flat in Sector 54 Gurgaon</t>
  </si>
  <si>
    <t>https://www.99acres.com/3-bhk-bedroom-apartment-flat-for-sale-in-suncity-heights-sector-54-gurgaon-2302-sq-ft-r1-spid-Y64134038</t>
  </si>
  <si>
    <t>Suncity Heights3.7 ★</t>
  </si>
  <si>
    <t>₹ 14,118/sq.ft.</t>
  </si>
  <si>
    <t>Carpet area: 2302 (213.86 sq.m.)</t>
  </si>
  <si>
    <t>Sector 54 Gurgaon, Gurgaon, Haryana</t>
  </si>
  <si>
    <t>['Sector 54 chowk metro station', 'Sector metro station', 'Sector metro station', 'Sector 53-54 metro station', 'Sanatan Dharm Mandir', 'Radhakrishna Shani Mandir', 'Indusind bank ATM', 'Icici bank ATM', 'Citi bank ATM', 'State bank ATM', 'Icici bank ATM', 'Arunodaya Deseret Eye Hospital', 'Surgicare Hospital Gurgaon', 'Kriti Hospital', 'pracksht hospital', 'Anand Hospital Gurgaon', 'HUDA Office Complex', 'Apollo Pharmacy', 'Medisca', 'Intellion Park', 'International Tech Park', 'HCG CNG Station', 'Heera Fuel Station', 'Hdfc bank', 'Icici bank', 'State bank of india', 'Indusind bank', 'Kotak mahindra bank', 'Axis bank', 'Hdfc bank &amp; atm', 'Hdfc bank and atm', '222', 'Naivedyam Restaurant', 'Bikanerwala', 'Burger Singh', 'Wat-a-Burger', 'Clock tower', 'Pizza Hut', 'Starbucks', "Carl's Jr.", 'Cafe Tonini', 'Shophouse by Kylin', 'Sagar Ratna', 'Sushant College of Arts &amp; Architecture', 'Ansal Institute of Technology', 'Suncity School', 'Iilm University', 'IILM']</t>
  </si>
  <si>
    <t>The apartment is endowed with sunlight and has flowerbeds near all balconies. Apartment has spacious bedrooms with walk in wardrobes, modular kitchen and functional balconies enhance the comfort level.</t>
  </si>
  <si>
    <t>['5 Fan', '1 Exhaust Fan', '3 Geyser', '12 Light', '2 AC', '1 Modular Kitchen', '1 Chimney', 'No Bed', 'No Curtains', 'No Dining Table', 'No Microwave', 'No Fridge', 'No Sofa', 'No Stove', 'No TV', 'No Wardrobe', 'No Washing Machine', 'No Water Purifier']</t>
  </si>
  <si>
    <t>['Security / Fire Alarm', 'Feng Shui / Vaastu Compliant', 'Intercom Facility', 'Lift(s)', 'Maintenance Staff', 'Water Storage', 'No open drainage around', 'Piped-gas', 'Visitor Parking', 'Swimming Pool', 'Park', 'Security Personnel', 'Natural Light', 'Airy Rooms', 'Spacious Interiors', 'Low Density Society', 'Shopping Centre', 'Fitness Centre / GYM', 'Waste Disposal', 'Rain Water Harvesting', 'Club house / Community Center', 'Water softening plant']</t>
  </si>
  <si>
    <t>['Green Area4 out of 5', 'Amenities4 out of 5', 'Management4 out of 5', 'Construction3 out of 5', 'Connectivity4 out of 5']</t>
  </si>
  <si>
    <t>Y64134038</t>
  </si>
  <si>
    <t>2 BHK Flat in Sector 111 Gurgaon</t>
  </si>
  <si>
    <t>https://www.99acres.com/2-bhk-bedroom-apartment-flat-for-sale-in-lotus-homz-sector-111-gurgaon-710-sq-ft-spid-U68353772</t>
  </si>
  <si>
    <t>Lotus Homz4.0 ★</t>
  </si>
  <si>
    <t>₹ 8,450/sq.ft.</t>
  </si>
  <si>
    <t>Carpet area: 710 (65.96 sq.m.)</t>
  </si>
  <si>
    <t>Sector 111 Gurgaon, Gurgaon, Haryana</t>
  </si>
  <si>
    <t>9th   of 10 Floors</t>
  </si>
  <si>
    <t>['Sector 23 Huda Market', 'HUDA Market', 'Jai Vision Public School', 'New Cambridge School', 'Meenakshi Public School', 'Gurudwara-Sahib Kunj', 'Ratnakar Bank ATM', 'ICICI Bank ATM', 'Samriddhi Hospital', 'Metro Hospital', 'Tikona Park', 'Palam Vihar Park', 'Bijwasan Station', 'The Emporium', 'Bajghera Police Station']</t>
  </si>
  <si>
    <t>Park facing , east facing property and it's on dwarka expressway. Near puri diplomatics. Gurgaon sector 111. Gurgaon dwarka expressway property .</t>
  </si>
  <si>
    <t>['Security / Fire Alarm', 'Intercom Facility', 'Lift(s)', 'Maintenance Staff', 'Water Storage', 'Park', 'Visitor Parking', 'Fitness Centre / GYM', 'Club house / Community Center']</t>
  </si>
  <si>
    <t>['Green Area5 out of 5', 'Amenities5 out of 5', 'Management5 out of 5', 'Construction4.5 out of 5', 'Connectivity5 out of 5']</t>
  </si>
  <si>
    <t>U68353772</t>
  </si>
  <si>
    <t>https://www.99acres.com/2-bhk-bedroom-apartment-flat-for-sale-in-sector-95-gurgaon-1000-sq-ft-spid-V68346118</t>
  </si>
  <si>
    <t>Ramson kshitij Sec-95 Gurugram</t>
  </si>
  <si>
    <t>27 Lac</t>
  </si>
  <si>
    <t>₹ 2,700/sq.ft.</t>
  </si>
  <si>
    <t>Super Built up area 1000(92.9 sq.m.)Carpet area: 550 sq.ft. (51.1 sq.m.)</t>
  </si>
  <si>
    <t>Sector 95, Gurgaon, Haryana, India, Sector 95 Gurgaon, Gurgaon, Haryana</t>
  </si>
  <si>
    <t>1st   of 15 Floors</t>
  </si>
  <si>
    <t>['Yadav Clinic', 'Bangali Clinic', 'Dr. J. S. Sarkar Clinic', 'Vijay Petrol Pump']</t>
  </si>
  <si>
    <t>Modular kitchen with chimney, wardrobe,2 bed,sofa,table,light,fan etc ramson kshitij sec-95 gurugram sector 95, gurgaon, haryana, india</t>
  </si>
  <si>
    <t>V68346118</t>
  </si>
  <si>
    <t>2 BHK Flat in Chakkarpur</t>
  </si>
  <si>
    <t>https://www.99acres.com/2-bhk-bedroom-apartment-flat-for-sale-in-maruti-vihar-colony-chakkarpur-gurgaon-1069-sq-ft-spid-C68339188</t>
  </si>
  <si>
    <t>Maruti Vihar Colony</t>
  </si>
  <si>
    <t>₹ 8,886/sq.ft.</t>
  </si>
  <si>
    <t>Carpet area: 1069 (99.31 sq.m.)</t>
  </si>
  <si>
    <t>Chakkarpur, Gurgaon, Haryana</t>
  </si>
  <si>
    <t>['Dlf phase 1 metro station', 'Sikandarpur metro station', 'Sikanderpur metro station', 'Mg road metro station', 'Sikandarpur rmrg metro station', 'Hanuman Mandir', 'Axis bank ATM', 'Kotak mahindra bank ATM', 'Standard chartered ATM', 'Rbs ATM', 'Sidhesh Hospital Gurgaon', 'Divine Look Clinic Centre 1', 'Lord Krishna Hospital', 'Sitaram Bhartia', 'Uma Sanjeevani Health Centre And Hospital', 'Sikka Maternity And Surgical Center', 'Surgi Center Clinic', 'Marwah Clinic', 'Religare Wellness', '98.4', 'Guardian', 'Chikitsa', 'Guardian Pharmacy', 'Emaar Business Park', 'PVR Cinames', 'DT Cinemas', 'PVR Metropolitan', 'PVR Cinames', 'Axis bank', 'Hdfc bank', 'Lord krishna bank', 'Indusind bank', 'Abn amro bank', 'Axis bank', 'Kotak mahindra bank', 'Hsbc bank', 'Food Court', 'Nowhere Brewpub and cafe', 'Fat', 'Dighent cafe', 'Blue Tokai Coffee Roasters', 'Starbucks', 'Belgian Waffle', 'Drunken Monkey', 'CCD', 'Barbecue Grill', 'NutrioBox Gurugram', 'Pan Bangkok', 'Bahrisons library']</t>
  </si>
  <si>
    <t>This lovely 2 bhk apartment/flat in chakkarpur is available for sale in one of gurgaon's most popular projects, maruti vihar colony. Containing 2 bedroom(s), 1 bathroom and 1 balcony, this flat is spread over a carpet area of 1069 sq.Ft. This flat lies on the top level of a 1 storey building. As the project is already ready to move, so you can easily move into this 10+ years old property. All the modern amenities such as maintenance staff, shopping centre, club house / community center and security personnel will make life easier for you. An uninterrupted supply of clean water provides a hassle-Free experience for the residents.</t>
  </si>
  <si>
    <t>['1 Wardrobe', '2 Fan', '1 Exhaust Fan', '2 Light', 'No AC', 'No Bed', 'No Chimney', 'No Curtains', 'No Dining Table', 'No Geyser', 'No Modular Kitchen', 'No Microwave', 'No Fridge', 'No Sofa', 'No Stove', 'No TV', 'No Washing Machine', 'No Water Purifier']</t>
  </si>
  <si>
    <t>['Feng Shui / Vaastu Compliant', 'Private Garden / Terrace', 'Maintenance Staff', 'Water Storage', 'No open drainage around', 'Security Personnel', 'Natural Light', 'Airy Rooms', 'Shopping Centre', 'Club house / Community Center']</t>
  </si>
  <si>
    <t>C68339188</t>
  </si>
  <si>
    <t>https://www.99acres.com/2-bhk-bedroom-apartment-flat-for-sale-in-m3m-heights-sector-65-gurgaon-1433-sq-ft-spid-I68332432</t>
  </si>
  <si>
    <t>2.65 Crore</t>
  </si>
  <si>
    <t>₹ 18,492/sq.ft.</t>
  </si>
  <si>
    <t>Super Built up area 1433(133.13 sq.m.)</t>
  </si>
  <si>
    <t>Tower 6 402, Sector 65 Gurgaon, Gurgaon, Haryana</t>
  </si>
  <si>
    <t>4th   of 34 Floors</t>
  </si>
  <si>
    <t>Flat in tower 6 flat no 402. North east facing. Possession expected by diwali 23</t>
  </si>
  <si>
    <t>['1 Stove', '3 AC', '1 Chimney', '1 Modular Kitchen', 'No Bed', 'No Curtains', 'No Dining Table', 'No Exhaust Fan', 'No Fan', 'No Geyser', 'No Light', 'No Microwave', 'No Fridge', 'No Sofa', 'No TV', 'No Wardrobe', 'No Washing Machine', 'No Water Purifier']</t>
  </si>
  <si>
    <t>I68332432</t>
  </si>
  <si>
    <t>https://www.99acres.com/2-bhk-bedroom-apartment-flat-for-sale-in-supertech-basera-sector-79-gurgaon-546-sq-ft-r2-spid-P57613040</t>
  </si>
  <si>
    <t>Supertech Basera</t>
  </si>
  <si>
    <t>₹ 7,643/sq.ft.</t>
  </si>
  <si>
    <t>Built Up area: 546 (50.73 sq.m.)Carpet area: 471 sq.ft. (43.76 sq.m.)</t>
  </si>
  <si>
    <t>4th   of 18 Floors</t>
  </si>
  <si>
    <t>Near to hyatt regency and all oem....</t>
  </si>
  <si>
    <t>['Security / Fire Alarm', 'Intercom Facility', 'Lift(s)', 'Maintenance Staff', 'Water Storage', 'Park', 'Piped-gas', 'Security Personnel', 'Internet/wi-fi connectivity', 'Club house / Community Center', 'Rain Water Harvesting', 'Water softening plant']</t>
  </si>
  <si>
    <t>P57613040</t>
  </si>
  <si>
    <t>https://www.99acres.com/2-bhk-bedroom-apartment-flat-for-sale-in-signature-global-the-millennia-sector-37-d-gurgaon-600-sq-ft-spid-G68322916</t>
  </si>
  <si>
    <t>Signature Global the Millennia</t>
  </si>
  <si>
    <t>₹ 9,166/sq.ft.</t>
  </si>
  <si>
    <t>Super Built up area 600(55.74 sq.m.)</t>
  </si>
  <si>
    <t>3rd   of 15 Floors</t>
  </si>
  <si>
    <t>['Jharsha Chowk', 'Hero Honda Chowk', 'Rajiv Chowk', 'Umang Bhawaj Chawk', 'IMT Manesar', 'NH 8', 'Delhi', 'AIIMS Jhajjar', 'SGT Medical College', 'Vedic Hospital', 'Balaji Hospital', 'Dwarka Expressway', 'Gurgaon Railway Station', 'Basai Dhancourt Railway Station', 'Signature tower']</t>
  </si>
  <si>
    <t>We are the proud owners of this 2 bhk apartment available in signature global the millennia, sector 37d gurgaon, gurgaon. This it is a and the unit is located on 3rd floor and has a super built-Up area of 600 sq.Ft. . It has 2 bathroom(s) and 3 balcony(s). It is for sale under general power of attorney.</t>
  </si>
  <si>
    <t>G68322916</t>
  </si>
  <si>
    <t>https://www.99acres.com/3-bhk-bedroom-apartment-flat-for-sale-in-m3m-soulitude-sector-89-gurgaon-780-sq-ft-spid-M68320998</t>
  </si>
  <si>
    <t>1.32 Crore</t>
  </si>
  <si>
    <t>₹ 16,923/sq.ft.</t>
  </si>
  <si>
    <t>Carpet area: 780 (72.46 sq.m.)</t>
  </si>
  <si>
    <t>S-70/1, Sector 89 Gurgaon, Gurgaon, Haryana</t>
  </si>
  <si>
    <t>Near club, in front of club view</t>
  </si>
  <si>
    <t>['Power Back-up', 'Intercom Facility', 'Lift(s)', 'Swimming Pool', 'Park', 'Piped-gas', 'Internet/wi-fi connectivity', 'Fitness Centre / GYM', 'Club house / Community Center', 'Rain Water Harvesting']</t>
  </si>
  <si>
    <t>M68320998</t>
  </si>
  <si>
    <t>https://www.99acres.com/2-bhk-bedroom-apartment-flat-for-sale-in-raheja-vanya-sector-99-a-gurgaon-1252-sq-ft-r2-spid-P60026372</t>
  </si>
  <si>
    <t>59 Lac</t>
  </si>
  <si>
    <t>₹ 3,975/sq.ft.</t>
  </si>
  <si>
    <t>Super Built up area 1252.13(116.33 sq.m.)</t>
  </si>
  <si>
    <t>Flat No. C-014, 1st Floor, Sector 99A Gurgaon, Gurgaon, Haryana</t>
  </si>
  <si>
    <t>Beautiful 2 bhk apartment available on dwarka expressway in sector-99a, gurgaon. This semi-Furnished apartment, priced approximately at rs 59 lac (Gst extra). It will be ready for possession in 2022. It is an under construction apartment. The unit is located on 1st floor, park and swimming pool facing unit and has a super built-Up area of 1252 sq.Ft. It has wood flooring. It has 2 bathroom(s) and 3 balcony(s). The ownership is freehold type. It is positioned in a gated society and is a corner property. It offers an excellent view of the park/garden, main road, club and pool. The apartment has 1 covered parking.</t>
  </si>
  <si>
    <t>['3 Fan', '1 Exhaust Fan', '1 Modular Kitchen', 'No AC', 'No Bed', 'No Chimney', 'No Curtains', 'No Dining Table', 'No Geyser', 'No Light', 'No Microwave', 'No Fridge', 'No Sofa', 'No Stove', 'No TV', 'No Wardrobe', 'No Washing Machine', 'No Water Purifier']</t>
  </si>
  <si>
    <t>['Security / Fire Alarm', 'Feng Shui / Vaastu Compliant', 'Intercom Facility', 'Lift(s)', 'Maintenance Staff', 'Water Storage', 'Separate entry for servant room', 'Visitor Parking', 'Swimming Pool', 'Park', 'Security Personnel', 'Shopping Centre', 'Fitness Centre / GYM', 'Waste Disposal', 'Rain Water Harvesting', 'Club house / Community Center', 'Water softening plant']</t>
  </si>
  <si>
    <t>P60026372</t>
  </si>
  <si>
    <t>https://www.99acres.com/2-bhk-bedroom-apartment-flat-for-sale-in-laxman-vihar-gurgaon-850-sq-ft-spid-M68320118</t>
  </si>
  <si>
    <t>Ganpati apartment  2, Laxman Vihar Phase 1</t>
  </si>
  <si>
    <t>₹ 4,705/sq.ft.</t>
  </si>
  <si>
    <t>Carpet area: 850 (78.97 sq.m.)</t>
  </si>
  <si>
    <t>Flat No. 002, Laxman Vihar, Gurgaon, Haryana</t>
  </si>
  <si>
    <t>Lower Ground of 4 Floors</t>
  </si>
  <si>
    <t>['Chintapurni Mandir', 'Sheetla Mata Mandir', 'State bank ATM', 'Prateek Nursing Home And Polyclinic', 'Sneh Hospital Gurgaon', 'Dr. Hitesh Dawar', 'Kr Dental Hub', 'Jain Sant Phool Chand Ji Charitable Hospital', 'Sarvodya Hospital', 'Bhardwaj Hospital', 'Dr. Mittal Clinic', 'Jiya Clinic', 'Dr. Sindhu Clinic', 'Shree Krishna Hospital Gurgaon', "Dr. Anurag's Child Care Clinic", 'Yashroop Medical Centre', 'Gurgaon Eye Centre', 'R K Hospital Gurgaon', 'Dr. Ashok Jain', 'Pearl Dental Clinic', 'Chirag Hospital Pvt. Ltd', 'Esic Hospital Gurugram', 'Aryan Hospital', 'Taneja Hospital', 'D.R. Rajnis Gupta Clinic', 'Sparsh Hospital Gurgaon', 'Geeta Nursing Home Gurgaon', 'Dr. Agya Ram Sharma Clinic', 'GH Gurgaon', 'Ravi Clinic and Health Care Centre', 'Bhatnagar Maternity and Nursing Home', 'Chiranjiv Hospital', 'Dr. Sarvejeet Singh', 'Dr. Madan Clinic', 'Centre For Sight Gurgaon New Railway Road', 'Bindal Clinic', 'Kidney Clinic', 'Swastik Maternity and Medical Centre', 'Dev Man Kathuria Clinic', 'Indian bank', 'Kotak bank', 'Hdfc bank', 'State bank of india', 'Pizza Hut', 'St. Michaels Sr. Sec. School', 'Dronacharya Government College', 'Gurgaon railway station', 'Gurgaon railway station', 'Gurgaon railway station']</t>
  </si>
  <si>
    <t>Your search ends here. 2 bhk apartment in laxman vihar for sale is available for only 40 lakh. This east facing home is on the upper ground floor &amp; is over 850 sqft. You get covered parking area for car and bike with this home. This home provides you with amenities such as battery backup for common area, cctv security for parking area, every floor and terrace, elevator &amp; internet connection this home offers you a lot of convenience. Blue bells model school, cca school, sector 4, g.D public school gurgaon and the tree house play group nursery &amp; daycare, footprints: Play school &amp; day care creche, are well known educational institutes in town &amp; are very close to this home. If you are in need of any emergency services or medical assistance, 
You will be happy to note that most are hospital (Like.. Sheetla multispecialty hospital, sarvodya hospital) are very close by. Railway station and bus stands are also very closed. The surrounding locality is loaded with things to do, sadar bazar, inox cinema are great places to catch a movie near this home. Never miss out on lifestyle as sector-4 gurgaon market are so close by.</t>
  </si>
  <si>
    <t>['2 Wardrobe', '3 Fan', '15 Light', '1 Modular Kitchen', '1 Chimney', 'No AC', 'No Bed', 'No Curtains', 'No Dining Table', 'No Exhaust Fan', 'No Geyser', 'No Microwave', 'No Fridge', 'No Sofa', 'No Stove', 'No TV', 'No Washing Machine', 'No Water Purifier']</t>
  </si>
  <si>
    <t>['Lift(s)', 'High Ceiling Height', 'False Ceiling Lighting', 'Water Storage', 'Natural Light', 'Airy Rooms', 'Spacious Interiors']</t>
  </si>
  <si>
    <t>M68320118</t>
  </si>
  <si>
    <t>https://www.99acres.com/3-bhk-bedroom-apartment-flat-for-sale-in-ramprastha-the-atrium-sector-37-d-gurgaon-1285-sq-ft-spid-I68316312</t>
  </si>
  <si>
    <t>Ramprastha The Atrium3.4 ★</t>
  </si>
  <si>
    <t>₹ 6,225/sq.ft.</t>
  </si>
  <si>
    <t>Super Built up area 1285(119.38 sq.m.)Built Up area: 1185 sq.ft. (110.09 sq.m.)Carpet area: 975 sq.ft. (90.58 sq.m.)</t>
  </si>
  <si>
    <t>Block B, 13th Floor, Sector 37D Gurgaon, Gurgaon, Haryana</t>
  </si>
  <si>
    <t>['Dwarka Expressway', 'Delhi Jaipur Highway', 'Suncity School', 'Garhi Harsaru Junction']</t>
  </si>
  <si>
    <t>Fully furnished flat with civil works and wood work done. Internal finishing done by owner which is of inr 20 lcs value. This includes, windows, doors, upvc, a.C, fans, wood work, etc. All internally wiried 4 acs ( Not older than 4 yrs ), doors finishings, wardrobes in rooms, bathrooms, 4 geysers in bathrooms and kitchen, wall mounted large size crockery units, false ceilings, exhaust, fans in rooms,bathrooms and balconys. King size double bed with storage.</t>
  </si>
  <si>
    <t>['1 Water Purifier', '5 Fan', '1 Exhaust Fan', '1 Dining Table', '4 Geyser', '4 Light', '4 AC', '1 Chimney', '3 Curtains', '1 Modular Kitchen', '3 Wardrobe', '1 Sofa', 'No Bed', 'No Microwave', 'No Fridge', 'No Stove', 'No TV', 'No Washing Machine']</t>
  </si>
  <si>
    <t>['Security / Fire Alarm', 'Intercom Facility', 'Lift(s)', 'Maintenance Staff', 'Park', 'Visitor Parking']</t>
  </si>
  <si>
    <t>['Green Area5 out of 5', 'Amenities3.5 out of 5', 'Management4 out of 5', 'Construction4.5 out of 5', 'Connectivity2 out of 5']</t>
  </si>
  <si>
    <t>I68316312</t>
  </si>
  <si>
    <t>https://www.99acres.com/2-bhk-bedroom-apartment-flat-for-sale-in-sector-79-gurgaon-1400-sq-ft-spid-G68314146</t>
  </si>
  <si>
    <t>M3M Golfestate</t>
  </si>
  <si>
    <t>1.4 Crore</t>
  </si>
  <si>
    <t>Carpet area: 1400 (130.06 sq.m.)</t>
  </si>
  <si>
    <t>4th   of 40 Floors</t>
  </si>
  <si>
    <t>Individual bar plus ground floor room , two side parking , personal terrace space , 26 house goods free and free maintenance for 3 years and 3 years no emi , also pay 5% get 5% off</t>
  </si>
  <si>
    <t>['1 Water Purifier', '1 Fan', '1 Fridge', '1 Dining Table', '1 Geyser', '1 Light', '1 AC', '1 TV', '1 Bed', '1 Wardrobe', '1 Sofa', '1 Washing Machine', 'No Chimney', 'No Curtains', 'No Exhaust Fan', 'No Modular Kitchen', 'No Microwave', 'No Stove']</t>
  </si>
  <si>
    <t>['Intercom Facility', 'Lift(s)', 'High Ceiling Height', 'Maintenance Staff', 'Separate entry for servant room', 'Swimming Pool', 'Park', 'Security Personnel', 'Internet/wi-fi connectivity', 'Low Density Society', 'Shopping Centre', 'Fitness Centre / GYM', 'Club house / Community Center']</t>
  </si>
  <si>
    <t>G68314146</t>
  </si>
  <si>
    <t>https://www.99acres.com/2-bhk-bedroom-apartment-flat-for-sale-in-eldeco-accolade-sohna-gurgaon-1452-sq-ft-r4-spid-G54006748</t>
  </si>
  <si>
    <t>₹ 6,542/sq.ft.</t>
  </si>
  <si>
    <t>Super Built up area 1452(134.9 sq.m.)Carpet area: 849 sq.ft. (78.87 sq.m.)</t>
  </si>
  <si>
    <t>6th   of 18 Floors</t>
  </si>
  <si>
    <t>Ready to move- East facing property with pool view, two sides open with complete wooden work</t>
  </si>
  <si>
    <t>['2 Wardrobe', '1 Exhaust Fan', '14 Light', '1 Modular Kitchen', 'No AC', 'No Bed', 'No Chimney', 'No Curtains', 'No Dining Table', 'No Fan', 'No Geyser', 'No Microwave', 'No Fridge', 'No Sofa', 'No Stove', 'No TV', 'No Washing Machine', 'No Water Purifier']</t>
  </si>
  <si>
    <t>G54006748</t>
  </si>
  <si>
    <t>https://www.99acres.com/3-bhk-bedroom-apartment-flat-for-sale-in-m3m-heights-sector-65-gurgaon-1828-sq-ft-spid-H68313326</t>
  </si>
  <si>
    <t>3 Crore</t>
  </si>
  <si>
    <t>₹ 18,000/sq.ft.</t>
  </si>
  <si>
    <t>20th   of 47 Floors</t>
  </si>
  <si>
    <t>By 2024</t>
  </si>
  <si>
    <t>Bang on golf course extension and next to biggest shopping complex on gurgaon</t>
  </si>
  <si>
    <t>['1 Modular Kitchen', '1 Chimney', 'No AC', 'No Bed', 'No Curtains', 'No Dining Table', 'No Exhaust Fan', 'No Fan', 'No Geyser', 'No Light', 'No Microwave', 'No Fridge', 'No Sofa', 'No Stove', 'No TV', 'No Wardrobe', 'No Washing Machine', 'No Water Purifier']</t>
  </si>
  <si>
    <t>['Power Back-up', 'Security / Fire Alarm', 'Intercom Facility', 'Lift(s)', 'Swimming Pool', 'Maintenance Staff', 'Water Storage', 'Park', 'Visitor Parking', 'Fitness Centre / GYM', 'Club house / Community Center', 'Water softening plant']</t>
  </si>
  <si>
    <t>H68313326</t>
  </si>
  <si>
    <t>https://www.99acres.com/3-bhk-bedroom-apartment-flat-for-sale-in-m3m-heights-sector-65-gurgaon-2040-sq-ft-spid-U68312404</t>
  </si>
  <si>
    <t>3.67 Crore</t>
  </si>
  <si>
    <t>₹ 17,990/sq.ft.</t>
  </si>
  <si>
    <t>Super Built up area 2040(189.52 sq.m.)</t>
  </si>
  <si>
    <t>27th   of 48 Floors</t>
  </si>
  <si>
    <t>Check out this 3 bhk apartment for sale in m3m heights, a popular residential project that houses in-Demand flats in sector 65 gurgaon. The flat occupies a super built up area of 2040 sq.Ft. That consists of 3 bedrooms, 3 bathrooms and 2 balconies. The flat has a total of 48 floors and this property is situated on 27th floor. Moreover, the flat is currently under construction and possession is expected by march 2024.</t>
  </si>
  <si>
    <t>U68312404</t>
  </si>
  <si>
    <t>5 BHK Flat in Sector 82A Gurgaon</t>
  </si>
  <si>
    <t>https://www.99acres.com/5-bhk-bedroom-apartment-flat-for-sale-in-vatika-sovereign-next-sector-82-a-gurgaon-5140-sq-ft-spid-G68310268</t>
  </si>
  <si>
    <t>Vatika Sovereign Next</t>
  </si>
  <si>
    <t>3.85 Crore</t>
  </si>
  <si>
    <t>Carpet area: 5140 (477.52 sq.m.)</t>
  </si>
  <si>
    <t>6 Bathrooms</t>
  </si>
  <si>
    <t>Pc02, Sector 82A Gurgaon, Gurgaon, Haryana</t>
  </si>
  <si>
    <t>6th   of 7 Floors</t>
  </si>
  <si>
    <t>['Sapphire 83 Mall', 'NH 48', 'Sector 86 Road', 'Delhi Public School, Sector 84', 'Miracles Apollo Cradle Hospital', 'Indira Gandhi International Airport', 'Garhi Harsaru Junction', 'Minda Industries Limited', 'Orchid Business Park', 'Hyatt Regency Gurgaon', 'AapnoGhar', 'Tau DeviLal Sports Complex']</t>
  </si>
  <si>
    <t>Penthouse located on the 6th and 7th floor
Terrace on both the sides
Both floors connected by lift
Only two flats per floors 
Central vrv ac in all rooms
Located at the intersection of delhi jaipur highway-Dwarka expressway-Spr
Occupants have already started living</t>
  </si>
  <si>
    <t>['3 Wardrobe', '8 Fan', '2 Geyser', '10 Light', '5 AC', 'No Bed', 'No Chimney', 'No Curtains', 'No Dining Table', 'No Exhaust Fan', 'No Modular Kitchen', 'No Microwave', 'No Fridge', 'No Sofa', 'No Stove', 'No TV', 'No Washing Machine', 'No Water Purifier']</t>
  </si>
  <si>
    <t>['Security / Fire Alarm', 'Power Back-up', 'Private Garden / Terrace', 'Intercom Facility', 'Lift(s)', 'Centrally Air Conditioned', 'High Ceiling Height', 'Maintenance Staff', 'False Ceiling Lighting', 'Separate entry for servant room', 'Visitor Parking', 'Swimming Pool', 'Park', 'Security Personnel', 'Natural Light', 'Airy Rooms', 'Spacious Interiors', 'Low Density Society', 'Shopping Centre', 'Fitness Centre / GYM', 'Rain Water Harvesting', 'Club house / Community Center']</t>
  </si>
  <si>
    <t>G68310268</t>
  </si>
  <si>
    <t>https://www.99acres.com/3-bhk-bedroom-apartment-flat-for-sale-in-m3m-heights-sector-65-gurgaon-1828-sq-ft-spid-H68309416</t>
  </si>
  <si>
    <t>3.29 Crore</t>
  </si>
  <si>
    <t>₹ 17,997/sq.ft.</t>
  </si>
  <si>
    <t>33rd   of 48 Floors</t>
  </si>
  <si>
    <t>Its is a luxurious residential society situated in sector 65, which is considered the most premium sector in gurgoan. This property is right at extention road and with 8 underpasses and metro connectivity planned makes this one of the lucrative location. It's near trump towers, golf estate, and worldmark. Several premium schools and hospital in the affinity</t>
  </si>
  <si>
    <t>H68309416</t>
  </si>
  <si>
    <t>https://www.99acres.com/2-bhk-bedroom-apartment-flat-for-sale-in-m3m-heights-sector-65-gurgaon-1261-sq-ft-spid-E68308908</t>
  </si>
  <si>
    <t>2.33 Crore</t>
  </si>
  <si>
    <t>₹ 18,477/sq.ft.</t>
  </si>
  <si>
    <t>Super Built up area 1261(117.15 sq.m.)</t>
  </si>
  <si>
    <t>35th   of 35 Floors</t>
  </si>
  <si>
    <t>['1 Water Purifier', '4 Fan', '2 Geyser', '1 Stove', '5 Light', '3 AC', '1 Chimney', '1 Modular Kitchen', '2 Wardrobe', 'No Bed', 'No Curtains', 'No Dining Table', 'No Exhaust Fan', 'No Microwave', 'No Fridge', 'No Sofa', 'No TV', 'No Washing Machine']</t>
  </si>
  <si>
    <t>E68308908</t>
  </si>
  <si>
    <t>https://www.99acres.com/3-bhk-bedroom-apartment-flat-for-sale-in-m3m-heights-sector-65-gurgaon-1828-sq-ft-spid-J68308392</t>
  </si>
  <si>
    <t>2.79 Crore</t>
  </si>
  <si>
    <t>₹ 14,168/sq.ft.</t>
  </si>
  <si>
    <t>Mid Floor, Sector 65 Gurgaon, Gurgaon, Haryana</t>
  </si>
  <si>
    <t>26th   of 47 Floors</t>
  </si>
  <si>
    <t>Awesome views,running balcony, pool facing, mid floor, good npv plan with no ponji schemes..</t>
  </si>
  <si>
    <t>J68308392</t>
  </si>
  <si>
    <t>4 BHK Flat in Sector 41 Gurgaon</t>
  </si>
  <si>
    <t>https://www.99acres.com/4-bhk-bedroom-apartment-flat-for-sale-in-sector-41-gurgaon-2900-sq-ft-r1-spid-O64568872</t>
  </si>
  <si>
    <t>South City 1 Floors</t>
  </si>
  <si>
    <t>3.4 Crore</t>
  </si>
  <si>
    <t>₹ 11,724/sq.ft.</t>
  </si>
  <si>
    <t>Built Up area: 2900 (269.42 sq.m.)</t>
  </si>
  <si>
    <t>South City 1 Floors, South City I, Sector 41, Gurgaon, Sector 41 Gurgaon, Gurgaon, Haryana</t>
  </si>
  <si>
    <t>['Huda city centre metro station', 'Hdfc ATM', 'Axis bank ATM', 'Citi bank ATM', 'Icici ATM', 'Axis bank ATM', 'Punjab national bank ATM', 'Hdfc bank ATM', 'Standard chartered ATM', 'State bank of india ATM', 'Axis bank ATM', 'Centre For Sight Gurgaon Sector 29', 'Fortis Memorial Research Institute Fortis Vivekanand Hospital', 'Dr. Naval Mendiratta', 'Dr. Kutbuddin Akbary', 'Shivam Hospital Gurgaon', 'Max Hospital', 'Gardian Pharmacy', 'City Medical', 'Bharat petroleum', 'Hdfc bank', 'Icici bank', 'Hdfc bank', 'Beer &amp; Whisky Bar', 'MoB Ministory of Beer', "McDonald's", "Domino's Pizza", "Hops 'N' Brew", 'Zura', 'The Oriental Bloom Chinese and Thai', 'Gola Sizzles', 'Park Baluchi', 'Pizza Hut', 'Spaghetti Kitchen &amp; Bar', 'Tocpao', 'Bikanervala', 'Black Mambaa', 'Gravity Space Bar', 'Ardor 29', 'ADDA', 'KFC', 'Gung the palace Korean restaurant', 'Walking Street', 'PWO house', 'Dhabba', 'distillery', 'Swagath', 'Cafe Coffee Day', 'Roots', 'School of Inspired Leadership SOIL']</t>
  </si>
  <si>
    <t>Property for sale in sector 41, gurgaon. This 4 bhk independent floor is located in gurgaons most promising location. This property is posted by owner and there is no brokerage involved. It is on floor 1. The total number of floors in this building is 4. This independent floors price is rs 3.4 cr. Homebuyers will also need to pay rs 1800 towards maintenance. This independent floor is a spacious unit, with carpet area of 2500 square feet and is ideal for families. The built-Up area is 2900 square feet. The property has 4 bedrooms and 4 bathroom. This independent floor is strategically located within close distance of famous healthcare centres such as fortis memorial research institute, cgs veterinary hospital, and paras hospitals. Schools like the heritage school, the shri ram school, and delhi public school are also nearby south city 1 floors south city 1 floors, south city i, sector 41, gurgaon</t>
  </si>
  <si>
    <t>O64568872</t>
  </si>
  <si>
    <t>2 BHK Flat in Sector 12 Gurgaon</t>
  </si>
  <si>
    <t>https://www.99acres.com/2-bhk-bedroom-apartment-flat-for-sale-in-allure-homes-sector-12-gurgaon-990-sq-ft-spid-Y68306320</t>
  </si>
  <si>
    <t>Allure Homes</t>
  </si>
  <si>
    <t>72 Lac</t>
  </si>
  <si>
    <t>₹ 7,272/sq.ft.</t>
  </si>
  <si>
    <t>Carpet area: 990 (91.97 sq.m.)</t>
  </si>
  <si>
    <t>102, Sector 12 Gurgaon, Gurgaon, Haryana</t>
  </si>
  <si>
    <t>['Nidan Hospital and Trauma Centre', 'Sagar Clinic', 'Shree Balaji Clinic', 'Rathore Imt Hospital', 'Dr. J. S. Sarkar Clinic', 'Promla Clinic', 'Bangali Clinic', 'Kushi Clinic', 'Ram Clinic', 'Om Clinic', 'Yadav Clinic', 'Sercare Clinic', 'Ragave Clinic', 'Amba Clinic', "Domino's Pizza"]</t>
  </si>
  <si>
    <t>Located in the main road ,very close to the metro ,very close to.The main market of sec 14,sadar baaar, full ventilated, attractive interior design ,very very spacious hall n dining area</t>
  </si>
  <si>
    <t>['2 Wardrobe', '1 Water Purifier', '5 Fan', '1 Exhaust Fan', '3 Geyser', '14 Light', '1 AC', '1 Chimney', '1 Modular Kitchen', 'No Bed', 'No Curtains', 'No Dining Table', 'No Microwave', 'No Fridge', 'No Sofa', 'No Stove', 'No TV', 'No Washing Machine']</t>
  </si>
  <si>
    <t>['Security / Fire Alarm', 'Intercom Facility', 'Lift(s)']</t>
  </si>
  <si>
    <t>['Environment4.5 out of 5', 'Safety4 out of 5', 'Lifestyle5 out of 5', 'Connectivity5 out of 5']</t>
  </si>
  <si>
    <t>Y68306320</t>
  </si>
  <si>
    <t>https://www.99acres.com/2-bhk-bedroom-apartment-flat-for-sale-in-zara-aavaas-sector-104-gurgaon-568-sq-ft-r1-spid-S56426314</t>
  </si>
  <si>
    <t>Zara Aavaas</t>
  </si>
  <si>
    <t>₹ 7,036/sq.ft.</t>
  </si>
  <si>
    <t>Super Built up area 568.46(52.81 sq.m.)</t>
  </si>
  <si>
    <t>['Ardee Mall', 'Northern Peripheral Road', 'Mps World School', 'DPG Institute of Technology', 'Tomar Hospital', 'Indira Gandhi International Airport', 'Taj City Centre Hotel', "Oyster's Water Park", 'HUDA Mini Golf Course', 'F9 Go Karting Gurgaon']</t>
  </si>
  <si>
    <t>Facilities such as 
Markets 
Dwarka expressway 
Petrol pump 
Are at walking distance Rooms are very spacious and modular type kitchen is given as seen in the photo Ample amount of sunlight throughout the day Gated society with open parking and well maintained parks and security features. Registry of this flat has to be done.</t>
  </si>
  <si>
    <t>['3 Fan', '1 Exhaust Fan', '5 Light', '1 Modular Kitchen', 'No AC', 'No Bed', 'No Chimney', 'No Curtains', 'No Dining Table', 'No Geyser', 'No Microwave', 'No Fridge', 'No Sofa', 'No Stove', 'No TV', 'No Wardrobe', 'No Washing Machine', 'No Water Purifier']</t>
  </si>
  <si>
    <t>['Security / Fire Alarm', 'Intercom Facility', 'Lift(s)', 'Maintenance Staff', 'Water Storage', 'Park', 'Visitor Parking', 'Natural Light']</t>
  </si>
  <si>
    <t>S56426314</t>
  </si>
  <si>
    <t>https://www.99acres.com/2-bhk-bedroom-apartment-flat-for-sale-in-sidhartha-ncr-one-phase-1-sector-95-gurgaon-1364-sq-ft-r2-spid-L58014294</t>
  </si>
  <si>
    <t>Sidhartha NCR One Phase 14.2 ★</t>
  </si>
  <si>
    <t>Super Built up area 1364(126.72 sq.m.)</t>
  </si>
  <si>
    <t>Near Royal Public School, Sector 95 Gurgaon, Gurgaon, Haryana</t>
  </si>
  <si>
    <t>10th   of 17 Floors</t>
  </si>
  <si>
    <t>Residential apartment for sell.Located in sector-95 gurgaon.It is a furnished property.The property has 2 bedrooms with 2 bathrooms .Available at an expected price of rs 5600000.Located on 10th floor out of the 17 the property comes with a good construction quality which ages 1-5 years old property. Has dining hall, 4 curtain rods, both side balcony with good ventilation</t>
  </si>
  <si>
    <t>['4 Fan', '1 Exhaust Fan', '2 Geyser', '8 Light', '1 Modular Kitchen', '2 Wardrobe', 'No AC', 'No Bed', 'No Chimney', 'No Curtains', 'No Dining Table', 'No Microwave', 'No Fridge', 'No Sofa', 'No Stove', 'No TV', 'No Washing Machine', 'No Water Purifier']</t>
  </si>
  <si>
    <t>['Lift(s)', 'Maintenance Staff', 'Swimming Pool', 'Park', 'Security Personnel', 'Internet/wi-fi connectivity', 'Shopping Centre', 'Fitness Centre / GYM', 'Club house / Community Center', 'Rain Water Harvesting']</t>
  </si>
  <si>
    <t>L58014294</t>
  </si>
  <si>
    <t>3 BHK Flat in Sector 71 Gurgaon</t>
  </si>
  <si>
    <t>https://www.99acres.com/3-bhk-bedroom-apartment-flat-for-sale-in-chd-avenue-71-sector-71-gurgaon-1620-sq-ft-r7-spid-L44903927</t>
  </si>
  <si>
    <t>₹ 6,790/sq.ft.</t>
  </si>
  <si>
    <t>Super Built up area 1620(150.5 sq.m.)</t>
  </si>
  <si>
    <t>Tower -3 ,1103, Sector 71 Gurgaon, Gurgaon, Haryana</t>
  </si>
  <si>
    <t>A Well Maintained 3bhk , Semifurnished With Two Covered Parkings. 11 Floor Of 14 Floors</t>
  </si>
  <si>
    <t>['Intercom Facility', 'Lift(s)', 'Feng Shui / Vaastu Compliant', 'Security Personnel', 'Maintenance Staff', 'Internet/wi-fi connectivity', 'Swimming Pool', 'Park', 'Club house / Community Center', 'Fitness Centre / GYM', 'Water softening plant', 'Rain Water Harvesting', 'Shopping Centre']</t>
  </si>
  <si>
    <t>L44903927</t>
  </si>
  <si>
    <t>https://www.99acres.com/2-bhk-bedroom-apartment-flat-for-sale-in-ramprastha-the-edge-towers-sector-37-d-gurgaon-1310-sq-ft-r13-spid-W38206361</t>
  </si>
  <si>
    <t>Ramprastha The Edge Towers3.5 ★</t>
  </si>
  <si>
    <t>71 Lac</t>
  </si>
  <si>
    <t>₹ 5,420/sq.ft.</t>
  </si>
  <si>
    <t>Super Built up area 1310(121.7 sq.m.)Built Up area: 1100 sq.ft. (102.19 sq.m.)Carpet area: 1000 sq.ft. (92.9 sq.m.)</t>
  </si>
  <si>
    <t>Gurgaon, Sector 37D Gurgaon, Gurgaon, Haryana</t>
  </si>
  <si>
    <t>10th   of 22 Floors</t>
  </si>
  <si>
    <t>['MDS Public School', 'St Pauls School', 'Suncity School', 'Hanuman &amp; Shani Mandir', 'IndusInd Bank ATM', 'SGT UHTC Basai', 'K.D. Hospital', 'CANARA BANK', 'State Bank of India', 'Basai Enclave Park', 'Ramprastha Police Post', 'Taxila cricket ground', 'Bharat Singh fuel company', 'Edge towers tennis court', 'KFG Sports Club']</t>
  </si>
  <si>
    <t>Residential apartment for sell.Located in sector-37d gurgaon.The property has 2 bedrooms, with 2 bathrooms .Property is built in 1100 sq.Ft.(Builtup area)  available at an expected price of 71 lac.Located on 10th  of the 22 floors .It is a freehold property.The property comes with a good construction quality which ages,0 to 1 year old</t>
  </si>
  <si>
    <t>['Intercom Facility', 'Lift(s)', 'Swimming Pool', 'Park', 'Club house / Community Center', 'Fitness Centre / GYM', 'Shopping Centre']</t>
  </si>
  <si>
    <t>['Green Area4 out of 5', 'Amenities4 out of 5', 'Management3.5 out of 5', 'Construction4 out of 5', 'Connectivity4 out of 5']</t>
  </si>
  <si>
    <t>W38206361</t>
  </si>
  <si>
    <t>https://www.99acres.com/2-bhk-bedroom-apartment-flat-for-sale-in-supertech-araville-sector-79-gurgaon-1295-sq-ft-r9-spid-V43914833</t>
  </si>
  <si>
    <t>₹ 6,024/sq.ft.</t>
  </si>
  <si>
    <t>Super Built up area 1295(120.31 sq.m.)</t>
  </si>
  <si>
    <t>Ground of 24 Floors</t>
  </si>
  <si>
    <t>Newly constructed ready to move in 2 bhk in sector 79 gurgaon (5 minutes drive from nh-8), having good connectivity with market, shopping malls, hospitals, restaurant etc. 2 bhk apartment at ground floor. 2 bathroom and all 4 balconies are having lush green park view. All amenities such as tennis court, basket ball ground, swimming pool, gym, club house, banquet hall, full power back up and good security are available. Very good property in ready to move situation available at very competitive and expected price of inr 78 lacs.</t>
  </si>
  <si>
    <t>['Lift(s)', 'Feng Shui / Vaastu Compliant', 'Intercom Facility', 'Security / Fire Alarm', 'Swimming Pool', 'Park', 'Visitor Parking', 'Maintenance Staff', 'Water Storage', 'Piped-gas', 'Security Personnel', 'Club house / Community Center', 'Fitness Centre / GYM']</t>
  </si>
  <si>
    <t>V43914833</t>
  </si>
  <si>
    <t>https://www.99acres.com/2-bhk-bedroom-apartment-flat-for-sale-in-imperia-aashiyara-sector-37-c-gurgaon-680-sq-ft-spid-Z68299634</t>
  </si>
  <si>
    <t>Imperia Aashiyara</t>
  </si>
  <si>
    <t>₹ 5,882/sq.ft.</t>
  </si>
  <si>
    <t>Carpet area: 680 (63.17 sq.m.)</t>
  </si>
  <si>
    <t>302, T10, Third Floor, Sector 37C Gurgaon, Gurgaon, Haryana</t>
  </si>
  <si>
    <t>3rd   of 12 Floors</t>
  </si>
  <si>
    <t>['The Esplanade Mall', 'Honda Chowk', 'Dwarka Expressway', 'NH-8', 'Narayana e Techno School', 'DPG Institute of Technology', 'Kamla\xa0Hospital', 'Indira Gandhi International Airport', 'Hyatt Regency Gurgaon', 'SkyJumper Trampoline Park', 'HUDA Mini Golf Course', 'iON Digital Zone']</t>
  </si>
  <si>
    <t>Property is situated in gurgaon sector 37c near about 6 kilometers from gurgaon bus stand, 4 kilometers from hero honda chowk and 1 kilometer from dwarka expressway. Both government sr secondary school and dozen private schools are located with in one kilometer radius. Shopping mall and other convention centers located near by. This property is positioned at a conveniently drivable distance from all the major spots around the city. Creche, line building &amp; cross ventilated flats, gated security complex, power backup, parking etc. Are provided</t>
  </si>
  <si>
    <t>['Security / Fire Alarm', 'Feng Shui / Vaastu Compliant', 'Lift(s)', 'Water purifier', 'High Ceiling Height', 'Maintenance Staff', 'False Ceiling Lighting', 'Water Storage', 'No open drainage around', 'Bank Attached Property', 'Piped-gas', 'Visitor Parking', 'Park', 'Security Personnel', 'Natural Light', 'Internet/wi-fi connectivity', 'Airy Rooms', 'Spacious Interiors', 'Low Density Society', 'Fitness Centre / GYM', 'Waste Disposal', 'Rain Water Harvesting', 'Club house / Community Center', 'Water softening plant']</t>
  </si>
  <si>
    <t>Z68299634</t>
  </si>
  <si>
    <t>https://www.99acres.com/3-bhk-bedroom-apartment-flat-for-sale-in-la-vida-by-tata-housing-sector-113-gurgaon-1579-sq-ft-spid-F68295166</t>
  </si>
  <si>
    <t>₹ 11,716/sq.ft.</t>
  </si>
  <si>
    <t>Super Built up area 1579(146.69 sq.m.)</t>
  </si>
  <si>
    <t>7th   of 25 Floors</t>
  </si>
  <si>
    <t>Check out this 3 bhk apartment for sale in la vida by tata housing, a popular residential project that houses in-Demand flats in sector 113 gurgaon . The flat is over 1579 sq.Ft. Super built up area and comes with 3 bedroom(s), 2 bathrooms and 2 balconies. This flat is situated on the 7th floor of this 25 floors tall residential building. As the project is already ready to move, so you can easily move into this 0-1 year old property.</t>
  </si>
  <si>
    <t>['Intercom Facility', 'Lift(s)', 'Maintenance Staff']</t>
  </si>
  <si>
    <t>F68295166</t>
  </si>
  <si>
    <t>https://www.99acres.com/2-bhk-bedroom-apartment-flat-for-sale-in-shapoorji-pallonji-joyville-gurugram-sector-102-gurgaon-903-sq-ft-spid-V68286938</t>
  </si>
  <si>
    <t>₹ 12,181/sq.ft.</t>
  </si>
  <si>
    <t>Super Built up area 903(83.89 sq.m.)</t>
  </si>
  <si>
    <t>It's great to know that it's a park-Facing flat and located on the 8th floor of a 14-Floor building. 
The proximity to the under-Construction sheetla trust hospital, which is just 500 meters away from the property, and its large capacity of 750 beds and 150 medical seats, make it an attractive rental property.The proximity of the flat to a planned metro station in sector 102, which is approved by the haryana government, will significantly enhance its connectivity and accessibility to other parts of the city. It will be an added advantage for the residents of the flat, making commuting even more convenient and faster.Additionally, being located 250 meters away from the dwe and with an under-Construction underpass, which will directly connect to the delhi-Jaipur road, commuting to the hero honda chowk will take only 10 minutes. 
The flat's location also provides easy access to the delhi airport, with an estimated travel time of 20 minutes.It's worth mentioning that the flat is built by shapoorji, known for their excellent build quality. The mivan technology used in the construction of the building is also a notable feature, as it's a fast and efficient construction method that has been in use for over 100 years.Overall, the flat's location and features seem promising for both rental and personal use.Dps schools is in 1 km. International schools also in 1 km.</t>
  </si>
  <si>
    <t>['Security / Fire Alarm', 'Feng Shui / Vaastu Compliant', 'Intercom Facility', 'Lift(s)', 'Centrally Air Conditioned', 'Maintenance Staff', 'Water Storage', 'No open drainage around', 'Piped-gas', 'Visitor Parking', 'Swimming Pool', 'Park', 'Security Personnel', 'Natural Light', 'Shopping Centre', 'Fitness Centre / GYM', 'Waste Disposal', 'Rain Water Harvesting', 'Club house / Community Center', 'Water softening plant']</t>
  </si>
  <si>
    <t>V68286938</t>
  </si>
  <si>
    <t>https://www.99acres.com/2-bhk-bedroom-apartment-flat-for-sale-in-smart-world-orchard-sector-61-gurgaon-1150-sq-ft-spid-H68286632</t>
  </si>
  <si>
    <t>1.41 Crore</t>
  </si>
  <si>
    <t>Built Up area: 1150 (106.84 sq.m.)</t>
  </si>
  <si>
    <t>Situated in prime location of sector 61 on golf course ext road</t>
  </si>
  <si>
    <t>['Security / Fire Alarm', 'Intercom Facility', 'Lift(s)', 'Maintenance Staff', 'Water Storage', 'Visitor Parking', 'Swimming Pool', 'Park', 'Security Personnel', 'Shopping Centre', 'Fitness Centre / GYM', 'Club house / Community Center', 'Water softening plant']</t>
  </si>
  <si>
    <t>H68286632</t>
  </si>
  <si>
    <t>https://www.99acres.com/3-bhk-bedroom-apartment-flat-for-sale-in-supertech-araville-sector-79-gurgaon-1945-sq-ft-spid-U68283872</t>
  </si>
  <si>
    <t>₹ 7,455/sq.ft.</t>
  </si>
  <si>
    <t>3rd   of 18 Floors</t>
  </si>
  <si>
    <t>Well maintained with aravali mountain view.</t>
  </si>
  <si>
    <t>['3 Wardrobe', '2 Geyser', '2 AC', 'No Bed', 'No Chimney', 'No Curtains', 'No Dining Table', 'No Exhaust Fan', 'No Fan', 'No Modular Kitchen', 'No Light', 'No Microwave', 'No Fridge', 'No Sofa', 'No Stove', 'No TV', 'No Washing Machine', 'No Water Purifier']</t>
  </si>
  <si>
    <t>U68283872</t>
  </si>
  <si>
    <t>https://www.99acres.com/3-bhk-bedroom-apartment-flat-for-sale-in-smart-world-orchard-sector-61-gurgaon-1600-sq-ft-spid-S68277154</t>
  </si>
  <si>
    <t>₹ 13,500/sq.ft.</t>
  </si>
  <si>
    <t>Carpet area: 1600 (148.64 sq.m.)</t>
  </si>
  <si>
    <t>Step into the future of living. Smart world orchard has a magnificent lobby that greets you. And as you move to your home, you will love the design and the efficiency of space. And there is more! The beauty of smart world orchard is that along with each home, you also get your own space of the sky! A terrace for those sunshine days and moonlit nights. The parabolas, add a dash of style and sophistication. Whats more you also get a special my space which you can use the way you want to: Personal office, kids play area, gym or any way you like it. These versatile places are as unique as your imagination</t>
  </si>
  <si>
    <t>S68277154</t>
  </si>
  <si>
    <t>https://www.99acres.com/2-bhk-bedroom-apartment-flat-for-sale-in-unitech-the-residences-sector-33-gurgaon-1110-sq-ft-spid-E68269980</t>
  </si>
  <si>
    <t>₹ 9,909/sq.ft.</t>
  </si>
  <si>
    <t>Super Built up area 1110(103.12 sq.m.)Built Up area: 1100 sq.ft. (102.19 sq.m.)Carpet area: 1000 sq.ft. (92.9 sq.m.)</t>
  </si>
  <si>
    <t>Sector 33 Gurgaon, Gurgaon, Haryana</t>
  </si>
  <si>
    <t>9th   of 14 Floors</t>
  </si>
  <si>
    <t>2 bhk 1100 sqft apartment with a beautiful greenery view is available for sale with two car parking (One basement+one open).The apartment has tastefully done interiors, modular kitchen, fully furnished kids room, acs, geysers, chimney, fancy lights everything included.Unitech residences, sector-33</t>
  </si>
  <si>
    <t>['3 Wardrobe', '7 Fan', '2 Geyser', '1 Stove', '25 Light', '3 AC', '1 Chimney', '1 Modular Kitchen', 'No Bed', 'No Curtains', 'No Dining Table', 'No Exhaust Fan', 'No Microwave', 'No Fridge', 'No Sofa', 'No TV', 'No Washing Machine', 'No Water Purifier']</t>
  </si>
  <si>
    <t>E68269980</t>
  </si>
  <si>
    <t>https://www.99acres.com/3-bhk-bedroom-apartment-flat-for-sale-in-emaar-imperial-gardens-sector-102-gurgaon-2025-sq-ft-spid-P68269824</t>
  </si>
  <si>
    <t>2.05 Crore</t>
  </si>
  <si>
    <t>₹ 9,876/sq.ft.</t>
  </si>
  <si>
    <t>14th   of 15 Floors</t>
  </si>
  <si>
    <t>Important- Not for brokers. Only serious end users may contact. Unit highlights - Important- Vastu sensitive buyers - Main gate faces south. You enter into north when entering the apartment. Ready to move in apartment, registration already doneFully private corner unitAll day sunlight. Direct morning sunlight Beautiful views of sunrise, garden, gurugram skyline and outskirts Four spacious balconies Three balconies facing east, master bedroom balcony facing north Well ventilated apartment from two side of it being a corner unit Spacious living cum dining with separate lounge areaMaid room with separate entry and its own attached bathroom Society highlights - Various children play areas 
Skating rings
Open auditorium 
Tennis courts
Basketball court
Clubhouse 
Gardens
Gymnasium 
Swimming pool
Billiards and cigar room
Community hall 
Community mandir made by residents Retail within society 
Pharmacy
Salon
Grocery Brief This beautiful 3 bhk flat in sector 102 gurgaon is situated in emaar imperial gardens, one of the popular residential society in gurgaon. The flat is facing the south direction. The flat is over 2025 sq.Ft. Carpet area and comes with 3 bedroom(s), 4 bathrooms and more than 3 balconies. The property is located on the 14th floor of a 15 floors tall building. This is a ready to move project and the property is 1-5 years old. The beautifully designed wood flooring enhances the beauty of the flat. Proximity to landmarks like close to mall, close to highway, close to school and close to market makes this an ideal property for families. The society is well equipped with many modern amenities, including maintenance staff, visitor parking, park, lift(s), shopping centre, fitness centre / gym, swimming pool, club house / community center and security personnel. Municipal corporation provides a regular supply of water to this residential project.</t>
  </si>
  <si>
    <t>['Security / Fire Alarm', 'Lift(s)', 'Maintenance Staff', 'Water Storage', 'Separate entry for servant room', 'No open drainage around', 'Piped-gas', 'Visitor Parking', 'Swimming Pool', 'Park', 'Security Personnel', 'Natural Light', 'Internet/wi-fi connectivity', 'Airy Rooms', 'Spacious Interiors', 'Shopping Centre', 'Fitness Centre / GYM', 'Rain Water Harvesting', 'Club house / Community Center']</t>
  </si>
  <si>
    <t>P68269824</t>
  </si>
  <si>
    <t>https://www.99acres.com/3-bhk-bedroom-apartment-flat-for-sale-in-sare-homes-sector-92-gurgaon-1200-sq-ft-r1-spid-M63520026</t>
  </si>
  <si>
    <t>The most functional society in sec 92 led by very efficient rwa. Essential amenities in proximity and ideally suitable for professional working in manesar or gurugram and who are looking for rental properties or owning a property.</t>
  </si>
  <si>
    <t>['3 Wardrobe', '4 Fan', '1 Exhaust Fan', '1 Geyser', '5 Light', '1 Modular Kitchen', 'No AC', 'No Bed', 'No Chimney', 'No Curtains', 'No Dining Table', 'No Microwave', 'No Fridge', 'No Sofa', 'No Stove', 'No TV', 'No Washing Machine', 'No Water Purifier']</t>
  </si>
  <si>
    <t>M63520026</t>
  </si>
  <si>
    <t>https://www.99acres.com/2-bhk-bedroom-apartment-flat-for-sale-in-greenopolis-sector-89-gurgaon-1660-sq-ft-r8-spid-W31384819</t>
  </si>
  <si>
    <t>₹ 4,820/sq.ft.</t>
  </si>
  <si>
    <t>Super Built up area 1660(154.22 sq.m.)</t>
  </si>
  <si>
    <t>Sector - 89, Gurgaon, Sector 89 Gurgaon, Gurgaon, Haryana</t>
  </si>
  <si>
    <t>8th   of 25 Floors</t>
  </si>
  <si>
    <t>Best location flat in 3c greenopolis</t>
  </si>
  <si>
    <t>['Intercom Facility', 'Lift(s)', 'Swimming Pool', 'Security Personnel', 'Maintenance Staff', 'Park', 'Club house / Community Center', 'Fitness Centre / GYM', 'Shopping Centre', 'Rain Water Harvesting']</t>
  </si>
  <si>
    <t>W31384819</t>
  </si>
  <si>
    <t>2 BHK Flat in Sector 84 Gurgaon</t>
  </si>
  <si>
    <t>https://www.99acres.com/2-bhk-bedroom-apartment-flat-for-sale-in-pivotal-devaan-sector-84-gurgaon-583-sq-ft-r3-spid-X58511882</t>
  </si>
  <si>
    <t>₹ 7,032/sq.ft.</t>
  </si>
  <si>
    <t>Super Built up area 583(54.16 sq.m.)Built Up area: 565 sq.ft. (52.49 sq.m.)Carpet area: 483 sq.ft. (44.87 sq.m.)</t>
  </si>
  <si>
    <t>10th   of 14 Floors</t>
  </si>
  <si>
    <t>It's a east facing flat. Huge sunlight one can expect post 12 till 4 in balconies.
List of items:- 2 wardrobes, modular kitchen, mandir and 1 storage box. Curtains rods and accessories in both the bathrooms. Water point for washing machine with power board. 3 fans, 3 tube lights, 5 led bulbs, 1 15 ltr gyeser, exhaust in bathrooms and kitchen.</t>
  </si>
  <si>
    <t>['3 Fan', '1 Exhaust Fan', '1 Geyser', '8 Light', '1 Modular Kitchen', '2 Wardrobe', 'No AC', 'No Bed', 'No Chimney', 'No Curtains', 'No Dining Table', 'No Microwave', 'No Fridge', 'No Sofa', 'No Stove', 'No TV', 'No Washing Machine', 'No Water Purifier']</t>
  </si>
  <si>
    <t>['Security / Fire Alarm', 'Lift(s)', 'Maintenance Staff', 'Park']</t>
  </si>
  <si>
    <t>X58511882</t>
  </si>
  <si>
    <t>3 BHK Flat in Sector 73 Gurgaon</t>
  </si>
  <si>
    <t>https://www.99acres.com/3-bhk-bedroom-apartment-flat-for-sale-in-today-callidora-sector-73-gurgaon-1622-sq-ft-r9-spid-V39994101</t>
  </si>
  <si>
    <t>Today Callidora</t>
  </si>
  <si>
    <t>₹ 5,548/sq.ft.</t>
  </si>
  <si>
    <t>Built Up area: 1622 (150.69 sq.m.)</t>
  </si>
  <si>
    <t>Sector 73 Gurgaon, Gurgaon, Haryana</t>
  </si>
  <si>
    <t>3rd   of 14 Floors</t>
  </si>
  <si>
    <t>['Icici bank ATM', 'Standard chartered ATM', 'Airforce Hospital', 'Samvit Health Care', 'Vaishnavi Nursing Home', 'Ayushman Hospital And Trauma Centre', 'Best Urologist Atcomplete Family Clinic', 'Wellness Eye Centre', 'Dr. Aruna Kalra', 'Neelkanth Health Care', 'Dr. Anuj Sharma', 'Park Hospital Gurgaon', 'Dr. Naresh Pandita', 'Vishesh Dental', 'The Muskan Dental Clinic', 'Dental Xpert Dental Clinic', 'Skin Clinic', 'Divine Look Clinic Centre', 'Clove Dental', 'Chandna Dental Surgery Orthodontic and Implant Centre', 'Sunrise Hospital Gurgaon', 'Harshila Dental Clinic', 'Gautam Hospital', "DR AKRAM JAWED'S THE UPPER LIMB CLINIC", 'Sai Dental Clinic', 'Apollo Pharmacy', 'Gardian Pharmacy', 'Genius', 'Kore Tech Park', 'India Oil', 'Petrol Pump IBP', 'Petrol Pump Indian Oil', 'Hdfc bank', 'Icici bank', 'Hdfc bank', 'SRS Cinemas', 'SRS Cinemas', "Domino's Pizza", "Nirula's", 'Nook', 'Starbucks', 'Haldiram', 'KFC', 'Kendriya Vidyalaya No.2 Sohna Road']</t>
  </si>
  <si>
    <t>We are the proud owners of this 3 bhk apartment available in today callidora, sector-73, gurgaon. This apartmentit is a resale and the unit is located on the 3rd floor and has a built up area of 1622. 0 sq. Ft. It has 3 bathroom(s) and 3 balcony(s). The ownership is freehold type. The apartment has 1 covered parking.</t>
  </si>
  <si>
    <t>['Power Back-up', 'Intercom Facility', 'Lift(s)', 'Centrally Air Conditioned', 'Swimming Pool', 'Park', 'Visitor Parking', 'Security Personnel', 'Internet/wi-fi connectivity', 'Fitness Centre / GYM', 'Club house / Community Center']</t>
  </si>
  <si>
    <t>V39994101</t>
  </si>
  <si>
    <t>https://www.99acres.com/2-bhk-bedroom-apartment-flat-for-sale-in-krishna-colony-gurgaon-900-sq-ft-r1-spid-O66013964</t>
  </si>
  <si>
    <t>M M Residency, Krishna Colony, Gurgaon</t>
  </si>
  <si>
    <t>54 Lac</t>
  </si>
  <si>
    <t>₹ 5,888/sq.ft.</t>
  </si>
  <si>
    <t>202, Krishna Colony, Gurgaon, Haryana</t>
  </si>
  <si>
    <t>Property is at a prime location. Its an on road property close to new colony. New colony market is at a distance of 300mtrs.. Within proximity of 800mtrs.. You will be having:-(1) proper ventilation is there. Means proper sunlight is available from morning till 2pm. 
(2) no blockage in front of the property which makes it full of air
(3) all major school stops at door step. Schools are nearby the property.
(4) new colony is 5min drive where you ca get all things like eatable items, garment shops and others.
(5) atm's are nearby
(6) 3 mother dairies
(7) 2 petrol pumps
(8) 3 hospitals
(9) other doctors like physiotherapist, pediatrician, internal medicine, gynaecologist, cardiologist, ayurvedic &amp; homoeopathic are present
(10) no problem in getting commuting vehicles
(11) in range of zomato, swiggy all other online deliveries
(12) grocery shops are nearby ad all vegetable hawkers comes at doorstepProperty is at very prime location and spacious.I'm the owner and seller and you can contact me at any stage of time.</t>
  </si>
  <si>
    <t>['1 Sofa', '1 Exhaust Fan', '2 Geyser', '1 Chimney', 'No AC', 'No Bed', 'No Curtains', 'No Dining Table', 'No Fan', 'No Modular Kitchen', 'No Light', 'No Microwave', 'No Fridge', 'No Stove', 'No TV', 'No Wardrobe', 'No Washing Machine', 'No Water Purifier']</t>
  </si>
  <si>
    <t>['Security / Fire Alarm', 'Intercom Facility', 'Maintenance Staff', 'Water Storage', 'Security Personnel', 'Natural Light', 'Airy Rooms', 'Spacious Interiors', 'Low Density Society']</t>
  </si>
  <si>
    <t>O66013964</t>
  </si>
  <si>
    <t>3 BHK Flat in Sector 36 Sohna</t>
  </si>
  <si>
    <t>https://www.99acres.com/3-bhk-bedroom-apartment-flat-for-sale-in-signature-global-park-4-sector-36-sohna-gurgaon-1081-sq-ft-spid-B68238424</t>
  </si>
  <si>
    <t>Signature Global Park 4</t>
  </si>
  <si>
    <t>₹ 7,585/sq.ft.</t>
  </si>
  <si>
    <t>Super Built up area 1081(100.43 sq.m.)Carpet area: 650 sq.ft. (60.39 sq.m.)</t>
  </si>
  <si>
    <t>144, Sector 36 Sohna, Gurgaon, Haryana</t>
  </si>
  <si>
    <t>['Sector 55-56 Metro Station', 'The Leaf Mall Sohna', 'Omaxe Gurgaon Mall', 'Badshahpur Sohna Rd Hwy', 'Vidya Niketan School', 'KIIT College of Engg', 'Scottish High International School', 'Rawal Institutions', 'Park Hospital', 'Indira Gandhi Intl Airport', 'Spaze Business Park', 'DLF Cyber City']</t>
  </si>
  <si>
    <t>We need to shift somewhere else</t>
  </si>
  <si>
    <t>['Lift(s)', 'Park']</t>
  </si>
  <si>
    <t>B68238424</t>
  </si>
  <si>
    <t>https://www.99acres.com/3-bhk-bedroom-apartment-flat-for-sale-in-chd-avenue-71-sector-71-gurgaon-1485-sq-ft-r1-spid-W54082456</t>
  </si>
  <si>
    <t>₹ 6,734/sq.ft.</t>
  </si>
  <si>
    <t>Super Built up area 1485(137.96 sq.m.)</t>
  </si>
  <si>
    <t>Tower15 Flat No 302, Sector 71 Gurgaon, Gurgaon, Haryana</t>
  </si>
  <si>
    <t>Ready to move in ,
 , nice view from balcony .Friendly neighbourhod . Good social and cultural life . . Play areas for children . Daily need shop inside the society . Very near to sohna road . Apropriate maintainance charges . Very clean society</t>
  </si>
  <si>
    <t>['2 Wardrobe', '4 Fan', '1 Exhaust Fan', '4 Light', '1 Modular Kitchen', '1 Chimney', 'No AC', 'No Bed', 'No Curtains', 'No Dining Table', 'No Geyser', 'No Microwave', 'No Fridge', 'No Sofa', 'No Stove', 'No TV', 'No Washing Machine', 'No Water Purifier']</t>
  </si>
  <si>
    <t>W54082456</t>
  </si>
  <si>
    <t>3 BHK Flat in Sector 56 Gurgaon</t>
  </si>
  <si>
    <t>https://www.99acres.com/3-bhk-bedroom-apartment-flat-for-sale-in-park-royal-apartment-sector-56-gurgaon-2050-sq-ft-spid-K68236506</t>
  </si>
  <si>
    <t>Park Royal Apartment</t>
  </si>
  <si>
    <t>₹ 9,024/sq.ft.</t>
  </si>
  <si>
    <t>Carpet area: 2050 (190.45 sq.m.)</t>
  </si>
  <si>
    <t>Sector 56 Gurgaon, Gurgaon, Haryana</t>
  </si>
  <si>
    <t>['Sector metro station', 'Sector metro station', 'Sector 54 chowk metro station', 'Sanatan Dharm Mandir', 'Radhakrishna Shani Mandir', 'State bank ATM', 'Icici bank ATM', 'Icici bank ATM', 'Citi bank ATM', 'Indusind bank ATM', 'Surgicare Hospital Gurgaon', 'Kriti Hospital', 'Anand Hospital Gurgaon', 'pracksht hospital', 'Arunodaya Deseret Eye Hospital', 'HUDA Office Complex', 'Medisca', 'Apollo Pharmacy', 'Intellion Park', 'Heera Fuel Station', 'HCG CNG Station', '222', 'Hdfc bank and atm', 'Kotak mahindra bank', 'State bank of india', 'Indusind bank', 'Axis bank', 'Icici bank', 'Hdfc bank', 'Hdfc bank &amp; atm', 'Hdfc bank', 'Pizza Hut', 'Wat-a-Burger', 'Burger Singh', 'Bikanerwala', 'Naivedyam Restaurant', 'Clock tower', 'Starbucks', "Carl's Jr.", 'Cafe Tonini', 'Sagar Ratna', 'IILM', 'Iilm University', 'Sushant College of Arts &amp; Architecture', 'Ansal Institute of Technology', 'Suncity School']</t>
  </si>
  <si>
    <t>3 sides open flat, with a green/park view</t>
  </si>
  <si>
    <t>['3 Wardrobe', '5 Fan', '4 Geyser', '10 Light', 'No AC', 'No Bed', 'No Chimney', 'No Curtains', 'No Dining Table', 'No Exhaust Fan', 'No Modular Kitchen', 'No Microwave', 'No Fridge', 'No Sofa', 'No Stove', 'No TV', 'No Washing Machine', 'No Water Purifier']</t>
  </si>
  <si>
    <t>['Feng Shui / Vaastu Compliant', 'Security / Fire Alarm', 'Intercom Facility', 'Lift(s)', 'High Ceiling Height', 'Maintenance Staff', 'Water Storage', 'Separate entry for servant room', 'Park', 'Piped-gas', 'Visitor Parking', 'Internet/wi-fi connectivity']</t>
  </si>
  <si>
    <t>['Environment4 out of 5', 'Safety4 out of 5', 'Lifestyle5 out of 5', 'Connectivity5 out of 5']</t>
  </si>
  <si>
    <t>K68236506</t>
  </si>
  <si>
    <t>3 BHK Flat in Sector 83 Gurgaon</t>
  </si>
  <si>
    <t>https://www.99acres.com/3-bhk-bedroom-apartment-flat-for-sale-in-vatika-boulevard-residences-and-heights-sector-83-gurgaon-1775-sq-ft-spid-Z68231242</t>
  </si>
  <si>
    <t>Vatika Boulevard Residences and Heights</t>
  </si>
  <si>
    <t>1.42 Crore</t>
  </si>
  <si>
    <t>Carpet area: 1775 (164.9 sq.m.)</t>
  </si>
  <si>
    <t>2nd Floor, Sector 83 Gurgaon, Gurgaon, Haryana</t>
  </si>
  <si>
    <t>['Sapphire 83 Mall', 'M3M SCO Shop cum Office', 'Rampura Flyover', 'Manesar toll plaza - Kherki Daula', 'RPS International School', 'Miracles Apollo Cradle / Spectra', 'Aarvy Healthcare Super Speciality', 'Hyatt Regency Gurgaon', 'Nakhrola Stadium']</t>
  </si>
  <si>
    <t>The flat is one of best in the society, pool view from 2 rooms and also the kitchen . Boulevard facing from the other side , very near to the entry exit gate , all the rooms have daylight proper ventilation. Fully modular kitchen , all bathrooms have glass partitions and best part is the 2 covered car parks bang in front of the tower lift.</t>
  </si>
  <si>
    <t>['2 Wardrobe', '5 Fan', '1 Exhaust Fan', '1 Geyser', '1 Stove', '12 Light', '1 Modular Kitchen', '1 Chimney', 'No AC', 'No Bed', 'No Curtains', 'No Dining Table', 'No Microwave', 'No Fridge', 'No Sofa', 'No TV', 'No Washing Machine', 'No Water Purifier']</t>
  </si>
  <si>
    <t>['Security / Fire Alarm', 'Intercom Facility', 'Lift(s)', 'Maintenance Staff', 'Water Storage', 'No open drainage around', 'Visitor Parking', 'Swimming Pool', 'Park', 'Security Personnel', 'Natural Light', 'Internet/wi-fi connectivity', 'Airy Rooms', 'Low Density Society', 'Shopping Centre', 'Fitness Centre / GYM', 'Waste Disposal', 'Rain Water Harvesting', 'Club house / Community Center', 'Water softening plant']</t>
  </si>
  <si>
    <t>['Environment5 out of 5', 'Safety5 out of 5', 'Lifestyle5 out of 5', 'Connectivity4 out of 5']</t>
  </si>
  <si>
    <t>Z68231242</t>
  </si>
  <si>
    <t>https://www.99acres.com/2-bhk-bedroom-apartment-flat-for-sale-in-signature-global-the-millennia-sector-37-d-gurgaon-850-sq-ft-r1-spid-Y56040354</t>
  </si>
  <si>
    <t>Super Built up area 850(78.97 sq.m.)Built Up area: 610 sq.ft. (56.67 sq.m.)Carpet area: 600 sq.ft. (55.74 sq.m.)</t>
  </si>
  <si>
    <t>Near to hero honda chowk, nh-8, dwarka expressway, airport, metro station. With all the facilities, shopping mall, schools, hospitals. With three balconies, it's 3 sided open to air flat. This society is designed by designer of singapore. This building is built on rcc construction, the latest technology. This society has biggest park and open area with playground. Total area is 10 acers. Location is at the centre of gurgaon. Best place for getting highest appreciation in next 2 years at the metro work is going to be completed in 2022 and new isbt of gurgaon is also proposed nearby. Dwarka expressway is going to be a fully digital highway in next year. It also comes near to it zone where all the biggest company offices will be nearby.</t>
  </si>
  <si>
    <t>['Feng Shui / Vaastu Compliant', 'Intercom Facility', 'Lift(s)', 'Maintenance Staff', 'Water Storage', 'Bank Attached Property', 'Visitor Parking', 'Park', 'Security Personnel', 'Shopping Centre', 'Fitness Centre / GYM', 'Waste Disposal', 'Rain Water Harvesting', 'Club house / Community Center']</t>
  </si>
  <si>
    <t>Y56040354</t>
  </si>
  <si>
    <t>https://www.99acres.com/2-bhk-bedroom-apartment-flat-for-sale-in-m3m-heights-sector-65-gurgaon-1433-sq-ft-spid-Z68221306</t>
  </si>
  <si>
    <t>2.29 Crore</t>
  </si>
  <si>
    <t>₹ 15,980/sq.ft.</t>
  </si>
  <si>
    <t>Carpet area: 1433 (133.13 sq.m.)</t>
  </si>
  <si>
    <t>8th   of 34 Floors</t>
  </si>
  <si>
    <t>It's s new property, sunlight throughout the day in all the balconies. Till 4th floor it's commercial and balcony is facing the pvr and outlets.</t>
  </si>
  <si>
    <t>Z68221306</t>
  </si>
  <si>
    <t>https://www.99acres.com/2-bhk-bedroom-apartment-flat-for-sale-in-shapoorji-pallonji-joyville-gurugram-sector-102-gurgaon-915-sq-ft-spid-N68217640</t>
  </si>
  <si>
    <t>97 Lac</t>
  </si>
  <si>
    <t>₹ 10,601/sq.ft.</t>
  </si>
  <si>
    <t>Super Built up area 915(85.01 sq.m.)Carpet area: 600 sq.ft. (55.74 sq.m.)</t>
  </si>
  <si>
    <t>Ast facingsituated in sector 102 gurgaon, shapoorji pallonji joyville gurugram is a well planned society that offers a pleasant living experience to its residents. This 2 bhk flat in gurgaon is your opportunity to be a part of this community. Constructed on a super built up area of 915 sq.Ft., the flat comprises 2 bedroom(s), 2 bathrooms and 2 balconies. The flat has a total of 14 floors and this property is situated on 12th floor. This residential flat is currently under construction and you can expect the possession of the same within 6 months.</t>
  </si>
  <si>
    <t>['1 Water Purifier', '1 Fan', '1 Geyser', '1 Light', '1 AC', '1 Chimney', 'No Bed', 'No Curtains', 'No Dining Table', 'No Exhaust Fan', 'No Modular Kitchen', 'No Microwave', 'No Fridge', 'No Sofa', 'No Stove', 'No TV', 'No Wardrobe', 'No Washing Machine']</t>
  </si>
  <si>
    <t>['Feng Shui / Vaastu Compliant', 'Security / Fire Alarm', 'Intercom Facility', 'Lift(s)', 'High Ceiling Height', 'Maintenance Staff', 'Water Storage', 'Park', 'Visitor Parking']</t>
  </si>
  <si>
    <t>N68217640</t>
  </si>
  <si>
    <t>3 BHK Flat in Sector 53 Gurgaon</t>
  </si>
  <si>
    <t>https://www.99acres.com/3-bhk-bedroom-apartment-flat-for-sale-in-tulip-monsella-sector-53-gurgaon-2940-sq-ft-spid-F68216448</t>
  </si>
  <si>
    <t>Tulip Monsella</t>
  </si>
  <si>
    <t>8.25 Crore</t>
  </si>
  <si>
    <t>₹ 28,000/sq.ft.</t>
  </si>
  <si>
    <t>Super Built up area 2940(273.13 sq.m.)</t>
  </si>
  <si>
    <t>Sector 53 Gurgaon, Gurgaon, Haryana</t>
  </si>
  <si>
    <t>8th   of 42 Floors</t>
  </si>
  <si>
    <t>['Sector 53-54 Metro Station', 'Central Plaza Mall', 'The Big Tree Cafe', 'IILM University, Gurugram', 'The Banyan Tree World School', 'Sanar International Hospital', 'DLF Golf and Country Club', 'Mavens Inn', 'DoubleTree by Hilton Hotel']</t>
  </si>
  <si>
    <t>Top of the line property and last property on golf course road</t>
  </si>
  <si>
    <t>['1 Water Purifier', '1 Fridge', '1 Washing Machine', '1 Stove', '1 Microwave', '1 Modular Kitchen', '1 Chimney', 'No AC', 'No Bed', 'No Curtains', 'No Dining Table', 'No Exhaust Fan', 'No Fan', 'No Geyser', 'No Light', 'No Sofa', 'No TV', 'No Wardrobe']</t>
  </si>
  <si>
    <t>['Feng Shui / Vaastu Compliant', 'Lift(s)', 'Swimming Pool', 'Internet/wi-fi connectivity', 'Shopping Centre', 'Fitness Centre / GYM', 'Club house / Community Center']</t>
  </si>
  <si>
    <t>F68216448</t>
  </si>
  <si>
    <t>https://www.99acres.com/2-bhk-bedroom-apartment-flat-for-sale-in-ashok-vihar-phase-2-gurgaon-675-sq-ft-spid-M68213978</t>
  </si>
  <si>
    <t>Shyamkunj ashok vihar pahse 2</t>
  </si>
  <si>
    <t>₹ 4,444/sq.ft.</t>
  </si>
  <si>
    <t>Carpet area: 675 (62.71 sq.m.)</t>
  </si>
  <si>
    <t>35/2690 Ashok Vihar Phase 2, Ashok Vihar Phase 2, Gurgaon, Haryana</t>
  </si>
  <si>
    <t>Near to railway/bus stand &amp; safe close gali</t>
  </si>
  <si>
    <t>['2 Wardrobe', '1 Fan', '1 Light', 'No AC', 'No Bed', 'No Chimney', 'No Curtains', 'No Dining Table', 'No Exhaust Fan', 'No Geyser', 'No Modular Kitchen', 'No Microwave', 'No Fridge', 'No Sofa', 'No Stove', 'No TV', 'No Washing Machine', 'No Water Purifier']</t>
  </si>
  <si>
    <t>['High Ceiling Height', 'Maintenance Staff', 'Water Storage']</t>
  </si>
  <si>
    <t>M68213978</t>
  </si>
  <si>
    <t>2 BHK Flat in Sector-33 Sohna</t>
  </si>
  <si>
    <t>https://www.99acres.com/2-bhk-bedroom-apartment-flat-for-sale-in-godrej-nature-plus-sector-33-sohna-gurgaon-1151-sq-ft-spid-C68213464</t>
  </si>
  <si>
    <t>₹ 14,335/sq.ft.</t>
  </si>
  <si>
    <t>Carpet area: 1151 (106.93 sq.m.)</t>
  </si>
  <si>
    <t>1st   of 22 Floors</t>
  </si>
  <si>
    <t>It is a first floor garden facing plc apartment. 2 large bedrooms with drawing dining, kitchen, balconies in all the rooms and a private deck of approx. 300 sq. Ft.</t>
  </si>
  <si>
    <t>['Power Back-up', 'Intercom Facility', 'Lift(s)', 'Swimming Pool', 'Park', 'Shopping Centre', 'Fitness Centre / GYM', 'Club house / Community Center']</t>
  </si>
  <si>
    <t>C68213464</t>
  </si>
  <si>
    <t>https://www.99acres.com/2-bhk-bedroom-apartment-flat-for-sale-in-m3m-heights-sector-65-gurgaon-1260-sq-ft-spid-B68209038</t>
  </si>
  <si>
    <t>₹ 15,793/sq.ft.</t>
  </si>
  <si>
    <t>Super Built up area 1260(117.06 sq.m.)</t>
  </si>
  <si>
    <t>26th   of 34 Floors</t>
  </si>
  <si>
    <t>We are the proud owners of this 2 bhk apartment available in m3m heights, sector 65 gurgaon, gurgaon. This it is corner unit with highest plc and inside view and the unit is located on 26th floor and has a super built-Up area of 1260 sq.Ft. . It has 2 bathroom(s) and 2 balcony(s). The ownership is freehold type.</t>
  </si>
  <si>
    <t>B68209038</t>
  </si>
  <si>
    <t>https://www.99acres.com/2-bhk-bedroom-apartment-flat-for-sale-in-m3m-the-marina-sector-68-gurgaon-800-sq-ft-r1-spid-I63440984</t>
  </si>
  <si>
    <t>M3M The Marina4.0 ★</t>
  </si>
  <si>
    <t>Carpet area: 800 (74.32 sq.m.)</t>
  </si>
  <si>
    <t>21st   of 29 Floors</t>
  </si>
  <si>
    <t>['Airia Mall', 'Southern Peripheral Road', 'Sohna Road', 'Alpine Convent\xa0School', 'MKD Hospital', 'Indira Gandhi International Airport', 'Bhondsi Nature Park', 'Lemon Tree Hotel, Sohna Road', 'De Adventure Park', 'PVR Drive in Theatre']</t>
  </si>
  <si>
    <t>Residential apartment for sell.The property has 2 bedrooms with 2 bathrooms .It is a unfurnished property.Located in sector-68 gurgaon.Available at an expected price of rs 10000000.Located on 21st floor out of the 29 the property comes with a good construction quality which ages 1-5 years old property</t>
  </si>
  <si>
    <t>['Power Back-up', 'Lift(s)', 'Swimming Pool', 'Park', 'Fitness Centre / GYM', 'Club house / Community Center', 'Rain Water Harvesting']</t>
  </si>
  <si>
    <t>I63440984</t>
  </si>
  <si>
    <t>3 BHK Flat in Sector 62 Gurgaon</t>
  </si>
  <si>
    <t>https://www.99acres.com/3-bhk-bedroom-apartment-flat-for-sale-in-emaar-digihomes-sector-62-gurgaon-1600-sq-ft-spid-J68201818</t>
  </si>
  <si>
    <t>Emaar Digihomes</t>
  </si>
  <si>
    <t>4.25 Crore</t>
  </si>
  <si>
    <t>₹ 26,562/sq.ft.</t>
  </si>
  <si>
    <t>Sector 62 Gurgaon, Gurgaon, Haryana</t>
  </si>
  <si>
    <t>8th   of 32 Floors</t>
  </si>
  <si>
    <t>['Sector 55-56 Metro Station', 'Omaxe Gurgaon Mall', 'Badshahpur Sohna Rd Hwy,Sector 48', 'Heritage School', 'Lotus Valley Intl School, Gurgaon', 'Gurugram University', 'Sushant University', 'Park Hospital', 'Indira Gandhi Intl Airport', 'Imperia Mindspace', 'AIPL Business Tower']</t>
  </si>
  <si>
    <t>Park and pool facing and good view</t>
  </si>
  <si>
    <t>['1 Fan', '1 Geyser', '1 Stove', '1 Light', '1 AC', '1 Modular Kitchen', '1 Chimney', 'No Bed', 'No Curtains', 'No Dining Table', 'No Exhaust Fan', 'No Microwave', 'No Fridge', 'No Sofa', 'No TV', 'No Wardrobe', 'No Washing Machine', 'No Water Purifier']</t>
  </si>
  <si>
    <t>['Swimming Pool', 'Fitness Centre / GYM', 'Club house / Community Center']</t>
  </si>
  <si>
    <t>J68201818</t>
  </si>
  <si>
    <t>4 BHK Flat in Sector 78 Gurgaon</t>
  </si>
  <si>
    <t>https://www.99acres.com/4-bhk-bedroom-apartment-flat-for-sale-in-umang-monsoon-breeze-sector-78-gurgaon-2350-sq-ft-r3-spid-S28331353</t>
  </si>
  <si>
    <t>Super Built up area 2350(218.32 sq.m.)Built Up area: 2300 sq.ft. (213.68 sq.m.)Carpet area: 2000 sq.ft. (185.81 sq.m.)</t>
  </si>
  <si>
    <t>Servant Room,Others,Pooja Room</t>
  </si>
  <si>
    <t>G201, Sector 78 Gurgaon, Gurgaon, Haryana</t>
  </si>
  <si>
    <t>Corner 4 bhk / 4 baths/ 1 setvant room, road facing 1) just 900mtr. From main nh 8 
2) 300 families residing in this society 
3) all amenities are functional like club, pool, gym, spa etc 
4) all playing courts are functional like squash, tt, badminton, volleyball court etc 
5) semi furnished apartments 
6) moulder kitchen in each apartment 
7) big size wardrobe in master bedroom 
8) wooden flooring in master bedroom 
9) huge park with many types of swings 
10) registered property 
11) best room size like 13*15 and 13*17 can compare with any other builder
 12) sorrunded by 4 golf courses like itc grand bharat, karma lakeland etc 
13) best option to buy a property in new gurgaon region with lots of amenities and bigger room sizes</t>
  </si>
  <si>
    <t>['1 Water Purifier', 'No AC', 'No Bed', 'No Chimney', 'No Curtains', 'No Dining Table', 'No Exhaust Fan', 'No Fan', 'No Geyser', 'No Modular Kitchen', 'No Light', 'No Microwave', 'No Fridge', 'No Sofa', 'No Stove', 'No TV', 'No Wardrobe', 'No Washing Machine']</t>
  </si>
  <si>
    <t>['Feng Shui / Vaastu Compliant', 'Intercom Facility', 'Maintenance Staff', 'Swimming Pool', 'Security Personnel', 'Internet/wi-fi connectivity', 'Fitness Centre / GYM', 'Club house / Community Center', 'Rain Water Harvesting']</t>
  </si>
  <si>
    <t>S28331353</t>
  </si>
  <si>
    <t>https://www.99acres.com/3-bhk-bedroom-apartment-flat-for-sale-in-mapsko-paradise-sector-83-gurgaon-1340-sq-ft-r1-spid-J65714748</t>
  </si>
  <si>
    <t>Mapsko Paradise3.9 ★</t>
  </si>
  <si>
    <t>₹ 6,300/sq.ft.</t>
  </si>
  <si>
    <t>Carpet area: 1340 (124.49 sq.m.)</t>
  </si>
  <si>
    <t>Sector 83 Gurgaon, Gurgaon, Haryana</t>
  </si>
  <si>
    <t>1st   of 12 Floors</t>
  </si>
  <si>
    <t>['Reliance MART, Iris Broadway', 'NH – 8', 'Circle 3 / Sector 83', 'Bachpan Play School', 'Knowledge Tree World School', 'Discovery Montessori Preschool', 'iGrow Montessori', 'Sri Chaitanya School', 'IGI Airport', 'Kotak Mahindra Bank, Sec 83', 'SBI Sikandarpur Badha', 'Allahabad Bank, Sikandarpur Badha', 'HDFC Bank, Sikandarpur Bada', 'M3M SCO Shop cum Office', 'Shiv Shakti Petro, Sec-82']</t>
  </si>
  <si>
    <t>We are the proud owners of this 3 bhk apartment available in mapsko paradise, sector-83 gurgaon, gurgaon. This unfurnished apartment it is a and the unit is located on 1st floor and has a carpet area of 1349 sq.Ft. . It has 3 bathroom(s) and 3 balcony(s). The ownership is freehold type.</t>
  </si>
  <si>
    <t>J65714748</t>
  </si>
  <si>
    <t>3 BHK Flat in Sector 4 Gurgaon</t>
  </si>
  <si>
    <t>https://www.99acres.com/3-bhk-bedroom-apartment-flat-for-sale-in-cancon-enclave-sector-4-gurgaon-1350-sq-ft-spid-L68200594</t>
  </si>
  <si>
    <t>Cancon Enclave</t>
  </si>
  <si>
    <t>₹ 7,777/sq.ft.</t>
  </si>
  <si>
    <t>Carpet area: 1350 (125.42 sq.m.)</t>
  </si>
  <si>
    <t>Sector 4 Gurgaon, Gurgaon, Haryana</t>
  </si>
  <si>
    <t>['Chintapurni Mandir', 'State bank ATM', 'Kr Dental Hub', 'Prateek Nursing Home And Polyclinic', 'Jain Sant Phool Chand Ji Charitable Hospital', 'Sarvodya Hospital', 'Dr. Ashok Jain', 'Gurgaon Eye Centre', 'Pearl Dental Clinic', 'Shree Krishna Hospital Gurgaon', 'Sneh Hospital Gurgaon', 'Dr. Sindhu Clinic', 'Taneja Hospital', 'Aryan Hospital', 'D.R. Rajnis Gupta Clinic', 'Geeta Nursing Home Gurgaon', 'Sparsh Hospital Gurgaon', 'Esic Hospital Gurugram', 'Yashroop Medical Centre', 'Ravi Clinic and Health Care Centre', 'Dr. Mittal Clinic', 'Jiya Clinic', "Dr. Anurag's Child Care Clinic", 'Chiranjiv Hospital', 'Bhatnagar Maternity and Nursing Home', 'Dr. Hitesh Dawar', 'Dr. Madan Clinic', 'Dr. Agya Ram Sharma Clinic', 'Bindal Clinic', 'GH Gurgaon', 'Dev Man Kathuria Clinic', 'Swastik Maternity and Medical Centre', 'Dr. Sarvejeet Singh', 'M.S Hospital', 'Centre For Sight Gurgaon New Railway Road', 'My Care Clinic', 'Triveni Hospital Gurgaon', 'Kidney Clinic', 'Satyam Hospital Gurgaon', 'Indian bank', 'Kotak bank', 'Hdfc bank', 'State bank of india', 'Pizza Hut', 'St. Michaels Sr. Sec. School', 'Dronacharya Government College', 'Gurgaon railway station', 'Gurgaon railway station', 'Gurgaon railway station']</t>
  </si>
  <si>
    <t>Near railway station and near chintpurni mata mandir</t>
  </si>
  <si>
    <t>['2 Wardrobe', '1 Exhaust Fan', '16 Light', '1 Modular Kitchen', '1 Chimney', 'No AC', 'No Bed', 'No Curtains', 'No Dining Table', 'No Fan', 'No Geyser', 'No Microwave', 'No Fridge', 'No Sofa', 'No Stove', 'No TV', 'No Washing Machine', 'No Water Purifier']</t>
  </si>
  <si>
    <t>L68200594</t>
  </si>
  <si>
    <t>4 BHK Flat in Sector 72 Gurgaon</t>
  </si>
  <si>
    <t>https://www.99acres.com/4-bhk-bedroom-apartment-flat-for-sale-in-tata-primanti-sector-72-gurgaon-2905-sq-ft-spid-W68196252</t>
  </si>
  <si>
    <t>Tata Primanti4.1 ★</t>
  </si>
  <si>
    <t>4.1 Crore</t>
  </si>
  <si>
    <t>₹ 14,100/sq.ft.</t>
  </si>
  <si>
    <t>Super Built up area 2905(269.88 sq.m.)</t>
  </si>
  <si>
    <t>Servant Room,Others</t>
  </si>
  <si>
    <t>Sector 72 Gurgaon, Gurgaon, Haryana</t>
  </si>
  <si>
    <t>39th   of 40 Floors</t>
  </si>
  <si>
    <t>['Sector 55-56 Metro Station', 'Omaxe City Centre', 'Sohna Gurgaon Road', 'Faridabad Gurgaon Road', 'Pallavan PreSchool, Sohna Road', 'RBSM Public school', 'Polaris Hospital', 'Spaze Itech Park', 'Radisson Hotel Gurugram Sohna Road', 'SkyJumper Trampoline Park Gurgaon']</t>
  </si>
  <si>
    <t>Brand new only two flats in this floor. Enjoy great views</t>
  </si>
  <si>
    <t>['Security / Fire Alarm', 'Feng Shui / Vaastu Compliant', 'Intercom Facility', 'Lift(s)', 'Maintenance Staff', 'Water Storage', 'Separate entry for servant room', 'Piped-gas', 'Visitor Parking', 'Swimming Pool', 'Park', 'Security Personnel', 'Internet/wi-fi connectivity', 'Shopping Centre', 'Fitness Centre / GYM', 'Waste Disposal', 'Rain Water Harvesting', 'Club house / Community Center', 'Water softening plant']</t>
  </si>
  <si>
    <t>['Green Area4 out of 5', 'Amenities5 out of 5', 'Management5 out of 5', 'Construction4 out of 5', 'Connectivity4 out of 5']</t>
  </si>
  <si>
    <t>W68196252</t>
  </si>
  <si>
    <t>https://www.99acres.com/2-bhk-bedroom-apartment-flat-for-sale-in-mrg-world-ultimus-sector-90-gurgaon-716-sq-ft-spid-K68195520</t>
  </si>
  <si>
    <t>MRG World Ultimus</t>
  </si>
  <si>
    <t>₹ 6,983/sq.ft.</t>
  </si>
  <si>
    <t>Carpet area: 716 (66.52 sq.m.)</t>
  </si>
  <si>
    <t>1st   of 14 Floors</t>
  </si>
  <si>
    <t>['Huda Metro Station', 'Aanyaz Mall', 'Sector 86 Road', 'NH 352W', 'Euro International School', 'SGT University', 'Arc Multi Speciality hospital', 'Indira Gandhi Intl Airport', 'Farrukh Nagar Railway Station']</t>
  </si>
  <si>
    <t>Best location, beside property 200 bed running hospital, 75 ft wife rod with 12 ft service road. Petrol pump and international school at opposite side of the property/road
Nearby mall and shopping complex etc</t>
  </si>
  <si>
    <t>['Lift(s)', 'Maintenance Staff', 'Water Storage', 'Park']</t>
  </si>
  <si>
    <t>K68195520</t>
  </si>
  <si>
    <t>4 BHK Flat in Sector 1 Imt Manesar</t>
  </si>
  <si>
    <t>https://www.99acres.com/4-bhk-bedroom-apartment-flat-for-sale-in-sector-1-imt-manesar-gurgaon-2800-sq-ft-spid-P68194060</t>
  </si>
  <si>
    <t>sonata group housing Gh 24</t>
  </si>
  <si>
    <t>₹ 5,892/sq.ft.</t>
  </si>
  <si>
    <t>Sector 1 Imt Manesar, Gurgaon, Haryana</t>
  </si>
  <si>
    <t>['Pooja Clinic', 'Dr. Sahil Clinic', 'Prakash Hospital', 'Shri Rade Clinic', 'Yadav Dental &amp; Eye Care', 'Dental Hospital', 'Petrol pump Maitri motors', 'Petrol Pump', 'Petrol Pump Indian Oil', "McDonald's", "McDonald's", 'Rao Dhaba']</t>
  </si>
  <si>
    <t>This 4 bhk flat is located in sonata group housing gh 24, which houses some of the most spacious and newley built flats in sector 1 imt manesar, gurgaon. The flat occupies a carpet area of 2800 sq.Ft. That consists of 4 bedrooms and 1 servant room, 4 bathrooms and 3 balconies. This flat lies on the 8th level of a 10 storey building. This property is available for immediate possession as the project is ready to move.</t>
  </si>
  <si>
    <t>['Lift(s)', 'Maintenance Staff', 'Water Storage', 'Visitor Parking']</t>
  </si>
  <si>
    <t>['Environment5 out of 5', 'Safety4.5 out of 5', 'Lifestyle4.5 out of 5', 'Connectivity4 out of 5']</t>
  </si>
  <si>
    <t>P68194060</t>
  </si>
  <si>
    <t>3 BHK Flat in Sector 70A Gurgaon</t>
  </si>
  <si>
    <t>https://www.99acres.com/3-bhk-bedroom-apartment-flat-for-sale-in-bptp-pedestal-sector-70-a-gurgaon-1575-sq-ft-r2-spid-O61525312</t>
  </si>
  <si>
    <t>BPTP Pedestal</t>
  </si>
  <si>
    <t>₹ 10,158/sq.ft.</t>
  </si>
  <si>
    <t>Carpet area: 1575 (146.32 sq.m.)</t>
  </si>
  <si>
    <t>['Ninex Mall', 'Airia Mall', 'Meditree Market', 'OMAXE Gurgaon Mall', 'Shaheed Bhagat Singh Chowk', 'Sohna Rd', "St. Angel's Global", 'Kunskapsskolan International', 'ISKCON', 'HDFC Bank ATM', 'Ektaa Hospitals', 'Oriental Bank of Commerce', 'De Adventure Park', 'Urusvati Museum Of Folklore', 'Leopard hills']</t>
  </si>
  <si>
    <t>North east location, corner apartment, direct entry from the main road, peaceful area, open balcony view, very airy and 3side open with external natural light.</t>
  </si>
  <si>
    <t>['Security / Fire Alarm', 'Lift(s)', 'Maintenance Staff', 'Water Storage', 'Separate entry for servant room', 'No open drainage around', 'Visitor Parking', 'Swimming Pool', 'Park', 'Natural Light', 'Airy Rooms', 'Fitness Centre / GYM', 'Club house / Community Center']</t>
  </si>
  <si>
    <t>O61525312</t>
  </si>
  <si>
    <t>https://www.99acres.com/3-bhk-bedroom-apartment-flat-for-sale-in-smart-world-orchard-sector-61-gurgaon-1549-sq-ft-spid-Z68190980</t>
  </si>
  <si>
    <t>Super Built up area 1549(143.91 sq.m.)Carpet area: 1500 sq.ft. (139.35 sq.m.)</t>
  </si>
  <si>
    <t>E11-C, Sector 61 Gurgaon, Gurgaon, Haryana</t>
  </si>
  <si>
    <t>Located in the popular residential address of sector 61 gurgaon, smart world orchard is one of the most preferred destination for apartments in gurgaon. This 3 bhk flat is your ticket to be a part of this community. This is a south-Facing property. The flat is over 1549 sq.Ft. Super built up area and comes with 3 bedroom(s), 2 bathrooms and 3 balconies. The property is located on the 3rd floor of a 4 floors tall building. This residential flat is currently under construction and you can expect the possession of the same by november 2023. The vitrified flooring of this flat is beautifully designed and helps to give it a pleasing look. Another plus point for this is that it is situated near close to highway and close to metro station. Many of the modern amenities being offered, like swimming pool, water softening plant, club house / community center, fitness centre / gym, lift(s), maintenance staff, visitor parking, park, shopping centre and security personnel, will provide a pleasant living experience for you. The project provides a continuous supply of water to its flats.</t>
  </si>
  <si>
    <t>['Centrally Air Conditioned', 'Security / Fire Alarm', 'Private Garden / Terrace', 'Intercom Facility', 'Lift(s)', 'Maintenance Staff', 'False Ceiling Lighting', 'Water Storage',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</si>
  <si>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Z68190980</t>
  </si>
  <si>
    <t>https://www.99acres.com/4-bhk-bedroom-apartment-flat-for-sale-in-hsiidc-sidco-aravali-sector-1-imt-manesar-gurgaon-2467-sq-ft-spid-W68190696</t>
  </si>
  <si>
    <t>HSIIDC Sidco Aravali</t>
  </si>
  <si>
    <t>₹ 3,648/sq.ft.</t>
  </si>
  <si>
    <t>Super Built up area 2467(229.19 sq.m.)</t>
  </si>
  <si>
    <t>7th   of 9 Floors</t>
  </si>
  <si>
    <t>We are the proud owners of this 4 bhk apartment available in hsiidc sidco aravali, sector 1 imt manesar, gurgaon. This it is a and the unit is located on 7th floor and has a super built-Up area of 2467 sq.Ft. . It has 4 bathroom(s) and 3 balcony(s). The ownership is freehold type.</t>
  </si>
  <si>
    <t>W68190696</t>
  </si>
  <si>
    <t>https://www.99acres.com/2-bhk-bedroom-apartment-flat-for-sale-in-godrej-aria-sector-79-gurgaon-1351-sq-ft-spid-R68188116</t>
  </si>
  <si>
    <t>₹ 7,772/sq.ft.</t>
  </si>
  <si>
    <t>Super Built up area 1351(125.51 sq.m.)</t>
  </si>
  <si>
    <t>Corner flat with north and east side open. Facing inside society with amenities and swimming pool view. 2bhk with recent woodwork done. Ready to move.</t>
  </si>
  <si>
    <t>R68188116</t>
  </si>
  <si>
    <t>https://www.99acres.com/2-bhk-bedroom-apartment-flat-for-sale-in-assotech-blith-sector-99-gurgaon-1365-sq-ft-spid-K68182666</t>
  </si>
  <si>
    <t>92 Lac</t>
  </si>
  <si>
    <t>₹ 6,739/sq.ft.</t>
  </si>
  <si>
    <t>22nd   of 24 Floors</t>
  </si>
  <si>
    <t>Right on dwarkaexpressway near metro station sec99</t>
  </si>
  <si>
    <t>['Private Garden / Terrace', 'Lift(s)', 'Swimming Pool', 'Park', 'Visitor Parking', 'Security Personnel', 'Shopping Centre', 'Fitness Centre / GYM']</t>
  </si>
  <si>
    <t>K68182666</t>
  </si>
  <si>
    <t>https://www.99acres.com/3-bhk-bedroom-apartment-flat-for-sale-in-sare-crescent-parc-sector-92-gurgaon-1260-sq-ft-r2-spid-I31015519</t>
  </si>
  <si>
    <t>Sare Crescent Parc3.5 ★</t>
  </si>
  <si>
    <t>Built Up area: 140 (117.06 sq.m.)</t>
  </si>
  <si>
    <t>14th   of 20 Floors</t>
  </si>
  <si>
    <t>Residential apartment for sell.Located on 14th  of the 20 floors located in sector-92 gurgaon.The property has 3 bedrooms  with 3 bathrooms .Property is built in 140 sq. Yards(Builtup area)  available at an expected price of 70 lacit is a freehold property.The property comes with a good construction quality which ages within 6 months . Amenities:Lift(S),Swimming pool,Park,Club house / community center,Fitness centre / gym,Shopping centre,Rain water harvesting</t>
  </si>
  <si>
    <t>['Lift(s)', 'Swimming Pool', 'Park', 'Club house / Community Center', 'Fitness Centre / GYM', 'Shopping Centre', 'Rain Water Harvesting']</t>
  </si>
  <si>
    <t>['Green Area4 out of 5', 'Amenities3 out of 5', 'Management4 out of 5', 'Construction4 out of 5', 'Connectivity3 out of 5']</t>
  </si>
  <si>
    <t>I31015519</t>
  </si>
  <si>
    <t>https://www.99acres.com/3-bhk-bedroom-apartment-flat-for-sale-in-unitech-vistas-sector-70-gurgaon-1565-sq-ft-r1-spid-A65916402</t>
  </si>
  <si>
    <t>Unitech Vistas</t>
  </si>
  <si>
    <t>₹ 6,325/sq.ft.</t>
  </si>
  <si>
    <t>Super Built up area 1565(145.39 sq.m.)</t>
  </si>
  <si>
    <t>['Airia Mall', 'Delhi Ajmer Highway', 'Sohna Road', 'Suraj School']</t>
  </si>
  <si>
    <t>We are the proud owners of this 3 bhk apartment available in unitech vistas, sector-70 gurgaon, gurgaon. This it is a and the unit is located on 11th floor and has a super built-Up area of 1565 sq.Ft. . It has 4 bathroom(s) and 2 balcony(s). The ownership is freehold type.</t>
  </si>
  <si>
    <t>A65916402</t>
  </si>
  <si>
    <t>https://www.99acres.com/2-bhk-bedroom-apartment-flat-for-sale-in-supertech-araville-sector-79-gurgaon-1295-sq-ft-r1-spid-Y61729236</t>
  </si>
  <si>
    <t>71.5 Lac</t>
  </si>
  <si>
    <t>₹ 6,061/sq.ft.</t>
  </si>
  <si>
    <t>Super Built up area 1295(120.31 sq.m.)Carpet area: 1250 sq.ft. (116.13 sq.m.)</t>
  </si>
  <si>
    <t>E 1706, Sector 79 Gurgaon, Gurgaon, Haryana</t>
  </si>
  <si>
    <t>This is your chance to own a 2 bhk residential apartment in supertech araville, sector-79 gurgaon, haryana where luxury comes with affordability.Basic details:You will love this bright and spacious 2 bedroom apartment with 2 bathrooms, modular kitchen, spacious hall and more than 3 balconies. The balcony offers a great view and is a place to enjoy at any time. This house provides ample natural light and has good ventilation that invites comfort. Furnishings and amenities:This impeccable house is spread across an area of 1295 sq. Ft. And is a semi-Furnished unit. It consists of wardrobes, geysers, acs and lights. There is plenty of room for the whole family to enjoy. The unit has spacious interiors, full power back up and 24*7 water facility. Apart from this, you will love the convenience of your own covered parking slot.The amenities include lifts, intercom facility, maintenance staff, visitor parking, swimming pool, gym, clubhouse and park.The property is a quality construction. Location:The prime location provides residents with access to the very best that this city has to offer. The property is situated close to all the basic amenities. It is close to the main road making it highly accessible.
-Major banks and atms within proximity-Schools, hospital and market within a close radius
-Located next to godrej arya, mapsco
-Delhi-Jaipur highway is 2 km away
-Easy access to public transportWait no more and schedule a tour today.
For more details, kindly contact the owner.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</si>
  <si>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'2 Geyser', '1 Light', '2 AC', '1 Modular Kitchen', 'No Bed', 'No Chimney', 'No Curtains', 'No Dining Table', 'No Exhaust Fan', 'No Fan', 'No Microwave', 'No Fridge', 'No Sofa', 'No Stove', 'No TV', 'No Washing Machine', 'No Water Purifier']</t>
  </si>
  <si>
    <t>['Intercom Facility', 'Lift(s)', 'Maintenance Staff', 'Swimming Pool', 'Park', 'Visitor Parking', 'Security Personnel', 'Fitness Centre / GYM', 'Club house / Community Center']</t>
  </si>
  <si>
    <t>Y61729236</t>
  </si>
  <si>
    <t>https://www.99acres.com/2-bhk-bedroom-apartment-flat-for-sale-in-ansal-housing-highland-park-sector-103-gurgaon-1361-sq-ft-r3-spid-E56157708</t>
  </si>
  <si>
    <t>87.5 Lac</t>
  </si>
  <si>
    <t>₹ 6,429/sq.ft.</t>
  </si>
  <si>
    <t>Super Built up area 1361(126.44 sq.m.)</t>
  </si>
  <si>
    <t>Residential apartment for sell.The property has 2 bedrooms with 2 bathrooms .It is a unfurnished property.Located in sector-103 gurgaon.Available at an expected price of rs 8750000.Located on 3rd floor out of the 12</t>
  </si>
  <si>
    <t>['Intercom Facility', 'Lift(s)', 'Swimming Pool', 'Water Storage', 'Park', 'Shopping Centre', 'Fitness Centre / GYM', 'Club house / Community Center', 'Rain Water Harvesting']</t>
  </si>
  <si>
    <t>E56157708</t>
  </si>
  <si>
    <t>3 BHK Flat in Sector 69 Gurgaon</t>
  </si>
  <si>
    <t>https://www.99acres.com/3-bhk-bedroom-apartment-flat-for-sale-in-tulip-white-sector-69-gurgaon-1326-sq-ft-spid-Y68089388</t>
  </si>
  <si>
    <t>Tulip White3.5 ★</t>
  </si>
  <si>
    <t>91 Lac</t>
  </si>
  <si>
    <t>₹ 6,862/sq.ft.</t>
  </si>
  <si>
    <t>Carpet area: 1326 (123.19 sq.m.)</t>
  </si>
  <si>
    <t>Sector 69 Gurgaon, Gurgaon, Haryana</t>
  </si>
  <si>
    <t>['Sri Radhe Krishna Temple', 'Icici bank ATM', 'Standard chartered ATM', 'Ekta Hospital', 'Sai Dharamraj Hospital', 'Sai Heart and Trauma Center', 'Sona Devi Memorial Hospital and Trauma Centre', 'Sanjeevani Hospital Gurgaon', 'Gobind Hospital', 'Kamal Hospital and Maternity Centre', 'Divine Look Clinic Centre', 'Skin Clinic', 'Dr. Anuj Sharma', 'Dr. Naresh Pandita', 'Dr. Aruna Kalra', 'Wellness Eye Centre', 'Best Urologist Atcomplete Family Clinic', 'Neelkanth Health Care', 'Vishesh Dental', 'Bones Clinic - Orthopaedics', 'Park Hospital Gurgaon', 'Wembley estate club', 'Genius', 'Gardian Pharmacy', 'Apollo Pharmacy', 'Kore Tech Park', 'SPAZE BUSINESS PARK', 'Central bank of india', 'Union bank of india', 'State bank of india', 'Indusind bank', 'Hdfc bank', 'Icici bank', 'Icici bank', 'Hdfc bank', 'Hdfc bank', 'SRS Cinemas', 'Nook', 'Starbucks', "Nirula's", "Domino's Pizza", 'India', 'Haldiram']</t>
  </si>
  <si>
    <t>Elegant, top floor with roof rights, well maintained loc in well maintained society with all basic amenities near by, immediate available</t>
  </si>
  <si>
    <t>['2 Wardrobe', '3 Fan', '1 Geyser', '4 Light', 'No AC', 'No Bed', 'No Chimney', 'No Curtains', 'No Dining Table', 'No Exhaust Fan', 'No Modular Kitchen', 'No Microwave', 'No Fridge', 'No Sofa', 'No Stove', 'No TV', 'No Washing Machine', 'No Water Purifier']</t>
  </si>
  <si>
    <t>['Feng Shui / Vaastu Compliant', 'Intercom Facility', 'Lift(s)', 'Swimming Pool', 'Park', 'Shopping Centre', 'Fitness Centre / GYM', 'Club house / Community Center']</t>
  </si>
  <si>
    <t>['Green Area4 out of 5', 'Amenities3.5 out of 5', 'Management3.5 out of 5', 'Construction4 out of 5', 'Connectivity4 out of 5']</t>
  </si>
  <si>
    <t>Y68089388</t>
  </si>
  <si>
    <t>3 BHK Flat in Sector 82 Gurgaon</t>
  </si>
  <si>
    <t>https://www.99acres.com/3-bhk-bedroom-apartment-flat-for-sale-in-mapsko-casa-bella-sector-82-gurgaon-1960-sq-ft-spid-W68087548</t>
  </si>
  <si>
    <t>₹ 6,377/sq.ft.</t>
  </si>
  <si>
    <t>8th   of 19 Floors</t>
  </si>
  <si>
    <t>We are the proud owners of this 3 bhk apartment available in mapsko casa bella, sector 82 gurgaon, gurgaon. This it is a and the unit is located on 8th floor and has a super built-Up area of 1960 sq.Ft. . It has 4 bathroom(s) and more than 3 balcony(s). The ownership is freehold type.</t>
  </si>
  <si>
    <t>W68087548</t>
  </si>
  <si>
    <t>2 BHK Flat in Sector 47 Gurgaon</t>
  </si>
  <si>
    <t>https://www.99acres.com/2-bhk-bedroom-apartment-flat-for-sale-in-unitech-uniworld-gardens-2-sector-47-gurgaon-997-sq-ft-spid-N68074094</t>
  </si>
  <si>
    <t>Unitech Uniworld Gardens 23.4 ★</t>
  </si>
  <si>
    <t>₹ 10,531/sq.ft.</t>
  </si>
  <si>
    <t>Carpet area: 997 (92.62 sq.m.)</t>
  </si>
  <si>
    <t>B3-304, Sector 47 Gurgaon, Gurgaon, Haryana</t>
  </si>
  <si>
    <t>['Standard chartered ATM', 'Icici bank ATM', 'Meher Clinic', 'Park Hospital Gurgaon', 'Vishesh Dental', 'Bones Clinic - Orthopaedics', 'Neelkanth Health Care', 'Sukhmani Hospital Pvt. Ltd', 'Best Urologist Atcomplete Family Clinic', 'Dr. Naresh Pandita', 'Wellness Eye Centre', 'Dr. Aruna Kalra', 'Dr. Anuj Sharma', "DR AKRAM JAWED'S THE UPPER LIMB CLINIC", 'Skin Clinic', 'Divine Look Clinic Centre', 'Vatsalya Clinic', 'Dispencery', 'Medanta', 'Samvit Health Care', 'Wembley estate club', 'Apollo Pharmacy', 'Gardian Pharmacy', 'Genius', 'Pernod Ricard Charitable Dispensary', 'SPAZE BUSINESS PARK', 'India Oil', 'Hdfc bank', 'Icici bank', 'Hdfc bank', 'SRS Cinemas', 'SRS Cinemas', 'Haldiram', 'India', 'Madison and Pike', "Domino's Pizza", 'KFC', 'Raj Restaurant', "Nirula's", 'Delhi Public School Primary Section', 'Gurugram University', 'Kamla International', 'Amity Global School', 'Manav Rachna School', 'St. Angels Sr', 'CR Model Public School', 'Manav Rachna Swimming Pool']</t>
  </si>
  <si>
    <t>Walking distance from sohna road subhash chowk</t>
  </si>
  <si>
    <t>['2 Wardrobe', '5 Fan', '1 Exhaust Fan', '1 Geyser', '8 Light', '1 Modular Kitchen', 'No AC', 'No Bed', 'No Chimney', 'No Curtains', 'No Dining Table', 'No Microwave', 'No Fridge', 'No Sofa', 'No Stove', 'No TV', 'No Washing Machine', 'No Water Purifier']</t>
  </si>
  <si>
    <t>['Feng Shui / Vaastu Compliant', 'Security / Fire Alarm', 'Maintenance Staff', 'Water Storage', 'Visitor Parking']</t>
  </si>
  <si>
    <t>['Green Area4 out of 5', 'Amenities3 out of 5', 'Management3 out of 5', 'Construction3 out of 5', 'Connectivity4 out of 5']</t>
  </si>
  <si>
    <t>N68074094</t>
  </si>
  <si>
    <t>https://www.99acres.com/2-bhk-bedroom-apartment-flat-for-sale-in-ild-grand-sector-37-c-gurgaon-1310-sq-ft-spid-Y68069556</t>
  </si>
  <si>
    <t>ILD Grand</t>
  </si>
  <si>
    <t>66 Lac</t>
  </si>
  <si>
    <t>₹ 5,038/sq.ft.</t>
  </si>
  <si>
    <t>Built Up area: 1310 (121.7 sq.m.)</t>
  </si>
  <si>
    <t>Sector 37c, Delhi Gurgaon Expressway, Sector 37C Gurgaon, Gurgaon, Haryana</t>
  </si>
  <si>
    <t>['The Esplanade Mall', 'Dwarka Expy, Sector 88', 'Green Field Public School', 'SGT UNIVERSITY', 'K.D. Hospital', 'Indira Gandhi Intl Airport']</t>
  </si>
  <si>
    <t>It is a 2 bed room apartment located in ild grand, sector 37c. It has an area of 1310 sq-Ft. Expected price of the flat is 66 lac. The flat features ild grand sector 37c, delhi gurgaon expressway</t>
  </si>
  <si>
    <t>Y68069556</t>
  </si>
  <si>
    <t>https://www.99acres.com/2-bhk-bedroom-apartment-flat-for-sale-in-m3m-capital-sector-113-gurgaon-1310-sq-ft-spid-H68063758</t>
  </si>
  <si>
    <t>₹ 13,969/sq.ft.</t>
  </si>
  <si>
    <t>Sector 113, Sector 113 Gurgaon , Gurgaon, Haryana</t>
  </si>
  <si>
    <t>Multistorey apartment is available for sale. It is a good location property. Please contact for more details. M3m capital sector 113</t>
  </si>
  <si>
    <t>H68063758</t>
  </si>
  <si>
    <t>2 BHK Flat in Sector 70 Gurgaon</t>
  </si>
  <si>
    <t>https://www.99acres.com/2-bhk-bedroom-apartment-flat-for-sale-in-unitech-vistas-sector-70-gurgaon-1095-sq-ft-r15-spid-F31622943</t>
  </si>
  <si>
    <t>52.56 Lac</t>
  </si>
  <si>
    <t>₹ 4,800/sq.ft.</t>
  </si>
  <si>
    <t>Super Built up area 1095(101.73 sq.m.)</t>
  </si>
  <si>
    <t>Residential apartment for sell.The property has 2 bedrooms with 2 bathrooms .Located in sector-70 gurgaon on golf course extension road. Available at an expected price of 52.56 lac.Located on 9th of the 15 floors .It is a freehold corner property.The property is expected to be completed by 2021. Few towers in the society have been delivered. Almost 90% of the payment has been made as per clp with no defaults.</t>
  </si>
  <si>
    <t>['Lift(s)', 'Swimming Pool', 'Park', 'Fitness Centre / GYM']</t>
  </si>
  <si>
    <t>F31622943</t>
  </si>
  <si>
    <t>https://www.99acres.com/2-bhk-bedroom-apartment-flat-for-sale-in-ramprastha-the-edge-towers-sector-37-d-gurgaon-1380-sq-ft-r9-spid-L32300223</t>
  </si>
  <si>
    <t>₹ 5,797/sq.ft.</t>
  </si>
  <si>
    <t>Super Built up area 1380(128.21 sq.m.)Built Up area: 1300 sq.ft. (120.77 sq.m.)Carpet area: 1200 sq.ft. (111.48 sq.m.)</t>
  </si>
  <si>
    <t>Club pool facing, 
On 2nd floor,
Premium flat.......</t>
  </si>
  <si>
    <t>['5 Fan', '2 Geyser', '7 Light', '2 Wardrobe', 'No AC', 'No Bed', 'No Chimney', 'No Curtains', 'No Dining Table', 'No Exhaust Fan', 'No Modular Kitchen', 'No Microwave', 'No Fridge', 'No Sofa', 'No Stove', 'No TV', 'No Washing Machine', 'No Water Purifier']</t>
  </si>
  <si>
    <t>['Security / Fire Alarm', 'Intercom Facility', 'Lift(s)', 'Maintenance Staff', 'No open drainage around', 'Recently Renovated', 'Visitor Parking', 'Park', 'Security Personnel', 'Natural Light', 'Airy Rooms', 'Spacious Interiors', 'Waste Disposal', 'Rain Water Harvesting']</t>
  </si>
  <si>
    <t>L32300223</t>
  </si>
  <si>
    <t>https://www.99acres.com/3-bhk-bedroom-apartment-flat-for-sale-in-smart-world-gems-sector-89-gurgaon-1423-sq-ft-spid-U68022596</t>
  </si>
  <si>
    <t>1.71 Crore</t>
  </si>
  <si>
    <t>₹ 12,000/sq.ft.</t>
  </si>
  <si>
    <t>Built Up area: 1423 (132.2 sq.m.)</t>
  </si>
  <si>
    <t>3bhk multistorey apartment for resale in smart world gems at sector 89 smart world gems sector 89</t>
  </si>
  <si>
    <t>U68022596</t>
  </si>
  <si>
    <t>1 BHK Flat in Sector 83 Gurgaon</t>
  </si>
  <si>
    <t>https://www.99acres.com/1-bhk-bedroom-apartment-flat-for-sale-in-sector-83-gurgaon-700-sq-ft-spid-C68022584</t>
  </si>
  <si>
    <t>Sapphire Eighty Three</t>
  </si>
  <si>
    <t>₹ 9,286/sq.ft.</t>
  </si>
  <si>
    <t>Sector 83, Sector 83 Gurgaon, Gurgaon, Haryana</t>
  </si>
  <si>
    <t>['S.R.S. Hospital and Critical Care Unit', 'Orris Community Center', 'Petrol Pump Indian Oil', 'Petrol Pump Indian Oil', 'Petrol Pump', 'Essar Petrol Pump', 'Haldiram', 'KFC', 'Rao Dhaba', 'Pizza Hut', "McDonald's"]</t>
  </si>
  <si>
    <t>1bhk multistorey apartment for resale in sapphire eighty three at sector 83 sapphire eighty three sector 83</t>
  </si>
  <si>
    <t>C68022584</t>
  </si>
  <si>
    <t>https://www.99acres.com/3-bhk-bedroom-apartment-flat-for-sale-in-pareena-coban-residences-sector-99-a-gurgaon-1997-sq-ft-spid-O68022476</t>
  </si>
  <si>
    <t>₹ 6,510/sq.ft.</t>
  </si>
  <si>
    <t>Built Up area: 1997 (185.53 sq.m.)</t>
  </si>
  <si>
    <t>Sector 99a, Delhi Gurgaon Expressway, Sector 99A Gurgaon, Gurgaon, Haryana</t>
  </si>
  <si>
    <t>3bhk multistorey apartment for new property in pareena coban residences at sector 99a, delhi gurgaon expressway pareena coban residences sector 99a, delhi gurgaon expressway</t>
  </si>
  <si>
    <t>O68022476</t>
  </si>
  <si>
    <t>https://www.99acres.com/3-bhk-bedroom-apartment-flat-for-sale-in-sare-crescent-parc-sector-92-gurgaon-1523-sq-ft-spid-T68022426</t>
  </si>
  <si>
    <t>Built Up area: 1523 (141.49 sq.m.)</t>
  </si>
  <si>
    <t>3bhk multistorey apartment for resale in sare crescent parc at sector 92 sare crescent parc sector 92</t>
  </si>
  <si>
    <t>T68022426</t>
  </si>
  <si>
    <t>https://www.99acres.com/3-bhk-bedroom-apartment-flat-for-sale-in-sector-54-gurgaon-1382-sq-ft-spid-N68022370</t>
  </si>
  <si>
    <t>DLF The Grove</t>
  </si>
  <si>
    <t>5.7 Crore</t>
  </si>
  <si>
    <t>₹ 41,245/sq.ft.</t>
  </si>
  <si>
    <t>Built Up area: 1382 (128.39 sq.m.)</t>
  </si>
  <si>
    <t>Sector 54, Sector 54 Gurgaon, Gurgaon, Haryana</t>
  </si>
  <si>
    <t>['Sector 54 chowk metro station', 'Sector 53-54 metro station', 'Sector metro station', 'Sector metro station', 'Sanatan Dharm Mandir', 'Hanuman Mandir', 'New Life Church', 'Indusind bank ATM', 'Citi bank ATM', 'Icici bank ATM', 'State bank ATM', 'Icici bank ATM', 'Arunodaya Deseret Eye Hospital', 'Surgicare Hospital Gurgaon', 'Kriti Hospital', 'Anand Hospital Gurgaon', 'Paras Hospital Gurgaon', 'pracksht hospital', 'HUDA Office Complex', 'Apollo Pharmacy', 'Medisca', 'HCG CNG Station', 'Heera Fuel Station', 'Hdfc bank', 'Icici bank', 'Hdfc bank &amp; atm', 'Axis bank', 'Indusind bank', 'Kotak mahindra bank', 'State bank of india', 'Hdfc bank and atm', '222', 'Naivedyam Restaurant', 'Bikanerwala', 'Burger Singh', 'Wat-a-Burger', 'Clock tower', 'Starbucks', "Carl's Jr.", 'Shophouse by Kylin', 'Cafe Tonini', 'Sagar Ratna', 'Pizza Hut', 'Suncity School', 'Iilm University', 'Sushant College of Arts &amp; Architecture', 'Ansal Institute of Technology', 'IILM']</t>
  </si>
  <si>
    <t>3bhk multistorey apartment for resale in dlf the grove at sector 54 dlf the grove sector 54</t>
  </si>
  <si>
    <t>N68022370</t>
  </si>
  <si>
    <t>1 BHK Flat in Sector 63 Gurgaon</t>
  </si>
  <si>
    <t>https://www.99acres.com/1-bhk-bedroom-apartment-flat-for-sale-in-baani-city-center-sector-63-gurgaon-804-sq-ft-spid-B68022322</t>
  </si>
  <si>
    <t>Baani City Center</t>
  </si>
  <si>
    <t>₹ 10,945/sq.ft.</t>
  </si>
  <si>
    <t>Built Up area: 804 (74.69 sq.m.)Carpet area: 600 sq.ft. (55.74 sq.m.)</t>
  </si>
  <si>
    <t>Sector 63, Sector 63 Gurgaon, Gurgaon, Haryana</t>
  </si>
  <si>
    <t>['Radhakrishna Shani Mandir', 'pracksht hospital', 'Vatsalya Clinic', 'SPAZE BUSINESS PARK', 'International Tech Park', 'Intellion Park', 'Hdfc bank', 'Hdfc bank and atm', 'Pizza Hut', 'Madison and Pike']</t>
  </si>
  <si>
    <t>1bhk multistorey apartment for new property in baani city center at sector 63 baani city center sector 63</t>
  </si>
  <si>
    <t>B68022322</t>
  </si>
  <si>
    <t>4 BHK Flat in Sector 110 Gurgaon</t>
  </si>
  <si>
    <t>https://www.99acres.com/4-bhk-bedroom-apartment-flat-for-sale-in-indiabulls-enigma-sector-110-gurgaon-3350-sq-ft-spid-P68022282</t>
  </si>
  <si>
    <t>Indiabulls Enigma</t>
  </si>
  <si>
    <t>4 Crore</t>
  </si>
  <si>
    <t>₹ 9,851/sq.ft.</t>
  </si>
  <si>
    <t>Built Up area: 3350 (311.23 sq.m.)</t>
  </si>
  <si>
    <t>Sector 110, Sector 110 Gurgaon, Gurgaon, Haryana</t>
  </si>
  <si>
    <t>['Dwarka Sector 21 Metro Station', 'Gurgaon Dreamz Mall', 'HUDA Market, Sector 14', 'Dwarka Expressway', 'Delhi Gurgaon Expressway', 'Sanskar Bharti Public School', 'The NorthCap University', 'Manipal Hospital, Gurugram', 'Indira Gandhi International Airport', 'Gurgaon Railway Station', 'The Oberoi, Gurgaon', 'Fun N Food Village', 'InfinityS Badminton Academy', 'F9 Go Karting Gurgaon', 'SCC Rooftop Drive-In']</t>
  </si>
  <si>
    <t>Multistorey apartment is available for sale. It covered area of 3350 sq-Ft, it is a good location property. Please contact for more details. Indiabulls enigma sector 110</t>
  </si>
  <si>
    <t>P68022282</t>
  </si>
  <si>
    <t>https://www.99acres.com/3-bhk-bedroom-apartment-flat-for-sale-in-ss-the-leaf-sector-85-gurgaon-2408-sq-ft-r3-spid-R65906980</t>
  </si>
  <si>
    <t>1.93 Crore</t>
  </si>
  <si>
    <t>₹ 8,075/sq.ft.</t>
  </si>
  <si>
    <t>Super Built up area 2408(223.71 sq.m.)Built Up area: 2400 sq.ft. (222.97 sq.m.)Carpet area: 2390 sq.ft. (222.04 sq.m.)</t>
  </si>
  <si>
    <t>000000, Sector 85 Gurgaon, Gurgaon, Haryana</t>
  </si>
  <si>
    <t>7th   of 26 Floors</t>
  </si>
  <si>
    <t>Ss the leaf is one of gurgaon's most sought after destination for apartments and this 3 bhk flat in sector 85 gurgaon is your opportunity to be a part of this community. This residential flat is south-Facing direction. Containing 3 bedroom(s), 4 bathrooms and 3 balconies, this flat is spread over a super built up area of 2408 sq.Ft. The property is located on the 7th floor of a 26 floors tall building. As the project is already ready to move, so you can easily move into this 1-5 years old property. The beautifully designed wood flooring enhances the beauty of the flat. Moreover, this property offers close proximity to important landmarks such as close to school, close to mall and close to hospital. The flat will offer a modern lifestyle as it is presented with many of the amenities such as maintenance staff, visitor parking, park, lift(s), water softening plant, shopping centre, fitness centre / gym, swimming pool, club house / community center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</si>
  <si>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'10 Light', 'No AC', 'No Bed', 'No Chimney', 'No Curtains', 'No Dining Table', 'No Exhaust Fan', 'No Geyser', 'No Modular Kitchen', 'No Microwave', 'No Fridge', 'No Sofa', 'No Stove', 'No TV', 'No Washing Machine', 'No Water Purifier']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</si>
  <si>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</si>
  <si>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['Connectivity4.5 out of 5', 'Management4 out of 5', 'Construction4.5 out of 5', 'Green Area4.5 out of 5', 'Amenities4 out of 5']</t>
  </si>
  <si>
    <t>R65906980</t>
  </si>
  <si>
    <t>https://www.99acres.com/4-bhk-bedroom-apartment-flat-for-sale-in-sector-113-gurgaon-2600-sq-ft-spid-N66487262</t>
  </si>
  <si>
    <t>Smart World One DXP</t>
  </si>
  <si>
    <t>3.45 Crore</t>
  </si>
  <si>
    <t>₹ 13,269/sq.ft.</t>
  </si>
  <si>
    <t>Super Built up area 2600(241.55 sq.m.)</t>
  </si>
  <si>
    <t>A121212, Sector 113 Gurgaon , Gurgaon, Haryana</t>
  </si>
  <si>
    <t>11st   of 30 Floors</t>
  </si>
  <si>
    <t>Smart world soon bringing futuristic homes of smart living with ultra-Modern amenities in sector 113 gurugram with luxurious 2, 3 &amp; 4 bhk high rise apartments. This prime property in sector 113 gurgaon is going to get luxurious high rise apartments which is going to be completed by the most well-Known and trusted real estate enterprise, smart world. Smart world developers offering smart investment in their upcoming project smart world apartments in sector 113, dwarka expressway to get your dream home with all the top amenities &amp; close connectivity to all prime locations.Smart world apartments at sector 113 dwarka expressway gurgaon presents various floor plans for home buyers including 2 bhk apartments, 3 bhk apartments &amp; 4 bhk apartments with spacious areas to live your life at peace. This new residential project of smart world developers at sector 113 will be a peerless township, delivering a peaceful as well as pleasurable life experience to its buyers like you. The locality of the project, sector 113, gurugram, which is one of the excellent locations in gurgaon, is very close to national highway-8 and the delhi, capital of india. Living in this luxurious smart world high rise gated community gives you easy connectivity to some of the prominent landmarks in and around the locality of the smart world residential project.Highlights:-Chef on call for private diningBarbecue set up for private parties.Smartworks 24x7 serviced offices.24x7 gym for genxApp based security monitoringBiometric doors.Double glazed glass windows for noise and heat insulation.High end home automation by schneider1.10 lacs sq ft club facilitiesSocial club + sports club + satellite clubsResort style landscape with lagoonsEdc, idc, plc &amp; other charges as applicable</t>
  </si>
  <si>
    <t>['1 Geyser', '1 Microwave', '6 Light', '6 AC', '1 Modular Kitchen', '1 Chimney', 'No Bed', 'No Curtains', 'No Dining Table', 'No Exhaust Fan', 'No Fan', 'No Fridge', 'No Sofa', 'No Stove', 'No TV', 'No Wardrobe', 'No Washing Machine', 'No Water Purifier']</t>
  </si>
  <si>
    <t>['Centrally Air Conditioned', 'Water purifier', 'Security / Fire Alarm',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'Airy Rooms', 'Spacious Interiors', 'Low Density Society', 'Waste Disposal', 'Rain Water Harvesting', 'Water softening plant', 'Shopping Centre', 'Fitness Centre / GYM', 'Club house / Community Center']</t>
  </si>
  <si>
    <t>N66487262</t>
  </si>
  <si>
    <t>https://www.99acres.com/3-bhk-bedroom-apartment-flat-for-sale-in-sukhshanti-apartment-sector-56-gurgaon-2200-sq-ft-spid-K69780144</t>
  </si>
  <si>
    <t>Sukhshanti Apartment</t>
  </si>
  <si>
    <t>₹ 7,727/sq.ft.</t>
  </si>
  <si>
    <t>Built Up area: 2200 (204.39 sq.m.)Carpet area: 1610 sq.ft. (149.57 sq.m.)</t>
  </si>
  <si>
    <t>402, Sector 56 Gurgaon, Gurgaon, Haryana</t>
  </si>
  <si>
    <t>['Sector metro station', 'Sector metro station', 'Sector 54 chowk metro station', 'Sanatan Dharm Mandir', 'Radhakrishna Shani Mandir', 'Icici bank ATM', 'State bank ATM', 'Icici bank ATM', 'Citi bank ATM', 'Indusind bank ATM', 'Arunodaya Deseret Eye Hospital', 'pracksht hospital', 'Kriti Hospital', 'Surgicare Hospital Gurgaon', 'Anand Hospital Gurgaon', 'HUDA Office Complex', 'Medisca', 'Apollo Pharmacy', 'Intellion Park', 'International Tech Park', 'HCG CNG Station', 'Heera Fuel Station', 'State bank of india', 'Kotak mahindra bank', 'Indusind bank', 'Hdfc bank', 'Icici bank', 'Axis bank', 'Hdfc bank and atm', 'Hdfc bank &amp; atm', 'Hdfc bank', '222', 'Wat-a-Burger', 'Bikanerwala', 'Burger Singh', 'Naivedyam Restaurant', 'Pizza Hut', 'Clock tower', 'Sushant College of Arts &amp; Architecture', 'Iilm University', 'IILM', 'Ansal Institute of Technology', 'Suncity School']</t>
  </si>
  <si>
    <t>Opposite dlf metro station
Best for office goers to cyber city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</si>
  <si>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['Connectivity5 out of 5', 'Lifestyle5 out of 5', 'Safety4 out of 5', 'Environment4 out of 5']</t>
  </si>
  <si>
    <t>K69780144</t>
  </si>
  <si>
    <t>https://www.99acres.com/3-bhk-bedroom-apartment-flat-for-sale-in-m3m-golfestate-sector-65-gurgaon-3844-sq-ft-r1-spid-W69736860</t>
  </si>
  <si>
    <t>₹ 15,998/sq.ft.</t>
  </si>
  <si>
    <t>Carpet area: 3844 (357.12 sq.m.)</t>
  </si>
  <si>
    <t>Duplex 3bhk, Sector 65 Gurgaon, Gurgaon, Haryana</t>
  </si>
  <si>
    <t>3bhk flat/apartment for sale in m3m golf estate, sector 65 gurgaon, gurgaon, haryanaWelcome to your dream home! We are delighted to present this exquisite semi furnished 3bhk residential apartment situated in m3m golf estate, sector 65 gurgaon, gurgaon, haryana. This meticulously designed apartment offers a perfect blend of style, comfort, and convenience for modern living.Property features:
Size and layout: Sprawling across a carpet area of 3844 sqft, this 3bhk apartment provides ample space for a comfortable and spacious living experience.
 The thoughtfully planned layout encompasses a well-Defined living room,3 cozy bedrooms, a contemporary kitchen, 5 well-Appointed bathrooms, and 3 balconies with a servant room. The living room is designed to be the heart of the home, offering an inviting space for relaxation and entertainment.
Natural lighting and ventilation: Large windows throughout the apartment ensure an abundance of natural light, creating a bright and airy atmosphere. Proper ventilation enhances airflow, maintaining a fresh and pleasant living environment.
Prime location: This residential apartment is located in a highly sought-After neighborhood, known for its convenience and connectivity. Close proximity to schools, hospitals, shopping centers, and recreational facilities makes it an ideal choice for families. Well-Developed infrastructure and excellent transportation links provide easy access to major city destinations.
Additional amenities: Maintenance staff, water storage, park, visitor parking, security / fire alarm, feng shui / vaastu compliant, intercom facility, lift(s), water purifier, park, natural light, airy rooms, spacious interiors, waste disposal, rain water harvesting.Don't miss this opportunity to make this semi-Furnished 3bhk apartment your new home. Wait no more and schedule a tour today.
For more details, kindly contact the owner.
 Additional details :Piped gas facility is available in the property.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</si>
  <si>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['1 Water Purifier', '1 Fan', '1 Fridge', '1 Exhaust Fan', '1 Dining Table', '1 Geyser', '1 Stove', '1 Light', '1 AC', '1 Modular Kitchen', '1 Chimney', '1 Curtains', '1 Wardrobe', '1 Microwave', 'No Bed', 'No Sofa', 'No TV', 'No Washing Machine']</t>
  </si>
  <si>
    <t>['Connectivity5 out of 5', 'Management5 out of 5', 'Construction5 out of 5', 'Green Area5 out of 5', 'Amenities5 out of 5']</t>
  </si>
  <si>
    <t>W69736860</t>
  </si>
  <si>
    <t>3 BHK Flat in Palam Vihar</t>
  </si>
  <si>
    <t>https://www.99acres.com/3-bhk-bedroom-apartment-flat-for-sale-in-bestech-park-view-residency-palam-vihar-gurgaon-1780-sq-ft-spid-W69369638</t>
  </si>
  <si>
    <t>Bestech Park View Residency3.9 ★</t>
  </si>
  <si>
    <t>₹ 7,865/sq.ft.</t>
  </si>
  <si>
    <t>Super Built up area 1780(165.37 sq.m.)</t>
  </si>
  <si>
    <t>Palam Vihar, Gurgaon, Haryana</t>
  </si>
  <si>
    <t>['Dwarka Sector 21 Metro Station', 'HUDA Market, Sector 14', 'Ambience Mall', 'GAV Public School', 'The NorthCap University', 'Chirag Hospital', 'Indira Gandhi International Airport', 'Gurgaon Railway Station', 'DLF CyberHub', 'Fun N Food Village']</t>
  </si>
  <si>
    <t>This is your chance to own a 3 bhk residential apartment in bestech park view residency, palam vihar, gurgaon, haryana where luxury comes with affordability.
Basic details:
You will love this bright and spacious 3 bedroom apartment with 3 bathrooms, modular kitchen, spacious hall and 3 balconies. The balcony offers a great view and is a place to enjoy at any time. This house provides ample natural light and has good ventilation that invites comfort. 
Furnishings and amenities:
This impeccable house is spread across an area of 1780sq. Ft. And is a furnished unit. 
The amenities are designed to make your life easy, exciting and luxurious. The society boasts of manicured landscaping and includes lifts, intercom facility, security/fire alarm, maintenance staff, security personnel, visitor parking, swimming pool, gym, clubhouse, rainwater harvesting, piped gas, water storage, waste disposal and park.
The property is a quality construction. 
Location:
The prime location provides residents with access to the very best that this city has to offer. The property is situated close to all the basic amenities. It is close to the main road making it highly accessible.
-Major banks and atms within proximity
-Schools within a close radius
-Easy access to public transportWait no more and schedule a tour today.
For more details, kindly contact the owner.
 Additional details :The apartment has munciple supply water supply.
Daily needs shopping could be done within the society premises to make the stay convinent.
No power backup is available.
The society has dedicated security guards for every tower.</t>
  </si>
  <si>
    <t>['1 Water Purifier', '4 Fan', '1 Fridge', '1 Exhaust Fan', '1 Dining Table', '4 Geyser', '1 Stove', '20 Light', '4 AC', '1 TV', '1 Modular Kitchen', '1 Chimney', '1 Curtains', '3 Bed', '3 Wardrobe', '1 Sofa', '1 Microwave', 'No Washing Machine']</t>
  </si>
  <si>
    <t>['Security / Fire Alarm', 'Lift(s)', 'Maintenance Staff', 'False Ceiling Lighting', 'Water Storage', 'No open drainage around', 'Bank Attached Property', 'Visitor Parking', 'Swimming Pool', 'Park', 'Security Personnel', 'Natural Light', 'Airy Rooms', 'Spacious Interiors', 'Shopping Centre', 'Fitness Centre / GYM', 'Waste Disposal', 'Rain Water Harvesting', 'Club house / Community Center']</t>
  </si>
  <si>
    <t>['Connectivity4 out of 5', 'Management4 out of 5', 'Construction4 out of 5', 'Green Area5 out of 5', 'Amenities5 out of 5']</t>
  </si>
  <si>
    <t>W69369638</t>
  </si>
  <si>
    <t>3 BHK Flat in Sector 84 Gurgaon</t>
  </si>
  <si>
    <t>https://www.99acres.com/3-bhk-bedroom-apartment-flat-for-sale-in-ss-almeria-sector-84-gurgaon-2000-sq-ft-spid-R68134834</t>
  </si>
  <si>
    <t>SS Almeria</t>
  </si>
  <si>
    <t>1.48 Crore</t>
  </si>
  <si>
    <t>₹ 7,400/sq.ft.</t>
  </si>
  <si>
    <t>Super Built up area 2000(185.81 sq.m.)Carpet area: 1294 sq.ft. (120.22 sq.m.)</t>
  </si>
  <si>
    <t>Servant Room,Store Room</t>
  </si>
  <si>
    <t>8-B First Floor, The Almeria, Sector 84, Gurgaon, Sector 84 Gurgaon, Gurgaon, Haryana</t>
  </si>
  <si>
    <t>['Sapphire 83 Mall', 'Dwarka Expressway', 'NH 48', 'Sector 84 Rd', 'Delhi Public School Sector 84', 'DPG Institute of Technology', 'Genesis Hospital Sector 84', 'Indira Gandhi International Airport', 'DLF Corporate Greens', 'Hyatt Regency Hotel Sector 83', 'AapnoGhar', 'Tau DeviLal Sports Complex']</t>
  </si>
  <si>
    <t>This is your chance to own a 3 bhk residential apartment in ss almeria, sector 84 gurgaon, gurgaon, haryana where luxury comes with affordability.
Basic details:
You will love this bright and spacious 3 bedroom apartment with 3 bathrooms, modular kitchen, spacious hall and 2 balconies. The balcony offers a great view and is a place to enjoy at any time. This house provides ample natural light and has good ventilation that invites comfort. 
Furnishings and amenities:
This impeccable house is spread across an area of 2000sq. Ft. And is a furnished unit. It consists of wardrobes, beds, exhaust fan, geysers, curtains, fridge, dining table, stove, acs, chimney, tv, microwave, sofa, washing machine, lights and fans. There is plenty of room for the whole family to enjoy. The unit has spacious interiors, full/partial power back up and 24*7 water facility. Apart from this, you will love the convenience of your own covered/open parking slots.
The amenities are designed to make your life easy, exciting and luxurious. The society boasts of manicured landscaping and includes lifts, intercom facility, security/fire alarm, maintenance staff, security personnel, visitor parking, swimming pool, gym, clubhouse, rainwater harvesting, piped gas, water storage, waste disposal and park.
The property is a quality construction. 
Location:
The prime location provides residents with access to the very best that this city has to offer. The property is situated close to all the basic amenities. It is close to the main road making it highly accessible.
-Major banks and atms within proximity
-Schools within a close radius
-Easy access to public transportWait no more and schedule a tour today.
For more details, kindly contact the owner.
 Additional details :Piped gas facility is available in the property.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</si>
  <si>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['3 Wardrobe', '5 Fan', '3 Geyser', '1 Stove', '30 Light', '5 AC', '1 Modular Kitchen', '1 Chimney', 'No Bed', 'No Curtains', 'No Dining Table', 'No Exhaust Fan', 'No Microwave', 'No Fridge', 'No Sofa', 'No TV', 'No Washing Machine', 'No Water Purifier']</t>
  </si>
  <si>
    <t>['Security / Fire Alarm', 'Private Garden / Terrace', 'Intercom Facility', 'High Ceiling Height', 'Maintenance Staff', 'False Ceiling Lighting', 'Separate entry for servant room', 'No open drainage around', 'Recently Renovated', 'Visitor Parking', 'Swimming Pool', 'Park', 'Security Personnel', 'Natural Light', 'Airy Rooms', 'Spacious Interiors', 'Low Density Society', 'Shopping Centre', 'Fitness Centre / GYM', 'Rain Water Harvesting', 'Club house / Community Center', 'Water softening plant']</t>
  </si>
  <si>
    <t>['Connectivity4 out of 5', 'Lifestyle4 out of 5', 'Safety4 out of 5', 'Environment4 out of 5']</t>
  </si>
  <si>
    <t>R68134834</t>
  </si>
  <si>
    <t>4 BHK Flat in Sector 33 Gurgaon</t>
  </si>
  <si>
    <t>https://www.99acres.com/4-bhk-bedroom-apartment-flat-for-sale-in-jmd-gardens-sector-33-gurgaon-4328-sq-ft-spid-U66966014</t>
  </si>
  <si>
    <t>JMD Gardens4.4 ★</t>
  </si>
  <si>
    <t>₹ 7,510/sq.ft.</t>
  </si>
  <si>
    <t>Carpet area: 4328 (402.08 sq.m.)</t>
  </si>
  <si>
    <t>Park Facing Block, Sector 33 Gurgaon, Gurgaon, Haryana</t>
  </si>
  <si>
    <t>['Rajiv Chowk Mosque', 'Standard chartered ATM', 'Icici bank ATM', 'Samvit Health Care', 'Airforce Hospital', "DR AKRAM JAWED'S THE UPPER LIMB CLINIC", 'Medanta', 'Sukhmani Hospital Pvt. Ltd', 'Park Hospital Gurgaon', 'Best Urologist Atcomplete Family Clinic', 'Neelkanth Health Care', 'Vishesh Dental', 'Wellness Eye Centre', 'Dr. Aruna Kalra', 'Vaishnavi Nursing Home', 'Bansal Medicare and Maternity Centre', 'Dr. Anuj Sharma', 'Dr. Naresh Pandita', 'Smile Plus Dental Clinic', 'Pushpanjali Hospital Gurgaon', 'Ayushman Hospital And Trauma Centre', 'Meher Clinic', 'Pushpanjali Hospital', 'Bones Clinic - Orthopaedics', 'Rajendra Hospital', 'Dispencery', 'Shri Ram Dental Clinic', 'Skin Clinic', 'Road and Traffic Authority', 'Gurgaon Election Commission', 'Apollo Pharmacy', 'Gardian Pharmacy', 'Genius', 'India Oil', 'SRS Cinemas', 'SRS Cinemas', 'Hdfc bank', 'Icici bank', 'Hdfc bank', 'KFC', 'Haldiram', "Domino's Pizza", "Nirula's", 'Kendriya Vidyalaya No.2 Sohna Road', 'Delhi Public School Primary Section', 'CR Model Public School']</t>
  </si>
  <si>
    <t>This is your chance to own a 4 bhk residential apartment in jmd gardens, sector 33 gurgaon, gurgaon, haryana where luxury comes with affordability.
Basic details:
You will love this bright and spacious 4 bedroom apartment with 4 bathrooms, modular kitchen, spacious hall and 3 balconies. The balcony offers a great view and is a place to enjoy at any time. This house provides ample natural light and has good ventilation that invites comfort. 
Furnishings and amenities:
This impeccable house is spread across an area of 4328sq. Ft. And is a semi furnished unit. 
The amenities are designed to make your life easy, exciting and luxurious. The society boasts of manicured landscaping and includes lifts, intercom facility, security/fire alarm, maintenance staff, security personnel, visitor parking, swimming pool, gym, clubhouse, rainwater harvesting, piped gas, water storage, waste disposal and park.
The property is a quality construction. 
Location:
The prime location provides residents with access to the very best that this city has to offer. The property is situated close to all the basic amenities. It is close to the main road making it highly accessible.
-Major banks and atms within proximity
-Schools within a close radius
-Easy access to public transportWait no more and schedule a tour today.
For more details, kindly contact the owner.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</si>
  <si>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['5 Wardrobe', '1 Geyser', '99 Light', '3 AC', '1 Chimney', 'No Bed', 'No Curtains', 'No Dining Table', 'No Exhaust Fan', 'No Fan', 'No Modular Kitchen', 'No Microwave', 'No Fridge', 'No Sofa', 'No Stove', 'No TV', 'No Washing Machine', 'No Water Purifier']</t>
  </si>
  <si>
    <t>['Security / Fire Alarm', 'Private Garden / Terrace', 'Intercom Facility', 'Lift(s)', 'Maintenance Staff', 'False Ceiling Lighting', 'Water Storage', 'No open drainage around', 'Visitor Parking', 'Swimming Pool', 'Park', 'Security Personnel', 'Natural Light', 'Internet/wi-fi connectivity', 'Airy Rooms', 'Spacious Interiors', 'Shopping Centre', 'Fitness Centre / GYM', 'Waste Disposal', 'Rain Water Harvesting', 'Club house / Community Center']</t>
  </si>
  <si>
    <t>['Connectivity5 out of 5', 'Amenities4 out of 5', 'Construction4 out of 5', 'Green Area5 out of 5', 'Management4 out of 5']</t>
  </si>
  <si>
    <t>U66966014</t>
  </si>
  <si>
    <t>3 BHK Flat in Kanahi</t>
  </si>
  <si>
    <t>https://www.99acres.com/3-bhk-bedroom-apartment-flat-for-sale-in-cghs-agrim-apartment-kanahi-gurgaon-1750-sq-ft-spid-L68176346</t>
  </si>
  <si>
    <t>CGHS Agrim Apartment</t>
  </si>
  <si>
    <t>1.49 Crore</t>
  </si>
  <si>
    <t>₹ 8,514/sq.ft.</t>
  </si>
  <si>
    <t>Carpet area: 1750 (162.58 sq.m.)</t>
  </si>
  <si>
    <t>Gurgaon. 122001, Kanahi, Gurgaon, Haryana</t>
  </si>
  <si>
    <t>1st   of 7 Floors</t>
  </si>
  <si>
    <t>['Sri Radhe Krishna Temple', 'Icici bank ATM', 'Standard chartered ATM', 'Divine Look Clinic Centre', 'Skin Clinic', 'Ekta Hospital', 'Sai Heart and Trauma Center', 'Sai Dharamraj Hospital', 'Dr. Anuj Sharma', 'Dr. Aruna Kalra', 'Dr. Naresh Pandita', 'Sanjeevani Hospital Gurgaon', 'Wellness Eye Centre', 'Best Urologist Atcomplete Family Clinic', 'Sona Devi Memorial Hospital and Trauma Centre', 'Neelkanth Health Care', 'Vishesh Dental', 'Bones Clinic - Orthopaedics', 'Park Hospital Gurgaon', 'Meher Clinic', 'Gobind Hospital', 'Kamal Hospital and Maternity Centre', 'Wembley estate club', 'Genius', 'Gardian Pharmacy', 'Apollo Pharmacy', 'Kore Tech Park', 'SPAZE BUSINESS PARK', 'India Oil', 'SRS Cinemas', 'Indusind bank', 'Icici bank', 'Hdfc bank', 'Central bank of india', 'Hdfc bank', 'Hdfc bank', 'Union bank of india', 'State bank of india', 'Icici bank', 'Nook', 'Starbucks', "Nirula's", "Domino's Pizza", 'India', 'Haldiram', 'Kamla International']</t>
  </si>
  <si>
    <t>Just opposite huda city centre metro. Day to day needs are available at hands distance. Amenity like schools,hospitals, temple and shopping centres are nearby.
Very airy and plentiful light makes you feel good and comfortable.
Its nicely done and decorated professionally with latest technology.
Once you see it in person, it will be hard to resist.
 Additional details :Piped gas facility is available in the property.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</si>
  <si>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['4 Fan', '1 Fridge', '1 Exhaust Fan', '1 Dining Table', '2 Geyser', '1 Stove', '8 Light', '1 AC', '1 Modular Kitchen', '1 Chimney', '1 Curtains', '3 Wardrobe', 'No Bed', 'No Microwave', 'No Sofa', 'No TV', 'No Washing Machine', 'No Water Purifier']</t>
  </si>
  <si>
    <t>['Security / Fire Alarm', 'Intercom Facility', 'Lift(s)', 'High Ceiling Height', 'Maintenance Staff', 'Water Storage', 'No open drainage around', 'Park', 'Visitor Parking', 'Security Personnel', 'Internet/wi-fi connectivity', 'Waste Disposal']</t>
  </si>
  <si>
    <t>L68176346</t>
  </si>
  <si>
    <t>2 BHK Flat in Sector-11 sohna</t>
  </si>
  <si>
    <t>https://www.99acres.com/2-bhk-bedroom-apartment-flat-for-sale-in-sector-11-sohna-gurgaon-761-sq-ft-spid-A67904272</t>
  </si>
  <si>
    <t>Global Hill View</t>
  </si>
  <si>
    <t>₹ 4,599/sq.ft.</t>
  </si>
  <si>
    <t>Carpet area: 761 (70.7 sq.m.)</t>
  </si>
  <si>
    <t>Tower 1,flat 1608, Global Hill View,sohna Sector 11, Sector-11 sohna, Gurgaon, Haryana</t>
  </si>
  <si>
    <t>This is your chance to own a 2 bhk residential apartment in global hill view, sector 11 gurgaon, gurgaon, haryana where luxury comes with affordability.
Basic details:
You will love this bright and spacious 2 bedroom apartment with 2 bathrooms, modular kitchen, spacious hall and 2 balconies. The balcony offers a great view and is a place to enjoy at any time. This house provides ample natural light and has good ventilation that invites comfort. 
Furnishings and amenities:
This impeccable house is spread across an area of 761sq. Ft. And is an unfurnished unit. 
The amenities are designed to make your life easy, exciting and luxurious. The society boasts of manicured landscaping and includes lifts, intercom facility, security/fire alarm, maintenance staff, security personnel, visitor parking, swimming pool, gym, clubhouse, rainwater harvesting, piped gas, water storage, waste disposal and park.
The property is a quality construction. 
Location:
The prime location provides residents with access to the very best that this city has to offer. The property is situated close to all the basic amenities. It is close to the main road making it highly accessible.
-Major banks and atms within proximity
-Schools within a close radius
-Easy access to public transportWait no more and schedule a tour today.
For more details, kindly contact the owner.
 Additional details :The apartment has munciple supply water supply.
Daily needs shopping could be done within the society premises to make the stay convinent.
Full power backup is available.
The society has dedicated security guards for every tower.</t>
  </si>
  <si>
    <t>A67904272</t>
  </si>
  <si>
    <t>3 BHK Flat in Sector 67 Gurgaon</t>
  </si>
  <si>
    <t>https://www.99acres.com/3-bhk-bedroom-apartment-flat-for-sale-in-ireo-victory-valley-sector-67-gurgaon-2452-sq-ft-r1-spid-Y66191024</t>
  </si>
  <si>
    <t>Ireo Victory Valley4.1 ★</t>
  </si>
  <si>
    <t>3.49 Crore</t>
  </si>
  <si>
    <t>₹ 13,000/sq.ft.</t>
  </si>
  <si>
    <t>Carpet area: 2452 (227.8 sq.m.)</t>
  </si>
  <si>
    <t>T-B,flat Num-1901, Sector 67 Gurgaon, Gurgaon, Haryana</t>
  </si>
  <si>
    <t>19th   of 40 Floors</t>
  </si>
  <si>
    <t>['AIPL Joy Street Mall', 'Golf Course Extension Road', 'Alpine Convent School', 'DPG Institute of Technology', 'CK Birla Hospital', 'Indira Gandhi International Airport', 'iON Digital Zone (Gurugram)', 'Radisson Hotel Sohna Road', 'SkyJumper Trampoline Park', 'HUDA Mini Golf Course', 'PVR Drive in Theatre']</t>
  </si>
  <si>
    <t>Ireo victory valley is one of gurgaon's most sought after destination for apartments and this 3 bhk flat in sector-67 gurgaon is your opportunity to be a part of this community. The flat is over 2452 sq.Ft. Carpet area and comes with 3 bedroom(s), 4 bathrooms and 3 balconies. The residential building has 40 floors in total and the flat for sale is located on the 19th floor. This 1-5 years old property is available for immediate possession as the project is ready to move.</t>
  </si>
  <si>
    <t>['Centrally Air Conditioned', 'Water purifier', 'High Ceiling Height', 'Separate entry for servant room', 'No open drainage around', 'Recently Renovated', 'Piped-gas', 'Swimming Pool', 'Security Personnel', 'Natural Light', 'Internet/wi-fi connectivity', 'Airy Rooms', 'Spacious Interiors', 'Shopping Centre', 'Fitness Centre / GYM', 'Waste Disposal', 'Rain Water Harvesting', 'Club house / Community Center', 'Water softening plant']</t>
  </si>
  <si>
    <t>['Connectivity5 out of 5', 'Management4.5 out of 5', 'Construction4 out of 5', 'Green Area5 out of 5', 'Amenities4 out of 5']</t>
  </si>
  <si>
    <t>Y66191024</t>
  </si>
  <si>
    <t>2 BHK Flat in Sector 62 Gurgaon</t>
  </si>
  <si>
    <t>https://www.99acres.com/2-bhk-bedroom-apartment-flat-for-sale-in-emaar-digihomes-sector-62-gurgaon-1508-sq-ft-spid-B68616192</t>
  </si>
  <si>
    <t>₹ 14,257/sq.ft.</t>
  </si>
  <si>
    <t>Carpet area: 1508 (140.1 sq.m.)</t>
  </si>
  <si>
    <t>3301, Sector 62 Gurgaon, Gurgaon, Haryana</t>
  </si>
  <si>
    <t>31st   of 32 Floors</t>
  </si>
  <si>
    <t>This is your chance to own a 2 bhk residential apartment in emaar digihomes, sector 62 gurgaon, gurgaon, haryana where luxury comes with affordability.
Basic details:
You will love this bright and spacious 2 bedroom apartment with 2 bathrooms, modular kitchen, spacious hall and 3 balconies. The balcony offers a great view and is a place to enjoy at any time. This house provides ample natural light and has good ventilation that invites comfort. 
Furnishings and amenities:
This impeccable house is spread across an area of 1508sq. Ft. And is an unfurnished unit. 
The amenities are designed to make your life easy, exciting and luxurious. The society boasts of manicured landscaping and includes lifts, intercom facility, security/fire alarm, maintenance staff, security personnel, visitor parking, swimming pool, gym, clubhouse, rainwater harvesting, piped gas, water storage, waste disposal and park.
The property is a quality construction. 
Location:
The prime location provides residents with access to the very best that this city has to offer. The property is situated close to all the basic amenities. It is close to the main road making it highly accessible.
-Major banks and atms within proximity
-Schools within a close radius
-Easy access to public transportWait no more and schedule a tour today.
For more details, kindly contact the owner.</t>
  </si>
  <si>
    <t>['Security / Fire Alarm', 'Intercom Facility', 'Lift(s)', 'Maintenance Staff', 'Water Storage', 'No open drainage around', 'Visitor Parking', 'Swimming Pool', 'Park', 'Security Personnel', 'Natural Light', 'Internet/wi-fi connectivity', 'Airy Rooms', 'Spacious Interiors', 'Fitness Centre / GYM', 'Waste Disposal', 'Club house / Community Center']</t>
  </si>
  <si>
    <t>['Connectivity4 out of 5', 'Lifestyle5 out of 5', 'Safety4 out of 5', 'Environment4 out of 5']</t>
  </si>
  <si>
    <t>B68616192</t>
  </si>
  <si>
    <t>https://www.99acres.com/2-bhk-bedroom-apartment-flat-for-sale-in-godrej-nature-plus-sector-33-sohna-gurgaon-1500-sq-ft-spid-S68036134</t>
  </si>
  <si>
    <t>₹ 9,333/sq.ft.</t>
  </si>
  <si>
    <t>Super Built up area 1500(139.35 sq.m.)Carpet area: 1385 sq.ft. (128.67 sq.m.)</t>
  </si>
  <si>
    <t>14th   of 22 Floors</t>
  </si>
  <si>
    <t>Garden facing. This property is right on the gurgaon sohna highway and very close to gd goenka school.This beautiful 2 bhk flat in sector-33 sohna, gurgaon is situated in godrej nature plus, one of the popular residential society in gurgaon. The flat is over 1385 sq.Ft. Carpet area and comes with 2 bedroom(s), 2 bathrooms and more than 3 balconies. The flat has a total of 22 floors and this property is situated on 14th floor. This residential flat is currently under construction and you can expect the possession of the same within 2 months</t>
  </si>
  <si>
    <t>S68036134</t>
  </si>
  <si>
    <t>3 BHK Flat in DLF Phase 5</t>
  </si>
  <si>
    <t>https://www.99acres.com/3-bhk-bedroom-apartment-flat-for-sale-in-dlf-carlton-estate-dlf-city-phase-5-gurgaon-1407-sq-ft-spid-C69215766</t>
  </si>
  <si>
    <t>DLF Carlton Estate4.0 ★</t>
  </si>
  <si>
    <t>₹ 14,214/sq.ft.</t>
  </si>
  <si>
    <t>Super Built up area 1407(130.71 sq.m.)</t>
  </si>
  <si>
    <t>DLF Phase 5, Gurgaon, Haryana</t>
  </si>
  <si>
    <t>5th   of 19 Floors</t>
  </si>
  <si>
    <t>['Sector 53-54', 'South Point Mall', 'United Colors Of Benetton', 'Central Plaza Mall', 'Khatu Shyam Mandir', 'IDFC FIRST Bank ATM', 'ICICI BANK ATM', 'Paras Hospitals', 'State Bank of India', 'Wellington Estate Park', 'Club5', 'Genpact India Private Limited', 'American Express', 'Haryana City Gas', 'Cyber Police Station']</t>
  </si>
  <si>
    <t>This is your chance to own a 3 bhk residential apartment in dlf carlton estate, dlf phase 5, gurgaon, haryana where luxury comes with affordability.
Basic details:
You will love this bright and spacious 3 bedroom apartment with 3 bathrooms, modular kitchen, spacious hall and 2 balconies. The balcony offers a great view and is a place to enjoy at any time. This house provides ample natural light and has good ventilation that invites comfort. 
Furnishings and amenities:
This impeccable house is spread across an area of 1407sq. Ft. And is a semi furnished unit. 
The amenities are designed to make your life easy, exciting and luxurious. The society boasts of manicured landscaping and includes lifts, intercom facility, security/fire alarm, maintenance staff, security personnel, visitor parking, swimming pool, gym, clubhouse, rainwater harvesting, piped gas, water storage, waste disposal and park.
The property is a quality construction. 
Location:
The prime location provides residents with access to the very best that this city has to offer. The property is situated close to all the basic amenities. It is close to the main road making it highly accessible.
-Major banks and atms within proximity
-Schools within a close radius
-Easy access to public transportWait no more and schedule a tour today.
For more details, kindly contact the owner.
 Additional details :The apartment has munciple supply water supply.
Daily needs shopping could be done within the society premises to make the stay convinent.
Full power backup is available.
The society has dedicated security guards for every tower.</t>
  </si>
  <si>
    <t>['2 Wardrobe', '1 Sofa', '2 Geyser', '2 AC', '1 Modular Kitchen', 'No Bed', 'No Chimney', 'No Curtains', 'No Dining Table', 'No Exhaust Fan', 'No Fan', 'No Light', 'No Microwave', 'No Fridge', 'No Stove', 'No TV', 'No Washing Machine', 'No Water Purifier']</t>
  </si>
  <si>
    <t>['Feng Shui / Vaastu Compliant', 'Intercom Facility', 'Lift(s)', 'Maintenance Staff', 'Swimming Pool', 'Park', 'Piped-gas', 'Security Personnel', 'Shopping Centre', 'Fitness Centre / GYM', 'Club house / Community Center', 'Rain Water Harvesting']</t>
  </si>
  <si>
    <t>['Connectivity5 out of 5', 'Management4.5 out of 5', 'Construction4.5 out of 5', 'Green Area5 out of 5', 'Amenities4.5 out of 5']</t>
  </si>
  <si>
    <t>C69215766</t>
  </si>
  <si>
    <t>https://www.99acres.com/3-bhk-bedroom-apartment-flat-for-sale-in-smart-world-orchard-sector-61-gurgaon-1630-sq-ft-spid-X70004764</t>
  </si>
  <si>
    <t>2.3 Crore</t>
  </si>
  <si>
    <t>₹ 14,110/sq.ft.</t>
  </si>
  <si>
    <t>Super Built up area 1630(151.43 sq.m.)</t>
  </si>
  <si>
    <t>D-8b, Sector 61 Gurgaon, Gurgaon, Haryana</t>
  </si>
  <si>
    <t>Smartworld orchard is an under construction luxury housing colony in sector-61 gurgaon. Situated opposite grand hyatt hotel, and walking distance from sec-56 rapid metro station. This 3bhk unit has a great location within smartworld orchard compound - Walking distance from the gate, shopping area and club.There is space towards the front side balcony as there is no unit in front due to society layout.Possession expected in early 2024. Price includes gst, and is negotiable.</t>
  </si>
  <si>
    <t>['Security / Fire Alarm', 'Private Garden / Terrace', 'Intercom Facility', 'Lift(s)', 'No open drainage around', 'Visitor Parking', 'Swimming Pool', 'Park', 'Security Personnel', 'Shopping Centre', 'Fitness Centre / GYM', 'Waste Disposal', 'Rain Water Harvesting', 'Club house / Community Center']</t>
  </si>
  <si>
    <t>X70004764</t>
  </si>
  <si>
    <t>https://www.99acres.com/2-bhk-bedroom-apartment-flat-for-sale-in-signature-global-park-sohna-gurgaon-745-sq-ft-r1-spid-X69066898</t>
  </si>
  <si>
    <t>₹ 7,248/sq.ft.</t>
  </si>
  <si>
    <t>Carpet area: 745 (69.21 sq.m.)</t>
  </si>
  <si>
    <t>J-26, Sohna, Gurgaon, Haryana</t>
  </si>
  <si>
    <t>Park facing property for the unique view</t>
  </si>
  <si>
    <t>['Feng Shui / Vaastu Compliant', 'Security / Fire Alarm', 'Intercom Facility', 'Lift(s)', 'Maintenance Staff', 'Swimming Pool', 'Water Storage', 'Park', 'Visitor Parking', 'Fitness Centre / GYM', 'Club house / Community Center']</t>
  </si>
  <si>
    <t>['Connectivity5 out of 5', 'Management4 out of 5', 'Construction5 out of 5', 'Green Area5 out of 5', 'Amenities5 out of 5']</t>
  </si>
  <si>
    <t>X69066898</t>
  </si>
  <si>
    <t>4 BHK Flat in Sector 9A Gurgaon</t>
  </si>
  <si>
    <t>https://www.99acres.com/4-bhk-bedroom-apartment-flat-for-sale-in-railway-officers-rpf-society-sector-9-a-gurgaon-1806-sq-ft-spid-G69748500</t>
  </si>
  <si>
    <t>Railway Officers RPF Society</t>
  </si>
  <si>
    <t>₹ 6,921/sq.ft.</t>
  </si>
  <si>
    <t>Carpet area: 1806 (167.78 sq.m.)</t>
  </si>
  <si>
    <t>101, Tower A, Sector 9A Gurgaon, Gurgaon, Haryana</t>
  </si>
  <si>
    <t>1st   of 10 Floors</t>
  </si>
  <si>
    <t>['Chintapurni Mandir', 'State bank ATM', 'Esic Hospital Gurugram', 'Dr. Ashok Jain', 'Taneja Hospital', 'Pearl Dental Clinic', 'Shree Krishna Hospital Gurgaon', 'Kr Dental Hub', 'Dr. Madan Clinic', 'Dev Man Kathuria Clinic', 'Ankur Clinic and Maternity Home', 'Shiv Mahima Patient Care Bureau', 'Navjeevan Hospital and Maternity Centre', 'Chiranjiv Hospital', 'Geeta Nursing Home Gurgaon', 'Prateek Nursing Home And Polyclinic', 'Satyam Hospital Gurgaon', 'Shri Gobind Hospital', 'Swastik Maternity and Medical Centre', 'Lal Superspeciality Hospital', 'Aryan Hospital', 'Ravi Clinic and Health Care Centre', 'Gurgaon Eye Centre', 'D.R. Rajnis Gupta Clinic', 'Mangalam Hospital and Heart Centre Gurgaon', 'Bindal Clinic', 'M.S Hospital', 'My Care Clinic', 'Jain Sant Phool Chand Ji Charitable Hospital', 'Triveni Hospital Gurgaon', 'Sarvodya Hospital', 'Tirath Ram Hospitals Pvt Ltd', 'Shri Multispeciality Hospital', 'Sparsh Hospital Gurgaon', 'Sethi Hospital Gurgaon', 'Shubham Hospital Gurgaon', 'Bhatnagar Maternity and Nursing Home', 'Pasricha Hospital and Maternity Home', 'Nangia Hospital Ent and Maternity', 'Dr. Ajay S. Gupta Clinic', 'Parashar Hospital', 'Kathuria Hospital', 'Rama Hospital &amp; Nursing Home', 'Hdfc bank', 'Kotak bank', 'Indian bank', 'State bank of india', 'Pizza Hut', 'St. Michaels Sr. Sec. School', 'Dronacharya Government College']</t>
  </si>
  <si>
    <t>4bhk flat/apartment for sale in rpf housing society, sector 9 gurgaon, gurgaon, haryana
Welcome to your dream home! We are delighted to present this exquisite semi furnished 4bhk residential apartment situated in rpf housing society, sector 9 gurgaon, gurgaon, haryana. This meticulously designed apartment offers a perfect blend of style, comfort, and convenience for modern living.Property features:
Size and layout: Sprawling across a carpet area of 1806 sqft, this 4bhk apartment provides ample space for a comfortable and spacious living experience.
 The thoughtfully planned layout encompasses a well-Defined living room,4 cozy bedrooms, a contemporary kitchen, 3 well-Appointed bathrooms, and 3 balconies with a servant room. The living room is designed to be the heart of the home, offering an inviting space for relaxation and entertainment.
Natural lighting and ventilation: Large windows throughout the apartment ensure an abundance of natural light, creating a bright and airy atmosphere. Proper ventilation enhances airflow, maintaining a fresh and pleasant living environment.
Prime location: This residential apartment is located in a highly sought-After neighborhood, known for its convenience and connectivity. Proximity to schools, hospitals, shopping centers, and recreational facilities makes it an ideal choice for families. Well-Developed infrastructure and excellent transportation links provide easy access to major city destinations.
Additional amenities: Power backup, feng shui / vaastu compliant, lift(s), piped-Gas, club, house / community center, rain water harvesting.Don't miss this opportunity to make this semi-Furnished 4bhk apartment your new home. Wait no more and schedule a tour today.
For more details, kindly contact the owner.</t>
  </si>
  <si>
    <t>['3 Wardrobe', '1 Exhaust Fan', '3 Geyser', '1 Modular Kitchen', 'No AC', 'No Bed', 'No Chimney', 'No Curtains', 'No Dining Table', 'No Fan', 'No Light', 'No Microwave', 'No Fridge', 'No Sofa', 'No Stove', 'No TV', 'No Washing Machine', 'No Water Purifier']</t>
  </si>
  <si>
    <t>['Power Back-up', 'Feng Shui / Vaastu Compliant', 'Lift(s)', 'Piped-gas', 'Club house / Community Center', 'Rain Water Harvesting']</t>
  </si>
  <si>
    <t>G69748500</t>
  </si>
  <si>
    <t>2 BHK Flat in Sector 85 Gurgaon</t>
  </si>
  <si>
    <t>https://www.99acres.com/2-bhk-bedroom-apartment-flat-for-sale-in-godrej-air-sector-85-gurgaon-1043-sq-ft-spid-M68036016</t>
  </si>
  <si>
    <t>₹ 10,603/sq.ft.</t>
  </si>
  <si>
    <t>Built Up area: 97 Carpet area: 92 sq.m.</t>
  </si>
  <si>
    <t>15th   of 32 Floors</t>
  </si>
  <si>
    <t>Vastu compliant, middle floor, facing towards rest of the project. In a5 tower.</t>
  </si>
  <si>
    <t>['Intercom Facility', 'Lift(s)', 'Swimming Pool', 'Park', 'Shopping Centre', 'Fitness Centre / GYM', 'Club house / Community Center', 'Rain Water Harvesting']</t>
  </si>
  <si>
    <t>['Connectivity5 out of 5', 'Lifestyle5 out of 5', 'Safety4.5 out of 5', 'Environment5 out of 5']</t>
  </si>
  <si>
    <t>M68036016</t>
  </si>
  <si>
    <t>https://www.99acres.com/3-bhk-bedroom-apartment-flat-for-sale-in-emaar-mgf-palm-hills-sector-77-gurgaon-1450-sq-ft-spid-T69205518</t>
  </si>
  <si>
    <t>₹ 8,620/sq.ft.</t>
  </si>
  <si>
    <t>Carpet area: 1450 (134.71 sq.m.)</t>
  </si>
  <si>
    <t>Ph3 40 102, Sector 77 Gurgaon, Gurgaon, Haryana</t>
  </si>
  <si>
    <t>Seamless connectivity to international airport via nh48
Central located at the intersection of nh8, dwarka expressway and 60 mtr wide sector road
Low density living with 2 apartment on each floor 
Properties with 100% power backup available
 Additional details :The apartment has munciple supply water supply.
Full power backup is available.
The society has dedicated security guards for every tower.</t>
  </si>
  <si>
    <t>['1 Water Purifier', '6 Fan', '1 Exhaust Fan', '1 Geyser', '12 Light', '1 Modular Kitchen', '1 Chimney', '2 Wardrobe', 'No AC', 'No Bed', 'No Curtains', 'No Dining Table', 'No Microwave', 'No Fridge', 'No Sofa', 'No Stove', 'No TV', 'No Washing Machine']</t>
  </si>
  <si>
    <t>['Security / Fire Alarm', 'Feng Shui / Vaastu Compliant', 'Lift(s)', 'High Ceiling Height', 'Maintenance Staff', 'Water Storage', 'Separate entry for servant room', 'No open drainage around', 'Bank Attached Property', 'Piped-gas', 'Visitor Parking', 'Swimming Pool', 'Park', 'Security Personnel', 'Low Density Society', 'Shopping Centre', 'Fitness Centre / GYM', 'Waste Disposal', 'Rain Water Harvesting', 'Club house / Community Center', 'Water softening plant']</t>
  </si>
  <si>
    <t>['Connectivity4.5 out of 5', 'Management5 out of 5', 'Construction4.5 out of 5', 'Green Area4 out of 5', 'Amenities5 out of 5']</t>
  </si>
  <si>
    <t>T69205518</t>
  </si>
  <si>
    <t>1 BHK Flat in Sector 28 Gurgaon</t>
  </si>
  <si>
    <t>https://www.99acres.com/1-bhk-bedroom-apartment-flat-for-sale-in-maruti-vihar-sector-28-gurgaon-1100-sq-ft-spid-G68997632</t>
  </si>
  <si>
    <t>Maruti Vihar</t>
  </si>
  <si>
    <t>₹ 9,090/sq.ft.</t>
  </si>
  <si>
    <t>Super Built up area 1100(102.19 sq.m.)</t>
  </si>
  <si>
    <t>Sector 28 Gurgaon, Gurgaon, Haryana</t>
  </si>
  <si>
    <t>1st   of 2 Floors</t>
  </si>
  <si>
    <t>['Mg road metro station', 'Iffco chowk metro station', 'Arya Samaj Mandir', 'Jain Bhawan', 'Axis bank ATM', 'Punjab national bank ATM', 'Standard chartered ATM', 'Kotak mahindra bank ATM', 'Icici bank ATM', 'Sidhesh Hospital Gurgaon', 'Lord Krishna Hospital', 'Privat Hospital', 'Umkal Hospital', 'Uma Sanjeevani Health Centre And Hospital', 'Sitaram Bhartia', 'Surgi Center Clinic', 'Religare Wellness', '98.4', 'Guardian', 'DT Cinemas', 'PVR Metropolitan', 'PVR Cinames', 'PVR Cinames', 'DT Cinemas', 'Indusind bank', 'Abn amro bank', 'Lord krishna bank', 'Hdfc bank', 'Kotak mahindra bank', 'Hsbc bank', 'Axis bank', 'Axis bank', 'Barbecue Grill', 'NutrioBox Gurugram', 'Pan Bangkok', 'Dighent cafe', 'Fat', 'Nowhere Brewpub and cafe', 'Belgian Waffle', 'Drunken Monkey', 'CCD', 'Blue Tokai Coffee Roasters', 'Starbucks', 'Pizza Hut', 'Naveidyam', 'Food Court', 'American Montessori', 'Bahrisons library']</t>
  </si>
  <si>
    <t>We are the proud owners of this 1 bhk apartment available in maruti vihar, sector 28 gurgaon, gurgaon. This it is a and the unit is located on 1st floor and has a super built-Up area of 1100 sq.Ft. . It has 1 bathroom(s) and 1 balcony(s). The ownership is freehold type.</t>
  </si>
  <si>
    <t>['6 Wardrobe', '3 Fan', '1 Exhaust Fan', '1 Geyser', '8 Light', '1 AC', '1 Modular Kitchen', '1 Chimney', 'No Bed', 'No Curtains', 'No Dining Table', 'No Microwave', 'No Fridge', 'No Sofa', 'No Stove', 'No TV', 'No Washing Machine', 'No Water Purifier']</t>
  </si>
  <si>
    <t>['Security / Fire Alarm', 'Private Garden / Terrace', 'Maintenance Staff', 'Water Storage', 'No open drainage around', 'Recently Renovated', 'Park', 'Security Personnel', 'Natural Light', 'Airy Rooms', 'Spacious Interiors', 'Shopping Centre', 'Club house / Community Center']</t>
  </si>
  <si>
    <t>G68997632</t>
  </si>
  <si>
    <t>5 BHK Flat in Sector 14 Gurgaon</t>
  </si>
  <si>
    <t>https://www.99acres.com/5-bhk-bedroom-apartment-flat-for-sale-in-vasant-appartments-sector-14-gurgaon-2300-sq-ft-spid-O69762684</t>
  </si>
  <si>
    <t>Vasant Appartments</t>
  </si>
  <si>
    <t>₹ 7,391/sq.ft.</t>
  </si>
  <si>
    <t>Pooja Room,Study Room,Store Room</t>
  </si>
  <si>
    <t>336 Old Delhi Road, Opp Sector-14, Sector 14 Gurgaon, Gurgaon, Haryana</t>
  </si>
  <si>
    <t>['Sheetla Mata Mandir', 'Hanuman Mandir', 'Hsbc bank ATM', 'Hdfc bank ATM', 'State bank of india ATM', 'Nagpal Nursing Home Gurgaon', 'Kalyani Hospital Gurgaon', 'Saraswati Hospital Gurgaon', 'Kishor Clinic', 'Apollo Cradle Hospital Gurgaon', 'Sheetla Clinic', 'Dr. Babita Sharma', 'Nidhi Clinic', 'Lotus Hospital Gurgaon', 'Children Hospital', 'Mamta Hospital Gurgaon', 'Dr. Tomar Clinic', 'Jeevan Jyoti Hospital Gurgaon', 'Sangwan Hospital Gurgaon', 'Ahmed Hospital Multi Speciality', 'Jackson Hospital', 'Ahooja Eye and Dental Institute Hospital', 'Dr. Sandeep Chauhan', 'Dental Health Centre', 'Sector-14 Market', 'Indian Oil', 'IBP Petrol Pump', 'Standard chartered bank', 'Icici bank', 'Hdfc bank', 'Oriental bank of commerce', 'Karur vysay bank', 'Catholic syrian bank', 'State bank of india sbi', 'Punjab national bank', 'Rang Parivartan', 'Cafe Coffee Day', '32nd Milestone', 'Dhabba', 'Cafe Coffee Day', 'Ardor 29', 'ADDA', 'Gung the palace Korean restaurant', 'Tocpao', 'Walking Street', 'Salvan Public School', 'Management Development Institute', 'Lieutenant Atul Kataria School', 'govt sec school', 'District library gurgaon']</t>
  </si>
  <si>
    <t>Prime location on old delhi-Gurgaon road, biggest apartment in society, 250 sqft build up additionally on terrace , with roof rights , independent floor, gated society, near to udyog vihar , hospitals , markets in sector 14 and sadar bazar , metro station, corner flat.
 Additional details :The apartment has munciple supply water supply.
Daily needs shopping could be done within the society premises to make the stay convinent.
No power backup is available.
The society has dedicated security guards for every tower.</t>
  </si>
  <si>
    <t>['1 Water Purifier', '10 Fan', '1 Exhaust Fan', '2 Geyser', '10 Light', '2 AC', '1 Modular Kitchen', '1 Chimney', '4 Bed', '5 Wardrobe', '1 Washing Machine', '1 Microwave', 'No Curtains', 'No Dining Table', 'No Fridge', 'No Sofa', 'No Stove', 'No TV']</t>
  </si>
  <si>
    <t>['Security / Fire Alarm', 'Intercom Facility', 'Maintenance Staff', 'Park', 'Visitor Parking', 'Security Personnel', 'Natural Light', 'Airy Rooms', 'Spacious Interiors']</t>
  </si>
  <si>
    <t>O69762684</t>
  </si>
  <si>
    <t>4 BHK Flat in Sector 86 Gurgaon</t>
  </si>
  <si>
    <t>https://www.99acres.com/4-bhk-bedroom-apartment-flat-for-sale-in-ansal-heights-86-sector-86-gurgaon-2786-sq-ft-spid-C69834778</t>
  </si>
  <si>
    <t>Super Built up area 2786(258.83 sq.m.)</t>
  </si>
  <si>
    <t>11 Th Floor, Sector 86 Gurgaon, Gurgaon, Haryana</t>
  </si>
  <si>
    <t>Ready to move property directly available from owner. Nice view looking at aravali hills situation on 11th floor. It is east facing unit hence has ample of sunlight from all directions property is connected via wide road across super speciality hospital</t>
  </si>
  <si>
    <t>['Security / Fire Alarm', 'Lift(s)', 'Maintenance Staff', 'Separate entry for servant room', 'No open drainage around', 'Visitor Parking', 'Swimming Pool', 'Park', 'Security Personnel', 'Natural Light', 'Airy Rooms', 'Shopping Centre', 'Fitness Centre / GYM', 'Club house / Community Center']</t>
  </si>
  <si>
    <t>['Connectivity4.5 out of 5', 'Lifestyle5 out of 5', 'Safety4.5 out of 5', 'Environment5 out of 5']</t>
  </si>
  <si>
    <t>C69834778</t>
  </si>
  <si>
    <t>https://www.99acres.com/3-bhk-bedroom-apartment-flat-for-sale-in-shapoorji-pallonji-joyville-gurugram-sector-102-gurgaon-1852-sq-ft-r1-spid-U67661174</t>
  </si>
  <si>
    <t>2.12 Crore</t>
  </si>
  <si>
    <t>₹ 16,960/sq.ft.</t>
  </si>
  <si>
    <t>Built Up area: 1852 (172.06 sq.m.)Carpet area: 1250 sq.ft. (116.13 sq.m.)</t>
  </si>
  <si>
    <t>9th   of 26 Floors</t>
  </si>
  <si>
    <t>Pls find below exclusive features of my flat, 100% gaurranty which you can't get in any other tower of joyville and can be further verified on-Site itself.1. Exclusive 100 acre huda park view from all balconies of the flat, which means that completely uninterrupted view of lush green area 1-2 kilometers upto dwarka expressway and even beyond that. Only hooda park of such magnitude on entire dwarka expressway. 
2. Flat has view of both sunrise and sunset means sunshine of both morning and evening.3. Shapoorji pallonji, phase-2, tower 1, meridian t 1- 905 , 3 bhk luxury 1852 sq ft , 4. Mivan construction, wooden flooring in all rooms, with ac units installed. 5. Excellent approach- Mid point of dwarka expressway, equidistance from delhi and nh8.6. Cross-Section of main gurgaon road 
Ie. 10 mintues to hero honda chownk and 15 minutes to aiims jajjar and kmp.7. 3-4 top school are on walking distance @100-300 mtr. Dps is right opposite to main gate.8. Super speciallty hospital is under construction @ 200 mtr away.9. Dwarka 
 Expressway is just 300 mtr away 10. Proposed metro station is at 500mtr away in sector 101.11. Mid level floor ie. Best view is gaurantted.12. Limited inventory, pls compare apple to apple what others are offering to you, within joyville. 13. Best 3bhk layout, with private balconies, which you find rarely in other projects.14. Vastu compliant unit.15. 100% appreciating unit of entire joyville project, which has potential to hit 3cr value in just 1 yrs time.
Expected price 1.92c. And last installment will be paid by buyer itself to client, which further saves your interest and time also there is another additional saving of 10-12 lac.</t>
  </si>
  <si>
    <t>['4 AC', 'No Bed', 'No Chimney', 'No Curtains', 'No Dining Table', 'No Exhaust Fan', 'No Fan', 'No Geyser', 'No Modular Kitchen', 'No Light', 'No Microwave', 'No Fridge', 'No Sofa', 'No Stove', 'No TV', 'No Wardrobe', 'No Washing Machine', 'No Water Purifier']</t>
  </si>
  <si>
    <t>['Connectivity4 out of 5', 'Management4 out of 5', 'Construction5 out of 5', 'Green Area4 out of 5', 'Amenities5 out of 5']</t>
  </si>
  <si>
    <t>U67661174</t>
  </si>
  <si>
    <t>https://www.99acres.com/3-bhk-bedroom-apartment-flat-for-sale-in-puri-the-aravallis-sector-61-gurgaon-1250-sq-ft-spid-D69436810</t>
  </si>
  <si>
    <t>3.9 Crore</t>
  </si>
  <si>
    <t>₹ 33,209/sq.ft.</t>
  </si>
  <si>
    <t>Carpet area: 1249.65 (116.1 sq.m.)</t>
  </si>
  <si>
    <t>B3303, Sector 61 Gurgaon, Gurgaon, Haryana</t>
  </si>
  <si>
    <t>33rd   of 42 Floors</t>
  </si>
  <si>
    <t>This is your chance to own a 3 bhk residential apartment in puri the aravallis, sector 61 gurgaon, gurgaon, haryana where luxury comes with affordability.
Basic details:
You will love this bright and spacious 3 bedrooms apartment with 4 bathrooms, modular kitchen, spacious hall and 3 balconies with servant room. This house provides ample natural light and has good ventilation that invites comfort. 
Furnishings and amenities:
This impeccable house is spread across an area of 1249.65 sq. Ft. And is a semi furnished unit. 
The amenities are designed to make your life easy, exciting and luxurious. The society boasts of manicured landscaping and includes lifts, intercom facility, security/fire alarm, maintenance staff, security personnel, visitor parking, swimming pool, gym, clubhouse, rainwater harvesting, piped gas, water storage, waste disposal and park.
The property is a quality construction. 
Location:
The prime location provides residents with access to the very best that this city has to offer. The property is situated close to all the basic amenities. It is close to the main road making it highly accessible.
-Major banks and atms within proximity
-Schools within a close radius
-Easy access to public transportWait no more and schedule a tour today.
For more details, kindly contact the owner.</t>
  </si>
  <si>
    <t>['Centrally Air Conditioned', 'Water purifier', 'Security / Fire Alarm', 'Feng Shui / Vaastu Compliant', 'Intercom Facility', 'Lift(s)', 'High Ceiling Height', 'Maintenance Staff', 'False Ceiling Lighting', 'Water Storage', 'Separate entry for servant room', 'No open drainage around', 'Piped-gas', 'Internet/wi-fi connectivity', 'Visitor Parking', 'Swimming Pool', 'Park', 'Security Personnel', 'Natural Light', 'Airy Rooms', 'Spacious Interiors', 'Waste Disposal', 'Rain Water Harvesting', 'Shopping Centre', 'Fitness Centre / GYM', 'Club house / Community Center']</t>
  </si>
  <si>
    <t>D69436810</t>
  </si>
  <si>
    <t>3 BHK Flat in Nirvana Country</t>
  </si>
  <si>
    <t>https://www.99acres.com/3-bhk-bedroom-apartment-flat-for-sale-in-the-close-north-nirvana-country-gurgaon-2605-sq-ft-spid-U69330420</t>
  </si>
  <si>
    <t>The Close North4.0 ★</t>
  </si>
  <si>
    <t>₹ 11,516/sq.ft.</t>
  </si>
  <si>
    <t>Super Built up area 2605(242.01 sq.m.)</t>
  </si>
  <si>
    <t>Nirvana Country, Gurgaon, Haryana</t>
  </si>
  <si>
    <t>14th   of 18 Floors</t>
  </si>
  <si>
    <t>['Sector 55-56 Metro Station', 'Eros City Square', 'Golf Course Ext Road', 'Badshapur Sohna Highway', 'Lotus Valley International School', 'Sushant University', 'Park Hospital', 'Indira Gandhi Intl Airport', 'Basai Dhankot Railway Station']</t>
  </si>
  <si>
    <t>This beautiful 3 bhk flat in nirvana country, gurgaon is situated in the close north, one of the popular residential society in gurgaon. This is a north-Facing property. The flat occupies a super built up area of 2605 sq.Ft. That consists of 3 bedrooms, 3 bathrooms and more than 3 balconies. The property is located on the 14th floor of a 18 floors tall building. Being a ready to move project, you can expect immediate possession of this 10+ years old property. The floor of this flat is beautifully designed using wood flooring, giving the flat an alluring look. Proximity to landmarks like close to school, close to hospital, close to market and close to airport makes this an ideal property for families. The society is well equipped with many modern amenities, including maintenance staff, visitor parking, park, lift(s), shopping centre, fitness centre / gym, swimming pool, club house / community center and security personnel. This residential project ensures a 24*7 water and power supply for its residents.</t>
  </si>
  <si>
    <t>['3 Wardrobe', '1 Water Purifier', '7 Fan', '1 Exhaust Fan', '4 Geyser', '1 Stove', '20 Light', '1 Modular Kitchen', '1 Chimney', 'No AC', 'No Bed', 'No Curtains', 'No Dining Table', 'No Microwave', 'No Fridge', 'No Sofa', 'No TV', 'No Washing Machine']</t>
  </si>
  <si>
    <t>['Security / Fire Alarm', 'Feng Shui / Vaastu Compliant', 'Intercom Facility', 'Lift(s)', 'Maintenance Staff', 'Water Storage', 'Separate entry for servant room', 'No open drainage around', 'Visitor Parking', 'Swimming Pool', 'Park', 'Security Personnel', 'Natural Light', 'Airy Rooms', 'Spacious Interiors', 'Shopping Centre', 'Fitness Centre / GYM', 'Waste Disposal', 'Rain Water Harvesting', 'Club house / Community Center']</t>
  </si>
  <si>
    <t>['Connectivity4 out of 5', 'Management4.5 out of 5', 'Construction4 out of 5', 'Green Area5 out of 5', 'Amenities5 out of 5']</t>
  </si>
  <si>
    <t>U69330420</t>
  </si>
  <si>
    <t>https://www.99acres.com/3-bhk-bedroom-apartment-flat-for-sale-in-smart-world-orchard-sector-61-gurgaon-1549-sq-ft-spid-J69350180</t>
  </si>
  <si>
    <t>₹ 14,202/sq.ft.</t>
  </si>
  <si>
    <t>Carpet area: 1549 (143.91 sq.m.)</t>
  </si>
  <si>
    <t>Block A 4th Floor, Smart World Orchard, Gurgaon Sector-61, Sector 61 Gurgaon, Gurgaon, Haryana</t>
  </si>
  <si>
    <t>Within 3 months</t>
  </si>
  <si>
    <t>Welcome to your dream home at smart world orchard, sector 61, gurgaon! This luxurious 3 bhk apartment is the epitome of modern living. With a north-Facing orientation, this top-Level flat spans over a spacious 1549 sq. Ft. Carpet area, featuring 3 bedrooms, 3 bathrooms, and 2 balconies.Smart world orchard is a prestigious residential project located in sector 61, gurgaon. It is renowned as one of the most prominent projects for flats in the area, offering a luxurious and modern living experience. Here's everything you need to know about smart world orchard:Location: Smart world orchard is situated in sector 61, gurgaon, a prime locality known for its excellent connectivity, proximity to essential amenities, and thriving infrastructure. It enjoys easy access to major roads, highways, commercial centers, educational institutions, healthcare facilities, and entertainment hubs.Project type: Smart world orchard is a residential project comprising high-Quality apartments designed to provide residents with a comfortable and luxurious lifestyle.Apartment configuration: The project offers 3 bhk apartments, ideal for families and individuals seeking spacious and well-Designed living spaces. These apartments are thoughtfully crafted to ensure maximum functionality and aesthetic appeal.Area and layout: The apartments at smart world orchard offer a generous carpet area of over 1549 sq. Ft., providing ample room for comfortable living. The layout includes 3 bedrooms, 3 bathrooms, and 2 balconies, allowing residents to enjoy privacy and outdoor views.Construction status: Currently, the residential project is under construction, indicating that it is in the process of being built to meet theCurrently under construction, this residential masterpiece will be ready for possession within 3 months, allowing you to settle into your new home soon. The well-Crafted vitrified flooring adds a touch of elegance to the overall aesthetic appeal.Prepare to be pampered by an array of modern amenities that make life easier and more enjoyable. Take a refreshing dip in the swimming pool, indulge in relaxation at the water softening plant, or socialize at the club house/community center. Maintain a healthy lifestyle with the fitness center/gym, while the lift(s) provide convenience and ease of access. The maintenance staff ensures the upkeep of the premises, while the park and visitor parking cater to your outdoor needs. With a shopping center and security personnel, every aspect of your comfort and safety is well taken care of.Water needs are effortlessly met through access to municipal corporation supply. The apartment is strategically positioned on the 4th floor, offering breathtaking views of the surroundings and boasting a 24-Meter facing road.In addition to its remarkable features, this apartment also boasts a private terrace, perfect for unwinding and soaking in the serene ambiance. It provides a personal workspace, a kids playroom, and a world-Class clubhouse for your entertainment and convenience.Enjoy a plethora of facilities including a ground-Level pool, salon, spa, gym, and indoor play area on the lower ground floor. On the first level, you'll find a senior citizen lounge, library, and mini theatre, while the second level offers a dedicated kids play area. Ascend to the terrace level and discover a bar &amp; cafe and a yoga room, perfect for relaxation and indulgence.The interior of the apartment showcases the utmost sophistication and craftsmanship. The drawing/dining area, bedrooms, kitchen, and toilets exude elegance and functionality. The vitrified tiles, plastic paint, dado up to 2' above the counter, and premium quality cp &amp; sanitary fixtures further enhance the overall appeal.Smart world offers a host of additional amenities, making it a truly exceptional place to live. From a smart app for shared facility use to an amphitheater, tree-Shaded walkways to a multipurpose court, and gazebo seating to sports facilities, you'll find everything you need for a fulfilling lifestyle. The smart public area lighting and water treatment system ensure a comfortable and sustainable environment.With smart world, security is never compromised. The round-The-Clock security system provides peace of mind, while the dedicated maintenance team takes care of all your needs. Kids have their haven with dedicated play areas, and jogging tracks cater to fitness enthusiasts. The smart visitor monitoring system and parking monitoring system offer convenience and safety, ensuring a hassle-Free experience. Additional conveniences include a pharmacy and a dedicated kids activity &amp; senior citizen zone.Come experience the different strokes of luxury and comfort at smart world orchard, where every detail is meticulously crafted to exceed your expectations. Embrace the new age of living with state-Of-The-Art security systems, indulgent amenities, and a dedicated maintenance team to cater to your every need. Your dream home awaits!</t>
  </si>
  <si>
    <t>['Centrally Air Conditioned', 'Water purifier', 'Security / Fire Alarm', 'Feng Shui / Vaastu Compliant', 'Private Garden / Terrace', 'Intercom Facility', 'Lift(s)', 'High Ceiling Height', 'Maintenance Staff', 'False Ceiling Lighting', 'Water Storage', 'No open drainage around', 'Piped-gas', 'Internet/wi-fi connectivity', 'Visitor Parking', 'Swimming Pool', 'Park', 'Security Personnel', 'Natural Light', 'Airy Rooms', 'Spacious Interiors', 'Waste Disposal', 'Water softening plant', 'Shopping Centre', 'Fitness Centre / GYM', 'Club house / Community Center']</t>
  </si>
  <si>
    <t>J69350180</t>
  </si>
  <si>
    <t>https://www.99acres.com/3-bhk-bedroom-apartment-flat-for-sale-in-emaar-gurgaon-greens-sector-102-gurgaon-1650-sq-ft-r1-spid-C64607518</t>
  </si>
  <si>
    <t>Emaar Gurgaon Greens4.1 ★</t>
  </si>
  <si>
    <t>₹ 8,181/sq.ft.</t>
  </si>
  <si>
    <t>Super Built up area 1650(153.29 sq.m.)Carpet area: 1022.58 sq.ft. (95 sq.m.)</t>
  </si>
  <si>
    <t>5th   of 14 Floors</t>
  </si>
  <si>
    <t>['JMS Marine Square Mall', 'Dwarka Expressway', 'Basai Road', 'Prime Scholars Int. School', 'DPG Institute of Technology', 'Vibrant Hospital', 'Indira Gandhi International Airport', 'IMT Manesar', 'SkyJumper Trampoline Park', 'Ramgarh Farms &amp; Resort']</t>
  </si>
  <si>
    <t>Gurgaon greens is a spectacular property placed in sector 102 and of emmar which is a well known and renowned real estate company in the world. Well connected with dwarka expressway, new delhi and new gurugram.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</si>
  <si>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'8 Light', 'No AC', 'No Bed', 'No Chimney', 'No Curtains', 'No Dining Table', 'No Exhaust Fan', 'No Geyser', 'No Modular Kitchen', 'No Microwave', 'No Fridge', 'No Sofa', 'No Stove', 'No TV', 'No Wardrobe', 'No Washing Machine', 'No Water Purifier']</t>
  </si>
  <si>
    <t>['Security / Fire Alarm', 'Power Back-up', 'Feng Shui / Vaastu Compliant', 'Intercom Facility', 'Lift(s)', 'Maintenance Staff', 'Water Storage', 'Separate entry for servant room', 'No open drainage around', 'Visitor Parking', 'Swimming Pool', 'Park', 'Security Personnel', 'Natural Light', 'Airy Rooms', 'Internet/wi-fi connectivity', 'Shopping Centre', 'Fitness Centre / GYM', 'Waste Disposal', 'Rain Water Harvesting', 'Club house / Community Center', 'Water softening plant']</t>
  </si>
  <si>
    <t>['Connectivity4 out of 5', 'Management5 out of 5', 'Construction4 out of 5', 'Green Area5 out of 5', 'Amenities5 out of 5']</t>
  </si>
  <si>
    <t>C64607518</t>
  </si>
  <si>
    <t>https://www.99acres.com/3-bhk-bedroom-apartment-flat-for-sale-in-godrej-nature-plus-sector-33-sohna-gurgaon-1671-sq-ft-spid-J68762764</t>
  </si>
  <si>
    <t>1.67 Crore</t>
  </si>
  <si>
    <t>Carpet area: 1671 (155.24 sq.m.)</t>
  </si>
  <si>
    <t>C 1903, Sector-33 Sohna, Gurgaon, Haryana</t>
  </si>
  <si>
    <t>18th   of 18 Floors</t>
  </si>
  <si>
    <t>This property is covering good arravali view from the balcony. The inbuilt facilities and amenities are luxurious provided by the builder at a maintenance charge of about rs. 75000 per annum. This is a construction linked plan unit.
This is a resale unit we being unlucky due to certain personal conditions. 
Possession to be provided by april 2026..
Urgent sale</t>
  </si>
  <si>
    <t>J68762764</t>
  </si>
  <si>
    <t>https://www.99acres.com/2-bhk-bedroom-apartment-flat-for-sale-in-landmark-the-residency-sector-103-gurgaon-1350-sq-ft-r3-spid-B58881018</t>
  </si>
  <si>
    <t>Landmark The Residency</t>
  </si>
  <si>
    <t>Super Built up area 1350(125.42 sq.m.)</t>
  </si>
  <si>
    <t>['State bank ATM', 'Dr. Hitesh Dawar', 'Bhardwaj Hospital', 'R K Hospital Gurgaon', 'Chirag Hospital Pvt. Ltd', 'Shree Krishna Hospital Gurgaon', 'Prateek Nursing Home And Polyclinic', 'Sneh Hospital Gurgaon', 'Kr Dental Hub', 'Esic Hospital Gurugram', 'Indian bank', 'Kotak bank', 'Hdfc bank', 'Pizza Hut', 'Gurgaon railway station', 'Gurgaon railway station', 'Gurgaon railway station']</t>
  </si>
  <si>
    <t>We are the proud owners of this 2 bhk apartment available in , dwarka expressway gurgaon, gurgaon. This it is a and the unit is located on 1st floor and has a super built-Up area of 1350 sq.Ft. . It has 2 bathroom(s) and 2 balcony(s). The unit is located in a co-Operative society.
 Additional details :The apartment has munciple supply water supply.
Daily needs shopping could be done within the society premises to make the stay convinent.
No power backup is available.
The society has dedicated security guards for every tower.</t>
  </si>
  <si>
    <t>B58881018</t>
  </si>
  <si>
    <t>https://www.99acres.com/4-bhk-bedroom-apartment-flat-for-sale-in-m3m-capital-sector-113-gurgaon-2060-sq-ft-spid-G68788156</t>
  </si>
  <si>
    <t>2.37 Crore</t>
  </si>
  <si>
    <t>₹ 11,500/sq.ft.</t>
  </si>
  <si>
    <t>Built Up area: 2060 (191.38 sq.m.)Carpet area: 1600 sq.ft. (148.64 sq.m.)</t>
  </si>
  <si>
    <t>20th   of 23 Floors</t>
  </si>
  <si>
    <t>By 2025</t>
  </si>
  <si>
    <t>0km from delhi, 10 minutes distance from igi airport, m3m capital sector 113, dwarka expressway, multi-Storey apartment is available for sale. It is a good location property. Please contact for more details.</t>
  </si>
  <si>
    <t>['Centrally Air Conditioned', 'Security / Fire Alarm', 'Feng Shui / Vaastu Compliant', 'Private Garden / Terrace', 'Intercom Facility', 'Lift(s)', 'Maintenance Staff', 'False Ceiling Lighting', 'Water Storage', 'No open drainage around', 'Bank Attached Property', 'Piped-gas', 'Internet/wi-fi connectivity', 'Visitor Parking', 'Swimming Pool', 'Park', 'Security Personnel', 'Natural Light', 'Spacious Interiors', 'Low Density Society', 'Waste Disposal', 'Rain Water Harvesting', 'Water softening plant', 'Shopping Centre', 'Fitness Centre / GYM', 'Club house / Community Center']</t>
  </si>
  <si>
    <t>G68788156</t>
  </si>
  <si>
    <t>https://www.99acres.com/3-bhk-bedroom-apartment-flat-for-sale-in-emaar-imperial-gardens-sector-102-gurgaon-2000-sq-ft-spid-M69068068</t>
  </si>
  <si>
    <t>1.98 Crore</t>
  </si>
  <si>
    <t>₹ 9,900/sq.ft.</t>
  </si>
  <si>
    <t>Carpet area: 2000 (185.81 sq.m.)</t>
  </si>
  <si>
    <t>This is on dwarika express highway , the location of flat plc paid for best location facing pool and garden - 4 balconies .Vey well maintained .Acs , electricals , geyser , cupboards , modular kitchen. Gas pipeline . Beautiful serene place and views .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</si>
  <si>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'4 Light', '4 AC', '1 Modular Kitchen', '1 Chimney', 'No Bed', 'No Curtains', 'No Dining Table', 'No Microwave', 'No Fridge', 'No Sofa', 'No Stove', 'No TV', 'No Washing Machine', 'No Water Purifier']</t>
  </si>
  <si>
    <t>['Feng Shui / Vaastu Compliant', 'Intercom Facility', 'Lift(s)', 'Maintenance Staff', 'Swimming Pool', 'Park', 'Security Personnel', 'Internet/wi-fi connectivity', 'Shopping Centre', 'Fitness Centre / GYM', 'Club house / Community Center', 'Rain Water Harvesting']</t>
  </si>
  <si>
    <t>['Connectivity3.5 out of 5', 'Management4.5 out of 5', 'Construction4 out of 5', 'Green Area5 out of 5', 'Amenities5 out of 5']</t>
  </si>
  <si>
    <t>M69068068</t>
  </si>
  <si>
    <t>4 BHK Flat in DLF Phase 2</t>
  </si>
  <si>
    <t>https://www.99acres.com/4-bhk-bedroom-apartment-flat-for-sale-in-dlf-belvedere-towers-dlf-city-phase-2-gurgaon-2100-sq-ft-spid-L69620694</t>
  </si>
  <si>
    <t>DLF Belvedere Towers3.8 ★</t>
  </si>
  <si>
    <t>3.7 Crore</t>
  </si>
  <si>
    <t>₹ 17,619/sq.ft.</t>
  </si>
  <si>
    <t>DLF Phase 2, Gurgaon, Haryana</t>
  </si>
  <si>
    <t>['Vodafone belvedere towers metro station', 'Dlf phase 2 metro station', 'Dlf phase 3 metro station', 'Indusind bank cyber city metro station', 'Sikandarpur metro station', 'Shri Shiv Shakthi Mandir', 'Jain Bhawan', 'Arya Samaj Mandir', 'Central bank atm teste 001112', 'Central bank ATM', 'Kotak mahindra ATM', 'Citibank ATM', 'Abn amro bank ATM', 'Axis bank ATM', 'Surgi Center Clinic', 'Kailash Nursing Home Gurgaon', 'RBS Dental Clinic', 'Cosmodentz Dental Clinic', 'Uma Sanjeevani Health Centre And Hospital', 'Relief Physiotherapy Clinic', 'Darpan Skin &amp; Mind Clinic', 'Durga Poly Clinic', 'Krishna Family Clinic', 'Guardian', '98.4', 'Religare Wellness', 'Shri Balaji Medical Store', 'DLF Cyber City Phase II', 'Emaar Business Park', 'Standard chartered bank', 'Icici bank', 'Deutsche bank', 'Hsbc bank', 'Kotak mahindra bank', 'Axis bank', 'PVR Cinames', 'Mukesh Dhaba', 'Mc Donalds', "McDonald's", 'Food Court', 'The God Father', 'Cantine', 'barrique', 'American Montessori']</t>
  </si>
  <si>
    <t>Placed in the core of the city, near to delhi airport cyberhub . Lavish location with premium to moderate anemeties available.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</si>
  <si>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['4 Wardrobe', '7 Fan', '5 Geyser', '10 Light', '1 Chimney', '6 AC', 'No Bed', 'No Curtains', 'No Dining Table', 'No Exhaust Fan', 'No Modular Kitchen', 'No Microwave', 'No Fridge', 'No Sofa', 'No Stove', 'No TV', 'No Washing Machine', 'No Water Purifier']</t>
  </si>
  <si>
    <t>['Feng Shui / Vaastu Compliant', 'Intercom Facility', 'Lift(s)', 'Maintenance Staff', 'Park']</t>
  </si>
  <si>
    <t>['Connectivity4.5 out of 5', 'Management4.5 out of 5', 'Construction4 out of 5', 'Green Area5 out of 5', 'Amenities5 out of 5']</t>
  </si>
  <si>
    <t>L69620694</t>
  </si>
  <si>
    <t>4 BHK Flat in Sector 111 Gurgaon</t>
  </si>
  <si>
    <t>https://www.99acres.com/4-bhk-bedroom-apartment-flat-for-sale-in-sector-111-gurgaon-2750-sq-ft-spid-I68979650</t>
  </si>
  <si>
    <t>m3m crown</t>
  </si>
  <si>
    <t>4.67 Crore</t>
  </si>
  <si>
    <t>₹ 17,000/sq.ft.</t>
  </si>
  <si>
    <t>Carpet area: 2750 (255.48 sq.m.)</t>
  </si>
  <si>
    <t>['Palam Vihar Vyapar kendra', 'HUDA Sector 23 Market', 'Palam triangle', 'Ram Mandir', 'Metro Hospital and Heart Institute Gurgaon', "DR KAPOOR'S Dental Care and Implant Centre", 'Kalyan Hospital Gurgaon', 'DGD Bamnoli', 'Ansals plaza underground car parking', 'Ansals Plaza above ground car parking', 'Axis bank', 'Punjab national bank', 'Big Cinemas', 'Cafe Coffee Day', 'Pizza Hut', "Domino's Pizza", 'Moti Mahal', 'Pind Baluchi', 'Om Sweets', "McDonald's", 'Chiranjiv Bharati School', 'Masti ki Pathshala Teach India', 'Swiss Cottage school', 'THE NORTHCAP UNIVERSITY', 'Palam vihar railway station', 'Bijwasan railway station']</t>
  </si>
  <si>
    <t>M3m crown is one of gurgaon's most sought after destination for apartments and this 4 bhk flat in sector 111 gurgaon is your opportunity to be a part of this community. Containing 4 bedroom(s), 4 bathrooms and more than 3 balconies, this flat is spread over a carpet area of 2750 sq.Ft. The property is located on the 8th floor of a 32 floors tall building. As the property is currently under construction , you can expect to get the possession by 2025.</t>
  </si>
  <si>
    <t>I68979650</t>
  </si>
  <si>
    <t>https://www.99acres.com/2-bhk-bedroom-apartment-flat-for-sale-in-godrej-101-sector-79-gurgaon-1572-sq-ft-spid-W66928082</t>
  </si>
  <si>
    <t>Godrej 1014.0 ★</t>
  </si>
  <si>
    <t>₹ 8,206/sq.ft.</t>
  </si>
  <si>
    <t>Super Built up area 1572(146.04 sq.m.)</t>
  </si>
  <si>
    <t>['Vatika Town Square-INXT', 'Naurangpur Road', 'NH 48', 'Euro International School', 'Gurugram University', 'Miracles Apollo Cradle', 'Nouveau Medics Multispeciality OPD', 'Indira Gandhi Intl Airport', 'Heritage Village Resort &amp; Spa', 'Nakhrola Stadium']</t>
  </si>
  <si>
    <t>This is your chance to own a 2 bhk residential apartment in godrej 101, sector 79 gurgaon, gurgaon, haryana where luxury comes with affordability.
Basic details:
You will love this bright and spacious 2 bedroom apartment with 2 bathrooms, spacious hall and 3 balconies. The balcony offers a great view and is a place to enjoy at any time. This house provides ample natural light and has good ventilation that invites comfort. 
Furnishings and amenities:
This impeccable house is spread across an area of 1572 sq. Ft. There is plenty of room for the whole family to enjoy. The unit has spacious interiors. 
The property is a quality construction. 
Location:
The prime location provides residents with access to the very best that this city has to offer. The property is situated close to all the basic amenities. It is close to the main road making it highly accessible.
-Major banks and atms within proximity
-Schools within a close radius
-Easy access to public transportWait no more and schedule a tour today.
For more details, kindly contact the owner.</t>
  </si>
  <si>
    <t>['Connectivity4 out of 5', 'Management4.5 out of 5', 'Construction5 out of 5', 'Green Area5 out of 5', 'Amenities5 out of 5']</t>
  </si>
  <si>
    <t>W66928082</t>
  </si>
  <si>
    <t>https://www.99acres.com/3-bhk-bedroom-apartment-flat-for-sale-in-central-park-resorts-sector-48-gurgaon-1870-sq-ft-r4-spid-B34721721</t>
  </si>
  <si>
    <t>Central Park Resorts4.4 ★</t>
  </si>
  <si>
    <t>3.65 Crore</t>
  </si>
  <si>
    <t>₹ 15,240/sq.ft.</t>
  </si>
  <si>
    <t>Super Built up area 1870(173.73 sq.m.)Built Up area: 1869 sq.ft. (173.64 sq.m.)</t>
  </si>
  <si>
    <t>Sohna Road, Sector 48 Gurgaon, Gurgaon, Haryana</t>
  </si>
  <si>
    <t>9th   of 17 Floors</t>
  </si>
  <si>
    <t>['Huda Metro Station', 'Omaxe Celebration Mall', 'Iffco Chowk', 'GD Goenka Public School', 'Cambridge College Of Education', 'Gurugram University', 'Park Hospital', 'Indira Gandhi Int. Airport', 'Basai Dhankot']</t>
  </si>
  <si>
    <t>Central park resorts high end luxury apartments unmatched views of 20 acres landscaped garden with water bodies with all modern amenities like gated complex, security, club, park &amp; pool.
Central park resorts: A 50 acres project of high end luxury apartments unmatched views of 20 acres landscaped garden with water bodies. 
Master planned by the world\'s largest architectural firm- Hellmuth, obata &amp; kassabaum (Hok) international limited, which has the distinction of master planning the dubai marina amongst other prestigious projects.
Located at sector-48, sohna road, gurgaon, close to nh-8, medicity, metro &amp; city center. 
Specification: Italian marble flooring, laminated wooden flooring in bed rooms, wardrobes, modular kitchen with all appliances (Refrigerator, washing machine, chimney &amp; hob, micro wave, dishwasher) vrv/vrf air conditioner, piped gas. 
Amenities: All weather temperature controlled swimming pools, one of the finest club house in the ncr region, covered car parking entry through a tunnel, 100% power backup, 3 tier security system with cctv, inter com facility, 20 acres central garden, 4.5 km jogging track.
 Additional details :Piped gas facility is available in the property.
The apartment has borings water supply.
Daily needs shopping could be done within the society premises to make the stay convinent.
Full power backup is available.</t>
  </si>
  <si>
    <t>['3 Wardrobe', '1 Water Purifier', '5 Fan', '1 Exhaust Fan', '4 Geyser', '14 Light', '5 AC', '1 Modular Kitchen', '1 Chimney', 'No Bed', 'No Curtains', 'No Dining Table', 'No Microwave', 'No Fridge', 'No Sofa', 'No Stove', 'No TV', 'No Washing Machine']</t>
  </si>
  <si>
    <t>['Centrally Air Conditioned', 'Water purifier', 'Security / Fire Alarm', 'Feng Shui / Vaastu Compliant', 'Intercom Facility', 'Lift(s)', 'High Ceiling Height', 'Maintenance Staff', 'False Ceiling Lighting', 'Water Storage',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</si>
  <si>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['Green Area5 out of 5', 'Construction5 out of 5', 'Management5 out of 5', 'Amenities5 out of 5', 'Connectivity5 out of 5']</t>
  </si>
  <si>
    <t>B34721721</t>
  </si>
  <si>
    <t>['Environment4 out of 5', 'Lifestyle5 out of 5', 'Connectivity5 out of 5', 'Safety4 out of 5']</t>
  </si>
  <si>
    <t>['Green Area5 out of 5', 'Construction4 out of 5', 'Management4 out of 5', 'Amenities5 out of 5', 'Connectivity4 out of 5']</t>
  </si>
  <si>
    <t>['Environment4 out of 5', 'Lifestyle4 out of 5', 'Connectivity4 out of 5', 'Safety4 out of 5']</t>
  </si>
  <si>
    <t>['Green Area5 out of 5', 'Construction4 out of 5', 'Management4.5 out of 5', 'Amenities4 out of 5', 'Connectivity5 out of 5']</t>
  </si>
  <si>
    <t>['Environment4 out of 5', 'Lifestyle5 out of 5', 'Connectivity4 out of 5', 'Safety4 out of 5']</t>
  </si>
  <si>
    <t>['Green Area5 out of 5', 'Construction4.5 out of 5', 'Management4.5 out of 5', 'Amenities4.5 out of 5', 'Connectivity5 out of 5']</t>
  </si>
  <si>
    <t>['Green Area5 out of 5', 'Construction5 out of 5', 'Management4 out of 5', 'Amenities5 out of 5', 'Connectivity5 out of 5']</t>
  </si>
  <si>
    <t>['Environment5 out of 5', 'Lifestyle5 out of 5', 'Connectivity5 out of 5', 'Safety4.5 out of 5']</t>
  </si>
  <si>
    <t>['Green Area4 out of 5', 'Construction4.5 out of 5', 'Management5 out of 5', 'Amenities5 out of 5', 'Connectivity4.5 out of 5']</t>
  </si>
  <si>
    <t>['Environment5 out of 5', 'Lifestyle5 out of 5', 'Connectivity4.5 out of 5', 'Safety4.5 out of 5']</t>
  </si>
  <si>
    <t>['Green Area4 out of 5', 'Construction5 out of 5', 'Management4 out of 5', 'Amenities5 out of 5', 'Connectivity4 out of 5']</t>
  </si>
  <si>
    <t>['Green Area5 out of 5', 'Construction4 out of 5', 'Management4.5 out of 5', 'Amenities5 out of 5', 'Connectivity4 out of 5']</t>
  </si>
  <si>
    <t>['Green Area5 out of 5', 'Construction4 out of 5', 'Management5 out of 5', 'Amenities5 out of 5', 'Connectivity4 out of 5']</t>
  </si>
  <si>
    <t>['Green Area5 out of 5', 'Construction4 out of 5', 'Management4.5 out of 5', 'Amenities5 out of 5', 'Connectivity3.5 out of 5']</t>
  </si>
  <si>
    <t>['Green Area5 out of 5', 'Construction4 out of 5', 'Management4.5 out of 5', 'Amenities5 out of 5', 'Connectivity4.5 out of 5']</t>
  </si>
  <si>
    <t>['Green Area5 out of 5', 'Construction5 out of 5', 'Management4.5 out of 5', 'Amenities5 out of 5', 'Connectivity4 out of 5']</t>
  </si>
  <si>
    <t>https://www.99acres.com/3-bhk-bedroom-apartment-flat-for-sale-in-tulip-monsella-sector-53-gurgaon-2892-sq-ft-spid-G64731824</t>
  </si>
  <si>
    <t>5.6 Crore</t>
  </si>
  <si>
    <t>₹ 19,363/sq.ft.</t>
  </si>
  <si>
    <t>Super Built up area 2892(268.68 sq.m.)</t>
  </si>
  <si>
    <t>1st   of 44 Floors</t>
  </si>
  <si>
    <t>Best location in delhi ncr. Bang on golf course road.</t>
  </si>
  <si>
    <t>['4 Geyser', '4 AC', '1 Chimney', '3 Wardrobe', 'No Bed', 'No Curtains', 'No Dining Table', 'No Exhaust Fan', 'No Fan', 'No Modular Kitchen', 'No Light', 'No Microwave', 'No Fridge', 'No Sofa', 'No Stove', 'No TV', 'No Washing Machine', 'No Water Purifier']</t>
  </si>
  <si>
    <t>G64731824</t>
  </si>
  <si>
    <t>https://www.99acres.com/4-bhk-bedroom-apartment-flat-for-sale-in-sare-crescent-parc-royal-greens-phase-1-sector-92-gurgaon-2143-sq-ft-r1-spid-S59340330</t>
  </si>
  <si>
    <t>₹ 5,832/sq.ft.</t>
  </si>
  <si>
    <t>Super Built up area 2143(199.09 sq.m.)</t>
  </si>
  <si>
    <t>Sector 92 Gurgaon, Sector 92 Gurgaon, Gurgaon, Haryana</t>
  </si>
  <si>
    <t>['Sri Radhe Krishna Temple', 'Standard chartered ATM', 'Icici bank ATM', 'Vatsalya Clinic', 'Divine Look Clinic Centre', 'Skin Clinic', 'Bones Clinic - Orthopaedics', 'Dr. Naresh Pandita', 'Dr. Anuj Sharma', 'Meher Clinic', 'Dr. Aruna Kalra', 'Vishesh Dental', 'Neelkanth Health Care', 'Wellness Eye Centre', 'Best Urologist Atcomplete Family Clinic', 'Park Hospital Gurgaon', 'Sanjeevani Hospital Gurgaon', 'Sai Heart and Trauma Center', 'Ekta Hospital', 'Sona Devi Memorial Hospital and Trauma Centre', 'Sai Dharamraj Hospital', 'Wembley estate club', 'Genius', 'Gardian Pharmacy', 'Apollo Pharmacy', 'SPAZE BUSINESS PARK', 'Kore Tech Park', 'Unitech', 'Hdfc bank', 'Hdfc bank', 'Indusind bank', 'Hdfc bank', 'Icici bank', 'Central bank of india', 'Union bank of india', 'State bank of india', 'SRS Cinemas', 'Madison and Pike', 'India', 'Starbucks', 'Nook', 'Haldiram', "Nirula's", "Domino's Pizza", 'Kamla International', 'Gurugram University']</t>
  </si>
  <si>
    <t>Residential apartment for sell.The property has 4 bedrooms with 4 bathrooms .It is a unfurnished property.Located in sector-92 gurgaon.Available at an expected price of rs 8000000.Located on 20th floor out of the 20 the property comes with a good construction quality which ages 1-5 years old property
 Additional details :Piped gas facility is available in the property.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</si>
  <si>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['Security / Fire Alarm', 'Lift(s)', 'Maintenance Staff', 'Swimming Pool', 'Water Storage', 'Park', 'Visitor Parking', 'Fitness Centre / GYM', 'Club house / Community Center', 'Rain Water Harvesting']</t>
  </si>
  <si>
    <t>['Environment5 out of 5', 'Lifestyle4 out of 5', 'Connectivity4 out of 5', 'Safety3 out of 5']</t>
  </si>
  <si>
    <t>S59340330</t>
  </si>
  <si>
    <t>https://www.99acres.com/2-bhk-bedroom-apartment-flat-for-sale-in-aipl-club-residences-sector-70-a-gurgaon-1304-sq-ft-spid-U68690944</t>
  </si>
  <si>
    <t>AIPL Club Residences</t>
  </si>
  <si>
    <t>1.27 Crore</t>
  </si>
  <si>
    <t>₹ 9,777/sq.ft.</t>
  </si>
  <si>
    <t>Carpet area: 1304 (121.15 sq.m.)</t>
  </si>
  <si>
    <t>24th   of 31 Floors</t>
  </si>
  <si>
    <t>['Airia Mall', 'Golf Corse Ext. Rd', 'National Highway-48', 'Indus World School', 'Gurugram University', 'Ananta Hospital', 'Indira Gandhi International Airport', 'DLF Corporate Greens', 'IMT Manesar', 'Hyatt Regency Gurgaon', 'SkyJumper Trampoline Park']</t>
  </si>
  <si>
    <t>Spacious aravali facing balconies. One of the best society in the vicinity - Fully habited.
 Additional details :The apartment has munciple supply water supply.
Daily needs shopping could be done within the society premises to make the stay convinent.
Full power backup is available.
The society has dedicated security guards for every tower.</t>
  </si>
  <si>
    <t>['4 Fan', '1 Exhaust Fan', '1 Stove', '6 Light', '1 Modular Kitchen', '1 Chimney', 'No AC', 'No Bed', 'No Curtains', 'No Dining Table', 'No Geyser', 'No Microwave', 'No Fridge', 'No Sofa', 'No TV', 'No Wardrobe', 'No Washing Machine', 'No Water Purifier']</t>
  </si>
  <si>
    <t>['Security / Fire Alarm', 'Intercom Facility', 'Lift(s)', 'Maintenance Staff', 'Water Storage', 'No open drainage around', 'Piped-gas', 'Visitor Parking', 'Swimming Pool', 'Park', 'Security Personnel', 'Natural Light', 'Internet/wi-fi connectivity', 'Airy Rooms', 'Low Density Society', 'Shopping Centre', 'Fitness Centre / GYM', 'Waste Disposal', 'Rain Water Harvesting', 'Club house / Community Center']</t>
  </si>
  <si>
    <t>['Environment5 out of 5', 'Lifestyle4 out of 5', 'Connectivity4 out of 5', 'Safety4 out of 5']</t>
  </si>
  <si>
    <t>U68690944</t>
  </si>
  <si>
    <t>3 BHK Flat in Sector 108 Gurgaon</t>
  </si>
  <si>
    <t>https://www.99acres.com/3-bhk-bedroom-apartment-flat-for-sale-in-experion-the-heartsong-sector-108-gurgaon-1758-sq-ft-r1-spid-J60561956</t>
  </si>
  <si>
    <t>Experion The Heartsong3.9 ★</t>
  </si>
  <si>
    <t>1.36 Crore</t>
  </si>
  <si>
    <t>Super Built up area 1758(163.32 sq.m.)Carpet area: 986 sq.ft. (91.6 sq.m.)</t>
  </si>
  <si>
    <t>Sector 108 Gurgaon, Gurgaon, Haryana</t>
  </si>
  <si>
    <t>2nd   of 15 Floors</t>
  </si>
  <si>
    <t>['Galleria 108 Mall', 'Dwarka Expressway', 'Central Peripheral Road', 'The Shikshiyan School', 'Manipal Hospital', 'Indira Gandhi International Airport', 'Vivanta New Delhi, Dwarka', 'SkyJumper Trampoline Park', 'Fun N Food Village']</t>
  </si>
  <si>
    <t>3bhk 3baths residential apartment for sale in experion the heartsong, sector-108 gurgaon, gurgaon, haryanaDesigned and conceptualized to suit your lifestyle, this residential apartment provides simple, functional, private and light-Filled spaces for the residents. It is widely distributed in 3 spacious bedrooms, 3 bathrooms, kitchen, bright and spacious hall with 3 balconies to keep the house light filled and ventilated.
The property being a semi furnished unit comes with ac, kitchen cabinets and wardrobes along with basic fittings like lights, fans and bathroom fixtures. The complex hosts all the modern amenities like play area, gym, swimming pool, club house and lift with power back up. The society has 24 hours security with cctv cameras. 
Basic facilities like banks, atm, medical facility, market areas, schools and transport facility all are with in an easy reach of 2 km from the property. The resident will also access to 1 covered car parking.
Strategically located in the heart of the city the residential apartment is situated close to dwarka, making the property highly accessible. With metro station very close, commutation is very easy and feasible.
High connectivity with other parts of the city makes this great deal for you.
Click on contact owner to grab this deal.</t>
  </si>
  <si>
    <t>['3 Wardrobe', '4 Fan', '1 Exhaust Fan', '2 Geyser', '6 Light', '5 AC', '1 Modular Kitchen', 'No Bed', 'No Chimney', 'No Curtains', 'No Dining Table', 'No Microwave', 'No Fridge', 'No Sofa', 'No Stove', 'No TV', 'No Washing Machine', 'No Water Purifier']</t>
  </si>
  <si>
    <t>['Lift(s)', 'Centrally Air Conditioned', 'Maintenance Staff', 'Water Storage', 'Separate entry for servant room', 'Swimming Pool', 'Park', 'Security Personnel', 'Shopping Centre', 'Fitness Centre / GYM', 'Waste Disposal', 'Rain Water Harvesting', 'Club house / Community Center', 'Water softening plant']</t>
  </si>
  <si>
    <t>J60561956</t>
  </si>
  <si>
    <t>https://www.99acres.com/3-bhk-bedroom-apartment-flat-for-sale-in-signature-global-city-sector-37-d-gurgaon-1250-sq-ft-spid-V67903744</t>
  </si>
  <si>
    <t>₹ 8,160/sq.ft.</t>
  </si>
  <si>
    <t>Built Up area: 1250 (116.13 sq.m.)Carpet area: 915 sq.ft. (85.01 sq.m.)</t>
  </si>
  <si>
    <t>Sector 37d, Sector 37D Gurgaon, Gurgaon, Haryana</t>
  </si>
  <si>
    <t>3bhk type b 1250sq ft. 4th floor with roof.
Signature global city 37 d
Both side open.</t>
  </si>
  <si>
    <t>['1 Stove', '4 AC', '1 Chimney', '1 Modular Kitchen', 'No Bed', 'No Curtains', 'No Dining Table', 'No Exhaust Fan', 'No Fan', 'No Geyser', 'No Light', 'No Microwave', 'No Fridge', 'No Sofa', 'No TV', 'No Wardrobe', 'No Washing Machine', 'No Water Purifier']</t>
  </si>
  <si>
    <t>V67903744</t>
  </si>
  <si>
    <t>4 BHK Flat in Sector 48 Gurgaon</t>
  </si>
  <si>
    <t>https://www.99acres.com/4-bhk-bedroom-apartment-flat-for-sale-in-bestech-park-view-city-sector-48-gurgaon-4553-sq-ft-r3-spid-R65933608</t>
  </si>
  <si>
    <t>Bestech Park View City4.1 ★</t>
  </si>
  <si>
    <t>₹ 9,334/sq.ft.</t>
  </si>
  <si>
    <t>Super Built up area 4553(422.99 sq.m.)</t>
  </si>
  <si>
    <t>H-1401, Sector 48 Gurgaon, Gurgaon, Haryana</t>
  </si>
  <si>
    <t>['Rapid Metro Sector 56', 'Sapphire Mall', 'Omaxe Celebration Mall', 'Footprints: Play School &amp; Day Care', 'The Paras World School', 'VIBGYOR High School', 'Sai Dham Temple', 'PNB ATM', 'Polaris Hospital', 'Park Hospital', 'Indira Gandhi International Airport', 'Bank Of Baroda', 'Indian Post Office', 'Badshahpur Police Station', 'Bharat Petrol Pump']</t>
  </si>
  <si>
    <t>One of the best locations. Scenic views from all rooms facing tatnam villas, swimming pool and landscaped gardens, panoramic views from all terraces. Modular kitchens, modular wardrobes, wood laminate flooring in bedrooms, designer doors. Penthouse</t>
  </si>
  <si>
    <t>['4 Wardrobe', '10 Fan', '1 Exhaust Fan', '5 Geyser', '1 Stove', '1 Modular Kitchen', '1 Chimney', 'No AC', 'No Bed', 'No Curtains', 'No Dining Table', 'No Light', 'No Microwave', 'No Fridge', 'No Sofa', 'No TV', 'No Washing Machine', 'No Water Purifier']</t>
  </si>
  <si>
    <t>['Private Garden / Terrace', 'High Ceiling Height', 'Recently Renovated', 'Piped-gas', 'Swimming Pool', 'Security Personnel', 'Natural Light', 'Internet/wi-fi connectivity', 'Airy Rooms', 'Spacious Interiors', 'Fitness Centre / GYM', 'Rain Water Harvesting', 'Club house / Community Center']</t>
  </si>
  <si>
    <t>['Green Area5 out of 5', 'Construction4 out of 5', 'Management4.5 out of 5', 'Amenities5 out of 5', 'Connectivity5 out of 5']</t>
  </si>
  <si>
    <t>R65933608</t>
  </si>
  <si>
    <t>https://www.99acres.com/3-bhk-bedroom-apartment-flat-for-sale-in-emaar-palm-gardens-sector-83-gurgaon-1900-sq-ft-spid-H69760652</t>
  </si>
  <si>
    <t>Emaar Palm Gardens4.1 ★</t>
  </si>
  <si>
    <t>₹ 9,473/sq.ft.</t>
  </si>
  <si>
    <t>Super Built up area 1900(176.52 sq.m.)</t>
  </si>
  <si>
    <t>9th   of 16 Floors</t>
  </si>
  <si>
    <t>["V'Lante Mall", 'NH 48 Gurugram', 'iGrow Montessori Play School', 'Matrikiran High School', 'Badsa AMS Hospital', 'GlobalHealthcare Multispeciality', 'Indira Gandhi International Airport', 'Patli Railway Station', 'Hyatt Regency', 'Nakhrola Stadium', 'Cricket Academy']</t>
  </si>
  <si>
    <t>This 3 bhk flat is located in emaar palm gardens, which houses some of the most spacious flats in sector 83 gurgaon. Constructed on a super built up area of 1900 sq.Ft., the flat comprises 3 bedroom(s), 3 bathrooms and more than 3 balconies. This flat lies on the 9th level of a 16 storey building. This is a ready to move project and the property is 1-5 years old.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</si>
  <si>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H69760652</t>
  </si>
  <si>
    <t>https://www.99acres.com/3-bhk-bedroom-apartment-flat-for-sale-in-chd-avenue-71-sector-71-gurgaon-1743-sq-ft-r1-spid-M68092930</t>
  </si>
  <si>
    <t>₹ 6,597/sq.ft.</t>
  </si>
  <si>
    <t>Super Built up area 1743(161.93 sq.m.)</t>
  </si>
  <si>
    <t>Pooja Room,Study Room,Servant Room,Others</t>
  </si>
  <si>
    <t>T4-1404, Sector 71 Gurgaon, Gurgaon, Haryana</t>
  </si>
  <si>
    <t>Looking for a 3 bhk property for sale in gurgaon? Buy this 3 bhk flat in chd avenue 71 that is situated in sector 71 gurgaon. Constructed on a super built up area of 1743 sq.Ft., the flat comprises 3 bedroom(s), 4 bathrooms and more than 3 balconies. The property is located on the 14th floor of a 15 floors tall building. As the project is already ready to move, so you can easily move into this 1-5 years old property. Many of the modern amenities being offered, like swimming pool, water softening plant, security personnel, maintenance staff, club house / community center, cctv surveillance, fitness centre / gym, park, lift(s) and shopping centre, will provide a pleasant living experience for you. The residents of this project enjoy a 24*7 access to clean water.</t>
  </si>
  <si>
    <t>['7 Fan', '1 Fridge', '1 Exhaust Fan', '3 Geyser', '1 Stove', '8 Light', '3 AC', '1 Chimney', '6 Curtains', '1 Modular Kitchen', '6 Wardrobe', '1 Sofa', 'No Bed', 'No Dining Table', 'No Microwave', 'No TV', 'No Washing Machine', 'No Water Purifier']</t>
  </si>
  <si>
    <t>['Security / Fire Alarm', 'Feng Shui / Vaastu Compliant', 'Intercom Facility', 'Lift(s)', 'High Ceiling Height', 'Maintenance Staff', 'Water Storage', 'No open drainage around', 'Recently Renovated', 'Piped-gas', 'Visitor Parking', 'Swimming Pool', 'Park', 'Security Personnel', 'Natural Light', 'Internet/wi-fi connectivity', 'Airy Rooms', 'Spacious Interiors', 'Shopping Centre', 'Fitness Centre / GYM', 'Waste Disposal', 'Rain Water Harvesting', 'Club house / Community Center', 'Water softening plant']</t>
  </si>
  <si>
    <t>['Green Area5 out of 5', 'Construction3 out of 5', 'Management2 out of 5', 'Amenities4 out of 5', 'Connectivity3 out of 5']</t>
  </si>
  <si>
    <t>M68092930</t>
  </si>
  <si>
    <t>https://www.99acres.com/2-bhk-bedroom-apartment-flat-for-sale-in-mvn-athens-sohna-gurgaon-458-sq-ft-spid-S68097944</t>
  </si>
  <si>
    <t>₹ 5,897/sq.ft.</t>
  </si>
  <si>
    <t>Carpet area: 457.81 (42.53 sq.m.)</t>
  </si>
  <si>
    <t>Sector - 5, Sohna, Sohna, Gurgaon, Haryana</t>
  </si>
  <si>
    <t>Well connected to national highway like delhi - Mumbai and kpmg. Lush green surrounding with clean air and away from noise.</t>
  </si>
  <si>
    <t>['1 Bed', '1 Wardrobe', '1 Water Purifier', '3 Fan', '1 Exhaust Fan', '8 Light', '1 AC', '1 Modular Kitchen', '6 Curtains', 'No Chimney', 'No Dining Table', 'No Geyser', 'No Microwave', 'No Fridge', 'No Sofa', 'No Stove', 'No TV', 'No Washing Machine']</t>
  </si>
  <si>
    <t>['Green Area4 out of 5', 'Construction4 out of 5', 'Management5 out of 5', 'Amenities4.5 out of 5', 'Connectivity4 out of 5']</t>
  </si>
  <si>
    <t>S68097944</t>
  </si>
  <si>
    <t>3 BHK Flat in Sector 59 Gurgaon</t>
  </si>
  <si>
    <t>https://www.99acres.com/3-bhk-bedroom-apartment-flat-for-sale-in-mahindra-luminare-sector-59-gurgaon-3025-sq-ft-spid-V69644728</t>
  </si>
  <si>
    <t>Mahindra Luminare4.0 ★</t>
  </si>
  <si>
    <t>5.5 Crore</t>
  </si>
  <si>
    <t>₹ 18,181/sq.ft.</t>
  </si>
  <si>
    <t>Super Built up area 3025(281.03 sq.m.)</t>
  </si>
  <si>
    <t>Sector 59 Gurgaon, Gurgaon, Haryana</t>
  </si>
  <si>
    <t>26th   of 30 Floors</t>
  </si>
  <si>
    <t>['Sector 55-56 Metro Station', 'Metro World Mall', 'Faridabad Gurgaon Road', 'Sohna Road', 'Unicosmos School', 'Sushant University', 'W Pratiksha Hospital', 'Indira Gandhi International Airport', 'Axis Bank', 'Bestech Business Tower', 'Grand Hyatt Gurgaon', 'Appu Ghar', 'Duke Horse Riding Club', 'PVR Drive In Cinema', 'SkyJumper Trampoline Park']</t>
  </si>
  <si>
    <t>Located in the popular residential address of sector 59 gurgaon, mahindra luminare is one of the most preferred destination for apartments in gurgaon. This 3 bhk flat is your ticket to be a part of this community. Constructed on a super built up area of 3025 sq.Ft., the flat comprises 3 bedroom(s), 3 bathrooms and 1 balcony. The flat has a total of 30 floors and this property is situated on 26th floor. The flat is currently under construction stage and you can expect to get the possession of the property by december 2024. All the modern amenities such as swimming pool, club house / community center, fitness centre / gym, park and lift(s) will make life easier for you. The project provides a continuous supply of water to its flats.</t>
  </si>
  <si>
    <t>['4 Fan', '4 Light', '4 AC', '1 Modular Kitchen', 'No Bed', 'No Chimney', 'No Curtains', 'No Dining Table', 'No Exhaust Fan', 'No Geyser', 'No Microwave', 'No Fridge', 'No Sofa', 'No Stove', 'No TV', 'No Wardrobe', 'No Washing Machine', 'No Water Purifier']</t>
  </si>
  <si>
    <t>['Lift(s)', 'Swimming Pool', 'Park', 'Fitness Centre / GYM', 'Club house / Community Center']</t>
  </si>
  <si>
    <t>V69644728</t>
  </si>
  <si>
    <t>https://www.99acres.com/3-bhk-bedroom-apartment-flat-for-sale-in-raheja-navodaya-sector-92-gurgaon-1990-sq-ft-spid-X68141470</t>
  </si>
  <si>
    <t>Raheja Navodaya3.6 ★</t>
  </si>
  <si>
    <t>₹ 4,271/sq.ft.</t>
  </si>
  <si>
    <t>Super Built up area 1990(184.88 sq.m.)</t>
  </si>
  <si>
    <t>['NH8', 'Dwarka Expressway', 'IMT Manesar', 'Yaduvanshi Shiksha Niketan', 'RPS International School', 'Shiv Mandir', 'Arc Multi Speciality hospital', 'HDFC Bank', 'Yes Bank', 'Hyaat Regency', 'Maxworth Ashray']</t>
  </si>
  <si>
    <t>This beautiful 3 bhk flat in sector 92 gurgaon is situated in raheja navodaya, one of the popular residential society in gurgaon. This is a west-Facing property. Constructed on a super built up area of 1990 sq.Ft., the flat comprises 3 bedroom(s), 3 bathrooms and 3 balconies. The residential building has 16 floors in total and the flat for sale is located on the 2nd floor. Being a ready to move project, you can expect immediate possession of this 1-5 years old property. The floor of this flat is beautifully designed using granite flooring, giving the flat an alluring look. This residential property is situated near close to school, close to hospital and close to market. The flat will offer a modern lifestyle as it is presented with many of the amenities such as swimming pool, security personnel, maintenance staff, shopping centre, club house / community center, cctv surveillance, fitness centre / gym, park, lift(s) and visitor parking.
 Additional details :The apartment has munciple supply water supply.
Daily needs shopping could be done within the society premises to make the stay convinent.
Full power backup is available.
The society has dedicated security guards for every tower.</t>
  </si>
  <si>
    <t>['2 Wardrobe', '1 Fan', '1 Light', '1 Modular Kitchen', '1 Chimney', 'No AC', 'No Bed', 'No Curtains', 'No Dining Table', 'No Exhaust Fan', 'No Geyser', 'No Microwave', 'No Fridge', 'No Sofa', 'No Stove', 'No TV', 'No Washing Machine', 'No Water Purifier']</t>
  </si>
  <si>
    <t>['Feng Shui / Vaastu Compliant', 'Intercom Facility', 'Lift(s)', 'High Ceiling Height', 'Maintenance Staff', 'False Ceiling Lighting', 'Water Storage', 'Visitor Parking', 'Swimming Pool', 'Park', 'Security Personnel', 'Internet/wi-fi connectivity', 'Shopping Centre', 'Fitness Centre / GYM', 'Rain Water Harvesting', 'Club house / Community Center']</t>
  </si>
  <si>
    <t>['Green Area5 out of 5', 'Construction3 out of 5', 'Management4 out of 5', 'Amenities4 out of 5', 'Connectivity4 out of 5']</t>
  </si>
  <si>
    <t>X68141470</t>
  </si>
  <si>
    <t>https://www.99acres.com/2-bhk-bedroom-apartment-flat-for-sale-in-godrej-nature-plus-sector-33-sohna-gurgaon-1385-sq-ft-spid-K68519126</t>
  </si>
  <si>
    <t>1.07 Crore</t>
  </si>
  <si>
    <t>₹ 7,725/sq.ft.</t>
  </si>
  <si>
    <t>We are the proud owners of this 2 bhk apartment available in godrej nature plus, sector-33 sohna, gurgaon. This it is a and the unit is located on 14th floor and has a super built-Up area of 1385 sq.Ft. . It has 2 bathroom(s) and 2 balcony(s). The ownership is freehold type.</t>
  </si>
  <si>
    <t>['Lift(s)', 'Maintenance Staff', 'Water Storage', 'No open drainage around', 'Visitor Parking', 'Swimming Pool', 'Security Personnel', 'Natural Light', 'Airy Rooms', 'Shopping Centre', 'Fitness Centre / GYM', 'Waste Disposal', 'Club house / Community Center']</t>
  </si>
  <si>
    <t>K68519126</t>
  </si>
  <si>
    <t>https://www.99acres.com/1-bhk-bedroom-apartment-flat-for-sale-in-m3m-urbana-sector-67-gurgaon-826-sq-ft-spid-X66349446</t>
  </si>
  <si>
    <t>₹ 10,895/sq.ft.</t>
  </si>
  <si>
    <t>1711/1712 One Key Resiment, M3m Urbana, Sector 67, Golf Course Extension Road, Gurugram, Sector 67 Gurgaon, Gurgaon, Haryana</t>
  </si>
  <si>
    <t>Top floor,
2 flats available on same floor
Property has a commercial licence
 Additional details :The apartment has munciple supply water supply.
No power backup is available.
The society has dedicated security guards for every tower.</t>
  </si>
  <si>
    <t>['Environment4 out of 5', 'Lifestyle4.5 out of 5', 'Connectivity4 out of 5', 'Safety4 out of 5']</t>
  </si>
  <si>
    <t>X66349446</t>
  </si>
  <si>
    <t>https://www.99acres.com/2-bhk-bedroom-apartment-flat-for-sale-in-experion-the-heartsong-sector-108-gurgaon-1283-sq-ft-spid-Q67864736</t>
  </si>
  <si>
    <t>87 Lac</t>
  </si>
  <si>
    <t>₹ 11,845/sq.ft.</t>
  </si>
  <si>
    <t>Super Built up area 1283(119.19 sq.m.)Built Up area: 978.23 sq.ft. (90.88 sq.m.)Carpet area: 734.43 sq.ft. (68.23 sq.m.)</t>
  </si>
  <si>
    <t>C1 Tower, Sector 108 Gurgaon, Gurgaon, Haryana</t>
  </si>
  <si>
    <t>A well maintained apartment on low floor with nice views. It is currently leased to a company with a small family staying but will be made available as requested. Owner living overseas so looking to sell at the earliest.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</si>
  <si>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['4 Fan', '1 Exhaust Fan', '2 Geyser', '4 Light', '3 AC', '1 Modular Kitchen', 'No Bed', 'No Chimney', 'No Curtains', 'No Dining Table', 'No Microwave', 'No Fridge', 'No Sofa', 'No Stove', 'No TV', 'No Wardrobe', 'No Washing Machine', 'No Water Purifier']</t>
  </si>
  <si>
    <t>['Security / Fire Alarm', 'Intercom Facility', 'Lift(s)', 'Maintenance Staff', 'Water Storage', 'Separate entry for servant room', 'No open drainage around', 'Piped-gas', 'Visitor Parking', 'Swimming Pool', 'Park', 'Security Personnel', 'Natural Light', 'Internet/wi-fi connectivity', 'Airy Rooms', 'Spacious Interiors', 'Shopping Centre', 'Fitness Centre / GYM', 'Rain Water Harvesting', 'Club house / Community Center']</t>
  </si>
  <si>
    <t>Q67864736</t>
  </si>
  <si>
    <t>https://www.99acres.com/4-bhk-bedroom-apartment-flat-for-sale-in-sobha-city-sector-108-gurgaon-2344-sq-ft-spid-M68297870</t>
  </si>
  <si>
    <t>₹ 23,401/sq.ft.</t>
  </si>
  <si>
    <t>Super Built up area 2344(217.76 sq.m.)Built Up area: 2343 sq.ft. (217.67 sq.m.)Carpet area: 1752 sq.ft. (162.77 sq.m.)</t>
  </si>
  <si>
    <t>This is your chance to own a 4 bhk residential apartment in sobha city, sector-108, gurgaon, haryana where luxury comes with affordability.Basic details:You will love this bright and spacious 4 bedroom apartment with 5 bathrooms, modular kitchen, spacious hall, study room, servant room and 2 balconies. The balcony offers a great view and is a place to enjoy at any time. This house provides ample natural light and has good ventilation that invites comfort. The property is vaastu compliant and has access to rooftop.Furnishings and amenities:This impeccable house is spread across an area of 2000 sq. Ft. And is a semi-Furnished unit. It consists of acs, chimney, lights and fans. There is plenty of room for the whole family to enjoy. The unit has spacious interiors, full power back up and 24*7 water facility. Apart from this, you will love the convenience of your own open parking slot.The amenities include lifts, intercom facility, security/fire alarm, maintenance staff, security personnel, visitor parking, swimming pool, gym, skating ring, basketball court, walking and biking tale, podium greens, island deck, camping ground, amphitheatre, tennis court, oval shape clubhouse, piped gas, water storage and park.The property is a quality construction. Location:The prime location provides residents with access to the very best that this city has to offer. The property is situated close to all the basic amenities. It is close to the main road making it highly accessible.-Major banks and atms within proximity
-Schools within a close radius
-Easy access to public transportWait no more and schedule a tour today.
For more details, kindly contact the owner.</t>
  </si>
  <si>
    <t>['1 Water Purifier', '4 Fan', '1 Dining Table', '10 Light', '1 Chimney', '1 Curtains', '1 Sofa', '1 Microwave', 'No AC', 'No Bed', 'No Exhaust Fan', 'No Geyser', 'No Modular Kitchen', 'No Fridge', 'No Stove', 'No TV', 'No Wardrobe', 'No Washing Machine']</t>
  </si>
  <si>
    <t>['Security / Fire Alarm', 'Feng Shui / Vaastu Compliant', 'Intercom Facility', 'Lift(s)', 'Maintenance Staff', 'Water Storage', 'Piped-gas', 'Visitor Parking', 'Swimming Pool', 'Park', 'Security Personnel', 'Natural Light', 'Airy Rooms', 'Shopping Centre', 'Fitness Centre / GYM', 'Club house / Community Center']</t>
  </si>
  <si>
    <t>['Environment4 out of 5', 'Lifestyle4.5 out of 5', 'Connectivity4.5 out of 5', 'Safety4.5 out of 5']</t>
  </si>
  <si>
    <t>M68297870</t>
  </si>
  <si>
    <t>https://www.99acres.com/2-bhk-bedroom-apartment-flat-for-sale-in-sector-33-sohna-gurgaon-1383-sq-ft-spid-T69360028</t>
  </si>
  <si>
    <t>₹ 9,182/sq.ft.</t>
  </si>
  <si>
    <t>Super Built up area 1383(128.48 sq.m.)</t>
  </si>
  <si>
    <t>9th   of 22 Floors</t>
  </si>
  <si>
    <t>Club / green facing, plc unit, largest 2 bhk type configuration, serenity towers
40% payment completed
Configuration: Type-C
Total sq. Ft. - 1383.13 sq ft. 
(4 balconies - 3 with rooms + 1 utility)
Current status - Basement complete, next payment due on 9th floor superstructure
Sale price is inclusive of edc, idc, gst and other unit charges</t>
  </si>
  <si>
    <t>['Intercom Facility', 'Lift(s)', 'Swimming Pool', 'Park', 'Shopping Centre', 'Fitness Centre / GYM', 'Club house / Community Center']</t>
  </si>
  <si>
    <t>T69360028</t>
  </si>
  <si>
    <t>https://www.99acres.com/2-bhk-bedroom-apartment-flat-for-sale-in-smart-world-orchard-sector-61-gurgaon-1150-sq-ft-spid-A66290520</t>
  </si>
  <si>
    <t>₹ 12,782/sq.ft.</t>
  </si>
  <si>
    <t>Carpet area: 1150 (106.84 sq.m.)</t>
  </si>
  <si>
    <t>J48d, Sector 61 Gurgaon, Gurgaon, Haryana</t>
  </si>
  <si>
    <t>Very beautiful 4th floor with terrace</t>
  </si>
  <si>
    <t>['2 Geyser', '2 AC', '1 Modular Kitchen', 'No Bed', 'No Chimney', 'No Curtains', 'No Dining Table', 'No Exhaust Fan', 'No Fan', 'No Light', 'No Microwave', 'No Fridge', 'No Sofa', 'No Stove', 'No TV', 'No Wardrobe', 'No Washing Machine', 'No Water Purifier']</t>
  </si>
  <si>
    <t>['Lift(s)', 'Swimming Pool', 'Natural Light', 'Low Density Society', 'Fitness Centre / GYM', 'Club house / Community Center', 'Water softening plant']</t>
  </si>
  <si>
    <t>A66290520</t>
  </si>
  <si>
    <t>3 BHK Flat in Sector 66 Gurgaon</t>
  </si>
  <si>
    <t>https://www.99acres.com/3-bhk-bedroom-apartment-flat-for-sale-in-emaar-mgf-the-palm-drive-sector-66-gurgaon-2200-sq-ft-spid-Y69976046</t>
  </si>
  <si>
    <t>Emaar MGF The Palm Drive4.1 ★</t>
  </si>
  <si>
    <t>₹ 15,681/sq.ft.</t>
  </si>
  <si>
    <t>Super Built up area 2200(204.39 sq.m.)Built Up area: 2000 sq.ft. (185.81 sq.m.)Carpet area: 1800 sq.ft. (167.23 sq.m.)</t>
  </si>
  <si>
    <t>Sector 66 Gurgaon, Gurgaon, Haryana</t>
  </si>
  <si>
    <t>6th   of 17 Floors</t>
  </si>
  <si>
    <t>['Sector 55-56 Rapid Metro Station', 'HUB 66', 'NH 248A', 'Hasanpur', 'Ashoka International School', 'Gurugram University', 'Park Hospital', 'Indira Gandhi International Airport', 'Sealdah', 'Vatika Business Centre', 'The Oberoi Gurgaon', 'De Adventure Park', 'DLF Golf and Country Club', 'Tau DeviLal Sports Complex']</t>
  </si>
  <si>
    <t>This property is park ,pool , club facing give us an opportunity to find a dream home for your family</t>
  </si>
  <si>
    <t>['5 Fan', '3 Geyser', '7 Light', '4 AC', '1 Chimney', '1 Modular Kitchen', 'No Bed', 'No Curtains', 'No Dining Table', 'No Exhaust Fan', 'No Microwave', 'No Fridge', 'No Sofa', 'No Stove', 'No TV', 'No Wardrobe', 'No Washing Machine', 'No Water Purifier']</t>
  </si>
  <si>
    <t>['Security / Fire Alarm', 'Feng Shui / Vaastu Compliant', 'Intercom Facility', 'Lift(s)', 'High Ceiling Height', 'Maintenance Staff', 'False Ceiling Lighting', 'Water Storage', 'Recently Renovated', 'Piped-gas', 'Visitor Parking', 'Swimming Pool', 'Park', 'Security Personnel', 'Shopping Centre', 'Fitness Centre / GYM', 'Club house / Community Center']</t>
  </si>
  <si>
    <t>['Green Area5 out of 5', 'Construction4.5 out of 5', 'Management4.5 out of 5', 'Amenities5 out of 5', 'Connectivity5 out of 5']</t>
  </si>
  <si>
    <t>Y69976046</t>
  </si>
  <si>
    <t>2 BHK Flat in Palam Vihar</t>
  </si>
  <si>
    <t>https://www.99acres.com/2-bhk-bedroom-apartment-flat-for-sale-in-bestech-park-view-residency-palam-vihar-gurgaon-1565-sq-ft-spid-S69100190</t>
  </si>
  <si>
    <t>1.18 Crore</t>
  </si>
  <si>
    <t>₹ 7,539/sq.ft.</t>
  </si>
  <si>
    <t>Park View Residency, Palam Vihar, Gurgaon, Haryana</t>
  </si>
  <si>
    <t>Park view residency by bestech. All woodwork like wardrobes, modular kitchen, fans tubes etc. Easy approach from udyog vihar, iffco chowk &amp; signature tower. 5kva power backup in each apartment. Club, pool, gym, shopping complex, &amp; tennis courts inside the complex. Full occupancy. Best price&amp; location.</t>
  </si>
  <si>
    <t>['2 Wardrobe', '1 Geyser', '8 Light', '1 Modular Kitchen', 'No AC', 'No Bed', 'No Chimney', 'No Curtains', 'No Dining Table', 'No Exhaust Fan', 'No Fan', 'No Microwave', 'No Fridge', 'No Sofa', 'No Stove', 'No TV', 'No Washing Machine', 'No Water Purifier']</t>
  </si>
  <si>
    <t>['Power Back-up', 'Lift(s)', 'Maintenance Staff', 'No open drainage around', 'Visitor Parking', 'Swimming Pool', 'Park', 'Security Personnel', 'Natural Light', 'Airy Rooms', 'Shopping Centre', 'Fitness Centre / GYM', 'Waste Disposal', 'Rain Water Harvesting', 'Club house / Community Center', 'Water softening plant']</t>
  </si>
  <si>
    <t>S69100190</t>
  </si>
  <si>
    <t>https://www.99acres.com/3-bhk-bedroom-apartment-flat-for-sale-in-bestech-park-view-residency-palam-vihar-gurgaon-1920-sq-ft-spid-O69734446</t>
  </si>
  <si>
    <t>₹ 8,072/sq.ft.</t>
  </si>
  <si>
    <t>Super Built up area 1920(178.37 sq.m.)</t>
  </si>
  <si>
    <t>['3 Wardrobe', '2 Geyser', '8 Light', 'No AC', 'No Bed', 'No Chimney', 'No Curtains', 'No Dining Table', 'No Exhaust Fan', 'No Fan', 'No Modular Kitchen', 'No Microwave', 'No Fridge', 'No Sofa', 'No Stove', 'No TV', 'No Washing Machine', 'No Water Purifier']</t>
  </si>
  <si>
    <t>['Power Back-up', 'Lift(s)', 'Maintenance Staff', 'Separate entry for servant room', 'No open drainage around', 'Bank Attached Property', 'Visitor Parking', 'Swimming Pool', 'Park', 'Security Personnel', 'Natural Light', 'Airy Rooms', 'Shopping Centre', 'Fitness Centre / GYM', 'Waste Disposal', 'Rain Water Harvesting', 'Club house / Community Center', 'Water softening plant']</t>
  </si>
  <si>
    <t>O69734446</t>
  </si>
  <si>
    <t>https://www.99acres.com/3-bhk-bedroom-apartment-flat-for-sale-in-m3m-merlin-sector-67-gurgaon-2358-sq-ft-spid-S69448102</t>
  </si>
  <si>
    <t>M3M Merlin3.7 ★</t>
  </si>
  <si>
    <t>3.39 Crore</t>
  </si>
  <si>
    <t>₹ 14,376/sq.ft.</t>
  </si>
  <si>
    <t>Super Built up area 2358(219.07 sq.m.)Built Up area: 2100 sq.ft. (195.1 sq.m.)Carpet area: 2000 sq.ft. (185.81 sq.m.)</t>
  </si>
  <si>
    <t>1502, Sector 67 Gurgaon, Gurgaon, Haryana</t>
  </si>
  <si>
    <t>14th   of 21 Floors</t>
  </si>
  <si>
    <t>['Airia Mall', 'Golf Course Extension Road', 'Alpine Convent School', 'DPG Institute of Technology', 'MKD Hospital', 'Indira Gandhi International Airport', 'Lemon Tree Hotel, Sohna Road', 'SkyJumper Trampoline Park', 'DLF Golf and Country Club', 'PVR Drive in Theatre']</t>
  </si>
  <si>
    <t>Note- We deal exclusively in m3m merlin sector-67 gurgaon. Please give us an opportunity to find a dream home for your family</t>
  </si>
  <si>
    <t>['3 Wardrobe', '1 Exhaust Fan', '1 Modular Kitchen', '5 AC', '1 Chimney', 'No Bed', 'No Curtains', 'No Dining Table', 'No Fan', 'No Geyser', 'No Light', 'No Microwave', 'No Fridge', 'No Sofa', 'No Stove', 'No TV', 'No Washing Machine', 'No Water Purifier']</t>
  </si>
  <si>
    <t>['Green Area4 out of 5', 'Construction4 out of 5', 'Management4 out of 5', 'Amenities5 out of 5', 'Connectivity4 out of 5']</t>
  </si>
  <si>
    <t>S69448102</t>
  </si>
  <si>
    <t>https://www.99acres.com/3-bhk-bedroom-apartment-flat-for-sale-in-dlf-the-skycourt-sector-86-gurgaon-1929-sq-ft-spid-E69657538</t>
  </si>
  <si>
    <t>DLF The Skycourt</t>
  </si>
  <si>
    <t>1.54 Crore</t>
  </si>
  <si>
    <t>₹ 9,221/sq.ft.</t>
  </si>
  <si>
    <t>Super Built up area 1929(179.21 sq.m.)Built Up area: 1780 sq.ft. (165.37 sq.m.)Carpet area: 1670 sq.ft. (155.15 sq.m.)</t>
  </si>
  <si>
    <t>H152, Sector 86 Gurgaon, Gurgaon, Haryana</t>
  </si>
  <si>
    <t>15th   of 19 Floors</t>
  </si>
  <si>
    <t>['Sapphire 83 Mall', 'NH-8, Imt Manesar', 'Rao Bharat Singh International School', 'DPG Institute of Technology', 'Aarvy Healthcare', 'Indira Gandhi International Airport', 'Imt Manesar', 'Holiday Inn Hotel Sector 90', 'Aapno Ghar', 'National Tennis Academy Sector 98']</t>
  </si>
  <si>
    <t>This 3 bhk flat is located in dlf the skycourt, which houses some of the most spacious flats in sector 86 gurgaon. This property faces the west direction. The flat occupies a super built up area of 1929 sq.Ft. That consists of 3 bedrooms, 4 bathrooms and more than 3 balconies. The flat has a total of 19 floors and this property is situated on 15th floor. An added advantage of this 1-5 years old flat is that it is available for immediate possession as the project is already ready to move. The wood flooring of this flat is beautifully designed and helps to give it a pleasing look. This flat is located near close to school, close to market, close to hospital and close to highway. Many of the modern amenities being offered, like swimming pool, club house / community center, fitness centre / gym, park, lift(s), maintenance staff, visitor parking, shopping centre, water softening plant and security personnel, will provide a pleasant living experience for you. The project provides access to clean water through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</si>
  <si>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E69657538</t>
  </si>
  <si>
    <t>https://www.99acres.com/3-bhk-bedroom-apartment-flat-for-sale-in-emaar-gurgaon-greens-sector-102-gurgaon-1650-sq-ft-spid-Z69307376</t>
  </si>
  <si>
    <t>₹ 8,606/sq.ft.</t>
  </si>
  <si>
    <t>Multiple Options Available, Sector 102 Gurgaon, Gurgaon, Haryana</t>
  </si>
  <si>
    <t>7th   of 14 Floors</t>
  </si>
  <si>
    <t>High roi investment - Unused luxury 3bhk on dwarka expressway. Looking for a property to invest? Emaar gurgaon greens is the best thing this day because of its dramatically increase prices and rent. If we talk about values - It has risen 21% in last month only (April, 2023). No doubt, prices will be skyrocketing once dwarka expy is up and running. If we talk about amenities, this society is leader in competition. It's lush green environment and well-Managed 'everything' has made it 'the best" society in the locality. For more info,,, feel free to call me. :)</t>
  </si>
  <si>
    <t>['Security / Fire Alarm', 'Feng Shui / Vaastu Compliant', 'Intercom Facility', 'Lift(s)', 'Maintenance Staff', 'Water Storage', 'Separate entry for servant room', 'No open drainage around', 'Recently Renovated', 'Piped-gas', 'Visitor Parking', 'Swimming Pool', 'Park', 'Security Personnel', 'Natural Light', 'Internet/wi-fi connectivity', 'Airy Rooms', 'Spacious Interiors', 'Low Density Society', 'Shopping Centre', 'Fitness Centre / GYM', 'Waste Disposal', 'Club house / Community Center']</t>
  </si>
  <si>
    <t>Z69307376</t>
  </si>
  <si>
    <t>https://www.99acres.com/3-bhk-bedroom-apartment-flat-for-sale-in-afnhb-jalvayu-vihar-sector-30-gurgaon-1500-sq-ft-spid-P69208508</t>
  </si>
  <si>
    <t>Super Built up area 1500(139.35 sq.m.)Carpet area: 1300 sq.ft. (120.77 sq.m.)</t>
  </si>
  <si>
    <t>['Huda city centre metro station', 'Axis bank ATM', 'Punjab national bank ATM', 'Hdfc ATM', 'Axis bank ATM', 'Citi bank ATM', 'Icici ATM', 'Icici bank ATM', 'Centre For Sight Gurgaon Sector 29', 'Shivam Hospital Gurgaon', 'Sangwan Hospital Gurgaon', 'Nagpal Nursing Home Gurgaon', 'Gardian Pharmacy', 'City Medical', 'Gardian Pharmacy', 'Sector-14 Market', 'IBP Petrol Pump', 'Standard chartered bank', 'Dhabba', 'Cafe Coffee Day', 'Pizza Hut', 'Spaghetti Kitchen &amp; Bar', 'Tocpao', "Hops 'N' Brew", "Domino's Pizza", "McDonald's", '32nd Milestone', 'Ardor 29', 'ADDA', 'Zura', 'The Oriental Bloom Chinese and Thai', 'Gola Sizzles', 'Beer &amp; Whisky Bar', 'Gung the palace Korean restaurant', 'Walking Street', 'MoB Ministory of Beer', 'Bikanervala', 'Park Baluchi', 'Black Mambaa', 'KFC', 'Gravity Space Bar', 'Swagath', 'distillery', 'Bar and restaurant', 'Roots', 'Fast Food', 'Fast food', 'Om Sweets', 'Management Development Institute', 'Salvan Public School']</t>
  </si>
  <si>
    <t>Property is fully renovated with all extentions doors and window replaced
 Additional details :Piped gas facility is available in the property.
The apartment has munciple supply water supply.
Daily needs shopping could be done within the society premises to make the stay convinent.
No power backup is available.
The society has dedicated security guards for every tower.</t>
  </si>
  <si>
    <t>['Feng Shui / Vaastu Compliant', 'Maintenance Staff', 'Park']</t>
  </si>
  <si>
    <t>['Green Area4.5 out of 5', 'Construction4 out of 5', 'Management4 out of 5', 'Amenities4 out of 5', 'Connectivity4.5 out of 5']</t>
  </si>
  <si>
    <t>P69208508</t>
  </si>
  <si>
    <t>3 BHK Flat in DLF Phase 4</t>
  </si>
  <si>
    <t>https://www.99acres.com/3-bhk-bedroom-apartment-flat-for-sale-in-dlf-regency-park-2-dlf-city-phase-4-gurgaon-1777-sq-ft-r2-spid-W66458368</t>
  </si>
  <si>
    <t>DLF Regency Park 24.0 ★</t>
  </si>
  <si>
    <t>₹ 14,516/sq.ft.</t>
  </si>
  <si>
    <t>Super Built up area 1777(165.09 sq.m.)Built Up area: 1700 sq.ft. (157.94 sq.m.)Carpet area: 1550 sq.ft. (144 sq.m.)</t>
  </si>
  <si>
    <t>164, DLF Phase 4, Gurgaon, Haryana</t>
  </si>
  <si>
    <t>16th   of 20 Floors</t>
  </si>
  <si>
    <t>['Dlf phase 1 metro station', 'Sector 42-43 metro station', 'Huda city centre metro station', 'New Life Church', 'Hanuman Mandir', 'Hanuman Mandir', 'Rbs ATM', 'Kotak mahindra bank ATM', 'Standard chartered ATM', 'Axis bank ATM', 'Sitaram Bhartia', 'Marwah Clinic', 'Max Hospital', 'Sidhesh Hospital Gurgaon', 'Dr. Kutbuddin Akbary', 'Divine Look Clinic Centre 1', 'Lord Krishna Hospital', 'The Dental Lounge', 'Umkal Hospital', 'Chikitsa', 'Guardian Pharmacy', 'Axis bank', 'Icici bank', 'Hdfc bank', 'Indusind bank', 'Hdfc bank', 'Lord krishna bank', 'Abn amro bank', 'PVR Cinames', 'Nowhere Brewpub and cafe', 'Fat', 'Dighent cafe', 'Blue Tokai Coffee Roasters', 'Starbucks', 'Belgian Waffle', 'Drunken Monkey', 'CCD', 'The Chicken Boat', 'Naveidyam', 'Balaji Vegetarian Paradise', 'Barbecue Grill', 'Food Court', 'Pizza Hut', 'PWO house', 'Stones2milestones', 'Bahrisons library', 'Ncr library']</t>
  </si>
  <si>
    <t>This 3 bhk flat is located in dlf regency park 2, which houses some of the most spacious flats in dlf city phase 4, gurgaon. This residential flat is west-Facing direction. Containing 3 bedroom(s), 3 bathrooms and 2 balconies, this flat is spread over a super built up area of 1777 sq.Ft. This flat lies on the 16th level of a 20 storey building. An added advantage of this 10+ years old flat is that it is available for immediate possession as the project is already ready to move. The beautifully designed mosaic flooring enhances the beauty of the flat. All the modern amenities such as swimming pool, security personnel, maintenance staff, club house / community center, fitness centre / gym, park and lift(s) will make life easier for you. The society provides continuous water supply from municipal corporation and borewell/tank.</t>
  </si>
  <si>
    <t>['Intercom Facility', 'Lift(s)', 'High Ceiling Height', 'Maintenance Staff', 'False Ceiling Lighting', 'Water Storage', 'Separate entry for servant room', 'No open drainage around', 'Swimming Pool', 'Park', 'Security Personnel', 'Internet/wi-fi connectivity', 'Fitness Centre / GYM', 'Waste Disposal', 'Rain Water Harvesting', 'Club house / Community Center']</t>
  </si>
  <si>
    <t>['Green Area5 out of 5', 'Construction5 out of 5', 'Management4 out of 5', 'Amenities4 out of 5', 'Connectivity5 out of 5']</t>
  </si>
  <si>
    <t>W66458368</t>
  </si>
  <si>
    <t>https://www.99acres.com/3-bhk-bedroom-apartment-flat-for-sale-in-ireo-victory-valley-sector-67-gurgaon-2698-sq-ft-spid-N69311428</t>
  </si>
  <si>
    <t>3.5 Crore</t>
  </si>
  <si>
    <t>₹ 14,583/sq.ft.</t>
  </si>
  <si>
    <t>Super Built up area 2698(250.65 sq.m.)Built Up area: 2490 sq.ft. (231.33 sq.m.)Carpet area: 2400 sq.ft. (222.97 sq.m.)</t>
  </si>
  <si>
    <t>2205, Sector 67 Gurgaon, Gurgaon, Haryana</t>
  </si>
  <si>
    <t>24th   of 51 Floors</t>
  </si>
  <si>
    <t>This 3 bhk apartment is available for sale in ireo victory valley, one of the most prominent projects for flats in sector 67 gurgaon. This is a north-East-Facing property. The floor plan additionally contains 3 bedroom(s), 4 bathrooms and 3 balconies. All in all, the flat is spread over a super built up area of 2698 sq.Ft. The property is located on the 24th floor of a 51 floors tall building. An added advantage of this 1-5 years old flat is that it is available for immediate possession as the project is already ready to move. The well built wood flooring enhances the aesthetic appeal of this flat. The flat will offer a modern lifestyle as it is presented with many of the amenities such as swimming pool, shopping centre, club house / community center, cctv surveillance, fitness centre / gym, park, lift(s), maintenance staff, visitor parking, water softening plant and security personnel. Municipal corporation and borewell/tank provides a regular supply of water to this residential project.</t>
  </si>
  <si>
    <t>['8 Fan', '1 Exhaust Fan', '4 Geyser', '1 Stove', '12 Light', '5 AC', '1 Modular Kitchen', '1 Chimney', 'No Bed', 'No Curtains', 'No Dining Table', 'No Microwave', 'No Fridge', 'No Sofa', 'No TV', 'No Wardrobe', 'No Washing Machine', 'No Water Purifier']</t>
  </si>
  <si>
    <t>['Security / Fire Alarm', 'Feng Shui / Vaastu Compliant',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</si>
  <si>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N69311428</t>
  </si>
  <si>
    <t>4 BHK Flat in Sector 22 Gurgaon</t>
  </si>
  <si>
    <t>https://www.99acres.com/4-bhk-bedroom-apartment-flat-for-sale-in-ambience-creacions-sector-22-gurgaon-2500-sq-ft-spid-U67798494</t>
  </si>
  <si>
    <t>4.8 Crore</t>
  </si>
  <si>
    <t>₹ 19,200/sq.ft.</t>
  </si>
  <si>
    <t>Carpet area: 2500 (232.26 sq.m.)</t>
  </si>
  <si>
    <t>This beautiful 4 bhk flat in sector 22 gurgaon is situated in ambience creacions, one of the popular residential society in gurgaon. This is a north-East-Facing property. The flat occupies a carpet area of 2500 sq.Ft. That consists of 4 bedrooms, 6 bathrooms and more than 3 balconies. The flat has a total of 20 floors and this property is situated on 10th floor. This 0-1 year old property is available for immediate possession as the project is ready to move. The floor of this flat is beautifully designed using others flooring, giving the flat an alluring look. The flat will offer a modern lifestyle as it is presented with many of the amenities such as maintenance staff, visitor parking, park and lift(s). Borewell/tank and municipal corporation provides a regular supply of water to this residential project.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</si>
  <si>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['1 Water Purifier', '1 Fridge', '5 Fan', '1 Exhaust Fan', '5 Geyser', '1 Stove', '6 Light', '1 Modular Kitchen', '1 Chimney', '4 Wardrobe', '1 Microwave', '1 Washing Machine', 'No AC', 'No Bed', 'No Curtains', 'No Dining Table', 'No Sofa', 'No TV']</t>
  </si>
  <si>
    <t>['Environment4 out of 5', 'Lifestyle4 out of 5', 'Connectivity5 out of 5', 'Safety5 out of 5']</t>
  </si>
  <si>
    <t>U67798494</t>
  </si>
  <si>
    <t>https://www.99acres.com/2-bhk-bedroom-apartment-flat-for-sale-in-signature-global-city-92-sector-92-gurgaon-1197-sq-ft-spid-G69505944</t>
  </si>
  <si>
    <t>Signature Global City 92</t>
  </si>
  <si>
    <t>₹ 8,047/sq.ft.</t>
  </si>
  <si>
    <t>Super Built up area 1197(111.2 sq.m.)</t>
  </si>
  <si>
    <t>Phase 1, Sector 92 Gurgaon, Gurgaon, Haryana</t>
  </si>
  <si>
    <t>['Iris Broadway Mall', 'Pataudi Road', 'Dwarka Expressway', 'Royal Institute Of Science &amp; Management', 'RPS International School', 'IMT Manesar', 'Aarvy Healthcare Hospital', 'Indira Gandhi Intl Airport', 'Garhi Harsaru Junction', 'Holiday Inn Sector 90']</t>
  </si>
  <si>
    <t>Lounge, pooja room with 2 bed rooms and covered car parking
 Additional details :Piped gas facility is available in the property.
The apartment has munciple supply water supply.
Daily needs shopping could be done within the society premises to make the stay convinent.
Full power backup is available.
The society has dedicated security guards for every tower.</t>
  </si>
  <si>
    <t>['2 Wardrobe', '3 Fan', '1 Exhaust Fan', '2 AC', '1 Modular Kitchen', 'No Bed', 'No Chimney', 'No Curtains', 'No Dining Table', 'No Geyser', 'No Light', 'No Microwave', 'No Fridge', 'No Sofa', 'No Stove', 'No TV', 'No Washing Machine', 'No Water Purifier']</t>
  </si>
  <si>
    <t>['Lift(s)', 'Swimming Pool', 'Park', 'Security Personnel', 'Shopping Centre', 'Fitness Centre / GYM', 'Club house / Community Center', 'Rain Water Harvesting']</t>
  </si>
  <si>
    <t>G69505944</t>
  </si>
  <si>
    <t>3 BHK Flat in Sector 9A Gurgaon</t>
  </si>
  <si>
    <t>https://www.99acres.com/3-bhk-bedroom-apartment-flat-for-sale-in-the-khushboo-cooperative-housing-society-ltd-sector-9-a-gurgaon-1800-sq-ft-r1-spid-U66525930</t>
  </si>
  <si>
    <t>The Khushboo Cooperative Housing Society Ltd3.9 ★</t>
  </si>
  <si>
    <t>₹ 4,888/sq.ft.</t>
  </si>
  <si>
    <t>Super Built up area 1800(167.23 sq.m.)Carpet area: 1123 sq.ft. (104.33 sq.m.)</t>
  </si>
  <si>
    <t>203, Sector 9A Gurgaon, Gurgaon, Haryana</t>
  </si>
  <si>
    <t>['Sector 42-43 metro station', 'Huda city centre metro station', 'Hanuman Mandir', 'New Life Church', 'Hdfc ATM', 'Rbs ATM', 'Hdfc bank ATM', 'Standard chartered ATM', 'Kotak mahindra bank ATM', 'Standard chartered ATM', 'Paras Hospital Gurgaon', 'Gupta', 'Arihant Hospital', 'Dr. Naval Mendiratta', 'Fortis Memorial Research Institute Fortis Vivekanand Hospital', 'Dr. Kutbuddin Akbary', 'Max Hospital', 'Sitaram Bhartia', 'Guardian Pharmacy', 'Chikitsa', 'Bharat petroleum', 'Icici bank', 'Hdfc bank', 'Axis bank', 'PWO house', 'Balaji Vegetarian Paradise', 'The Chicken Boat', 'Sagar Ratna', 'Cafe Tonini', 'Shophouse by Kylin', "Carl's Jr.", 'Starbucks', 'Naveidyam', 'Starbucks', 'Blue Tokai Coffee Roasters', 'CCD', 'Drunken Monkey', 'Belgian Waffle', 'Nowhere Brewpub and cafe', 'Fat', 'Dighent cafe', 'Clock tower', 'Stones2milestones', 'School of Inspired Leadership SOIL', 'Ncr library', 'Bahrisons library']</t>
  </si>
  <si>
    <t>Corner flat ensures ample sunlight and ventilation. Park facing from 2 sides. Guest bedroom balcony covered to make the bed room bigger. Utility balcony covered to.Make it a pooja room or a storage room.
 Additional details :The apartment has munciple supply water supply.
Daily needs shopping could be done within the society premises to make the stay convinent.
No power backup is available.
The society has dedicated security guards for every tower.</t>
  </si>
  <si>
    <t>['4 Wardrobe', '6 Fan', '1 Exhaust Fan', '4 Geyser', '1 Stove', '10 Light', '1 Modular Kitchen', '1 Chimney', 'No AC', 'No Bed', 'No Curtains', 'No Dining Table', 'No Microwave', 'No Fridge', 'No Sofa', 'No TV', 'No Washing Machine', 'No Water Purifier']</t>
  </si>
  <si>
    <t>['Security / Fire Alarm', 'Lift(s)', 'Water Storage', 'Park', 'Visitor Parking']</t>
  </si>
  <si>
    <t>['Green Area5 out of 5', 'Construction5 out of 5', 'Management4 out of 5', 'Amenities5 out of 5', 'Connectivity4 out of 5']</t>
  </si>
  <si>
    <t>U66525930</t>
  </si>
  <si>
    <t>https://www.99acres.com/3-bhk-bedroom-apartment-flat-for-sale-in-adani-m2k-oyster-grande-sector-102-gurgaon-2598-sq-ft-spid-X70090934</t>
  </si>
  <si>
    <t>Adani M2K Oyster Grande3.9 ★</t>
  </si>
  <si>
    <t>2.6 Crore</t>
  </si>
  <si>
    <t>₹ 10,007/sq.ft.</t>
  </si>
  <si>
    <t>Super Built up area 2598(241.36 sq.m.)</t>
  </si>
  <si>
    <t>2nd   of 24 Floors</t>
  </si>
  <si>
    <t>['WTC Plaza', 'Star Mall', 'Dwarka Expy, Dhanwapur Village', 'Prime Scholars International School', 'Euro International School, Sector 37D', 'Delhi Public School, Sector 103', 'SGT University', 'Shri Balaji’s Multispeciality Hospital', 'Indira Gandhi Intl Airport', 'DLF World Tech Park', 'Park Inn, Gurgaon']</t>
  </si>
  <si>
    <t>This is one of the best option for people looking for a grand apartment on dwarka expressway. With all modern amenities including club house, swimming pool, gym, kids area this project is the best in class at the most futuristic investment place in gurgaon.</t>
  </si>
  <si>
    <t>['4 Fan', '4 Light', '3 AC', 'No Bed', 'No Chimney', 'No Curtains', 'No Dining Table', 'No Exhaust Fan', 'No Geyser', 'No Modular Kitchen', 'No Microwave', 'No Fridge', 'No Sofa', 'No Stove', 'No TV', 'No Wardrobe', 'No Washing Machine', 'No Water Purifier']</t>
  </si>
  <si>
    <t>['Security / Fire Alarm', 'Power Back-up', 'Feng Shui / Vaastu Compliant', 'Intercom Facility', 'Lift(s)', 'High Ceiling Height', 'Maintenance Staff', 'Water Storage', 'Separate entry for servant room', 'No open drainage around', 'Bank Attached Property', 'Visitor Parking', 'Swimming Pool', 'Park', 'Security Personnel', 'Internet/wi-fi connectivity', 'Low Density Society', 'Shopping Centre', 'Fitness Centre / GYM', 'Waste Disposal', 'Rain Water Harvesting', 'Club house / Community Center', 'Water softening plant']</t>
  </si>
  <si>
    <t>['Green Area5 out of 5', 'Construction4.5 out of 5', 'Management4.5 out of 5', 'Amenities4 out of 5', 'Connectivity4 out of 5']</t>
  </si>
  <si>
    <t>X70090934</t>
  </si>
  <si>
    <t>https://www.99acres.com/4-bhk-bedroom-apartment-flat-for-sale-in-dlf-belvedere-towers-dlf-city-phase-2-gurgaon-2470-sq-ft-spid-E69620848</t>
  </si>
  <si>
    <t>₹ 13,765/sq.ft.</t>
  </si>
  <si>
    <t>Carpet area: 2470 (229.47 sq.m.)</t>
  </si>
  <si>
    <t>['Vodafone belvedere towers metro station', 'Dlf phase 3 metro station', 'Dlf phase 2 metro station', 'Indusind bank cyber city metro station', 'Micromax moulsari avenue metro station', 'Sikandarpur metro station', 'Sikanderpur metro station', 'Shri Shiv Shakthi Mandir', 'Central bank atm teste 001112', 'Central bank ATM', 'Kotak mahindra ATM', 'Citibank ATM', 'Abn amro bank ATM', 'RBS Dental Clinic', 'Kailash Nursing Home Gurgaon', 'Relief Physiotherapy Clinic', 'Darpan Skin &amp; Mind Clinic', 'Cosmodentz Dental Clinic', 'Asha Multispeciality Clinic', 'Durga Poly Clinic', 'Krishna Family Clinic', 'Upkar Clinic', 'Surgi Center Clinic', 'R.N Clinic', 'Shri Ram Memorial Hospital', 'Dental Harbour', 'Uma Sanjeevani Health Centre And Hospital', 'Shri Balaji Medical Store', 'Guardian', 'DLF Cyber City Phase II', 'Emaar Business Park', 'SP Infocity', 'Standard chartered bank', 'Icici bank', 'Deutsche bank', 'Mc Donalds', 'Food Court', 'Mukesh Dhaba', 'The God Father', "McDonald's", 'barrique', 'Cantine', 'Machaan', 'American Montessori']</t>
  </si>
  <si>
    <t>E69620848</t>
  </si>
  <si>
    <t>https://www.99acres.com/3-bhk-bedroom-apartment-flat-for-sale-in-sobha-city-sector-108-gurgaon-2003-sq-ft-r2-spid-J60869654</t>
  </si>
  <si>
    <t>₹ 14,478/sq.ft.</t>
  </si>
  <si>
    <t>Super Built up area 2003(186.08 sq.m.)</t>
  </si>
  <si>
    <t>8th   of 18 Floors</t>
  </si>
  <si>
    <t>Sobha city, gurgaon is being developed over 39 acres of land as one-Of-Its-Kind urban park residences. The sheer size allows indulgence of open green views, more amenities, more sports and social activities. All these niceties are packed in premium 2 &amp; 3 bedroom apartments. This latest offering from the house of sobha, is an impeccable blend of modern living, offering multitude of lifestyle amenities.One of the unique aspects of master planning of sobha city is placing of the residential towers at the periphery of this 39 acre land parcel. This provides for easy access to amenities and offers uninterrupted beautiful views from all the residences.Sobha city apartments and international city villa community, gurgaon, a 200 acre approx. Area project has its unique 39 acre of urban-Park experience which invites extensive green views to customer and space for socio-Sport activities. The 2-3 bhk bedroom apartments and 4-5 bhk bedroom villa, in sobha is an epitome of elegance and simplicity.
The adequate green space along with quality-Built clubhouse for indoor sports, with addition of nearby recreational activities, swimming pool, banquet/community hall, parking area etc. A fully equipped ambulance to be present at the premises all time for any emergencies.</t>
  </si>
  <si>
    <t>['Security / Fire Alarm', 'Feng Shui / Vaastu Compliant', 'Intercom Facility', 'Lift(s)', 'Water purifier', 'High Ceiling Height', 'Maintenance Staff', 'Water Storage', 'Visitor Parking', 'Swimming Pool', 'Park', 'Natural Light', 'Low Density Society', 'Shopping Centre', 'Fitness Centre / GYM', 'Waste Disposal', 'Rain Water Harvesting', 'Club house / Community Center', 'Water softening plant']</t>
  </si>
  <si>
    <t>J60869654</t>
  </si>
  <si>
    <t>https://www.99acres.com/2-bhk-bedroom-apartment-flat-for-sale-in-raheja-vedaanta-sector-108-gurgaon-1505-sq-ft-spid-J70052074</t>
  </si>
  <si>
    <t>₹ 4,651/sq.ft.</t>
  </si>
  <si>
    <t>Super Built up area 1505(139.82 sq.m.)</t>
  </si>
  <si>
    <t>12nd   of 22 Floors</t>
  </si>
  <si>
    <t>Enjoy the sun through the south facing windows and balconies of this spacious and airy 12th floor apartment of a comfortable neighbourhood perfect for families. Dwarka expressway close by connects well with to both manesar and delhi, while being away from the busy hustle bustle of the city. The apartment complex is located upcoming area with an amazing future, several residential and commercial developments and schools.</t>
  </si>
  <si>
    <t>['1 Wardrobe', '1 Fan', '1 Exhaust Fan', '1 Light', '1 Modular Kitchen', 'No AC', 'No Bed', 'No Chimney', 'No Curtains', 'No Dining Table', 'No Geyser', 'No Microwave', 'No Fridge', 'No Sofa', 'No Stove', 'No TV', 'No Washing Machine', 'No Water Purifier']</t>
  </si>
  <si>
    <t>['Power Back-up', 'Feng Shui / Vaastu Compliant', 'Intercom Facility', 'Lift(s)', 'Maintenance Staff', 'Visitor Parking', 'Swimming Pool', 'Park', 'Security Personnel', 'Shopping Centre', 'Fitness Centre / GYM', 'Rain Water Harvesting', 'Club house / Community Center']</t>
  </si>
  <si>
    <t>['Green Area4 out of 5', 'Construction4 out of 5', 'Management3 out of 5', 'Amenities4 out of 5', 'Connectivity4 out of 5']</t>
  </si>
  <si>
    <t>J70052074</t>
  </si>
  <si>
    <t>https://www.99acres.com/3-bhk-bedroom-apartment-flat-for-sale-in-dlf-the-skycourt-sector-86-gurgaon-1929-sq-ft-spid-Z69657480</t>
  </si>
  <si>
    <t>₹ 9,740/sq.ft.</t>
  </si>
  <si>
    <t>Super Built up area 1929(179.21 sq.m.)Built Up area: 1780 sq.ft. (165.37 sq.m.)Carpet area: 1540 sq.ft. (143.07 sq.m.)</t>
  </si>
  <si>
    <t>H162, Sector 86 Gurgaon, Gurgaon, Haryana</t>
  </si>
  <si>
    <t>This 3 bhk apartment is available for sale in dlf the skycourt, one of the most prominent projects for flats in sector 86 gurgaon. This property faces the north-East direction. Containing 3 bedroom(s), 4 bathrooms and more than 3 balconies, this flat is spread over a super built up area of 1929 sq.Ft. The flat has a total of 19 floors and this property is situated on 18th floor. Being a ready to move project, you can expect immediate possession of this 1-5 years old property. The well built wood flooring enhances the aesthetic appeal of this flat. Moreover, this property offers close proximity to important landmarks such as close to hospital, close to market, close to mall and close to highway. All the modern amenities such as swimming pool, club house / community center, fitness centre / gym, park, lift(s), maintenance staff, visitor parking, water softening plant, shopping centre and security personnel will make life easier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</si>
  <si>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Z69657480</t>
  </si>
  <si>
    <t>https://www.99acres.com/3-bhk-bedroom-apartment-flat-for-sale-in-suncity-vatsal-valley-gwal-pahari-gurgaon-1340-sq-ft-spid-W69855192</t>
  </si>
  <si>
    <t>1.28 Crore</t>
  </si>
  <si>
    <t>₹ 9,552/sq.ft.</t>
  </si>
  <si>
    <t>Suncity vatsal valley is one of gurgaon's most sought after destination for apartments and this 3 bhk flat in gwal pahari is your opportunity to be a part of this community. This property faces the north-East direction. Constructed on a carpet area of 1340 sq.Ft., the flat comprises 3 bedroom(s), 3 bathrooms and 3 balconies. This flat is situated on the 1st floor of this 4 floors tall residential building. This residential property is still under construction and will be available for possession by october 2023. Many of the modern amenities being offered, like park, lift(s), visitor parking, maintenance staff and club house / community center, will provide a pleasant living experience for you. The project provides a continuous supply of water to its flats.
 Additional details :Daily needs shopping could be done within the society premises to make the stay convinent.
Partial power backup is available.
The society has dedicated security guards for every tower.</t>
  </si>
  <si>
    <t>['3 Wardrobe', '1 Water Purifier', '5 Fan', '1 Exhaust Fan', '4 Geyser', '1 Microwave', '25 Light', '5 AC', '1 Modular Kitchen', '1 Chimney', 'No Bed', 'No Curtains', 'No Dining Table', 'No Fridge', 'No Sofa', 'No Stove', 'No TV', 'No Washing Machine']</t>
  </si>
  <si>
    <t>['Feng Shui / Vaastu Compliant', 'Security / Fire Alarm', 'Lift(s)', 'Maintenance Staff', 'Water Storage', 'Park', 'Visitor Parking', 'Club house / Community Center', 'Waste Disposal', 'Rain Water Harvesting']</t>
  </si>
  <si>
    <t>W69855192</t>
  </si>
  <si>
    <t>https://www.99acres.com/3-bhk-bedroom-apartment-flat-for-sale-in-m3m-capital-sector-113-gurgaon-1695-sq-ft-spid-H70148654</t>
  </si>
  <si>
    <t>2.51 Crore</t>
  </si>
  <si>
    <t>₹ 14,800/sq.ft.</t>
  </si>
  <si>
    <t>Super Built up area 1695(157.47 sq.m.)</t>
  </si>
  <si>
    <t>4a-203, Sector 113 Gurgaon , Gurgaon, Haryana</t>
  </si>
  <si>
    <t>2nd   of 36 Floors</t>
  </si>
  <si>
    <t>This beautiful 3 bhk flat in sector 113 gurgaon is situated in m3m capital, one of the popular residential society in gurgaon. The flat is north-West-Facing. Containing 3 bedroom(s), 3 bathrooms and more than 3 balconies, this flat is spread over a super built up area of 1695 sq.Ft. The flat has a total of 36 floors and this property is situated on 2nd floor. Moreover, the flat is currently under construction and possession is expected by december 2026. The well built vitrified flooring enhances the aesthetic appeal of this flat. Another plus point for this is that it is situated near close to metro station, close to hospital, close to airport and close to mall. Many of the modern amenities being offered, like maintenance staff, visitor parking, park and lift(s), will provide a pleasant living experience for you. The residents of this project enjoy a 24*7 access to clean water.</t>
  </si>
  <si>
    <t>H70148654</t>
  </si>
  <si>
    <t>4 BHK Flat in DLF Phase 3</t>
  </si>
  <si>
    <t>https://www.99acres.com/4-bhk-bedroom-apartment-flat-for-sale-in-dlf-city-plots-phase-3-dlf-city-phase-3-gurgaon-3500-sq-ft-spid-G70159794</t>
  </si>
  <si>
    <t>DLF City Plots Phase 3</t>
  </si>
  <si>
    <t>6.5 Crore</t>
  </si>
  <si>
    <t>₹ 18,571/sq.ft.</t>
  </si>
  <si>
    <t>Carpet area: 3500 (325.16 sq.m.)</t>
  </si>
  <si>
    <t>T8-3, DLF Phase 3, Gurgaon, Haryana</t>
  </si>
  <si>
    <t>['Dlf phase 3 metro station', 'Micromax moulsari avenue metro station', 'Dlf phase 2 metro station', 'Guru dronacharya metro station', 'Indusind bank cyber city metro station', 'Vodafone belvedere towers metro station', 'Shri Shiv Shakthi Mandir', 'Icici bank ATM', 'Central bank ATM', 'Central bank atm teste 001112', 'Abn amro bank ATM', 'Citibank ATM', 'Kotak mahindra ATM', 'Citibank ATM', 'Dental Cure and Care Centre', "Dr. Khullar's Dental Clinic", 'Garg Dental Care', 'Shri Ram Memorial Hospital', 'R.N Clinic', 'Dental Harbour', 'Asha Multispeciality Clinic', 'Upkar Clinic', "St Stephen's Hospital Health Care Facility", 'Relief Physiotherapy Clinic', 'Darpan Skin &amp; Mind Clinic', 'Cosmodentz Dental Clinic', 'RBS Dental Clinic', 'Kailash Nursing Home Gurgaon', 'Krishna Family Clinic', 'Durga Poly Clinic', 'Anahat Hospital', 'Pharmacy', 'Shri Balaji Medical Store', 'State bank of india', 'Icici bank', 'Deutsche bank', 'Standard chartered bank', 'PVR Cinames', 'The God Father', 'Machaan', 'Food Court', 'Mc Donalds', 'barrique', "McDonald's"]</t>
  </si>
  <si>
    <t>Vastu perfect and overlooking beautiful ornamental exclusive park</t>
  </si>
  <si>
    <t>['1 Water Purifier', '6 Fan', '1 Fridge', '1 Exhaust Fan', '4 Geyser', '1 Stove', '10 Light', '5 AC', '1 Chimney', '1 Modular Kitchen', '5 Wardrobe', '1 Microwave', '1 Washing Machine', 'No Bed', 'No Curtains', 'No Dining Table', 'No Sofa', 'No TV']</t>
  </si>
  <si>
    <t>['Feng Shui / Vaastu Compliant', 'Security / Fire Alarm', 'Intercom Facility', 'Lift(s)', 'Maintenance Staff', 'Water Storage', 'Park']</t>
  </si>
  <si>
    <t>G70159794</t>
  </si>
  <si>
    <t>3 BHK Flat in Heritage City</t>
  </si>
  <si>
    <t>https://www.99acres.com/3-bhk-bedroom-apartment-flat-for-sale-in-unitech-heritage-city-heritage-city-gurgaon-2500-sq-ft-spid-H70117470</t>
  </si>
  <si>
    <t>Unitech Heritage City</t>
  </si>
  <si>
    <t>3.63 Crore</t>
  </si>
  <si>
    <t>₹ 14,500/sq.ft.</t>
  </si>
  <si>
    <t>Store Room,Servant Room</t>
  </si>
  <si>
    <t>Heritage City, Gurgaon, Haryana</t>
  </si>
  <si>
    <t>['Mg road metro station', 'Iffco chowk metro station', 'Sikandarpur metro station', 'Sikanderpur metro station', 'Arya Samaj Mandir', 'Jain Bhawan', 'Hanuman Mandir', 'Punjab national bank ATM', 'Axis bank ATM', 'Icici bank ATM', 'Privat Hospital', 'Lord Krishna Hospital', 'Sidhesh Hospital Gurgaon', 'Uma Sanjeevani Health Centre And Hospital', 'Surgi Center Clinic', 'Umkal Hospital', 'Thukral Hospital', 'Divine Look Clinic Centre 1', 'Religare Wellness', '98.4', 'Guardian', 'Neelkanth Medico', 'DLF Cyber City Phase II', 'Emaar Business Park', 'PVR Metropolitan', 'PVR Cinames', 'DT Cinemas', 'DT Cinemas', 'PVR Cinames', 'Abn amro bank', 'Indusind bank', 'Lord krishna bank', 'Hdfc bank', 'Kotak mahindra bank', 'Hsbc bank', 'Axis bank', 'Pan Bangkok', 'NutrioBox Gurugram', 'Barbecue Grill', 'Pizza Hut', 'Dighent cafe', 'Fat', 'Nowhere Brewpub and cafe', 'Belgian Waffle', 'Drunken Monkey', 'CCD', 'American Montessori']</t>
  </si>
  <si>
    <t>It is one of the older colonies in gurgaon. Located on m.G.Road next to metro station, major malls, offices etc. Well established place with good security and parking. It has 80% greenry.</t>
  </si>
  <si>
    <t>['Private Garden / Terrace', 'Lift(s)', 'Maintenance Staff', 'Water Storage', 'Park', 'Visitor Parking', 'Security Personnel', 'Natural Light', 'Internet/wi-fi connectivity', 'Airy Rooms', 'Club house / Community Center']</t>
  </si>
  <si>
    <t>['Environment5 out of 5', 'Lifestyle5 out of 5', 'Connectivity5 out of 5', 'Safety5 out of 5']</t>
  </si>
  <si>
    <t>H70117470</t>
  </si>
  <si>
    <t>https://www.99acres.com/3-bhk-bedroom-apartment-flat-for-sale-in-bestech-altura-sector-79-gurgaon-2150-sq-ft-spid-Z70038990</t>
  </si>
  <si>
    <t>Super Built up area 2150(199.74 sq.m.)Built Up area: 1650 sq.ft. (153.29 sq.m.)Carpet area: 1350 sq.ft. (125.42 sq.m.)</t>
  </si>
  <si>
    <t>Premium north and park facing, middle floor,with servant, vastu perfect</t>
  </si>
  <si>
    <t>['4 AC', '1 Modular Kitchen', 'No Bed', 'No Chimney', 'No Curtains', 'No Dining Table', 'No Exhaust Fan', 'No Fan', 'No Geyser', 'No Light', 'No Microwave', 'No Fridge', 'No Sofa', 'No Stove', 'No TV', 'No Wardrobe', 'No Washing Machine', 'No Water Purifier']</t>
  </si>
  <si>
    <t>['Intercom Facility', 'Lift(s)', 'Maintenance Staff', 'Swimming Pool', 'Park', 'Security Personnel', 'Shopping Centre', 'Fitness Centre / GYM', 'Club house / Community Center']</t>
  </si>
  <si>
    <t>['Environment4 out of 5', 'Lifestyle3 out of 5', 'Connectivity4 out of 5', 'Safety4 out of 5']</t>
  </si>
  <si>
    <t>Z70038990</t>
  </si>
  <si>
    <t>4 BHK Flat in Sector 103 Gurgaon</t>
  </si>
  <si>
    <t>https://www.99acres.com/4-bhk-bedroom-apartment-flat-for-sale-in-indiabulls-centrum-park-sector-103-gurgaon-2875-sq-ft-spid-V69714126</t>
  </si>
  <si>
    <t>Indiabulls Centrum Park3.7 ★</t>
  </si>
  <si>
    <t>2.45 Crore</t>
  </si>
  <si>
    <t>₹ 8,521/sq.ft.</t>
  </si>
  <si>
    <t>Super Built up area 2875(267.1 sq.m.)</t>
  </si>
  <si>
    <t>G3051, Sector 103 Gurgaon, Gurgaon, Haryana</t>
  </si>
  <si>
    <t>['Gurgaon Dreamz Mall', 'HUDA Market, Sector 14', 'Dwarka Expressway', 'Delhi Gurgaon Expressway', 'S N International School', 'The NorthCap University', 'Metro Hospital, Palam Vihar', 'Indira Gandhi International Airport', 'Gurgaon Railway Station', 'Emaar Business Park', 'Country Inn and Suites by Radisson', 'Sector 29 Gurgaon Pubs and Bars', 'HUDA Mini Golf Course', 'Infinitys Badminton Academy', 'F9 Go Karting Gurgaon']</t>
  </si>
  <si>
    <t>Near upcoimg dwarka maneser express way. Near to dwarka new delhi</t>
  </si>
  <si>
    <t>['Power Back-up', 'Lift(s)', 'Swimming Pool', 'Park', 'Shopping Centre', 'Fitness Centre / GYM', 'Club house / Community Center', 'Rain Water Harvesting']</t>
  </si>
  <si>
    <t>['Green Area5 out of 5', 'Construction4 out of 5', 'Management4 out of 5', 'Amenities4 out of 5', 'Connectivity3 out of 5']</t>
  </si>
  <si>
    <t>V69714126</t>
  </si>
  <si>
    <t>https://www.99acres.com/3-bhk-bedroom-apartment-flat-for-sale-in-orris-aster-court-premier-sector-85-gurgaon-2120-sq-ft-spid-Y69612194</t>
  </si>
  <si>
    <t>Orris Aster Court Premier</t>
  </si>
  <si>
    <t>₹ 6,509/sq.ft.</t>
  </si>
  <si>
    <t>Super Built up area 2120(196.95 sq.m.)Built Up area: 1616 sq.ft. (150.13 sq.m.)</t>
  </si>
  <si>
    <t>['Propose Metro Station', 'SS Omnia Mall', 'National Highway 8', 'Gurgaon Toll', 'Rajiv Chowk', 'The Heritage Pride Modern School', 'Bharat Ram Global School', 'RPS International School', 'Delhi Public School', 'Matrikiran High School', 'Lions Public School', 'Genesis Hospital', 'Miracles Apollo Cradle / Spectra', 'Silver Streak Multi Speciality', 'IGI Airport']</t>
  </si>
  <si>
    <t>Ne facing apartment with open view. All rooms have ac units fitted. All 3 bedrooms with wooden flooring and cupboards.</t>
  </si>
  <si>
    <t>['Feng Shui / Vaastu Compliant', 'Security / Fire Alarm', 'Intercom Facility', 'Lift(s)', 'Swimming Pool', 'Separate entry for servant room', 'Park', 'Visitor Parking', 'Natural Light', 'Airy Rooms', 'Fitness Centre / GYM']</t>
  </si>
  <si>
    <t>Y69612194</t>
  </si>
  <si>
    <t>4 BHK Flat in Gwal Pahari</t>
  </si>
  <si>
    <t>https://www.99acres.com/4-bhk-bedroom-apartment-flat-for-sale-in-paras-quartier-gwal-pahari-gurgaon-5350-sq-ft-spid-I69400446</t>
  </si>
  <si>
    <t>Paras Quartier</t>
  </si>
  <si>
    <t>5.9 Crore</t>
  </si>
  <si>
    <t>₹ 11,028/sq.ft.</t>
  </si>
  <si>
    <t>Super Built up area 5350(497.03 sq.m.)</t>
  </si>
  <si>
    <t>Pooja Room,Study Room,Servant Room,Store Room</t>
  </si>
  <si>
    <t>19th   of 31 Floors</t>
  </si>
  <si>
    <t>['Sector 55-56 Metro Station', 'Ambience Mall', 'Golf Course Road', 'Gurgaon Faridabad Highway', 'Pathways School', 'CK Birla Hospital', 'Indira Gandhi International Airport', 'V Resorts Farm Stay Delhi', 'SkyJumper Trampoline Park', 'Teri Golf Course', 'National Institute of Solar Energy']</t>
  </si>
  <si>
    <t>New apartment, lush green aravalli valley 270 degree panoramic view, private lift lobby, single apartment on each floor. Paras quartier is a delight to behold, aloft with enchanting elegance, there in the lush green aravalli valley. 270 degree panoramic view turns truly transcendental when the open balconies allow in the gild sunshine to play with the intricately adorned interiors</t>
  </si>
  <si>
    <t>['4 Fan', '1 Exhaust Fan', '10 Light', '5 AC', '1 Chimney', '1 Modular Kitchen', 'No Bed', 'No Curtains', 'No Dining Table', 'No Geyser', 'No Microwave', 'No Fridge', 'No Sofa', 'No Stove', 'No TV', 'No Wardrobe', 'No Washing Machine', 'No Water Purifier']</t>
  </si>
  <si>
    <t>['Centrally Air Conditioned', 'Security / Fire Alarm', 'Power Back-up', 'Feng Shui / Vaastu Compliant', 'Private Garden / Terrace', 'Intercom Facility', 'Lift(s)', 'High Ceiling Height', 'Maintenance Staff', 'False Ceiling Lighting', 'Water Storage', 'Separate entry for servant room', 'No open drainage around', 'Piped-gas', 'Recently Renovated', 'Visitor Parking', 'Swimming Pool', 'Park', 'Security Personnel', 'Natural Light', 'Airy Rooms', 'Spacious Interiors', 'Low Density Society', 'Waste Disposal', 'Rain Water Harvesting', 'Water softening plant', 'Shopping Centre', 'Fitness Centre / GYM', 'Club house / Community Center']</t>
  </si>
  <si>
    <t>I69400446</t>
  </si>
  <si>
    <t>https://www.99acres.com/4-bhk-bedroom-apartment-flat-for-sale-in-mapsko-casa-bella-sector-82-gurgaon-4890-sq-ft-spid-K69026234</t>
  </si>
  <si>
    <t>₹ 6,134/sq.ft.</t>
  </si>
  <si>
    <t>Super Built up area 4890(454.3 sq.m.)</t>
  </si>
  <si>
    <t>A1-2501, Sector 82 Gurgaon, Gurgaon, Haryana</t>
  </si>
  <si>
    <t>Best location and amazing view from the penthouse. Tastefully furnished with high end woodwork.</t>
  </si>
  <si>
    <t>['1 Water Purifier', '12 Fan', '1 Exhaust Fan', '4 Geyser', '1 Stove', '50 Light', '1 Chimney', '1 Curtains', '7 AC', '1 Modular Kitchen', '1 Microwave', 'No Bed', 'No Dining Table', 'No Fridge', 'No Sofa', 'No TV', 'No Wardrobe', 'No Washing Machine']</t>
  </si>
  <si>
    <t>['Security / Fire Alarm', 'Power Back-up', 'Feng Shui / Vaastu Compliant', 'Intercom Facility', 'Lift(s)', 'Maintenance Staff', 'False Ceiling Lighting', 'Water Storage', 'No open drainage around', 'Recently Renovated', 'Visitor Parking', 'Swimming Pool', 'Park', 'Security Personnel', 'Natural Light', 'Airy Rooms', 'Spacious Interiors', 'Shopping Centre', 'Fitness Centre / GYM', 'Rain Water Harvesting', 'Club house / Community Center']</t>
  </si>
  <si>
    <t>['Green Area4.5 out of 5', 'Construction4 out of 5', 'Management4 out of 5', 'Amenities4 out of 5', 'Connectivity4 out of 5']</t>
  </si>
  <si>
    <t>K69026234</t>
  </si>
  <si>
    <t>4 BHK Flat in Sector 1 Gurgaon</t>
  </si>
  <si>
    <t>https://www.99acres.com/4-bhk-bedroom-apartment-flat-for-sale-in-samadhan-shri-kamal-cghs-sector-1-gurgaon-1760-sq-ft-spid-Y68984882</t>
  </si>
  <si>
    <t>Samadhan Shri Kamal CGHS</t>
  </si>
  <si>
    <t>2.01 Crore</t>
  </si>
  <si>
    <t>₹ 11,426/sq.ft.</t>
  </si>
  <si>
    <t>Carpet area: 1760 (163.51 sq.m.)</t>
  </si>
  <si>
    <t>Sector 1 Gurgaon, Gurgaon, Haryana</t>
  </si>
  <si>
    <t>['HUDA Sector 23 Market', 'Palam Vihar Vyapar kendra', 'Palam triangle', 'Ram Mandir', 'Metro Hospital and Heart Institute Gurgaon', "DR KAPOOR'S Dental Care and Implant Centre", 'Kalyan Hospital Gurgaon', 'Ansals plaza underground car parking', 'Ansals Plaza above ground car parking', 'HUDA sector 23 parking', 'Axis bank', 'Punjab national bank', 'Oriental bank of commerce', 'Big Cinemas', 'Cafe Coffee Day', 'Pizza Hut', "Domino's Pizza", 'Moti Mahal', 'Pind Baluchi', 'Om Sweets', "McDonald's", 'Chiranjiv Bharati School', 'Masti ki Pathshala Teach India', 'Swiss Cottage school', 'THE NORTHCAP UNIVERSITY', 'Palam vihar railway station', 'Bijwasan railway station']</t>
  </si>
  <si>
    <t>We are the proud owners of this 4 bhk apartment available in samadhan shri kamal cghs, sector 1 gurgaon, gurgaon. This furnished apartment it is a and the unit is located on 10th floor and has a carpet area of 1760 sq.Ft. . It has 4 bathroom(s) and more than 3 balcony(s). The unit is located in a co-Operative society.</t>
  </si>
  <si>
    <t>['1 Water Purifier', '5 Fan', '1 Fridge', '1 Exhaust Fan', '4 Geyser', '7 Light', '1 Chimney', '4 Wardrobe', '1 Sofa', '1 Microwave', '1 Washing Machine', 'No AC', 'No Bed', 'No Curtains', 'No Dining Table', 'No Modular Kitchen', 'No Stove', 'No TV']</t>
  </si>
  <si>
    <t>Y68984882</t>
  </si>
  <si>
    <t>4 BHK Flat in Sector 38 Gurgaon</t>
  </si>
  <si>
    <t>https://www.99acres.com/4-bhk-bedroom-apartment-flat-for-sale-in-sector-38-gurgaon-1759-sq-ft-spid-E68316796</t>
  </si>
  <si>
    <t>Navjyoti Apartment</t>
  </si>
  <si>
    <t>₹ 11,938/sq.ft.</t>
  </si>
  <si>
    <t>Carpet area: 1759 (163.42 sq.m.)</t>
  </si>
  <si>
    <t>Sector 38 Gurgaon, Gurgaon, Haryana</t>
  </si>
  <si>
    <t>['Rajiv Chowk Mosque', 'Icici bank ATM', 'State bank of india ATM', 'Axis bank ATM', 'Hdfc bank ATM', "DR AKRAM JAWED'S THE UPPER LIMB CLINIC", 'Medanta', 'Samvit Health Care', 'Sukhmani Hospital Pvt. Ltd', 'Dispencery', 'Bansal Medicare and Maternity Centre', 'Airforce Hospital', 'Pushpanjali Hospital Gurgaon', 'Pushpanjali Hospital', 'Park Hospital Gurgaon', 'Vishesh Dental', 'Neelkanth Health Care', 'Meher Clinic', 'Best Urologist Atcomplete Family Clinic', 'Smile Plus Dental Clinic', 'Wellness Eye Centre', 'Dr. Aruna Kalra', 'Dayal Eye &amp; Maternity Centre', 'Gurgaon Election Commission', 'Road and Traffic Authority', 'Apollo Pharmacy', 'Gardian Pharmacy', 'Gardian Pharmacy', 'Genius', 'India Oil', 'SRS Cinemas', 'Hdfc bank', 'Hdfc bank', 'Icici bank', 'KFC', 'Darbar', 'Haldiram', 'Raj Restaurant', 'Om Sweets', 'Fast food', 'Fast Food', 'Kendriya Vidyalaya No.2 Sohna Road', 'CR Model Public School', 'Delhi Public School Primary Section', 'Manav Rachna School', 'Amity Global School', 'Manav Rachna Swimming Pool']</t>
  </si>
  <si>
    <t>Navjyoti apartment is one of the most popular destination for buying apartments/ flats in sector 38 gurgaon. You too can be a part of this society by purchasing this 4 bhk flat here. This residential flat is north-Facing direction. Constructed on a carpet area of 1759 sq.Ft., the flat comprises 4 bedroom(s), 4 bathrooms and more than 3 balconies. This flat is situated on the top floor of this 10 floors tall residential building. This is a ready to move project and the property is 10+ years old. The flat comes well built with vitrified flooring options. All the modern amenities such as maintenance staff, lift(s), visitor parking and security personnel will make life easier for you.</t>
  </si>
  <si>
    <t>['1 Water Purifier', '5 Fan', '1 Fridge', '1 Exhaust Fan', '1 Stove', '20 Light', '4 AC', '1 Modular Kitchen', '5 Wardrobe', '1 Sofa', '1 Washing Machine', 'No Bed', 'No Chimney', 'No Curtains', 'No Dining Table', 'No Geyser', 'No Microwave', 'No TV']</t>
  </si>
  <si>
    <t>['Lift(s)', 'Maintenance Staff', 'Visitor Parking', 'Security Personnel']</t>
  </si>
  <si>
    <t>['Environment4 out of 5', 'Lifestyle4 out of 5', 'Connectivity5 out of 5', 'Safety4 out of 5']</t>
  </si>
  <si>
    <t>E68316796</t>
  </si>
  <si>
    <t>3 BHK Flat in DLF Phase 3</t>
  </si>
  <si>
    <t>https://www.99acres.com/3-bhk-bedroom-apartment-flat-for-sale-in-ambience-lagoon-dlf-city-phase-3-gurgaon-3200-sq-ft-spid-Z69119494</t>
  </si>
  <si>
    <t>Ambience Lagoon3.9 ★</t>
  </si>
  <si>
    <t>₹ 13,281/sq.ft.</t>
  </si>
  <si>
    <t>Super Built up area 3200(297.29 sq.m.)Carpet area: 3156 sq.ft. (293.2 sq.m.)</t>
  </si>
  <si>
    <t>1234, DLF Phase 3, Gurgaon, Haryana</t>
  </si>
  <si>
    <t>3rd   of 9 Floors</t>
  </si>
  <si>
    <t>['Micromax moulsari avenue metro station', 'Indusind bank cyber city metro station', 'Dlf phase 3 metro station', 'Vodafone belvedere towers metro station', 'Shri Shiv Shakthi Mandir', 'Citibank ATM', 'Icici bank ATM', 'Abn amro bank ATM', 'Citibank ATM', 'Kotak mahindra ATM', 'Central bank ATM', 'Central bank atm teste 001112', 'Dental Harbour', 'Asha Multispeciality Clinic', 'Garg Dental Care', 'R.N Clinic', 'Shri Ram Memorial Hospital', 'Dental Cure and Care Centre', "Dr. Khullar's Dental Clinic", 'Darpan Skin &amp; Mind Clinic', 'DGD Rajokari', 'Relief Physiotherapy Clinic', 'RBS Dental Clinic', 'Kailash Nursing Home Gurgaon', 'Cosmodentz Dental Clinic', 'Upkar Clinic', 'Pharmacy', 'Shri Balaji Medical Store', 'SP Infocity', 'PVR Cinames', 'State bank of india', 'Deutsche bank', 'Icici bank', 'Icici bank', 'Standard chartered bank', 'Machaan', 'barrique', 'The God Father', 'Food Court', 'Mc Donalds', "McDonald's", 'Cantine', 'Mukesh Dhaba']</t>
  </si>
  <si>
    <t>Situated in dlf phase 3, gurgaon, ambience lagoon is a well planned society that offers a pleasant living experience to its residents. This 3 bhk flat in gurgaon is your opportunity to be a part of this community. The flat is east-Facing. The flat is over 3200 sq.Ft. Super built up area and comes with 3 bedroom(s), 4 bathrooms and more than 3 balconies. This flat is situated on the 3rd floor of this 9 floors tall residential building. As the project is already ready to move, so you can easily move into this 10+ years old property. The well built marble flooring enhances the aesthetic appeal of this flat. This residential property is situated near close to market, close to highway, close to airport and close to mall. The society is well equipped with many modern amenities, including swimming pool, security personnel, maintenance staff, club house / community center, fitness centre / gym, park, lift(s) and shopping centre. The society provides continuous water supply from municipal corporation and borewell/tank.</t>
  </si>
  <si>
    <t>['3 Wardrobe', '8 Fan', '1 Exhaust Fan', '3 Geyser', '10 Light', '1 Modular Kitchen', '1 Chimney', 'No AC', 'No Bed', 'No Curtains', 'No Dining Table', 'No Microwave', 'No Fridge', 'No Sofa', 'No Stove', 'No TV', 'No Washing Machine', 'No Water Purifier']</t>
  </si>
  <si>
    <t>['Security / Fire Alarm', 'Power Back-up', 'Lift(s)', 'Water purifier', 'High Ceiling Height', 'Maintenance Staff', 'Water Storage', 'Separate entry for servant room', 'No open drainage around', 'Recently Renovated', 'Piped-gas', 'Swimming Pool', 'Park', 'Security Personnel', 'Natural Light', 'Internet/wi-fi connectivity', 'Airy Rooms', 'Spacious Interiors', 'Low Density Society', 'Shopping Centre', 'Fitness Centre / GYM', 'Waste Disposal', 'Rain Water Harvesting', 'Club house / Community Center']</t>
  </si>
  <si>
    <t>Z69119494</t>
  </si>
  <si>
    <t>https://www.99acres.com/3-bhk-bedroom-apartment-flat-for-sale-in-orchid-petals-sector-49-gurgaon-2070-sq-ft-spid-T69215426</t>
  </si>
  <si>
    <t>Orchid Petals4.1 ★</t>
  </si>
  <si>
    <t>2.55 Crore</t>
  </si>
  <si>
    <t>₹ 12,318/sq.ft.</t>
  </si>
  <si>
    <t>Super Built up area 2070(192.31 sq.m.)Built Up area: 2060 sq.ft. (191.38 sq.m.)Carpet area: 1760 sq.ft. (163.51 sq.m.)</t>
  </si>
  <si>
    <t>Opposite Sapphire Mall Sohna Road Gurgaon, Sector 49 Gurgaon, Gurgaon, Haryana</t>
  </si>
  <si>
    <t>['Sapphire Mall', 'Omaxe City Centre', 'BigBazaar', 'Sohna Rd', 'Kinder Care Playschool', 'Kangaroo Kids Preschool', 'shiv Mandir', 'Polaris Hospital', 'Medanta Hospital', 'Artemis Hospital', 'HDFC Bank', 'Radisson Hotel', 'SRS Cinemas']</t>
  </si>
  <si>
    <t>Park pool facing sunny flat full cheque ,this 3 bhk flat is located in orchid petals, which houses some of the most spacious flats in sector 49 gurgaon. Containing 3 bedroom(s), 4 bathrooms and 3 balconies, this flat is spread over a super built up area of 2070 sq.Ft. The flat has a total of 14 floors and this property is situated on 8th floor. This 1-5 years old property is available for immediate possession as the project is ready to move.</t>
  </si>
  <si>
    <t>['8 Fan', '1 Exhaust Fan', '3 Geyser', '8 Light', '1 Chimney', '1 Curtains', '1 Modular Kitchen', '4 Wardrobe', 'No AC', 'No Bed', 'No Dining Table', 'No Microwave', 'No Fridge', 'No Sofa', 'No Stove', 'No TV', 'No Washing Machine', 'No Water Purifier']</t>
  </si>
  <si>
    <t>['Green Area5 out of 5', 'Construction5 out of 5', 'Management4 out of 5', 'Amenities4.5 out of 5', 'Connectivity4 out of 5']</t>
  </si>
  <si>
    <t>T69215426</t>
  </si>
  <si>
    <t>https://www.99acres.com/4-bhk-bedroom-apartment-flat-for-sale-in-friends-apartment-sector-52-gurgaon-2350-sq-ft-spid-Q69487782</t>
  </si>
  <si>
    <t>Friends Apartment</t>
  </si>
  <si>
    <t>₹ 8,510/sq.ft.</t>
  </si>
  <si>
    <t>Super Built up area 2350(218.32 sq.m.)Carpet area: 1850 sq.ft. (171.87 sq.m.)</t>
  </si>
  <si>
    <t>['Radhakrishna Shani Mandir', 'Hanuman Mandir', 'Sanatan Dharm Mandir', 'Hdfc ATM', 'Standard chartered ATM', 'Hdfc bank ATM', 'State bank ATM', 'Icici bank ATM', 'Anand Hospital Gurgaon', 'Arihant Hospital', 'Surgicare Hospital Gurgaon', 'Kriti Hospital', 'Paras Hospital Gurgaon', 'Gupta', 'HUDA Office Complex', 'Pernod Ricard Charitable Dispensary', 'Medisca', 'Heera Fuel Station', 'HCG CNG Station', 'Bharat petroleum', '222', 'Hdfc bank and atm', 'Hdfc bank &amp; atm', 'Axis bank', 'Kotak mahindra bank', 'Indusind bank', 'Pizza Hut', 'Cafe Tonini', 'Wat-a-Burger', 'Clock tower', 'Burger Singh', 'Sagar Ratna', "Carl's Jr.", 'Starbucks', 'Bikanerwala', 'Shophouse by Kylin', 'St. Angels Sr', 'Amity Global School', 'IILM', 'School of Inspired Leadership SOIL', 'Gurugram University', 'Stones2milestones', 'St. Angels Jr', 'Iilm University']</t>
  </si>
  <si>
    <t>Facing huge park and greenery, brilliant location, premium gated society, ample car parking, spacious flats, furnished</t>
  </si>
  <si>
    <t>['1 Water Purifier', '5 Fan', '1 Fridge', '1 Exhaust Fan', '1 Dining Table', '3 Geyser', '1 Stove', '10 Light', '1 Modular Kitchen', '1 TV', '3 AC', '5 Wardrobe', '1 Sofa', '1 Washing Machine', '1 Microwave', 'No Bed', 'No Chimney', 'No Curtains']</t>
  </si>
  <si>
    <t>['Security / Fire Alarm', 'Feng Shui / Vaastu Compliant', 'Lift(s)', 'Water purifier', 'High Ceiling Height', 'Maintenance Staff', 'False Ceiling Lighting', 'Water Storage', 'Piped-gas', 'Visitor Parking', 'Park', 'Security Personnel', 'Natural Light', 'Internet/wi-fi connectivity', 'Airy Rooms', 'Spacious Interiors', 'Low Density Society']</t>
  </si>
  <si>
    <t>Q69487782</t>
  </si>
  <si>
    <t>https://www.99acres.com/3-bhk-bedroom-apartment-flat-for-sale-in-the-close-south-nirvana-country-gurgaon-2537-sq-ft-spid-V68856144</t>
  </si>
  <si>
    <t>The Close South3.9 ★</t>
  </si>
  <si>
    <t>₹ 12,810/sq.ft.</t>
  </si>
  <si>
    <t>Carpet area: 2537 (235.7 sq.m.)</t>
  </si>
  <si>
    <t>4th   of 22 Floors</t>
  </si>
  <si>
    <t>['Fresco Market', 'Emerald Plaza', 'Tagore Public School', 'Lotus Valley School', 'Shiva Temple Tigra', 'Eye Doctors at Krishna Netralaya', 'Canara Bank', 'HDFC Bank', 'Syndicate Bank', 'IDFC FIRST Bank', 'Apollo Pharmacy', 'Green garden narsari', 'Star Nursery', 'HP Petrol Pump', 'Insfire Sports']</t>
  </si>
  <si>
    <t>Preference location. Facing the front garden e-Space villas and the open space on the southern peripharal road. Sun from all sides from morning till evening. Walking distance from nirvana courtyard market the mgf mall and five minutes drive to the world mark. Only two flats per floor.</t>
  </si>
  <si>
    <t>['6 Fan', '1 Fridge', '1 Exhaust Fan', '3 Geyser', '20 Light', '5 AC', '1 TV', '1 Modular Kitchen', '1 Chimney', '1 Curtains', '2 Bed', '4 Wardrobe', 'No Dining Table', 'No Microwave', 'No Sofa', 'No Stove', 'No Washing Machine', 'No Water Purifier']</t>
  </si>
  <si>
    <t>['Security / Fire Alarm', 'Feng Shui / Vaastu Compliant', 'Intercom Facility', 'Lift(s)', 'High Ceiling Height', 'Maintenance Staff', 'Water Storage',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</si>
  <si>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['Green Area5 out of 5', 'Construction4.5 out of 5', 'Management4.5 out of 5', 'Amenities5 out of 5', 'Connectivity4.5 out of 5']</t>
  </si>
  <si>
    <t>V68856144</t>
  </si>
  <si>
    <t>https://www.99acres.com/3-bhk-bedroom-apartment-flat-for-sale-in-dwarka-expressway-gurgaon-1689-sq-ft-r2-spid-K60620776</t>
  </si>
  <si>
    <t>₹ 7,825/sq.ft.</t>
  </si>
  <si>
    <t>['Gol Market', 'Gurdwara Baba Deep Singh', 'Gurdwara Sahib', 'Gurudwara Singh Sabha', 'Gurudwara Shaheedan', 'Gurudwara Singh Sabha', 'Krishna Temple', 'Indusind bank ATM', 'Sbi ATM', 'Puri Nursing Home', 'H.M.C Hosptal', 'Dr. Charanji Lal Homeopathic Charitable Hospital', 'Swami Vivekanand Hospital Ludhiana', 'Khosla Stone Kidney And Surgical Centre', 'Mind Vision Hospital', 'Dr. Naresh Bansal', 'Shri Guru Gobind Singh Ji Charitable Hospital and Clinical Lab', 'Dr. Chaku Eye SurgeryCentre', 'Deep Hospital Kitchlu Nagar', 'Pancham Hospital', 'Rg Stone and Super Speciality Hospital Ludhiana', 'Namdev Hospital &amp; Health Institute Ludhiana', 'Gurunanak Charitable Hospital', 'Guru Teg Bhadur Charitable Hospital Ludhiana', 'Raj Multi Speciality Hospital', 'Dr. Sarabjeet Singh', 'Ludhiana Laparoscopic and Surgical Clinic', 'Puri Nursing Home', 'Swami Vivekanand Hospital and Trauma Centre', 'Mata Malavi Devi Charitable Hospital', "Dr. Bindra's Super Speciality Homeopathic Clinics", 'Dr. Rajinder Pal Singh', 'J.S. Chugh Clinic', 'Pardeep Grewal Memorial Hospital', 'Pal Nursing Home Ludhiana', 'Axis Skin Clinic and Laser Centre', 'Gill Hospital', 'Manav Dental Care', 'LIC of India', 'Matta marriage palace', 'Huge Collection Of SIKHISM', 'Lic bank', 'Axis bank', 'Tikka Times', 'Food Drive', 'Kajal South Indian', 'Apni Rasoi', 'BCM Arya School', 'R.S. Model Sen. Sec. School', 'Model gram railway station']</t>
  </si>
  <si>
    <t>We are the proud owners of this 3 bhk apartment available in , dwarka expressway gurgaon, gurgaon. This it is a and the unit is located on 1st floor and has a super built-Up area of 1689 sa ft. . It has 3 bathroom(s) and 3 balcony(s). The ownership is freehold type.</t>
  </si>
  <si>
    <t>['2 Wardrobe', '2 Fan', '2 Light', '1 Modular Kitchen', 'No AC', 'No Bed', 'No Chimney', 'No Curtains', 'No Dining Table', 'No Exhaust Fan', 'No Geyser', 'No Microwave', 'No Fridge', 'No Sofa', 'No Stove', 'No TV', 'No Washing Machine', 'No Water Purifier']</t>
  </si>
  <si>
    <t>K60620776</t>
  </si>
  <si>
    <t>https://www.99acres.com/3-bhk-bedroom-apartment-flat-for-sale-in-bestech-park-view-residency-palam-vihar-gurgaon-1920-sq-ft-spid-C68936042</t>
  </si>
  <si>
    <t>This lovely 3 bhk apartment/flat in palam vihar is available for sale in one of gurgaon's most popular projects, bestech park view residency. This residential flat is east-Facing direction. The floor plan additionally contains 3 bedroom(s), 4 bathrooms and more than 3 balconies. All in all, the flat is spread over a super built up area of 1920 sq.Ft. This flat lies on the 10th level of a 14 storey building. This 5-10 years old property is available for immediate possession as the project is ready to move. The vitrified flooring of this flat is beautifully designed and helps to give it a pleasing look. This residential property is situated near close to school. Bestech park view residency is designed very well to provide modern facilities such as swimming pool, grocery shop, cctv surveillance, club house / community center, fitness centre / gym, park, lift(s), maintenance staff, water softening plant, security personnel and shopping centre.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</si>
  <si>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'Lift(s)', 'Maintenance Staff', 'Water Storage', 'Separate entry for servant room', 'Recently Renovated', 'Swimming Pool', 'Park', 'Security Personnel', 'Natural Light', 'Airy Rooms', 'Shopping Centre', 'Fitness Centre / GYM', 'Waste Disposal', 'Rain Water Harvesting', 'Club house / Community Center', 'Water softening plant']</t>
  </si>
  <si>
    <t>C68936042</t>
  </si>
  <si>
    <t>https://www.99acres.com/3-bhk-bedroom-apartment-flat-for-sale-in-sobha-city-sector-108-gurgaon-2343-sq-ft-spid-Y68158826</t>
  </si>
  <si>
    <t>3.75 Crore</t>
  </si>
  <si>
    <t>₹ 14,938/sq.ft.</t>
  </si>
  <si>
    <t>Super Built up area 2343(217.67 sq.m.)</t>
  </si>
  <si>
    <t>16th   of 24 Floors</t>
  </si>
  <si>
    <t>Located in the best society on dwarka expressway . Unhindered and unobstructed view with sunshine from morning to evening in winters. Easy access to club oval and other available amenities.</t>
  </si>
  <si>
    <t>['Intercom Facility', 'Lift(s)', 'Swimming Pool', 'Park', 'Security Personnel', 'Natural Light', 'Airy Rooms', 'Low Density Society', 'Shopping Centre', 'Fitness Centre / GYM', 'Waste Disposal', 'Rain Water Harvesting', 'Club house / Community Center', 'Water softening plant']</t>
  </si>
  <si>
    <t>Y68158826</t>
  </si>
  <si>
    <t>https://www.99acres.com/2-bhk-bedroom-apartment-flat-for-sale-in-bestech-park-view-residency-palam-vihar-gurgaon-1416-sq-ft-spid-F69767120</t>
  </si>
  <si>
    <t>₹ 6,709/sq.ft.</t>
  </si>
  <si>
    <t>Carpet area: 1416 (131.55 sq.m.)</t>
  </si>
  <si>
    <t>This 2 bhk flat is located in bestech park view residency, which houses some of the most spacious flats in palam vihar, gurgaon. This is a north-East-Facing property. Containing 2 bedroom(s), 2 bathrooms and 3 balconies, this flat is spread over a carpet area of 1416 sq.Ft. This flat is situated on the 10th floor of this 14 floors tall residential building. An added advantage of this 10+ years old flat is that it is available for immediate possession as the project is already ready to move. The beautifully designed wood flooring enhances the beauty of the flat. The society is well equipped with many modern amenities, including swimming pool, grocery shop, cctv surveillance, club house / community center, fitness centre / gym, park, lift(s), maintenance staff, visitor parking, water softening plant and shopping centre. The residential project is well equipped to meet all your water needs through access to municipal corporation and borewell/tank supply.</t>
  </si>
  <si>
    <t>['2 Wardrobe', '5 Fan', '1 Exhaust Fan', '2 Geyser', '1 Stove', '12 Light', '1 Modular Kitchen', '1 AC', 'No Bed', 'No Chimney', 'No Curtains', 'No Dining Table', 'No Microwave', 'No Fridge', 'No Sofa', 'No TV', 'No Washing Machine', 'No Water Purifier']</t>
  </si>
  <si>
    <t>['Power Back-up', 'Feng Shui / Vaastu Compliant', 'Lift(s)', 'Maintenance Staff', 'Visitor Parking', 'Swimming Pool', 'Park', 'Natural Light', 'Internet/wi-fi connectivity', 'Airy Rooms', 'Spacious Interiors', 'Shopping Centre', 'Fitness Centre / GYM', 'Rain Water Harvesting', 'Club house / Community Center', 'Water softening plant']</t>
  </si>
  <si>
    <t>F69767120</t>
  </si>
  <si>
    <t>4 BHK Flat in Sector 15 Gurgaon</t>
  </si>
  <si>
    <t>https://www.99acres.com/4-bhk-bedroom-apartment-flat-for-sale-in-cghs-rail-vihar-sector-15-gurgaon-1300-sq-ft-spid-I70063068</t>
  </si>
  <si>
    <t>CGHS Rail Vihar4.0 ★</t>
  </si>
  <si>
    <t>₹ 10,769/sq.ft.</t>
  </si>
  <si>
    <t>Sector 15 Gurgaon, Gurgaon, Haryana</t>
  </si>
  <si>
    <t>3rd   of 8 Floors</t>
  </si>
  <si>
    <t>['Hanuman Mandir', 'Rajiv Chowk Mosque', 'Hdfc bank ATM', 'State bank of india ATM', 'Icici bank ATM', 'State bank of india ATM', 'Ahmed Hospital Multi Speciality', 'Dayal Eye &amp; Maternity Centre', 'Bansal Medicare and Maternity Centre', 'Pushpanjali Hospital', 'Pushpanjali Hospital Gurgaon', 'Aarvy Hospital', 'Thakral Nursing and Maternity Home', 'Dr. Sandeep Chauhan', 'Shivam Hospital Gurgaon', 'Ahooja Eye and Dental Institute Hospital', 'Kalyani Hospital Gurgaon', 'Saraswati Hospital Gurgaon', 'Sharma Hospital Gurgaon', 'Rajiv Memorial Eye Infirmary Jacobpura', 'Verma E.N.T. Hospital', 'Nova Care Clinic', 'Lotus Hospital Gurgaon', 'Gupta Hospital Gurgaon', 'Mamta Hospital Gurgaon', 'Dr. Ajay S. Gupta Clinic', 'Dental Health Centre', 'Rama Hospital &amp; Nursing Home', 'Gurgaon Election Commission', 'Road and Traffic Authority', 'Gardian Pharmacy', 'IBP Petrol Pump', 'Indian Oil', 'IBP Petrol Station', 'Indian Oil', 'State bank of india sbi', 'Punjab national bank', 'Rang Parivartan', 'Darbar', 'Om Sweets', 'Fast Food', 'Bar and restaurant', 'Fast food', '32nd Milestone', 'Cafe Coffee Day', 'govt sec school', 'Salvan Public School', 'CR Model Public School', 'District library gurgaon']</t>
  </si>
  <si>
    <t>Beautifully maintained and aesthetically renovated with new flooring, wooden cabinets,havells electrical wiring and jaguar bath fittings. 4 bhk in good society with low maintenance costs. Lots of sunshine and positive vaastu. Security &amp; power backup for lifts provided. Fully subscribed society.Ldeally located adjacent to iffco chowk metro and upcoming subash chowk metro station</t>
  </si>
  <si>
    <t>['1 Water Purifier', '6 Fan', '1 Exhaust Fan', '2 Geyser', '15 Light', '1 Modular Kitchen', '3 Wardrobe', 'No AC', 'No Bed', 'No Chimney', 'No Curtains', 'No Dining Table', 'No Microwave', 'No Fridge', 'No Sofa', 'No Stove', 'No TV', 'No Washing Machine']</t>
  </si>
  <si>
    <t>['Security / Fire Alarm', 'Feng Shui / Vaastu Compliant', 'Lift(s)', 'Maintenance Staff', 'Water Storage', 'No open drainage around', 'Recently Renovated', 'Visitor Parking', 'Park', 'Security Personnel', 'Natural Light', 'Airy Rooms', 'Low Density Society', 'Shopping Centre', 'Waste Disposal']</t>
  </si>
  <si>
    <t>['Green Area4 out of 5', 'Construction4 out of 5', 'Management4 out of 5', 'Amenities4 out of 5', 'Connectivity5 out of 5']</t>
  </si>
  <si>
    <t>I70063068</t>
  </si>
  <si>
    <t>https://www.99acres.com/3-bhk-bedroom-apartment-flat-for-sale-in-dlf-the-skycourt-sector-86-gurgaon-1929-sq-ft-spid-L69657426</t>
  </si>
  <si>
    <t>1.56 Crore</t>
  </si>
  <si>
    <t>₹ 8,087/sq.ft.</t>
  </si>
  <si>
    <t>Super Built up area 1929(179.21 sq.m.)Built Up area: 1580 sq.ft. (146.79 sq.m.)Carpet area: 1450 sq.ft. (134.71 sq.m.)</t>
  </si>
  <si>
    <t>H172, Sector 86 Gurgaon, Gurgaon, Haryana</t>
  </si>
  <si>
    <t>17th   of 19 Floors</t>
  </si>
  <si>
    <t>This 3 bhk apartment is available for sale in dlf the skycourt, one of the most prominent projects for flats in sector 86 gurgaon. The flat is facing the north-East direction. Containing 3 bedroom(s), 4 bathrooms and more than 3 balconies, this flat is spread over a super built up area of 1929 sq.Ft. This flat is situated on the 17th floor of this 19 floors tall residential building. Being a ready to move project, you can expect immediate possession of this 1-5 years old property. The wood flooring of this flat is beautifully designed and helps to give it a pleasing look. Proximity to landmarks like close to school, close to market and close to hospital makes this an ideal property for families. Dlf the skycourt is designed very well to provide modern facilities such as swimming pool, club house / community center, fitness centre / gym, park, lift(s), maintenance staff, visitor parking, water softening plant, shopping centre and security personnel. The society provides continuous water supply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</si>
  <si>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</si>
  <si>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L69657426</t>
  </si>
  <si>
    <t>https://www.99acres.com/3-bhk-bedroom-apartment-flat-for-sale-in-emaar-gurgaon-greens-sector-102-gurgaon-1650-sq-ft-spid-H68246000</t>
  </si>
  <si>
    <t>3 bhi plus servant,spacious flat is ready to move in, luxury society emaar gurgaon greens sec 102.Facing main park, near to dwarka expressway. Well ventilated and spacious flat.</t>
  </si>
  <si>
    <t>['3 Fan', '4 Light', '4 AC', '1 Modular Kitchen', 'No Bed', 'No Chimney', 'No Curtains', 'No Dining Table', 'No Exhaust Fan', 'No Geyser', 'No Microwave', 'No Fridge', 'No Sofa', 'No Stove', 'No TV', 'No Wardrobe', 'No Washing Machine', 'No Water Purifier']</t>
  </si>
  <si>
    <t>['Intercom Facility', 'Lift(s)', 'Maintenance Staff', 'Water Storage', 'Separate entry for servant room', 'Visitor Parking', 'Swimming Pool', 'Park', 'Security Personnel', 'Natural Light', 'Airy Rooms', 'Spacious Interiors', 'Shopping Centre', 'Fitness Centre / GYM', 'Club house / Community Center']</t>
  </si>
  <si>
    <t>H68246000</t>
  </si>
  <si>
    <t>https://www.99acres.com/2-bhk-bedroom-apartment-flat-for-sale-in-shapoorji-pallonji-joyville-gurugram-sector-102-gurgaon-1349-sq-ft-spid-X69179634</t>
  </si>
  <si>
    <t>₹ 10,378/sq.ft.</t>
  </si>
  <si>
    <t>Super Built up area 1349(125.33 sq.m.)Carpet area: 1000 sq.ft. (92.9 sq.m.)</t>
  </si>
  <si>
    <t>11st   of 26 Floors</t>
  </si>
  <si>
    <t>Shapoorji pallonji joyville gurugram is one of the most popular destination for buying apartments/ flats in sector 102 gurgaon. You too can be a part of this society by purchasing this 2 bhk flat here. Containing 2 bedroom(s), 2 bathrooms and 2 balconies, this flat is spread over a super built up area of 1349 sq.Ft. This flat is situated on the 11th floor of this 26 floors tall residential building. This is a ready to move project and the property is 0-1 year old.</t>
  </si>
  <si>
    <t>['2 Wardrobe', '5 Fan', '1 Exhaust Fan', '2 Geyser', '18 Light', '2 AC', '1 Chimney', '3 Curtains', '1 Modular Kitchen', 'No Bed', 'No Dining Table', 'No Microwave', 'No Fridge', 'No Sofa', 'No Stove', 'No TV', 'No Washing Machine', 'No Water Purifier']</t>
  </si>
  <si>
    <t>X69179634</t>
  </si>
  <si>
    <t>https://www.99acres.com/3-bhk-bedroom-apartment-flat-for-sale-in-dlf-regency-park-2-dlf-city-phase-4-gurgaon-1777-sq-ft-r2-spid-V66669594</t>
  </si>
  <si>
    <t>2.26 Crore</t>
  </si>
  <si>
    <t>₹ 13,696/sq.ft.</t>
  </si>
  <si>
    <t>Super Built up area 1777(165.09 sq.m.)Built Up area: 1700 sq.ft. (157.94 sq.m.)Carpet area: 1650 sq.ft. (153.29 sq.m.)</t>
  </si>
  <si>
    <t>194, DLF Phase 4, Gurgaon, Haryana</t>
  </si>
  <si>
    <t>19th   of 20 Floors</t>
  </si>
  <si>
    <t>['Sector 42-43 metro station', 'Dlf phase 1 metro station', 'Huda city centre metro station', 'New Life Church', 'Hanuman Mandir', 'Rbs ATM', 'Kotak mahindra bank ATM', 'Standard chartered ATM', 'Hdfc ATM', 'Marwah Clinic', 'Sitaram Bhartia', 'Paras Hospital Gurgaon', 'Gupta', 'The Dental Lounge', 'Max Hospital', 'Dr. Kutbuddin Akbary', 'Arihant Hospital', 'Dr. Naval Mendiratta', 'Fortis Memorial Research Institute Fortis Vivekanand Hospital', 'Guardian Pharmacy', 'Chikitsa', 'Bharat petroleum', 'Axis bank', 'Icici bank', 'Hdfc bank', 'The Chicken Boat', 'Balaji Vegetarian Paradise', 'Nowhere Brewpub and cafe', 'Fat', 'Blue Tokai Coffee Roasters', 'Starbucks', 'Dighent cafe', 'Drunken Monkey', 'Belgian Waffle', 'CCD', 'Naveidyam', 'Sagar Ratna', 'PWO house', 'Shophouse by Kylin', 'Cafe Tonini', "Carl's Jr.", 'Starbucks', 'Pizza Hut', 'Stones2milestones', 'Ncr library', 'Bahrisons library']</t>
  </si>
  <si>
    <t>This flat sun facing unit main balcony east facing 3 bhk+sq ,higher floor apartment/flat in dlf phase 4 is available for sale in one of gurgaon's most popular projects, dlf regency park 2. This is a east-Facing property. The flat is over 1777 sq.Ft. Super built up area and comes with 3 bedroom(s), 3 bathrooms and 2 balconies. The flat has a total of 20 floors and this property is situated on 19th floor. Being a ready to move project, you can expect immediate possession of this 10+ years old property. The flat comes well built with mosaic flooring options. Dlf regency park 2 is designed very well to provide modern facilities such as swimming pool, security personnel, maintenance staff, club house / community center, fitness centre / gym, park, lift(s), water softening plant and shopping centre. The housing society ensures a continuous supply of water to your flat from municipal corporation and borewell/tank.</t>
  </si>
  <si>
    <t>['Water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'Swimming Pool', 'Park', 'Security Personnel', 'Natural Light', 'Airy Rooms', 'Spacious Interiors', 'Low Density Society', 'Waste Disposal', 'Rain Water Harvesting', 'Water softening plant', 'Shopping Centre', 'Fitness Centre / GYM', 'Club house / Community Center']</t>
  </si>
  <si>
    <t>V66669594</t>
  </si>
  <si>
    <t>https://www.99acres.com/2-bhk-bedroom-apartment-flat-for-sale-in-eldeco-accolade-sector-33-sohna-gurgaon-1492-sq-ft-spid-N68022478</t>
  </si>
  <si>
    <t>Built Up area: 1492 (138.61 sq.m.)Carpet area: 900 sq.ft. (83.61 sq.m.)</t>
  </si>
  <si>
    <t>Sohna, Sector-33 Sohna, Gurgaon, Haryana</t>
  </si>
  <si>
    <t>Ground of 16 Floors</t>
  </si>
  <si>
    <t>2bhk multistorey apartment for resale in eldeco accolade at sohna eldeco accolade sohna</t>
  </si>
  <si>
    <t>['Security / Fire Alarm', 'Lift(s)', 'Maintenance Staff', 'Swimming Pool', 'Park', 'Visitor Parking', 'Security Personnel', 'Fitness Centre / GYM', 'Club house / Community Center']</t>
  </si>
  <si>
    <t>['Green Area5 out of 5', 'Construction4.5 out of 5', 'Management4 out of 5', 'Amenities5 out of 5', 'Connectivity3.5 out of 5']</t>
  </si>
  <si>
    <t>N68022478</t>
  </si>
  <si>
    <t>https://www.99acres.com/4-bhk-bedroom-apartment-flat-for-sale-in-bptp-terra-sector-37-d-gurgaon-2443-sq-ft-spid-H69558740</t>
  </si>
  <si>
    <t>2.08 Crore</t>
  </si>
  <si>
    <t>Super Built up area 2443(226.96 sq.m.)</t>
  </si>
  <si>
    <t>101, Sector 37D Gurgaon, Gurgaon, Haryana</t>
  </si>
  <si>
    <t>Ground of 23 Floors</t>
  </si>
  <si>
    <t>Brace yourselves for a life at terra - Delhi-Ncrs most holistic living experience spanning 8-Acres at sector-37d, gurugram. Comprising premium floors with ready-To-Move-In 3 bhks &amp; 3 bhks with home offices, the project stands out for its innovative use of technology. All homes are embellished with smart-Curtain control, biometric locking, appliance automation, &amp; split acs in major areas of the home. Whats more? Residents have access to an uber-Luxurious clubhouse with world-Class lifestyle &amp; wellness amenities.</t>
  </si>
  <si>
    <t>['1 Stove', '3 AC', '1 Modular Kitchen', 'No Bed', 'No Chimney', 'No Curtains', 'No Dining Table', 'No Exhaust Fan', 'No Fan', 'No Geyser', 'No Light', 'No Microwave', 'No Fridge', 'No Sofa', 'No TV', 'No Wardrobe', 'No Washing Machine', 'No Water Purifier']</t>
  </si>
  <si>
    <t>['Security / Fire Alarm', 'Intercom Facility', 'Lift(s)', 'High Ceiling Height', 'Maintenance Staff', 'Water Storage', 'Recently Renovated', 'Piped-gas', 'Visitor Parking', 'Swimming Pool', 'Park', 'Natural Light', 'Internet/wi-fi connectivity', 'Airy Rooms', 'Spacious Interiors', 'Low Density Society', 'Shopping Centre', 'Fitness Centre / GYM', 'Waste Disposal', 'Rain Water Harvesting', 'Club house / Community Center']</t>
  </si>
  <si>
    <t>['Green Area4.5 out of 5', 'Construction4.5 out of 5', 'Management4.5 out of 5', 'Amenities4.5 out of 5', 'Connectivity4 out of 5']</t>
  </si>
  <si>
    <t>H69558740</t>
  </si>
  <si>
    <t>https://www.99acres.com/3-bhk-bedroom-apartment-flat-for-sale-in-ss-the-leaf-sector-85-gurgaon-2408-sq-ft-spid-B69418558</t>
  </si>
  <si>
    <t>₹ 7,267/sq.ft.</t>
  </si>
  <si>
    <t>8th   of 26 Floors</t>
  </si>
  <si>
    <t>This lovely 3 bhk apartment/flat in sector 85 gurgaon is available for sale in one of gurgaon's most popular projects, ss the leaf. Containing 3 bedroom(s), 4 bathrooms and 3 balconies, this flat is spread over a super built up area of 2408 sq.Ft. The residential building has 26 floors in total and the flat for sale is located on the 8th floor.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</si>
  <si>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AC', 'No Bed', 'No Chimney', 'No Curtains', 'No Dining Table', 'No Exhaust Fan', 'No Fan', 'No Geyser', 'No Modular Kitchen', 'No Light', 'No Microwave', 'No Fridge', 'No Sofa', 'No Stove', 'No TV', 'No Wardrobe', 'No Washing Machine', 'No Water Purifier']</t>
  </si>
  <si>
    <t>['Green Area4.5 out of 5', 'Construction4.5 out of 5', 'Management4 out of 5', 'Amenities4 out of 5', 'Connectivity4.5 out of 5']</t>
  </si>
  <si>
    <t>B69418558</t>
  </si>
  <si>
    <t>https://www.99acres.com/3-bhk-bedroom-apartment-flat-for-sale-in-ireo-victory-valley-sector-67-gurgaon-2527-sq-ft-spid-D70082220</t>
  </si>
  <si>
    <t>2.99 Crore</t>
  </si>
  <si>
    <t>₹ 11,832/sq.ft.</t>
  </si>
  <si>
    <t>Super Built up area 2527(234.77 sq.m.)Built Up area: 2200 sq.ft. (204.39 sq.m.)Carpet area: 2100 sq.ft. (195.1 sq.m.)</t>
  </si>
  <si>
    <t>702, Sector 67 Gurgaon, Gurgaon, Haryana</t>
  </si>
  <si>
    <t>4th   of 11 Floors</t>
  </si>
  <si>
    <t>Note- We deal exclusively in the society ireo victory valley sector-67 gurgaon. Give us an opportunity to find a dream home for your family.</t>
  </si>
  <si>
    <t>['3 Wardrobe', '1 Fan', '1 Exhaust Fan', '1 Stove', '4 AC', '1 Modular Kitchen', 'No Bed', 'No Chimney', 'No Curtains', 'No Dining Table', 'No Geyser', 'No Light', 'No Microwave', 'No Fridge', 'No Sofa', 'No TV', 'No Washing Machine', 'No Water Purifier']</t>
  </si>
  <si>
    <t>['Security / Fire Alarm', 'Intercom Facility', 'Lift(s)', 'Maintenance Staff', 'Water Storage', 'Park']</t>
  </si>
  <si>
    <t>D70082220</t>
  </si>
  <si>
    <t>https://www.99acres.com/2-bhk-bedroom-apartment-flat-for-sale-in-emaar-digihomes-sector-62-gurgaon-1508-sq-ft-spid-H69537854</t>
  </si>
  <si>
    <t>₹ 14,254/sq.ft.</t>
  </si>
  <si>
    <t>Super Built up area 1508.26(140.12 sq.m.)</t>
  </si>
  <si>
    <t>1601, Sector 62 Gurgaon, Gurgaon, Haryana</t>
  </si>
  <si>
    <t>Located in the popular residential address of sector 62 gurgaon, emaar digihomes is one of the most preferred destination for apartments in gurgaon. This 2 bhk flat is your ticket to be a part of this community. This property faces the north direction. The flat is over 1508 sq.Ft. Super built up area and comes with 2 bedroom(s), 2 bathrooms and 2 balconies. The residential building has 32 floors in total and the flat for sale is located on the 17th floor. This 0-1 year old property is available for immediate possession as the project is ready to move. The vitrified flooring of this flat is beautifully designed and helps to give it a pleasing look. The flat will offer a modern lifestyle as it is presented with many of the amenities such as swimming pool, cctv surveillance, club house / community center, fitness centre / gym, maintenance staff, visitor parking, lift(s) and water softening plant. The housing society ensures a continuous supply of water to your flat from municipal corporation.</t>
  </si>
  <si>
    <t>['8 Fan', '8 Light', '6 AC', '2 TV', 'No Bed', 'No Chimney', 'No Curtains', 'No Dining Table', 'No Exhaust Fan', 'No Geyser', 'No Modular Kitchen', 'No Microwave', 'No Fridge', 'No Sofa', 'No Stove', 'No Wardrobe', 'No Washing Machine', 'No Water Purifier']</t>
  </si>
  <si>
    <t>['Lift(s)', 'High Ceiling Height', 'Maintenance Staff', 'Swimming Pool', 'Water Storage', 'Separate entry for servant room', 'Piped-gas', 'Visitor Parking', 'Fitness Centre / GYM', 'Club house / Community Center', 'Water softening plant']</t>
  </si>
  <si>
    <t>H69537854</t>
  </si>
  <si>
    <t>https://www.99acres.com/3-bhk-bedroom-apartment-flat-for-sale-in-ireo-victory-valley-sector-67-gurgaon-2411-sq-ft-spid-Q69547376</t>
  </si>
  <si>
    <t>2.87 Crore</t>
  </si>
  <si>
    <t>₹ 11,903/sq.ft.</t>
  </si>
  <si>
    <t>Super Built up area 2411(223.99 sq.m.)Carpet area: 1808 sq.ft. (167.97 sq.m.)</t>
  </si>
  <si>
    <t>Golf Course Extension Road, Sector 67 Gurgaon, Gurgaon, Haryana</t>
  </si>
  <si>
    <t>16th   of 51 Floors</t>
  </si>
  <si>
    <t>We specialize in sale purchase of ireo victory valley. Multiple options available with best rates guaranteed in the market. Call now for best deals and services! 
Located in the popular residential address of sector 67 gurgaon, ireo victory valley is one of the most preferred destination for apartments in gurgaon. This 3 bhk flat is your ticket to be a part of this community. Constructed on a super built up area of 2411 sq.Ft., the flat comprises 3 bedroom(s), 3 bathrooms and more than 3 balconies. This flat is situated on the 16th floor of this 51 floors tall residential building. As the project is already ready to move, so you can easily move into this 1-5 years old property. Ireo victory valley is designed very well to provide modern facilities such as swimming pool, shopping centre, club house / community center, cctv surveillance, fitness centre / gym, park and lift(s).</t>
  </si>
  <si>
    <t>['1 Water Purifier', '6 Fan', '1 Exhaust Fan', '3 Geyser', '1 Stove', '16 Light', '1 Curtains', '1 Modular Kitchen', '6 AC', '1 Chimney', '3 Wardrobe', 'No Bed', 'No Dining Table', 'No Microwave', 'No Fridge', 'No Sofa', 'No TV', 'No Washing Machine']</t>
  </si>
  <si>
    <t>Q69547376</t>
  </si>
  <si>
    <t>https://www.99acres.com/3-bhk-bedroom-apartment-flat-for-sale-in-dlf-regency-park-2-dlf-city-phase-4-gurgaon-1777-sq-ft-spid-T69621608</t>
  </si>
  <si>
    <t>2.35 Crore</t>
  </si>
  <si>
    <t>₹ 13,224/sq.ft.</t>
  </si>
  <si>
    <t>Super Built up area 1777(165.09 sq.m.)</t>
  </si>
  <si>
    <t>18th   of 21 Floors</t>
  </si>
  <si>
    <t>['Dlf phase 1 metro station', 'Sector 42-43 metro station', 'New Life Church', 'Hanuman Mandir', 'Hanuman Mandir', 'Kotak mahindra bank ATM', 'Rbs ATM', 'Standard chartered ATM', 'Axis bank ATM', 'Sitaram Bhartia', 'Marwah Clinic', 'Sidhesh Hospital Gurgaon', 'Max Hospital', 'Divine Look Clinic Centre 1', 'Lord Krishna Hospital', 'Dr. Kutbuddin Akbary', 'The Dental Lounge', 'Umkal Hospital', 'Chikitsa', 'Guardian Pharmacy', 'Axis bank', 'Icici bank', 'Hdfc bank', 'Indusind bank', 'Hdfc bank', 'Lord krishna bank', 'Abn amro bank', 'Axis bank', 'PVR Cinames', 'DT Cinemas', 'Nowhere Brewpub and cafe', 'Fat', 'Dighent cafe', 'Blue Tokai Coffee Roasters', 'Starbucks', 'Belgian Waffle', 'Drunken Monkey', 'CCD', 'The Chicken Boat', 'Naveidyam', 'Balaji Vegetarian Paradise', 'Barbecue Grill', 'Food Court', 'Pizza Hut', 'PWO house', 'Bahrisons library', 'Ncr library']</t>
  </si>
  <si>
    <t>3 bhk with the servant room is available for sale in regency park 2, dlf phase 4</t>
  </si>
  <si>
    <t>['5 Wardrobe', '6 Fan', '4 Geyser', '6 Light', 'No AC', 'No Bed', 'No Chimney', 'No Curtains', 'No Dining Table', 'No Exhaust Fan', 'No Modular Kitchen', 'No Microwave', 'No Fridge', 'No Sofa', 'No Stove', 'No TV', 'No Washing Machine', 'No Water Purifier']</t>
  </si>
  <si>
    <t>['Security / Fire Alarm', 'Feng Shui / Vaastu Compliant', 'Intercom Facility', 'Lift(s)', 'Maintenance Staff', 'Water Storage', 'Separate entry for servant room', 'No open drainage around', 'Piped-gas', 'Visitor Parking', 'Park', 'Security Personnel', 'Natural Light', 'Internet/wi-fi connectivity', 'Airy Rooms', 'Spacious Interiors', 'Shopping Centre', 'Fitness Centre / GYM', 'Waste Disposal', 'Rain Water Harvesting']</t>
  </si>
  <si>
    <t>T69621608</t>
  </si>
  <si>
    <t>3 BHK Flat in Ambience Island</t>
  </si>
  <si>
    <t>https://www.99acres.com/3-bhk-bedroom-apartment-flat-for-sale-in-ambience-island-gurgaon-2500-sq-ft-spid-B69377140</t>
  </si>
  <si>
    <t>lagoon apartment</t>
  </si>
  <si>
    <t>Ambience Island, Gurgaon, Haryana</t>
  </si>
  <si>
    <t>2nd   of 10 Floors</t>
  </si>
  <si>
    <t>['Micromax moulsari avenue metro station', 'Indusind bank cyber city metro station', 'Dlf phase 3 metro station', 'Vodafone belvedere towers metro station', 'Shri Shiv Shakthi Mandir', 'Citibank ATM', 'Abn amro bank ATM', 'Citibank ATM', 'Kotak mahindra ATM', 'Icici bank ATM', 'Central bank ATM', 'Central bank atm teste 001112', 'Dental Harbour', 'Asha Multispeciality Clinic', 'R.N Clinic', 'Shri Ram Memorial Hospital', 'Darpan Skin &amp; Mind Clinic', 'Garg Dental Care', 'RBS Dental Clinic', 'Relief Physiotherapy Clinic', "Dr. Khullar's Dental Clinic", 'Dental Cure and Care Centre', 'Kailash Nursing Home Gurgaon', 'Cosmodentz Dental Clinic', 'DGD Rajokari', 'Upkar Clinic', 'Shri Balaji Medical Store', 'Pharmacy', 'SP Infocity', 'PVR Cinames', 'Deutsche bank', 'Icici bank', 'Icici bank', 'Standard chartered bank', 'State bank of india', 'Machaan', 'barrique', 'The God Father', 'Food Court', "McDonald's", 'Mc Donalds', 'Cantine', 'Mukesh Dhaba']</t>
  </si>
  <si>
    <t>Located in the popular residential address of ambience island, gurgaon, lagoon apartment is one of the most preferred destination for apartments in gurgaon. This 3 bhk flat is your ticket to be a part of this community. Containing 3 bedroom(s), 4 bathrooms and 3 balconies, this flat is spread over a carpet area of 2500 sq.Ft. This flat lies on the 2nd level of a 10 storey building. As the project is already ready to move, so you can easily move into this 5-10 years old property. The flat comes well built with vitrified flooring options. Many of the modern amenities being offered, like lift(s), will provide a pleasant living experience for you. An uninterrupted supply of clean water provides a hassle-Free experience for the residents.</t>
  </si>
  <si>
    <t>['3 Wardrobe', '7 Fan', '5 Light', 'No AC', 'No Bed', 'No Chimney', 'No Curtains', 'No Dining Table', 'No Exhaust Fan', 'No Geyser', 'No Modular Kitchen', 'No Microwave', 'No Fridge', 'No Sofa', 'No Stove', 'No TV', 'No Washing Machine', 'No Water Purifier']</t>
  </si>
  <si>
    <t>['Lift(s)']</t>
  </si>
  <si>
    <t>B69377140</t>
  </si>
  <si>
    <t>4 BHK Flat in Ambience Island</t>
  </si>
  <si>
    <t>https://www.99acres.com/4-bhk-bedroom-apartment-flat-for-sale-in-ambience-island-gurgaon-4400-sq-ft-spid-T69376472</t>
  </si>
  <si>
    <t>6 Crore</t>
  </si>
  <si>
    <t>₹ 13,636/sq.ft.</t>
  </si>
  <si>
    <t>Carpet area: 4400 (408.77 sq.m.)</t>
  </si>
  <si>
    <t>7th   of 10 Floors</t>
  </si>
  <si>
    <t>Lagoon apartment is one of gurgaon's most sought after destination for apartments and this 4 bhk flat in ambience island is your opportunity to be a part of this community. The floor plan additionally contains 4 bedroom(s), 6 bathrooms and more than 3 balconies. All in all, the flat is spread over a carpet area of 4400 sq.Ft. This flat lies on the 7th level of a 10 storey building. This is a ready to move project and the property is 5-10 years old. The beautifully designed vitrified flooring enhances the beauty of the flat. The society provides continuous water supply from municipal corporation.</t>
  </si>
  <si>
    <t>['4 Wardrobe', '6 Fan', '7 Light', 'No AC', 'No Bed', 'No Chimney', 'No Curtains', 'No Dining Table', 'No Exhaust Fan', 'No Geyser', 'No Modular Kitchen', 'No Microwave', 'No Fridge', 'No Sofa', 'No Stove', 'No TV', 'No Washing Machine', 'No Water Purifier']</t>
  </si>
  <si>
    <t>T69376472</t>
  </si>
  <si>
    <t>https://www.99acres.com/3-bhk-bedroom-apartment-flat-for-sale-in-emaar-mgf-emerald-floors-premier-sector-65-gurgaon-1650-sq-ft-spid-B69425706</t>
  </si>
  <si>
    <t>₹ 14,242/sq.ft.</t>
  </si>
  <si>
    <t>Built Up area: 1650 (153.29 sq.m.)Carpet area: 1200 sq.ft. (111.48 sq.m.)</t>
  </si>
  <si>
    <t>1111, Sector 65 Gurgaon, Gurgaon, Haryana</t>
  </si>
  <si>
    <t>Emaar emerald floor premier , near bharti world mark , 3bhk with study and servant is available on sale at 2.35cr all including. The flat is having one dedicated basement car park. The society has club, swiming pool, tennis cour, garden and kids play area. The socity is located on a very prime loaction and very close to trump tower, m3m golf estate and many more. Please call for more information as we have the best deal with us.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</si>
  <si>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'Power Back-up', 'Feng Shui / Vaastu Compliant', 'Private Garden / Terrace', 'Intercom Facility', 'Lift(s)', 'High Ceiling Height', 'Maintenance Staff', 'False Ceiling Lighting', 'Water Storage', 'Separate entry for servant room', 'No open drainage around', 'Bank Attached Property', 'Piped-gas', 'Visitor Parking', 'Swimming Pool', 'Park', 'Security Personnel', 'Natural Light', 'Airy Rooms', 'Spacious Interiors', 'Low Density Society', 'Waste Disposal', 'Rain Water Harvesting', 'Water softening plant', 'Shopping Centre', 'Fitness Centre / GYM', 'Club house / Community Center']</t>
  </si>
  <si>
    <t>['Green Area4.5 out of 5', 'Construction5 out of 5', 'Management4.5 out of 5', 'Amenities4.5 out of 5', 'Connectivity4 out of 5']</t>
  </si>
  <si>
    <t>B69425706</t>
  </si>
  <si>
    <t>https://www.99acres.com/3-bhk-bedroom-apartment-flat-for-sale-in-indiabulls-centrum-park-sector-103-gurgaon-3344-sq-ft-spid-D69120526</t>
  </si>
  <si>
    <t>₹ 5,681/sq.ft.</t>
  </si>
  <si>
    <t>Carpet area: 3344 (310.67 sq.m.)</t>
  </si>
  <si>
    <t>Located in the popular residential address of sector 103 gurgaon, indiabulls centrum park is one of the most preferred destination for apartments in gurgaon. This 3 bhk flat is your ticket to be a part of this community. The flat is over 3344 sq.Ft. Carpet area and comes with 3 bedroom(s), 4 bathrooms and more than 3 balconies. The property is located on the top floor of a 10 floors tall building. An added advantage of this 1-5 years old flat is that it is available for immediate possession as the project is already ready to move.</t>
  </si>
  <si>
    <t>['4 Wardrobe', '1 Water Purifier', '10 Fan', '1 Exhaust Fan', '2 Geyser', '10 Light', '1 Chimney', '1 Modular Kitchen', 'No AC', 'No Bed', 'No Curtains', 'No Dining Table', 'No Microwave', 'No Fridge', 'No Sofa', 'No Stove', 'No TV', 'No Washing Machine']</t>
  </si>
  <si>
    <t>D69120526</t>
  </si>
  <si>
    <t>https://www.99acres.com/3-bhk-bedroom-apartment-flat-for-sale-in-orris-carnation-residency-sector-85-gurgaon-1475-sq-ft-r3-spid-X64885444</t>
  </si>
  <si>
    <t>Orris Carnation Residency3.7 ★</t>
  </si>
  <si>
    <t>₹ 4,881/sq.ft.</t>
  </si>
  <si>
    <t>Super Built up area 1475(137.03 sq.m.)Built Up area: 1350 sq.ft. (125.42 sq.m.)Carpet area: 1250 sq.ft. (116.13 sq.m.)</t>
  </si>
  <si>
    <t>903, Orris Carnation Residency Sector 85 Gurgaon, Sector 85 Gurgaon, Gurgaon, Haryana</t>
  </si>
  <si>
    <t>['Omaxe Celebration Mall within reach', 'Nearby Lotus Valley International School', 'The Shri Ram School Aravali', 'Close to ARC Multi Specialty Hospital', 'Proximity to Maxe Healthcare Hospital', 'Close to Medanta, The Medicity', 'Walking distance to Children Park', 'Hyatt Regency in the neighborhood']</t>
  </si>
  <si>
    <t>Check out this 3 bhk apartment for sale in orris carnation residency, a popular residential project that houses in-Demand flats in sector-85 gurgaon, gurgaon. Containing 3 bathrooms and 2 balconies, this flat is spread over an super built up area of 1475 sq.Ft.. The property is located on the 4th floor of a 12 floor tall building. Being a ready to move project, you can expect immediate possession of this 5-10 year(s) old property.
 Additional details :Daily needs shopping could be done within the society premises to make the stay convinent.
Full power backup is available.
The society has dedicated security guards for every tower.</t>
  </si>
  <si>
    <t>['Green Area4 out of 5', 'Construction4 out of 5', 'Management4 out of 5', 'Amenities4 out of 5', 'Connectivity3 out of 5']</t>
  </si>
  <si>
    <t>X64885444</t>
  </si>
  <si>
    <t>3 BHK Flat in Sector 1A IMT Manesar</t>
  </si>
  <si>
    <t>https://www.99acres.com/3-bhk-bedroom-apartment-flat-for-sale-in-sector-1a-imt-manesar-gurgaon-1526-sq-ft-r1-spid-X68197106</t>
  </si>
  <si>
    <t>Sbr minda sec 1 imt manesar</t>
  </si>
  <si>
    <t>₹ 4,259/sq.ft.</t>
  </si>
  <si>
    <t>Carpet area: 1526 (141.77 sq.m.)</t>
  </si>
  <si>
    <t>['Pooja Clinic', 'Dr. Sahil Clinic', 'Prakash Hospital', 'Shri Rade Clinic', 'Yadav Dental &amp; Eye Care', 'Petrol pump Maitri motors', 'Petrol Pump', 'Petrol Pump Indian Oil', "McDonald's", "McDonald's", 'Rao Dhaba']</t>
  </si>
  <si>
    <t>Sbr minda sec-1 imt manesar..................................................Good property imt manesar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</si>
  <si>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'5 Light', 'No AC', 'No Bed', 'No Chimney', 'No Curtains', 'No Dining Table', 'No Exhaust Fan', 'No Geyser', 'No Modular Kitchen', 'No Microwave', 'No Fridge', 'No Sofa', 'No Stove', 'No TV', 'No Wardrobe', 'No Washing Machine', 'No Water Purifier']</t>
  </si>
  <si>
    <t>['Feng Shui / Vaastu Compliant']</t>
  </si>
  <si>
    <t>X68197106</t>
  </si>
  <si>
    <t>3 BHK Flat in Sector 81 Gurgaon</t>
  </si>
  <si>
    <t>https://www.99acres.com/3-bhk-bedroom-apartment-flat-for-sale-in-dlf-the-ultima-sector-81-gurgaon-2092-sq-ft-spid-Q69657640</t>
  </si>
  <si>
    <t>DLF The Ultima4.0 ★</t>
  </si>
  <si>
    <t>2.34 Crore</t>
  </si>
  <si>
    <t>₹ 11,185/sq.ft.</t>
  </si>
  <si>
    <t>Super Built up area 2092(194.35 sq.m.)Built Up area: 1760 sq.ft. (163.51 sq.m.)Carpet area: 1670 sq.ft. (155.15 sq.m.)</t>
  </si>
  <si>
    <t>N151, Sector 81 Gurgaon, Gurgaon, Haryana</t>
  </si>
  <si>
    <t>14th   of 29 Floors</t>
  </si>
  <si>
    <t>['Huda Metro Station (Gurugram)', 'Vatika Town Square-INXT', 'Manesar Road', 'NH 48', 'Euro International School, Sec 84', 'SGT University', 'Miracles Apollo Cradle Hospital', 'Indira Gandhi Intl Airport', 'Garhi Harsaru Junction']</t>
  </si>
  <si>
    <t>This 3 bhk flat is located in dlf the ultima, which houses some of the most spacious flats in sector 81 gurgaon. The flat is west-Facing. The flat occupies a super built up area of 2092 sq.Ft. That consists of 3 bedrooms, 4 bathrooms and more than 3 balconies. This flat is situated on the 14th floor of this 29 floors tall residential building. An added advantage of this 1-5 years old flat is that it is available for immediate possession as the project is already ready to move. The well built wood flooring enhances the aesthetic appeal of this flat. This residential property is situated near close to school, close to market and close to hospital. The society is well equipped with many modern amenities, including swimming pool, security personnel, maintenance staff, shopping centre, club house / community center, cctv surveillance, fitness centre / gym, park, lift(s), visitor parking and water softening plant.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</si>
  <si>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Fridge', '1 Exhaust Fan', '4 Geyser', '6 Light', '1 Chimney', '1 Modular Kitchen', '5 AC', '3 Wardrobe', '1 Washing Machine', '1 Microwave', 'No Bed', 'No Curtains', 'No Dining Table', 'No Sofa', 'No Stove', 'No TV', 'No Water Purifier']</t>
  </si>
  <si>
    <t>Q69657640</t>
  </si>
  <si>
    <t>https://www.99acres.com/4-bhk-bedroom-apartment-flat-for-sale-in-m3m-capital-sector-113-gurgaon-2060-sq-ft-spid-B68315926</t>
  </si>
  <si>
    <t>2.57 Crore</t>
  </si>
  <si>
    <t>₹ 15,575/sq.ft.</t>
  </si>
  <si>
    <t>Built Up area: 2060 (191.38 sq.m.)Carpet area: 1650 sq.ft. (153.29 sq.m.)</t>
  </si>
  <si>
    <t>25th   of 36 Floors</t>
  </si>
  <si>
    <t>M3m capital is one of the most popular destination for buying apartments/ flats in sector 113 gurgaon . You too can be a part of this society by purchasing this 4 bhk flat here. The flat is east-Facing. Constructed on a built up area of 2060 sq.Ft., the flat comprises 4 bedroom(s), 5 bathrooms and more than 3 balconies. The property is located on the 25th floor of a 36 floors tall building. This residential property is still under construction and will be available for possession by 2025. The flat comes well built with marble flooring options. Many of the modern amenities being offered, like swimming pool, grocery shop, cctv surveillance, club house / community center, fitness centre / gym, lift(s), park, maintenance staff, visitor parking, water softening plant and shopping centre, will provide a pleasant living experience for you. The society provides continuous water supply from municipal corporation.</t>
  </si>
  <si>
    <t>['5 Fan', '1 Exhaust Fan', '1 Geyser', '8 Light', '1 AC', '1 TV', '1 Modular Kitchen', '1 Chimney', '1 Curtains', '4 Bed', '1 Microwave', 'No Dining Table', 'No Fridge', 'No Sofa', 'No Stove', 'No Wardrobe', 'No Washing Machine', 'No Water Purifier']</t>
  </si>
  <si>
    <t>['Security / Fire Alarm', 'Feng Shui / Vaastu Compliant', 'Intercom Facility', 'Lift(s)', 'Maintenance Staff', 'Water Storage', 'Piped-gas', 'Visitor Parking', 'Swimming Pool', 'Park', 'Internet/wi-fi connectivity', 'Shopping Centre', 'Fitness Centre / GYM', 'Club house / Community Center', 'Water softening plant']</t>
  </si>
  <si>
    <t>B68315926</t>
  </si>
  <si>
    <t>https://www.99acres.com/3-bhk-bedroom-apartment-flat-for-sale-in-bptp-terra-sector-37-d-gurgaon-2191-sq-ft-spid-N69178086</t>
  </si>
  <si>
    <t>₹ 7,804/sq.ft.</t>
  </si>
  <si>
    <t>Built Up area: 2191 (203.55 sq.m.)</t>
  </si>
  <si>
    <t>7th Floor, Sector 37D Gurgaon, Gurgaon, Haryana</t>
  </si>
  <si>
    <t>7th   of 23 Floors</t>
  </si>
  <si>
    <t>This beautiful 3 bhk flat in sector 37d gurgaon is situated in bptp terra, one of the popular residential society in gurgaon. Containing 3 bedroom(s), 3 bathrooms and more than 3 balconies, this flat is spread over a built up area of 2191 sq.Ft. This flat lies on the 7th level of a 23 storey building. This is a ready to move project and the property is 1-5 years old. All the modern amenities such as swimming pool, club house / community center, fitness centre / gym, park and lift(s) will make life easier for you.
 Additional details :The apartment has borings water supply.
Daily needs shopping could be done within the society premises to make the stay convinent.
Full power backup is available.
The society has dedicated security guards for every tower.</t>
  </si>
  <si>
    <t>['6 Fan', '5 Light', 'No AC', 'No Bed', 'No Chimney', 'No Curtains', 'No Dining Table', 'No Exhaust Fan', 'No Geyser', 'No Modular Kitchen', 'No Microwave', 'No Fridge', 'No Sofa', 'No Stove', 'No TV', 'No Wardrobe', 'No Washing Machine', 'No Water Purifier']</t>
  </si>
  <si>
    <t>['Lift(s)', 'Swimming Pool', 'Park', 'Internet/wi-fi connectivity', 'Fitness Centre / GYM', 'Club house / Community Center', 'Rain Water Harvesting']</t>
  </si>
  <si>
    <t>N69178086</t>
  </si>
  <si>
    <t>5 BHK Flat in Sector 110 Gurgaon</t>
  </si>
  <si>
    <t>https://www.99acres.com/5-bhk-bedroom-apartment-flat-for-sale-in-indiabulls-enigma-sector-110-gurgaon-3830-sq-ft-r10-spid-G46425145</t>
  </si>
  <si>
    <t>3.79 Crore</t>
  </si>
  <si>
    <t>₹ 9,895/sq.ft.</t>
  </si>
  <si>
    <t>Super Built up area 3830(355.82 sq.m.)</t>
  </si>
  <si>
    <t>Dwarka Expressway, Sector 110 Gurgaon, Gurgaon, Haryana</t>
  </si>
  <si>
    <t>Indiabulls enigma township is a residential revelation with acres of themed landscapes sprawling around buildings creating a natural green buffer and sound barrier. Thoughtfully conceived play areas, at strategic locations throughout the property grounds, add to the overall exuberant feel. The use of imagination engineering and unique design principles ensures that no apartment overlooks another thereby offering refreshing cross-Ventilation and large ribbons of pure, natural sunlight.Opulent is the apt word to describe the look and feel of homes at enigma. The liberal use of exotic imported marble, teakwood frames, dazzling sculptures, artifacts, chandeliers and advanced mechanical and electrical systems makes every home at enigma a possession of pride. These luxurious apartments, penthouses and duplexes boasting eco-Friendly architecture come with a full feature club.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</si>
  <si>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AC', '1 Modular Kitchen', 'No Bed', 'No Chimney', 'No Curtains', 'No Dining Table', 'No Exhaust Fan', 'No Fan', 'No Geyser', 'No Light', 'No Microwave', 'No Fridge', 'No Sofa', 'No Stove', 'No TV', 'No Wardrobe', 'No Washing Machine', 'No Water Purifier']</t>
  </si>
  <si>
    <t>['Security / Fire Alarm', 'Feng Shui / Vaastu Compliant', 'Intercom Facility', 'Lift(s)', 'Centrally Air Conditioned', 'Water purifier', 'Maintenance Staff', 'Water Storage', 'No open drainage around', 'Visitor Parking', 'Swimming Pool', 'Park', 'Natural Light', 'Internet/wi-fi connectivity', 'Airy Rooms', 'Low Density Society', 'Shopping Centre', 'Fitness Centre / GYM', 'Waste Disposal', 'Rain Water Harvesting', 'Club house / Community Center', 'Water softening plant']</t>
  </si>
  <si>
    <t>G46425145</t>
  </si>
  <si>
    <t>4 BHK Flat in Sector 56 Gurgaon</t>
  </si>
  <si>
    <t>https://www.99acres.com/4-bhk-bedroom-apartment-flat-for-sale-in-the-lions-cghs-sector-56-gurgaon-2600-sq-ft-spid-F68681970</t>
  </si>
  <si>
    <t>The Lions CGHS</t>
  </si>
  <si>
    <t>₹ 7,884/sq.ft.</t>
  </si>
  <si>
    <t>Built Up area: 2600 (241.55 sq.m.)Carpet area: 2400 sq.ft. (222.97 sq.m.)</t>
  </si>
  <si>
    <t>0004, Sector 56 Gurgaon, Gurgaon, Haryana</t>
  </si>
  <si>
    <t>['Sector 54 chowk metro station', 'Sector metro station', 'Sector metro station', 'Sector 53-54 metro station', 'Sanatan Dharm Mandir', 'Radhakrishna Shani Mandir', 'State bank ATM', 'Icici bank ATM', 'Icici bank ATM', 'Citi bank ATM', 'Indusind bank ATM', 'Surgicare Hospital Gurgaon', 'Anand Hospital Gurgaon', 'Kriti Hospital', 'pracksht hospital', 'Arunodaya Deseret Eye Hospital', 'Arihant Hospital', 'Paras Hospital Gurgaon', 'HUDA Office Complex', 'Medisca', 'Apollo Pharmacy', 'Heera Fuel Station', 'HCG CNG Station', '222', 'Hdfc bank and atm', 'Kotak mahindra bank', 'Indusind bank', 'Axis bank', 'State bank of india', 'Icici bank', 'Hdfc bank', 'Hdfc bank &amp; atm', 'Pizza Hut', 'Wat-a-Burger', 'Burger Singh', 'Bikanerwala', 'Naivedyam Restaurant', 'Clock tower', 'Starbucks', "Carl's Jr.", 'Cafe Tonini', 'Sagar Ratna', 'Shophouse by Kylin', 'IILM', 'Iilm University', 'Sushant College of Arts &amp; Architecture', 'Ansal Institute of Technology', 'Suncity School']</t>
  </si>
  <si>
    <t>This 4 bhk flat is located in the lions cghs, which houses some of the most spacious flats in sector 56 gurgaon. Containing 4 bedroom(s), 4 bathrooms and more than 3 balconies, this flat is spread over a built up area of 2600 sq.Ft. . An added advantage it is available for immediate possession as the project is already ready to move. The society is well equipped with many modern amenities, including water softening plant, security personnel, maintenance staff, shopping centre, club house / community center, fitness centre / gym, park and lift(s).</t>
  </si>
  <si>
    <t>['4 Wardrobe', '6 Fan', '1 Exhaust Fan', '10 Light', '1 Modular Kitchen', '1 Chimney', 'No AC', 'No Bed', 'No Curtains', 'No Dining Table', 'No Geyser', 'No Microwave', 'No Fridge', 'No Sofa', 'No Stove', 'No TV', 'No Washing Machine', 'No Water Purifier']</t>
  </si>
  <si>
    <t>['Security / Fire Alarm', 'Power Back-up', 'Feng Shui / Vaastu Compliant', 'Intercom Facility', 'Lift(s)', 'High Ceiling Height', 'Maintenance Staff', 'No open drainage around', 'Piped-gas', 'Visitor Parking', 'Park', 'Security Personnel', 'Natural Light', 'Internet/wi-fi connectivity', 'Airy Rooms', 'Spacious Interiors', 'Low Density Society', 'Shopping Centre', 'Fitness Centre / GYM', 'Waste Disposal', 'Rain Water Harvesting', 'Club house / Community Center', 'Water softening plant']</t>
  </si>
  <si>
    <t>F68681970</t>
  </si>
  <si>
    <t>https://www.99acres.com/3-bhk-bedroom-apartment-flat-for-sale-in-m3m-golfestate-sector-65-gurgaon-2979-sq-ft-spid-R69687378</t>
  </si>
  <si>
    <t>5.2 Crore</t>
  </si>
  <si>
    <t>₹ 17,455/sq.ft.</t>
  </si>
  <si>
    <t>Super Built up area 2979(276.76 sq.m.)</t>
  </si>
  <si>
    <t>1801, Sector 65 Gurgaon, Gurgaon, Haryana</t>
  </si>
  <si>
    <t>This lovely 3 bhk apartment/flat in sector 65 gurgaon is available for sale in one of gurgaon's most popular projects, m3m golfestate. This is a north-Facing property. The floor plan additionally contains 3 bedroom(s), 3 bathrooms and 3 balconies. All in all, the flat is spread over a super built up area of 2979 sq.Ft. The residential building has 32 floors in total and the flat for sale is located on the 18th floor. This is a ready to move project and the property is 1-5 years old. The beautifully designed vitrified flooring enhances the beauty of the flat. All the modern amenities such as swimming pool, grocery shop, security personnel, maintenance staff, shopping centre, club house / community center, cctv surveillance, fitness centre / gym, park, lift(s) and water softening plant will make life easier for you. The residential project is well equipped to meet all your water needs through access to municipal corporation supply.</t>
  </si>
  <si>
    <t>['7 Fan', '9 Light', '6 AC', '1 Modular Kitchen', '2 Wardrobe', 'No Bed', 'No Chimney', 'No Curtains', 'No Dining Table', 'No Exhaust Fan', 'No Geyser', 'No Microwave', 'No Fridge', 'No Sofa', 'No Stove', 'No TV', 'No Washing Machine', 'No Water Purifier']</t>
  </si>
  <si>
    <t>['Intercom Facility', 'Lift(s)', 'High Ceiling Height', 'Maintenance Staff', 'Separate entry for servant room', 'Swimming Pool', 'Park', 'Security Personnel', 'Internet/wi-fi connectivity', 'Shopping Centre', 'Fitness Centre / GYM', 'Club house / Community Center', 'Water softening plant']</t>
  </si>
  <si>
    <t>R69687378</t>
  </si>
  <si>
    <t>https://www.99acres.com/3-bhk-bedroom-apartment-flat-for-sale-in-emaar-mgf-the-palm-drive-sector-66-gurgaon-2200-sq-ft-r4-spid-M62421562</t>
  </si>
  <si>
    <t>₹ 17,777/sq.ft.</t>
  </si>
  <si>
    <t>Super Built up area 2200(204.39 sq.m.)Carpet area: 1800 sq.ft. (167.23 sq.m.)</t>
  </si>
  <si>
    <t>Very good property by emaar very well maintained and on very good location golf course ext. Road.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</si>
  <si>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Stove', '5 AC', '1 Modular Kitchen', '1 Chimney', 'No Bed', 'No Curtains', 'No Dining Table', 'No Exhaust Fan', 'No Fan', 'No Geyser', 'No Light', 'No Microwave', 'No Fridge', 'No Sofa', 'No TV', 'No Wardrobe', 'No Washing Machine', 'No Water Purifier']</t>
  </si>
  <si>
    <t>['Security / Fire Alarm', 'Feng Shui / Vaastu Compliant', 'Intercom Facility', 'Lift(s)', 'High Ceiling Height', 'Maintenance Staff', 'False Ceiling Lighting', 'Water Storage', 'Separate entry for servant room', 'No open drainage around', 'Piped-gas', 'Visitor Parking', 'Swimming Pool', 'Park', 'Security Personnel', 'Internet/wi-fi connectivity', 'Shopping Centre', 'Fitness Centre / GYM', 'Waste Disposal', 'Rain Water Harvesting', 'Club house / Community Center', 'Water softening plant']</t>
  </si>
  <si>
    <t>M62421562</t>
  </si>
  <si>
    <t>2 BHK Flat in Sector 30 Gurgaon</t>
  </si>
  <si>
    <t>https://www.99acres.com/2-bhk-bedroom-apartment-flat-for-sale-in-afnhb-jalvayu-vihar-sector-30-gurgaon-990-sq-ft-spid-I68235500</t>
  </si>
  <si>
    <t>69 Lac</t>
  </si>
  <si>
    <t>Super Built up area 990(91.97 sq.m.)</t>
  </si>
  <si>
    <t>2bhk, fully furnished, in jal vayu vihar, sector 30 (Bang on nh 8, opposite google office). Registered property, gated &amp; well guarded society &amp; surrounded by posh area. High end market within 200 m, hospital just opposite the unit, metro access within 2 km. Society includes parks, playing area, jogging track, community center and general shops. The unit is clean from inside with no seepage or bad patch.</t>
  </si>
  <si>
    <t>['1 Bed', '1 Wardrobe', '1 Fan', '1 Sofa', '1 Light', '1 AC', 'No Chimney', 'No Curtains', 'No Dining Table', 'No Exhaust Fan', 'No Geyser', 'No Modular Kitchen', 'No Microwave', 'No Fridge', 'No Stove', 'No TV', 'No Washing Machine', 'No Water Purifier']</t>
  </si>
  <si>
    <t>['Feng Shui / Vaastu Compliant', 'Security / Fire Alarm', 'Maintenance Staff', 'Water Storage', 'Park', 'Piped-gas', 'Visitor Parking', 'Security Personnel', 'Internet/wi-fi connectivity', 'Club house / Community Center', 'Rain Water Harvesting']</t>
  </si>
  <si>
    <t>I68235500</t>
  </si>
  <si>
    <t>3 BHK Flat in Sector 112 Gurgaon</t>
  </si>
  <si>
    <t>https://www.99acres.com/3-bhk-bedroom-apartment-flat-for-sale-in-experion-windchants-sector-112-gurgaon-2802-sq-ft-spid-K70137958</t>
  </si>
  <si>
    <t>Experion Windchants3.8 ★</t>
  </si>
  <si>
    <t>₹ 13,383/sq.ft.</t>
  </si>
  <si>
    <t>Super Built up area 2802(260.31 sq.m.)Built Up area: 2225.56 sq.ft. (206.76 sq.m.)</t>
  </si>
  <si>
    <t>Sector 112 Gurgaon, Gurgaon, Haryana</t>
  </si>
  <si>
    <t>21st   of 28 Floors</t>
  </si>
  <si>
    <t>['Ansal Plaza', 'Dwaraka Expressway', 'First Step Play School', 'Sri Ma Montessori International', 'Jai Sai Ram Hospital', 'Park Hospital', 'IGI Airport', 'Gurgaon Railway Station']</t>
  </si>
  <si>
    <t>Experion windchants 2802sqft - 3 bhk servant.
Tower 3 higher floor
Call now for site visit and hassle-Free transaction. Project usp
Upcoming dwarka expressway 1 minute
Delhi 1 minute
Sector 114 dedicated retail &amp; commercial sector 1 minute
International convention centre 5 minutes
Airport 10 minutesThis is a turnkey project constructed and finished by l&amp;t. A climate-Friendly apartment with double-Glazed glasses and sandwich walls.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</si>
  <si>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'1 Exhaust Fan', '5 Geyser', '1 Stove', '1 Modular Kitchen', '5 AC', '1 Chimney', 'No Bed', 'No Curtains', 'No Dining Table', 'No Fan', 'No Light', 'No Microwave', 'No Fridge', 'No Sofa', 'No TV', 'No Wardrobe', 'No Washing Machine']</t>
  </si>
  <si>
    <t>['Centrally Air Conditioned', 'Water purifier', 'Security / Fire Alarm', 'Power Back-up', 'Feng Shui / Vaastu Compliant', 'Intercom Facility', 'Lift(s)', 'High Ceiling Height', 'Maintenance Staff', 'Water Storage', 'Separate entry for servant room',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</si>
  <si>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['Green Area5 out of 5', 'Construction5 out of 5', 'Management5 out of 5', 'Amenities5 out of 5', 'Connectivity3 out of 5']</t>
  </si>
  <si>
    <t>K70137958</t>
  </si>
  <si>
    <t>https://www.99acres.com/3-bhk-bedroom-apartment-flat-for-sale-in-experion-windchants-sector-112-gurgaon-2802-sq-ft-r2-spid-R62216030</t>
  </si>
  <si>
    <t>₹ 12,312/sq.ft.</t>
  </si>
  <si>
    <t>Tower 1 To 7, Sector 112 Gurgaon, Gurgaon, Haryana</t>
  </si>
  <si>
    <t>14th   of 28 Floors</t>
  </si>
  <si>
    <t>It is ready to move freehold luxury apartment available for sale in project exprion windchants.Come home every day to more than 23 acres of luxury living at windchants. A globally awarded premium condominium development by experion. Choose from an exquisite selection of villas, penthouses, duplexes and apartments and be one of the select group of 500 plus families. Nurture your hobbies across more than 2,50,000 sq. Ft. Of activity spaces or simply treat your eyes to an endless view of the artistically laid out landscape.Windchants, has been created with an inspiration from saptrishi, a constellation that holds significance in indian mythology. The placement of towers is such that it maximizes the natural daylight and air circulation. With the perfect blend of restored greens and energy efficient architecture, windchants offers a sustainable community for its residents.For more details pls contact.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</si>
  <si>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'5 Geyser', '1 Stove', '5 AC', '1 Modular Kitchen', '1 Chimney', 'No Bed', 'No Curtains', 'No Dining Table', 'No Fan', 'No Light', 'No Microwave', 'No Fridge', 'No Sofa', 'No TV', 'No Wardrobe', 'No Washing Machine', 'No Water Purifier']</t>
  </si>
  <si>
    <t>['Water purifier', 'Security / Fire Alarm', 'Feng Shui / Vaastu Compliant', 'Private Garden / Terrace', 'Intercom Facility', 'Lift(s)', 'High Ceiling Height', 'Maintenance Staff', 'Water Storage', 'Separate entry for servant room', 'No open drainage around', 'Bank Attached Property', 'Piped-gas', 'Internet/wi-fi connectivity', 'Visitor Parking', 'Swimming Pool', 'Park', 'Security Personnel', 'Natural Light', 'Airy Rooms', 'Low Density Society', 'Waste Disposal', 'Rain Water Harvesting', 'Water softening plant', 'Shopping Centre', 'Fitness Centre / GYM', 'Club house / Community Center']</t>
  </si>
  <si>
    <t>R62216030</t>
  </si>
  <si>
    <t>4 BHK Flat in Sector 112 Gurgaon</t>
  </si>
  <si>
    <t>https://www.99acres.com/4-bhk-bedroom-apartment-flat-for-sale-in-experion-windchants-sector-112-gurgaon-4739-sq-ft-r2-spid-P60456632</t>
  </si>
  <si>
    <t>5.49 Crore</t>
  </si>
  <si>
    <t>₹ 11,584/sq.ft.</t>
  </si>
  <si>
    <t>Super Built up area 4739(440.27 sq.m.)Built Up area: 3655.35 sq.ft. (339.59 sq.m.)</t>
  </si>
  <si>
    <t>Wt-01/2/4/5/6, Sector 112 Gurgaon, Gurgaon, Haryana</t>
  </si>
  <si>
    <t>Available for sale luxury 4bhk servant apartment in experion windchants sector-112 dwarka expressway gurgaon. It's a spacious apartment admeasuring a super area of approx. 4739 sqft.One of the favorable locations near dwarka expressway gurgaonOverlooking delhi reserved greens at one side.Close proximity to delhi borderAsia's largest residential skywalk on 7th floor.Low-Density project with only approx. 575 apartments in 23 acresIt's a turnkey project by l&amp;t.Construction done by mivan technology.Note: We exclusively deal in experion and puri developers.Kindly call for a transparent and hassle-Free property buying experience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</si>
  <si>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'6 Geyser', '1 Stove', '7 AC', '1 Modular Kitchen', '1 Chimney', 'No Bed', 'No Curtains', 'No Dining Table', 'No Fan', 'No Light', 'No Microwave', 'No Fridge', 'No Sofa', 'No TV', 'No Wardrobe', 'No Washing Machine', 'No Water Purifier']</t>
  </si>
  <si>
    <t>['Water purifier', 'Centrally Air Conditioned', 'Security / Fire Alarm', 'Feng Shui / Vaastu Compliant', 'Private Garden / Terrace', 'Intercom Facility', 'Lift(s)', 'High Ceiling Height', 'Maintenance Staff',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</si>
  <si>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P60456632</t>
  </si>
  <si>
    <t>4 BHK Flat in Sector 84 Gurgaon</t>
  </si>
  <si>
    <t>https://www.99acres.com/4-bhk-bedroom-apartment-flat-for-sale-in-antriksh-heights-sector-84-gurgaon-2095-sq-ft-spid-M69826440</t>
  </si>
  <si>
    <t>Antriksh Heights3.7 ★</t>
  </si>
  <si>
    <t>₹ 5,011/sq.ft.</t>
  </si>
  <si>
    <t>Super Built up area 2095(194.63 sq.m.)</t>
  </si>
  <si>
    <t>Antriksh, Sector 84 Gurgaon, Gurgaon, Haryana</t>
  </si>
  <si>
    <t>['Old Bengali Market', 'MatriKiran High School', 'Society Park']</t>
  </si>
  <si>
    <t>Lower floor unit for sale call for more details feel free to call</t>
  </si>
  <si>
    <t>['Power Back-up', 'Lift(s)', 'High Ceiling Height', 'Maintenance Staff', 'False Ceiling Lighting', 'Separate entry for servant room', 'No open drainage around', 'Visitor Parking', 'Swimming Pool', 'Park', 'Internet/wi-fi connectivity', 'Fitness Centre / GYM', 'Club house / Community Center']</t>
  </si>
  <si>
    <t>['Green Area4.5 out of 5', 'Construction3.5 out of 5', 'Management4 out of 5', 'Amenities4 out of 5', 'Connectivity3 out of 5']</t>
  </si>
  <si>
    <t>M69826440</t>
  </si>
  <si>
    <t>https://www.99acres.com/3-bhk-bedroom-apartment-flat-for-sale-in-sobha-city-sector-108-gurgaon-2073-sq-ft-r1-spid-Z67172840</t>
  </si>
  <si>
    <t>₹ 13,266/sq.ft.</t>
  </si>
  <si>
    <t>Super Built up area 2072.9(192.58 sq.m.)</t>
  </si>
  <si>
    <t>19th   of 24 Floors</t>
  </si>
  <si>
    <t>Sobha city gurgaon by sobha ltd.
Over 86% of open &amp; green spaces with over 4000 trees.
Over 12.5 acres dedicated to world-Class amenities. Low density living with only 39 apartments per acre.
Sustainable and environment-Friendly development.
Peripheral towers for easy access to recreational zones and unhindered views.
Double-Height tower lobbies with designer interiors.
Premium units with 270-Degree spectacular views.
Superior specifications and high-End finishes.
Covered car parks - Stilt &amp; basement with dedicated ev charging points.
247 security system with cctv surveillance for common areas.
Rfid enabled access for residents.</t>
  </si>
  <si>
    <t>['Security / Fire Alarm', 'Feng Shui / Vaastu Compliant', 'Intercom Facility', 'Lift(s)', 'Water purifier', 'High Ceiling Height', 'Maintenance Staff', 'Water Storage', 'Visitor Parking', 'Swimming Pool', 'Park', 'Natural Light', 'Internet/wi-fi connectivity', 'Shopping Centre', 'Fitness Centre / GYM', 'Club house / Community Center']</t>
  </si>
  <si>
    <t>Z67172840</t>
  </si>
  <si>
    <t>3 BHK Flat in Sector 47 Gurgaon</t>
  </si>
  <si>
    <t>https://www.99acres.com/3-bhk-bedroom-apartment-flat-for-sale-in-unitech-uniworld-gardens-sector-47-gurgaon-2086-sq-ft-spid-I67839584</t>
  </si>
  <si>
    <t>Unitech Uniworld Gardens3.8 ★</t>
  </si>
  <si>
    <t>₹ 11,505/sq.ft.</t>
  </si>
  <si>
    <t>Super Built up area 2086(193.8 sq.m.)</t>
  </si>
  <si>
    <t>Sector 47 Gurgaon, Gurgaon, Haryana</t>
  </si>
  <si>
    <t>['Rajiv Chowk Mosque', 'Standard chartered ATM', 'Icici bank ATM', 'Samvit Health Care', "DR AKRAM JAWED'S THE UPPER LIMB CLINIC", 'Park Hospital Gurgaon', 'Neelkanth Health Care', 'Best Urologist Atcomplete Family Clinic', 'Vishesh Dental', 'Sukhmani Hospital Pvt. Ltd', 'Wellness Eye Centre', 'Dr. Aruna Kalra', 'Medanta', 'Dr. Anuj Sharma', 'Dr. Naresh Pandita', 'Meher Clinic', 'Bones Clinic - Orthopaedics', 'Skin Clinic', 'Airforce Hospital', 'Divine Look Clinic Centre', 'Dispencery', 'Wembley estate club', 'Apollo Pharmacy', 'Gardian Pharmacy', 'Genius', 'India Oil', 'SRS Cinemas', 'SRS Cinemas', 'Hdfc bank', 'Icici bank', 'Hdfc bank', 'Haldiram', 'KFC', "Domino's Pizza", "Nirula's", 'India', 'Nook', 'Starbucks', 'Delhi Public School Primary Section', 'Kendriya Vidyalaya No.2 Sohna Road', 'CR Model Public School', 'Manav Rachna School', 'Kamla International', 'Manav Rachna Swimming Pool']</t>
  </si>
  <si>
    <t>3bhk + sq, 2086 sq feet
Semi-Furnished 
Newly renovated
Brand new air conditioners
Wooden flooring in entire apartment
Modular kitchen 
Near subhash chowk
High rise apartment
100 % power backup
Club, gym, squash court
Ample sunlight</t>
  </si>
  <si>
    <t>['3 Wardrobe', '6 Fan', '3 Geyser', '15 Light', '5 AC', '1 Modular Kitchen', '1 Chimney', 'No Bed', 'No Curtains', 'No Dining Table', 'No Exhaust Fan', 'No Microwave', 'No Fridge', 'No Sofa', 'No Stove', 'No TV', 'No Washing Machine', 'No Water Purifier']</t>
  </si>
  <si>
    <t>['Security / Fire Alarm', 'Feng Shui / Vaastu Compliant', 'Intercom Facility', 'Lift(s)', 'Maintenance Staff', 'Water Storage', 'No open drainage around', 'Recently Renovated', 'Piped-gas', 'Visitor Parking', 'Swimming Pool', 'Park', 'Security Personnel', 'Natural Light', 'Internet/wi-fi connectivity', 'Airy Rooms', 'Spacious Interiors', 'Shopping Centre', 'Fitness Centre / GYM', 'Rain Water Harvesting', 'Club house / Community Center', 'Water softening plant']</t>
  </si>
  <si>
    <t>['Green Area4 out of 5', 'Construction4 out of 5', 'Management4 out of 5', 'Amenities4 out of 5', 'Connectivity4 out of 5']</t>
  </si>
  <si>
    <t>I67839584</t>
  </si>
  <si>
    <t>https://www.99acres.com/3-bhk-bedroom-apartment-flat-for-sale-in-park-royal-apartment-sector-56-gurgaon-2251-sq-ft-spid-R68680194</t>
  </si>
  <si>
    <t>₹ 7,600/sq.ft.</t>
  </si>
  <si>
    <t>Built Up area: 2251 (209.12 sq.m.)Carpet area: 2250 sq.ft. (209.03 sq.m.)</t>
  </si>
  <si>
    <t>0005, Sector 56 Gurgaon, Gurgaon, Haryana</t>
  </si>
  <si>
    <t>5th   of 9 Floors</t>
  </si>
  <si>
    <t>['Sector metro station', 'Sector metro station', 'Sector 54 chowk metro station', 'Radhakrishna Shani Mandir', 'Sanatan Dharm Mandir', 'Icici bank ATM', 'State bank ATM', 'Icici bank ATM', 'Citi bank ATM', 'Indusind bank ATM', 'pracksht hospital', 'Kriti Hospital', 'Anand Hospital Gurgaon', 'Surgicare Hospital Gurgaon', 'Arunodaya Deseret Eye Hospital', 'Vatsalya Clinic', 'HUDA Office Complex', 'Medisca', 'Apollo Pharmacy', 'Intellion Park', 'International Tech Park', 'Heera Fuel Station', 'HCG CNG Station', 'Hdfc bank and atm', 'Hdfc bank', 'Kotak mahindra bank', 'State bank of india', 'Indusind bank', 'Axis bank', 'Icici bank', 'Hdfc bank', 'Hdfc bank &amp; atm', '222', 'Pizza Hut', 'Wat-a-Burger', 'Burger Singh', 'Bikanerwala', 'Naivedyam Restaurant', 'Madison and Pike', 'IILM', 'Iilm University', 'Sushant College of Arts &amp; Architecture', 'Ansal Institute of Technology', 'Suncity School', 'Gurugram University']</t>
  </si>
  <si>
    <t>This 3 bhk apartment is available for sale in park royal apartment, one of the most prominent projects for flats in sector 56 gurgaon. The flat occupies a built up area of 2251 sq.Ft. That consists of 3 bedrooms, 3 bathrooms and more than 3 balconies.Being a ready to move project, you can expect immediate possession of this 5-10 years old property.</t>
  </si>
  <si>
    <t>['3 Wardrobe', '6 Fan', '1 Exhaust Fan', '3 Geyser', '9 Light', '1 Modular Kitchen', '1 Chimney', 'No AC', 'No Bed', 'No Curtains', 'No Dining Table', 'No Microwave', 'No Fridge', 'No Sofa', 'No Stove', 'No TV', 'No Washing Machine', 'No Water Purifier']</t>
  </si>
  <si>
    <t>['Feng Shui / Vaastu Compliant', 'Intercom Facility', 'Lift(s)', 'High Ceiling Height', 'Maintenance Staff', 'Water Storage', 'Separate entry for servant room', 'Piped-gas', 'Visitor Parking', 'Park', 'Security Personnel', 'Natural Light', 'Internet/wi-fi connectivity', 'Airy Rooms', 'Spacious Interiors', 'Low Density Society', 'Shopping Centre', 'Waste Disposal', 'Rain Water Harvesting']</t>
  </si>
  <si>
    <t>R68680194</t>
  </si>
  <si>
    <t>5 BHK Flat in Sector 106 Gurgaon</t>
  </si>
  <si>
    <t>https://www.99acres.com/5-bhk-bedroom-apartment-flat-for-sale-in-sector-106-gurgaon-4095-sq-ft-spid-T69126686</t>
  </si>
  <si>
    <t>Elan The Presidential</t>
  </si>
  <si>
    <t>6.3 Crore</t>
  </si>
  <si>
    <t>₹ 15,384/sq.ft.</t>
  </si>
  <si>
    <t>Super Built up area 4095(380.44 sq.m.)Carpet area: 3500 sq.ft. (325.16 sq.m.)</t>
  </si>
  <si>
    <t>10th   of 30 Floors</t>
  </si>
  <si>
    <t>By 2027</t>
  </si>
  <si>
    <t>['R K Hospital Gurgaon', 'Chirag Hospital Pvt. Ltd', 'Bhardwaj Hospital', 'Dr. Hitesh Dawar', 'Kalyan Hospital Gurgaon', 'Sneh Hospital Gurgaon', 'Jiya Clinic', 'Dr. Mittal Clinic', 'Gurgaon railway station', 'Gurgaon railway station', 'Gurgaon railway station']</t>
  </si>
  <si>
    <t>Located in the popular residential address of sector 106 gurgaon, elan the presidential is one of the most preferred destination for apartments in gurgaon. This 5 bhk flat is your ticket to be a part of this community. This property faces the north-East direction. Containing 5 bedroom(s), 6 bathrooms and more than 3 balconies, this flat is spread over a super built up area of 4095 sq.Ft. This flat is situated on the 10th floor of this 30 floors tall residential building. As the property is currently under construction , you can expect to get the possession by 2027. The beautifully designed marble flooring enhances the beauty of the flat. The society is well equipped with many modern amenities, including lift(s), park, swimming pool, shopping centre, fitness centre / gym, club house / community center and security personnel. The project provides a continuous supply of water to its flats.</t>
  </si>
  <si>
    <t>['5 Wardrobe', '1 Water Purifier', '6 Fan', '1 Exhaust Fan', '6 Geyser', '6 Light', '1 Modular Kitchen', '7 AC', 'No Bed', 'No Chimney', 'No Curtains', 'No Dining Table', 'No Microwave', 'No Fridge', 'No Sofa', 'No Stove', 'No TV', 'No Washing Machine']</t>
  </si>
  <si>
    <t>['Lift(s)', 'Water Storage', 'Separate entry for servant room', 'No open drainage around', 'Bank Attached Property', 'Piped-gas', 'Swimming Pool', 'Park', 'Security Personnel', 'Shopping Centre', 'Fitness Centre / GYM', 'Waste Disposal', 'Rain Water Harvesting', 'Club house / Community Center']</t>
  </si>
  <si>
    <t>T69126686</t>
  </si>
  <si>
    <t>https://www.99acres.com/3-bhk-bedroom-apartment-flat-for-sale-in-raheja-atharva-sector-109-gurgaon-2318-sq-ft-spid-O69310644</t>
  </si>
  <si>
    <t>Raheja Atharva3.6 ★</t>
  </si>
  <si>
    <t>₹ 9,490/sq.ft.</t>
  </si>
  <si>
    <t>Carpet area: 2318 (215.35 sq.m.)</t>
  </si>
  <si>
    <t>['Indiabulls One 09', 'Dwarka Expressway', 'Gyaananda School', 'Euro International School', 'Royal Oak International School', 'Sheetla Mata Medical College', 'Little Angels School', 'SHEMROCK Kidzone', 'Global School', 'Gautam Hospital', 'Chirag Hospital', 'Nand Hospital', 'RK Hospital', 'Gurgaon', 'Star Aviation Academy']</t>
  </si>
  <si>
    <t>Its huge size three bedroom apartmant with three toilets on main dwarka express way, near concient mall and gyananda school. Middle floor with modular kitchen and ac allready installed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</si>
  <si>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'1 Geyser', '5 Light', '1 Modular Kitchen', '1 Chimney', 'No AC', 'No Bed', 'No Curtains', 'No Dining Table', 'No Microwave', 'No Fridge', 'No Sofa', 'No Stove', 'No TV', 'No Wardrobe', 'No Washing Machine', 'No Water Purifier']</t>
  </si>
  <si>
    <t>['Security / Fire Alarm', 'Feng Shui / Vaastu Compliant', 'Intercom Facility', 'Lift(s)', 'High Ceiling Height', 'Maintenance Staff', 'Water Storage', 'Separate entry for servant room', 'Piped-gas', 'Visitor Parking', 'Swimming Pool', 'Park', 'Natural Light', 'Airy Rooms', 'Shopping Centre', 'Fitness Centre / GYM', 'Rain Water Harvesting', 'Club house / Community Center']</t>
  </si>
  <si>
    <t>['Green Area4 out of 5', 'Construction2 out of 5', 'Management4 out of 5', 'Amenities4 out of 5', 'Connectivity4 out of 5']</t>
  </si>
  <si>
    <t>O69310644</t>
  </si>
  <si>
    <t>https://www.99acres.com/4-bhk-bedroom-apartment-flat-for-sale-in-indiabulls-enigma-sector-110-gurgaon-3400-sq-ft-r9-spid-Q44349385</t>
  </si>
  <si>
    <t>₹ 9,558/sq.ft.</t>
  </si>
  <si>
    <t>Super Built up area 3400(315.87 sq.m.)</t>
  </si>
  <si>
    <t>11st   of 20 Floors</t>
  </si>
  <si>
    <t>Indiabulls enigma township is a residential revelation with acres of themed landscapes sprawling around buildings creating a natural green buffer and sound barrier. Thoughtfully conceived play areas, at strategic locations throughout the property grounds, add to the overall exuberant feel. The use of imagination engineering and unique design principles ensures that no apartment overlooks another thereby offering refreshing cross-Ventilation and large ribbons of pure, natural sunlight. Opulent is the apt word to describe the look and feel of homes at enigma. The liberal use of exotic imported marble, teakwood frames, dazzling sculptures, artifacts, chandeliers and advanced mechanical and electrical systems makes every home at enigma a possession of pride. These luxurious apartments, penthouses and duplexes boasting eco-Friendly architecture come with a full feature club.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</si>
  <si>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AC', '1 Modular Kitchen', 'No Bed', 'No Chimney', 'No Curtains', 'No Dining Table', 'No Exhaust Fan', 'No Fan', 'No Geyser', 'No Light', 'No Microwave', 'No Fridge', 'No Sofa', 'No Stove', 'No TV', 'No Wardrobe', 'No Washing Machine', 'No Water Purifier']</t>
  </si>
  <si>
    <t>['Security / Fire Alarm', 'Feng Shui / Vaastu Compliant', 'Intercom Facility', 'Lift(s)', 'Centrally Air Conditioned', 'Water purifier', 'Maintenance Staff', 'Water Storage', 'No open drainage around', 'Bank Attached Property', 'Visitor Parking', 'Swimming Pool', 'Park', 'Natural Light', 'Internet/wi-fi connectivity', 'Airy Rooms', 'Low Density Society', 'Shopping Centre', 'Fitness Centre / GYM', 'Waste Disposal', 'Rain Water Harvesting', 'Club house / Community Center', 'Water softening plant']</t>
  </si>
  <si>
    <t>Q44349385</t>
  </si>
  <si>
    <t>https://www.99acres.com/4-bhk-bedroom-apartment-flat-for-sale-in-central-park-resorts-sector-48-gurgaon-3980-sq-ft-spid-Z69174760</t>
  </si>
  <si>
    <t>11.25 Crore</t>
  </si>
  <si>
    <t>₹ 28,266/sq.ft.</t>
  </si>
  <si>
    <t>Carpet area: 3980 (369.75 sq.m.)</t>
  </si>
  <si>
    <t>Park facing 4 bhk flat on 2nd floor with tastefully done interiors. The property is located in one of the most iconic society of gurgaon the central park and resorts.</t>
  </si>
  <si>
    <t>['1 Wardrobe', '1 Fan', '1 Exhaust Fan', '1 Geyser', '1 Light', '1 AC', '1 Chimney', '1 Curtains', 'No Bed', 'No Dining Table', 'No Modular Kitchen', 'No Microwave', 'No Fridge', 'No Sofa', 'No Stove', 'No TV', 'No Washing Machine', 'No Water Purifier']</t>
  </si>
  <si>
    <t>Z69174760</t>
  </si>
  <si>
    <t>https://www.99acres.com/3-bhk-bedroom-apartment-flat-for-sale-in-central-park-flower-valley-sector-33-sohna-gurgaon-2400-sq-ft-spid-D68247262</t>
  </si>
  <si>
    <t>3.3 Crore</t>
  </si>
  <si>
    <t>Pooja Room,Study Room,Store Room,Servant Room</t>
  </si>
  <si>
    <t>Orchard, Sector-33 Sohna, Gurgaon, Haryana</t>
  </si>
  <si>
    <t>['Golf Course Extension Rd', 'Rajiv Chowk - Sohna Highway', 'KMP corridor', 'Marigold Secondary School', 'Alpine Convent School', 'The Millenium School', 'GD Goenka University', 'Medanta Hospital', 'Alpine Hospital', 'Pushpanjali Hospital', 'IGI Airport', 'Country Inn', 'Westin', 'Central Park Resorts', 'De Adventure Park']</t>
  </si>
  <si>
    <t>The orchard is a low-Rise luxury development offering 284 residences in 3 bhk (Simplex and duplex) option in stilt+4 with basement. The basement will have store rooms while the stilt area will offer ample parking spaces with ev charging points. The project also offers a state-Of-The-Art clubhouse with sports facilities, gym, swimming pool and other ultra-Modern amenities. The floors will have a terrace with swimming pool, multi-Purpose hall and garden among other lifestyle amenities.</t>
  </si>
  <si>
    <t>['Power Back-up', 'Security / Fire Alarm', 'Intercom Facility', 'Lift(s)', 'Swimming Pool', 'Water Storage', 'Park', 'Visitor Parking', 'Shopping Centre', 'Fitness Centre / GYM', 'Club house / Community Center']</t>
  </si>
  <si>
    <t>D68247262</t>
  </si>
  <si>
    <t>https://www.99acres.com/3-bhk-bedroom-apartment-flat-for-sale-in-bestech-park-view-residency-palam-vihar-gurgaon-1920-sq-ft-spid-D68401312</t>
  </si>
  <si>
    <t>1.51 Crore</t>
  </si>
  <si>
    <t>₹ 7,869/sq.ft.</t>
  </si>
  <si>
    <t>Located in the popular residential address of palam vihar, gurgaon, bestech park view residency is one of the most preferred destination for apartments in gurgaon. This 3 bhk flat is your ticket to be a part of this community. This residential flat is east-Facing direction. Containing 3 bedroom(s), 4 bathrooms and more than 3 balconies, this flat is spread over a super built up area of 1920 sq.Ft. The property is located on the 7th floor of a 14 floors tall building. An added advantage of this 5-10 years old flat is that it is available for immediate possession as the project is already ready to move. The vitrified flooring of this flat is beautifully designed and helps to give it a pleasing look. Moreover, this property offers close proximity to important landmarks such as close to hospital and close to market. Many of the modern amenities being offered, like swimming pool, grocery shop, cctv surveillance, club house / community center, fitness centre / gym, park, lift(s), maintenance staff, visitor parking, shopping centre, water softening plant and security personnel, will provide a pleasant living experience for you.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</si>
  <si>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'2 Geyser', '5 Light', '1 Modular Kitchen', '1 Chimney', 'No AC', 'No Bed', 'No Curtains', 'No Dining Table', 'No Exhaust Fan', 'No Microwave', 'No Fridge', 'No Sofa', 'No Stove', 'No TV', 'No Washing Machine', 'No Water Purifier']</t>
  </si>
  <si>
    <t>['Security / Fire Alarm', 'Power Back-up', 'Lift(s)', 'Maintenance Staff', 'Water Storage', 'Recently Renovated', 'Visitor Parking', 'Swimming Pool', 'Park', 'Security Personnel', 'Natural Light', 'Shopping Centre', 'Fitness Centre / GYM', 'Waste Disposal', 'Rain Water Harvesting', 'Club house / Community Center', 'Water softening plant']</t>
  </si>
  <si>
    <t>D68401312</t>
  </si>
  <si>
    <t>https://www.99acres.com/3-bhk-bedroom-apartment-flat-for-sale-in-emaar-gurgaon-greens-sector-102-gurgaon-1650-sq-ft-r1-spid-O67892682</t>
  </si>
  <si>
    <t>₹ 13,495/sq.ft.</t>
  </si>
  <si>
    <t>Multiple Options Availiable, Sector 102 Gurgaon, Gurgaon, Haryana</t>
  </si>
  <si>
    <t>Luxury 3bhk - Great price - Beautiful green environment - 3bhk this lovely 3 bhk apartment/flat in sector 102 gurgaon is available for sale in one of gurgaon's most popular projects, emaar gurgaon greens. This residential flat is east-Facing direction. The flat is over 1650 sq.Ft. Super built up area and comes with 3 bedroom(s), 3 bathrooms and 3 balconies. The residential building has 14 floors in total and the flat for sale is located on the 6th floor. This is a ready to move project and the property is 1-5 years old. The well built vitrified flooring enhances the aesthetic appeal of this flat. The society complex is in the close vicinity of close to school and close to hospital, making it an ideal home for a relaxed lifestyle. Emaar gurgaon greens is designed very well to provide modern facilities such as swimming pool, security personnel, maintenance staff, club house / community center, fitness centre / gym, park, lift(s), visitor parking and shopping centre.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</si>
  <si>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'12 Light', '2 AC', '1 Modular Kitchen', 'No Bed', 'No Chimney', 'No Curtains', 'No Dining Table', 'No Microwave', 'No Fridge', 'No Sofa', 'No Stove', 'No TV', 'No Washing Machine', 'No Water Purifier']</t>
  </si>
  <si>
    <t>['Security / Fire Alarm', 'Feng Shui / Vaastu Compliant', 'Intercom Facility', 'Lift(s)', 'Maintenance Staff', 'Water Storage', 'Separate entry for servant room', 'No open drainage around', 'Recently Renovated', 'Visitor Parking', 'Swimming Pool', 'Park', 'Security Personnel', 'Natural Light', 'Airy Rooms', 'Internet/wi-fi connectivity', 'Spacious Interiors', 'Low Density Society', 'Shopping Centre', 'Fitness Centre / GYM', 'Waste Disposal', 'Club house / Community Center']</t>
  </si>
  <si>
    <t>O67892682</t>
  </si>
  <si>
    <t>https://www.99acres.com/3-bhk-bedroom-apartment-flat-for-sale-in-emaar-mgf-the-palm-drive-sector-66-gurgaon-3300-sq-ft-r2-spid-B65904102</t>
  </si>
  <si>
    <t>4.6 Crore</t>
  </si>
  <si>
    <t>₹ 18,400/sq.ft.</t>
  </si>
  <si>
    <t>Super Built up area 3300(306.58 sq.m.)Carpet area: 2500 sq.ft. (232.26 sq.m.)</t>
  </si>
  <si>
    <t>11st   of 17 Floors</t>
  </si>
  <si>
    <t>This 3 bhk apartment is available for sale in emaar mgf the palm drive, one of the most prominent projects for flats in sector-66 gurgaon. This is a north-East-Facing property. The floor plan additionally contains 3 bedroom(s), 3 bathrooms and 3 balconies. All in all, the flat is spread over a super built up area of 3300 sq.Ft. This flat is situated on the 11th floor of this 17 floors tall residential building. This 1-5 years old property is available for immediate possession as the project is ready to move. The flat comes well built with wood flooring options. The society complex is in the close vicinity of close to metro station, close to school, close to hospital and close to market, making it an ideal home for a relaxed lifestyle. All the modern amenities such as swimming pool, security personnel, maintenance staff, shopping centre, club house / community center, cctv surveillance, fitness centre / gym, park, lift(s), visitor parking and water softening plant will make life easier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</si>
  <si>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'Feng Shui / Vaastu Compliant', 'Intercom Facility', 'Lift(s)', 'High Ceiling Height', 'Maintenance Staff', 'False Ceiling Lighting', 'Water Storage', 'Separate entry for servant room', 'No open drainage around', 'Bank Attached Property', 'Piped-gas', 'Internet/wi-fi connectivity', 'Visitor Parking', 'Swimming Pool', 'Park', 'Security Personnel', 'Low Density Society', 'Waste Disposal', 'Rain Water Harvesting', 'Water softening plant', 'Shopping Centre', 'Fitness Centre / GYM', 'Club house / Community Center']</t>
  </si>
  <si>
    <t>B65904102</t>
  </si>
  <si>
    <t>https://www.99acres.com/3-bhk-bedroom-apartment-flat-for-sale-in-emaar-gurgaon-greens-sector-102-gurgaon-1650-sq-ft-r3-spid-T57865864</t>
  </si>
  <si>
    <t>₹ 8,484/sq.ft.</t>
  </si>
  <si>
    <t>Super Built up area 1650(153.29 sq.m.)Carpet area: 1200 sq.ft. (111.48 sq.m.)</t>
  </si>
  <si>
    <t>902, Sector 102 Gurgaon, Gurgaon, Haryana</t>
  </si>
  <si>
    <t>This is the brand new apartment. The buyer will be the first allottee in this deal. Park and sun facing balcony in this deal.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</si>
  <si>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T57865864</t>
  </si>
  <si>
    <t>4 BHK Flat in Sector 65 Gurgaon</t>
  </si>
  <si>
    <t>https://www.99acres.com/4-bhk-bedroom-apartment-flat-for-sale-in-emaar-mgf-emerald-floors-premier-sector-65-gurgaon-1975-sq-ft-spid-J69641084</t>
  </si>
  <si>
    <t>₹ 17,721/sq.ft.</t>
  </si>
  <si>
    <t>Super Built up area 1975(183.48 sq.m.)</t>
  </si>
  <si>
    <t>This 4 bhk apartment is available for sale in emaar mgf emerald floors premier, one of the most prominent projects for flats in sector 65 gurgaon. Constructed on a super built up area of 1975 sq.Ft., the flat comprises 4 bedroom(s), 4 bathrooms and 3 balconies. This flat lies on the top level of a 4 storey building. This 1-5 years old property is available for immediate possession as the project is ready to move. Proximity to landmarks like , close to hospital, close to highway and close to market makes this an ideal property for families. The flat will offer a modern lifestyle as it is presented with many of the amenities such as swimming pool, shopping centre, club house / community center, fitness centre / gym, park, lift(s), maintenance staff and visitor parking.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</si>
  <si>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'4 Geyser', '6 AC', '1 Modular Kitchen', 'No Bed', 'No Chimney', 'No Curtains', 'No Dining Table', 'No Exhaust Fan', 'No Fan', 'No Light', 'No Microwave', 'No Fridge', 'No Sofa', 'No Stove', 'No TV', 'No Washing Machine', 'No Water Purifier']</t>
  </si>
  <si>
    <t>['Security / Fire Alarm', 'Power Back-up', 'Feng Shui / Vaastu Compliant', 'Private Garden / Terrace', 'Intercom Facility', 'Lift(s)', 'Maintenance Staff', 'Water Storage', 'Separate entry for servant room', 'Piped-gas', 'Visitor Parking', 'Swimming Pool', 'Park', 'Natural Light', 'Airy Rooms', 'Spacious Interiors', 'Shopping Centre', 'Fitness Centre / GYM', 'Waste Disposal', 'Club house / Community Center']</t>
  </si>
  <si>
    <t>J69641084</t>
  </si>
  <si>
    <t>https://www.99acres.com/3-bhk-bedroom-apartment-flat-for-sale-in-mapsko-royale-ville-sector-82-gurgaon-1790-sq-ft-r6-spid-I37314081</t>
  </si>
  <si>
    <t>Mapsko Royale Ville3.7 ★</t>
  </si>
  <si>
    <t>₹ 5,530/sq.ft.</t>
  </si>
  <si>
    <t>Super Built up area 1790(166.3 sq.m.)</t>
  </si>
  <si>
    <t>Sector 82, Sector 82 Gurgaon, Gurgaon, Haryana</t>
  </si>
  <si>
    <t>['Sapphire 83 Mall', 'Golf Course Ext Rd', "St. Xavier's High School", 'DPG Institute of Technology', 'Miracles Apollo Cradle', 'Indira Gandhi International Airport', 'Imt Manesar', 'Holiday Inn Gurugram Sector 90', 'SkyJumper Trampoline Park', 'Vishalgarh Farms', 'F9 Go Karting Gurgaon']</t>
  </si>
  <si>
    <t>Immediate visit possible. Call 99999-82787 for visit growth realtech. For more info. Pls visit @ site address : Ab2-104, mapsko casa bella</t>
  </si>
  <si>
    <t>['Security / Fire Alarm', 'Feng Shui / Vaastu Compliant', 'Intercom Facility', 'Lift(s)', 'Maintenance Staff', 'Water Storage', 'Visitor Parking', 'Swimming Pool', 'Park', 'Security Personnel', 'Internet/wi-fi connectivity', 'Shopping Centre', 'Fitness Centre / GYM', 'Rain Water Harvesting', 'Club house / Community Center']</t>
  </si>
  <si>
    <t>['Green Area4.5 out of 5', 'Construction3 out of 5', 'Management3.5 out of 5', 'Amenities4 out of 5', 'Connectivity4 out of 5']</t>
  </si>
  <si>
    <t>I37314081</t>
  </si>
  <si>
    <t>https://www.99acres.com/3-bhk-bedroom-apartment-flat-for-sale-in-emaar-mgf-emerald-floors-premier-sector-65-gurgaon-1650-sq-ft-spid-I69729604</t>
  </si>
  <si>
    <t>₹ 16,060/sq.ft.</t>
  </si>
  <si>
    <t>5th   of 5 Floors</t>
  </si>
  <si>
    <t>Emerald floors premier sector 65
Gated power back up water back up club with swimming pool,gym, mini theater indoor games is there
Society is located next to world mark mall which is one of of the best mall in near by</t>
  </si>
  <si>
    <t>I69729604</t>
  </si>
  <si>
    <t>3 BHK Flat in Sector 45 Gurgaon</t>
  </si>
  <si>
    <t>https://www.99acres.com/3-bhk-bedroom-apartment-flat-for-sale-in-unitech-greenwood-city-sector-45-gurgaon-1944-sq-ft-spid-G69464840</t>
  </si>
  <si>
    <t>Unitech Greenwood City3.6 ★</t>
  </si>
  <si>
    <t>₹ 12,346/sq.ft.</t>
  </si>
  <si>
    <t>Super Built up area 216(180.6 sq.m.)</t>
  </si>
  <si>
    <t>Sector 45 Gurgaon, Gurgaon, Haryana</t>
  </si>
  <si>
    <t>['Axis bank ATM', 'State bank of india ATM', 'Icici bank ATM', 'Standard chartered ATM', 'Hdfc bank ATM', 'Icici ATM', 'Citi bank ATM', 'Axis bank ATM', 'Hdfc ATM', 'Hdfc ATM', 'Dispencery', 'Sukhmani Hospital Pvt. Ltd', "DR AKRAM JAWED'S THE UPPER LIMB CLINIC", 'Medanta', 'Meher Clinic', 'Shivam Hospital Gurgaon', 'Fortis Memorial Research Institute Fortis Vivekanand Hospital', 'Dr. Naval Mendiratta', 'Arihant Hospital', 'Gupta', 'Park Hospital Gurgaon', 'Bones Clinic - Orthopaedics', 'Vishesh Dental', 'Pernod Ricard Charitable Dispensary', 'Gardian Pharmacy', 'City Medical', 'Gardian Pharmacy', 'Bharat petroleum', 'IBP Petrol Pump', 'Hdfc bank', 'Raj Restaurant', 'Fast food', 'Om Sweets', 'Fast Food', 'Bar and restaurant', 'KFC', 'Haldiram', 'Manav Rachna School', 'Amity Global School', 'St. Angels Sr', 'St. Angels Jr', 'Delhi Public School Primary Section', 'School of Inspired Leadership SOIL', 'Gurugram University', 'CR Model Public School', 'Kamla International', 'Stones2milestones', 'Manav Rachna Swimming Pool']</t>
  </si>
  <si>
    <t>Gated society 
Corner property 
Near temple
Near grocery shop
24 meter road</t>
  </si>
  <si>
    <t>['3 Wardrobe', '6 Fan', '1 Exhaust Fan', '3 Geyser', '20 Light', '1 Modular Kitchen', '4 AC', 'No Bed', 'No Chimney', 'No Curtains', 'No Dining Table', 'No Microwave', 'No Fridge', 'No Sofa', 'No Stove', 'No TV', 'No Washing Machine', 'No Water Purifier']</t>
  </si>
  <si>
    <t>['Green Area3 out of 5', 'Construction4 out of 5', 'Management2 out of 5', 'Amenities4 out of 5', 'Connectivity5 out of 5']</t>
  </si>
  <si>
    <t>G69464840</t>
  </si>
  <si>
    <t>https://www.99acres.com/3-bhk-bedroom-apartment-flat-for-sale-in-ats-tourmaline-sector-109-gurgaon-2150-sq-ft-spid-V69309850</t>
  </si>
  <si>
    <t>ATS Tourmaline3.9 ★</t>
  </si>
  <si>
    <t>₹ 7,674/sq.ft.</t>
  </si>
  <si>
    <t>16th   of 27 Floors</t>
  </si>
  <si>
    <t>['Dwarka Sector 21 Metro Station', 'NeoSquare Mall', 'Dwarka Expressway', 'Euro International School', 'The NorthCap University', 'Metro Hospital, Palam Vihar', 'Indira Gandhi International Airport', 'Accenture DDC5', 'Hyatt Place Gurgaon Udyog Vihar', 'Hamoni Golf Camp', 'Nehru Stadium']</t>
  </si>
  <si>
    <t>2150 sqft ready to move flat. 
If you are looking for value for money proposition on dwarka expressway then consider this for best location, best price and spacious layout.</t>
  </si>
  <si>
    <t>['4 Fan', '3 Geyser', '4 Light', '3 AC', '1 Chimney', '1 Modular Kitchen', '3 Wardrobe', 'No Bed', 'No Curtains', 'No Dining Table', 'No Exhaust Fan', 'No Microwave', 'No Fridge', 'No Sofa', 'No Stove', 'No TV', 'No Washing Machine', 'No Water Purifier']</t>
  </si>
  <si>
    <t>['Green Area4.5 out of 5', 'Construction4.5 out of 5', 'Management5 out of 5', 'Amenities4.5 out of 5', 'Connectivity4.5 out of 5']</t>
  </si>
  <si>
    <t>V69309850</t>
  </si>
  <si>
    <t>https://www.99acres.com/4-bhk-bedroom-apartment-flat-for-sale-in-railway-officers-rpf-society-sector-9-a-gurgaon-1806-sq-ft-spid-O69463302</t>
  </si>
  <si>
    <t>['Chintapurni Mandir', 'State bank ATM', 'Esic Hospital Gurugram', 'Shree Krishna Hospital Gurgaon', 'Shri Multispeciality Hospital', 'Kr Dental Hub', 'Prateek Nursing Home And Polyclinic', 'Dr. Hitesh Dawar', 'Dr. Ashok Jain', 'Pearl Dental Clinic', 'Taneja Hospital', 'Jain Sant Phool Chand Ji Charitable Hospital', 'Sarvodya Hospital', 'Sneh Hospital Gurgaon', 'Dr. Madan Clinic', 'Bhardwaj Hospital', 'Ankur Clinic and Maternity Home', 'Gurgaon Eye Centre', 'Dev Man Kathuria Clinic', 'Geeta Nursing Home Gurgaon', 'Navjeevan Hospital and Maternity Centre', 'Shiv Mahima Patient Care Bureau', 'Aryan Hospital', 'Chiranjiv Hospital', 'Kamla Hospital Gurgaon', 'Satyam Hospital Gurgaon', 'Shri Gobind Hospital', 'Dr. Sindhu Clinic', 'Swastik Maternity and Medical Centre', 'D.R. Rajnis Gupta Clinic', 'Lal Superspeciality Hospital', 'Ravi Clinic and Health Care Centre', 'Mangalam Hospital and Heart Centre Gurgaon', 'R K Hospital Gurgaon', 'Indian bank', 'Kotak bank', 'Hdfc bank', 'State bank of india', 'Pizza Hut', 'St. Michaels Sr. Sec. School', 'Basai dhankot railway station', 'Gurgaon railway station', 'Gurgaon railway station', 'Gurgaon railway station']</t>
  </si>
  <si>
    <t>4 bedrooms (3 with attached bathrooms), a very spacious drawing cum dining hall, a well equipped kitchen and a servant room with attached bathroom.
 Large verandas on 3 sides of the apartment. 
2 parking spaces- One covered and another in open.There is a beautiful lush green garden with walkways just in front of my apartment. Rpf officers housing society has an excellent combination of comfort and convenience to suit every requirement as well as need of the residents.The facilities in the society include an atm, a common hall for meetings/parties, piped gas, round the clock security and well equipped genset in case of power shutdown. It also has a rain water harvesting, an exclusive offering only for rpf housing society residents.Besides, the society complex has huge courtyards where the residents enjoy morning/evening walks.</t>
  </si>
  <si>
    <t>['3 Wardrobe', '3 Geyser', '1 Modular Kitchen', 'No AC', 'No Bed', 'No Chimney', 'No Curtains', 'No Dining Table', 'No Exhaust Fan', 'No Fan', 'No Light', 'No Microwave', 'No Fridge', 'No Sofa', 'No Stove', 'No TV', 'No Washing Machine', 'No Water Purifier']</t>
  </si>
  <si>
    <t>['Lift(s)', 'Park', 'Visitor Parking', 'Natural Light', 'Airy Rooms', 'Spacious Interiors']</t>
  </si>
  <si>
    <t>O69463302</t>
  </si>
  <si>
    <t>https://www.99acres.com/3-bhk-bedroom-apartment-flat-for-sale-in-emaar-digihomes-sector-62-gurgaon-2589-sq-ft-spid-A69582706</t>
  </si>
  <si>
    <t>₹ 14,871/sq.ft.</t>
  </si>
  <si>
    <t>Super Built up area 2588.79(240.51 sq.m.)</t>
  </si>
  <si>
    <t>1103, Sector 62 Gurgaon, Gurgaon, Haryana</t>
  </si>
  <si>
    <t>Emaar digihomes is one of gurgaon's most sought after destination for apartments and this 3 bhk flat in sector 62 gurgaon is your opportunity to be a part of this community. The flat is over 2589 sq.Ft. Super built up area and comes with 3 bedroom(s), 3 bathrooms and 3 balconies. The residential building has 32 floors in total and the flat for sale is located on the 18th floor. An added advantage of this 0-1 year old flat is that it is available for immediate possession as the project is already ready to move. The society is well equipped with many modern amenities, including swimming pool, cctv surveillance, club house / community center and fitness centre / gym.</t>
  </si>
  <si>
    <t>['6 Fan', '7 Light', '8 AC', '1 Modular Kitchen', '1 Chimney', 'No Bed', 'No Curtains', 'No Dining Table', 'No Exhaust Fan', 'No Geyser', 'No Microwave', 'No Fridge', 'No Sofa', 'No Stove', 'No TV', 'No Wardrobe', 'No Washing Machine', 'No Water Purifier']</t>
  </si>
  <si>
    <t>['High Ceiling Height', 'Maintenance Staff', 'Swimming Pool', 'Separate entry for servant room', 'Fitness Centre / GYM', 'Club house / Community Center']</t>
  </si>
  <si>
    <t>A69582706</t>
  </si>
  <si>
    <t>https://www.99acres.com/3-bhk-bedroom-apartment-flat-for-sale-in-emaar-palm-gardens-sector-83-gurgaon-1900-sq-ft-spid-K69430594</t>
  </si>
  <si>
    <t>Super Built up area 1900(176.52 sq.m.)Carpet area: 1240.04 sq.ft. (115.2 sq.m.)</t>
  </si>
  <si>
    <t>605, Sector 83 Gurgaon, Gurgaon, Haryana</t>
  </si>
  <si>
    <t>6th   of 16 Floors</t>
  </si>
  <si>
    <t>This lovely 3 bhk apartment/flat in sector 83 gurgaon is available for sale in one of gurgaon's most popular projects, emaar palm gardens. The flat is west-Facing. Containing 3 bedroom(s), 3 bathrooms and 3 balconies, this flat is spread over a super built up area of 1900 sq.Ft. The flat has a total of 16 floors and this property is situated on 6th floor. As the project is already ready to move, so you can easily move into this 1-5 years old property. The flat comes well built with vitrified flooring options. Proximity to landmarks like close to school, close to mall and close to hospital makes this an ideal property for families. All the modern amenities such as swimming pool, grocery shop, club house / community center, fitness centre / gym, park, lift(s), maintenance staff, visitor parking, water softening plant and shopping centre will make life easier for you. The housing society ensures a continuous supply of water to your flat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</si>
  <si>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'1 Geyser', '12 Light', '1 Modular Kitchen', '1 Chimney', 'No AC', 'No Bed', 'No Curtains', 'No Dining Table', 'No Microwave', 'No Fridge', 'No Sofa', 'No Stove', 'No TV', 'No Washing Machine', 'No Water Purifier']</t>
  </si>
  <si>
    <t>['Security / Fire Alarm', 'Power Back-up', 'Feng Shui / Vaastu Compliant', 'Lift(s)', 'High Ceiling Height', 'Maintenance Staff', 'Separate entry for servant room', 'No open drainage around', 'Bank Attached Property', 'Visitor Parking', 'Swimming Pool', 'Park', 'Natural Light', 'Airy Rooms', 'Shopping Centre', 'Fitness Centre / GYM', 'Waste Disposal', 'Rain Water Harvesting', 'Club house / Community Center', 'Water softening plant']</t>
  </si>
  <si>
    <t>K69430594</t>
  </si>
  <si>
    <t>https://www.99acres.com/4-bhk-bedroom-apartment-flat-for-sale-in-tarc-maceo-sector-91-gurgaon-2724-sq-ft-r1-spid-H65096484</t>
  </si>
  <si>
    <t>TARC Maceo3.8 ★</t>
  </si>
  <si>
    <t>₹ 11,121/sq.ft.</t>
  </si>
  <si>
    <t>Super Built up area 2724(253.07 sq.m.)Carpet area: 1573.59 sq.ft. (146.19 sq.m.)</t>
  </si>
  <si>
    <t>Pooja Room,Servant Room,Study Room,Store Room</t>
  </si>
  <si>
    <t>['Manish Gallexie 91', 'Dwarka Expressway', 'Rao Bharat Singh International School', 'Dronacharya College of Engineering', 'Silver Streak Multi Speciality Hospital', 'Indira Gandhi International Airport', 'IMT Manesar', 'Holiday Inn Sector 90', 'Manesar Golf Course', 'National Tennis Academy']</t>
  </si>
  <si>
    <t>Its fantastic design, ultimate green space, open to sky, word class modern amenities, superb designed by developer, finest club house in the vicinity. Top of the world style living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</si>
  <si>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'Private Garden / Terrace', 'Intercom Facility', 'Lift(s)', 'Maintenance Staff', 'Water Storage', 'Separate entry for servant room', 'Piped-gas', 'Visitor Parking', 'Swimming Pool', 'Park', 'Security Personnel', 'Natural Light', 'Airy Rooms', 'Low Density Society', 'Shopping Centre', 'Fitness Centre / GYM', 'Waste Disposal', 'Rain Water Harvesting', 'Club house / Community Center', 'Water softening plant']</t>
  </si>
  <si>
    <t>['Green Area5 out of 5', 'Construction4 out of 5', 'Management5 out of 5', 'Amenities4 out of 5', 'Connectivity4 out of 5']</t>
  </si>
  <si>
    <t>H65096484</t>
  </si>
  <si>
    <t>https://www.99acres.com/3-bhk-bedroom-apartment-flat-for-sale-in-emaar-mgf-emerald-floors-premier-sector-65-gurgaon-1650-sq-ft-spid-U70023960</t>
  </si>
  <si>
    <t>Built Up area: 1650 (153.29 sq.m.)</t>
  </si>
  <si>
    <t>Situated in sector 65 gurgaon, emaar mgf emerald floors premier is a well planned society that offers a pleasant living experience to its residents. This 3 bhk flat in gurgaon is your opportunity to be a part of this community. This property faces the east direction. The floor plan additionally contains 3 bedroom(s), 3 bathrooms and 2 balconies. All in all, the flat is spread over a built up area of 1650 sq.Ft. This flat lies on the top level of a 4 storey building. Being a ready to move project, you can expect immediate possession of this 1-5 years old property. The well built vitrified flooring enhances the aesthetic appeal of this flat. The society complex is in the close vicinity of close to school, close to mall and close to highway, making it an ideal home for a relaxed lifestyle. All the modern amenities such as swimming pool, shopping centre, club house / community center, fitness centre / gym, park, lift(s), maintenance staff, visitor parking, water softening plant and security personnel will make life easier for you. The society provides continuous water supply from borewell/tank and municipal corporation.</t>
  </si>
  <si>
    <t>['Water purifier', 'Security / Fire Alarm', 'Power Back-up', 'Feng Shui / Vaastu Compliant', 'Private Garden / Terrace', 'Intercom Facility', 'Lift(s)', 'High Ceiling Height', 'Maintenance Staff', 'False Ceiling Lighting', 'Water Storage', 'Separate entry for servant room',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</si>
  <si>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U70023960</t>
  </si>
  <si>
    <t>4 BHK Flat in Sector 62 Gurgaon</t>
  </si>
  <si>
    <t>https://www.99acres.com/4-bhk-bedroom-apartment-flat-for-sale-in-pioneer-urban-presidia-sector-62-gurgaon-4337-sq-ft-spid-A68758618</t>
  </si>
  <si>
    <t>Pioneer Urban Presidia</t>
  </si>
  <si>
    <t>7.15 Crore</t>
  </si>
  <si>
    <t>₹ 16,486/sq.ft.</t>
  </si>
  <si>
    <t>Super Built up area 4337(402.92 sq.m.)</t>
  </si>
  <si>
    <t>7th   of 27 Floors</t>
  </si>
  <si>
    <t>['Airia Mall', 'Golf Course Ext Road', 'Heritage Xperiential Learning School', 'Apex Plus Hospital', 'Indira Gandhi International Airport', 'Duke Horse Riding Club', 'DoubleTree by Hilton Hotel', 'SkyJumper Trampoline Park', 'ZEN Golf Range &amp; Academy', 'PVR Drive in Theatre', 'Surajgarh Gurgaon', 'The Banyan Tree Hiking Area']</t>
  </si>
  <si>
    <t>Flat has good view facing east, with good light in the flat, facing park and front side. Club, swimming pool, shops nearby, on golf course road extn. Heritage school is next to condominium. Good facilities with multilevel security and good maintenance.</t>
  </si>
  <si>
    <t>['7 Wardrobe', '10 Fan', '6 Geyser', '1 Stove', '18 Light', '8 AC', '1 Modular Kitchen', '1 Chimney', 'No Bed', 'No Curtains', 'No Dining Table', 'No Exhaust Fan', 'No Microwave', 'No Fridge', 'No Sofa', 'No TV', 'No Washing Machine', 'No Water Purifier']</t>
  </si>
  <si>
    <t>['Centrally Air Conditioned', 'Water purifier', 'Security / Fire Alarm', 'Feng Shui / Vaastu Compliant', 'Intercom Facility', 'Lift(s)', 'High Ceiling Height', 'Maintenance Staff', 'False Ceiling Lighting', 'Water Storage', 'Separate entry for servant room', 'No open drainage around', 'Piped-gas', 'Internet/wi-fi connectivity', 'Visitor Parking', 'Swimming Pool', 'Park', 'Security Personnel', 'Natural Light', 'Airy Rooms', 'Spacious Interiors', 'Waste Disposal', 'Rain Water Harvesting', 'Water softening plant', 'Shopping Centre', 'Fitness Centre / GYM', 'Club house / Community Center']</t>
  </si>
  <si>
    <t>A68758618</t>
  </si>
  <si>
    <t>4 BHK Flat in Sector 77 Gurgaon</t>
  </si>
  <si>
    <t>https://www.99acres.com/4-bhk-bedroom-apartment-flat-for-sale-in-emaar-mgf-palm-hills-sector-77-gurgaon-1950-sq-ft-spid-D70080452</t>
  </si>
  <si>
    <t>1.64 Crore</t>
  </si>
  <si>
    <t>₹ 8,410/sq.ft.</t>
  </si>
  <si>
    <t>Terrace individually along with the apartment.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</si>
  <si>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'Private Garden / Terrace', 'Intercom Facility', 'Lift(s)', 'Maintenance Staff', 'Separate entry for servant room', 'No open drainage around', 'Visitor Parking', 'Swimming Pool', 'Park', 'Security Personnel', 'Natural Light', 'Airy Rooms', 'Shopping Centre', 'Fitness Centre / GYM', 'Club house / Community Center']</t>
  </si>
  <si>
    <t>D70080452</t>
  </si>
  <si>
    <t>https://www.99acres.com/3-bhk-bedroom-apartment-flat-for-sale-in-emaar-mgf-emerald-floors-premier-sector-65-gurgaon-1650-sq-ft-spid-A69640796</t>
  </si>
  <si>
    <t>Super Built up area 1650(153.29 sq.m.)</t>
  </si>
  <si>
    <t>This 3 bhk flat is located in emaar mgf emerald floors premier, which houses some of the most spacious flats in sector 65 gurgaon. Containing 3 bedroom(s), 3 bathrooms and 2 balconies, this flat is spread over a super built up area of 1650 sq.Ft. The residential building has 4 floors in total and the flat for sale is located on the 3rd floor. This is a ready to move project and the property is 1-5 years old. The floor of this flat is beautifully designed using marble flooring, giving the flat an alluring look. Moreover, this property offers close proximity to important landmarks such as close to market, close to hospital, close to highway and . All the modern amenities such as swimming pool, shopping centre, club house / community center, fitness centre / gym, park, lift(s), maintenance staff and visitor parking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</si>
  <si>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AC', '1 Modular Kitchen', 'No Bed', 'No Chimney', 'No Curtains', 'No Dining Table', 'No Exhaust Fan', 'No Fan', 'No Geyser', 'No Light', 'No Microwave', 'No Fridge', 'No Sofa', 'No Stove', 'No TV', 'No Wardrobe', 'No Washing Machine', 'No Water Purifier']</t>
  </si>
  <si>
    <t>['Security / Fire Alarm', 'Power Back-up', 'Feng Shui / Vaastu Compliant', 'Intercom Facility', 'Lift(s)', 'Maintenance Staff', 'Water Storage', 'Separate entry for servant room', 'Piped-gas', 'Visitor Parking', 'Swimming Pool', 'Park', 'Natural Light', 'Airy Rooms', 'Spacious Interiors', 'Shopping Centre', 'Fitness Centre / GYM', 'Waste Disposal', 'Club house / Community Center']</t>
  </si>
  <si>
    <t>A69640796</t>
  </si>
  <si>
    <t>4 BHK Flat in Sector 54 Gurgaon</t>
  </si>
  <si>
    <t>https://www.99acres.com/4-bhk-bedroom-apartment-flat-for-sale-in-la-lagune-sector-54-gurgaon-3160-sq-ft-r1-spid-B66133960</t>
  </si>
  <si>
    <t>La Lagune</t>
  </si>
  <si>
    <t>6.75 Crore</t>
  </si>
  <si>
    <t>₹ 21,360/sq.ft.</t>
  </si>
  <si>
    <t>Super Built up area 3160(293.57 sq.m.)Built Up area: 2455 sq.ft. (228.08 sq.m.)Carpet area: 2240 sq.ft. (208.1 sq.m.)</t>
  </si>
  <si>
    <t>La Lagune, Sector 54 Gurgaon, Gurgaon, Haryana</t>
  </si>
  <si>
    <t>11st   of 18 Floors</t>
  </si>
  <si>
    <t>['Sector 54 Chowk Metro Station', 'Ardee Mall', 'Golf course extension road', 'Gurugram Public School', 'BM College of Technology', 'Paras Hospital', 'IGI Airport', 'DLF Golf and Country Club', 'Kheri Railway station', 'Ernst &amp; Young', 'Zooper India Trampoline Park']</t>
  </si>
  <si>
    <t>Located in the popular residential address of sector-54 gurgaon, la lagune is one of the most preferred destination for apartments in gurgaon. This 4 bhk flat is your ticket to be a part of this community. The flat is facing the east direction. The floor plan additionally contains 4 bedroom(s), 6 bathrooms and more than 3 balconies. All in all, the flat is spread over a super built up area of 3160 sq.Ft. The property is located on the 11th floor of a 18 floors tall building. This is a ready to move project and the property is 5-10 years old. The wood flooring of this flat is beautifully designed and helps to give it a pleasing look. La lagune is designed very well to provide modern facilities such as swimming pool, water softening plant, security personnel, maintenance staff, shopping centre, club house / community center, cctv surveillance, fitness centre / gym, park, lift(s) and visitor parking. The project provides access to clean water through municipal corporation supply.</t>
  </si>
  <si>
    <t>['5 Wardrobe', '8 Fan', '5 Geyser', '1 Stove', '12 Light', '6 AC', '1 Modular Kitchen', '1 Chimney', 'No Bed', 'No Curtains', 'No Dining Table', 'No Exhaust Fan', 'No Microwave', 'No Fridge', 'No Sofa', 'No TV', 'No Washing Machine', 'No Water Purifier']</t>
  </si>
  <si>
    <t>['Security / Fire Alarm', 'Feng Shui / Vaastu Compliant', 'Intercom Facility', 'Lift(s)', 'Maintenance Staff', 'Water Storage', 'Separate entry for servant room', 'No open drainage around', 'Piped-gas', 'Visitor Parking', 'Swimming Pool', 'Park', 'Security Personnel', 'Natural Light', 'Internet/wi-fi connectivity', 'Airy Rooms', 'Shopping Centre', 'Fitness Centre / GYM', 'Waste Disposal', 'Rain Water Harvesting', 'Club house / Community Center', 'Water softening plant']</t>
  </si>
  <si>
    <t>B66133960</t>
  </si>
  <si>
    <t>https://www.99acres.com/3-bhk-bedroom-apartment-flat-for-sale-in-m3m-merlin-sector-67-gurgaon-2400-sq-ft-spid-H69409856</t>
  </si>
  <si>
    <t>Super Built up area 2400(222.97 sq.m.)Carpet area: 2050 sq.ft. (190.45 sq.m.)</t>
  </si>
  <si>
    <t>1701, Sector 67 Gurgaon, Gurgaon, Haryana</t>
  </si>
  <si>
    <t>17th   of 25 Floors</t>
  </si>
  <si>
    <t>This 3 bhk apartment is available for sale in m3m merlin, one of the most prominent projects for flats in sector 67 gurgaon. This residential flat is north-East-Facing direction. The flat occupies a super built up area of 2400 sq.Ft. That consists of 3 bedrooms, 4 bathrooms and 3 balconies. This flat lies on the 17th level of a 25 storey building. As the project is already ready to move, so you can easily move into this 1-5 years old property. The floor of this flat is beautifully designed using granite flooring, giving the flat an alluring look. M3m merlin is designed very well to provide modern facilities such as swimming pool, security personnel, maintenance staff, shopping centre, club house / community center, cctv surveillance, fitness centre / gym, park, lift(s), visitor parking and water softening plant.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</si>
  <si>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'4 Geyser', '1 Stove', '8 Light', '1 Chimney', '1 Modular Kitchen', '4 AC', 'No Bed', 'No Curtains', 'No Dining Table', 'No Microwave', 'No Fridge', 'No Sofa', 'No TV', 'No Washing Machine', 'No Water Purifier']</t>
  </si>
  <si>
    <t>['Centrally Air Conditioned', 'Water purifier', 'Security / Fire Alarm', 'Power Back-up',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</si>
  <si>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H69409856</t>
  </si>
  <si>
    <t>https://www.99acres.com/3-bhk-bedroom-apartment-flat-for-sale-in-m3m-latitude-sector-65-gurgaon-1717-sq-ft-spid-C69594442</t>
  </si>
  <si>
    <t>M3M Latitude</t>
  </si>
  <si>
    <t>₹ 26,790/sq.ft.</t>
  </si>
  <si>
    <t>Carpet area: 1717 (159.51 sq.m.)</t>
  </si>
  <si>
    <t>Servant Room,Pooja Room,Study Room,Store Room</t>
  </si>
  <si>
    <t>602, Sector 65 Gurgaon, Gurgaon, Haryana</t>
  </si>
  <si>
    <t>7th   of 42 Floors</t>
  </si>
  <si>
    <t>['Sector 55-56 Metro Station', 'M3M Cosmopolitan', 'Badshahpur Sohna Rd Hwy, Haryana', 'NH 48, Sector 78', "St. Xavier's High School", 'Gurugram University', 'Medanta -The Medicity', 'M3M International Financial Center (IFC)', 'Holiday Inn Express Gurugram Sec 50']</t>
  </si>
  <si>
    <t>Fully luxury and best location for family</t>
  </si>
  <si>
    <t>['10 Fan', '18 Light', '5 AC', 'No Bed', 'No Chimney', 'No Curtains', 'No Dining Table', 'No Exhaust Fan', 'No Geyser', 'No Modular Kitchen', 'No Microwave', 'No Fridge', 'No Sofa', 'No Stove', 'No TV', 'No Wardrobe', 'No Washing Machine', 'No Water Purifier']</t>
  </si>
  <si>
    <t>['Security / Fire Alarm', 'Power Back-up', 'Intercom Facility', 'Lift(s)', 'Centrally Air Conditioned', 'Maintenance Staff', 'Water Storage', 'Separate entry for servant room', 'No open drainage around', 'Recently Renovated', 'Bank Attached Property', 'Visitor Parking', 'Swimming Pool', 'Park', 'Security Personnel', 'Airy Rooms', 'Low Density Society', 'Shopping Centre', 'Fitness Centre / GYM', 'Waste Disposal', 'Rain Water Harvesting', 'Club house / Community Center', 'Water softening plant']</t>
  </si>
  <si>
    <t>C69594442</t>
  </si>
  <si>
    <t>3 BHK Flat in Sector 74 Gurgaon</t>
  </si>
  <si>
    <t>https://www.99acres.com/3-bhk-bedroom-apartment-flat-for-sale-in-m3m-skywalk-sector-74-gurgaon-2000-sq-ft-spid-S69816868</t>
  </si>
  <si>
    <t>M3M Skywalk</t>
  </si>
  <si>
    <t>Super Built up area 2000(185.81 sq.m.)Built Up area: 1900 sq.ft. (176.52 sq.m.)Carpet area: 1800 sq.ft. (167.23 sq.m.)</t>
  </si>
  <si>
    <t>2500, Sector 74 Gurgaon, Gurgaon, Haryana</t>
  </si>
  <si>
    <t>5th   of 30 Floors</t>
  </si>
  <si>
    <t>['Omaxe Gurgaon Mall', 'Omaxe Celebration Mall', 'Gurgaon - Delhi Expy, Sector 75A', 'Kunskapsskolan School', 'Gurugram University', 'Park Hospital', 'Indira Gandhi Intl Airport']</t>
  </si>
  <si>
    <t>M3m skywalk is one of the most popular destination for buying apartments/ flats in sector 74 gurgaon. You too can be a part of this society by purchasing this 3 bhk flat here. This property faces the north-East direction. Constructed on a super built up area of 2000 sq.Ft., the flat comprises 3 bedroom(s), 3 bathrooms and 3 balconies. The residential building has 30 floors in total and the flat for sale is located on the 22nd floor. Being a ready to move project, you can expect immediate possession of this 0-1 year old property. The wood flooring of this flat is beautifully designed and helps to give it a pleasing look. The flat will offer a modern lifestyle as it is presented with many of the amenities such as swimming pool, club house / community center, cctv surveillance, fitness centre / gym, park, lift(s), maintenance staff, visitor parking, water softening plant, security personnel and shopping centre. The residential project is well equipped to meet all your water needs through access to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</si>
  <si>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S69816868</t>
  </si>
  <si>
    <t>https://www.99acres.com/3-bhk-bedroom-apartment-flat-for-sale-in-dlf-the-primus-sector-82-a-gurgaon-2092-sq-ft-spid-U69767906</t>
  </si>
  <si>
    <t>₹ 10,516/sq.ft.</t>
  </si>
  <si>
    <t>Super Built up area 2092(194.35 sq.m.)</t>
  </si>
  <si>
    <t>16th Floor Dlf Primus-Sector-82a Gurgaon, Sector 82A Gurgaon, Gurgaon, Haryana</t>
  </si>
  <si>
    <t>16th   of 32 Floors</t>
  </si>
  <si>
    <t>Urgent sale call for more details.
This 3 bhk apartment for sale in dlf the primus, a popular residential project that houses in-Demand flats in sector 82a gurgaon. The flat is west-Facing. Containing 3 bedroom(s), 4 bathrooms and more than 3 balconies, this flat is spread over a super built up area of 2092sq.Ft. The property is located</t>
  </si>
  <si>
    <t>['1 Water Purifier', '6 Fan', '1 Fridge', '1 Exhaust Fan', '1 Dining Table', '5 Geyser', '1 Stove', '5 AC', '1 Modular Kitchen', '1 Chimney', '1 Curtains', '3 Wardrobe', '1 Sofa', '1 Washing Machine', '1 Microwave', 'No Bed', 'No Light', 'No TV']</t>
  </si>
  <si>
    <t>['Green Area5 out of 5', 'Construction4.5 out of 5', 'Management4.5 out of 5', 'Amenities5 out of 5', 'Connectivity4 out of 5']</t>
  </si>
  <si>
    <t>U69767906</t>
  </si>
  <si>
    <t>https://www.99acres.com/4-bhk-bedroom-apartment-flat-for-sale-in-dlf-the-primus-sector-82-a-gurgaon-2606-sq-ft-spid-W69688170</t>
  </si>
  <si>
    <t>₹ 10,936/sq.ft.</t>
  </si>
  <si>
    <t>Super Built up area 2606(242.11 sq.m.)Carpet area: 1800 sq.ft. (167.23 sq.m.)</t>
  </si>
  <si>
    <t>2nd Floor Dlf Primus Sector-82a Gurgaon, Sector 82A Gurgaon, Gurgaon, Haryana</t>
  </si>
  <si>
    <t>A north facing 4 bhk resale flat is available in the promising locality of sector-82a, gurgaon. It is a ready to move in spacious flat and is located on the 2nd floor. Every single detail of the flat is carefully designed. This feng shui/vaastu compliant property offers quality specifications such as club house/communi.</t>
  </si>
  <si>
    <t>['1 Water Purifier', '1 Fridge', '8 Fan', '1 Exhaust Fan', '1 Dining Table', '6 Geyser', '1 Stove', '1 Modular Kitchen', '1 Chimney', '6 AC', '1 Curtains', '4 Wardrobe', '1 Sofa', '1 Microwave', '1 Washing Machine', 'No Bed', 'No Light', 'No TV']</t>
  </si>
  <si>
    <t>W69688170</t>
  </si>
  <si>
    <t>https://www.99acres.com/4-bhk-bedroom-apartment-flat-for-sale-in-dlf-regal-gardens-sector-90-gurgaon-2215-sq-ft-spid-Z68285654</t>
  </si>
  <si>
    <t>1.76 Crore</t>
  </si>
  <si>
    <t>₹ 7,945/sq.ft.</t>
  </si>
  <si>
    <t>Super Built up area 2215(205.78 sq.m.)Built Up area: 2020 sq.ft. (187.66 sq.m.)Carpet area: 1670 sq.ft. (155.15 sq.m.)</t>
  </si>
  <si>
    <t>8th   of 29 Floors</t>
  </si>
  <si>
    <t>Dlf regal gardens is one of gurgaon's most sought after destination for apartments and this 4 bhk flat in sector 90 gurgaon is your opportunity to be a part of this community. This property faces the east direction. The flat is over 2215 sq.Ft. Super built up area and comes with 4 bedroom(s), 4 bathrooms and more than 3 balconies. The flat has a total of 29 floors and this property is situated on 8th floor. Being a ready to move project, you can expect immediate possession of this 1-5 years old property. The floor of this flat is beautifully designed using ceramic flooring, giving the flat an alluring look. Moreover, this property offers close proximity to important landmarks such as close to school and close to market. All the modern amenities such as swimming pool, club house / community center, cctv surveillance, fitness centre / gym, park, lift(s), maintenance staff, visitor parking, shopping centre, water softening plant and security personnel will make life easier for you.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</si>
  <si>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'6 Fan', '1 Exhaust Fan', '1 Geyser', '8 Light', '6 AC', '1 Modular Kitchen', '1 Chimney', '1 Curtains', 'No Bed', 'No Dining Table', 'No Microwave', 'No Fridge', 'No Sofa', 'No Stove', 'No TV', 'No Washing Machine', 'No Water Purifier']</t>
  </si>
  <si>
    <t>['Security / Fire Alarm', 'Power Back-up', 'Feng Shui / Vaastu Compliant', 'Private Garden / Terrace', 'Intercom Facility', 'Lift(s)', 'Maintenance Staff', 'False Ceiling Lighting', 'Water Storage', 'No open drainage around', 'Piped-gas', 'Internet/wi-fi connectivity', 'Visitor Parking', 'Swimming Pool', 'Park', 'Security Personnel', 'Natural Light', 'Airy Rooms', 'Spacious Interiors', 'Waste Disposal', 'Rain Water Harvesting', 'Water softening plant', 'Shopping Centre', 'Fitness Centre / GYM', 'Club house / Community Center']</t>
  </si>
  <si>
    <t>['Green Area5 out of 5', 'Construction4.5 out of 5', 'Management4 out of 5', 'Amenities5 out of 5', 'Connectivity4 out of 5']</t>
  </si>
  <si>
    <t>Z68285654</t>
  </si>
  <si>
    <t>https://www.99acres.com/2-bhk-bedroom-apartment-flat-for-sale-in-paras-dews-sector-106-gurgaon-1385-sq-ft-spid-Z70158006</t>
  </si>
  <si>
    <t>₹ 7,220/sq.ft.</t>
  </si>
  <si>
    <t>Super Built up area 1385(128.67 sq.m.)Built Up area: 940 sq.ft. (87.33 sq.m.)Carpet area: 845 sq.ft. (78.5 sq.m.)</t>
  </si>
  <si>
    <t>2nd   of 8 Floors</t>
  </si>
  <si>
    <t>Looking for a 2 bhk property for sale in gurgaon? Buy this 2 bhk flat in paras dews that is situated in sector 106 gurgaon. Containing 2 bedroom(s), 2 bathrooms and more than 3 balconies, this flat is spread over a super built up area of 1385 sq.Ft. The residential building has 8 floors in total and the flat for sale is located on the 2nd floor. An added advantage of this 0-1 year old flat is that it is available for immediate possession as the project is already ready to move.</t>
  </si>
  <si>
    <t>['2 Geyser', '1 Stove', '12 Light', '1 Modular Kitchen', '3 AC', '1 Chimney', 'No Bed', 'No Curtains', 'No Dining Table', 'No Exhaust Fan', 'No Fan', 'No Microwave', 'No Fridge', 'No Sofa', 'No TV', 'No Wardrobe', 'No Washing Machine', 'No Water Purifier']</t>
  </si>
  <si>
    <t>['Intercom Facility', 'Lift(s)', 'Maintenance Staff', 'Park']</t>
  </si>
  <si>
    <t>Z70158006</t>
  </si>
  <si>
    <t>4 BHK Flat in Sector 61 Gurgaon</t>
  </si>
  <si>
    <t>https://www.99acres.com/4-bhk-bedroom-apartment-flat-for-sale-in-pioneer-park-sector-61-gurgaon-2851-sq-ft-spid-E70071544</t>
  </si>
  <si>
    <t>Pioneer Park3.8 ★</t>
  </si>
  <si>
    <t>3.6 Crore</t>
  </si>
  <si>
    <t>₹ 12,627/sq.ft.</t>
  </si>
  <si>
    <t>Super Built up area 2851(264.87 sq.m.)</t>
  </si>
  <si>
    <t>3rd   of 32 Floors</t>
  </si>
  <si>
    <t>['Sector 55-56 Rapid Metro', 'Hong Kong Bazaar', 'Golf Course Ext Rd', 'Gurugram University', 'Pathways School Gurgaon', 'W Pratiksha Hospital', 'Indira Gandhi International Airport', 'Duke Horse Riding Club', 'DLF Golf and Country Club', 'AIPL Business Club', 'Radisson Hotel Gurugram', 'SkyJumper Trampoline Park', 'PVR Drive In Theatre', 'Surajgarh Gurgaon']</t>
  </si>
  <si>
    <t>4bhk with the servant room is available for sale in pioneer park. It is a very spacious flat with a very good view of the park.</t>
  </si>
  <si>
    <t>['6 Wardrobe', '6 Fan', '1 Exhaust Fan', '4 Geyser', '1 Stove', '10 Light', '4 AC', '1 Chimney', '1 Modular Kitchen', 'No Bed', 'No Curtains', 'No Dining Table', 'No Microwave', 'No Fridge', 'No Sofa', 'No TV', 'No Washing Machine', 'No Water Purifier']</t>
  </si>
  <si>
    <t>['Security / Fire Alarm', 'Feng Shui / Vaastu Compliant', 'Intercom Facility', 'Lift(s)', 'Maintenance Staff', 'Water Storage', 'Separate entry for servant room', 'No open drainage around', 'Piped-gas', 'Visitor Parking', 'Swimming Pool', 'Park', 'Security Personnel', 'Natural Light', 'Airy Rooms', 'Spacious Interiors', 'Shopping Centre', 'Fitness Centre / GYM', 'Waste Disposal', 'Rain Water Harvesting', 'Club house / Community Center', 'Water softening plant']</t>
  </si>
  <si>
    <t>['Green Area5 out of 5', 'Construction3 out of 5', 'Management4 out of 5', 'Amenities4 out of 5', 'Connectivity5 out of 5']</t>
  </si>
  <si>
    <t>E70071544</t>
  </si>
  <si>
    <t>https://www.99acres.com/3-bhk-bedroom-apartment-flat-for-sale-in-ss-the-leaf-sector-85-gurgaon-2408-sq-ft-r1-spid-U66846626</t>
  </si>
  <si>
    <t>1.78 Crore</t>
  </si>
  <si>
    <t>₹ 7,392/sq.ft.</t>
  </si>
  <si>
    <t>Sector 85 Gurgaon, Sector 85 Gurgaon, Gurgaon, Haryana</t>
  </si>
  <si>
    <t>6th   of 26 Floors</t>
  </si>
  <si>
    <t>Ss the leaf by ss group offers the plan that is 3-Sided open apartments for a 360 degree view in sector 85. 3bhk is available for sale in ss the leaf sector 85 gurgaon. Middle floor unit.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</si>
  <si>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'Centrally Air Conditioned', 'Maintenance Staff', 'No open drainage around', 'Recently Renovated', 'Swimming Pool', 'Park', 'Security Personnel', 'Natural Light', 'Internet/wi-fi connectivity', 'Airy Rooms', 'Low Density Society', 'Shopping Centre', 'Fitness Centre / GYM', 'Waste Disposal', 'Rain Water Harvesting', 'Club house / Community Center', 'Water softening plant']</t>
  </si>
  <si>
    <t>U66846626</t>
  </si>
  <si>
    <t>https://www.99acres.com/3-bhk-bedroom-apartment-flat-for-sale-in-chd-avenue-71-sector-71-gurgaon-1620-sq-ft-spid-A69435332</t>
  </si>
  <si>
    <t>98 Lac</t>
  </si>
  <si>
    <t>₹ 6,049/sq.ft.</t>
  </si>
  <si>
    <t>Chd avenue 71 sector 71 is good project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</si>
  <si>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['Feng Shui / Vaastu Compliant', 'Intercom Facility', 'Lift(s)', 'Maintenance Staff', 'Swimming Pool', 'Park', 'Security Personnel', 'Internet/wi-fi connectivity', 'Fitness Centre / GYM', 'Club house / Community Center', 'Rain Water Harvesting', 'Water softening plant']</t>
  </si>
  <si>
    <t>A69435332</t>
  </si>
  <si>
    <t>3 BHK Flat in Sector 60 Gurgaon</t>
  </si>
  <si>
    <t>https://www.99acres.com/3-bhk-bedroom-apartment-flat-for-sale-in-ireo-skyon-sector-60-gurgaon-2403-sq-ft-spid-E69439924</t>
  </si>
  <si>
    <t>Ireo Skyon4.0 ★</t>
  </si>
  <si>
    <t>2.82 Crore</t>
  </si>
  <si>
    <t>₹ 12,818/sq.ft.</t>
  </si>
  <si>
    <t>Super Built up area 2403(223.25 sq.m.)Built Up area: 2400 sq.ft. (222.97 sq.m.)Carpet area: 2200 sq.ft. (204.39 sq.m.)</t>
  </si>
  <si>
    <t>203, Sector 60 Gurgaon, Gurgaon, Haryana</t>
  </si>
  <si>
    <t>['Sector 55-56 Metro', 'Golf Course Extension', 'Adarsh Senior Secondary School', 'Swastik Hospital Sec 66', 'IGI Airport', 'Surajgarh Gurgaon, Golf Course Ext Rd', 'International Tech Park Gurgaon,']</t>
  </si>
  <si>
    <t>Looking for a 3 bhk property for sale in gurgaon? Buy this 3 bhk flat in ireo skyon that is situated in sector 60 gurgaon. This is a south-East-Facing property. The flat is over 2403 sq.Ft. Super built up area and comes with 3 bedroom(s), 3 bathrooms and 3 balconies. This flat lies on the 2nd level of a 12 storey building. As the project is already ready to move, so you can easily move into this 1-5 years old property. The flat comes well built with wood flooring options. Ireo skyon is designed very well to provide modern facilities such as swimming pool, club house / community center, cctv surveillance, fitness centre / gym, park, lift(s), maintenance staff, visitor parking, water softening plant, shopping centre and security personnel. The residents of this project enjoy a 24*7 access to clean water.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</si>
  <si>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'4 Fan', '1 Geyser', '14 Light', '5 AC', '1 TV', '1 Modular Kitchen', '1 Chimney', '1 Curtains', '2 Bed', '3 Wardrobe', 'No Dining Table', 'No Exhaust Fan', 'No Microwave', 'No Fridge', 'No Sofa', 'No Stove', 'No Washing Machine']</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</si>
  <si>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</si>
  <si>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E69439924</t>
  </si>
  <si>
    <t>3 BHK Flat in Sector 72 Gurgaon</t>
  </si>
  <si>
    <t>https://www.99acres.com/3-bhk-bedroom-apartment-flat-for-sale-in-tata-primanti-sector-72-gurgaon-2185-sq-ft-spid-S69421026</t>
  </si>
  <si>
    <t>3.21 Crore</t>
  </si>
  <si>
    <t>₹ 16,050/sq.ft.</t>
  </si>
  <si>
    <t>Super Built up area 2185(202.99 sq.m.)Built Up area: 2140 sq.ft. (198.81 sq.m.)Carpet area: 2000 sq.ft. (185.81 sq.m.)</t>
  </si>
  <si>
    <t>1502, Sector 72 Gurgaon, Gurgaon, Haryana</t>
  </si>
  <si>
    <t>15th   of 40 Floors</t>
  </si>
  <si>
    <t>This lovely 3 bhk apartment/flat in sector 72 gurgaon is available for sale in one of gurgaon's most popular projects, tata primanti. The floor plan additionally contains 3 bedroom(s), 3 bathrooms and more than 3 balconies. All in all, the flat is spread over a super built up area of 2145 sq.Ft. This flat lies on the 15th level of a 40 storey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</si>
  <si>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'1 Water Purifier', '7 Fan', '1 Exhaust Fan', '4 Geyser', '14 Light', '1 Curtains', '1 Modular Kitchen', '1 Chimney', 'No AC', 'No Bed', 'No Dining Table', 'No Microwave', 'No Fridge', 'No Sofa', 'No Stove', 'No TV', 'No Washing Machine']</t>
  </si>
  <si>
    <t>['Green Area4 out of 5', 'Construction4 out of 5', 'Management5 out of 5', 'Amenities5 out of 5', 'Connectivity4 out of 5']</t>
  </si>
  <si>
    <t>S69421026</t>
  </si>
  <si>
    <t>https://www.99acres.com/3-bhk-bedroom-apartment-flat-for-sale-in-la-vida-by-tata-housing-sector-113-gurgaon-1579-sq-ft-spid-Y69198780</t>
  </si>
  <si>
    <t>₹ 18,500/sq.ft.</t>
  </si>
  <si>
    <t>Super Built up area 1579(146.69 sq.m.)Carpet area: 1027 sq.ft. (95.41 sq.m.)</t>
  </si>
  <si>
    <t>Middle, Sector 113 Gurgaon , Gurgaon, Haryana</t>
  </si>
  <si>
    <t>This beautiful 3 bhk flat in sector 113 gurgaon is situated in la vida by tata housing, one of the popular residential society in gurgaon. The flat is facing the north-East direction. The flat occupies a super built up area of 1579 sq.Ft. That consists of 3 bedrooms, 2 bathrooms and 2 balconies. This flat lies on the 10th level of a 25 storey building. This is a ready to move project and the property is 1-5 years old. The flat comes well built with ceramic flooring options. All the modern amenities such as swimming pool, club house / community center, cctv surveillance, fitness centre / gym, lift(s), maintenance staff, visitor parking, park, water softening plant, shopping centre and security personnel will make life easier for you. The residential project is well equipped to meet all your water needs through access to municipal corporation and borewell/tank supply.</t>
  </si>
  <si>
    <t>['2 Wardrobe', '1 Water Purifier', '3 Fan', '2 Geyser', '1 Stove', '8 Light', '2 AC', '1 Modular Kitchen', '1 Chimney', '1 Curtains', 'No Bed', 'No Dining Table', 'No Exhaust Fan', 'No Microwave', 'No Fridge', 'No Sofa', 'No TV', 'No Washing Machine']</t>
  </si>
  <si>
    <t>Y69198780</t>
  </si>
  <si>
    <t>https://www.99acres.com/3-bhk-bedroom-apartment-flat-for-sale-in-dlf-regal-gardens-sector-90-gurgaon-1726-sq-ft-r5-spid-I44651309</t>
  </si>
  <si>
    <t>1.19 Crore</t>
  </si>
  <si>
    <t>₹ 5,505/sq.ft.</t>
  </si>
  <si>
    <t>Super Built up area 1726(160.35 sq.m.)</t>
  </si>
  <si>
    <t>Middle Floor Tower B, Sector 90 Gurgaon, Gurgaon, Haryana</t>
  </si>
  <si>
    <t>Dlf regal garden sector 90 north-East facing 3 bhk resale flat is available in the promising locality of sector-90, gurgaon. Best and luxurious society delivered by dlf. Centralized lobby and club area. All basic amenities are there. More than 200 families are residing there. Shuttle services are there. Online cabs are on 7 to 10 minutes waiting. He flat is a freehold property and has a super built-Up area of 1726 sq. Ft. The flat is located in a gated society and offers good security.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</si>
  <si>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'Visitor Parking', 'Swimming Pool', 'Park', 'Natural Light', 'Airy Rooms', 'Fitness Centre / GYM', 'Rain Water Harvesting', 'Club house / Community Center']</t>
  </si>
  <si>
    <t>I44651309</t>
  </si>
  <si>
    <t>https://www.99acres.com/3-bhk-bedroom-apartment-flat-for-sale-in-bestech-park-view-ananda-sector-81-gurgaon-1790-sq-ft-spid-P69234252</t>
  </si>
  <si>
    <t>Bestech Park View Ananda4.2 ★</t>
  </si>
  <si>
    <t>₹ 7,541/sq.ft.</t>
  </si>
  <si>
    <t>Super Built up area 1790(166.3 sq.m.)Carpet area: 1130 sq.ft. (104.98 sq.m.)</t>
  </si>
  <si>
    <t>10th   of 15 Floors</t>
  </si>
  <si>
    <t>['Metro Station Kankrola sec 87', 'Sapphire 83 Mall', 'Dwarka Expressway', "St. Xavier's High School", 'Miracles Apollo Cradle /Spectra Hospital', 'Indira Gandhi International Airport', 'IMT Manesar', 'Heritage Village Resort &amp; Spa', 'SkyJumper Trampoline Park', 'National Tennis Academy']</t>
  </si>
  <si>
    <t>Bestech park view ananda is one of gurgaon's most sought after destination for apartments and this 3 bhk flat in sector 81 gurgaon is your opportunity to be a part of this community. This residential flat is west-Facing direction. The flat occupies a super built up area of 1790 sq.Ft. That consists of 3 bedrooms, 3 bathrooms and more than 3 balconies. This flat lies on the 10th level of a 15 storey building. An added advantage of this 5-10 years old flat is that it is available for immediate possession as the project is already ready to move. The marble flooring of this flat is beautifully designed and helps to give it a pleasing look. The flat will offer a modern lifestyle as it is presented with many of the amenities such as swimming pool, water softening plant, security personnel, maintenance staff, shopping centre, club house / community center, fitness centre / gym, park and lift(s). You enjoy a 24*7 access to water in your flat.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</si>
  <si>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Exhaust Fan', '6 Light', '1 Curtains', '1 Modular Kitchen', '5 AC', 'No Bed', 'No Chimney', 'No Dining Table', 'No Fan', 'No Geyser', 'No Microwave', 'No Fridge', 'No Sofa', 'No Stove', 'No TV', 'No Washing Machine', 'No Water Purifier']</t>
  </si>
  <si>
    <t>['Power Back-up', 'Feng Shui / Vaastu Compliant', 'Intercom Facility', 'Lift(s)', 'Maintenance Staff', 'No open drainage around', 'Piped-gas', 'Swimming Pool', 'Park', 'Security Personnel', 'Internet/wi-fi connectivity', 'Shopping Centre', 'Fitness Centre / GYM', 'Waste Disposal', 'Rain Water Harvesting', 'Club house / Community Center', 'Water softening plant']</t>
  </si>
  <si>
    <t>P69234252</t>
  </si>
  <si>
    <t>4 BHK Flat in Sector 69 Gurgaon</t>
  </si>
  <si>
    <t>https://www.99acres.com/4-bhk-bedroom-apartment-flat-for-sale-in-tulip-purple-sector-69-gurgaon-2400-sq-ft-spid-V69689190</t>
  </si>
  <si>
    <t>Tulip Purple</t>
  </si>
  <si>
    <t>₹ 9,000/sq.ft.</t>
  </si>
  <si>
    <t>Super Built up area 2400(222.97 sq.m.)Built Up area: 2200 sq.ft. (204.39 sq.m.)Carpet area: 2000 sq.ft. (185.81 sq.m.)</t>
  </si>
  <si>
    <t>['Sector 55-56 metro station', 'Omaxe Gurgaon Mall', 'Badshahpur Sohna Rd Hwy, Sector 68', 'Indus World School', 'Gurugram University', 'Park Hospital', 'Indira Gandhi Intl Airport', 'Gurgaon Railway Station', 'Infinity Business Park', 'Park inn', "Oyster's Water Park", 'Nehru Stadium']</t>
  </si>
  <si>
    <t>Very nice property at nice location at cheaper price than market price</t>
  </si>
  <si>
    <t>['4 Wardrobe', '1 Modular Kitchen', 'No AC', 'No Bed', 'No Chimney', 'No Curtains', 'No Dining Table', 'No Exhaust Fan', 'No Fan', 'No Geyser', 'No Light', 'No Microwave', 'No Fridge', 'No Sofa', 'No Stove', 'No TV', 'No Washing Machine', 'No Water Purifier']</t>
  </si>
  <si>
    <t>['Water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</si>
  <si>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V69689190</t>
  </si>
  <si>
    <t>https://www.99acres.com/3-bhk-bedroom-apartment-flat-for-sale-in-indiabulls-centrum-park-sector-103-gurgaon-1790-sq-ft-spid-J69502274</t>
  </si>
  <si>
    <t>Check out this 3 bhk apartment for sale in indiabulls centrum park, a popular residential project that houses in-Demand flats in sector 103 gurgaon. This is a north-East-Facing property. Constructed on a super built up area of 1790 sq.Ft., the flat comprises 3 bedroom(s), 3 bathrooms and more than 3 balconies. This flat is situated on the 3rd floor of this 18 floors tall residential building. An added advantage of this 1-5 years old flat is that it is available for immediate possession as the project is already ready to move. The beautifully designed ceramic flooring enhances the beauty of the flat. Many of the modern amenities being offered, like swimming pool, grocery shop, shopping centre, cctv surveillance, club house / community center, fitness centre / gym, park, lift(s), maintenance staff, visitor parking, water softening plant and security personnel, will provide a pleasant living experience for you. The residents of this project enjoy a 24*7 access to clean water.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</si>
  <si>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'3 Geyser', '6 Light', '5 AC', '1 Chimney', '1 Modular Kitchen', 'No Bed', 'No Curtains', 'No Dining Table', 'No Microwave', 'No Fridge', 'No Sofa', 'No Stove', 'No TV', 'No Washing Machine', 'No Water Purifier']</t>
  </si>
  <si>
    <t>['Centrally Air Conditioned', 'Water purifier', 'Security / Fire Alarm', 'Power Back-up', 'Feng Shui / Vaastu Compliant', 'Private Garden / Terrace', 'Intercom Facility', 'Lift(s)', 'High Ceiling Height', 'Maintenance Staff',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</si>
  <si>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J69502274</t>
  </si>
  <si>
    <t>https://www.99acres.com/3-bhk-bedroom-apartment-flat-for-sale-in-sbtl-caladium-sector-109-gurgaon-2545-sq-ft-spid-Z69502130</t>
  </si>
  <si>
    <t>SBTL Caladium</t>
  </si>
  <si>
    <t>₹ 6,679/sq.ft.</t>
  </si>
  <si>
    <t>Super Built up area 2545(236.44 sq.m.)</t>
  </si>
  <si>
    <t>9th   of 19 Floors</t>
  </si>
  <si>
    <t>['Palam Vihar Vyapar kendra', 'Chirag Hospital Pvt. Ltd', 'R K Hospital Gurgaon', 'Kalyan Hospital Gurgaon', 'Bhardwaj Hospital', 'Dr. Hitesh Dawar', 'Jiya Clinic', 'Dr. Mittal Clinic', 'Gurgaon railway station', 'Gurgaon railway station', 'Gurgaon railway station']</t>
  </si>
  <si>
    <t>Situated in sector 109 gurgaon, sbtl caladium is a well planned society that offers a pleasant living experience to its residents. This 3 bhk flat in gurgaon is your opportunity to be a part of this community. The flat is facing the north-East direction. The floor plan additionally contains 3 bedroom(s), 3 bathrooms and more than 3 balconies. All in all, the flat is spread over a super built up area of 2545 sq.Ft. This flat is situated on the 9th floor of this 19 floors tall residential building. Being a ready to move project, you can expect immediate possession of this 1-5 years old property. The flat comes well built with ceramic flooring options. The flat will offer a modern lifestyle as it is presented with many of the amenities such as swimming pool, security personnel, maintenance staff, club house / community center, cctv surveillance, fitness centre / gym, park, lift(s), visitor parking, water softening plant and shopping centre. You enjoy a 24*7 access to water in your flat.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</si>
  <si>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'Power Back-up', 'Feng Shui / Vaastu Compliant', 'Private Garden / Terrace', 'Intercom Facility', 'Lift(s)', 'High Ceiling Height', 'Maintenance Staff',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</si>
  <si>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['Environment5 out of 5', 'Lifestyle4 out of 5', 'Connectivity3.5 out of 5', 'Safety4.5 out of 5']</t>
  </si>
  <si>
    <t>Z69502130</t>
  </si>
  <si>
    <t>https://www.99acres.com/4-bhk-bedroom-apartment-flat-for-sale-in-vatika-the-seven-lamps-sector-82-gurgaon-2425-sq-ft-spid-G67513232</t>
  </si>
  <si>
    <t>Vatika The Seven Lamps3.8 ★</t>
  </si>
  <si>
    <t>Super Built up area 2425(225.29 sq.m.)</t>
  </si>
  <si>
    <t>8th   of 16 Floors</t>
  </si>
  <si>
    <t>['SS Omnia Mall', 'Golf Course Ext Rd', 'Knowledge Tree World School', 'DPG Institute of Technology', 'Arc Multi Speciality Hospital', 'Indira Gandhi International Airport', 'IMT Manesar', 'Hyatt Regency Gurgaon', 'SkyJumper Trampoline Park', 'Nakhrola Stadium']</t>
  </si>
  <si>
    <t>Vatika india next seven lamps apartment in sector-82 gurgaon, gurgaon by vatika group is a residential project. The project offers land with perfect combination of contemporary architecture and features to provide comfortable living. The size of the flat is from 1298 sq ft to 2425 sq ft vatika india next apartment price ranges from 80 lakh to 1.22 cr. Vatika india next apartment offers facilities such as gymnasium. It also has amenities like golf course and swimming pool. It also offers car parking. The project is vastu complaint. Bank loan approved from hdfc home loans. It is a ready to move project. An accommodation of 1200 units has been provided. You can find vatika india next floors price list on 99acres.Com. About city: Backed by strong infrastructure and job creations, the real estate of delhi/ncr is moving up. With increasing investments from builders in regions like noida, greater noida, gurgaon and faridabad, the increasing demands are being catered to affecting the realty market positively. Additionally, other factors contributing to this positivity are the metro smoothening connectivity between different parts of the city and a number of expressways and flyovers letting you skip the traffic.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</si>
  <si>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'Power Back-up',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'Waste Disposal', 'Rain Water Harvesting', 'Water softening plant', 'Shopping Centre', 'Fitness Centre / GYM', 'Club house / Community Center']</t>
  </si>
  <si>
    <t>['Green Area5 out of 5', 'Construction5 out of 5', 'Management5 out of 5', 'Amenities5 out of 5', 'Connectivity4 out of 5']</t>
  </si>
  <si>
    <t>G67513232</t>
  </si>
  <si>
    <t>https://www.99acres.com/3-bhk-bedroom-apartment-flat-for-sale-in-ireo-skyon-sector-60-gurgaon-2045-sq-ft-spid-H68412308</t>
  </si>
  <si>
    <t>₹ 13,125/sq.ft.</t>
  </si>
  <si>
    <t>Super Built up area 2045(189.99 sq.m.)Built Up area: 2037 sq.ft. (189.24 sq.m.)Carpet area: 2019 sq.ft. (187.57 sq.m.)</t>
  </si>
  <si>
    <t>Block D, Sector 60 Gurgaon, Gurgaon, Haryana</t>
  </si>
  <si>
    <t>7th   of 12 Floors</t>
  </si>
  <si>
    <t>Ireo skyon all sizes available at best price guaranteed. Ireo skyon community offers a mix of 2, 3 &amp; 4 bedroom apartments, while there are two variants in the 2 bedroom apartments, namely 2 bedroom with servant room &amp; 2 bedroom without servant room which come either with the servant room or without. The 3 bedroom apartments come with servant room/servant toilet and the layout remains standard across all towers and the layout remains same in all towers for the three bedroom apartments. The 4 bedroom apartments in ireo skyon offers two different layout variants.Given the price and the location of ireo skyon, it does become one of the most viable option for living and for investment in current times. The apartments are quick to go off on rent and there is a lot of traction from expats/foreigners who like to choose ireo skyon as their home. This is primarily due to the apartment layout being very interesting with large master bedrooms and spread out balconies and a feel of openness in ireo skyon.From the perfect location, to the high-End amenities, to the personality built-In throughout the design, this residential community is ready and waiting to become the ideal home for you and your family.</t>
  </si>
  <si>
    <t>['3 Wardrobe', '4 Fan', '1 Exhaust Fan', '4 Geyser', '4 Light', '4 AC', '1 Modular Kitchen', '1 Curtains', 'No Bed', 'No Chimney', 'No Dining Table', 'No Microwave', 'No Fridge', 'No Sofa', 'No Stove', 'No TV', 'No Washing Machine', 'No Water Purifier']</t>
  </si>
  <si>
    <t>['Centrally Air Conditioned', 'Water purifier', 'Security / Fire Alarm', 'Feng Shui / Vaastu Compliant', 'Intercom Facility', 'Lift(s)', 'High Ceiling Height', 'Maintenance Staff', 'Water Storage', 'Separate entry for servant room', 'No open drainage around', 'Piped-gas', 'Internet/wi-fi connectivity', 'Visitor Parking', 'Swimming Pool', 'Park', 'Security Personnel', 'Natural Light', 'Airy Rooms', 'Spacious Interiors', 'Low Density Society', 'Waste Disposal', 'Rain Water Harvesting', 'Fitness Centre / GYM', 'Club house / Community Center']</t>
  </si>
  <si>
    <t>H68412308</t>
  </si>
  <si>
    <t>https://www.99acres.com/2-bhk-bedroom-apartment-flat-for-sale-in-orris-carnation-residency-sector-85-gurgaon-1115-sq-ft-r3-spid-I64885268</t>
  </si>
  <si>
    <t>54.99 Lac</t>
  </si>
  <si>
    <t>₹ 5,788/sq.ft.</t>
  </si>
  <si>
    <t>Super Built up area 1115(103.59 sq.m.)Built Up area: 1050 sq.ft. (97.55 sq.m.)Carpet area: 950 sq.ft. (88.26 sq.m.)</t>
  </si>
  <si>
    <t>504, Orris Carnation Residency Sector 85 Gurgaon, Sector 85 Gurgaon, Gurgaon, Haryana</t>
  </si>
  <si>
    <t>Orris carnation residency is one of gurgaon's most sought after destination for residential apartments and this 2 bhk flat in sector-85 gurgaon is your opportunity to be a part of this community. The flat is over super built up area of 1115 sq.Ft. And comes with 2 bathrooms and 2 balconies. The flat building has a total of 12 floors and this property is situated on 5th floor. Being a ready to move project, you can expect immediate possession of this 1-5 year(s) old property.
 Additional details :Daily needs shopping could be done within the society premises to make the stay convinent.
Full power backup is available.
The society has dedicated security guards for every tower.</t>
  </si>
  <si>
    <t>I64885268</t>
  </si>
  <si>
    <t>https://www.99acres.com/3-bhk-bedroom-apartment-flat-for-sale-in-emaar-gurgaon-greens-sector-102-gurgaon-1650-sq-ft-spid-F69028418</t>
  </si>
  <si>
    <t>₹ 13,690/sq.ft.</t>
  </si>
  <si>
    <t>This property is available for sale/rent with huge gated complex &amp; good location in the complex with all the modern features in the complex with near by shopping complex , schools , office , mall and other reaction facilities like indoor swing pool , kids play area gym , squash court , tennis court , scatting area , jogging track , cycling track , basket ball court , basement parking for all cars , food court , needs shop , this are all the features in the complex with full power back up , security , and well connected to all the sectors of gurgaon welcome to city one of the largest ever group housing development in gurgaon. Spread over acres of township located at the golf course road , will be a synthesis of contemporary design, traditional landscapes and understated elegance. It will feature a series of low-Rise, mid-Rise and high-Rise buildings offering over moe than 4400 apartments in combination of two, three, four bedrooms, duplexes and penthouses with complete range of facilities exclusively for residents. The concept behind the sovereign apartments is to create an atmosphere for dwelling, so exclusive, that the discerning few destined to live there would have the pleasure of acknowledging everyday that they live in a setting that truly befits them and their lifestyles. Located in gurgaon , these air conditioned apartments are widely acknowledged as a world-Class development; Sovereign is a truly distinguished address within gurgaon, largest and best planned gated community. Gymnasium, swimming pool, needs super market, departmental stores, retail shops, office spaces, coffee shop, 100% power back up, lifts in all apartments, banquet hall, crche, community hall, polyclinic, jogging track, children, play area, drivers rest room, business lobby, multi level basement car parking, manned entry/exit points, boom barrier at both entries and exit, register entry/ exit recording and hourly tally of the entries/ exit for visitors, issued parking stickers for all residents, each apartment connected through intercom for main gate, access card system, for the flat owner, teleconference. For communication between the flat owner and the visitor, fire alarm system, video surveillance</t>
  </si>
  <si>
    <t>['Intercom Facility', 'Lift(s)', 'Maintenance Staff', 'Swimming Pool', 'Park', 'Piped-gas', 'Security Personnel', 'Internet/wi-fi connectivity', 'Shopping Centre', 'Fitness Centre / GYM', 'Club house / Community Center', 'Rain Water Harvesting']</t>
  </si>
  <si>
    <t>F69028418</t>
  </si>
  <si>
    <t>https://www.99acres.com/2-bhk-bedroom-apartment-flat-for-sale-in-bestech-park-view-residency-palam-vihar-gurgaon-1565-sq-ft-spid-N69051050</t>
  </si>
  <si>
    <t>1.26 Crore</t>
  </si>
  <si>
    <t>₹ 8,051/sq.ft.</t>
  </si>
  <si>
    <t>Situated in palam vihar, gurgaon, bestech park view residency is a well planned society that offers a pleasant living experience to its residents. This 2 bhk flat in gurgaon is your opportunity to be a part of this community. The flat is facing the west direction. The flat occupies a super built up area of 1565 sq.Ft. That consists of 2 bedrooms, 2 bathrooms and 3 balconies. The property is located on the 7th floor of a 14 floors tall building. An added advantage of this 5-10 years old flat is that it is available for immediate possession as the project is already ready to move. The floor of this flat is beautifully designed using vitrified flooring, giving the flat an alluring look. Bestech park view residency is designed very well to provide modern facilities such as swimming pool, grocery shop, cctv surveillance, club house / community center, fitness centre / gym, park, lift(s), maintenance staff, visitor parking, shopping centre, water softening plant and security personnel.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</si>
  <si>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'2 Geyser', '5 Light', '1 Modular Kitchen', 'No AC', 'No Bed', 'No Chimney', 'No Curtains', 'No Dining Table', 'No Exhaust Fan', 'No Microwave', 'No Fridge', 'No Sofa', 'No Stove', 'No TV', 'No Washing Machine', 'No Water Purifier']</t>
  </si>
  <si>
    <t>N69051050</t>
  </si>
  <si>
    <t>4 BHK Flat in Sector 107 Gurgaon</t>
  </si>
  <si>
    <t>https://www.99acres.com/4-bhk-bedroom-apartment-flat-for-sale-in-m3m-woodshire-sector-107-gurgaon-2768-sq-ft-r4-spid-D59910562</t>
  </si>
  <si>
    <t>M3M Woodshire4.0 ★</t>
  </si>
  <si>
    <t>₹ 6,141/sq.ft.</t>
  </si>
  <si>
    <t>Super Built up area 2768(257.16 sq.m.)</t>
  </si>
  <si>
    <t>901, Sector 107 Gurgaon, Gurgaon, Haryana</t>
  </si>
  <si>
    <t>['Signum 107', 'Nora Solomon Medicenter', 'Indira Gandhi International Airport', 'The Shikshiyan School', 'Najafgarh Jheel Bird Sanctuary', 'Skylark Cricket Academy']</t>
  </si>
  <si>
    <t>M3m woodshire is situated in sec-107, dwarka expressway. 2746 sqft is the biggest size of 4 bhk which is in tower a4. Its the most demanded size of the market. It has 5 balconies in which most of the balconies are sun facing. A4 tower has only 4 units per floor. 6 split acs, 1 gyser, lights and fans are already provided by the builder. This is the registration done flat and that too without loan. Call for site visit of the exact flat and more details.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</si>
  <si>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Fan', '1 Geyser', '10 Light', '6 AC', 'No Bed', 'No Chimney', 'No Curtains', 'No Dining Table', 'No Exhaust Fan', 'No Modular Kitchen', 'No Microwave', 'No Fridge', 'No Sofa', 'No Stove', 'No TV', 'No Wardrobe', 'No Washing Machine', 'No Water Purifier']</t>
  </si>
  <si>
    <t>['Feng Shui / Vaastu Compliant', 'Intercom Facility', 'Lift(s)', 'Maintenance Staff', 'Visitor Parking', 'Swimming Pool', 'Park', 'Security Personnel', 'Internet/wi-fi connectivity', 'Shopping Centre', 'Fitness Centre / GYM', 'Rain Water Harvesting', 'Club house / Community Center']</t>
  </si>
  <si>
    <t>['Green Area4.5 out of 5', 'Construction5 out of 5', 'Management4.5 out of 5', 'Amenities5 out of 5', 'Connectivity4 out of 5']</t>
  </si>
  <si>
    <t>D59910562</t>
  </si>
  <si>
    <t>3 BHK Flat in Sector 22 Gurgaon</t>
  </si>
  <si>
    <t>https://www.99acres.com/3-bhk-bedroom-apartment-flat-for-sale-in-ambience-creacions-sector-22-gurgaon-2781-sq-ft-spid-Q69082478</t>
  </si>
  <si>
    <t>₹ 28,101/sq.ft.</t>
  </si>
  <si>
    <t>Super Built up area 2781(258.36 sq.m.)Carpet area: 1459 sq.ft. (135.55 sq.m.)</t>
  </si>
  <si>
    <t>101, Sector 22 Gurgaon, Gurgaon, Haryana</t>
  </si>
  <si>
    <t>2nd   of 20 Floors</t>
  </si>
  <si>
    <t>Closer to highway nd accessible to near shops</t>
  </si>
  <si>
    <t>['1 Fan', '1 Fridge', '1 Geyser', '1 Stove', '1 Light', '2 AC', '1 Chimney', '1 Modular Kitchen', '2 Wardrobe', '2 Microwave', '1 Washing Machine', 'No Bed', 'No Curtains', 'No Dining Table', 'No Exhaust Fan', 'No Sofa', 'No TV', 'No Water Purifier']</t>
  </si>
  <si>
    <t>['Feng Shui / Vaastu Compliant', 'Intercom Facility', 'Lift(s)', 'Water purifier', 'High Ceiling Height', 'False Ceiling Lighting', 'No open drainage around', 'Recently Renovated', 'Piped-gas', 'Swimming Pool', 'Park', 'Security Personnel', 'Natural Light', 'Internet/wi-fi connectivity', 'Airy Rooms', 'Spacious Interiors', 'Low Density Society', 'Shopping Centre', 'Fitness Centre / GYM', 'Waste Disposal', 'Rain Water Harvesting', 'Club house / Community Center', 'Water softening plant']</t>
  </si>
  <si>
    <t>Q69082478</t>
  </si>
  <si>
    <t>https://www.99acres.com/2-bhk-bedroom-apartment-flat-for-sale-in-indiabulls-centrum-park-sector-103-gurgaon-1423-sq-ft-spid-K69069814</t>
  </si>
  <si>
    <t>₹ 8,080/sq.ft.</t>
  </si>
  <si>
    <t>Super Built up area 1423(132.2 sq.m.)Carpet area: 1250 sq.ft. (116.13 sq.m.)</t>
  </si>
  <si>
    <t>5th, Sector 103 Gurgaon, Gurgaon, Haryana</t>
  </si>
  <si>
    <t>This 2 bhk flat is located in indiabulls centrum park, which houses some of the most spacious flats in sector 103 gurgaon. The flat is facing the north-East direction. The flat is over 1423 sq.Ft. Super built up area and comes with 2 bedroom(s), 2 bathrooms and 3 balconies. This flat is situated on the 5th floor of this 18 floors tall residential building. As the project is already ready to move, so you can easily move into this 1-5 years old property. The floor of this flat is beautifully designed using vitrified flooring, giving the flat an alluring look. Proximity to landmarks like close to metro station, close to school and close to railway station makes this an ideal property for families. All the modern amenities such as swimming pool, grocery shop, shopping centre, cctv surveillance, club house / community center, fitness centre / gym, park, lift(s), maintenance staff, visitor parking, water softening plant and security personnel will make life easier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</si>
  <si>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'3 Fan', '1 Exhaust Fan', '12 Light', '2 AC', '1 Modular Kitchen', 'No Bed', 'No Chimney', 'No Curtains', 'No Dining Table', 'No Geyser', 'No Microwave', 'No Fridge', 'No Sofa', 'No Stove', 'No TV', 'No Washing Machine', 'No Water Purifier']</t>
  </si>
  <si>
    <t>['Centrally Air Conditioned', 'Water purifier', 'Security / Fire Alarm',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</si>
  <si>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K69069814</t>
  </si>
  <si>
    <t>https://www.99acres.com/3-bhk-bedroom-apartment-flat-for-sale-in-pareena-coban-residences-sector-99-a-gurgaon-1997-sq-ft-spid-O69288538</t>
  </si>
  <si>
    <t>₹ 7,260/sq.ft.</t>
  </si>
  <si>
    <t>Super Built up area 1997(185.53 sq.m.)</t>
  </si>
  <si>
    <t>3 bhk unit comes with 5 toilets, servent room, seperate living and dining and much more.
Impressive layouts with many amenities ready to use. Few units available.</t>
  </si>
  <si>
    <t>['3 Fan', '1 Exhaust Fan', '5 Light', '5 AC', '1 Modular Kitchen', 'No Bed', 'No Chimney', 'No Curtains', 'No Dining Table', 'No Geyser', 'No Microwave', 'No Fridge', 'No Sofa', 'No Stove', 'No TV', 'No Wardrobe', 'No Washing Machine', 'No Water Purifier']</t>
  </si>
  <si>
    <t>['Environment4 out of 5', 'Lifestyle3 out of 5', 'Connectivity3 out of 5', 'Safety3 out of 5']</t>
  </si>
  <si>
    <t>O69288538</t>
  </si>
  <si>
    <t>https://www.99acres.com/3-bhk-bedroom-apartment-flat-for-sale-in-parsvnath-green-ville-sector-48-gurgaon-1910-sq-ft-spid-R69288018</t>
  </si>
  <si>
    <t>Parsvnath Green Ville3.9 ★</t>
  </si>
  <si>
    <t>₹ 8,376/sq.ft.</t>
  </si>
  <si>
    <t>Super Built up area 1910(177.44 sq.m.)Built Up area: 1895 sq.ft. (176.05 sq.m.)Carpet area: 1800 sq.ft. (167.23 sq.m.)</t>
  </si>
  <si>
    <t>801, Sector 48 Gurgaon, Gurgaon, Haryana</t>
  </si>
  <si>
    <t>8th   of 11 Floors</t>
  </si>
  <si>
    <t>['Sri Radhe Krishna Temple', 'Icici bank ATM', 'Standard chartered ATM', 'Divine Look Clinic Centre', 'Skin Clinic', 'Dr. Anuj Sharma', 'Dr. Aruna Kalra', 'Wellness Eye Centre', 'Dr. Naresh Pandita', 'Best Urologist Atcomplete Family Clinic', 'Ekta Hospital', 'Sai Heart and Trauma Center', 'Neelkanth Health Care', 'Sai Dharamraj Hospital', 'Sanjeevani Hospital Gurgaon', 'Vishesh Dental', 'Sona Devi Memorial Hospital and Trauma Centre', 'Park Hospital Gurgaon', 'Bones Clinic - Orthopaedics', 'Meher Clinic', 'Gobind Hospital', 'Wembley estate club', 'Genius', 'Gardian Pharmacy', 'Apollo Pharmacy', 'Kore Tech Park', 'SPAZE BUSINESS PARK', 'India Oil', 'SRS Cinemas', 'SRS Cinemas', 'Icici bank', 'Indusind bank', 'Hdfc bank', 'Hdfc bank', 'Hdfc bank', 'Central bank of india', 'Union bank of india', 'State bank of india', 'Icici bank', "Nirula's", "Domino's Pizza", 'Nook', 'Starbucks', 'India', 'Haldiram', 'Kamla International']</t>
  </si>
  <si>
    <t>This lovely 3 bhk apartment/flat in sector 48 gurgaon is available for sale in one of gurgaon's most popular projects, parsvnath green ville. Constructed on a super built up area of 1910 sq.Ft., the flat comprises 3 bedroom(s), 3 bathrooms and more than 3 balconies. This flat lies on the 8th level of a 11 storey building. This is a ready to move project and the property is 10 years old.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</si>
  <si>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['8 Fan', '1 Exhaust Fan', '3 Geyser', '3 Light', '1 Chimney', '1 Modular Kitchen', '3 Wardrobe', 'No AC', 'No Bed', 'No Curtains', 'No Dining Table', 'No Microwave', 'No Fridge', 'No Sofa', 'No Stove', 'No TV', 'No Washing Machine', 'No Water Purifier']</t>
  </si>
  <si>
    <t>['Green Area4 out of 5', 'Construction4 out of 5', 'Management4 out of 5', 'Amenities4.5 out of 5', 'Connectivity4.5 out of 5']</t>
  </si>
  <si>
    <t>R69288018</t>
  </si>
  <si>
    <t>https://www.99acres.com/3-bhk-bedroom-apartment-flat-for-sale-in-emaar-mgf-the-palm-drive-sector-66-gurgaon-2000-sq-ft-spid-A70150868</t>
  </si>
  <si>
    <t>₹ 14,950/sq.ft.</t>
  </si>
  <si>
    <t>Super Built up area 2000(185.81 sq.m.)Built Up area: 1800 sq.ft. (167.23 sq.m.)Carpet area: 1500 sq.ft. (139.35 sq.m.)</t>
  </si>
  <si>
    <t>7th   of 17 Floors</t>
  </si>
  <si>
    <t>We deal exclusively in palm drive</t>
  </si>
  <si>
    <t>['5 Fan', '1 Exhaust Fan', '3 Geyser', '1 Stove', '7 Light', '1 Modular Kitchen', '3 AC', '1 Chimney', 'No Bed', 'No Curtains', 'No Dining Table', 'No Microwave', 'No Fridge', 'No Sofa', 'No TV', 'No Wardrobe', 'No Washing Machine', 'No Water Purifier']</t>
  </si>
  <si>
    <t>A70150868</t>
  </si>
  <si>
    <t>https://www.99acres.com/3-bhk-bedroom-apartment-flat-for-sale-in-conscient-heritage-max-sector-102-gurgaon-1942-sq-ft-spid-G69435466</t>
  </si>
  <si>
    <t>Conscient Heritage Max4.3 ★</t>
  </si>
  <si>
    <t>₹ 9,783/sq.ft.</t>
  </si>
  <si>
    <t>Super Built up area 1942(180.42 sq.m.)</t>
  </si>
  <si>
    <t>20th   of 26 Floors</t>
  </si>
  <si>
    <t>['Huda Metro Station', 'Ocus Medley Mall', 'The Esplanade Mall', 'Gurugram Road', 'Dwarka Expy', 'Prime Scholars International School', 'DPG Degree College', 'The Signature Advanced Super Speciality', 'Indira Gandhi Intl Airport', 'Basai Dhankot Railway Station', 'Altrade Business Centre', 'Holiday Inn Gurugram Sector 90', 'SkyJumper Trampoline Park Gurgaon', 'Hamoni Golf Camp', 'Nehru Stadium']</t>
  </si>
  <si>
    <t>Looking for a 3 bhk property for sale in gurgaon? Buy this 3 bhk flat in conscient heritage max that is situated in sector 102 gurgaon. The flat occupies a super built up area of 1942 sq.Ft. That consists of 3 bedrooms, 4 bathrooms and more than 3 balconies. This flat lies on the 20th level of a 26 storey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</si>
  <si>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Geyser', 'No AC', 'No Bed', 'No Chimney', 'No Curtains', 'No Dining Table', 'No Exhaust Fan', 'No Fan', 'No Modular Kitchen', 'No Light', 'No Microwave', 'No Fridge', 'No Sofa', 'No Stove', 'No TV', 'No Wardrobe', 'No Washing Machine', 'No Water Purifier']</t>
  </si>
  <si>
    <t>['Green Area5 out of 5', 'Construction5 out of 5', 'Management5 out of 5', 'Amenities5 out of 5', 'Connectivity4.5 out of 5']</t>
  </si>
  <si>
    <t>G69435466</t>
  </si>
  <si>
    <t>https://www.99acres.com/3-bhk-bedroom-apartment-flat-for-sale-in-emaar-mgf-emerald-estate-sector-65-gurgaon-1395-sq-ft-spid-B69216570</t>
  </si>
  <si>
    <t>Emaar MGF Emerald Estate3.8 ★</t>
  </si>
  <si>
    <t>₹ 12,544/sq.ft.</t>
  </si>
  <si>
    <t>Super Built up area 1395(129.6 sq.m.)Carpet area: 809 sq.ft. (75.16 sq.m.)</t>
  </si>
  <si>
    <t>10th   of 12 Floors</t>
  </si>
  <si>
    <t>['Sector 53-54 Metro Station', 'Central Plaza Mall', 'Golf Course Road', 'NH 148A', 'Lancers International School', 'Paras Hospitals, Gurgaon', 'Indira Gandhi Intl Airport', 'DLF Golf and Country Club']</t>
  </si>
  <si>
    <t>A well maintained flat in emerald estate</t>
  </si>
  <si>
    <t>['1 Exhaust Fan', '3 Geyser', '7 Light', '1 Chimney', '1 Modular Kitchen', '3 Wardrobe', 'No AC', 'No Bed', 'No Curtains', 'No Dining Table', 'No Fan', 'No Microwave', 'No Fridge', 'No Sofa', 'No Stove', 'No TV', 'No Washing Machine', 'No Water Purifier']</t>
  </si>
  <si>
    <t>['Security / Fire Alarm', 'Intercom Facility', 'Lift(s)', 'High Ceiling Height', 'Maintenance Staff', 'Water Storage', 'Separate entry for servant room', 'Bank Attached Property', 'Recently Renovated', 'Visitor Parking', 'Swimming Pool', 'Park', 'Security Personnel', 'Natural Light', 'Airy Rooms', 'Spacious Interiors', 'Shopping Centre', 'Fitness Centre / GYM', 'Waste Disposal', 'Rain Water Harvesting', 'Club house / Community Center']</t>
  </si>
  <si>
    <t>B69216570</t>
  </si>
  <si>
    <t>https://www.99acres.com/3-bhk-bedroom-apartment-flat-for-sale-in-dlf-regal-gardens-sector-90-gurgaon-1818-sq-ft-spid-L69622936</t>
  </si>
  <si>
    <t>₹ 7,150/sq.ft.</t>
  </si>
  <si>
    <t>Super Built up area 1818(168.9 sq.m.)Built Up area: 1700 sq.ft. (157.94 sq.m.)Carpet area: 1400 sq.ft. (130.06 sq.m.)</t>
  </si>
  <si>
    <t>7th   of 29 Floors</t>
  </si>
  <si>
    <t>Located in the popular residential address of sector 90 gurgaon, dlf regal gardens is one of the most preferred destination for apartments in gurgaon. This 3 bhk flat is your ticket to be a part of this community. This residential flat is east-Facing direction. The flat is over 1818 sq.Ft. Super built up area and comes with 3 bedroom(s), 3 bathrooms and more than 3 balconies. This flat is situated on the 7th floor of this 29 floors tall residential building. An added advantage of this 1-5 years old flat is that it is available for immediate possession as the project is already ready to move. The ceramic flooring of this flat is beautifully designed and helps to give it a pleasing look. Proximity to landmarks like close to school and close to market makes this an ideal property for families. The society is well equipped with many modern amenities, including swimming pool, club house / community center, cctv surveillance, fitness centre / gym, park, lift(s), maintenance staff, visitor parking, water softening plant, shopping centre and security personnel.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</si>
  <si>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'Power Back-up', 'Feng Shui / Vaastu Compliant', 'Intercom Facility', 'Lift(s)', 'High Ceiling Height', 'Maintenance Staff', 'False Ceiling Lighting', 'Water Storage', 'No open drainage around', 'Piped-gas', 'Internet/wi-fi connectivity', 'Visitor Parking', 'Swimming Pool', 'Park', 'Security Personnel', 'Natural Light', 'Airy Rooms', 'Spacious Interiors', 'Waste Disposal', 'Rain Water Harvesting', 'Water softening plant', 'Shopping Centre', 'Fitness Centre / GYM', 'Club house / Community Center']</t>
  </si>
  <si>
    <t>L69622936</t>
  </si>
  <si>
    <t>https://www.99acres.com/3-bhk-bedroom-apartment-flat-for-sale-in-ireo-victory-valley-sector-67-gurgaon-2411-sq-ft-spid-I69942126</t>
  </si>
  <si>
    <t>2.95 Crore</t>
  </si>
  <si>
    <t>₹ 12,235/sq.ft.</t>
  </si>
  <si>
    <t>Super Built up area 2411(223.99 sq.m.)Carpet area: 1906 sq.ft. (177.07 sq.m.)</t>
  </si>
  <si>
    <t>10th   of 51 Floors</t>
  </si>
  <si>
    <t>100% genuine deals available in ireo victory valley. Multiple options available with best rates guaranteed in the market. Call now for best deals and services!This beautiful 3 bhk flat in sector 67 gurgaon is situated in ireo victory valley, one of the popular residential society in gurgaon. The flat occupies a super built up area of 2411 sq.Ft. That consists of 3 bedrooms, 3 bathrooms and 3 balconies. The residential building has 51 floors in total and the flat for sale is located on the 10th floor. Being a ready to move project, you can expect immediate possession of this 1-5 years old property. Many of the modern amenities being offered, like swimming pool, shopping centre, club house / community center, cctv surveillance, fitness centre / gym, park and lift(s), will provide a pleasant living experience for you.</t>
  </si>
  <si>
    <t>['1 Water Purifier', '6 Fan', '1 Exhaust Fan', '3 Geyser', '1 Stove', '16 Light', '1 Modular Kitchen', '1 Curtains', '7 AC', '1 Chimney', '3 Wardrobe', 'No Bed', 'No Dining Table', 'No Microwave', 'No Fridge', 'No Sofa', 'No TV', 'No Washing Machine']</t>
  </si>
  <si>
    <t>I69942126</t>
  </si>
  <si>
    <t>https://www.99acres.com/3-bhk-bedroom-apartment-flat-for-sale-in-m3m-merlin-sector-67-gurgaon-2358-sq-ft-spid-F69941624</t>
  </si>
  <si>
    <t>₹ 14,418/sq.ft.</t>
  </si>
  <si>
    <t>Super Built up area 2358(219.07 sq.m.)Carpet area: 1708 sq.ft. (158.68 sq.m.)</t>
  </si>
  <si>
    <t>16th   of 21 Floors</t>
  </si>
  <si>
    <t>100% genuine deals available in m3m merlin. Multiple options available with best rates guaranteed in the market. Call now for best deals and services!
M3m merlin is one of the most popular destination for buying apartments/ flats in sector 67 gurgaon. You too can be a part of this society by purchasing this 3 bhk flat here. The flat occupies a super built up area of 2358 sq.Ft. That consists of 3 bedrooms, 4 bathrooms and 3 balconies. The property is located on the 16th floor of a 21 floors tall building. Being a ready to move project, you can expect immediate possession of this 1-5 years old property. All the modern amenities such as swimming pool, security personnel, maintenance staff, shopping centre, club house / community center, cctv surveillance, fitness centre / gym, park and lift(s) will make life easier for you.</t>
  </si>
  <si>
    <t>['1 Water Purifier', '7 Fan', '1 Exhaust Fan', '4 Geyser', '1 Stove', '18 Light', '1 Modular Kitchen', '1 Curtains', '7 AC', '1 Chimney', '3 Wardrobe', 'No Bed', 'No Dining Table', 'No Microwave', 'No Fridge', 'No Sofa', 'No TV', 'No Washing Machine']</t>
  </si>
  <si>
    <t>F69941624</t>
  </si>
  <si>
    <t>https://www.99acres.com/3-bhk-bedroom-apartment-flat-for-sale-in-m3m-merlin-sector-67-gurgaon-2358-sq-ft-spid-Q69941296</t>
  </si>
  <si>
    <t>3.32 Crore</t>
  </si>
  <si>
    <t>₹ 14,079/sq.ft.</t>
  </si>
  <si>
    <t>Super Built up area 2358(219.07 sq.m.)Carpet area: 1709 sq.ft. (158.77 sq.m.)</t>
  </si>
  <si>
    <t>8th   of 21 Floors</t>
  </si>
  <si>
    <t>We specialize in sale purchase of m3m merlin. Multiple options available with best rates guaranteed in the market. Call now for best deals and services!Located in the popular residential address of sector 67 gurgaon, m3m merlin is one of the most preferred destination for apartments in gurgaon. This 3 bhk flat is your ticket to be a part of this community. The floor plan additionally contains 3 bedroom(s), 4 bathrooms and 3 balconies. All in all, the flat is spread over a super built up area of 2358 sq.Ft. The property is located on the 8th floor of a 21 floors tall building. This is a ready to move project and the property is 0-1 year old. M3m merlin is designed very well to provide modern facilities such as swimming pool, security personnel, maintenance staff, shopping centre, club house / community center, cctv surveillance, fitness centre / gym, park and lift(s).</t>
  </si>
  <si>
    <t>['1 Water Purifier', '6 Fan', '1 Exhaust Fan', '4 Geyser', '1 Stove', '17 Light', '1 Chimney', '6 AC', '1 Modular Kitchen', '1 Curtains', '3 Wardrobe', 'No Bed', 'No Dining Table', 'No Microwave', 'No Fridge', 'No Sofa', 'No TV', 'No Washing Machine']</t>
  </si>
  <si>
    <t>Q69941296</t>
  </si>
  <si>
    <t>https://www.99acres.com/2-bhk-bedroom-apartment-flat-for-sale-in-bestech-park-view-residency-palam-vihar-gurgaon-1415-sq-ft-spid-E69419498</t>
  </si>
  <si>
    <t>₹ 6,713/sq.ft.</t>
  </si>
  <si>
    <t>Super Built up area 1415(131.46 sq.m.)</t>
  </si>
  <si>
    <t>This 2 bhk flat is located in bestech park view residency, which houses some of the most spacious flats in palam vihar, gurgaon. This residential flat is north-East-Facing direction. The floor plan additionally contains 2 bedroom(s), 2 bathrooms and 3 balconies. All in all, the flat is spread over a super built up area of 1415 sq.Ft. The property is located on the 1st floor of a 14 floors tall building. As the project is already ready to move, so you can easily move into this 5-10 years old property. The wood flooring of this flat is beautifully designed and helps to give it a pleasing look. The flat will offer a modern lifestyle as it is presented with many of the amenities such as swimming pool, grocery shop, cctv surveillance, club house / community center, fitness centre / gym, park, lift(s), maintenance staff, visitor parking and shopping centre. Borewell/tank and municipal corporation provides a regular supply of water to this residential project.</t>
  </si>
  <si>
    <t>['2 Wardrobe', '4 Fan', '1 Exhaust Fan', '1 Dining Table', '2 Geyser', '1 Stove', '12 Light', '1 AC', '1 Chimney', '1 Modular Kitchen', 'No Bed', 'No Curtains', 'No Microwave', 'No Fridge', 'No Sofa', 'No TV', 'No Washing Machine', 'No Water Purifier']</t>
  </si>
  <si>
    <t>['Security / Fire Alarm', 'Power Back-up', 'Feng Shui / Vaastu Compliant', 'Lift(s)', 'Maintenance Staff', 'Visitor Parking', 'Swimming Pool', 'Park', 'Natural Light', 'Internet/wi-fi connectivity', 'Spacious Interiors', 'Shopping Centre', 'Fitness Centre / GYM', 'Club house / Community Center']</t>
  </si>
  <si>
    <t>E69419498</t>
  </si>
  <si>
    <t>2 BHK Flat in Sector 74 Gurgaon</t>
  </si>
  <si>
    <t>https://www.99acres.com/2-bhk-bedroom-apartment-flat-for-sale-in-m3m-skywalk-sector-74-gurgaon-1406-sq-ft-spid-D69704294</t>
  </si>
  <si>
    <t>₹ 13,790/sq.ft.</t>
  </si>
  <si>
    <t>Super Built up area 1406(130.62 sq.m.)Built Up area: 1300 sq.ft. (120.77 sq.m.)Carpet area: 1124 sq.ft. (104.42 sq.m.)</t>
  </si>
  <si>
    <t>T1-1111, Sector 74 Gurgaon, Gurgaon, Haryana</t>
  </si>
  <si>
    <t>18th   of 30 Floors</t>
  </si>
  <si>
    <t>This lovely 2 bhk apartment/flat in sector 74 gurgaon is available for sale in one of gurgaon's most popular projects, m3m skywalk. The flat occupies a super built up area of 1406 sq.Ft. That consists of 2 bedrooms, 2 bathrooms and more than 3 balconies. This flat is situated on the 10th floor of this 30 floors tall residential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</si>
  <si>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'Security / Fire Alarm', 'Feng Shui / Vaastu Compliant', 'Intercom Facility', 'Lift(s)', 'High Ceiling Height', 'Maintenance Staff', 'Water Storage', 'No open drainage around', 'Bank Attached Property', 'Piped-gas', 'Visitor Parking', 'Swimming Pool', 'Park', 'Security Personnel', 'Natural Light', 'Airy Rooms', 'Spacious Interiors', 'Low Density Society', 'Waste Disposal', 'Rain Water Harvesting', 'Water softening plant', 'Shopping Centre', 'Fitness Centre / GYM', 'Club house / Community Center']</t>
  </si>
  <si>
    <t>D69704294</t>
  </si>
  <si>
    <t>https://www.99acres.com/2-bhk-bedroom-apartment-flat-for-sale-in-m3m-skywalk-sector-74-gurgaon-1424-sq-ft-spid-M69704330</t>
  </si>
  <si>
    <t>₹ 10,814/sq.ft.</t>
  </si>
  <si>
    <t>Super Built up area 1424(132.29 sq.m.)Built Up area: 1200 sq.ft. (111.48 sq.m.)Carpet area: 1139 sq.ft. (105.82 sq.m.)</t>
  </si>
  <si>
    <t>T2-1111, Sector 74 Gurgaon, Gurgaon, Haryana</t>
  </si>
  <si>
    <t>15th   of 30 Floors</t>
  </si>
  <si>
    <t>Located in the popular residential address of sector 74 gurgaon, m3m skywalk is one of the most preferred destination for apartments in gurgaon. This 2 bhk flat is your ticket to be a part of this community. The flat occupies a super built up area of 1424 sq.Ft. That consists of 2 bedrooms, 2 bathrooms and more than 3 balconies. The flat has a total of 30 floors and this property is situated on 15th floor.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</si>
  <si>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M69704330</t>
  </si>
  <si>
    <t>https://www.99acres.com/3-bhk-bedroom-apartment-flat-for-sale-in-m3m-skywalk-sector-74-gurgaon-2018-sq-ft-spid-D69704156</t>
  </si>
  <si>
    <t>₹ 12,140/sq.ft.</t>
  </si>
  <si>
    <t>Super Built up area 2018(187.48 sq.m.)Built Up area: 1800 sq.ft. (167.23 sq.m.)Carpet area: 1614 sq.ft. (149.95 sq.m.)</t>
  </si>
  <si>
    <t>25th   of 30 Floors</t>
  </si>
  <si>
    <t>This lovely 3 bhk apartment/flat in sector 74 gurgaon is available for sale in one of gurgaon's most popular projects, m3m skywalk. Containing 3 bedroom(s), 3 bathrooms and more than 3 balconies, this flat is spread over a super built up area of 2018 sq.Ft. The property is located on the 25th floor of a 30 floors tall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</si>
  <si>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D69704156</t>
  </si>
  <si>
    <t>https://www.99acres.com/3-bhk-bedroom-apartment-flat-for-sale-in-puri-emerald-bay-sector-104-gurgaon-2450-sq-ft-spid-Y69157790</t>
  </si>
  <si>
    <t>Puri Emerald Bay3.7 ★</t>
  </si>
  <si>
    <t>₹ 15,160/sq.ft.</t>
  </si>
  <si>
    <t>Super Built up area 2450(227.61 sq.m.)Carpet area: 1715 sq.ft. (159.33 sq.m.)</t>
  </si>
  <si>
    <t>Servant Room,Study Room</t>
  </si>
  <si>
    <t>Gurgaon, Sector 104 Gurgaon, Gurgaon, Haryana</t>
  </si>
  <si>
    <t>5th   of 29 Floors</t>
  </si>
  <si>
    <t>['Sector-21 Metro Dwarka', 'Gurgaon Dreamz Mall', 'Dwarka Expressway', 'Chauma Road', 'Delhi Public School', 'DPG Degree College', 'The NorthCap University', 'Chirag Hospital', 'Indira Gandhi International Airport', 'Gurgaon Railway Station', 'Infinity Business Park', 'Park Inn', "Oyster's Water Park", 'DLF Golf and Country Club']</t>
  </si>
  <si>
    <t>Available for sale 2450 sqft appartment 3bhk+ser+study in puri emrald bay sec-104 , gurgaon. 3 open side properties
Spectacular view of national park
Some of the amenities are gated community, community hall and center
The total area of the project is 16 acres
The open area in the project is 80 %.</t>
  </si>
  <si>
    <t>['Security / Fire Alarm', 'Feng Shui / Vaastu Compliant', 'Lift(s)', 'Maintenance Staff', 'No open drainage around', 'Visitor Parking', 'Swimming Pool', 'Park', 'Natural Light', 'Internet/wi-fi connectivity', 'Airy Rooms', 'Fitness Centre / GYM', 'Rain Water Harvesting', 'Club house / Community Center']</t>
  </si>
  <si>
    <t>Y69157790</t>
  </si>
  <si>
    <t>https://www.99acres.com/3-bhk-bedroom-apartment-flat-for-sale-in-ss-the-leaf-sector-85-gurgaon-2408-sq-ft-spid-R69585006</t>
  </si>
  <si>
    <t>₹ 7,610/sq.ft.</t>
  </si>
  <si>
    <t>Super Built up area 2408(223.71 sq.m.)Built Up area: 1925 sq.ft. (178.84 sq.m.)Carpet area: 1875 sq.ft. (174.19 sq.m.)</t>
  </si>
  <si>
    <t>901, Sector 85 Gurgaon, Gurgaon, Haryana</t>
  </si>
  <si>
    <t>Located in sector 85 gurgaon. Spread over 11.03 acres area, 85 percent green open space. 9 acre of landscaped green with water bodies. 3-Tier security system and 100 percent power back up. Near by mall market hospital and school. Bang on dwarka express way. Imported marble in the living room and kitchen. Designer vrv air conditioning.</t>
  </si>
  <si>
    <t>R69585006</t>
  </si>
  <si>
    <t>https://www.99acres.com/2-bhk-bedroom-apartment-flat-for-sale-in-ss-the-leaf-sector-85-gurgaon-1640-sq-ft-spid-M69584914</t>
  </si>
  <si>
    <t>1.09 Crore</t>
  </si>
  <si>
    <t>₹ 6,661/sq.ft.</t>
  </si>
  <si>
    <t>Super Built up area 1640(152.36 sq.m.)Built Up area: 1475 sq.ft. (137.03 sq.m.)Carpet area: 1350 sq.ft. (125.42 sq.m.)</t>
  </si>
  <si>
    <t>502, Sector 85 Gurgaon, Gurgaon, Haryana</t>
  </si>
  <si>
    <t>5th   of 26 Floors</t>
  </si>
  <si>
    <t>Located in sector 85 gurgaon. Spread over 11.03 acres area, 85 percent green open space. 9 acre of landscaped green with water bodies. 3-Tier security system and 100 percent power back up. Near by mall market hospital and school. Bang on dwarka express way.</t>
  </si>
  <si>
    <t>M69584914</t>
  </si>
  <si>
    <t>https://www.99acres.com/3-bhk-bedroom-apartment-flat-for-sale-in-ss-the-leaf-sector-85-gurgaon-2408-sq-ft-spid-U69585524</t>
  </si>
  <si>
    <t>1.87 Crore</t>
  </si>
  <si>
    <t>Super Built up area 2408(223.71 sq.m.)Built Up area: 2225 sq.ft. (206.71 sq.m.)Carpet area: 2175 sq.ft. (202.06 sq.m.)</t>
  </si>
  <si>
    <t>702, Sector 85 Gurgaon, Gurgaon, Haryana</t>
  </si>
  <si>
    <t>U69585524</t>
  </si>
  <si>
    <t>https://www.99acres.com/2-bhk-bedroom-apartment-flat-for-sale-in-ss-the-leaf-sector-85-gurgaon-1671-sq-ft-r1-spid-G66846598</t>
  </si>
  <si>
    <t>₹ 6,163/sq.ft.</t>
  </si>
  <si>
    <t>Super Built up area 1671(155.24 sq.m.)</t>
  </si>
  <si>
    <t>Ss the leaf by ss group offers the plan that is 3-Sided open apartments for a 360 degree view in sector 85. 2bhk is available for sale. Middle floor and sun facing unit.
 Additional details :Daily needs shopping could be done within the society premises to make the stay convinent.
Full power backup is available.
The society has dedicated security guards for every tower.</t>
  </si>
  <si>
    <t>['2 AC', 'No Bed', 'No Chimney', 'No Curtains', 'No Dining Table', 'No Exhaust Fan', 'No Fan', 'No Geyser', 'No Modular Kitchen', 'No Light', 'No Microwave', 'No Fridge', 'No Sofa', 'No Stove', 'No TV', 'No Wardrobe', 'No Washing Machine', 'No Water Purifier']</t>
  </si>
  <si>
    <t>['Security / Fire Alarm', 'Intercom Facility', 'Lift(s)', 'Centrally Air Conditioned', 'High Ceiling Height', 'Maintenance Staff', 'False Ceiling Lighting', 'Water Storage', 'Separate entry for servant room', 'No open drainage around', 'Visitor Parking', 'Swimming Pool', 'Park', 'Security Personnel', 'Natural Light', 'Internet/wi-fi connectivity', 'Airy Rooms', 'Low Density Society', 'Shopping Centre', 'Fitness Centre / GYM', 'Waste Disposal', 'Rain Water Harvesting', 'Club house / Community Center', 'Water softening plant']</t>
  </si>
  <si>
    <t>G66846598</t>
  </si>
  <si>
    <t>https://www.99acres.com/3-bhk-bedroom-apartment-flat-for-sale-in-ss-the-leaf-sector-85-gurgaon-2408-sq-ft-r1-spid-P66846646</t>
  </si>
  <si>
    <t>1.77 Crore</t>
  </si>
  <si>
    <t>₹ 7,350/sq.ft.</t>
  </si>
  <si>
    <t>Ss the leaf by ss group offers the plan that is 3-Sided open apartments for a 360 degree view in sector 85. Middle floor unit.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</si>
  <si>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'Intercom Facility', 'Lift(s)', 'Centrally Air Conditioned', 'Maintenance Staff', 'No open drainage around', 'Visitor Parking', 'Swimming Pool', 'Park', 'Security Personnel', 'Natural Light', 'Internet/wi-fi connectivity', 'Low Density Society', 'Shopping Centre', 'Fitness Centre / GYM', 'Waste Disposal', 'Rain Water Harvesting', 'Club house / Community Center', 'Water softening plant']</t>
  </si>
  <si>
    <t>P66846646</t>
  </si>
  <si>
    <t>https://www.99acres.com/3-bhk-bedroom-apartment-flat-for-sale-in-m3m-skywalk-sector-74-gurgaon-2018-sq-ft-spid-U69682694</t>
  </si>
  <si>
    <t>₹ 10,901/sq.ft.</t>
  </si>
  <si>
    <t>Super Built up area 2018(187.48 sq.m.)</t>
  </si>
  <si>
    <t>Sector 74 Gurgaon, Gurgaon, Haryana</t>
  </si>
  <si>
    <t>12nd   of 30 Floors</t>
  </si>
  <si>
    <t>Very nice property ultra luxury</t>
  </si>
  <si>
    <t>['3 Wardrobe', '5 Fan', '1 Exhaust Fan', '11 Light', '3 Curtains', '1 Modular Kitchen', '1 Chimney', '4 AC', 'No Bed', 'No Dining Table', 'No Geyser', 'No Microwave', 'No Fridge', 'No Sofa', 'No Stove', 'No TV', 'No Washing Machine', 'No Water Purifier']</t>
  </si>
  <si>
    <t>U69682694</t>
  </si>
  <si>
    <t>1 BHK Flat in Sector 2 Gurgaon</t>
  </si>
  <si>
    <t>https://www.99acres.com/1-bhk-bedroom-apartment-flat-for-sale-in-ansal-api-celebrity-suites-sector-2-gurgaon-735-sq-ft-spid-W69305612</t>
  </si>
  <si>
    <t>Ansal API Celebrity Suites</t>
  </si>
  <si>
    <t>₹ 8,163/sq.ft.</t>
  </si>
  <si>
    <t>Super Built up area 735(68.28 sq.m.)</t>
  </si>
  <si>
    <t>Sector 2 Gurgaon, Gurgaon, Haryana</t>
  </si>
  <si>
    <t>['Palam Vihar Vyapar kendra', 'Palam triangle', 'HUDA Sector 23 Market', 'Ram Mandir', 'Metro Hospital and Heart Institute Gurgaon', "DR KAPOOR'S Dental Care and Implant Centre", 'Kalyan Hospital Gurgaon', 'Ansals plaza underground car parking', 'Ansals Plaza above ground car parking', 'HUDA sector 23 parking', 'Axis bank', 'Punjab national bank', 'Oriental bank of commerce', 'Big Cinemas', 'Cafe Coffee Day', 'Pizza Hut', "Domino's Pizza", 'Moti Mahal', 'Pind Baluchi', "McDonald's", 'Om Sweets', 'Chiranjiv Bharati School', 'Masti ki Pathshala Teach India', 'Swiss Cottage school', 'THE NORTHCAP UNIVERSITY', 'Palam vihar railway station']</t>
  </si>
  <si>
    <t>1 bhk society apartment flat available for sale in celebrity suite, palam vihar, gurgaon. For more details and site visit please contact us.
 Additional details :The apartment has borings water supply.
Daily needs shopping could be done within the society premises to make the stay convinent.
Full power backup is available.
The society has dedicated security guards for every tower.</t>
  </si>
  <si>
    <t>['1 Wardrobe', '2 Fan', '1 Exhaust Fan', '1 Geyser', '7 Light', '2 AC', '1 Modular Kitchen', 'No Bed', 'No Chimney', 'No Curtains', 'No Dining Table', 'No Microwave', 'No Fridge', 'No Sofa', 'No Stove', 'No TV', 'No Washing Machine', 'No Water Purifier']</t>
  </si>
  <si>
    <t>['Power Back-up', 'Feng Shui / Vaastu Compliant', 'Intercom Facility', 'Lift(s)', 'Maintenance Staff', 'No open drainage around', 'Visitor Parking', 'Swimming Pool', 'Park', 'Security Personnel', 'Natural Light', 'Internet/wi-fi connectivity', 'Airy Rooms', 'Fitness Centre / GYM', 'Rain Water Harvesting', 'Club house / Community Center']</t>
  </si>
  <si>
    <t>W69305612</t>
  </si>
  <si>
    <t>4 BHK Flat in Sector 47 Gurgaon</t>
  </si>
  <si>
    <t>https://www.99acres.com/4-bhk-bedroom-apartment-flat-for-sale-in-cghs-airport-apartment-sector-47-gurgaon-3000-sq-ft-spid-V69086280</t>
  </si>
  <si>
    <t>CGHS Airport Apartment</t>
  </si>
  <si>
    <t>₹ 6,000/sq.ft.</t>
  </si>
  <si>
    <t>Super Built up area 3000(278.71 sq.m.)Carpet area: 2700 sq.ft. (250.84 sq.m.)</t>
  </si>
  <si>
    <t>1234, Sector 47 Gurgaon, Gurgaon, Haryana</t>
  </si>
  <si>
    <t>['Rajiv Chowk Mosque', 'Standard chartered ATM', 'Icici bank ATM', 'Samvit Health Care', "DR AKRAM JAWED'S THE UPPER LIMB CLINIC", 'Sukhmani Hospital Pvt. Ltd', 'Medanta', 'Park Hospital Gurgaon', 'Vishesh Dental', 'Neelkanth Health Care', 'Best Urologist Atcomplete Family Clinic', 'Wellness Eye Centre', 'Dr. Aruna Kalra', 'Meher Clinic', 'Dr. Anuj Sharma', 'Dr. Naresh Pandita', 'Bones Clinic - Orthopaedics', 'Airforce Hospital', 'Skin Clinic', 'Dispencery', 'Divine Look Clinic Centre', 'Bansal Medicare and Maternity Centre', 'Wembley estate club', 'Road and Traffic Authority', 'Gurgaon Election Commission', 'Apollo Pharmacy', 'Gardian Pharmacy', 'Genius', 'India Oil', 'SRS Cinemas', 'SRS Cinemas', 'Hdfc bank', 'Icici bank', 'Hdfc bank', 'KFC', 'Haldiram', "Domino's Pizza", "Nirula's", 'India', 'Delhi Public School Primary Section', 'Kendriya Vidyalaya No.2 Sohna Road', 'CR Model Public School', 'Manav Rachna School', 'Amity Global School', 'Kamla International', 'Manav Rachna Swimming Pool']</t>
  </si>
  <si>
    <t>This 4 bhk flat is located in cghs airport apartment, which houses some of the most spacious flats in sector 47 gurgaon. The flat is facing the north-West direction. The flat occupies a super built up area of 3000 sq.Ft. That consists of 4 bedrooms, 4 bathrooms and more than 3 balconies. The residential building has 10 floors in total and the flat for sale is located on the 4th floor. As the project is already ready to move, so you can easily move into this 5-10 years old property. The well built marble flooring enhances the aesthetic appeal of this flat. Proximity to landmarks like close to hospital, close to market, close to school and close to highway makes this an ideal property for families. Cghs airport apartment is designed very well to provide modern facilities such as swimming pool, security personnel, maintenance staff, club house / community center, fitness centre / gym, park, lift(s) and visitor parking. The society provides continuous water supply from municipal corporation and borewell/tank.</t>
  </si>
  <si>
    <t>['4 Wardrobe', '8 Fan', '1 Exhaust Fan', '3 Geyser', '10 Light', '1 Chimney', '1 Modular Kitchen', 'No AC', 'No Bed', 'No Curtains', 'No Dining Table', 'No Microwave', 'No Fridge', 'No Sofa', 'No Stove', 'No TV', 'No Washing Machine', 'No Water Purifier']</t>
  </si>
  <si>
    <t>['Security / Fire Alarm', 'Power Back-up', 'Feng Shui / Vaastu Compliant', 'Intercom Facility', 'Lift(s)', 'Maintenance Staff', 'Water Storage', 'No open drainage around', 'Visitor Parking', 'Swimming Pool', 'Park', 'Security Personnel', 'Natural Light', 'Internet/wi-fi connectivity', 'Airy Rooms', 'Spacious Interiors', 'Low Density Society', 'Fitness Centre / GYM', 'Waste Disposal', 'Rain Water Harvesting', 'Club house / Community Center']</t>
  </si>
  <si>
    <t>['Environment5 out of 5', 'Lifestyle4.5 out of 5', 'Connectivity5 out of 5', 'Safety5 out of 5']</t>
  </si>
  <si>
    <t>V69086280</t>
  </si>
  <si>
    <t>3 BHK Flat in Sector 1 Imt Manesar</t>
  </si>
  <si>
    <t>https://www.99acres.com/3-bhk-bedroom-apartment-flat-for-sale-in-sector-1-imt-manesar-gurgaon-1526-sq-ft-spid-T68302040</t>
  </si>
  <si>
    <t>Sbr minda sec-1 imt manesar</t>
  </si>
  <si>
    <t>₹ 4,193/sq.ft.</t>
  </si>
  <si>
    <t>Flat for sale sec-1 imt manesar good property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</si>
  <si>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'Maintenance Staff', 'Park', 'Piped-gas', 'Security Personnel', 'Internet/wi-fi connectivity', 'Shopping Centre', 'Rain Water Harvesting']</t>
  </si>
  <si>
    <t>['Environment5 out of 5', 'Lifestyle4.5 out of 5', 'Connectivity4 out of 5', 'Safety4.5 out of 5']</t>
  </si>
  <si>
    <t>T68302040</t>
  </si>
  <si>
    <t>https://www.99acres.com/3-bhk-bedroom-apartment-flat-for-sale-in-prasha-apartments-sector-1-imt-manesar-gurgaon-2115-sq-ft-r1-spid-N68201050</t>
  </si>
  <si>
    <t>Prasha Apartments</t>
  </si>
  <si>
    <t>₹ 3,309/sq.ft.</t>
  </si>
  <si>
    <t>Super Built up area 2115(196.49 sq.m.)</t>
  </si>
  <si>
    <t>3rd   of 6 Floors</t>
  </si>
  <si>
    <t>Prasha gh-23 ................................................Good property imt manesar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</si>
  <si>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'15 Light', '1 Modular Kitchen', 'No AC', 'No Bed', 'No Chimney', 'No Curtains', 'No Dining Table', 'No Exhaust Fan', 'No Geyser', 'No Microwave', 'No Fridge', 'No Sofa', 'No Stove', 'No TV', 'No Wardrobe', 'No Washing Machine', 'No Water Purifier']</t>
  </si>
  <si>
    <t>['Lift(s)', 'Maintenance Staff', 'Separate entry for servant room', 'Park', 'Piped-gas', 'Security Personnel']</t>
  </si>
  <si>
    <t>N68201050</t>
  </si>
  <si>
    <t>https://www.99acres.com/3-bhk-bedroom-apartment-flat-for-sale-in-m3m-golfestate-sector-65-gurgaon-3112-sq-ft-spid-M69810242</t>
  </si>
  <si>
    <t>4.95 Crore</t>
  </si>
  <si>
    <t>₹ 15,906/sq.ft.</t>
  </si>
  <si>
    <t>Super Built up area 3112(289.11 sq.m.)</t>
  </si>
  <si>
    <t>1102, Sector 65 Gurgaon, Gurgaon, Haryana</t>
  </si>
  <si>
    <t>Looking for a 3 bhk property for sale in gurgaon? Buy this 3 bhk flat in m3m golfestate that is situated in sector 65 gurgaon. This is a north-Facing property. The flat is over 3112 sq.Ft. Super built up area and comes with 3 bedroom(s), 3 bathrooms and 3 balconies. This flat is situated on the 10th floor of this 18 floors tall residential building. An added advantage of this 1-5 years old flat is that it is available for immediate possession as the project is already ready to move. The flat comes well built with vitrified flooring options. M3m golfestate is designed very well to provide modern facilities such as swimming pool, grocery shop, security personnel, maintenance staff, shopping centre, club house / community center, cctv surveillance, fitness centre / gym, park, lift(s) and water softening plant. The residential project is well equipped to meet all your water needs through access to municipal corporation supply.</t>
  </si>
  <si>
    <t>['6 Fan', '8 Light', '1 Chimney', '1 Modular Kitchen', '6 AC', 'No Bed', 'No Curtains', 'No Dining Table', 'No Exhaust Fan', 'No Geyser', 'No Microwave', 'No Fridge', 'No Sofa', 'No Stove', 'No TV', 'No Wardrobe', 'No Washing Machine', 'No Water Purifier']</t>
  </si>
  <si>
    <t>['Power Back-up', 'Intercom Facility', 'Lift(s)', 'High Ceiling Height', 'Maintenance Staff', 'False Ceiling Lighting', 'Separate entry for servant room', 'Swimming Pool', 'Park', 'Security Personnel', 'Internet/wi-fi connectivity', 'Shopping Centre', 'Fitness Centre / GYM', 'Club house / Community Center', 'Water softening plant']</t>
  </si>
  <si>
    <t>M69810242</t>
  </si>
  <si>
    <t>https://www.99acres.com/3-bhk-bedroom-apartment-flat-for-sale-in-experion-windchants-sector-112-gurgaon-3763-sq-ft-spid-K69595770</t>
  </si>
  <si>
    <t>₹ 11,294/sq.ft.</t>
  </si>
  <si>
    <t>Super Built up area 3763(349.59 sq.m.)Built Up area: 3000 sq.ft. (278.71 sq.m.)Carpet area: 2800 sq.ft. (260.13 sq.m.)</t>
  </si>
  <si>
    <t>15th   of 28 Floors</t>
  </si>
  <si>
    <t>Spacious 3 bhk servant available for sale in the most sought after society of dwarka expressway, gurugram.
 Additional details :The apartment has borings water supply.
Daily needs shopping could be done within the society premises to make the stay convinent.
Full power backup is available.
The society has dedicated security guards for every tower.</t>
  </si>
  <si>
    <t>['Power Back-up', 'Feng Shui / Vaastu Compliant', 'Intercom Facility', 'Lift(s)', 'Maintenance Staff', 'Swimming Pool', 'Park', 'Security Personnel', 'Internet/wi-fi connectivity', 'Shopping Centre', 'Fitness Centre / GYM', 'Rain Water Harvesting', 'Club house / Community Center', 'Water softening plant']</t>
  </si>
  <si>
    <t>K69595770</t>
  </si>
  <si>
    <t>https://www.99acres.com/4-bhk-bedroom-apartment-flat-for-sale-in-experion-windchants-sector-112-gurgaon-4739-sq-ft-spid-A69596806</t>
  </si>
  <si>
    <t>5.31 Crore</t>
  </si>
  <si>
    <t>₹ 11,204/sq.ft.</t>
  </si>
  <si>
    <t>Super Built up area 4739(440.27 sq.m.)Built Up area: 3573.33 sq.ft. (331.97 sq.m.)Carpet area: 3400 sq.ft. (315.87 sq.m.)</t>
  </si>
  <si>
    <t>Huge 4 bhk servant in the most demanded society of dwarka expressway, gurugram
 Additional details :The apartment has borings water supply.
Daily needs shopping could be done within the society premises to make the stay convinent.
Full power backup is available.
The society has dedicated security guards for every tower.</t>
  </si>
  <si>
    <t>['7 AC', 'No Bed', 'No Chimney', 'No Curtains', 'No Dining Table', 'No Exhaust Fan', 'No Fan', 'No Geyser', 'No Modular Kitchen', 'No Light', 'No Microwave', 'No Fridge', 'No Sofa', 'No Stove', 'No TV', 'No Wardrobe', 'No Washing Machine', 'No Water Purifier']</t>
  </si>
  <si>
    <t>A69596806</t>
  </si>
  <si>
    <t>https://www.99acres.com/3-bhk-bedroom-apartment-flat-for-sale-in-emaar-gurgaon-greens-sector-102-gurgaon-1650-sq-ft-spid-Y69551588</t>
  </si>
  <si>
    <t>Super Built up area 1650(153.29 sq.m.)Built Up area: 1300 sq.ft. (120.77 sq.m.)Carpet area: 1022.58 sq.ft. (95 sq.m.)</t>
  </si>
  <si>
    <t>Beautiful 3 bhk servant available for sale in the most loved society of gurugram in sector-102 at the most connected location of dwarka expressway from the house of emaar (Dubai based builder)
 Additional details :The apartment has borings water supply.
Daily needs shopping could be done within the society premises to make the stay convinent.
Full power backup is available.
The society has dedicated security guards for every tower.</t>
  </si>
  <si>
    <t>['3 AC', 'No Bed', 'No Chimney', 'No Curtains', 'No Dining Table', 'No Exhaust Fan', 'No Fan', 'No Geyser', 'No Modular Kitchen', 'No Light', 'No Microwave', 'No Fridge', 'No Sofa', 'No Stove', 'No TV', 'No Wardrobe', 'No Washing Machine', 'No Water Purifier']</t>
  </si>
  <si>
    <t>['Power Back-up', 'Intercom Facility', 'Lift(s)', 'Swimming Pool', 'Maintenance Staff', 'Park', 'Security Personnel', 'Fitness Centre / GYM', 'Club house / Community Center']</t>
  </si>
  <si>
    <t>Y69551588</t>
  </si>
  <si>
    <t>2 BHK Flat in Sector 112 Gurgaon</t>
  </si>
  <si>
    <t>https://www.99acres.com/2-bhk-bedroom-apartment-flat-for-sale-in-experion-windchants-sector-112-gurgaon-2441-sq-ft-spid-X69596172</t>
  </si>
  <si>
    <t>₹ 11,470/sq.ft.</t>
  </si>
  <si>
    <t>Super Built up area 2441(226.78 sq.m.)Built Up area: 1939.03 sq.ft. (180.14 sq.m.)Carpet area: 1800 sq.ft. (167.23 sq.m.)</t>
  </si>
  <si>
    <t>9th   of 28 Floors</t>
  </si>
  <si>
    <t>Spacious 2 bhk study servant is available for sale at the most sought after society of dwarka expressway, gurugram.
 Additional details :The apartment has borings water supply.
Daily needs shopping could be done within the society premises to make the stay convinent.
Full power backup is available.
The society has dedicated security guards for every tower.</t>
  </si>
  <si>
    <t>['Centrally Air Conditioned', 'Water purifier', 'Power Back-up', 'Feng Shui / Vaastu Compliant', 'Private Garden / Terrace', 'Intercom Facility', 'Lift(s)', 'Maintenance Staff', 'Separate entry for servant room', 'No open drainage around', 'Piped-gas', 'Internet/wi-fi connectivity', 'Swimming Pool', 'Park', 'Security Personnel', 'Natural Light', 'Airy Rooms', 'Spacious Interiors', 'Low Density Society', 'Waste Disposal', 'Rain Water Harvesting', 'Water softening plant', 'Shopping Centre', 'Fitness Centre / GYM', 'Club house / Community Center']</t>
  </si>
  <si>
    <t>X69596172</t>
  </si>
  <si>
    <t>https://www.99acres.com/5-bhk-bedroom-apartment-flat-for-sale-in-indiabulls-enigma-sector-110-gurgaon-3880-sq-ft-spid-O69551328</t>
  </si>
  <si>
    <t>₹ 10,567/sq.ft.</t>
  </si>
  <si>
    <t>Super Built up area 3880(360.46 sq.m.)Built Up area: 3500 sq.ft. (325.16 sq.m.)Carpet area: 3000 sq.ft. (278.71 sq.m.)</t>
  </si>
  <si>
    <t>Sector 110 Gurgaon, Gurgaon, Haryana</t>
  </si>
  <si>
    <t>Spacious 5 bhk servant available for sale at the most promising location of dwarka expressway, gurugram
 Additional details :The apartment has borings water supply.
Daily needs shopping could be done within the society premises to make the stay convinent.
Full power backup is available.
The society has dedicated security guards for every tower.</t>
  </si>
  <si>
    <t>['Water purifier', 'Security / Fire Alarm', 'Power Back-up', 'Feng Shui / Vaastu Compliant', 'Private Garden / Terrace', 'Intercom Facility', 'Lift(s)', 'High Ceiling Height', 'Maintenance Staff', 'Water Storage', 'Separate entry for servant room',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</si>
  <si>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O69551328</t>
  </si>
  <si>
    <t>https://www.99acres.com/4-bhk-bedroom-apartment-flat-for-sale-in-indiabulls-enigma-sector-110-gurgaon-3400-sq-ft-spid-R69549220</t>
  </si>
  <si>
    <t>Super Built up area 3400(315.87 sq.m.)Built Up area: 3000 sq.ft. (278.71 sq.m.)Carpet area: 2800 sq.ft. (260.13 sq.m.)</t>
  </si>
  <si>
    <t>10th   of 21 Floors</t>
  </si>
  <si>
    <t>Spacious 4 bhk flat in indiabulls enigma at sector-110 dwarka expressway, gurugram
 Additional details :The apartment has borings water supply.
Daily needs shopping could be done within the society premises to make the stay convinent.
Full power backup is available.
The society has dedicated security guards for every tower.</t>
  </si>
  <si>
    <t>['6 AC', 'No Bed', 'No Chimney', 'No Curtains', 'No Dining Table', 'No Exhaust Fan', 'No Fan', 'No Geyser', 'No Modular Kitchen', 'No Light', 'No Microwave', 'No Fridge', 'No Sofa', 'No Stove', 'No TV', 'No Wardrobe', 'No Washing Machine', 'No Water Purifier']</t>
  </si>
  <si>
    <t>['Water purifier', 'Security / Fire Alarm', 'Power Back-up', 'Feng Shui / Vaastu Compliant', 'Private Garden / Terrace', 'Intercom Facility', 'Lift(s)', 'High Ceiling Height', 'Maintenance Staff', 'Water Storage', 'Separate entry for servant room', 'No open drainage around', 'Internet/wi-fi connectivity', 'Visitor Parking', 'Swimming Pool', 'Park', 'Security Personnel', 'Natural Light', 'Airy Rooms', 'Spacious Interiors', 'Rain Water Harvesting', 'Water softening plant', 'Shopping Centre', 'Fitness Centre / GYM', 'Club house / Community Center']</t>
  </si>
  <si>
    <t>R69549220</t>
  </si>
  <si>
    <t>https://www.99acres.com/3-bhk-bedroom-apartment-flat-for-sale-in-ireo-skyon-sector-60-gurgaon-2385-sq-ft-spid-O69439788</t>
  </si>
  <si>
    <t>3.05 Crore</t>
  </si>
  <si>
    <t>₹ 12,788/sq.ft.</t>
  </si>
  <si>
    <t>Super Built up area 2385(221.57 sq.m.)Built Up area: 2300 sq.ft. (213.68 sq.m.)Carpet area: 2200 sq.ft. (204.39 sq.m.)</t>
  </si>
  <si>
    <t>902, Sector 60 Gurgaon, Gurgaon, Haryana</t>
  </si>
  <si>
    <t>Check out this 3 bhk apartment for sale in ireo skyon, a popular residential project that houses in-Demand flats in sector 60 gurgaon. The flat is south-East-Facing. The floor plan additionally contains 3 bedroom(s), 3 bathrooms and 3 balconies. All in all, the flat is spread over a super built up area of 2385 sq.Ft. The flat has a total of 12 floors and this property is situated on 9th floor. This is a ready to move project and the property is 1-5 years old. The wood flooring of this flat is beautifully designed and helps to give it a pleasing look. Many of the modern amenities being offered, like swimming pool, club house / community center, cctv surveillance, fitness centre / gym, park, lift(s), maintenance staff, visitor parking, water softening plant, shopping centre and security personnel, will provide a pleasant living experience for you. The society provides continuous water supply from borewell/tank and municipal corporation.</t>
  </si>
  <si>
    <t>['1 Water Purifier', '4 Fan', '3 Geyser', '15 Light', '1 Modular Kitchen', '1 Curtains', '1 Chimney', '5 AC', '2 TV', '3 Wardrobe', '1 Washing Machine', 'No Bed', 'No Dining Table', 'No Exhaust Fan', 'No Microwave', 'No Fridge', 'No Sofa', 'No Stove']</t>
  </si>
  <si>
    <t>['Water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</si>
  <si>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O69439788</t>
  </si>
  <si>
    <t>https://www.99acres.com/4-bhk-bedroom-apartment-flat-for-sale-in-tata-primanti-sector-72-gurgaon-3250-sq-ft-spid-Q69318144</t>
  </si>
  <si>
    <t>₹ 13,076/sq.ft.</t>
  </si>
  <si>
    <t>Super Built up area 3250(301.93 sq.m.)</t>
  </si>
  <si>
    <t>Executive Apartment, Sector 72 Gurgaon, Gurgaon, Haryana</t>
  </si>
  <si>
    <t>This lovely 4 bhk apartment/flat in sector 72 gurgaon is available for sale in one of gurgaon's most popular projects, tata primanti. The flat is facing the north direction. The flat is over 3250 sq.Ft. Super built up area and comes with 4 bedroom(s), 4 bathrooms and more than 3 balconies. The residential building has 4 floors in total and the flat for sale is located on the ground floor. Being a ready to move project, you can expect immediate possession of this 1-5 years old property. The floor of this flat is beautifully designed using marble flooring, giving the flat an alluring look. The society is well equipped with many modern amenities, including swimming pool, grocery shop, shopping centre, club house / community center, fitness centre / gym, park, lift(s), maintenance staff, visitor parking, water softening plant and security personnel.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</si>
  <si>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Wardrobe', '1 Water Purifier', '10 Fan', '1 Sofa', '1 Exhaust Fan', '6 Geyser', '22 Light', '1 Chimney', '6 AC', '1 Modular Kitchen', 'No Bed', 'No Curtains', 'No Dining Table', 'No Microwave', 'No Fridge', 'No Stove', 'No TV', 'No Washing Machine']</t>
  </si>
  <si>
    <t>Q69318144</t>
  </si>
  <si>
    <t>https://www.99acres.com/3-bhk-bedroom-apartment-flat-for-sale-in-vatika-independent-floors-sector-82-gurgaon-1660-sq-ft-spid-Z66364664</t>
  </si>
  <si>
    <t>Vatika Independent Floors3.8 ★</t>
  </si>
  <si>
    <t>1.16 Crore</t>
  </si>
  <si>
    <t>₹ 6,987/sq.ft.</t>
  </si>
  <si>
    <t>Carpet area: 1660 (154.22 sq.m.)</t>
  </si>
  <si>
    <t>Store Room,Pooja Room,Servant Room</t>
  </si>
  <si>
    <t>['Sapphire 83 Mall', 'Delhi Jaipur Expressway', 'Dwarka Expressway Link Road', 'Vivek Model School', 'Singhania University, Manesar', 'Miracles Apollo Cradle/Spectra Hospital', 'Hyatt Regency Gurgaon', "McDonald's India 24 Hours"]</t>
  </si>
  <si>
    <t>Vatika india next independent floors in sector-82 gurgaon, gurgaon by vatika group is a residential project. The project offers land with perfect combination of contemporary architecture and features to provide comfortable living. The size of the land is from 240 sq yards to 500 sq yards vatika india next plots price ranges from 55 lakh to 1.30 cr. Vatika india next floors offers facilities such as gymnasium. It also has amenities like golf course and swimming pool. It also offers car parking. The project is vastu complaint. Bank loan approved from hdfc home loans. It is a ready to move project. An accommodation of 1200 units has been provided. You can find vatika india next floors price list on 99acres.Com. About city: Backed by strong infrastructure and job creations, the real estate of delhi/ncr is moving up. With increasing investments from builders in regions like noida, greater noida, gurgaon and faridabad, the increasing demands are being catered to affecting the realty market positively. Additionally, other factors contributing to this positivity are the metro smoothening connectivity between different parts of the city and a number of expressways and flyovers letting you skip the traffic.
Vatika 240 sq yard ground floor 3bhk @ 90 -95 lakh
Vatika 240 sq yard first floor 3bhk @ 80-81 lakh 
Vatika 240 sq yard second floor 2bhk @ 65-66 lakh Vatika 180 sq yard ground floor 2bhk @ 68 lakh
 Vatika 180 sq yard first floor 2bhk @ 56-57 lakh
Vatika 180 sq yard second floor 2bhk @ 56 lakh Vatika 300 sq yard ground floor 3bhk ser @ 1.10 lakh
Vatika 300 sq yard first floor 3bhk @ 83 lakh
Vatika 300 sq yard second floor 2bhk tarr @ 65 lakh Vatika 360 sq yard ground floor 3bhk ser @ 1.25-1.30cr
Vatika 360 sq yard first floor 3bhk ser @ 91-95 lakh
Vatika 360 sq yard second floor 3bhk @ 83-85 lakh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</si>
  <si>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'3 Fan', '1 Exhaust Fan', '2 Geyser', '1 Microwave', '5 Light', '2 AC', '1 Chimney', '1 Curtains', 'No Bed', 'No Dining Table', 'No Modular Kitchen', 'No Fridge', 'No Sofa', 'No Stove', 'No TV', 'No Washing Machine', 'No Water Purifier']</t>
  </si>
  <si>
    <t>['Water purifier', 'Centrally Air Conditioned', 'Security / Fire Alarm', 'Power Back-up', 'Feng Shui / Vaastu Compliant', 'Private Garden / Terrace', 'Intercom Facility', 'High Ceiling Height', 'Maintenance Staff', 'False Ceiling Lighting', 'Water Storage', 'Separate entry for servant room', 'No open drainage around', 'Piped-gas', 'Internet/wi-fi connectivity', 'Recently Renovated', 'Visitor Parking', 'Swimming Pool', 'Park', 'Security Personnel', 'Spacious Interiors', 'Waste Disposal', 'Rain Water Harvesting', 'Water softening plant', 'Shopping Centre', 'Fitness Centre / GYM', 'Club house / Community Center']</t>
  </si>
  <si>
    <t>Z66364664</t>
  </si>
  <si>
    <t>5 BHK Flat in Sector 51 Gurgaon</t>
  </si>
  <si>
    <t>https://www.99acres.com/5-bhk-bedroom-apartment-flat-for-sale-in-citizen-apartment-sector-51-gurgaon-5200-sq-ft-r1-spid-L63486746</t>
  </si>
  <si>
    <t>Citizen apartment</t>
  </si>
  <si>
    <t>3.55 Crore</t>
  </si>
  <si>
    <t>₹ 6,826/sq.ft.</t>
  </si>
  <si>
    <t>Built Up area: 5200 (483.1 sq.m.)Carpet area: 4700 sq.ft. (436.64 sq.m.)</t>
  </si>
  <si>
    <t>0001, Sector 51 Gurgaon, Gurgaon, Haryana</t>
  </si>
  <si>
    <t>['Radhakrishna Shani Mandir', 'Standard chartered ATM', 'Hdfc bank ATM', 'Hdfc ATM', 'Standard chartered ATM', 'Axis bank ATM', 'State bank ATM', 'Icici bank ATM', 'State bank of india ATM', 'Vatsalya Clinic', 'Anand Hospital Gurgaon', 'Meher Clinic', 'Kriti Hospital', 'Surgicare Hospital Gurgaon', 'Arihant Hospital', 'Bones Clinic - Orthopaedics', 'Sukhmani Hospital Pvt. Ltd', 'Dispencery', 'Park Hospital Gurgaon', 'Vishesh Dental', 'Neelkanth Health Care', 'Wembley estate club', 'Pernod Ricard Charitable Dispensary', 'Medisca', 'Unitech', 'Bharat petroleum', 'Heera Fuel Station', 'HCG CNG Station', '222', 'Hdfc bank', 'Hdfc bank and atm', 'Hdfc bank', 'Hdfc bank', 'Madison and Pike', 'Pizza Hut', 'Raj Restaurant', 'Haldiram', 'India', 'Gurugram University', 'Amity Global School', 'St. Angels Sr', 'Manav Rachna School', 'Kamla International', 'Delhi Public School Primary Section', 'St. Angels Jr', 'School of Inspired Leadership SOIL', 'Manav Rachna Swimming Pool']</t>
  </si>
  <si>
    <t>This lovely 5 bhk apartment/flat is available for sale in citizen apartment. The flat is overbuilt up area of 5200 sq.Ft. And comes with 6 bathrooms and 4 balconies. Has italian marble flooring, upvc windowa, split ac's, duplex penthouse with terrace.This flat lies on the 11th level of a 12 storey apartment building. An added advantage of this apartment is that it is available for immediate possession as the project is already ready to move. Many of the modern amenities being offered, like full powe back up,security,park,gym &amp; lift(s), will provide a pleasant living experience for you.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</si>
  <si>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['5 Wardrobe', '9 Fan', '1 Exhaust Fan', '5 Geyser', '15 Light', '8 AC', '1 Modular Kitchen', '1 Chimney', 'No Bed', 'No Curtains', 'No Dining Table', 'No Microwave', 'No Fridge', 'No Sofa', 'No Stove', 'No TV', 'No Washing Machine', 'No Water Purifier']</t>
  </si>
  <si>
    <t>['Water purifier', 'Security / Fire Alarm', 'Power Back-up', 'Feng Shui / Vaastu Compliant', 'Private Garden / Terrace', 'Intercom Facility', 'Lift(s)', 'High Ceiling Height', 'Maintenance Staff', 'False Ceiling Lighting', 'Water Storage', 'Separate entry for servant room', 'No open drainage around', 'Internet/wi-fi connectivity', 'Recently Renovated', 'Visitor Parking', 'Park', 'Security Personnel', 'Natural Light', 'Airy Rooms', 'Spacious Interiors', 'Low Density Society', 'Waste Disposal', 'Rain Water Harvesting', 'Water softening plant', 'Shopping Centre', 'Fitness Centre / GYM']</t>
  </si>
  <si>
    <t>['Environment5 out of 5', 'Lifestyle4 out of 5', 'Connectivity5 out of 5', 'Safety4 out of 5']</t>
  </si>
  <si>
    <t>L63486746</t>
  </si>
  <si>
    <t>https://www.99acres.com/3-bhk-bedroom-apartment-flat-for-sale-in-adani-m2k-oyster-grande-sector-102-gurgaon-1889-sq-ft-spid-K69846430</t>
  </si>
  <si>
    <t>₹ 9,528/sq.ft.</t>
  </si>
  <si>
    <t>Super Built up area 1889(175.49 sq.m.)</t>
  </si>
  <si>
    <t>17th   of 24 Floors</t>
  </si>
  <si>
    <t>Check out this 3 bhk apartment for sale in adani m2k oyster grande, a popular residential project that houses in-Demand flats in sector 102 gurgaon. Containing 3 bedroom(s), 4 bathrooms and 3 balconies, this flat is spread over a super built up area of 1889 sq.Ft. The flat has a total of 24 floors and this property is situated on 17th floor.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</si>
  <si>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'5 AC', '1 Modular Kitchen', 'No Bed', 'No Chimney', 'No Curtains', 'No Dining Table', 'No Fan', 'No Geyser', 'No Light', 'No Microwave', 'No Fridge', 'No Sofa', 'No Stove', 'No TV', 'No Wardrobe', 'No Washing Machine', 'No Water Purifier']</t>
  </si>
  <si>
    <t>K69846430</t>
  </si>
  <si>
    <t>https://www.99acres.com/3-bhk-bedroom-apartment-flat-for-sale-in-shapoorji-pallonji-joyville-gurugram-sector-102-gurgaon-1852-sq-ft-spid-M69179478</t>
  </si>
  <si>
    <t>₹ 15,514/sq.ft.</t>
  </si>
  <si>
    <t>Super Built up area 1852(172.06 sq.m.)Carpet area: 1128 sq.ft. (104.79 sq.m.)</t>
  </si>
  <si>
    <t>1st   of 26 Floors</t>
  </si>
  <si>
    <t>This lovely 3 bhk apartment/flat in sector 102 gurgaon is available for sale in one of gurgaon's most popular projects, shapoorji pallonji joyville gurugram. The floor plan additionally contains 3 bedroom(s), 3 bathrooms and more than 3 balconies. All in all, the flat is spread over a super built up area of 1852 sq.Ft. This flat lies on the 10th level of a 26 storey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</si>
  <si>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'Security / Fire Alarm', 'Intercom Facility', 'Maintenance Staff', 'Water Storage', 'Park', 'Visitor Parking']</t>
  </si>
  <si>
    <t>M69179478</t>
  </si>
  <si>
    <t>https://www.99acres.com/2-bhk-bedroom-apartment-flat-for-sale-in-shapoorji-pallonji-joyville-gurugram-sector-102-gurgaon-1359-sq-ft-spid-T69179276</t>
  </si>
  <si>
    <t>₹ 14,563/sq.ft.</t>
  </si>
  <si>
    <t>Super Built up area 1359(126.26 sq.m.)Carpet area: 824 sq.ft. (76.55 sq.m.)</t>
  </si>
  <si>
    <t>Ground of 18 Floors</t>
  </si>
  <si>
    <t>This lovely 2 bhk apartment/flat in sector 102 gurgaon is available for sale in one of gurgaon's most popular projects, shapoorji pallonji joyville gurugram. Containing 2 bedroom(s), 2 bathrooms and 3 balconies, this flat is spread over a super built up area of 1359 sq.Ft. The property is located on the 6th floor of a 18 floors tall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</si>
  <si>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'4 AC', '1 Modular Kitchen', 'No Bed', 'No Chimney', 'No Curtains', 'No Dining Table', 'No Fan', 'No Geyser', 'No Light', 'No Microwave', 'No Fridge', 'No Sofa', 'No Stove', 'No TV', 'No Wardrobe', 'No Washing Machine', 'No Water Purifier']</t>
  </si>
  <si>
    <t>T69179276</t>
  </si>
  <si>
    <t>https://www.99acres.com/3-bhk-bedroom-apartment-flat-for-sale-in-emaar-gurgaon-greens-sector-102-gurgaon-1650-sq-ft-spid-V69307878</t>
  </si>
  <si>
    <t>1.52 Crore</t>
  </si>
  <si>
    <t>₹ 9,212/sq.ft.</t>
  </si>
  <si>
    <t>High roi investment - Unused luxury 3bhk on dwarka expressway. Looking for a property to invest? Emaar gurgaon greens is the best thing this day because of its dramatically increase prices and rent. If we talk about values - It has risen 21% in last month only (April, 2023). No doubt, prices will be skyrocketing once dwarka expy is up and running. If we talk about amenities, this society is leader in competition. It's lush green environment and well-Managed 'everything' has made it 'the best" society in the locality. For more info,,, feel free to call me.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</si>
  <si>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'5 Fan', '1 Exhaust Fan', '4 Geyser', '11 Light', '3 AC', '1 Modular Kitchen', '1 Chimney', '1 Curtains', 'No Bed', 'No Dining Table', 'No Microwave', 'No Fridge', 'No Sofa', 'No Stove', 'No TV', 'No Washing Machine', 'No Water Purifier']</t>
  </si>
  <si>
    <t>['Security / Fire Alarm', 'Feng Shui / Vaastu Compliant', 'Intercom Facility', 'Lift(s)', 'Centrally Air Conditioned', 'Maintenance Staff', 'Water Storage', 'Separate entry for servant room', 'No open drainage around', 'Recently Renovated', 'Piped-gas', 'Visitor Parking', 'Swimming Pool', 'Park', 'Security Personnel', 'Natural Light', 'Internet/wi-fi connectivity', 'Airy Rooms', 'Spacious Interiors', 'Low Density Society', 'Shopping Centre', 'Fitness Centre / GYM', 'Waste Disposal', 'Club house / Community Center']</t>
  </si>
  <si>
    <t>V69307878</t>
  </si>
  <si>
    <t>https://www.99acres.com/3-bhk-bedroom-apartment-flat-for-sale-in-kiran-residency-sector-56-gurgaon-2250-sq-ft-spid-U69829328</t>
  </si>
  <si>
    <t>Kiran Residency</t>
  </si>
  <si>
    <t>₹ 6,888/sq.ft.</t>
  </si>
  <si>
    <t>Super Built up area 2250(209.03 sq.m.)Built Up area: 1900 sq.ft. (176.52 sq.m.)Carpet area: 1750 sq.ft. (162.58 sq.m.)</t>
  </si>
  <si>
    <t>511, Sector 56 Gurgaon, Gurgaon, Haryana</t>
  </si>
  <si>
    <t>['Sector 54 chowk metro station', 'Sector metro station', 'Sector metro station', 'Sector 53-54 metro station', 'Sanatan Dharm Mandir', 'Radhakrishna Shani Mandir', 'Icici bank ATM', 'Citi bank ATM', 'Indusind bank ATM', 'State bank ATM', 'Icici bank ATM', 'Arunodaya Deseret Eye Hospital', 'Surgicare Hospital Gurgaon', 'Kriti Hospital', 'Anand Hospital Gurgaon', 'pracksht hospital', 'Paras Hospital Gurgaon', 'HUDA Office Complex', 'Apollo Pharmacy', 'Medisca', 'Intellion Park', 'HCG CNG Station', 'Heera Fuel Station', 'State bank of india', 'Indusind bank', 'Kotak mahindra bank', 'Hdfc bank', 'Icici bank', 'Axis bank', 'Hdfc bank &amp; atm', 'Hdfc bank and atm', '222', 'Bikanerwala', 'Wat-a-Burger', 'Burger Singh', 'Naivedyam Restaurant', 'Clock tower', 'Pizza Hut', 'Starbucks', "Carl's Jr.", 'Cafe Tonini', 'Shophouse by Kylin', 'Sagar Ratna', 'Iilm University', 'Sushant College of Arts &amp; Architecture', 'IILM', 'Ansal Institute of Technology', 'Suncity School']</t>
  </si>
  <si>
    <t>Located in the popular residential address of sector 56 gurgaon, kiran residency is one of the most preferred destination for apartments in gurgaon. This 3 bhk flat is your ticket to be a part of this community. The flat is over 2250 sq.Ft. Super built up area and comes with 3 bedroom(s), 5 bathrooms and more than 3 balconies. The flat has a total of 8 floors and this property is situated on 5th floor. This 5-10 years old property is available for immediate possession as the project is ready to move.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</si>
  <si>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['7 Fan', '1 Exhaust Fan', '1 Geyser', '8 Light', '1 Modular Kitchen', '3 Wardrobe', 'No AC', 'No Bed', 'No Chimney', 'No Curtains', 'No Dining Table', 'No Microwave', 'No Fridge', 'No Sofa', 'No Stove', 'No TV', 'No Washing Machine', 'No Water Purifier']</t>
  </si>
  <si>
    <t>['Security / Fire Alarm', 'Feng Shui / Vaastu Compliant', 'Private Garden / Terrace', 'Intercom Facility', 'Lift(s)', 'Maintenance Staff', 'Water Storage', 'Separate entry for servant room', 'Recently Renovated', 'Piped-gas', 'Visitor Parking', 'Park', 'Security Personnel', 'Natural Light', 'Spacious Interiors']</t>
  </si>
  <si>
    <t>U69829328</t>
  </si>
  <si>
    <t>https://www.99acres.com/3-bhk-bedroom-apartment-flat-for-sale-in-dlf-the-ultima-sector-81-gurgaon-2103-sq-ft-spid-Q70145884</t>
  </si>
  <si>
    <t>₹ 11,412/sq.ft.</t>
  </si>
  <si>
    <t>Super Built up area 2103(195.38 sq.m.)Built Up area: 1650 sq.ft. (153.29 sq.m.)Carpet area: 1257 sq.ft. (116.78 sq.m.)</t>
  </si>
  <si>
    <t>S-111, Sector 81 Gurgaon, Gurgaon, Haryana</t>
  </si>
  <si>
    <t>12nd   of 29 Floors</t>
  </si>
  <si>
    <t>This beautiful 3 bhk flat in sector 81 gurgaon is situated in dlf the ultima, one of the popular residential society in gurgaon. Constructed on a super built up area of 2103 sq.Ft., the flat comprises 3 bedroom(s), 3 bathrooms and more than 3 balconies. The property is located on the 12th floor of a 29 floors tall building. Being a ready to move project, you can expect immediate possession of this 1-5 years old property.</t>
  </si>
  <si>
    <t>['1 Fridge', '5 Fan', '1 Exhaust Fan', '3 Geyser', '1 Stove', '15 Light', '1 Modular Kitchen', '5 AC', '1 Chimney', '3 Wardrobe', '1 Washing Machine', '1 Microwave', 'No Bed', 'No Curtains', 'No Dining Table', 'No Sofa', 'No TV', 'No Water Purifier']</t>
  </si>
  <si>
    <t>Q70145884</t>
  </si>
  <si>
    <t>https://www.99acres.com/3-bhk-bedroom-apartment-flat-for-sale-in-dlf-the-ultima-sector-81-gurgaon-2103-sq-ft-spid-N70068566</t>
  </si>
  <si>
    <t>₹ 11,174/sq.ft.</t>
  </si>
  <si>
    <t>Super Built up area 2103(195.38 sq.m.)Built Up area: 1550 sq.ft. (144 sq.m.)Carpet area: 1257 sq.ft. (116.78 sq.m.)</t>
  </si>
  <si>
    <t>R-141, Sector 81 Gurgaon, Gurgaon, Haryana</t>
  </si>
  <si>
    <t>Situated in sector 81 gurgaon, dlf the ultima is a well planned society that offers a pleasant living experience to its residents. This 3 bhk flat in gurgaon is your opportunity to be a part of this community. The floor plan additionally contains 3 bedroom(s), 3 bathrooms and more than 3 balconies. All in all, the flat is spread over a super built up area of 2103 sq.Ft. The flat has a total of 29 floors and this property is situated on 15th floor. Being a ready to move project, you can expect immediate possession of this 1-5 years old property.</t>
  </si>
  <si>
    <t>['5 Fan', '1 Fridge', '1 Exhaust Fan', '3 Geyser', '1 Stove', '10 Light', '5 AC', '1 Chimney', '1 Modular Kitchen', '3 Wardrobe', '1 Microwave', '1 Washing Machine', 'No Bed', 'No Curtains', 'No Dining Table', 'No Sofa', 'No TV', 'No Water Purifier']</t>
  </si>
  <si>
    <t>N70068566</t>
  </si>
  <si>
    <t>https://www.99acres.com/3-bhk-bedroom-apartment-flat-for-sale-in-dlf-the-ultima-sector-81-gurgaon-2103-sq-ft-spid-R69994518</t>
  </si>
  <si>
    <t>2.28 Crore</t>
  </si>
  <si>
    <t>₹ 10,841/sq.ft.</t>
  </si>
  <si>
    <t>Super Built up area 2103(195.38 sq.m.)Built Up area: 1750 sq.ft. (162.58 sq.m.)Carpet area: 1257 sq.ft. (116.78 sq.m.)</t>
  </si>
  <si>
    <t>N-144, Sector 81 Gurgaon, Gurgaon, Haryana</t>
  </si>
  <si>
    <t>This beautiful 3 bhk flat in sector 81 gurgaon is situated in dlf the ultima, one of the popular residential society in gurgaon. The flat is over 2103 sq.Ft. Super built up area and comes with 3 bedroom(s), 3 bathrooms and more than 3 balconies. The property is located on the 14th floor of a 29 floors tall building. As the project is already ready to move, so you can easily move into this 1-5 years old property.</t>
  </si>
  <si>
    <t>['5 Fan', '1 Fridge', '1 Exhaust Fan', '3 Geyser', '1 Stove', '15 Light', '5 AC', '1 Modular Kitchen', '1 Chimney', '3 Wardrobe', '1 Washing Machine', '1 Microwave', 'No Bed', 'No Curtains', 'No Dining Table', 'No Sofa', 'No TV', 'No Water Purifier']</t>
  </si>
  <si>
    <t>R69994518</t>
  </si>
  <si>
    <t>https://www.99acres.com/3-bhk-bedroom-apartment-flat-for-sale-in-ss-the-coralwood-sector-84-gurgaon-1750-sq-ft-r3-spid-H66415758</t>
  </si>
  <si>
    <t>SS The Coralwood3.4 ★</t>
  </si>
  <si>
    <t>₹ 4,857/sq.ft.</t>
  </si>
  <si>
    <t>Super Built up area 1750(162.58 sq.m.)</t>
  </si>
  <si>
    <t>9th   of 21 Floors</t>
  </si>
  <si>
    <t>['Sapphire 83 Mall', 'Sector 84 Road', 'Dwarka Expy', 'Delhi Public School, Sector 84', 'DPG Degree College', 'Aarvy Hospital', 'Indira Gandhi Intl Airport', 'Garhi Harsaru Junction', 'Skyview Corporate Park', 'Hyatt Regency Gurgaon', 'AapnoGhar', 'Manesar Golf Course', 'Nakhrola Stadium']</t>
  </si>
  <si>
    <t>Ss the coralwood is offering a 3bhk apartment in sector 84 gurgaon at a price range of 1.10 cr with an area of 1750 sq. Ft. A ready to move 4 bedroom apartment, located in sector-84, gurgaon, is available. It is a semi furnished apartment, situated in a prominent locality. The apartment is on the 16th floor of the building. Aesthetically designed with vitrified flooring, this property has 3 bedrooms, 2 balcony, 3 toilets. The flat faces the east direction and has a good view of the locality.
 Additional details :Daily needs shopping could be done within the society premises to make the stay convinent.
Full power backup is available.
The society has dedicated security guards for every tower.</t>
  </si>
  <si>
    <t>['Feng Shui / Vaastu Compliant', 'Intercom Facility', 'Lift(s)', 'No open drainage around', 'Swimming Pool', 'Park', 'Security Personnel', 'Natural Light', 'Airy Rooms', 'Shopping Centre', 'Fitness Centre / GYM', 'Rain Water Harvesting', 'Club house / Community Center']</t>
  </si>
  <si>
    <t>H66415758</t>
  </si>
  <si>
    <t>https://www.99acres.com/3-bhk-bedroom-apartment-flat-for-sale-in-dlf-the-ultima-sector-81-gurgaon-2103-sq-ft-spid-E69864862</t>
  </si>
  <si>
    <t>Super Built up area 2103(195.38 sq.m.)Built Up area: 1617 sq.ft. (150.22 sq.m.)Carpet area: 1257 sq.ft. (116.78 sq.m.)</t>
  </si>
  <si>
    <t>R-192, Sector 81 Gurgaon, Gurgaon, Haryana</t>
  </si>
  <si>
    <t>19th   of 29 Floors</t>
  </si>
  <si>
    <t>This 3 bhk apartment is available for sale in dlf the ultima, one of the most prominent projects for flats in sector 81 gurgaon. The floor plan additionally contains 3 bedroom(s), 3 bathrooms and more than 3 balconies. All in all, the flat is spread over a super built up area of 2103 sq.Ft. This flat lies on the 19th level of a 29 storey building. Being a ready to move project, you can expect immediate possession of this 1-5 years old property.</t>
  </si>
  <si>
    <t>['1 Fridge', '5 Fan', '1 Exhaust Fan', '3 Geyser', '1 Stove', '15 Light', '1 Chimney', '5 AC', '1 Modular Kitchen', '3 Wardrobe', '1 Washing Machine', '1 Microwave', 'No Bed', 'No Curtains', 'No Dining Table', 'No Sofa', 'No TV', 'No Water Purifier']</t>
  </si>
  <si>
    <t>E69864862</t>
  </si>
  <si>
    <t>3 BHK Flat in Sector 107 Gurgaon</t>
  </si>
  <si>
    <t>https://www.99acres.com/3-bhk-bedroom-apartment-flat-for-sale-in-m3m-woodshire-sector-107-gurgaon-2361-sq-ft-r5-spid-L57828948</t>
  </si>
  <si>
    <t>₹ 5,717/sq.ft.</t>
  </si>
  <si>
    <t>Super Built up area 2361(219.34 sq.m.)Built Up area: 1950 sq.ft. (181.16 sq.m.)</t>
  </si>
  <si>
    <t>Ready to move in property 3 bhk 3 toilets servant in second sale desperate deal all inclusive 1crore 8 lacs. In m3m woodshire air- Conditioned apartments in bedrooms and living &amp; dining. Laminated wooden flooring in all the bedrooms. Amenities - Badminton court,mini basket ball court,tennis court ,yoga deck and aerobibs court ,cycling track and skating ring,perimeter security with smart access,air conditioned entrance lobbies,mini basketball court,dedicated retail area,pool deck,walking court,yoga deck,water supply,shopping center,outdoor games,seating plaza,health club,party lawn,water body,cctv, total area of woodshire is 19 acres - 18 towers -984 units. Sizes starts fromm 1366/sq ft up to 3650/ sq ft..M3m woodshire is located in sector 107 off dwarka expressway envisioned in the 2021 gurgaon master -Plan the dwarka expressway will be an eight lanes 150-Meter wide and 18km long expressway making it one of india' s widest road .Located in close proximity to delhi's international airport, aero city- The upcoming commercial corridor and the proposed metro line connecting nh8 to dwarka, dwarka expressway is fast becoming a preferred destination ingurgaon. M3m woodshire boasts of 80% open area with sprawling greenery.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</si>
  <si>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'2 Geyser', '6 Light', '6 AC', 'No Bed', 'No Chimney', 'No Curtains', 'No Dining Table', 'No Modular Kitchen', 'No Microwave', 'No Fridge', 'No Sofa', 'No Stove', 'No TV', 'No Wardrobe', 'No Washing Machine', 'No Water Purifier']</t>
  </si>
  <si>
    <t>['Intercom Facility', 'Lift(s)', 'Maintenance Staff', 'Swimming Pool', 'Park', 'Visitor Parking', 'Security Personnel', 'Internet/wi-fi connectivity', 'Shopping Centre', 'Fitness Centre / GYM', 'Club house / Community Center', 'Rain Water Harvesting']</t>
  </si>
  <si>
    <t>L57828948</t>
  </si>
  <si>
    <t>https://www.99acres.com/3-bhk-bedroom-apartment-flat-for-sale-in-puri-emerald-bay-sector-104-gurgaon-2450-sq-ft-r4-spid-C57408058</t>
  </si>
  <si>
    <t>Super Built up area 2450(227.61 sq.m.)Carpet area: 1840 sq.ft. (170.94 sq.m.)</t>
  </si>
  <si>
    <t>Puri emerald bay sector 104 is designed with a modern concept of 3 side open apartments to provide well-Lit and spacious residential flats. There are total 9 towers and 600 residential flats in the society that are built in three sizes including 1550/1700/2450 sq ft. Surrounded by massive developments like dwarka exhibition- Cum- Convention- Center,tunnel that connects dwarka expressway and igi airport, diplomatic enclave 2, aiims delhi extension campus,the puri emerald bay offers easy connectivity to dwarka expressway that connects dwarka, nh-8 and manesar through gurgaon, south delhi, dhaula juan, connaught place,cyber city, ambience mall,18 hole golf club and amusement park in dwarka.Greenwood public school, drona public schools, sethi hospital, sparsh hospital. Project silent features - 3 to a core, 3 side open apartments, 3 elevator per tower, 85% of the spaces,ceiling fans, exhaust fans and geysers, imported marble flooring, club house 25000/ sq ft approx private movie theater, dance studio, music studio, meditation room,billiards room, badminton court, multi - Purpose hall, coffee bar, extensive landscapes,skating rink,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</si>
  <si>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'3 Geyser', '5 Light', '5 AC', '1 Chimney', '1 Modular Kitchen', '3 Wardrobe', 'No Bed', 'No Curtains', 'No Dining Table', 'No Exhaust Fan', 'No Microwave', 'No Fridge', 'No Sofa', 'No Stove', 'No TV', 'No Washing Machine', 'No Water Purifier']</t>
  </si>
  <si>
    <t>['Feng Shui / Vaastu Compliant', 'Lift(s)', 'Maintenance Staff', 'Swimming Pool', 'Park', 'Visitor Parking', 'Internet/wi-fi connectivity', 'Fitness Centre / GYM', 'Club house / Community Center', 'Rain Water Harvesting']</t>
  </si>
  <si>
    <t>C57408058</t>
  </si>
  <si>
    <t>https://www.99acres.com/2-bhk-bedroom-apartment-flat-for-sale-in-m3m-woodshire-sector-107-gurgaon-1534-sq-ft-r6-spid-C57468912</t>
  </si>
  <si>
    <t>₹ 5,867/sq.ft.</t>
  </si>
  <si>
    <t>Super Built up area 1534(142.51 sq.m.)Carpet area: 1056 sq.ft. (98.11 sq.m.)</t>
  </si>
  <si>
    <t>M3m woodshire is located in sector 107 in gurgaon, this is on of the most promising residential complexes that have come up in the area. It is located close to delhi. The proximity of the estate to dwarak. Expressway makes it convenient for the residents to travel to the important areas around. The towers are mid -Rise and well - Ventilated. The dwarka expressway is under renovation which will be turned into an eight - Lane street. After completion ,it will be the widest street of india, with a width if 150 mts. The 18 - Km. Stretch will make transportation facilities easy in next one year onwards.A number of schools, universities and hospitals are located close to the region. The important projects in the area include a new campus of ambedkar university in dwarka and a golf- Course that is coming up in dwarka phase 2. The estate comes with swimming pool, gym and jogging tracks. The apartments have an uninterrupted supply of water and electricity, along with enhanced security features.Grand well - Appointed , air conditioned ground floor lobbies. Full power back up and fire - Safety systems, multi - Level club house with unisex gum. 3 -Tier security for your complete peace of mind. The unit which i posted 2 bhk study full loaded apartments second sale. Desperate deal.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</si>
  <si>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['9 Fan', '1 Exhaust Fan', '3 Geyser', '7 Light', '5 AC', '1 Chimney', '1 Curtains', '1 Modular Kitchen', '3 Wardrobe', 'No Bed', 'No Dining Table', 'No Microwave', 'No Fridge', 'No Sofa', 'No Stove', 'No TV', 'No Washing Machine', 'No Water Purifier']</t>
  </si>
  <si>
    <t>C57468912</t>
  </si>
  <si>
    <t>https://www.99acres.com/4-bhk-bedroom-apartment-flat-for-sale-in-emaar-mgf-emerald-floors-premier-sector-65-gurgaon-1975-sq-ft-r2-spid-S63409022</t>
  </si>
  <si>
    <t>₹ 14,177/sq.ft.</t>
  </si>
  <si>
    <t>Carpet area: 1975 (183.48 sq.m.)</t>
  </si>
  <si>
    <t>A brand new 4bhk in emerald premier floor next to world mark mall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</si>
  <si>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['8 Fan', '1 Exhaust Fan', '4 Geyser', '10 Light', '1 Chimney', '1 Modular Kitchen', '4 Wardrobe', 'No AC', 'No Bed', 'No Curtains', 'No Dining Table', 'No Microwave', 'No Fridge', 'No Sofa', 'No Stove', 'No TV', 'No Washing Machine', 'No Water Purifier']</t>
  </si>
  <si>
    <t>['Security / Fire Alarm', 'Intercom Facility', 'Lift(s)', 'High Ceiling Height', 'Maintenance Staff', 'Water Storage', 'Separate entry for servant room', 'Bank Attached Property', 'Visitor Parking', 'Swimming Pool', 'Park', 'Security Personnel', 'Natural Light', 'Airy Rooms', 'Shopping Centre', 'Fitness Centre / GYM', 'Club house / Community Center']</t>
  </si>
  <si>
    <t>S63409022</t>
  </si>
  <si>
    <t>3 BHK Flat in Sector 50 Gurgaon</t>
  </si>
  <si>
    <t>https://www.99acres.com/3-bhk-bedroom-apartment-flat-for-sale-in-eros-wembley-estate-sector-50-gurgaon-1376-sq-ft-spid-K69325724</t>
  </si>
  <si>
    <t>Eros Wembley Estate3.9 ★</t>
  </si>
  <si>
    <t>₹ 10,174/sq.ft.</t>
  </si>
  <si>
    <t>Super Built up area 1376(127.83 sq.m.)</t>
  </si>
  <si>
    <t>Tower F, Sector 50 Gurgaon, Gurgaon, Haryana</t>
  </si>
  <si>
    <t>9th   of 13 Floors</t>
  </si>
  <si>
    <t>['Sri Radhe Krishna Temple', 'Standard chartered ATM', 'Icici bank ATM', 'Bones Clinic - Orthopaedics', 'Skin Clinic', 'Divine Look Clinic Centre', 'Vatsalya Clinic', 'Dr. Naresh Pandita', 'Dr. Anuj Sharma', 'Meher Clinic', 'Vishesh Dental', 'Neelkanth Health Care', 'Dr. Aruna Kalra', 'Wellness Eye Centre', 'Park Hospital Gurgaon', 'Best Urologist Atcomplete Family Clinic', 'Ekta Hospital', 'Sai Heart and Trauma Center', 'Sanjeevani Hospital Gurgaon', 'Sona Devi Memorial Hospital and Trauma Centre', 'Sai Dharamraj Hospital', 'Wembley estate club', 'Genius', 'Gardian Pharmacy', 'Apollo Pharmacy', 'SPAZE BUSINESS PARK', 'Kore Tech Park', 'Unitech', 'Hdfc bank', 'Hdfc bank', 'Icici bank', 'Indusind bank', 'Hdfc bank', 'Hdfc bank', 'SRS Cinemas', 'India', 'Madison and Pike', 'Haldiram', "Domino's Pizza", "Nirula's", 'Starbucks', 'Nook', 'Kamla International', 'Gurugram University', 'Delhi Public School Primary Section']</t>
  </si>
  <si>
    <t>Eros wembley estate is one of gurgaon's most sought after destination for apartments and this 3 bhk flat in sector 50 gurgaon is your opportunity to be a part of this community. The flat is facing the south direction. The floor plan additionally contains 3 bedroom(s), 3 bathrooms and 2 balconies. All in all, the flat is spread over a super built up area of 1376 sq.Ft. The property is located on the 9th floor of a 13 floors tall building. Being a ready to move project, you can expect immediate possession of this 1-5 years old property. The floor of this flat is beautifully designed using vitrified flooring, giving the flat an alluring look. This residential property is situated near close to metro station, close to school, close to hospital and close to market. Many of the modern amenities being offered, like swimming pool, water softening plant, security personnel, maintenance staff, shopping centre, club house / community center, fitness centre / gym, park, lift(s) and visitor parking, will provide a pleasant living experience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</si>
  <si>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['2 Wardrobe', '1 Water Purifier', '5 Fan', '1 Exhaust Fan', '2 Geyser', '6 Light', '1 Curtains', '1 Modular Kitchen', 'No AC', 'No Bed', 'No Chimney', 'No Dining Table', 'No Microwave', 'No Fridge', 'No Sofa', 'No Stove', 'No TV', 'No Washing Machine']</t>
  </si>
  <si>
    <t>['Security / Fire Alarm', 'Power Back-up', 'Feng Shui / Vaastu Compliant', 'Intercom Facility', 'Lift(s)', 'High Ceiling Height', 'Maintenance Staff', 'False Ceiling Lighting', 'Water Storage', 'Separate entry for servant room', 'No open drainage around', 'Piped-gas', 'Visitor Parking', 'Swimming Pool', 'Park', 'Security Personnel', 'Internet/wi-fi connectivity', 'Shopping Centre', 'Fitness Centre / GYM', 'Waste Disposal', 'Rain Water Harvesting', 'Club house / Community Center', 'Water softening plant']</t>
  </si>
  <si>
    <t>['Green Area5 out of 5', 'Construction4 out of 5', 'Management4 out of 5', 'Amenities5 out of 5', 'Connectivity5 out of 5']</t>
  </si>
  <si>
    <t>K69325724</t>
  </si>
  <si>
    <t>https://www.99acres.com/3-bhk-bedroom-apartment-flat-for-sale-in-bestech-park-view-residency-palam-vihar-gurgaon-1780-sq-ft-spid-X68401148</t>
  </si>
  <si>
    <t>₹ 7,646/sq.ft.</t>
  </si>
  <si>
    <t>Bestech park view residency is one of gurgaon's most sought after destination for apartments and this 3 bhk flat in palam vihar is your opportunity to be a part of this community. This residential flat is east-Facing direction. Containing 3 bedroom(s), 3 bathrooms and more than 3 balconies, this flat is spread over a super built up area of 1780 sq.Ft. This flat is situated on the 5th floor of this 14 floors tall residential building. As the project is already ready to move, so you can easily move into this 5-10 years old property. The beautifully designed vitrified flooring enhances the beauty of the flat. This residential property is situated near close to market, close to mall and . All the modern amenities such as swimming pool, grocery shop, cctv surveillance, club house / community center, fitness centre / gym, park, lift(s), maintenance staff, visitor parking, water softening plant, shopping centre and security personnel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</si>
  <si>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'2 Geyser', '5 Light', '1 Modular Kitchen', 'No AC', 'No Bed', 'No Chimney', 'No Curtains', 'No Dining Table', 'No Exhaust Fan', 'No Microwave', 'No Fridge', 'No Sofa', 'No Stove', 'No TV', 'No Washing Machine', 'No Water Purifier']</t>
  </si>
  <si>
    <t>['Security / Fire Alarm', 'Lift(s)', 'Maintenance Staff', 'Water Storage', 'Recently Renovated', 'Visitor Parking', 'Swimming Pool', 'Park', 'Security Personnel', 'Natural Light', 'Shopping Centre', 'Fitness Centre / GYM', 'Waste Disposal', 'Rain Water Harvesting', 'Club house / Community Center', 'Water softening plant']</t>
  </si>
  <si>
    <t>X68401148</t>
  </si>
  <si>
    <t>https://www.99acres.com/2-bhk-bedroom-apartment-flat-for-sale-in-bestech-park-view-residency-palam-vihar-gurgaon-1415-sq-ft-spid-Q68401588</t>
  </si>
  <si>
    <t>98.5 Lac</t>
  </si>
  <si>
    <t>₹ 6,961/sq.ft.</t>
  </si>
  <si>
    <t>This 2 bhk apartment is available for sale in bestech park view residency, one of the most prominent projects for flats in palam vihar, gurgaon. This residential flat is east-Facing direction. Containing 2 bedroom(s), 2 bathrooms and 3 balconies, this flat is spread over a super built up area of 1415 sq.Ft. This flat is situated on the ground floor of this 14 floors tall residential building. This 5-10 years old property is available for immediate possession as the project is ready to move. The flat comes well built with vitrified flooring options. The society complex is in the close vicinity of close to hospital, making it an ideal home for a relaxed lifestyle. The flat will offer a modern lifestyle as it is presented with many of the amenities such as swimming pool, grocery shop, cctv surveillance, club house / community center, fitness centre / gym, park, lift(s), maintenance staff, visitor parking, water softening plant and security personnel.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</si>
  <si>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Geyser', '5 Light', '1 Modular Kitchen', '1 Chimney', 'No AC', 'No Bed', 'No Curtains', 'No Dining Table', 'No Exhaust Fan', 'No Microwave', 'No Fridge', 'No Sofa', 'No Stove', 'No TV', 'No Washing Machine', 'No Water Purifier']</t>
  </si>
  <si>
    <t>['Security / Fire Alarm', 'Power Back-up', 'Lift(s)', 'Maintenance Staff', 'Water Storage', 'Recently Renovated', 'Visitor Parking', 'Swimming Pool', 'Park', 'Security Personnel', 'Natural Light', 'Airy Rooms', 'Fitness Centre / GYM', 'Waste Disposal', 'Rain Water Harvesting', 'Club house / Community Center', 'Water softening plant']</t>
  </si>
  <si>
    <t>Q68401588</t>
  </si>
  <si>
    <t>1 BHK Flat in Palam Vihar</t>
  </si>
  <si>
    <t>https://www.99acres.com/1-bhk-bedroom-apartment-flat-for-sale-in-bestech-park-view-residency-palam-vihar-gurgaon-651-sq-ft-spid-E69050540</t>
  </si>
  <si>
    <t>56.2 Lac</t>
  </si>
  <si>
    <t>₹ 8,632/sq.ft.</t>
  </si>
  <si>
    <t>Carpet area: 651 (60.48 sq.m.)</t>
  </si>
  <si>
    <t>6th   of 8 Floors</t>
  </si>
  <si>
    <t>Situated in palam vihar, gurgaon, bestech park view residency is a well planned society that offers a pleasant living experience to its residents. This 1 bhk flat in gurgaon is your opportunity to be a part of this community. This is a east-Facing property. Constructed on a carpet area of 651 sq.Ft., the flat comprises 1 bedroom(s), 1 bathroom and 2 balconies. This flat lies on the 6th level of a 8 storey building. This 5-10 years old property is available for immediate possession as the project is ready to move. The flat comes well built with vitrified flooring options. All the modern amenities such as swimming pool, grocery shop, cctv surveillance, club house / community center, fitness centre / gym, park, lift(s), maintenance staff, water softening plant, shopping centre and security personnel will make life easier for you.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</si>
  <si>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'2 Fan', '1 Geyser', '2 Light', '1 Chimney', '1 Modular Kitchen', 'No AC', 'No Bed', 'No Curtains', 'No Dining Table', 'No Exhaust Fan', 'No Microwave', 'No Fridge', 'No Sofa', 'No Stove', 'No TV', 'No Washing Machine', 'No Water Purifier']</t>
  </si>
  <si>
    <t>['Security / Fire Alarm', 'Power Back-up', 'Lift(s)', 'Maintenance Staff', 'Water Storage', 'Recently Renovated', 'Swimming Pool', 'Park', 'Security Personnel', 'Natural Light', 'Shopping Centre', 'Fitness Centre / GYM', 'Waste Disposal', 'Rain Water Harvesting', 'Club house / Community Center', 'Water softening plant']</t>
  </si>
  <si>
    <t>E69050540</t>
  </si>
  <si>
    <t>https://www.99acres.com/4-bhk-bedroom-apartment-flat-for-sale-in-alpha-corp-gurgaonone-84-sector-84-gurgaon-2900-sq-ft-spid-C69431042</t>
  </si>
  <si>
    <t>Alpha Corp GurgaonOne 844.0 ★</t>
  </si>
  <si>
    <t>₹ 7,586/sq.ft.</t>
  </si>
  <si>
    <t>Carpet area: 2900 (269.42 sq.m.)</t>
  </si>
  <si>
    <t>Tower G, Sector 84 Gurgaon, Gurgaon, Haryana</t>
  </si>
  <si>
    <t>10th   of 19 Floors</t>
  </si>
  <si>
    <t>['Delhi Public School', 'Raheja Market', 'Sapphire Mall', 'INXT High Street', 'Cambridge Pre-School', 'Euro Int. School', 'Genesis Hospital', 'HDFC Bank', 'Society Park', 'Dishoom Cinemas']</t>
  </si>
  <si>
    <t>Check out this 4 bhk apartment for sale in alpha corp gurgaonone 84, a popular residential project that houses in-Demand flats in sector 84 gurgaon. The flat occupies a carpet area of 2900 sq.Ft. That consists of 4 bedrooms, 4 bathrooms and 3 balconies. The property is located on the 10th floor of a 19 floors tall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</si>
  <si>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['Lift(s)', 'Maintenance Staff', 'Park', 'Visitor Parking']</t>
  </si>
  <si>
    <t>['Green Area5 out of 5', 'Construction5 out of 5', 'Management4 out of 5', 'Amenities4 out of 5', 'Connectivity4 out of 5']</t>
  </si>
  <si>
    <t>C69431042</t>
  </si>
  <si>
    <t>https://www.99acres.com/3-bhk-bedroom-apartment-flat-for-sale-in-deepak-minda-sector-1a-imt-manesar-gurgaon-2650-sq-ft-r1-spid-X68196798</t>
  </si>
  <si>
    <t>₹ 4,528/sq.ft.</t>
  </si>
  <si>
    <t>Carpet area: 2650 (246.19 sq.m.)</t>
  </si>
  <si>
    <t>Deepak minda sec-1 imt manesar....................................................................................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</si>
  <si>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'7 Light', 'No AC', 'No Bed', 'No Chimney', 'No Curtains', 'No Dining Table', 'No Exhaust Fan', 'No Geyser', 'No Modular Kitchen', 'No Microwave', 'No Fridge', 'No Sofa', 'No Stove', 'No TV', 'No Wardrobe', 'No Washing Machine', 'No Water Purifier']</t>
  </si>
  <si>
    <t>['Piped-gas', 'Rain Water Harvesting']</t>
  </si>
  <si>
    <t>X68196798</t>
  </si>
  <si>
    <t>https://www.99acres.com/3-bhk-bedroom-apartment-flat-for-sale-in-indiabulls-centrum-park-sector-103-gurgaon-1790-sq-ft-spid-E69048512</t>
  </si>
  <si>
    <t>1.33 Crore</t>
  </si>
  <si>
    <t>₹ 8,580/sq.ft.</t>
  </si>
  <si>
    <t>Super Built up area 1790(166.3 sq.m.)Carpet area: 1550 sq.ft. (144 sq.m.)</t>
  </si>
  <si>
    <t>8th, Sector 103 Gurgaon, Gurgaon, Haryana</t>
  </si>
  <si>
    <t>This 3 bhk flat is located in indiabulls centrum park, which houses some of the most spacious flats in sector 103 gurgaon. The flat is facing the north-East direction. The flat occupies a super built up area of 1790 sq.Ft. That consists of 3 bedrooms, 3 bathrooms and more than 3 balconies. The residential building has 18 floors in total and the flat for sale is located on the 8th floor. Being a ready to move project, you can expect immediate possession of this 1-5 years old property. The floor of this flat is beautifully designed using vitrified flooring, giving the flat an alluring look. Proximity to landmarks like close to school, close to market and close to railway station makes this an ideal property for families. Indiabulls centrum park is designed very well to provide modern facilities such as swimming pool, grocery shop, shopping centre, cctv surveillance, club house / community center, fitness centre / gym, park, lift(s), maintenance staff, visitor parking, water softening plant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</si>
  <si>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'11 Light', 'No AC', 'No Bed', 'No Chimney', 'No Curtains', 'No Dining Table', 'No Exhaust Fan', 'No Geyser', 'No Modular Kitchen', 'No Microwave', 'No Fridge', 'No Sofa', 'No Stove', 'No TV', 'No Wardrobe', 'No Washing Machine', 'No Water Purifier']</t>
  </si>
  <si>
    <t>['Centrally Air Conditioned', 'Water purifier', 'Security / Fire Alarm', 'Feng Shui / Vaastu Compliant',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</si>
  <si>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E69048512</t>
  </si>
  <si>
    <t>https://www.99acres.com/2-bhk-bedroom-apartment-flat-for-sale-in-imperia-the-esfera-sector-37-c-gurgaon-1578-sq-ft-spid-N70027732</t>
  </si>
  <si>
    <t>Imperia The Esfera</t>
  </si>
  <si>
    <t>₹ 5,513/sq.ft.</t>
  </si>
  <si>
    <t>Super Built up area 1578(146.6 sq.m.)</t>
  </si>
  <si>
    <t>903, Sector 37C Gurgaon, Gurgaon, Haryana</t>
  </si>
  <si>
    <t>9th   of 24 Floors</t>
  </si>
  <si>
    <t>['Approved Sector 37 Mero Station', 'Esplanade Mall', 'Sector 10 Market', 'Dwarka Expressway', 'Suncity School', 'Xavier’s International', 'Alpine School', 'Signature Hospital']</t>
  </si>
  <si>
    <t>Its very nice and huge flat to live very location also</t>
  </si>
  <si>
    <t>['4 Fan', '4 Light', 'No AC', 'No Bed', 'No Chimney', 'No Curtains', 'No Dining Table', 'No Exhaust Fan', 'No Geyser', 'No Modular Kitchen', 'No Microwave', 'No Fridge', 'No Sofa', 'No Stove', 'No TV', 'No Wardrobe', 'No Washing Machine', 'No Water Purifier']</t>
  </si>
  <si>
    <t>N70027732</t>
  </si>
  <si>
    <t>https://www.99acres.com/2-bhk-bedroom-apartment-flat-for-sale-in-ss-the-leaf-sector-85-gurgaon-1640-sq-ft-r3-spid-Z66074778</t>
  </si>
  <si>
    <t>Super Built up area 1640(152.36 sq.m.)Built Up area: 1638 sq.ft. (152.18 sq.m.)Carpet area: 1635 sq.ft. (151.9 sq.m.)</t>
  </si>
  <si>
    <t>Bbbbb, Sector 85 Gurgaon, Gurgaon, Haryana</t>
  </si>
  <si>
    <t>This beautiful 2 bhk flat in sector 85 gurgaon is situated in ss the leaf, one of the popular residential society in gurgaon. The flat is west-Facing. The flat occupies a super built up area of 1640 sq.Ft. That consists of 2 bedrooms, 2 bathrooms and 3 balconies. The flat has a total of 26 floors and this property is situated on 9th floor. Being a ready to move project, you can expect immediate possession of this 1-5 years old property. The well built wood flooring enhances the aesthetic appeal of this flat. The society complex is in the close vicinity of close to hospital, close to highway and close to school, making it an ideal home for a relaxed lifestyle. All the modern amenities such as maintenance staff, visitor parking, park, lift(s), water softening plant, shopping centre, fitness centre / gym, swimming pool, club house / community center and security personnel will make life easier for you.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</si>
  <si>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'10 Light', '2 AC', 'No Bed', 'No Chimney', 'No Curtains', 'No Dining Table', 'No Exhaust Fan', 'No Geyser', 'No Modular Kitchen', 'No Microwave', 'No Fridge', 'No Sofa', 'No Stove', 'No TV', 'No Wardrobe', 'No Washing Machine', 'No Water Purifier']</t>
  </si>
  <si>
    <t>Z66074778</t>
  </si>
  <si>
    <t>https://www.99acres.com/3-bhk-bedroom-apartment-flat-for-sale-in-emaar-mgf-the-palm-drive-sector-66-gurgaon-1950-sq-ft-spid-Z69406478</t>
  </si>
  <si>
    <t>Super Built up area 1950(181.16 sq.m.)Built Up area: 1720 sq.ft. (159.79 sq.m.)Carpet area: 1620 sq.ft. (150.5 sq.m.)</t>
  </si>
  <si>
    <t>H-1205, Sector 66 Gurgaon, Gurgaon, Haryana</t>
  </si>
  <si>
    <t>Emaar mgf the palm drive is one of the most popular destination for buying apartments/ flats in sector 66 gurgaon. You too can be a part of this society by purchasing this 3 bhk flat here. The flat is east-Facing. Containing 3 bedroom(s), 3 bathrooms and 2 balconies, this flat is spread over a super built up area of 1950 sq.Ft. This flat lies on the 12th level of a 17 storey building. This is a ready to move project and the property is 1-5 years old. The flat comes well built with marble flooring options. The society complex is in the close vicinity of close to school, making it an ideal home for a relaxed lifestyle. The society is well equipped with many modern amenities, including swimming pool, security personnel, maintenance staff, shopping centre, club house / community center, cctv surveillance, fitness centre / gym, park, lift(s) and visitor parking. The project provides a continuous supply of water to its flats.</t>
  </si>
  <si>
    <t>['Security / Fire Alarm', 'Power Back-up', 'Feng Shui / Vaastu Compliant', 'Intercom Facility', 'Lift(s)', 'Maintenance Staff', 'No open drainage around', 'Bank Attached Property', 'Piped-gas', 'Visitor Parking', 'Swimming Pool', 'Park', 'Security Personnel', 'Natural Light', 'Internet/wi-fi connectivity', 'Shopping Centre', 'Fitness Centre / GYM', 'Rain Water Harvesting', 'Club house / Community Center']</t>
  </si>
  <si>
    <t>Z69406478</t>
  </si>
  <si>
    <t>https://www.99acres.com/3-bhk-bedroom-apartment-flat-for-sale-in-emaar-palm-gardens-sector-83-gurgaon-1900-sq-ft-spid-I69881898</t>
  </si>
  <si>
    <t>₹ 9,210/sq.ft.</t>
  </si>
  <si>
    <t>502, Sector 83 Gurgaon, Gurgaon, Haryana</t>
  </si>
  <si>
    <t>11st   of 16 Floors</t>
  </si>
  <si>
    <t>Emaar palm gardens is one of gurgaon's most sought after destination for apartments and this 3 bhk flat in sector 83 gurgaon is your opportunity to be a part of this community. This property faces the east direction. Constructed on a super built up area of 1900 sq.Ft., the flat comprises 3 bedroom(s), 3 bathrooms and more than 3 balconies. The flat has a total of 16 floors and this property is situated on 11th floor. As the project is already ready to move, so you can easily move into this 1-5 years old property. The floor of this flat is beautifully designed using vitrified flooring, giving the flat an alluring look. Moreover, this property offers close proximity to important landmarks such as close to mall, close to highway and close to school. The society is well equipped with many modern amenities, including swimming pool, grocery shop, club house / community center, fitness centre / gym, park, lift(s), maintenance staff, visitor parking, water softening plant and shopping centre.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</si>
  <si>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'Lift(s)', 'High Ceiling Height', 'Maintenance Staff', 'Water Storage', 'Separate entry for servant room', 'No open drainage around', 'Bank Attached Property', 'Visitor Parking', 'Swimming Pool', 'Park', 'Natural Light', 'Airy Rooms', 'Spacious Interiors', 'Low Density Society', 'Shopping Centre', 'Fitness Centre / GYM', 'Waste Disposal', 'Rain Water Harvesting', 'Club house / Community Center', 'Water softening plant']</t>
  </si>
  <si>
    <t>I69881898</t>
  </si>
  <si>
    <t>https://www.99acres.com/3-bhk-bedroom-apartment-flat-for-sale-in-emaar-palm-gardens-sector-83-gurgaon-1900-sq-ft-spid-H69621590</t>
  </si>
  <si>
    <t>Situated in sector 83 gurgaon, emaar palm gardens is a well planned society that offers a pleasant living experience to its residents. This 3 bhk flat in gurgaon is your opportunity to be a part of this community. The flat is west-Facing. Containing 3 bedroom(s), 3 bathrooms and 3 balconies, this flat is spread over a super built up area of 1900 sq.Ft. The property is located on the 6th floor of a 16 floors tall building. This is a ready to move project and the property is 1-5 years old. The flat comes well built with vitrified flooring options. Moreover, this property offers close proximity to important landmarks such as close to mall, close to market, close to highway and close to school. Many of the modern amenities being offered, like swimming pool, grocery shop, club house / community center, fitness centre / gym, park, lift(s), maintenance staff, visitor parking, water softening plant and shopping centre, will provide a pleasant living experience for you. The society provides continuous water supply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</si>
  <si>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'1 Geyser', '12 Light', '1 Chimney', '1 Modular Kitchen', 'No AC', 'No Bed', 'No Curtains', 'No Dining Table', 'No Microwave', 'No Fridge', 'No Sofa', 'No Stove', 'No TV', 'No Washing Machine', 'No Water Purifier']</t>
  </si>
  <si>
    <t>['Security / Fire Alarm', 'Power Back-up', 'Feng Shui / Vaastu Compliant', 'Lift(s)', 'High Ceiling Height', 'Maintenance Staff', 'Water Storage', 'Separate entry for servant room', 'No open drainage around', 'Bank Attached Property', 'Visitor Parking', 'Swimming Pool', 'Park', 'Airy Rooms', 'Spacious Interiors', 'Shopping Centre', 'Fitness Centre / GYM', 'Waste Disposal', 'Rain Water Harvesting', 'Club house / Community Center', 'Water softening plant']</t>
  </si>
  <si>
    <t>H69621590</t>
  </si>
  <si>
    <t>4 BHK Flat in Sector 60 Gurgaon</t>
  </si>
  <si>
    <t>https://www.99acres.com/4-bhk-bedroom-apartment-flat-for-sale-in-ireo-skyon-sector-60-gurgaon-2800-sq-ft-spid-S68411868</t>
  </si>
  <si>
    <t>3.8 Crore</t>
  </si>
  <si>
    <t>₹ 13,571/sq.ft.</t>
  </si>
  <si>
    <t>Super Built up area 2800(260.13 sq.m.)Built Up area: 2791 sq.ft. (259.29 sq.m.)Carpet area: 2768 sq.ft. (257.16 sq.m.)</t>
  </si>
  <si>
    <t>Block B, Sector 60 Gurgaon, Gurgaon, Haryana</t>
  </si>
  <si>
    <t>15th   of 39 Floors</t>
  </si>
  <si>
    <t>Ireo skyon all sizes available at best price guaranteed. With the perfect combination of modern outlook and functionality, ireo skyon is an interesting blend of modern living with tranquil surroundings tucked away from the noise and pollution of the main city, yet located comfortably in the heart of gurgaon just off the golf course road, on the golf course extn. Road, gurgaon. Ireo skyon is a very interesting community from multiple perspectives, firstly, it offers a tranquil and quiet surroundings owing to it's location. The community is located just off the golf course extn. Road in a quiet and peaceful location away from the main road noise and pollution. Apart from being a great value for money buy at this point in time, there are many features that are interesting within ireo skyon apartments that are not available in many other residential communities in gurgaon. Some of these include the double glazed glass windows and doors across the entire stretch of apartment, spacious running balconies, high ceiling height in side the apartments, high quality gypsum partitioned walls and one of the largest central green park in this vicinity. Also the straight line architecture has a good feel to it and a lot of people really like it. The community offers some good quality features &amp; facilities that are much needed in any quality residential community.</t>
  </si>
  <si>
    <t>['4 Wardrobe', '1 Water Purifier', '6 Fan', '1 Exhaust Fan', '4 Geyser', '10 Light', '6 AC', '1 Modular Kitchen', '1 Curtains', 'No Bed', 'No Chimney', 'No Dining Table', 'No Microwave', 'No Fridge', 'No Sofa', 'No Stove', 'No TV', 'No Washing Machine']</t>
  </si>
  <si>
    <t>['Centrally Air Conditioned', 'Security / Fire Alarm', 'Feng Shui / Vaastu Compliant', 'Intercom Facility', 'Lift(s)', 'High Ceiling Height', 'Maintenance Staff', 'Water Storage', 'Separate entry for servant room', 'No open drainage around', 'Piped-gas', 'Internet/wi-fi connectivity', 'Visitor Parking', 'Swimming Pool', 'Park', 'Security Personnel', 'Natural Light', 'Airy Rooms', 'Spacious Interiors', 'Low Density Society', 'Waste Disposal', 'Rain Water Harvesting', 'Water softening plant', 'Fitness Centre / GYM', 'Club house / Community Center']</t>
  </si>
  <si>
    <t>S68411868</t>
  </si>
  <si>
    <t>4 BHK Flat in Sector 81 Gurgaon</t>
  </si>
  <si>
    <t>https://www.99acres.com/4-bhk-bedroom-apartment-flat-for-sale-in-dlf-the-ultima-sector-81-gurgaon-2995-sq-ft-spid-L70015174</t>
  </si>
  <si>
    <t>₹ 11,686/sq.ft.</t>
  </si>
  <si>
    <t>Super Built up area 2995(278.24 sq.m.)Carpet area: 2200 sq.ft. (204.39 sq.m.)</t>
  </si>
  <si>
    <t>7th Floor Ultima Sector 81 Gurgaon, Sector 81 Gurgaon, Gurgaon, Haryana</t>
  </si>
  <si>
    <t>This is 4bhk plus servant apartment for sale key call for more details and visit..</t>
  </si>
  <si>
    <t>['4 Wardrobe', '6 Fan', '1 Fridge', '5 Geyser', '1 Washing Machine', '1 Stove', '1 Microwave', '4 Curtains', '1 Modular Kitchen', '6 AC', 'No Bed', 'No Chimney', 'No Dining Table', 'No Exhaust Fan', 'No Light', 'No Sofa', 'No TV', 'No Water Purifier']</t>
  </si>
  <si>
    <t>L70015174</t>
  </si>
  <si>
    <t>https://www.99acres.com/4-bhk-bedroom-apartment-flat-for-sale-in-dlf-regal-gardens-sector-90-gurgaon-2215-sq-ft-spid-O69621840</t>
  </si>
  <si>
    <t>Super Built up area 2215(205.78 sq.m.)Built Up area: 2000 sq.ft. (185.81 sq.m.)Carpet area: 1650 sq.ft. (153.29 sq.m.)</t>
  </si>
  <si>
    <t>Dlf regal gardens is one of gurgaon's most sought after destination for apartments and this 4 bhk flat in sector 90 gurgaon is your opportunity to be a part of this community. The flat is east-Facing. The floor plan additionally contains 4 bedroom(s), 4 bathrooms and more than 3 balconies. All in all, the flat is spread over a super built up area of 2215 sq.Ft. This flat is situated on the 8th floor of this 19 floors tall residential building. Being a ready to move project, you can expect immediate possession of this 1-5 years old property. The flat comes well built with ceramic flooring options. This residential property is situated near close to school and close to market. The society is well equipped with many modern amenities, including swimming pool, club house / community center, cctv surveillance, fitness centre / gym, park, lift(s), maintenance staff, visitor parking, water softening plant, shopping centre and security personnel.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</si>
  <si>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'Power Back-up', 'Feng Shui / Vaastu Compliant', 'Intercom Facility', 'Lift(s)', 'Maintenance Staff', 'Water Storage', 'Separate entry for servant room', 'No open drainage around', 'Piped-gas', 'Internet/wi-fi connectivity', 'Recently Renovated', 'Visitor Parking', 'Swimming Pool', 'Park', 'Security Personnel', 'Natural Light', 'Airy Rooms', 'Waste Disposal', 'Rain Water Harvesting', 'Water softening plant', 'Shopping Centre', 'Fitness Centre / GYM', 'Club house / Community Center']</t>
  </si>
  <si>
    <t>O69621840</t>
  </si>
  <si>
    <t>https://www.99acres.com/2-bhk-bedroom-apartment-flat-for-sale-in-ss-the-leaf-sector-85-gurgaon-1640-sq-ft-spid-K68761724</t>
  </si>
  <si>
    <t>₹ 6,585/sq.ft.</t>
  </si>
  <si>
    <t>Super Built up area 1640(152.36 sq.m.)Built Up area: 1200 sq.ft. (111.48 sq.m.)Carpet area: 1125 sq.ft. (104.52 sq.m.)</t>
  </si>
  <si>
    <t>Pooja Room,Store Room,Study Room,Servant Room</t>
  </si>
  <si>
    <t>121, Sector 85 Gurgaon, Gurgaon, Haryana</t>
  </si>
  <si>
    <t>This is a meticulously designed 2 bhk apartment located in sector-85 gurgaon, it is a freehold property. The flat is a spacious property and is located in an integrated society of west vinod nagar, it has 3 bathroom(s) and 3 balcony(s).It has wood flooring. It is an east facing property which offers a wonderful view of pool, main road, park/garden and club. It is located on middle floor. Full power back up. It is a corner unit located in a gated society. The apartment is approximately priced at rs. Rs 1.10 crore 1 covered parking and 1 open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</si>
  <si>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'1 Geyser', '4 Light', '1 Modular Kitchen', '1 Chimney', 'No AC', 'No Bed', 'No Curtains', 'No Dining Table', 'No Microwave', 'No Fridge', 'No Sofa', 'No Stove', 'No TV', 'No Washing Machine', 'No Water Purifier']</t>
  </si>
  <si>
    <t>['Water purifier', 'Security / Fire Alarm', 'Power Back-up', 'Feng Shui / Vaastu Compliant', 'Private Garden / Terrace', 'Intercom Facility', 'Lift(s)', 'High Ceiling Height', 'Maintenance Staff', 'False Ceiling Lighting',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</si>
  <si>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K68761724</t>
  </si>
  <si>
    <t>4 BHK Flat in Sector 85 Gurgaon</t>
  </si>
  <si>
    <t>https://www.99acres.com/4-bhk-bedroom-apartment-flat-for-sale-in-ss-the-leaf-sector-85-gurgaon-2812-sq-ft-spid-H69585066</t>
  </si>
  <si>
    <t>2.03 Crore</t>
  </si>
  <si>
    <t>₹ 7,230/sq.ft.</t>
  </si>
  <si>
    <t>Super Built up area 2812(261.24 sq.m.)Built Up area: 2225 sq.ft. (206.71 sq.m.)Carpet area: 2175 sq.ft. (202.06 sq.m.)</t>
  </si>
  <si>
    <t>302, Sector 85 Gurgaon, Gurgaon, Haryana</t>
  </si>
  <si>
    <t>H69585066</t>
  </si>
  <si>
    <t>https://www.99acres.com/2-bhk-bedroom-apartment-flat-for-sale-in-ss-the-leaf-sector-85-gurgaon-1741-sq-ft-spid-J69584972</t>
  </si>
  <si>
    <t>1.12 Crore</t>
  </si>
  <si>
    <t>₹ 6,453/sq.ft.</t>
  </si>
  <si>
    <t>Super Built up area 1741(161.74 sq.m.)Built Up area: 1485 sq.ft. (137.96 sq.m.)Carpet area: 1335 sq.ft. (124.03 sq.m.)</t>
  </si>
  <si>
    <t>10th   of 26 Floors</t>
  </si>
  <si>
    <t>J69584972</t>
  </si>
  <si>
    <t>https://www.99acres.com/4-bhk-bedroom-apartment-flat-for-sale-in-ss-the-leaf-sector-85-gurgaon-2812-sq-ft-r1-spid-H66846670</t>
  </si>
  <si>
    <t>Super Built up area 2812(261.24 sq.m.)</t>
  </si>
  <si>
    <t>Ss the leaf by ss group offers the plan that is 3-Sided open apartments for a 360 degree view in sector 85. 4bhk is available for sale, middle floor unit.
 Additional details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</si>
  <si>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'Centrally Air Conditioned', 'Maintenance Staff', 'Separate entry for servant room', 'No open drainage around', 'Swimming Pool', 'Park', 'Security Personnel', 'Natural Light', 'Internet/wi-fi connectivity', 'Shopping Centre', 'Fitness Centre / GYM', 'Waste Disposal', 'Rain Water Harvesting', 'Club house / Community Center', 'Water softening plant']</t>
  </si>
  <si>
    <t>H66846670</t>
  </si>
  <si>
    <t>https://www.99acres.com/2-bhk-bedroom-apartment-flat-for-sale-in-ss-the-leaf-sector-85-gurgaon-1741-sq-ft-r1-spid-O66846568</t>
  </si>
  <si>
    <t>1.04 Crore</t>
  </si>
  <si>
    <t>₹ 5,973/sq.ft.</t>
  </si>
  <si>
    <t>Super Built up area 1741(161.74 sq.m.)</t>
  </si>
  <si>
    <t>4th   of 26 Floors</t>
  </si>
  <si>
    <t>Ss the leaf by ss group offers the plan that is 3-Sided open apartments for a 360 degree view in sector 85. 2bhk is available for sale. Middle floor and park facing unit.
 Additional details :Daily needs shopping could be done within the society premises to make the stay convinent.
Full power backup is available.
The society has dedicated security guards for every tower.</t>
  </si>
  <si>
    <t>O66846568</t>
  </si>
  <si>
    <t>https://www.99acres.com/3-bhk-bedroom-apartment-flat-for-sale-in-orris-aster-court-premier-sector-85-gurgaon-2120-sq-ft-r2-spid-F59189772</t>
  </si>
  <si>
    <t>₹ 5,896/sq.ft.</t>
  </si>
  <si>
    <t>Super Built up area 2120(196.95 sq.m.)Built Up area: 1900 sq.ft. (176.52 sq.m.)Carpet area: 1800 sq.ft. (167.23 sq.m.)</t>
  </si>
  <si>
    <t>A 3 bedroom flat, located in sector-85 gurgaon, gurgaon, is available. It is an furnished flat located in . Situated in a prominent locality. The flat is on 5th floor of the building. Aesthetically designed, this property has 4 bathroom(s). The property also has 2 balcony(s) and servant room. The flat has a good view of the locality. The flat is a freehold property and has a super built-Up area of 2120 sq.Ft. The flat offers good security. The unit has 2 covered parking and open parking.
 Additional details :Daily needs shopping could be done within the society premises to make the stay convinent.
Full power backup is available.
There is also a separate washroom for domestic help.
The society has dedicated security guards for every tower.</t>
  </si>
  <si>
    <t>['1 Exhaust Fan', '15 Light', '4 AC', '1 Modular Kitchen', 'No Bed', 'No Chimney', 'No Curtains', 'No Dining Table', 'No Fan', 'No Geyser', 'No Microwave', 'No Fridge', 'No Sofa', 'No Stove', 'No TV', 'No Wardrobe', 'No Washing Machine', 'No Water Purifier']</t>
  </si>
  <si>
    <t>F59189772</t>
  </si>
  <si>
    <t>2 BHK Flat in Sector 60 Gurgaon</t>
  </si>
  <si>
    <t>https://www.99acres.com/2-bhk-bedroom-apartment-flat-for-sale-in-ireo-skyon-sector-60-gurgaon-1524-sq-ft-spid-U69538888</t>
  </si>
  <si>
    <t>₹ 15,185/sq.ft.</t>
  </si>
  <si>
    <t>Super Built up area 1524(141.58 sq.m.)Built Up area: 1520 sq.ft. (141.21 sq.m.)Carpet area: 1350 sq.ft. (125.42 sq.m.)</t>
  </si>
  <si>
    <t>116, Sector 60 Gurgaon, Gurgaon, Haryana</t>
  </si>
  <si>
    <t>Located in the popular residential address of sector 60 gurgaon, ireo skyon is one of the most preferred destination for apartments in gurgaon. This 2 bhk flat is your ticket to be a part of this community. Constructed on a super built up area of 1524 sq.Ft., the flat comprises 2 bedroom(s), 3 bathrooms and 2 balconies. This flat lies on the 2nd level of a 12 storey building. This is a ready to move project and the property is 1-5 years old.</t>
  </si>
  <si>
    <t>['1 Water Purifier', '4 Fan', '1 Exhaust Fan', '2 Geyser', '14 Light', '3 AC', '1 Modular Kitchen', '1 Chimney', '5 Curtains', '3 Wardrobe', '1 Washing Machine', 'No Bed', 'No Dining Table', 'No Microwave', 'No Fridge', 'No Sofa', 'No Stove', 'No TV']</t>
  </si>
  <si>
    <t>U69538888</t>
  </si>
  <si>
    <t>https://www.99acres.com/4-bhk-bedroom-apartment-flat-for-sale-in-tata-primanti-sector-72-gurgaon-2625-sq-ft-spid-D69326428</t>
  </si>
  <si>
    <t>3.19 Crore</t>
  </si>
  <si>
    <t>₹ 12,152/sq.ft.</t>
  </si>
  <si>
    <t>Super Built up area 2625(243.87 sq.m.)</t>
  </si>
  <si>
    <t>1203, Sector 72 Gurgaon, Gurgaon, Haryana</t>
  </si>
  <si>
    <t>20th   of 40 Floors</t>
  </si>
  <si>
    <t>This beautiful 4 bhk flat in sector 72 gurgaon is situated in tata primanti, one of the popular residential society in gurgaon. This is a north-Facing property. Containing 4 bedroom(s), 5 bathrooms and more than 3 balconies, this flat is spread over a super built up area of 2625 sq.Ft. This flat is situated on the 20th floor of this 40 floors tall residential building. This 1-5 years old property is available for immediate possession as the project is ready to move. The marble flooring of this flat is beautifully designed and helps to give it a pleasing look. Many of the modern amenities being offered, like swimming pool, grocery shop, shopping centre, club house / community center, fitness centre / gym, park, lift(s), maintenance staff, visitor parking, water softening plant and security personnel, will provide a pleasant living experience for you. An uninterrupted supply of clean water provides a hassle-Free experience for the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</si>
  <si>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'8 Fan', '1 Exhaust Fan', '1 Stove', '15 Light', '1 Chimney', '6 AC', '1 Modular Kitchen', 'No Bed', 'No Curtains', 'No Dining Table', 'No Geyser', 'No Microwave', 'No Fridge', 'No Sofa', 'No TV', 'No Washing Machine', 'No Water Purifier']</t>
  </si>
  <si>
    <t>['Centrally Air Conditioned', 'Water purifier', 'Security / Fire Alarm', 'Power Back-up', 'Feng Shui / Vaastu Compliant', 'Intercom Facility', 'Lift(s)', 'High Ceiling Height', 'Maintenance Staff',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</si>
  <si>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D69326428</t>
  </si>
  <si>
    <t>https://www.99acres.com/4-bhk-bedroom-apartment-flat-for-sale-in-tata-primanti-sector-72-gurgaon-2905-sq-ft-spid-J69327618</t>
  </si>
  <si>
    <t>₹ 13,253/sq.ft.</t>
  </si>
  <si>
    <t>1202, Sector 72 Gurgaon, Gurgaon, Haryana</t>
  </si>
  <si>
    <t>13rd   of 40 Floors</t>
  </si>
  <si>
    <t>This 4 bhk flat is located in tata primanti, which houses some of the most spacious flats in sector 72 gurgaon. This residential flat is north-Facing direction. The floor plan additionally contains 4 bedroom(s), 5 bathrooms and more than 3 balconies. All in all, the flat is spread over a super built up area of 2905 sq.Ft. The flat has a total of 40 floors and this property is situated on 13th floor. Being a ready to move project, you can expect immediate possession of this 1-5 years old property. The beautifully designed marble flooring enhances the beauty of the flat. All the modern amenities such as swimming pool, grocery shop, shopping centre, club house / community center, fitness centre / gym, park, lift(s), maintenance staff, visitor parking, water softening plant and security personnel will make life easier for you. This residential project ensures a 24*7 water supply for its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</si>
  <si>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'10 Fan', '1 Exhaust Fan', '15 Light', '1 Modular Kitchen', '6 AC', 'No Bed', 'No Chimney', 'No Curtains', 'No Dining Table', 'No Geyser', 'No Microwave', 'No Fridge', 'No Sofa', 'No Stove', 'No TV', 'No Washing Machine', 'No Water Purifier']</t>
  </si>
  <si>
    <t>J69327618</t>
  </si>
  <si>
    <t>https://www.99acres.com/4-bhk-bedroom-apartment-flat-for-sale-in-tata-primanti-sector-72-gurgaon-2625-sq-ft-spid-F69315812</t>
  </si>
  <si>
    <t>₹ 12,190/sq.ft.</t>
  </si>
  <si>
    <t>Super Built up area 2625(243.87 sq.m.)Built Up area: 2600 sq.ft. (241.55 sq.m.)Carpet area: 2550 sq.ft. (236.9 sq.m.)</t>
  </si>
  <si>
    <t>1302, Sector 72 Gurgaon, Gurgaon, Haryana</t>
  </si>
  <si>
    <t>8th   of 40 Floors</t>
  </si>
  <si>
    <t>Situated in sector 72 gurgaon, tata primanti is a well planned society that offers a pleasant living experience to its residents. This 4 bhk flat in gurgaon is your opportunity to be a part of this community. This property faces the north direction. Constructed on a super built up area of 2625 sq.Ft., the flat comprises 4 bedroom(s), 4 bathrooms and more than 3 balconies. This flat lies on the 8th level of a 40 storey building. An added advantage of this 5-10 years old flat is that it is available for immediate possession as the project is already ready to move. The floor of this flat is beautifully designed using ceramic flooring, giving the flat an alluring look. The flat will offer a modern lifestyle as it is presented with many of the amenities such as swimming pool, grocery shop, shopping centre, club house / community center, fitness centre / gym, park, lift(s), maintenance staff, visitor parking, water softening plant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</si>
  <si>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'4 Geyser', '1 Stove', '12 Light', '5 AC', '1 Modular Kitchen', '1 Chimney', 'No Bed', 'No Curtains', 'No Dining Table', 'No Exhaust Fan', 'No Microwave', 'No Fridge', 'No Sofa', 'No TV', 'No Wardrobe', 'No Washing Machine', 'No Water Purifier']</t>
  </si>
  <si>
    <t>['Centrally Air Conditioned', 'Water purifier', 'Security / Fire Alarm', 'Feng Shui / Vaastu Compliant', 'Private Garden / Terrace',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</si>
  <si>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F69315812</t>
  </si>
  <si>
    <t>https://www.99acres.com/3-bhk-bedroom-apartment-flat-for-sale-in-antriksh-heights-sector-84-gurgaon-2025-sq-ft-spid-D69973246</t>
  </si>
  <si>
    <t>88.5 Lac</t>
  </si>
  <si>
    <t>₹ 4,370/sq.ft.</t>
  </si>
  <si>
    <t>Super Built up area 2025(188.13 sq.m.)</t>
  </si>
  <si>
    <t>Antriksh Heights, Sector 84 Gurgaon, Gurgaon, Haryana</t>
  </si>
  <si>
    <t>Sun facing middle floor unit for sale for visit feel free to call us</t>
  </si>
  <si>
    <t>['Power Back-up', 'Intercom Facility', 'Lift(s)', 'High Ceiling Height', 'Maintenance Staff', 'Separate entry for servant room', 'No open drainage around', 'Visitor Parking', 'Swimming Pool', 'Park', 'Internet/wi-fi connectivity', 'Fitness Centre / GYM', 'Club house / Community Center', 'Water softening plant']</t>
  </si>
  <si>
    <t>D69973246</t>
  </si>
  <si>
    <t>https://www.99acres.com/2-bhk-bedroom-apartment-flat-for-sale-in-antriksh-heights-sector-84-gurgaon-1125-sq-ft-spid-J69973452</t>
  </si>
  <si>
    <t>49 Lac</t>
  </si>
  <si>
    <t>₹ 4,355/sq.ft.</t>
  </si>
  <si>
    <t>Super Built up area 1125(104.52 sq.m.)</t>
  </si>
  <si>
    <t>16th   of 19 Floors</t>
  </si>
  <si>
    <t>2 bhk for sale best deals in all sizes call for more details</t>
  </si>
  <si>
    <t>['Lift(s)', 'High Ceiling Height', 'Maintenance Staff', 'False Ceiling Lighting', 'Separate entry for servant room', 'No open drainage around', 'Visitor Parking', 'Swimming Pool', 'Park', 'Internet/wi-fi connectivity', 'Fitness Centre / GYM', 'Club house / Community Center', 'Water softening plant']</t>
  </si>
  <si>
    <t>J69973452</t>
  </si>
  <si>
    <t>https://www.99acres.com/3-bhk-bedroom-apartment-flat-for-sale-in-shree-vardhman-victoria-sector-70-gurgaon-1950-sq-ft-spid-F69682456</t>
  </si>
  <si>
    <t>Shree Vardhman Victoria3.8 ★</t>
  </si>
  <si>
    <t>₹ 8,461/sq.ft.</t>
  </si>
  <si>
    <t>1202, Sector 70 Gurgaon, Gurgaon, Haryana</t>
  </si>
  <si>
    <t>12nd   of 18 Floors</t>
  </si>
  <si>
    <t>['Airia Mall', 'Golf Course Extn Road', 'Sohna Road', 'Southern Peripheral Rd, Gurugram', 'Kunskapsskolan International', 'Ektaa Hospitals  Main Sohna Rd', 'Sanjeevani Hospital - Child Specialist', 'Federal Bank Sector 71', 'Central Bank Of India Sohna Rd', 'Axis Bank, Sohna Rd', 'Spaze Palazo, Golf Course Ext Rd', 'VATIKA BUSINESS PARK Sohna Rd', 'The Medicity, Spaze iTech Park', 'Tulip Violet Society, Sector 69', 'IndianOil, Hasanpur']</t>
  </si>
  <si>
    <t>This 3 bhk apartment is available for sale in shree vardhman victoria, one of the most prominent projects for flats in sector 70 gurgaon. This is a north-East-Facing property. Constructed on a super built up area of 1950 sq.Ft., the flat comprises 3 bedroom(s), 4 bathrooms and 3 balconies. The property is located on the 12th floor of a 18 floors tall building. This is a ready to move project and the property is 1-5 years old. The flat will offer a modern lifestyle as it is presented with many of the amenities such as swimming pool, water softening plant, grocery shop, shopping centre, cctv surveillance, club house / community center, fitness centre / gym, park, lift(s), visitor parking and maintenance staff.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</si>
  <si>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'Intercom Facility', 'Lift(s)', 'Maintenance Staff', 'No open drainage around', 'Piped-gas', 'Visitor Parking', 'Swimming Pool', 'Park', 'Shopping Centre', 'Fitness Centre / GYM', 'Club house / Community Center', 'Water softening plant']</t>
  </si>
  <si>
    <t>['Green Area5 out of 5', 'Construction5 out of 5', 'Management4.5 out of 5', 'Amenities4.5 out of 5', 'Connectivity3.5 out of 5']</t>
  </si>
  <si>
    <t>F69682456</t>
  </si>
  <si>
    <t>https://www.99acres.com/3-bhk-bedroom-apartment-flat-for-sale-in-bestech-park-view-grand-spa-sector-81-gurgaon-2660-sq-ft-spid-H69427448</t>
  </si>
  <si>
    <t>Bestech Park View Grand Spa4.3 ★</t>
  </si>
  <si>
    <t>₹ 8,834/sq.ft.</t>
  </si>
  <si>
    <t>Super Built up area 2660(247.12 sq.m.)Carpet area: 2354 sq.ft. (218.69 sq.m.)</t>
  </si>
  <si>
    <t>['Sapphire 83 Mall', 'NH-8, IMT Manesar', 'Dwarka Expressway', "St. Xavier's High School", 'Spectra Hospital', 'Indira Gandhi International Airport', 'IMT Manesar', 'Hyatt Regency Gurgaon', 'SkyJumper Trampoline Park', 'National Tennis Academy']</t>
  </si>
  <si>
    <t>Sir its a 3bhk servant room family lounge with 5 toilet flat in bestech park view grand spa, sector 81, gurgaon. Its semi furnished flat with ac, middle floor, park facing, very good unit, 
Project has all basic amenities like club, pool, park, gym, restaurant, indoor and outdoor games are there. 
U can call anytime for visit, key in hand.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</si>
  <si>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'False Ceiling Lighting', 'Water Storage', 'Separate entry for servant room', 'No open drainage around', 'Piped-gas', 'Visitor Parking', 'Swimming Pool', 'Park', 'Security Personnel', 'Internet/wi-fi connectivity', 'Shopping Centre', 'Fitness Centre / GYM', 'Waste Disposal', 'Rain Water Harvesting', 'Club house / Community Center', 'Water softening plant']</t>
  </si>
  <si>
    <t>H69427448</t>
  </si>
  <si>
    <t>https://www.99acres.com/3-bhk-bedroom-apartment-flat-for-sale-in-bestech-park-view-ananda-sector-81-gurgaon-1810-sq-ft-spid-A69156170</t>
  </si>
  <si>
    <t>₹ 7,734/sq.ft.</t>
  </si>
  <si>
    <t>Super Built up area 1810(168.15 sq.m.)Carpet area: 1180 sq.ft. (109.63 sq.m.)</t>
  </si>
  <si>
    <t>6th   of 15 Floors</t>
  </si>
  <si>
    <t>Sir its a 3bhk with 3 toilet flat in bestech park view ananda, sector 81, gurgaon. Its semi furnished flat with ac, modular kitchen, middle floor, park facing, very good unit, 
Project has all basic amenities like club, pool, park, gym, restaurant, indoor and outdoor games are there. 
U can call anytime for visit, key in hand
 Additional details :Piped gas facility is available in the property.
Daily needs shopping could be done within the society premises to make the stay convinent.
Full power backup is available.
The society has dedicated security guards for every tower.</t>
  </si>
  <si>
    <t>['Security / Fire Alarm', 'Feng Shui / Vaastu Compliant', 'Intercom Facility', 'Lift(s)', 'Maintenance Staff', 'Water Storage', 'Piped-gas', 'Visitor Parking', 'Swimming Pool', 'Park', 'Security Personnel', 'Internet/wi-fi connectivity', 'Shopping Centre', 'Fitness Centre / GYM', 'Waste Disposal', 'Rain Water Harvesting', 'Club house / Community Center', 'Water softening plant']</t>
  </si>
  <si>
    <t>A69156170</t>
  </si>
  <si>
    <t>https://www.99acres.com/3-bhk-bedroom-apartment-flat-for-sale-in-mapsko-royale-ville-sector-82-gurgaon-1790-sq-ft-r7-spid-M37314795</t>
  </si>
  <si>
    <t>₹ 5,418/sq.ft.</t>
  </si>
  <si>
    <t>Brand new unused flat available. Call 99999-82787 growth realtech. For more info. Pls visit @ site address : Ab2-104, mapsko casa bella</t>
  </si>
  <si>
    <t>['Security / Fire Alarm', 'Feng Shui / Vaastu Compliant', 'Intercom Facility', 'Lift(s)', 'Maintenance Staff', 'Water Storage', 'Bank Attached Property', 'Visitor Parking', 'Swimming Pool', 'Park', 'Security Personnel', 'Internet/wi-fi connectivity', 'Shopping Centre', 'Fitness Centre / GYM', 'Waste Disposal', 'Rain Water Harvesting', 'Club house / Community Center']</t>
  </si>
  <si>
    <t>M37314795</t>
  </si>
  <si>
    <t>https://www.99acres.com/3-bhk-bedroom-apartment-flat-for-sale-in-the-close-north-nirvana-country-gurgaon-2069-sq-ft-spid-Y69725362</t>
  </si>
  <si>
    <t>₹ 11,358/sq.ft.</t>
  </si>
  <si>
    <t>Super Built up area 2069(192.22 sq.m.)Built Up area: 1900 sq.ft. (176.52 sq.m.)Carpet area: 1800 sq.ft. (167.23 sq.m.)</t>
  </si>
  <si>
    <t>8,9, Nirvana Country, Gurgaon, Haryana</t>
  </si>
  <si>
    <t>Available for sale in a 3 bedroom room, 3bathroomn, 3 balcony, 4 airconditioner , 2car parking in basement,super area 2069 sqft (192.21 sq. Mtr) middle floor, rent fix 55+ maintenance (6200) approximately, 
Fittings and fixtures:-
 Wardrobe, modular kitchen, light, fan, geyser
Society facilities
1. Power backup 109 parents
2.Gym 
3 badminton court 
4.Basketball court 
5.Lawn tennis court 
6.Football ground
7 cricket ground
8. Multipurpose hall
9. Mcg zym 
10. Swimming pool
Near the landmark courtyard market, medanta hospital 1.5 km, rt mix hospital 1 km, lotus velly school boundary attach, huda city centre metro station 5km, 3km rapid metro station
Pls call any other inquiry</t>
  </si>
  <si>
    <t>['3 Wardrobe', '7 Fan', '1 Exhaust Fan', '3 Geyser', '23 Light', '1 Chimney', '1 Modular Kitchen', '5 AC', '4 Curtains', 'No Bed', 'No Dining Table', 'No Microwave', 'No Fridge', 'No Sofa', 'No Stove', 'No TV', 'No Washing Machine', 'No Water Purifier']</t>
  </si>
  <si>
    <t>Y69725362</t>
  </si>
  <si>
    <t>4 BHK Flat in Sector 67 Gurgaon</t>
  </si>
  <si>
    <t>https://www.99acres.com/4-bhk-bedroom-apartment-flat-for-sale-in-bestech-park-view-spa-next-sector-67-gurgaon-2635-sq-ft-spid-K70049680</t>
  </si>
  <si>
    <t>Bestech Park View Spa Next4.0 ★</t>
  </si>
  <si>
    <t>₹ 12,599/sq.ft.</t>
  </si>
  <si>
    <t>Super Built up area 2635(244.8 sq.m.)</t>
  </si>
  <si>
    <t>101, Sector 67 Gurgaon, Gurgaon, Haryana</t>
  </si>
  <si>
    <t>12nd   of 15 Floors</t>
  </si>
  <si>
    <t>['Omaxe City Centre Mall', 'Golf Course Extension Road', "St. Xavier's School", 'KIIT College of Engineering', 'Ektaa Hospital', 'Indira Gandhi International Airport', 'Surajgarh Gurgaon', 'Duke Horse Riding Club', 'Radisson Hotel Gurugram', 'SkyJumper Trampoline Park', 'HUDA Mini Golf Course', 'PVR Drive In Theater']</t>
  </si>
  <si>
    <t>Check out this 4 bhk apartment for sale in bestech park view spa next, a popular residential project that houses in-Demand flats in sector 67 gurgaon. This is a north-Facing property. The flat occupies a super built up area of 2635 sq.Ft. That consists of 4 bedrooms, 5 bathrooms and more than 3 balconies. The property is located on the 12th floor of a 15 floors tall building. This 5-10 years old property is available for immediate possession as the project is ready to move. The floor of this flat is beautifully designed using wood flooring, giving the flat an alluring look. The society is well equipped with many modern amenities, including swimming pool, grocery shop, shopping centre, cctv surveillance, club house / community center, fitness centre / gym, lift(s), maintenance staff, visitor parking, park, water softening plant and security personnel.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</si>
  <si>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'8 Fan', '1 Exhaust Fan', '5 Geyser', '1 Stove', '10 Light', '6 AC', '1 Curtains', '1 Chimney', '1 Modular Kitchen', 'No Bed', 'No Dining Table', 'No Microwave', 'No Fridge', 'No Sofa', 'No TV', 'No Washing Machine', 'No Water Purifier']</t>
  </si>
  <si>
    <t>['Centrally Air Conditioned', 'Water purifier', 'Security / Fire Alarm', 'Power Back-up',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</si>
  <si>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K70049680</t>
  </si>
  <si>
    <t>https://www.99acres.com/3-bhk-bedroom-apartment-flat-for-sale-in-vatika-gurgaon-21-sector-83-gurgaon-1980-sq-ft-r1-spid-D65295232</t>
  </si>
  <si>
    <t>Vatika Gurgaon 213.7 ★</t>
  </si>
  <si>
    <t>₹ 6,313/sq.ft.</t>
  </si>
  <si>
    <t>Super Built up area 1980(183.95 sq.m.)Built Up area: 1700 sq.ft. (157.94 sq.m.)Carpet area: 1400 sq.ft. (130.06 sq.m.)</t>
  </si>
  <si>
    <t>Block B, Sector 83 Gurgaon, Gurgaon, Haryana</t>
  </si>
  <si>
    <t>['Huda Metro Station (Gurugram)', 'Sapphire 83 Mall', 'Vatika Sector Road', 'Gurgaon - Delhi Expy', 'Dwarka Expy', 'Euro International School, Sec 84', 'DPG Degree College', 'Aarvy Healthcare Super Speciality', 'Indira Gandhi Intl Airport', 'Garhi Harsaru Junction']</t>
  </si>
  <si>
    <t>Check out this 3 bhk apartment for sale in vatika gurgaon 21, a popular residential project that houses in-Demand flats in sector-83 gurgaon, gurgaon. This is a south-Facing property. The floor plan additionally contains 3 bathrooms and 2 balconies. All in all, the flat is spread over an 1980 sq.Ft.. The flat building has a total of 18 floors and this property is situated on 12th floor. This 5-10 year(s) old property is available for immediate possession as the project is ready to move. The beautifully designed vitrified flooring enhances the beauty of the flat. The flat will offer a modern lifestyle as it is presented with many of the amenities such as swimming pool, grocery shop, security personnel, maintenance staff, shopping centre, club house / community center, fitness centre / gym, park, lift(s), visitor parking, water softening plant. This residential project ensures a 24*7 water supply for its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</si>
  <si>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'No open drainage around', 'Bank Attached Property', 'Visitor Parking', 'Swimming Pool', 'Park', 'Security Personnel', 'Low Density Society', 'Shopping Centre', 'Fitness Centre / GYM', 'Waste Disposal', 'Rain Water Harvesting', 'Club house / Community Center', 'Water softening plant']</t>
  </si>
  <si>
    <t>['Green Area5 out of 5', 'Construction4.5 out of 5', 'Management4 out of 5', 'Amenities3.5 out of 5', 'Connectivity4 out of 5']</t>
  </si>
  <si>
    <t>D65295232</t>
  </si>
  <si>
    <t>https://www.99acres.com/3-bhk-bedroom-apartment-flat-for-sale-in-m3m-merlin-sector-67-gurgaon-2047-sq-ft-spid-U69569464</t>
  </si>
  <si>
    <t>₹ 13,678/sq.ft.</t>
  </si>
  <si>
    <t>Super Built up area 2047(190.17 sq.m.)Carpet area: 1880 sq.ft. (174.66 sq.m.)</t>
  </si>
  <si>
    <t>1001, Sector 67 Gurgaon, Gurgaon, Haryana</t>
  </si>
  <si>
    <t>5th   of 22 Floors</t>
  </si>
  <si>
    <t>Best society ultra luxury primum</t>
  </si>
  <si>
    <t>['1 Water Purifier', '5 Fan', '1 Exhaust Fan', '1 Geyser', '1 Stove', '11 Light', '5 AC', '1 Chimney', '6 Curtains', '1 Modular Kitchen', '2 TV', '3 Wardrobe', '1 Microwave', '1 Washing Machine', 'No Bed', 'No Dining Table', 'No Fridge', 'No Sofa']</t>
  </si>
  <si>
    <t>U69569464</t>
  </si>
  <si>
    <t>https://www.99acres.com/3-bhk-bedroom-apartment-flat-for-sale-in-m3m-latitude-sector-65-gurgaon-2380-sq-ft-spid-Y69570676</t>
  </si>
  <si>
    <t>4.7 Crore</t>
  </si>
  <si>
    <t>₹ 19,747/sq.ft.</t>
  </si>
  <si>
    <t>Super Built up area 2380(221.11 sq.m.)Carpet area: 1231 sq.ft. (114.36 sq.m.)</t>
  </si>
  <si>
    <t>603, Sector 65 Gurgaon, Gurgaon, Haryana</t>
  </si>
  <si>
    <t>9th   of 42 Floors</t>
  </si>
  <si>
    <t>Ultra luxury apartments ext road</t>
  </si>
  <si>
    <t>['4 Fan', '1 Exhaust Fan', '4 Geyser', '9 Light', '5 AC', '1 Chimney', '1 Modular Kitchen', '4 Wardrobe', 'No Bed', 'No Curtains', 'No Dining Table', 'No Microwave', 'No Fridge', 'No Sofa', 'No Stove', 'No TV', 'No Washing Machine', 'No Water Purifier']</t>
  </si>
  <si>
    <t>Y69570676</t>
  </si>
  <si>
    <t>https://www.99acres.com/3-bhk-bedroom-apartment-flat-for-sale-in-emaar-gurgaon-greens-sector-102-gurgaon-1650-sq-ft-r6-spid-Q61696670</t>
  </si>
  <si>
    <t>₹ 7,878/sq.ft.</t>
  </si>
  <si>
    <t>Super Built up area 1650(153.29 sq.m.)Carpet area: 1155 sq.ft. (107.3 sq.m.)</t>
  </si>
  <si>
    <t>A123, Sector 102 Gurgaon, Gurgaon, Haryana</t>
  </si>
  <si>
    <t>A 3 bedroom flat, located in sector-102 gurgaon, gurgaon, is available. It is an semi-Furnished flat located in kengeri. Situated in a prominent locality. The flat is on 7th floor of the building. Aesthetically designed with vitrified flooring, this property has 3 bathroom(s). The property also has 3 balcony(s) and servant room. The flat faces the north-East direction and has a good view of the locality. The flat is a freehold property and has a super built-Up area of 1650 sq.Ft. The flat is a corner property and located in a gated society and offers good security. The unit has 1 covered parking and 1 open parking. And full power backup. It has a water supply from the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</si>
  <si>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'Intercom Facility', 'Lift(s)', 'Maintenance Staff', 'Separate entry for servant room', 'No open drainage around', 'Piped-gas', 'Visitor Parking', 'Swimming Pool', 'Park', 'Security Personnel', 'Natural Light', 'Airy Rooms', 'Shopping Centre', 'Fitness Centre / GYM', 'Waste Disposal', 'Club house / Community Center']</t>
  </si>
  <si>
    <t>Q61696670</t>
  </si>
  <si>
    <t>2 BHK Flat in Sector 78 Gurgaon</t>
  </si>
  <si>
    <t>https://www.99acres.com/2-bhk-bedroom-apartment-flat-for-sale-in-umang-monsoon-breeze-sector-78-gurgaon-1239-sq-ft-spid-T69662316</t>
  </si>
  <si>
    <t>62 Lac</t>
  </si>
  <si>
    <t>₹ 5,004/sq.ft.</t>
  </si>
  <si>
    <t>Super Built up area 1239(115.11 sq.m.)Built Up area: 1115 sq.ft. (103.59 sq.m.)Carpet area: 947 sq.ft. (87.98 sq.m.)</t>
  </si>
  <si>
    <t>765, Sector 78 Gurgaon, Gurgaon, Haryana</t>
  </si>
  <si>
    <t>2 bhk flat available for sell in umang monsoon breeze sector 78 gurgaon...........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</si>
  <si>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['1 Wardrobe', '1 Stove', '1 Modular Kitchen', '1 Chimney', 'No AC', 'No Bed', 'No Curtains', 'No Dining Table', 'No Exhaust Fan', 'No Fan', 'No Geyser', 'No Light', 'No Microwave', 'No Fridge', 'No Sofa', 'No TV', 'No Washing Machine', 'No Water Purifier']</t>
  </si>
  <si>
    <t>['Security / Fire Alarm', 'Power Back-up', 'Feng Shui / Vaastu Compliant', 'Intercom Facility', 'Lift(s)', 'High Ceiling Height', 'Maintenance Staff', 'Water Storage', 'No open drainage around', 'Recently Renovated', 'Bank Attached Property', 'Piped-gas', 'Visitor Parking', 'Swimming Pool', 'Park', 'Security Personnel', 'Natural Light', 'Internet/wi-fi connectivity', 'Shopping Centre', 'Fitness Centre / GYM', 'Waste Disposal', 'Rain Water Harvesting', 'Club house / Community Center']</t>
  </si>
  <si>
    <t>T69662316</t>
  </si>
  <si>
    <t>https://www.99acres.com/3-bhk-bedroom-apartment-flat-for-sale-in-umang-monsoon-breeze-sector-78-gurgaon-1654-sq-ft-spid-U69662826</t>
  </si>
  <si>
    <t>₹ 4,836/sq.ft.</t>
  </si>
  <si>
    <t>Super Built up area 1654(153.66 sq.m.)Built Up area: 1472 sq.ft. (136.75 sq.m.)Carpet area: 1310 sq.ft. (121.7 sq.m.)</t>
  </si>
  <si>
    <t>3 bhk flat available for sell in umang monsoon breeze sector 78 gurgaon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</si>
  <si>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Stove', '1 Modular Kitchen', '1 Chimney', 'No AC', 'No Bed', 'No Curtains', 'No Dining Table', 'No Exhaust Fan', 'No Fan', 'No Geyser', 'No Light', 'No Microwave', 'No Fridge', 'No Sofa', 'No TV', 'No Washing Machine', 'No Water Purifier']</t>
  </si>
  <si>
    <t>['Power Back-up', 'Feng Shui / Vaastu Compliant', 'Intercom Facility', 'Lift(s)', 'High Ceiling Height', 'Maintenance Staff', 'Water Storage', 'No open drainage around', 'Recently Renovated', 'Bank Attached Property', 'Piped-gas', 'Visitor Parking', 'Swimming Pool', 'Park', 'Security Personnel', 'Natural Light', 'Internet/wi-fi connectivity', 'Shopping Centre', 'Fitness Centre / GYM', 'Waste Disposal', 'Rain Water Harvesting', 'Club house / Community Center']</t>
  </si>
  <si>
    <t>U69662826</t>
  </si>
  <si>
    <t>https://www.99acres.com/3-bhk-bedroom-apartment-flat-for-sale-in-emaar-palm-gardens-sector-83-gurgaon-1900-sq-ft-spid-C69392058</t>
  </si>
  <si>
    <t>1.73 Crore</t>
  </si>
  <si>
    <t>₹ 9,105/sq.ft.</t>
  </si>
  <si>
    <t>Super Built up area 1900(176.52 sq.m.)Built Up area: 1600 sq.ft. (148.64 sq.m.)Carpet area: 1240.04 sq.ft. (115.2 sq.m.)</t>
  </si>
  <si>
    <t>305, Sector 83 Gurgaon, Gurgaon, Haryana</t>
  </si>
  <si>
    <t>5th   of 16 Floors</t>
  </si>
  <si>
    <t>Check out this 3 bhk apartment for sale in emaar palm gardens, a popular residential project that houses in-Demand flats in sector 83 gurgaon. The flat is north-Facing. The floor plan additionally contains 3 bedroom(s), 3 bathrooms and 3 balconies. All in all, the flat is spread over a super built up area of 1900 sq.Ft. The residential building has 16 floors in total and the flat for sale is located on the 5th floor. This 1-5 years old property is available for immediate possession as the project is ready to move. The well built vitrified flooring enhances the aesthetic appeal of this flat. The flat will offer a modern lifestyle as it is presented with many of the amenities such as swimming pool, grocery shop, club house / community center, fitness centre / gym, park, lift(s), maintenance staff, visitor parking, water softening plant,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</si>
  <si>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'9 Fan', '1 Exhaust Fan', '3 Geyser', '11 Light', '1 Modular Kitchen', '3 AC', '1 Chimney', 'No Bed', 'No Curtains', 'No Dining Table', 'No Microwave', 'No Fridge', 'No Sofa', 'No Stove', 'No TV', 'No Washing Machine', 'No Water Purifier']</t>
  </si>
  <si>
    <t>['Centrally Air Conditioned', 'Water purifier', 'Security / Fire Alarm', 'Power Back-up', 'Feng Shui / Vaastu Compliant', 'Private Garden / Terrace', 'Intercom Facility', 'Lift(s)', 'High Ceiling Height', 'Maintenance Staff', 'False Ceiling Lighting',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</si>
  <si>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C69392058</t>
  </si>
  <si>
    <t>https://www.99acres.com/4-bhk-bedroom-apartment-flat-for-sale-in-bestech-spa-signature-sector-81-gurgaon-4200-sq-ft-spid-C69362138</t>
  </si>
  <si>
    <t>Bestech Spa Signature</t>
  </si>
  <si>
    <t>4.45 Crore</t>
  </si>
  <si>
    <t>₹ 10,595/sq.ft.</t>
  </si>
  <si>
    <t>Super Built up area 4200(390.19 sq.m.)Built Up area: 3850 sq.ft. (357.68 sq.m.)Carpet area: 3600 sq.ft. (334.45 sq.m.)</t>
  </si>
  <si>
    <t>S-802, Sector 81 Gurgaon, Gurgaon, Haryana</t>
  </si>
  <si>
    <t>8th   of 31 Floors</t>
  </si>
  <si>
    <t>['HUDA City Metro Station', 'Sapphire 83 mall', 'Hadiram', 'NH8', 'Delhi Public School', 'Rockland Hospital', 'Medanta Hospital']</t>
  </si>
  <si>
    <t>Bestech spa signature is one of the most popular destination for buying apartments/ flats in sector 81 gurgaon. You too can be a part of this society by purchasing this 4 bhk flat here. The floor plan additionally contains 4 bedroom(s), 4 bathrooms and more than 3 balconies. All in all, the flat is spread over a super built up area of 4200 sq.Ft. This flat lies on the 8th level of a 31 storey building. This 1-5 years old property is available for immediate possession as the project is ready to move.</t>
  </si>
  <si>
    <t>['5 Wardrobe', '1 Stove', '1 Microwave', '20 Light', '10 AC', '1 Chimney', '1 Modular Kitchen', 'No Bed', 'No Curtains', 'No Dining Table', 'No Exhaust Fan', 'No Fan', 'No Geyser', 'No Fridge', 'No Sofa', 'No TV', 'No Washing Machine', 'No Water Purifier']</t>
  </si>
  <si>
    <t>['Environment4.5 out of 5', 'Lifestyle4 out of 5', 'Connectivity3.5 out of 5', 'Safety4.5 out of 5']</t>
  </si>
  <si>
    <t>C69362138</t>
  </si>
  <si>
    <t>https://www.99acres.com/3-bhk-bedroom-apartment-flat-for-sale-in-bestech-park-view-grand-spa-sector-81-gurgaon-2660-sq-ft-spid-E69343314</t>
  </si>
  <si>
    <t>₹ 8,646/sq.ft.</t>
  </si>
  <si>
    <t>Super Built up area 2660(247.12 sq.m.)Built Up area: 2280 sq.ft. (211.82 sq.m.)Carpet area: 1950 sq.ft. (181.16 sq.m.)</t>
  </si>
  <si>
    <t>A-0701, Sector 81 Gurgaon, Gurgaon, Haryana</t>
  </si>
  <si>
    <t>7th   of 21 Floors</t>
  </si>
  <si>
    <t>Bestech park view grand spa is one of the most popular destination for buying apartments/ flats in sector 81 gurgaon. You too can be a part of this society by purchasing this 3 bhk flat here. Constructed on a super built up area of 2660 sq.Ft., the flat comprises 3 bedroom(s), 4 bathrooms and more than 3 balconies. This flat is situated on the 7th floor of this 21 floors tall residential building. As the project is already ready to move, so you can easily move into this 1-5 years old property.</t>
  </si>
  <si>
    <t>['3 Wardrobe', '1 Stove', '1 Modular Kitchen', '1 Chimney', '7 AC', 'No Bed', 'No Curtains', 'No Dining Table', 'No Exhaust Fan', 'No Fan', 'No Geyser', 'No Light', 'No Microwave', 'No Fridge', 'No Sofa', 'No TV', 'No Washing Machine', 'No Water Purifier']</t>
  </si>
  <si>
    <t>E69343314</t>
  </si>
  <si>
    <t>https://www.99acres.com/3-bhk-bedroom-apartment-flat-for-sale-in-dlf-the-ultima-sector-81-gurgaon-2103-sq-ft-spid-L69301106</t>
  </si>
  <si>
    <t>₹ 10,461/sq.ft.</t>
  </si>
  <si>
    <t>Super Built up area 2103(195.38 sq.m.)Built Up area: 1570 sq.ft. (145.86 sq.m.)Carpet area: 1257 sq.ft. (116.78 sq.m.)</t>
  </si>
  <si>
    <t>E-051, Sector 81 Gurgaon, Gurgaon, Haryana</t>
  </si>
  <si>
    <t>This beautiful 3 bhk flat in sector 81 gurgaon is situated in dlf the ultima, one of the popular residential society in gurgaon. Constructed on a super built up area of 2103 sq.Ft., the flat comprises 3 bedroom(s), 3 bathrooms and more than 3 balconies. The property is located on the 5th floor of a 29 floors tall building. This is a ready to move project and the property is 1-5 years old.</t>
  </si>
  <si>
    <t>['1 Water Purifier', '1 Fridge', '5 Fan', '1 Exhaust Fan', '3 Geyser', '1 Stove', '10 Light', '5 AC', '1 Modular Kitchen', '1 Chimney', '3 Wardrobe', '1 Microwave', '1 Washing Machine', 'No Bed', 'No Curtains', 'No Dining Table', 'No Sofa', 'No TV']</t>
  </si>
  <si>
    <t>L69301106</t>
  </si>
  <si>
    <t>https://www.99acres.com/3-bhk-bedroom-apartment-flat-for-sale-in-dlf-the-ultima-sector-81-gurgaon-2103-sq-ft-spid-F69198250</t>
  </si>
  <si>
    <t>₹ 10,080/sq.ft.</t>
  </si>
  <si>
    <t>E-092, Sector 81 Gurgaon, Gurgaon, Haryana</t>
  </si>
  <si>
    <t>Situated in sector 81 gurgaon, dlf the ultima is a well planned society that offers a pleasant living experience to its residents. This 3 bhk flat in gurgaon is your opportunity to be a part of this community. The flat occupies a super built up area of 2103 sq.Ft. That consists of 3 bedrooms, 3 bathrooms and more than 3 balconies. The property is located on the 9th floor of a 30 floors tall building. An added advantage of this 1-5 years old flat is that it is available for immediate possession as the project is already ready to move.</t>
  </si>
  <si>
    <t>['1 Water Purifier', '5 Fan', '1 Fridge', '1 Exhaust Fan', '3 Geyser', '1 Stove', '10 Light', '1 Chimney', '6 AC', '1 Modular Kitchen', '3 Wardrobe', '1 Microwave', '1 Washing Machine', 'No Bed', 'No Curtains', 'No Dining Table', 'No Sofa', 'No TV']</t>
  </si>
  <si>
    <t>F69198250</t>
  </si>
  <si>
    <t>https://www.99acres.com/3-bhk-bedroom-apartment-flat-for-sale-in-dlf-the-ultima-sector-81-gurgaon-2103-sq-ft-spid-L69101800</t>
  </si>
  <si>
    <t>₹ 10,699/sq.ft.</t>
  </si>
  <si>
    <t>Super Built up area 2103(195.38 sq.m.)Built Up area: 1600 sq.ft. (148.64 sq.m.)Carpet area: 1257 sq.ft. (116.78 sq.m.)</t>
  </si>
  <si>
    <t>S-112, Sector 81 Gurgaon, Gurgaon, Haryana</t>
  </si>
  <si>
    <t>11st   of 29 Floors</t>
  </si>
  <si>
    <t>Dlf the ultima is one of gurgaon's most sought after destination for apartments and this 3 bhk flat in sector 81 gurgaon is your opportunity to be a part of this community. The flat occupies a super built up area of 2103 sq.Ft. That consists of 3 bedrooms, 3 bathrooms and more than 3 balconies. The flat has a total of 29 floors and this property is situated on 11th floor. As the project is already ready to move, so you can easily move into this 1-5 years old property.</t>
  </si>
  <si>
    <t>['1 Fridge', '5 Fan', '1 Exhaust Fan', '3 Geyser', '1 Stove', '10 Light', '1 Chimney', '5 AC', '1 Modular Kitchen', '4 Wardrobe', '1 Sofa', '1 Microwave', '1 Washing Machine', 'No Bed', 'No Curtains', 'No Dining Table', 'No TV', 'No Water Purifier']</t>
  </si>
  <si>
    <t>L69101800</t>
  </si>
  <si>
    <t>https://www.99acres.com/4-bhk-bedroom-apartment-flat-for-sale-in-bestech-park-view-sanskruti-sector-92-gurgaon-2325-sq-ft-spid-B69204416</t>
  </si>
  <si>
    <t>Bestech Park View Sanskruti4.2 ★</t>
  </si>
  <si>
    <t>₹ 8,172/sq.ft.</t>
  </si>
  <si>
    <t>Super Built up area 2325(216 sq.m.)Built Up area: 1920 sq.ft. (178.37 sq.m.)Carpet area: 1750 sq.ft. (162.58 sq.m.)</t>
  </si>
  <si>
    <t>D-1002, Sector 92 Gurgaon, Gurgaon, Haryana</t>
  </si>
  <si>
    <t>['Sapphire 93 Mall', 'Dwarka Expressway', 'NH-8, Imt Manesar', 'Western Peripheral Expressway', 'RPS International School Sector 89', 'DPG Institute of Technology', 'Aarvy Healthcare Hospital', 'Indira Gandhi International Airport', 'Holiday Inn Sector 90', 'De Adventure Park', 'National Tennis Academy Sector 98']</t>
  </si>
  <si>
    <t>This 4 bhk apartment is available for sale in bestech park view sanskruti, one of the most prominent projects for flats in sector 92 gurgaon. The flat is over 2325 sq.Ft. Super built up area and comes with 4 bedroom(s), 4 bathrooms and more than 3 balconies. The residential building has 19 floors in total and the flat for sale is located on the 10th floor. Being a ready to move project, you can expect immediate possession of this 1-5 years old property.</t>
  </si>
  <si>
    <t>['7 Light', '6 AC', '1 Modular Kitchen', 'No Bed', 'No Chimney', 'No Curtains', 'No Dining Table', 'No Exhaust Fan', 'No Fan', 'No Geyser', 'No Microwave', 'No Fridge', 'No Sofa', 'No Stove', 'No TV', 'No Wardrobe', 'No Washing Machine', 'No Water Purifier']</t>
  </si>
  <si>
    <t>B69204416</t>
  </si>
  <si>
    <t>https://www.99acres.com/4-bhk-bedroom-apartment-flat-for-sale-in-bestech-spa-signature-sector-81-gurgaon-4200-sq-ft-spid-E69200950</t>
  </si>
  <si>
    <t>4.4 Crore</t>
  </si>
  <si>
    <t>₹ 12,571/sq.ft.</t>
  </si>
  <si>
    <t>Super Built up area 4200(390.19 sq.m.)Built Up area: 3700 sq.ft. (343.74 sq.m.)Carpet area: 3500 sq.ft. (325.16 sq.m.)</t>
  </si>
  <si>
    <t>S-602, Sector 81 Gurgaon, Gurgaon, Haryana</t>
  </si>
  <si>
    <t>6th   of 31 Floors</t>
  </si>
  <si>
    <t>Looking for a 4 bhk property for sale in gurgaon? Buy this 4 bhk flat in bestech spa signature that is situated in sector 81 gurgaon. The floor plan additionally contains 4 bedroom(s), 4 bathrooms and more than 3 balconies. All in all, the flat is spread over a super built up area of 4200 sq.Ft. The flat has a total of 31 floors and this property is situated on 6th floor. This is a ready to move project and the property is 0-1 year old.</t>
  </si>
  <si>
    <t>['1 Water Purifier', '10 Fan', '1 Fridge', '1 Exhaust Fan', '4 Geyser', '1 Stove', '16 Light', '10 AC', '1 Modular Kitchen', '1 Chimney', '5 Wardrobe', '1 Washing Machine', '1 Microwave', 'No Bed', 'No Curtains', 'No Dining Table', 'No Sofa', 'No TV']</t>
  </si>
  <si>
    <t>E69200950</t>
  </si>
  <si>
    <t>4 BHK Flat in Suncity</t>
  </si>
  <si>
    <t>https://www.99acres.com/4-bhk-bedroom-apartment-flat-for-sale-in-swarn-jayanti-cghs-suncity-gurgaon-2300-sq-ft-spid-W69323708</t>
  </si>
  <si>
    <t>Swarn Jayanti CGHS</t>
  </si>
  <si>
    <t>₹ 7,608/sq.ft.</t>
  </si>
  <si>
    <t>Super Built up area 2300(213.68 sq.m.)Built Up area: 1900 sq.ft. (176.52 sq.m.)Carpet area: 1800 sq.ft. (167.23 sq.m.)</t>
  </si>
  <si>
    <t>Suncity, Gurgaon, Haryana</t>
  </si>
  <si>
    <t>['Sector 54 chowk metro station', 'Sector metro station', 'Sector metro station', 'Sector 53-54 metro station', 'Sanatan Dharm Mandir', 'Radhakrishna Shani Mandir', 'Icici bank ATM', 'Citi bank ATM', 'Indusind bank ATM', 'State bank ATM', 'Icici bank ATM', 'Arunodaya Deseret Eye Hospital', 'Surgicare Hospital Gurgaon', 'Kriti Hospital', 'Anand Hospital Gurgaon', 'pracksht hospital', 'Paras Hospital Gurgaon', 'HUDA Office Complex', 'Apollo Pharmacy', 'Medisca', 'Intellion Park', 'HCG CNG Station', 'Heera Fuel Station', 'State bank of india', 'Indusind bank', 'Hdfc bank', 'Icici bank', 'Kotak mahindra bank', 'Axis bank', 'Hdfc bank &amp; atm', 'Hdfc bank and atm', '222', 'Bikanerwala', 'Burger Singh', 'Wat-a-Burger', 'Naivedyam Restaurant', 'Clock tower', 'Pizza Hut', 'Starbucks', "Carl's Jr.", 'Cafe Tonini', 'Shophouse by Kylin', 'Sagar Ratna', 'Iilm University', 'Sushant College of Arts &amp; Architecture', 'IILM', 'Ansal Institute of Technology', 'Suncity School']</t>
  </si>
  <si>
    <t>This 4 bhk apartment is available for sale in swarn jayanti cghs, one of the most prominent projects for flats in suncity, gurgaon. The flat is over 2300 sq.Ft. Super built up area and comes with 4 bedroom(s), 3 bathrooms and more than 3 balconies. The flat has a total of 9 floors and this property is situated on 3rd floor. This 10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</si>
  <si>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'6 Fan', '1 Exhaust Fan', '2 Geyser', '9 Light', '1 Chimney', 'No AC', 'No Bed', 'No Curtains', 'No Dining Table', 'No Modular Kitchen', 'No Microwave', 'No Fridge', 'No Sofa', 'No Stove', 'No TV', 'No Washing Machine', 'No Water Purifier']</t>
  </si>
  <si>
    <t>['Environment5 out of 5', 'Lifestyle4.5 out of 5', 'Connectivity4 out of 5', 'Safety5 out of 5']</t>
  </si>
  <si>
    <t>W69323708</t>
  </si>
  <si>
    <t>https://www.99acres.com/3-bhk-bedroom-apartment-flat-for-sale-in-aipl-the-peaceful-homes-sector-70-a-gurgaon-2350-sq-ft-spid-N70121956</t>
  </si>
  <si>
    <t>AIPL The Peaceful Homes3.9 ★</t>
  </si>
  <si>
    <t>₹ 11,914/sq.ft.</t>
  </si>
  <si>
    <t>Super Built up area 2350(218.32 sq.m.)Carpet area: 1322 sq.ft. (122.82 sq.m.)</t>
  </si>
  <si>
    <t>22nd   of 30 Floors</t>
  </si>
  <si>
    <t>['Airia Mall', 'Golf Corse Ext. Rd.', 'National Highway-48', 'Indus World School', 'Gurugram University', 'Ananta Hospital', 'Indira Gandhi International Airport', 'DLF Corporate Greens', 'IMT Manesar', 'Hyatt Regency Gurgaon', 'SkyJumper Trampoline Park']</t>
  </si>
  <si>
    <t>Check out this 3 bhk apartment for sale in aipl the peaceful homes, a popular residential project that houses in-Demand flats in sector 70a gurgaon. The floor plan additionally contains 3 bedroom(s), 4 bathrooms and 3 balconies. All in all, the flat is spread over a super built up area of 2350 sq.Ft. This flat lies on the 22nd level of a 30 storey building. An added advantage of this 1-5 years old flat is that it is available for immediate possession as the project is already ready to move.</t>
  </si>
  <si>
    <t>['Green Area5 out of 5', 'Construction4.5 out of 5', 'Management4.5 out of 5', 'Amenities4.5 out of 5', 'Connectivity4 out of 5']</t>
  </si>
  <si>
    <t>N70121956</t>
  </si>
  <si>
    <t>https://www.99acres.com/3-bhk-bedroom-apartment-flat-for-sale-in-ambience-creacions-sector-22-gurgaon-3090-sq-ft-spid-L69964486</t>
  </si>
  <si>
    <t>4.63 Crore</t>
  </si>
  <si>
    <t>₹ 14,983/sq.ft.</t>
  </si>
  <si>
    <t>Super Built up area 3090(287.07 sq.m.)</t>
  </si>
  <si>
    <t>Ambience groups new project "ambience creacions"; In sector 22, old delhi-Gurgaon highway. Ambience creacions are gated condominiums with international standard security, and green landscaping spread in to name few of the projects: Lagoon residential apartment complex, gurgaon; The leela ambience hotel and residences, gurugram, ambience mall,gurugram and vasant kunj, new delhi; And ambience office tower, gurugram are some of the successful projects under our belt already. In fully developed neighborhood.Ambience creacions stands out not only because of its quality, architecture and international standards but also because of its prime location to make it very easily reachable.To name few of the projects: Lagoon residential apartment complex, gurgaon; The leela ambience hotel and residences, gurugram, ambience mall, gurugram and vasant kunj, new delhi; And ambience office tower, gurugram are some of the successful projects under our belt already.</t>
  </si>
  <si>
    <t>['1 Fan', '1 Stove', '1 Light', '1 Modular Kitchen', 'No AC', 'No Bed', 'No Chimney', 'No Curtains', 'No Dining Table', 'No Exhaust Fan', 'No Geyser', 'No Microwave', 'No Fridge', 'No Sofa', 'No TV', 'No Wardrobe', 'No Washing Machine', 'No Water Purifier']</t>
  </si>
  <si>
    <t>['Feng Shui / Vaastu Compliant', 'Private Garden / Terrace', 'Intercom Facility', 'Lift(s)', 'High Ceiling Height', 'False Ceiling Lighting', 'Separate entry for servant room', 'No open drainage around', 'Recently Renovated', 'Piped-gas', 'Swimming Pool', 'Park', 'Natural Light', 'Internet/wi-fi connectivity', 'Airy Rooms', 'Spacious Interiors', 'Low Density Society', 'Shopping Centre', 'Fitness Centre / GYM', 'Waste Disposal', 'Rain Water Harvesting', 'Club house / Community Center', 'Water softening plant']</t>
  </si>
  <si>
    <t>L69964486</t>
  </si>
  <si>
    <t>https://www.99acres.com/2-bhk-bedroom-apartment-flat-for-sale-in-m3m-the-marina-sector-68-gurgaon-1507-sq-ft-spid-N69834838</t>
  </si>
  <si>
    <t>₹ 8,759/sq.ft.</t>
  </si>
  <si>
    <t>Super Built up area 1507(140 sq.m.)</t>
  </si>
  <si>
    <t>Sierra Middle Floor, Sector 68 Gurgaon, Gurgaon, Haryana</t>
  </si>
  <si>
    <t>15th   of 29 Floors</t>
  </si>
  <si>
    <t>This 2 bhk flat is located in m3m the marina, which houses some of the most spacious flats in sector 68 gurgaon. The flat is north-East-Facing. The floor plan additionally contains 2 bedroom(s), 2 bathrooms and 3 balconies. All in all, the flat is spread over a super built up area of 1507 sq.Ft. The residential building has 29 floors in total and the flat for sale is located on the 15th floor. Being a ready to move project, you can expect immediate possession of this 1-5 years old property. The marble flooring of this flat is beautifully designed and helps to give it a pleasing look. The flat will offer a modern lifestyle as it is presented with many of the amenities such as swimming pool, club house / community center, cctv surveillance, fitness centre / gym, park, lift(s), maintenance staff, visitor parking, shopping centre and security personnel. The residential project is well equipped to meet all your water needs through access to municipal corporation and borewell/tank supply.</t>
  </si>
  <si>
    <t>['3 AC', '1 Chimney', '1 Modular Kitchen', 'No Bed', 'No Curtains', 'No Dining Table', 'No Exhaust Fan', 'No Fan', 'No Geyser', 'No Light', 'No Microwave', 'No Fridge', 'No Sofa', 'No Stove', 'No TV', 'No Wardrobe', 'No Washing Machine', 'No Water Purifier']</t>
  </si>
  <si>
    <t>['Security / Fire Alarm', 'Power Back-up', 'Intercom Facility', 'Lift(s)', 'Water purifier', 'Maintenance Staff', 'Water Storage', 'Separate entry for servant room', 'No open drainage around', 'Recently Renovated', 'Bank Attached Property', 'Piped-gas', 'Visitor Parking', 'Swimming Pool', 'Park', 'Security Personnel', 'Natural Light', 'Internet/wi-fi connectivity', 'Low Density Society', 'Shopping Centre', 'Fitness Centre / GYM', 'Rain Water Harvesting', 'Club house / Community Center']</t>
  </si>
  <si>
    <t>N69834838</t>
  </si>
  <si>
    <t>https://www.99acres.com/3-bhk-bedroom-apartment-flat-for-sale-in-chd-avenue-71-sector-71-gurgaon-1743-sq-ft-spid-C69466170</t>
  </si>
  <si>
    <t>₹ 6,655/sq.ft.</t>
  </si>
  <si>
    <t>Middle Floor, Sector 71 Gurgaon, Gurgaon, Haryana</t>
  </si>
  <si>
    <t>This 3 bhk apartment is available for sale in chd avenue 71, one of the most prominent projects for flats in sector 71 gurgaon. The flat occupies a super built up area of 1743 sq.Ft. That consists of 3 bedrooms, 3 bathrooms and 3 balconies. This flat is situated on the 5th floor of this 14 floors tall residential building. This is a ready to move project and the property is 5-10 years old.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</si>
  <si>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'5 Fan', '1 Exhaust Fan', '3 Geyser', '16 Light', '3 Curtains', '1 Chimney', '1 Modular Kitchen', 'No AC', 'No Bed', 'No Dining Table', 'No Microwave', 'No Fridge', 'No Sofa', 'No Stove', 'No TV', 'No Washing Machine', 'No Water Purifier']</t>
  </si>
  <si>
    <t>['Feng Shui / Vaastu Compliant', 'Intercom Facility', 'Lift(s)', 'Maintenance Staff', 'Separate entry for servant room', 'No open drainage around', 'Piped-gas', 'Swimming Pool', 'Park', 'Natural Light', 'Airy Rooms', 'Shopping Centre', 'Fitness Centre / GYM', 'Club house / Community Center']</t>
  </si>
  <si>
    <t>C69466170</t>
  </si>
  <si>
    <t>https://www.99acres.com/2-bhk-bedroom-apartment-flat-for-sale-in-signature-global-solera-sector-107-gurgaon-489-sq-ft-spid-X69217210</t>
  </si>
  <si>
    <t>Carpet area: 489 (45.43 sq.m.)</t>
  </si>
  <si>
    <t>Situated in sector 107 gurgaon, signature global solera is a well planned society that offers a pleasant living experience to its residents. This 2 bhk flat in gurgaon is your opportunity to be a part of this community. This property faces the west direction. The floor plan additionally contains 2 bedroom(s), 2 bathrooms and 2 balconies. All in all, the flat is spread over a carpet area of 489 sq.Ft. This flat lies on the ground level of a 14 storey building. This is a ready to move project and the property is 1-5 years old. The beautifully designed vitrified flooring enhances the beauty of the flat. Signature global solera is designed very well to provide modern facilities such as fitness centre / gym, park, lift(s) and maintenance staff. The residential project is well equipped to meet all your water needs through access to municipal corporation supply.
 Additional details :The apartment has borings water supply.
Daily needs shopping could be done within the society premises to make the stay convinent.
Full power backup is available.
The society has dedicated security guards for every tower.</t>
  </si>
  <si>
    <t>['Power Back-up', 'Intercom Facility', 'Lift(s)', 'Maintenance Staff', 'Park', 'Natural Light', 'Airy Rooms', 'Fitness Centre / GYM', 'Waste Disposal']</t>
  </si>
  <si>
    <t>['Green Area4.5 out of 5', 'Construction4.5 out of 5', 'Management4 out of 5', 'Amenities4 out of 5', 'Connectivity3 out of 5']</t>
  </si>
  <si>
    <t>X69217210</t>
  </si>
  <si>
    <t>https://www.99acres.com/2-bhk-bedroom-apartment-flat-for-sale-in-signature-global-solera-sector-107-gurgaon-489-sq-ft-spid-E69217168</t>
  </si>
  <si>
    <t>27.75 Lac</t>
  </si>
  <si>
    <t>₹ 5,674/sq.ft.</t>
  </si>
  <si>
    <t>This lovely 2 bhk apartment/flat in sector 107 gurgaon is available for sale in one of gurgaon's most popular projects, signature global solera. This is a west-Facing property. The flat occupies a carpet area of 489 sq.Ft. That consists of 2 bedrooms, 2 bathrooms and 2 balconies. The flat has a total of 14 floors and this property is situated on 6th floor. As the project is already ready to move, so you can easily move into this 1-5 years old property. The beautifully designed vitrified flooring enhances the beauty of the flat. The flat will offer a modern lifestyle as it is presented with many of the amenities such as fitness centre / gym, park, lift(s) and maintenance staff. The society provides continuous water supply from municipal corporation.
 Additional details :The apartment has borings water supply.
Daily needs shopping could be done within the society premises to make the stay convinent.
Full power backup is available.
The society has dedicated security guards for every tower.</t>
  </si>
  <si>
    <t>E69217168</t>
  </si>
  <si>
    <t>https://www.99acres.com/3-bhk-bedroom-apartment-flat-for-sale-in-emaar-palm-heights-sector-77-gurgaon-2025-sq-ft-spid-K70140264</t>
  </si>
  <si>
    <t>Emaar Palm Heights</t>
  </si>
  <si>
    <t>₹ 8,839/sq.ft.</t>
  </si>
  <si>
    <t>Super Built up area 2025(188.13 sq.m.)Built Up area: 1600 sq.ft. (148.64 sq.m.)Carpet area: 1548 sq.ft. (143.81 sq.m.)</t>
  </si>
  <si>
    <t>101, Sector 77 Gurgaon, Gurgaon, Haryana</t>
  </si>
  <si>
    <t>1st   of 24 Floors</t>
  </si>
  <si>
    <t>['DLF Cyber City', 'Vatika Town Square', "St. Xavier's High School", 'Matrikiran School', 'Arvy Hospital', 'DPS']</t>
  </si>
  <si>
    <t>Check out this 3 bhk apartment for sale in emaar palm heights, a popular residential project that houses in-Demand flats in sector 77 gurgaon. The floor plan additionally contains 3 bedroom(s), 3 bathrooms and 3 balconies. All in all, the flat is spread over a super built up area of 2025 sq.Ft. This flat is situated on the 1st floor of this 24 floors tall residential building. This is a ready to move project and the property is 0-1 year old.</t>
  </si>
  <si>
    <t>['1 Exhaust Fan', '1 Geyser', '5 AC', '1 Chimney', '1 Modular Kitchen', 'No Bed', 'No Curtains', 'No Dining Table', 'No Fan', 'No Light', 'No Microwave', 'No Fridge', 'No Sofa', 'No Stove', 'No TV', 'No Wardrobe', 'No Washing Machine', 'No Water Purifier']</t>
  </si>
  <si>
    <t>K70140264</t>
  </si>
  <si>
    <t>https://www.99acres.com/4-bhk-bedroom-apartment-flat-for-sale-in-emaar-mgf-palm-hills-sector-77-gurgaon-1950-sq-ft-spid-K69961464</t>
  </si>
  <si>
    <t>₹ 7,948/sq.ft.</t>
  </si>
  <si>
    <t>Super Built up area 1950(181.16 sq.m.)Built Up area: 1800 sq.ft. (167.23 sq.m.)Carpet area: 1702 sq.ft. (158.12 sq.m.)</t>
  </si>
  <si>
    <t>202, Sector 77 Gurgaon, Gurgaon, Haryana</t>
  </si>
  <si>
    <t>Looking for a 4 bhk property for sale in gurgaon? Buy this 4 bhk flat in emaar mgf palm hills that is situated in sector 77 gurgaon. Constructed on a super built up area of 1950 sq.Ft., the flat comprises 4 bedroom(s), 4 bathrooms and more than 3 balconies. The property is located on the 2nd floor of a 8 floors tall building. This 1-5 years old property is available for immediate possession as the project is ready to move.</t>
  </si>
  <si>
    <t>['1 Water Purifier', '3 Fan', '1 Fridge', '1 Exhaust Fan', '1 Dining Table', '1 Geyser', '1 Stove', '1 Light', '1 AC', '1 Chimney', '1 Curtains', '1 Modular Kitchen', '1 TV', '1 Wardrobe', '1 Sofa', '1 Microwave', '1 Washing Machine', 'No Bed']</t>
  </si>
  <si>
    <t>K69961464</t>
  </si>
  <si>
    <t>https://www.99acres.com/3-bhk-bedroom-apartment-flat-for-sale-in-dlf-the-skycourt-sector-86-gurgaon-1929-sq-ft-r2-spid-J64460566</t>
  </si>
  <si>
    <t>Super Built up area 1929(179.21 sq.m.)Built Up area: 1500 sq.ft. (139.35 sq.m.)Carpet area: 1300 sq.ft. (120.77 sq.m.)</t>
  </si>
  <si>
    <t>123, Sector 86 Gurgaon, Gurgaon, Haryana</t>
  </si>
  <si>
    <t>12nd   of 19 Floors</t>
  </si>
  <si>
    <t>This beautiful 3 bhk flat in sector-86 gurgaon, gurgaon is situated in dlf the skycourt, one of the popular residential society in gurgaon. The floor plan additionally contains 3 bathrooms and 4 balconies. All in all, the flat is spread over an 1929 sq.Ft.. This flat lies on the 12th level of a 19 storey flat building. As the project is already ready to move, so you can easily move into this 1-5 year(s) old property.</t>
  </si>
  <si>
    <t>['1 Fan', '1 Fridge', '1 Exhaust Fan', '1 Dining Table', '1 Geyser', '1 Stove', '1 Light', '5 AC', '1 Chimney', '1 Curtains', '1 Modular Kitchen', '1 TV', '3 Wardrobe', '1 Microwave', '1 Washing Machine', 'No Bed', 'No Sofa', 'No Water Purifier']</t>
  </si>
  <si>
    <t>['Centrally Air Conditioned', 'Water purifier', 'Security / Fire Alarm', 'Feng Shui / Vaastu Compliant', 'Private Garden / Terrace', 'Intercom Facility', 'Lift(s)', 'High Ceiling Height', 'Maintenance Staff', 'False Ceiling Lighting',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</si>
  <si>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J64460566</t>
  </si>
  <si>
    <t>https://www.99acres.com/3-bhk-bedroom-apartment-flat-for-sale-in-la-vida-by-tata-housing-sector-113-gurgaon-2691-sq-ft-spid-Y69770160</t>
  </si>
  <si>
    <t>₹ 16,750/sq.ft.</t>
  </si>
  <si>
    <t>Super Built up area 2691(250 sq.m.)Built Up area: 2200 sq.ft. (204.39 sq.m.)Carpet area: 2000 sq.ft. (185.81 sq.m.)</t>
  </si>
  <si>
    <t>1202, Sector 113 Gurgaon , Gurgaon, Haryana</t>
  </si>
  <si>
    <t>12nd   of 25 Floors</t>
  </si>
  <si>
    <t>La vida by tata housing is one of gurgaon's most sought after destination for apartments and this 3 bhk flat in sector 113 gurgaon is your opportunity to be a part of this community. The flat is facing the north-East direction. Containing 3 bedroom(s), 4 bathrooms and more than 3 balconies, this flat is spread over a super built up area of 2691 sq.Ft. The property is located on the 12th floor of a 25 floors tall building. This 0-1 year old property is available for immediate possession as the project is ready to move. The well built marble flooring enhances the aesthetic appeal of this flat. The society is well equipped with many modern amenities, including swimming pool, club house / community center, cctv surveillance, fitness centre / gym, lift(s), park, maintenance staff, visitor parking, water softening plant, shopping centre and security personnel. The project provides access to clean water through municipal corporation and borewell/tank supply.</t>
  </si>
  <si>
    <t>['1 Exhaust Fan', '1 Stove', '5 Light', '1 Chimney', 'No AC', 'No Bed', 'No Curtains', 'No Dining Table', 'No Fan', 'No Geyser', 'No Modular Kitchen', 'No Microwave', 'No Fridge', 'No Sofa', 'No TV', 'No Wardrobe', 'No Washing Machine', 'No Water Purifier']</t>
  </si>
  <si>
    <t>Y69770160</t>
  </si>
  <si>
    <t>https://www.99acres.com/3-bhk-bedroom-apartment-flat-for-sale-in-emaar-mgf-the-palm-drive-sector-66-gurgaon-2200-sq-ft-spid-H69848390</t>
  </si>
  <si>
    <t>₹ 16,470/sq.ft.</t>
  </si>
  <si>
    <t>Super Built up area 2200(204.39 sq.m.)Built Up area: 2150 sq.ft. (199.74 sq.m.)Carpet area: 2125 sq.ft. (197.42 sq.m.)</t>
  </si>
  <si>
    <t>111, Sector 66 Gurgaon, Gurgaon, Haryana</t>
  </si>
  <si>
    <t>Park and pool facing apartment</t>
  </si>
  <si>
    <t>['5 AC', '1 Modular Kitchen', '1 Chimney', 'No Bed', 'No Curtains', 'No Dining Table', 'No Exhaust Fan', 'No Fan', 'No Geyser', 'No Light', 'No Microwave', 'No Fridge', 'No Sofa', 'No Stove', 'No TV', 'No Wardrobe', 'No Washing Machine', 'No Water Purifier']</t>
  </si>
  <si>
    <t>['Intercom Facility', 'Lift(s)', 'Maintenance Staff', 'Separate entry for servant room', 'Piped-gas', 'Swimming Pool', 'Park', 'Security Personnel', 'Shopping Centre', 'Fitness Centre / GYM', 'Waste Disposal', 'Rain Water Harvesting', 'Club house / Community Center']</t>
  </si>
  <si>
    <t>H69848390</t>
  </si>
  <si>
    <t>https://www.99acres.com/3-bhk-bedroom-apartment-flat-for-sale-in-parsvnath-exotica-sector-53-gurgaon-2895-sq-ft-spid-I69204662</t>
  </si>
  <si>
    <t>Parsvnath Exotica3.7 ★</t>
  </si>
  <si>
    <t>₹ 16,580/sq.ft.</t>
  </si>
  <si>
    <t>Super Built up area 2895(268.95 sq.m.)Built Up area: 2500 sq.ft. (232.26 sq.m.)Carpet area: 2200 sq.ft. (204.39 sq.m.)</t>
  </si>
  <si>
    <t>Pooja Room,Servant Room,Others</t>
  </si>
  <si>
    <t>['Sector 53-54 Metro Station', 'Sahara Mall', 'Golf Course Road', 'Mehrauli-Gurgaon Rd', 'Shiv Nadar School', 'Sushant University', 'Indira Gandhi International Airport', 'Surajgarh Gurgaon', 'Duke Horse Riding Club', 'Ramada by Wyndham Gurgaon', 'Fun N Food Village', 'DLF Golf and Country Club', 'PVR Drive in Theatre', 'SkyJumper Trampoline Park', 'F9 Go Karting Gurgaon']</t>
  </si>
  <si>
    <t>It is 3 bhk apartment for sell. Sunlight facing apartment 3 bedrooms with attached bathroom and inbuilt almiras. Acs in all rooms and geyers installed in every bathrooms. 
Marble flooring in drawing and dining rooms. 
Society has all amenities like pool,club, tennis and bedminton court. Three gardens.</t>
  </si>
  <si>
    <t>['9 Wardrobe', '1 Water Purifier', '4 Fan', '1 Exhaust Fan', '4 Geyser', '7 AC', '1 Modular Kitchen', '1 Chimney', 'No Bed', 'No Curtains', 'No Dining Table', 'No Light', 'No Microwave', 'No Fridge', 'No Sofa', 'No Stove', 'No TV', 'No Washing Machine']</t>
  </si>
  <si>
    <t>I69204662</t>
  </si>
  <si>
    <t>https://www.99acres.com/3-bhk-bedroom-apartment-flat-for-sale-in-shree-arihant-apartment-sector-54-gurgaon-1850-sq-ft-spid-B69831918</t>
  </si>
  <si>
    <t>Shree Arihant Apartment</t>
  </si>
  <si>
    <t>Super Built up area 1850(171.87 sq.m.)Built Up area: 1700 sq.ft. (157.94 sq.m.)Carpet area: 1550 sq.ft. (144 sq.m.)</t>
  </si>
  <si>
    <t>473, Sector 54 Gurgaon, Gurgaon, Haryana</t>
  </si>
  <si>
    <t>4th   of 5 Floors</t>
  </si>
  <si>
    <t>Shree arihant apartment is one of the most popular destination for buying apartments/ flats in sector 54 gurgaon. You too can be a part of this society by purchasing this 3 bhk flat here. The floor plan additionally contains 3 bedroom(s), 3 bathrooms and more than 3 balconies. All in all, the flat is spread over a super built up area of 1850 sq.Ft. The residential building has 5 floors in total and the flat for sale is located on the 4th floor. This 5-10 years old property is available for immediate possession as the project is ready to move.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</si>
  <si>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['4 Fan', '1 Exhaust Fan', '1 Geyser', '5 Light', '1 Curtains', '1 Modular Kitchen', '3 Wardrobe', 'No AC', 'No Bed', 'No Chimney', 'No Dining Table', 'No Microwave', 'No Fridge', 'No Sofa', 'No Stove', 'No TV', 'No Washing Machine', 'No Water Purifier']</t>
  </si>
  <si>
    <t>['Feng Shui / Vaastu Compliant', 'Security / Fire Alarm', 'Private Garden / Terrace', 'Intercom Facility', 'Lift(s)', 'Maintenance Staff', 'Water Storage', 'Park', 'Visitor Parking', 'Security Personnel', 'Natural Light']</t>
  </si>
  <si>
    <t>B69831918</t>
  </si>
  <si>
    <t>https://www.99acres.com/3-bhk-bedroom-apartment-flat-for-sale-in-la-vida-by-tata-housing-sector-113-gurgaon-2690-sq-ft-spid-M68451874</t>
  </si>
  <si>
    <t>2.78 Crore</t>
  </si>
  <si>
    <t>₹ 10,334/sq.ft.</t>
  </si>
  <si>
    <t>Super Built up area 2690(249.91 sq.m.)Built Up area: 2350 sq.ft. (218.32 sq.m.)Carpet area: 2170 sq.ft. (201.6 sq.m.)</t>
  </si>
  <si>
    <t>Dwarka Expressway, Sector 113 Gurgaon , Gurgaon, Haryana</t>
  </si>
  <si>
    <t>Experience a new style of living with la vida by tata housing. It offers an exclusive range of 3 bhk apartments in sector 113, gurgaon. Here is a steal deal for you. 
This is a ready to move project. It has been designed keeping every small to large needs of residents in consideration. Plus, a comprehensive range of amenities including gymnasium, security cabin, lawn tennis court, party lawn, cctv camera security, etc. Make it one of the most desirable residential projects in gurgaon.</t>
  </si>
  <si>
    <t>['1 Water Purifier', '1 Light', 'No AC', 'No Bed', 'No Chimney', 'No Curtains', 'No Dining Table', 'No Exhaust Fan', 'No Fan', 'No Geyser', 'No Modular Kitchen', 'No Microwave', 'No Fridge', 'No Sofa', 'No Stove', 'No TV', 'No Wardrobe', 'No Washing Machine']</t>
  </si>
  <si>
    <t>M68451874</t>
  </si>
  <si>
    <t>4 BHK Flat in Sector 110 A Gurgaon</t>
  </si>
  <si>
    <t>https://www.99acres.com/4-bhk-bedroom-apartment-flat-for-sale-in-mahindra-aura-sector-110-a-gurgaon-2428-sq-ft-spid-I69292978</t>
  </si>
  <si>
    <t>Mahindra Aura4.2 ★</t>
  </si>
  <si>
    <t>₹ 9,266/sq.ft.</t>
  </si>
  <si>
    <t>Super Built up area 2428(225.57 sq.m.)Built Up area: 2350 sq.ft. (218.32 sq.m.)Carpet area: 2050 sq.ft. (190.45 sq.m.)</t>
  </si>
  <si>
    <t>Sector 110 A Gurgaon, Gurgaon, Haryana</t>
  </si>
  <si>
    <t>['Global Foyer Mall,  Palam Vihar', 'Dwarka Expy, Block D, New Palam Vihar', 'Red Roses Public School', 'The NorthCap University', 'Park Hospital, Palam Vihar', 'Indira Gandhi Intl Airport']</t>
  </si>
  <si>
    <t>Check out this 4 bhk apartment for sale in mahindra aura, a popular residential project that houses in-Demand flats in sector 110 a gurgaon. The flat occupies a super built up area of 2397 sq.Ft. That consists of 4 bedrooms, 4 bathrooms and more than 3 balconies. The flat has a total of 19 floors and this property is situated on 2nd floor. This is a ready to move project and the property is 1-5 years old.
 Additional details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</si>
  <si>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'Private Garden / Terrace',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</si>
  <si>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['Green Area5 out of 5', 'Construction4 out of 5', 'Management4 out of 5', 'Amenities4 out of 5', 'Connectivity4.5 out of 5']</t>
  </si>
  <si>
    <t>I69292978</t>
  </si>
  <si>
    <t>https://www.99acres.com/3-bhk-bedroom-apartment-flat-for-sale-in-aipl-the-peaceful-homes-sector-70-a-gurgaon-2150-sq-ft-spid-I69625984</t>
  </si>
  <si>
    <t>₹ 11,860/sq.ft.</t>
  </si>
  <si>
    <t>Super Built up area 2150(199.74 sq.m.)Built Up area: 2000 sq.ft. (185.81 sq.m.)</t>
  </si>
  <si>
    <t>B-20, Sector 70A Gurgaon, Gurgaon, Haryana</t>
  </si>
  <si>
    <t>20th   of 30 Floors</t>
  </si>
  <si>
    <t>This lovely 3 bhk apartment/flat in sector 70a gurgaon is available for sale in one of gurgaon's most popular projects, aipl the peaceful homes. The flat occupies a super built up area of 2150 sq.Ft. That consists of 3 bedrooms, 3 bathrooms and 3 balconies. The property is located on the 20th floor of a 30 floors tall building. Being a ready to move project, you can expect immediate possession of this 0-1 year old property.</t>
  </si>
  <si>
    <t>['5 Wardrobe', '5 Fan', '1 Exhaust Fan', '3 Geyser', '1 Stove', '11 Light', '1 Chimney', '1 Modular Kitchen', 'No AC', 'No Bed', 'No Curtains', 'No Dining Table', 'No Microwave', 'No Fridge', 'No Sofa', 'No TV', 'No Washing Machine', 'No Water Purifier']</t>
  </si>
  <si>
    <t>['Water purifier', 'Security / Fire Alarm', 'Feng Shui / Vaastu Compliant', 'Private Garden / Terrace', 'Intercom Facility', 'Lift(s)', 'High Ceiling Height', 'Maintenance Staff', 'False Ceiling Lighting', 'Water Storage', 'Separate entry for servant room', 'No open drainage around', 'Bank Attached Property', 'Piped-gas', 'Recently Renovated', 'Visitor Parking', 'Swimming Pool', 'Park', 'Security Personnel', 'Natural Light', 'Airy Rooms', 'Spacious Interiors', 'Low Density Society', 'Waste Disposal', 'Rain Water Harvesting', 'Water softening plant', 'Shopping Centre', 'Club house / Community Center']</t>
  </si>
  <si>
    <t>I69625984</t>
  </si>
  <si>
    <t>4 BHK Flat in Sector 83 Gurgaon</t>
  </si>
  <si>
    <t>https://www.99acres.com/4-bhk-bedroom-apartment-flat-for-sale-in-vatika-gurgaon-21-sector-83-gurgaon-2390-sq-ft-r2-spid-C61573480</t>
  </si>
  <si>
    <t>₹ 7,812/sq.ft.</t>
  </si>
  <si>
    <t>Super Built up area 2390(222.04 sq.m.)Carpet area: 1600 sq.ft. (148.64 sq.m.)</t>
  </si>
  <si>
    <t>Block A, Sector 83 Gurgaon, Gurgaon, Haryana</t>
  </si>
  <si>
    <t>The unit is a row flat, it has 4 bathrooms and 3 balconies.
This flat size is 2390 sq. Ft. It has vitrified flooring. This flat is on the 12th floor, the unit is south-Facing, shui/vaastu compliant and the view from the balcony is a 12-Meter road.The society offers amenities such as a clubhouse/community center, fitness center/gym, swimming pool, security personnel, and shopping center. It also offers a number of features such as lift(s), maintenance staff, park, rainwater harvesting, security/fire alarm, intercom facility, and waste disposal. The society offers full power backup.You get one covered parking space 
The booking amount is 100000, for this property.
The current rental value is rs. 19000 per month. Including maintenance 
The water source is from both the municipal corporation and borewell/tank. This is a freehold property.Contact us for more units &amp; for more details 
We are exclusively dealing in vatika apartments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</si>
  <si>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'5 Light', '3 Wardrobe', 'No AC', 'No Bed', 'No Chimney', 'No Curtains', 'No Dining Table', 'No Exhaust Fan', 'No Geyser', 'No Modular Kitchen', 'No Microwave', 'No Fridge', 'No Sofa', 'No Stove', 'No TV', 'No Washing Machine', 'No Water Purifier']</t>
  </si>
  <si>
    <t>['Security / Fire Alarm', 'Feng Shui / Vaastu Compliant', 'Intercom Facility', 'Lift(s)', 'Maintenance Staff', 'Water Storage', 'Separate entry for servant room', 'No open drainage around', 'Bank Attached Property', 'Visitor Parking', 'Swimming Pool', 'Park', 'Security Personnel', 'Low Density Society', 'Shopping Centre', 'Fitness Centre / GYM', 'Waste Disposal', 'Rain Water Harvesting', 'Club house / Community Center', 'Water softening plant']</t>
  </si>
  <si>
    <t>C61573480</t>
  </si>
  <si>
    <t>2 BHK Flat in Sector 83 Gurgaon</t>
  </si>
  <si>
    <t>https://www.99acres.com/2-bhk-bedroom-apartment-flat-for-sale-in-vatika-gurgaon-21-sector-83-gurgaon-1245-sq-ft-r1-spid-M62910168</t>
  </si>
  <si>
    <t>₹ 8,947/sq.ft.</t>
  </si>
  <si>
    <t>Super Built up area 1245(115.66 sq.m.)Built Up area: 1100 sq.ft. (102.19 sq.m.)Carpet area: 950 sq.ft. (88.26 sq.m.)</t>
  </si>
  <si>
    <t>Block F1, Sector 83 Gurgaon, Gurgaon, Haryana</t>
  </si>
  <si>
    <t>This is a semi-Furnished has a basic modular kitchen &amp; wooden wardrobe in both bedrooms, 2 bathrooms, and 2 balconies. For 
This flat size is 1235sq. Ft. It has vitrified flooring. This flat is on the 19th floor, the unit is west-Facing, shui/vaastu compliant and the view from the balcony is the main campus.The society offers amenities such as a clubhouse/community center, fitness center/gym, swimming pool, security personnel, and shopping center. It also offers a number of features such as lift(s), maintenance staff, park, rainwater harvesting, security/fire alarm, intercom facility, and waste disposal. Society offers full power backup.You get one covered parking space 
The booking amount is 100000, for this property.
The current rental value is rs. 20000 per month. Including maintenance 
The water source is from both the municipal corporation and borewell/tank. This is a freehold property.Contact us for more units &amp; for more details 
We are exclusively dealing in vatika apartments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</si>
  <si>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'2 Fan', '1 Exhaust Fan', '2 Geyser', '6 Light', '1 Modular Kitchen', '1 Chimney', 'No AC', 'No Bed', 'No Curtains', 'No Dining Table', 'No Microwave', 'No Fridge', 'No Sofa', 'No Stove', 'No TV', 'No Washing Machine', 'No Water Purifier']</t>
  </si>
  <si>
    <t>['Security / Fire Alarm', 'Feng Shui / Vaastu Compliant', 'Intercom Facility', 'Lift(s)', 'High Ceiling Height', 'Maintenance Staff', 'Water Storage', 'No open drainage around', 'Bank Attached Property', 'Visitor Parking', 'Swimming Pool', 'Park', 'Security Personnel', 'Natural Light', 'Airy Rooms', 'Low Density Society', 'Shopping Centre', 'Fitness Centre / GYM', 'Waste Disposal', 'Rain Water Harvesting', 'Club house / Community Center', 'Water softening plant']</t>
  </si>
  <si>
    <t>M62910168</t>
  </si>
  <si>
    <t>https://www.99acres.com/4-bhk-bedroom-apartment-flat-for-sale-in-krrish-provence-estate-gwal-pahari-gurgaon-5800-sq-ft-r1-spid-I68212060</t>
  </si>
  <si>
    <t>Krrish Provence Estate</t>
  </si>
  <si>
    <t>5.25 Crore</t>
  </si>
  <si>
    <t>₹ 9,051/sq.ft.</t>
  </si>
  <si>
    <t>Super Built up area 5800(538.84 sq.m.)</t>
  </si>
  <si>
    <t>2nd   of 26 Floors</t>
  </si>
  <si>
    <t>['Tniy Toons School', 'Pathways School Gurgoan', "Mother's Love English School", 'SDMC Primary School', 'SBI ATM', 'HDFC Bank ATM', 'Axis bank ATM', 'Citibank ATM', 'ICICI bank ATM', 'Janki Max Hospital', "Buddy's Point", 'Unique Dhaba', 'The brown Saheb', 'French Heart Bakery', 'Lassi cafe Restaurant']</t>
  </si>
  <si>
    <t>Luxury apartment for sale krrish provence located on main gurgaon faridabad road gurgaon it's very prime proerty is under value price unused .</t>
  </si>
  <si>
    <t>I68212060</t>
  </si>
  <si>
    <t>https://www.99acres.com/2-bhk-bedroom-apartment-flat-for-sale-in-godrej-aria-sector-79-gurgaon-1351-sq-ft-spid-B70097328</t>
  </si>
  <si>
    <t>₹ 9,622/sq.ft.</t>
  </si>
  <si>
    <t>['Sapphire 83 Mall', 'Delhi Jaipur Expressway', 'Jai Bharti Public School', 'Singhania University, Manesar', 'Miracles Apollo Cradle Hospital', 'Indira Gandhi International Airport', 'Garhi Harsaru Junction', 'Capital Business Park', 'Savoy Suites, Manesar', 'Manesar Golf Course', 'Unni Krishnan Stadium']</t>
  </si>
  <si>
    <t>Enjoy uninterrupted views of aravalli hills
1.39k sq.M grand clubhouse o2 and 10.12k sq.M of landscaped courtyards
Homes open from three sides
Strategically located very close to nh8 on new golf course road
Waste segregation system within vicinity available
Well-Ventilated and naturally lit spaces
Properties with 100% power backup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</si>
  <si>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'Swimming Pool', 'Maintenance Staff', 'Park', 'Security Personnel', 'Fitness Centre / GYM', 'Club house / Community Center', 'Rain Water Harvesting']</t>
  </si>
  <si>
    <t>B70097328</t>
  </si>
  <si>
    <t>https://www.99acres.com/3-bhk-bedroom-apartment-flat-for-sale-in-sare-green-parc-phase-3-sector-92-gurgaon-1326-sq-ft-spid-B69104786</t>
  </si>
  <si>
    <t>Sare Green ParC Phase 3</t>
  </si>
  <si>
    <t>₹ 7,142/sq.ft.</t>
  </si>
  <si>
    <t>Super Built up area 1326(123.19 sq.m.)Built Up area: 1298 sq.ft. (120.59 sq.m.)Carpet area: 1050 sq.ft. (97.55 sq.m.)</t>
  </si>
  <si>
    <t>['Huda Metro Station', 'Sector Road', 'Delhi-Jaipur Expressway', 'Management Development Institute', 'Ajanta Public School', 'The NorthCap University', 'Fortis Memorial Research Institute', 'Indira Gandhi Intl Airport', 'Signature Towers', 'Crowne Plaza Gurgaon', 'Kingdom of Dreams']</t>
  </si>
  <si>
    <t>East facing vastu compliant preferred location third floor property, perfect for every segment with occupation certificate ...</t>
  </si>
  <si>
    <t>['Security / Fire Alarm', 'Feng Shui / Vaastu Compliant', 'Intercom Facility', 'Lift(s)', 'Maintenance Staff', 'Water Storage', 'Separate entry for servant room', 'Piped-gas', 'Visitor Parking', 'Swimming Pool', 'Park', 'Security Personnel', 'Natural Light', 'Internet/wi-fi connectivity', 'Airy Rooms', 'Spacious Interiors', 'Shopping Centre', 'Fitness Centre / GYM', 'Waste Disposal', 'Club house / Community Center', 'Water softening plant']</t>
  </si>
  <si>
    <t>B69104786</t>
  </si>
  <si>
    <t>https://www.99acres.com/3-bhk-bedroom-apartment-flat-for-sale-in-ireo-victory-valley-sector-67-gurgaon-2698-sq-ft-spid-B69859308</t>
  </si>
  <si>
    <t>₹ 13,528/sq.ft.</t>
  </si>
  <si>
    <t>Super Built up area 2698(250.65 sq.m.)Built Up area: 2490 sq.ft. (231.33 sq.m.)</t>
  </si>
  <si>
    <t>1805, Sector 67 Gurgaon, Gurgaon, Haryana</t>
  </si>
  <si>
    <t>18th   of 51 Floors</t>
  </si>
  <si>
    <t>Ireo victory valley is one of gurgaon's most sought after destination for apartments and this 3 bhk flat in sector 67 gurgaon is your opportunity to be a part of this community. This residential flat is north-Facing direction. Constructed on a super built up area of 2698 sq.Ft., the flat comprises 3 bedroom(s), 4 bathrooms and more than 3 balconies. The flat has a total of 51 floors and this property is situated on 18th floor. An added advantage of this 1-5 years old flat is that it is available for immediate possession as the project is already ready to move. The well built vitrified flooring enhances the aesthetic appeal of this flat. Ireo victory valley is designed very well to provide modern facilities such as swimming pool, shopping centre, club house / community center, cctv surveillance, fitness centre / gym, park, lift(s) and water softening plant. The housing society ensures a continuous supply of water to your flat from municipal corporation.</t>
  </si>
  <si>
    <t>['6 Fan', '5 Light', '6 AC', '1 Chimney', '1 Modular Kitchen', 'No Bed', 'No Curtains', 'No Dining Table', 'No Exhaust Fan', 'No Geyser', 'No Microwave', 'No Fridge', 'No Sofa', 'No Stove', 'No TV', 'No Wardrobe', 'No Washing Machine', 'No Water Purifier']</t>
  </si>
  <si>
    <t>['Power Back-up', 'Intercom Facility', 'Lift(s)', 'High Ceiling Height', 'Separate entry for servant room', 'Swimming Pool', 'Park', 'Shopping Centre', 'Fitness Centre / GYM', 'Waste Disposal', 'Rain Water Harvesting', 'Club house / Community Center', 'Water softening plant']</t>
  </si>
  <si>
    <t>B69859308</t>
  </si>
  <si>
    <t>https://www.99acres.com/4-bhk-bedroom-apartment-flat-for-sale-in-dlf-new-town-heights-1-sector-90-gurgaon-2727-sq-ft-r3-spid-D64172396</t>
  </si>
  <si>
    <t>₹ 5,683/sq.ft.</t>
  </si>
  <si>
    <t>Middle Floor, Sector 90 Gurgaon, Gurgaon, Haryana</t>
  </si>
  <si>
    <t>This 4 bhk flat is available for sale in dlf new town heights 1, one of the most prominent projects for residential apartments in sector-90 gurgaon, gurgaon. This property faces the north-West direction. The apartment occupies a super built up area of 2727 sq.Ft. That consists of 4 bedrooms, 4 bathrooms and 4 balconies. This flat lies on the 7th level of a 27 storey apartment building. This is a ready to move project and the property is 5-10 year(s) old. The flat comes well built with wood flooring options. The flat will offer a modern lifestyle as it is presented with many of the amenities such as swimming pool, grocery shop, shopping centre, club house / community center, cctv surveillance, fitness centre / gym, park, lift(s), maintenance staff, visitor parking. This residential project ensures a 24*7 water supply for its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</si>
  <si>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'Water purifier', 'Maintenance Staff', 'Water Storage', 'Separate entry for servant room', 'No open drainage around', 'Piped-gas', 'Visitor Parking', 'Swimming Pool', 'Park', 'Natural Light', 'Airy Rooms', 'Low Density Society', 'Shopping Centre', 'Fitness Centre / GYM', 'Waste Disposal', 'Rain Water Harvesting', 'Club house / Community Center']</t>
  </si>
  <si>
    <t>D64172396</t>
  </si>
  <si>
    <t>https://www.99acres.com/3-bhk-bedroom-apartment-flat-for-sale-in-dlf-new-town-heights-1-sector-90-gurgaon-1930-sq-ft-r7-spid-I41322939</t>
  </si>
  <si>
    <t>₹ 6,476/sq.ft.</t>
  </si>
  <si>
    <t>Super Built up area 1930(179.3 sq.m.)Built Up area: 1700 sq.ft. (157.94 sq.m.)Carpet area: 1500 sq.ft. (139.35 sq.m.)</t>
  </si>
  <si>
    <t>Dlf new town heights sector 90Project highlights It is a ready to move in unfurnished flat located in dlf new town heights 1. Situated in a prominent locality, it is a 1-5 year old property, which is in its prime condition. The flat is on the 10th floor of the building. Aesthetically designed with wood flooring, this property has 3 bathroom(s). The property also has more than 3 balcony(s) and pooja room and servant room. The flat faces the east direction and has a good view of the locality.
 The flat is a freehold property and has a super built-Up area of 1930 sq. Ft. The flat is located in a gated society and offers good security4 apartments on each floor with an elevator.
Choice of 3 bedroom and 4 bedroom apartments with flexible floor plans.
Large master-Planned gated community with parks and landscaped greens.
Panoramic views of the aravali hills.
5kva power-Back per unit.
Multiple parks for recreation.
Community centre with sports, gym and health facilities.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</si>
  <si>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I41322939</t>
  </si>
  <si>
    <t>https://www.99acres.com/4-bhk-bedroom-apartment-flat-for-sale-in-dlf-new-town-heights-1-sector-90-gurgaon-2364-sq-ft-r2-spid-O64172318</t>
  </si>
  <si>
    <t>₹ 4,864/sq.ft.</t>
  </si>
  <si>
    <t>This beautiful 4 bhk apartment/flat in sector-90 gurgaon, gurgaon is situated in dlf new town heights 1, one of the popular residential society in gurgaon. The flat is over super built up area of 2364 sq.Ft. And comes with 4 bathrooms and 4 balconies. The residential building has 14 floors in total and the flat for sale is located on the 8th floor. This is a ready to move project and the property is 5-10 year(s) old. All the modern amenities such as swimming pool, grocery shop, shopping centre, club house / community center, cctv surveillance, fitness centre / gym, park, lift(s) will make life easier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</si>
  <si>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['Lift(s)', 'Swimming Pool', 'Park', 'Shopping Centre', 'Fitness Centre / GYM', 'Club house / Community Center']</t>
  </si>
  <si>
    <t>O64172318</t>
  </si>
  <si>
    <t>https://www.99acres.com/3-bhk-bedroom-apartment-flat-for-sale-in-dlf-regal-gardens-sector-90-gurgaon-1755-sq-ft-r3-spid-X40075997</t>
  </si>
  <si>
    <t>₹ 5,499/sq.ft.</t>
  </si>
  <si>
    <t>Super Built up area 1755(163.04 sq.m.)Built Up area: 1500 sq.ft. (139.35 sq.m.)Carpet area: 1400 sq.ft. (130.06 sq.m.)</t>
  </si>
  <si>
    <t>Dlf regal garden sector 90 A 3 bedroom resale flat, located in sector-90, gurgaon, is available. It is a ready to move in unfurnished flat located in dlf regal gardens. Situated in a prominent locality, it is a 0-1 year old property, which is in its prime condition. The flat is on the 2nd floor of the building. Aesthetically designed with vitrified flooring, this property has 3 bathroom(s). The property also has more than 3balcony(s). The flat faces the east direction and has a good view of the locality. The flat is a freehold property and has a super built-Up area of 1755 sq. Ft. The flat is located in a gated society and offers good security. It offers a number of important facilities like club house/community center, fitness centre/gym, intercom facility, lift(s), park, rain water harvesting, swimming pool, visitor parking, water storage and security/fire alarm. The unit has 1 covered parking and full power backup. It has a water supply from the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</si>
  <si>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X40075997</t>
  </si>
  <si>
    <t>https://www.99acres.com/4-bhk-bedroom-apartment-flat-for-sale-in-dlf-regal-gardens-sector-90-gurgaon-2215-sq-ft-r10-spid-K39291191</t>
  </si>
  <si>
    <t>₹ 7,449/sq.ft.</t>
  </si>
  <si>
    <t>Super Built up area 2215(205.78 sq.m.)Built Up area: 1900 sq.ft. (176.52 sq.m.)Carpet area: 1700 sq.ft. (157.94 sq.m.)</t>
  </si>
  <si>
    <t>Dlf regal gardens sec-90.
This is a well - Designed 4 bhk resale apartment located in sector-90, gurgaon. It is a freehold property. The flat is a spacious property and is ready to move in. Located in an integrated society of dlf regal gardens, it has 4 bathroom(s) and more than 3 balcony(s) and 5 a.C (s). This is a feng shui/vaastu compliant property and has wood flooring. It offers a wonderful view of park/garden and main road. It is a 0-1 year old property, located on the 12th floor with 6 ac. Full power back up. It is a corner unit located in a gated society. The property offers specifications such as club house/community center, fitness centre/gym, intercom facility, lift(s), park, rain water harvesting, swimming pool, visitor parking, water storage, security/fire alarm, piped-Gas and water purifier. The apartment is approximately priced at rs. 13500000 and its per sq. Ft. Cost is rs. 6095. 1 covered parking is also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</si>
  <si>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'Water purifier', 'Maintenance Staff', 'Water Storage', 'Piped-gas', 'Visitor Parking', 'Swimming Pool', 'Park', 'Fitness Centre / GYM', 'Rain Water Harvesting', 'Club house / Community Center']</t>
  </si>
  <si>
    <t>K39291191</t>
  </si>
  <si>
    <t>https://www.99acres.com/3-bhk-bedroom-apartment-flat-for-sale-in-dlf-regal-gardens-sector-90-gurgaon-1755-sq-ft-r13-spid-Y42062055</t>
  </si>
  <si>
    <t>1.24 Crore</t>
  </si>
  <si>
    <t>₹ 7,065/sq.ft.</t>
  </si>
  <si>
    <t>Super Built up area 1755(163.04 sq.m.)Built Up area: 1600 sq.ft. (148.64 sq.m.)Carpet area: 1400 sq.ft. (130.06 sq.m.)</t>
  </si>
  <si>
    <t>Top Floor, Sector 90 Gurgaon, Gurgaon, Haryana</t>
  </si>
  <si>
    <t>Dlf regal garden sector 90Ready to move in property , 3bhk , wooden flooring in all the rooms and 5 ac's are there.Club are very much convenient ...It is a ready to move in unfurnished flat located in dlf regal gardens. Situated in a prominent locality, it is a 0-1 year old property, which is in its prime condition. The flat is on the 9th floor of the building. Aesthetically designed with wood flooring, this property has 3 bathroom(s). The property also has more than 3balcony(s).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</si>
  <si>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Y42062055</t>
  </si>
  <si>
    <t>https://www.99acres.com/3-bhk-bedroom-apartment-flat-for-sale-in-the-close-north-nirvana-country-gurgaon-2605-sq-ft-spid-G69271930</t>
  </si>
  <si>
    <t>₹ 9,980/sq.ft.</t>
  </si>
  <si>
    <t>16floor, Nirvana Country, Gurgaon, Haryana</t>
  </si>
  <si>
    <t>This 3 bhk apartment is available for sale in the close north, one of the most prominent projects for flats in nirvana country, gurgaon. The flat is facing the north-West direction. Constructed on a super built up area of 2605 sq.Ft., the flat comprises 3 bedroom(s), 3 bathrooms and more than 3 balconies. The residential building has 18 floors in total and the flat for sale is located on the 16th floor. An added advantage of this 5-10 years old flat is that it is available for immediate possession as the project is already ready to move. The close north is designed very well to provide modern facilities such as swimming pool, security personnel, maintenance staff, club house / community center, fitness centre / gym, park, lift(s), visitor parking, water softening plant and shopping centre.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</si>
  <si>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G69271930</t>
  </si>
  <si>
    <t>https://www.99acres.com/3-bhk-bedroom-apartment-flat-for-sale-in-bptp-terra-sector-37-d-gurgaon-2191-sq-ft-spid-Q70028830</t>
  </si>
  <si>
    <t>₹ 9,036/sq.ft.</t>
  </si>
  <si>
    <t>Super Built up area 2191(203.55 sq.m.)</t>
  </si>
  <si>
    <t>1203, Sector 37D Gurgaon, Gurgaon, Haryana</t>
  </si>
  <si>
    <t>12nd   of 23 Floors</t>
  </si>
  <si>
    <t>Its ultra luxury apartment and society</t>
  </si>
  <si>
    <t>['1 Stove', '6 AC', '1 Chimney', '1 Modular Kitchen', '1 Wardrobe', 'No Bed', 'No Curtains', 'No Dining Table', 'No Exhaust Fan', 'No Fan', 'No Geyser', 'No Light', 'No Microwave', 'No Fridge', 'No Sofa', 'No TV', 'No Washing Machine', 'No Water Purifier']</t>
  </si>
  <si>
    <t>Q70028830</t>
  </si>
  <si>
    <t>https://www.99acres.com/2-bhk-bedroom-apartment-flat-for-sale-in-experion-windchants-sector-112-gurgaon-2441-sq-ft-spid-X69128918</t>
  </si>
  <si>
    <t>₹ 13,888/sq.ft.</t>
  </si>
  <si>
    <t>Study Room,Pooja Room</t>
  </si>
  <si>
    <t>104, Sector 112 Gurgaon, Gurgaon, Haryana</t>
  </si>
  <si>
    <t>10th   of 28 Floors</t>
  </si>
  <si>
    <t>This 2 bhk apartment is available for sale in experion windchants, one of the most prominent projects for flats in sector 112 gurgaon. This is a north-East-Facing property. The floor plan additionally contains 2 bedroom(s), 2 bathrooms and 3 balconies. All in all, the flat is spread over a super built up area of 2441 sq.Ft. This flat lies on the 10th level of a 28 storey building. Being a ready to move project, you can expect immediate possession of this 1-5 years old property. The beautifully designed vitrified flooring enhances the beauty of the flat. This residential property is situated near close to school. The flat will offer a modern lifestyle as it is presented with many of the amenities such as swimming pool, water softening plant, security personnel, maintenance staff, shopping centre, club house / community center, fitness centre / gym, park, lift(s) and visitor parking.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</si>
  <si>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'2 Geyser', '4 Light', '4 AC', '1 Modular Kitchen', '1 Chimney', 'No Bed', 'No Curtains', 'No Dining Table', 'No Microwave', 'No Fridge', 'No Sofa', 'No Stove', 'No TV', 'No Wardrobe', 'No Washing Machine', 'No Water Purifier']</t>
  </si>
  <si>
    <t>X69128918</t>
  </si>
  <si>
    <t>https://www.99acres.com/3-bhk-bedroom-apartment-flat-for-sale-in-emaar-mgf-emerald-floors-premier-sector-65-gurgaon-1650-sq-ft-spid-X69883900</t>
  </si>
  <si>
    <t>₹ 13,878/sq.ft.</t>
  </si>
  <si>
    <t>A 3,4bedroom resale flat, located in sector-65, gurgaon, is available. It is a ready to move in unfurnished flat located in emaar mgf emerald floors premier. Situated in a prominent locality, it is a brand new property, which is in its prime condition.Aesthetically designed with vitrified flooring, this property has 3 bathroom(s). The property also has 3 balcony(s) and study room and servant room. The flat faces the east direction and has a good view of the locality. The flat is a freehold property and has a super built-Up area of 1650 sq. Ft. The flat is located in a gated society and offers good security. It offers a number of important facilities like club house/community center, fitness centre/gym, intercom facility, lift(s), shopping centre, piped-Gas, swimming pool, park, visitor parking, water storage, security/fire alarm, private garden/terrace, water purifier, internet/wi-Fi connectivity, security personnel, waste disposal and rain water harvesting. The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</si>
  <si>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'1 Fridge', '1 Fan', '1 Exhaust Fan', '1 Dining Table', '1 Geyser', '1 Stove', '1 Light', '1 AC', '1 TV', '1 Modular Kitchen', '1 Chimney', '1 Curtains', '1 Wardrobe', '1 Bed', '1 Sofa', '1 Microwave', '1 Washing Machine']</t>
  </si>
  <si>
    <t>X69883900</t>
  </si>
  <si>
    <t>https://www.99acres.com/3-bhk-bedroom-apartment-flat-for-sale-in-m3m-merlin-sector-67-gurgaon-2047-sq-ft-spid-M69690192</t>
  </si>
  <si>
    <t>2.98 Crore</t>
  </si>
  <si>
    <t>₹ 14,557/sq.ft.</t>
  </si>
  <si>
    <t>Super Built up area 2047(190.17 sq.m.)</t>
  </si>
  <si>
    <t>Ground of 21 Floors</t>
  </si>
  <si>
    <t>Situated in sector 67 gurgaon, m3m merlin is a well planned society that offers a pleasant living experience to its residents. This 3 bhk flat in gurgaon is your opportunity to be a part of this community. The floor plan additionally contains 3 bedroom(s), 3 bathrooms and 3 balconies. All in all, the flat is spread over a super built up area of 2047 sq.Ft. The flat has a total of 21 floors and this property is situated on ground floor. This is a ready to move project and the property is 1-5 years old.</t>
  </si>
  <si>
    <t>['5 Wardrobe', '5 Fan', '1 Exhaust Fan', '4 Geyser', '1 Stove', '16 Light', '1 Chimney', '5 AC', '1 Modular Kitchen', '8 Curtains', 'No Bed', 'No Dining Table', 'No Microwave', 'No Fridge', 'No Sofa', 'No TV', 'No Washing Machine', 'No Water Purifier']</t>
  </si>
  <si>
    <t>M69690192</t>
  </si>
  <si>
    <t>https://www.99acres.com/3-bhk-bedroom-apartment-flat-for-sale-in-emaar-palm-gardens-sector-83-gurgaon-1720-sq-ft-r6-spid-O55737304</t>
  </si>
  <si>
    <t>₹ 12,325/sq.ft.</t>
  </si>
  <si>
    <t>Super Built up area 1720(159.79 sq.m.)Carpet area: 1095.3 sq.ft. (101.76 sq.m.)</t>
  </si>
  <si>
    <t>7th   of 16 Floors</t>
  </si>
  <si>
    <t>A beautiful 3 bhk apartment in sector-83 gurgaon, gurgaon. The property is a part of west vinod nagar. It is a property in a promising locality. This well-Designed new property is . It is located on 7th floor. The property ownership is freehold type and has a super built-Up area of 1720 sq.Ft. The price of the property is estimated at rs. Rs 1.02 croreand per unit area cost is at rs. 5930.00 per sq.Ft. The price is negotiable. With 3 balcony(s) and 3 bathroom(s), the apartment is unfurnished. 0 covered parking. The brokerage amount is 1.00% of the total property price.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</si>
  <si>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O55737304</t>
  </si>
  <si>
    <t>https://www.99acres.com/3-bhk-bedroom-apartment-flat-for-sale-in-shri-banke-bihari-society-sector-56-gurgaon-1500-sq-ft-spid-Y69900360</t>
  </si>
  <si>
    <t>Shri Banke Bihari Society3.8 ★</t>
  </si>
  <si>
    <t>1.37 Crore</t>
  </si>
  <si>
    <t>₹ 9,133/sq.ft.</t>
  </si>
  <si>
    <t>Super Built up area 1500(139.35 sq.m.)Built Up area: 1450 sq.ft. (134.71 sq.m.)Carpet area: 1400 sq.ft. (130.06 sq.m.)</t>
  </si>
  <si>
    <t>Sector 56, Sector 56 Gurgaon, Gurgaon, Haryana</t>
  </si>
  <si>
    <t>2nd   of 9 Floors</t>
  </si>
  <si>
    <t>['Sector metro station', 'Sector metro station', 'Sector 54 chowk metro station', 'Sanatan Dharm Mandir', 'Radhakrishna Shani Mandir', 'State bank ATM', 'Icici bank ATM', 'Icici bank ATM', 'Citi bank ATM', 'Indusind bank ATM', 'Arunodaya Deseret Eye Hospital', 'Surgicare Hospital Gurgaon', 'Kriti Hospital', 'pracksht hospital', 'Anand Hospital Gurgaon', 'HUDA Office Complex', 'Medisca', 'Apollo Pharmacy', 'Intellion Park', 'International Tech Park', 'HCG CNG Station', 'Heera Fuel Station', 'State bank of india', 'Kotak mahindra bank', 'Indusind bank', 'Hdfc bank', 'Icici bank', 'Axis bank', 'Hdfc bank and atm', 'Hdfc bank &amp; atm', '222', 'Wat-a-Burger', 'Burger Singh', 'Bikanerwala', 'Naivedyam Restaurant', 'Pizza Hut', 'Clock tower', 'Starbucks', "Carl's Jr.", 'Cafe Tonini', 'Sagar Ratna', 'Shophouse by Kylin', 'Iilm University', 'IILM', 'Sushant College of Arts &amp; Architecture', 'Ansal Institute of Technology', 'Suncity School']</t>
  </si>
  <si>
    <t>This beautiful 3 bhk flat in sector 56 gurgaon is situated in shri banke bihari society, one of the popular residential society in gurgaon. The floor plan additionally contains 3 bedroom(s), 3 bathrooms and more than 3 balconies. All in all, the flat is spread over a super built up area of 1500 sq.Ft. This flat lies on the 2nd level of a 9 storey building. An added advantage of this 10+ years old flat is that it is available for immediate possession as the project is already ready to move.</t>
  </si>
  <si>
    <t>['Green Area4 out of 5', 'Construction5 out of 5', 'Management4 out of 5', 'Amenities4 out of 5', 'Connectivity4 out of 5']</t>
  </si>
  <si>
    <t>Y69900360</t>
  </si>
  <si>
    <t>https://www.99acres.com/3-bhk-bedroom-apartment-flat-for-sale-in-kiran-residency-sector-56-gurgaon-2000-sq-ft-spid-V69199668</t>
  </si>
  <si>
    <t>₹ 7,750/sq.ft.</t>
  </si>
  <si>
    <t>Super Built up area 2000(185.81 sq.m.)Built Up area: 1800 sq.ft. (167.23 sq.m.)Carpet area: 1700 sq.ft. (157.94 sq.m.)</t>
  </si>
  <si>
    <t>['Sector metro station', 'Sector metro station', 'Radhakrishna Shani Mandir', 'Sanatan Dharm Mandir', 'Icici bank ATM', 'State bank ATM', 'Icici bank ATM', 'Citi bank ATM', 'Indusind bank ATM', 'pracksht hospital', 'Kriti Hospital', 'Anand Hospital Gurgaon', 'Surgicare Hospital Gurgaon', 'Arunodaya Deseret Eye Hospital', 'Vatsalya Clinic', 'HUDA Office Complex', 'Medisca', 'Apollo Pharmacy', 'Intellion Park', 'International Tech Park', 'Heera Fuel Station', 'HCG CNG Station', 'Hdfc bank and atm', 'Hdfc bank', 'State bank of india', 'Kotak mahindra bank', 'Indusind bank', 'Axis bank', 'Icici bank', 'Hdfc bank', 'Hdfc bank &amp; atm', '222', 'Pizza Hut', 'Wat-a-Burger', 'Burger Singh', 'Bikanerwala', 'Naivedyam Restaurant', 'Madison and Pike', 'IILM', 'Iilm University', 'Sushant College of Arts &amp; Architecture', 'Ansal Institute of Technology', 'Gurugram University', 'Suncity School']</t>
  </si>
  <si>
    <t>This lovely 3 bhk apartment/flat in sector 56 gurgaon is available for sale in one of gurgaon's most popular projects, kiran residency. Containing 3 bedroom(s), 3 bathrooms and more than 3 balconies, this flat is spread over a super built up area of 2000 sq.Ft. This flat lies on the 5th level of a 9 storey building. Being a ready to move project, you can expect immediate possession of this 10+ years old property.</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</si>
  <si>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'Park', 'Security Personnel', 'Natural Light', 'Airy Rooms', 'Spacious Interiors', 'Low Density Society', 'Waste Disposal', 'Rain Water Harvesting', 'Water softening plant', 'Shopping Centre', 'Fitness Centre / GYM', 'Club house / Community Center']</t>
  </si>
  <si>
    <t>V69199668</t>
  </si>
  <si>
    <t>https://www.99acres.com/3-bhk-bedroom-apartment-flat-for-sale-in-ambience-lagoon-dlf-city-phase-3-gurgaon-3200-sq-ft-spid-A69484894</t>
  </si>
  <si>
    <t>Servant Room,Pooja Room</t>
  </si>
  <si>
    <t>H Tower, DLF Phase 3, Gurgaon, Haryana</t>
  </si>
  <si>
    <t>Looking for a 3 bhk property for sale in gurgaon? Buy this 3 bhk flat in ambience lagoon that is situated in dlf phase 3, gurgaon. This is a north-East-Facing property. Containing 3 bedroom(s), 4 bathrooms and more than 3 balconies, this flat is spread over a super built up area of 3200 sq.Ft. This flat is situated on the 3rd floor of this 9 floors tall residential building. As the project is already ready to move, so you can easily move into this 10+ years old property. The beautifully designed marble flooring enhances the beauty of the flat. The society complex is in the close vicinity of close to mall, close to highway, close to airport and close to hospital, making it an ideal home for a relaxed lifestyle. The flat will offer a modern lifestyle as it is presented with many of the amenities such as swimming pool, security personnel, maintenance staff, club house / community center, fitness centre / gym, park, lift(s), visitor parking and shopping centre. The project provides access to clean water through municipal corporation and borewell/tank supply.</t>
  </si>
  <si>
    <t>['4 Wardrobe', '8 Fan', '1 Exhaust Fan', '4 Geyser', '10 Light', '1 Modular Kitchen', '5 AC', '1 Chimney', 'No Bed', 'No Curtains', 'No Dining Table', 'No Microwave', 'No Fridge', 'No Sofa', 'No Stove', 'No TV', 'No Washing Machine', 'No Water Purifier']</t>
  </si>
  <si>
    <t>['Security / Fire Alarm', 'Power Back-up', 'Feng Shui / Vaastu Compliant', 'Intercom Facility', 'Lift(s)', 'High Ceiling Height', 'Maintenance Staff', 'Water Storage', 'Separate entry for servant room', 'No open drainage around', 'Piped-gas', 'Internet/wi-fi connectivity', 'Visitor Parking', 'Swimming Pool', 'Park', 'Security Personnel', 'Natural Light', 'Airy Rooms', 'Spacious Interiors', 'Low Density Society', 'Waste Disposal', 'Rain Water Harvesting', 'Shopping Centre', 'Fitness Centre / GYM', 'Club house / Community Center']</t>
  </si>
  <si>
    <t>A69484894</t>
  </si>
  <si>
    <t>https://www.99acres.com/3-bhk-bedroom-apartment-flat-for-sale-in-vatika-the-seven-lamps-sector-82-gurgaon-1877-sq-ft-spid-D69545164</t>
  </si>
  <si>
    <t>₹ 6,819/sq.ft.</t>
  </si>
  <si>
    <t>Super Built up area 1877(174.38 sq.m.)Built Up area: 1800 sq.ft. (167.23 sq.m.)Carpet area: 1500 sq.ft. (139.35 sq.m.)</t>
  </si>
  <si>
    <t>303, Sector 82 Gurgaon, Gurgaon, Haryana</t>
  </si>
  <si>
    <t>3rd   of 16 Floors</t>
  </si>
  <si>
    <t>This beautiful 3 bhk flat in sector 82 gurgaon is situated in vatika the seven lamps, one of the popular residential society in gurgaon. The flat is facing the north-East direction. The flat is over 1877 sq.Ft. Super built up area and comes with 3 bedroom(s), 3 bathrooms and 3 balconies. This flat lies on the 3rd level of a 16 storey building. As the project is already ready to move, so you can easily move into this 1-5 years old property. The wood flooring of this flat is beautifully designed and helps to give it a pleasing look. The society complex is in the close vicinity of close to school, close to hospital and close to market, making it an ideal home for a relaxed lifestyle.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</si>
  <si>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'3 Geyser', '12 Light', '1 Modular Kitchen', '1 Chimney', 'No AC', 'No Bed', 'No Curtains', 'No Dining Table', 'No Microwave', 'No Fridge', 'No Sofa', 'No Stove', 'No TV', 'No Washing Machine', 'No Water Purifier']</t>
  </si>
  <si>
    <t>['Water purifier', 'Security / Fire Alarm', 'Power Back-up', 'Feng Shui / Vaastu Compliant', 'Private Garden / Terrace', 'Intercom Facility', 'Lift(s)', 'High Ceiling Height', 'Maintenance Staff', 'False Ceiling Lighting', 'Water Storage', 'Separate entry for servant room', 'No open drainage around',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</si>
  <si>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D69545164</t>
  </si>
  <si>
    <t>https://www.99acres.com/3-bhk-bedroom-apartment-flat-for-sale-in-shapoorji-pallonji-joyville-gurugram-sector-102-gurgaon-1852-sq-ft-spid-T69361884</t>
  </si>
  <si>
    <t>₹ 17,285/sq.ft.</t>
  </si>
  <si>
    <t>Super Built up area 1852(172.06 sq.m.)Carpet area: 1128.09 sq.ft. (104.8 sq.m.)</t>
  </si>
  <si>
    <t>Flat, Sector 102 Gurgaon, Gurgaon, Haryana</t>
  </si>
  <si>
    <t>12nd   of 26 Floors</t>
  </si>
  <si>
    <t>Situated in sector 102 gurgaon, shapoorji pallonji joyville gurugram is a well planned society that offers a pleasant living experience to its residents. This 3 bhk flat in gurgaon is your opportunity to be a part of this community. This residential flat is north-East-Facing direction. Constructed on a super built up area of 1852 sq.Ft., the flat comprises 3 bedroom(s), 3 bathrooms and 3 balconies. The residential building has 26 floors in total and the flat for sale is located on the 12th floor. This 0-1 year old property is available for immediate possession as the project is ready to move. The floor of this flat is beautifully designed using vitrified flooring, giving the flat an alluring look. This flat is located near close to school. All the modern amenities such as swimming pool, shopping centre, club house / community center, fitness centre / gym, maintenance staff, visitor parking, park, lift(s) and water softening plant will make life easier for you. The housing society ensures a continuous supply of water to your flat from municipal corporation and borewell/tank.</t>
  </si>
  <si>
    <t>['Security / Fire Alarm', 'Feng Shui / Vaastu Compliant', 'Intercom Facility', 'Lift(s)', 'Maintenance Staff', 'Water Storage', 'Visitor Parking', 'Swimming Pool', 'Park', 'Shopping Centre', 'Fitness Centre / GYM', 'Club house / Community Center', 'Water softening plant']</t>
  </si>
  <si>
    <t>T69361884</t>
  </si>
  <si>
    <t>https://www.99acres.com/3-bhk-bedroom-apartment-flat-for-sale-in-bestech-park-view-grand-spa-sector-81-gurgaon-2660-sq-ft-spid-B69802378</t>
  </si>
  <si>
    <t>Super Built up area 2660(247.12 sq.m.)Carpet area: 2356 sq.ft. (218.88 sq.m.)</t>
  </si>
  <si>
    <t>Sir its a 3bhk servant room family lounge with 6 toilet flat in bestech park view grand spa, sector 81, gurgaon. Its semi furnished flat with ac, middle floor, park facing, very good unit, 
Project has all basic amenities like club, pool, park, gym, restaurant, indoor and outdoor games are there. 
U can call anytime for visit, key in hand.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</si>
  <si>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['5 Wardrobe', '7 Fan', '1 Exhaust Fan', '20 Light', '6 AC', '1 Modular Kitchen', 'No Bed', 'No Chimney', 'No Curtains', 'No Dining Table', 'No Geyser', 'No Microwave', 'No Fridge', 'No Sofa', 'No Stove', 'No TV', 'No Washing Machine', 'No Water Purifier']</t>
  </si>
  <si>
    <t>['Security / Fire Alarm', 'Power Back-up', 'Feng Shui / Vaastu Compliant', 'Intercom Facility', 'Lift(s)', 'Maintenance Staff', 'False Ceiling Lighting', 'Water Storage', 'Piped-gas', 'Visitor Parking', 'Swimming Pool', 'Park', 'Security Personnel', 'Internet/wi-fi connectivity', 'Shopping Centre', 'Fitness Centre / GYM', 'Waste Disposal', 'Rain Water Harvesting', 'Club house / Community Center', 'Water softening plant']</t>
  </si>
  <si>
    <t>B69802378</t>
  </si>
  <si>
    <t>https://www.99acres.com/3-bhk-bedroom-apartment-flat-for-sale-in-m3m-golfestate-sector-65-gurgaon-2979-sq-ft-spid-N69817180</t>
  </si>
  <si>
    <t>5 Crore</t>
  </si>
  <si>
    <t>₹ 18,518/sq.ft.</t>
  </si>
  <si>
    <t>Super Built up area 2979(276.76 sq.m.)Built Up area: 2800 sq.ft. (260.13 sq.m.)Carpet area: 2700 sq.ft. (250.84 sq.m.)</t>
  </si>
  <si>
    <t>2809, Sector 65 Gurgaon, Gurgaon, Haryana</t>
  </si>
  <si>
    <t>28th   of 30 Floors</t>
  </si>
  <si>
    <t>Situated in sector 65 gurgaon, m3m golfestate is a well planned society that offers a pleasant living experience to its residents. This 3 bhk flat in gurgaon is your opportunity to be a part of this community. This property faces the north-East direction. The flat is over 2979 sq.Ft. Super built up area and comes with 3 bedroom(s), 3 bathrooms and more than 3 balconies. The residential building has 30 floors in total and the flat for sale is located on the 28th floor. This is a ready to move project and the property is 1-5 years old. The flat comes well built with wood flooring options. M3m golfestate is designed very well to provide modern facilities such as swimming pool, grocery shop, security personnel, maintenance staff, shopping centre, club house / community center, cctv surveillance, fitness centre / gym, park, lift(s), visitor parking and water softening plant.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</si>
  <si>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'4 Geyser', '1 Stove', '8 Light', '4 AC', '1 Modular Kitchen', '1 Chimney', '1 Curtains', 'No Bed', 'No Dining Table', 'No Microwave', 'No Fridge', 'No Sofa', 'No TV', 'No Washing Machine', 'No Water Purifier']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</si>
  <si>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</si>
  <si>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N69817180</t>
  </si>
  <si>
    <t>https://www.99acres.com/3-bhk-bedroom-apartment-flat-for-sale-in-imperia-the-esfera-sector-37-c-gurgaon-1815-sq-ft-spid-N70028090</t>
  </si>
  <si>
    <t>₹ 5,500/sq.ft.</t>
  </si>
  <si>
    <t>Super Built up area 1815(168.62 sq.m.)</t>
  </si>
  <si>
    <t>10th   of 24 Floors</t>
  </si>
  <si>
    <t>Its very nice budget friendly society</t>
  </si>
  <si>
    <t>['4 Fan', 'No AC', 'No Bed', 'No Chimney', 'No Curtains', 'No Dining Table', 'No Exhaust Fan', 'No Geyser', 'No Modular Kitchen', 'No Light', 'No Microwave', 'No Fridge', 'No Sofa', 'No Stove', 'No TV', 'No Wardrobe', 'No Washing Machine', 'No Water Purifier']</t>
  </si>
  <si>
    <t>N70028090</t>
  </si>
  <si>
    <t>https://www.99acres.com/4-bhk-bedroom-apartment-flat-for-sale-in-dlf-new-town-heights-1-sector-90-gurgaon-2727-sq-ft-spid-T69867310</t>
  </si>
  <si>
    <t>Super Built up area 2727(253.35 sq.m.)Carpet area: 2200 sq.ft. (204.39 sq.m.)</t>
  </si>
  <si>
    <t>24th Floor Dlf New Town Heights Sector-90-Gurgaon, Sector 90 Gurgaon, Gurgaon, Haryana</t>
  </si>
  <si>
    <t>24th   of 27 Floors</t>
  </si>
  <si>
    <t>This apartment is in tower p,q,r road facing this 4 bhk flat is available for sale in dlf new town heights 1, one of the most prominent projects for residential apartments in sector-90 gurgaon, gurgaon. This property faces the north-West direction. The apartment occupies a super built up area of 2727 sq.Ft. That consists of 4 bedrooms, 4 bathrooms and 4 balconies</t>
  </si>
  <si>
    <t>['5 Fan', 'No AC', 'No Bed', 'No Chimney', 'No Curtains', 'No Dining Table', 'No Exhaust Fan', 'No Geyser', 'No Modular Kitchen', 'No Light', 'No Microwave', 'No Fridge', 'No Sofa', 'No Stove', 'No TV', 'No Wardrobe', 'No Washing Machine', 'No Water Purifier']</t>
  </si>
  <si>
    <t>T69867310</t>
  </si>
  <si>
    <t>https://www.99acres.com/4-bhk-bedroom-apartment-flat-for-sale-in-bestech-park-view-grand-spa-sector-81-gurgaon-3470-sq-ft-spid-T69939324</t>
  </si>
  <si>
    <t>₹ 12,222/sq.ft.</t>
  </si>
  <si>
    <t>Super Built up area 3470(322.37 sq.m.)Carpet area: 2700 sq.ft. (250.84 sq.m.)</t>
  </si>
  <si>
    <t>4th Floor Grand Spa Sector-81 Gurgoan, Sector 81 Gurgaon, Gurgaon, Haryana</t>
  </si>
  <si>
    <t>4th   of 20 Floors</t>
  </si>
  <si>
    <t>Available for sale facing apartment key in hand call for visit...This 4 bhk flat is located in bestech park view grand spa, which houses some of the most spacious flats in sector 81 gurgaon. The flat is facing the east direction. Containing 4 bedroom(s), 4 bathrooms and more than 3 balconies, this flat is spread over a super built up area of 3470 sq.Ft. The residential building has 20 floors in total and the flat for sale is located on the 4th floor. This 1</t>
  </si>
  <si>
    <t>['4 Wardrobe', '4 Fan', '1 Exhaust Fan', '2 Geyser', '1 Modular Kitchen', '1 Curtains', 'No AC', 'No Bed', 'No Chimney', 'No Dining Table', 'No Light', 'No Microwave', 'No Fridge', 'No Sofa', 'No Stove', 'No TV', 'No Washing Machine', 'No Water Purifier']</t>
  </si>
  <si>
    <t>T69939324</t>
  </si>
  <si>
    <t>https://www.99acres.com/4-bhk-bedroom-apartment-flat-for-sale-in-ireo-victory-valley-sector-67-gurgaon-3410-sq-ft-spid-T69823410</t>
  </si>
  <si>
    <t>₹ 13,929/sq.ft.</t>
  </si>
  <si>
    <t>Super Built up area 3410(316.8 sq.m.)Built Up area: 3200 sq.ft. (297.29 sq.m.)Carpet area: 3100 sq.ft. (288 sq.m.)</t>
  </si>
  <si>
    <t>Servant Room,Study Room,Pooja Room,Store Room</t>
  </si>
  <si>
    <t>001, Sector 67 Gurgaon, Gurgaon, Haryana</t>
  </si>
  <si>
    <t>Ground of 51 Floors</t>
  </si>
  <si>
    <t>This 4 bhk apartment is available for sale in ireo victory valley, one of the most prominent projects for flats in sector 67 gurgaon. This residential flat is west-Facing direction. The flat occupies a super built up area of 3410 sq.Ft. That consists of 4 bedrooms, 4 bathrooms and more than 3 balconies. The flat has a total of 51 floors and this property is situated on ground floor. An added advantage of this 1-5 years old flat is that it is available for immediate possession as the project is already ready to move. The flat comes well built with wood flooring options. All the modern amenities such as swimming pool, shopping centre, club house / community center, cctv surveillance, fitness centre / gym, park, lift(s), visitor parking, maintenance staff, water softening plant and security personnel will make life easier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</si>
  <si>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'10 Fan', '1 Exhaust Fan', '3 Geyser', '1 Stove', '15 Light', '1 Chimney', '1 Curtains', '4 AC', '1 Modular Kitchen', 'No Bed', 'No Dining Table', 'No Microwave', 'No Fridge', 'No Sofa', 'No TV', 'No Washing Machine', 'No Water Purifier']</t>
  </si>
  <si>
    <t>['Water purifier', 'Centrally Air Conditioned', 'Security / Fire Alarm', 'Power Back-up',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</si>
  <si>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T69823410</t>
  </si>
  <si>
    <t>https://www.99acres.com/2-bhk-bedroom-apartment-flat-for-sale-in-m3m-skywalk-sector-74-gurgaon-1400-sq-ft-spid-B69816832</t>
  </si>
  <si>
    <t>Super Built up area 1400(130.06 sq.m.)Built Up area: 1300 sq.ft. (120.77 sq.m.)Carpet area: 1200 sq.ft. (111.48 sq.m.)</t>
  </si>
  <si>
    <t>1710, Sector 74 Gurgaon, Gurgaon, Haryana</t>
  </si>
  <si>
    <t>17th   of 30 Floors</t>
  </si>
  <si>
    <t>This 2 bhk flat is located in m3m skywalk, which houses some of the most spacious flats in sector 74 gurgaon. This is a north-East-Facing property. The floor plan additionally contains 2 bedroom(s), 2 bathrooms and 3 balconies. All in all, the flat is spread over a super built up area of 1400 sq.Ft. The property is located on the 17th floor of a 30 floors tall building. Being a ready to move project, you can expect immediate possession of this 0-1 year old property. The beautifully designed wood flooring enhances the beauty of the flat. All the modern amenities such as swimming pool, club house / community center, cctv surveillance, fitness centre / gym, park, lift(s), maintenance staff, visitor parking, security personnel, shopping centre and water softening plant will make life easier for you. The project provides access to clean water through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</si>
  <si>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</si>
  <si>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B69816832</t>
  </si>
  <si>
    <t>https://www.99acres.com/4-bhk-bedroom-apartment-flat-for-sale-in-dlf-new-town-heights-1-sector-90-gurgaon-2364-sq-ft-spid-Z69624264</t>
  </si>
  <si>
    <t>₹ 6,514/sq.ft.</t>
  </si>
  <si>
    <t>Super Built up area 2364(219.62 sq.m.)Built Up area: 2200 sq.ft. (204.39 sq.m.)Carpet area: 1850 sq.ft. (171.87 sq.m.)</t>
  </si>
  <si>
    <t>This beautiful 4 bhk flat in sector 90 gurgaon is situated in dlf new town heights 1, one of the popular residential society in gurgaon. This property faces the south direction. The flat is over 2364 sq.Ft. Super built up area and comes with 4 bedroom(s), 4 bathrooms and more than 3 balconies. This flat lies on the 12th level of a 19 storey building. Being a ready to move project, you can expect immediate possession of this 5-10 years old property. The beautifully designed ceramic flooring enhances the beauty of the flat. This residential property is situated near close to school and close to market. The flat will offer a modern lifestyle as it is presented with many of the amenities such as swimming pool, grocery shop, shopping centre, club house / community center, cctv surveillance, fitness centre / gym, park, lift(s), maintenance staff, visitor parking, water softening plant and security personnel.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</si>
  <si>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'7 Light', '1 Curtains', '1 Modular Kitchen', 'No AC', 'No Bed', 'No Chimney', 'No Dining Table', 'No Geyser', 'No Microwave', 'No Fridge', 'No Sofa', 'No Stove', 'No TV', 'No Washing Machine', 'No Water Purifier']</t>
  </si>
  <si>
    <t>['Security / Fire Alarm', 'Power Back-up', 'Feng Shui / Vaastu Compliant', 'Intercom Facility', 'Lift(s)', 'High Ceiling Height', 'Maintenance Staff', 'Water Storage', 'Separate entry for servant room', 'No open drainage around', 'Piped-gas', 'Visitor Parking', 'Swimming Pool', 'Park', 'Security Personnel', 'Internet/wi-fi connectivity', 'Shopping Centre', 'Fitness Centre / GYM', 'Waste Disposal', 'Rain Water Harvesting', 'Club house / Community Center', 'Water softening plant']</t>
  </si>
  <si>
    <t>Z69624264</t>
  </si>
  <si>
    <t>https://www.99acres.com/3-bhk-bedroom-apartment-flat-for-sale-in-dlf-new-town-heights-2-sector-86-gurgaon-1930-sq-ft-spid-B69623152</t>
  </si>
  <si>
    <t>DLF New Town Heights 24.0 ★</t>
  </si>
  <si>
    <t>₹ 6,580/sq.ft.</t>
  </si>
  <si>
    <t>Super Built up area 1930(179.3 sq.m.)Built Up area: 1800 sq.ft. (167.23 sq.m.)Carpet area: 1450 sq.ft. (134.71 sq.m.)</t>
  </si>
  <si>
    <t>19th   of 22 Floors</t>
  </si>
  <si>
    <t>['City Square', 'Vatika Town Square', 'Bharat Ram Global School', 'Shishu Kalyan School', 'DSD College', 'Amity University', 'ICFAI University', 'Canara Bank ATM', 'Axis Bank ATM', 'Arc Hospital', 'Rathore IMT Hospital', 'Indira Gandhi Airport', 'Yes Bank', 'Canara Bank', 'Patil Station']</t>
  </si>
  <si>
    <t>Looking for a 3 bhk property for sale in gurgaon? Buy this 3 bhk flat in dlf new town heights 2 that is situated in sector 86 gurgaon. This residential flat is south-Facing direction. Containing 3 bedroom(s), 4 bathrooms and 3 balconies, this flat is spread over a super built up area of 1930 sq.Ft. This flat is situated on the 19th floor of this 22 floors tall residential building. An added advantage of this 1-5 years old flat is that it is available for immediate possession as the project is already ready to move. The well built ceramic flooring enhances the aesthetic appeal of this flat. This residential property is situated near close to school and close to market. All the modern amenities such as swimming pool, grocery shop, club house / community center, cctv surveillance, fitness centre / gym, park, lift(s), maintenance staff, visitor parking, water softening plant, shopping centre and security personnel will make life easier for you.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</si>
  <si>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['Green Area5 out of 5', 'Construction4.5 out of 5', 'Management4.5 out of 5', 'Amenities5 out of 5', 'Connectivity3 out of 5']</t>
  </si>
  <si>
    <t>B69623152</t>
  </si>
  <si>
    <t>https://www.99acres.com/3-bhk-bedroom-apartment-flat-for-sale-in-dlf-regal-gardens-sector-90-gurgaon-1744-sq-ft-spid-H68285778</t>
  </si>
  <si>
    <t>1.17 Crore</t>
  </si>
  <si>
    <t>₹ 6,708/sq.ft.</t>
  </si>
  <si>
    <t>Super Built up area 1744(162.02 sq.m.)Built Up area: 1630 sq.ft. (151.43 sq.m.)Carpet area: 1290 sq.ft. (119.84 sq.m.)</t>
  </si>
  <si>
    <t>Located in the popular residential address of sector 90 gurgaon, dlf regal gardens is one of the most preferred destination for apartments in gurgaon. This 3 bhk flat is your ticket to be a part of this community. The flat is south-Facing. The floor plan additionally contains 3 bedroom(s), 3 bathrooms and 3 balconies. All in all, the flat is spread over a super built up area of 1744 sq.Ft. The flat has a total of 19 floors and this property is situated on 15th floor. An added advantage of this 1-5 years old flat is that it is available for immediate possession as the project is already ready to move. The flat comes well built with ceramic flooring options. This flat is located near close to school and close to hospital. Dlf regal gardens is designed very well to provide modern facilities such as swimming pool, club house / community center, cctv surveillance, fitness centre / gym, park, lift(s), maintenance staff, visitor parking, water softening plant, shopping centre and security personnel. The project provides access to clean water through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</si>
  <si>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'2 Geyser', '6 Light', '5 AC', '1 Modular Kitchen', '1 Chimney', '1 Curtains', 'No Bed', 'No Dining Table', 'No Microwave', 'No Fridge', 'No Sofa', 'No Stove', 'No TV', 'No Washing Machine', 'No Water Purifier']</t>
  </si>
  <si>
    <t>['Water purifier', 'Security / Fire Alarm', 'Power Back-up', 'Feng Shui / Vaastu Compliant', 'Private Garden / Terrace', 'Intercom Facility', 'Lift(s)', 'Maintenance Staff', 'Water Storage',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</si>
  <si>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H68285778</t>
  </si>
  <si>
    <t>https://www.99acres.com/3-bhk-bedroom-apartment-flat-for-sale-in-dlf-the-primus-sector-82-a-gurgaon-1818-sq-ft-spid-I69085210</t>
  </si>
  <si>
    <t>₹ 13,846/sq.ft.</t>
  </si>
  <si>
    <t>Super Built up area 1818(168.9 sq.m.)Carpet area: 1300 sq.ft. (120.77 sq.m.)</t>
  </si>
  <si>
    <t>10th Floor Dlf Primus Sector-82a Gurgaon, Sector 82A Gurgaon, Gurgaon, Haryana</t>
  </si>
  <si>
    <t>10th   of 32 Floors</t>
  </si>
  <si>
    <t>Available for sale very urgent call for more details..</t>
  </si>
  <si>
    <t>['1 Water Purifier', '5 Fan', '1 Fridge', '1 Exhaust Fan', '1 Dining Table', '1 Geyser', '1 Stove', '1 Light', '4 AC', '1 TV', '1 Modular Kitchen', '1 Chimney', '3 Wardrobe', '1 Washing Machine', '1 Microwave', 'No Bed', 'No Curtains', 'No Sofa']</t>
  </si>
  <si>
    <t>I69085210</t>
  </si>
  <si>
    <t>https://www.99acres.com/2-bhk-bedroom-apartment-flat-for-sale-in-ansal-housing-highland-park-sector-103-gurgaon-1361-sq-ft-spid-Y68584460</t>
  </si>
  <si>
    <t>₹ 5,878/sq.ft.</t>
  </si>
  <si>
    <t>Super Built up area 1361(126.44 sq.m.)Built Up area: 1089 sq.ft. (101.17 sq.m.)Carpet area: 705 sq.ft. (65.5 sq.m.)</t>
  </si>
  <si>
    <t>Dwarka Expressway, Sector 103 Gurgaon, Gurgaon, Haryana</t>
  </si>
  <si>
    <t>Ansal highland park, located on dwarka expressway, gurgaon, is an exquisitely designed and planned township that offers a lifestyle that is unparalleled in the region. The township comprises of gymnasium, swimming pool, badminton court(s),Ansal highland park is a budget friendly project located in sector 103, dwarka expressway and well connected by major road(s) like dwarka expressway.
Ansal housing presents ansal highland park, a group housing project spread over 11.70 acres approx. Near dwarka expressway. Prime location, close to dps school. Finishing work is on full swing, possession soon.
Salient features:
Gated high-Rise development with controlled entry/exit points
Choice of 2 bhk, 3 bhk, 3 bhk utility &amp; 3 bhk 1 room utility
Abundant green open spaces with inviting central park
Adequate power back-Up
Landscaped courtyards
Jogging track &amp; cosy sit-Outs
Soothing water bodies
Adequate power back-Up
24 x 7 security
Pedestrian walkways
Facilities management
Please feel free to ask any query. 
Call us -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</si>
  <si>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'4 Light', '1 Modular Kitchen', 'No AC', 'No Bed', 'No Chimney', 'No Curtains', 'No Dining Table', 'No Exhaust Fan', 'No Geyser', 'No Microwave', 'No Fridge', 'No Sofa', 'No Stove', 'No TV', 'No Wardrobe', 'No Washing Machine', 'No Water Purifier']</t>
  </si>
  <si>
    <t>Y68584460</t>
  </si>
  <si>
    <t>https://www.99acres.com/3-bhk-bedroom-apartment-flat-for-sale-in-bestech-park-view-city-sector-48-gurgaon-1776-sq-ft-spid-K69661456</t>
  </si>
  <si>
    <t>Super Built up area 1776(165 sq.m.)Built Up area: 1576 sq.ft. (146.42 sq.m.)Carpet area: 1476 sq.ft. (137.12 sq.m.)</t>
  </si>
  <si>
    <t>Near To Omax Mall Sohna Road Gurgaon, Sector 48 Gurgaon, Gurgaon, Haryana</t>
  </si>
  <si>
    <t>An excellent 3 bhk residential apartment is for sale in bestech park view city apartment sector 48, gurgaon. It is well designed and spacious 3 bhk flat and 3 spacious bathrooms. With servant room. It is quite airy and gets plenty of natural sun light. The flat has area of 1776 sq. Ft. It has granite marble flooring and is semi furnished. It has good proximity to prime locations banks, mall, school and metro station. The society is having proper security and power back up.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</si>
  <si>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'4 Geyser', '13 Light', '1 Modular Kitchen', '1 Curtains', 'No AC', 'No Bed', 'No Chimney', 'No Dining Table', 'No Microwave', 'No Fridge', 'No Sofa', 'No Stove', 'No TV', 'No Washing Machine', 'No Water Purifier']</t>
  </si>
  <si>
    <t>['Water purifier', 'Centrally Air Conditioned', 'Security / Fire Alarm', 'Power Back-up', 'Feng Shui / Vaastu Compliant', 'Intercom Facility', 'Lift(s)', 'High Ceiling Height', 'Maintenance Staff', 'False Ceiling Lighting', 'Water Storage', 'Separate entry for servant room', 'No open drainage around', 'Bank Attached Property', 'Recently Renovated', 'Visitor Parking', 'Swimming Pool', 'Park', 'Security Personnel', 'Natural Light', 'Airy Rooms', 'Spacious Interiors', 'Low Density Society', 'Waste Disposal', 'Rain Water Harvesting', 'Water softening plant', 'Shopping Centre', 'Fitness Centre / GYM', 'Club house / Community Center']</t>
  </si>
  <si>
    <t>K69661456</t>
  </si>
  <si>
    <t>https://www.99acres.com/3-bhk-bedroom-apartment-flat-for-sale-in-conscient-heritage-max-sector-102-gurgaon-2149-sq-ft-r1-spid-L68345584</t>
  </si>
  <si>
    <t>2.22 Crore</t>
  </si>
  <si>
    <t>₹ 13,875/sq.ft.</t>
  </si>
  <si>
    <t>Super Built up area 2149(199.65 sq.m.)Built Up area: 2000 sq.ft. (185.81 sq.m.)Carpet area: 1600 sq.ft. (148.64 sq.m.)</t>
  </si>
  <si>
    <t>Gurgaon, Sector 102 Gurgaon, Gurgaon, Haryana</t>
  </si>
  <si>
    <t>15th   of 25 Floors</t>
  </si>
  <si>
    <t>Available for sale in heritage max sector 102 dwarka expressway , heritage max is one of the best condominium society on expressway , 2149 sqft 3 bhk study sq , very good layout , there is available foot field and all the sports amenities like tennis court squash court table tennis many more , heritage max developed by conscient builder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</si>
  <si>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'High Ceiling Height', 'Maintenance Staff', 'Water Storage', 'No open drainage around', 'Visitor Parking', 'Swimming Pool', 'Park', 'Natural Light', 'Airy Rooms', 'Fitness Centre / GYM', 'Rain Water Harvesting', 'Club house / Community Center']</t>
  </si>
  <si>
    <t>L68345584</t>
  </si>
  <si>
    <t>https://www.99acres.com/2-bhk-bedroom-apartment-flat-for-sale-in-dlf-regency-park-1-dlf-city-phase-4-gurgaon-1150-sq-ft-spid-T69689326</t>
  </si>
  <si>
    <t>₹ 12,400/sq.ft.</t>
  </si>
  <si>
    <t>Super Built up area 1150(106.84 sq.m.)Built Up area: 1050 sq.ft. (97.55 sq.m.)Carpet area: 1000 sq.ft. (92.9 sq.m.)</t>
  </si>
  <si>
    <t>Near To Sikanderpur Metro Station Gurgaon, DLF Phase 4, Gurgaon, Haryana</t>
  </si>
  <si>
    <t>19th   of 26 Floors</t>
  </si>
  <si>
    <t>An excellent 2 bhk residential apartment is for sale in regency park 1 apartment dlf phase 4, gurgaon. It is well designed and spacious 2 bhk flat and 2 spacious bathrooms. With servant room. It is quite airy and gets plenty of natural sun light. The flat has area of 1150 sq. Ft. It has granite marble flooring and is semi furnished. It has good proximity to prime locations banks, mall, school and metro station. The society is having proper security and power back up.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</si>
  <si>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'6 Fan', '1 Exhaust Fan', '3 Geyser', '10 Light', '1 Modular Kitchen', '1 Chimney', 'No AC', 'No Bed', 'No Curtains', 'No Dining Table', 'No Microwave', 'No Fridge', 'No Sofa', 'No Stove', 'No TV', 'No Washing Machine', 'No Water Purifier']</t>
  </si>
  <si>
    <t>['Centrally Air Conditioned', 'Water purifier', 'Security / Fire Alarm', 'Feng Shui / Vaastu Compliant', 'Intercom Facility', 'Lift(s)', 'High Ceiling Height', 'Maintenance Staff', 'False Ceiling Lighting',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</si>
  <si>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T69689326</t>
  </si>
  <si>
    <t>https://www.99acres.com/2-bhk-bedroom-apartment-flat-for-sale-in-godrej-101-sector-79-gurgaon-1572-sq-ft-spid-M69922706</t>
  </si>
  <si>
    <t>₹ 7,146/sq.ft.</t>
  </si>
  <si>
    <t>Super Built up area 1572(146.04 sq.m.)Built Up area: 1325 sq.ft. (123.1 sq.m.)Carpet area: 1200 sq.ft. (111.48 sq.m.)</t>
  </si>
  <si>
    <t>A reputed builder in gurgaon, good location and good connectivity. A large green area in society. All amenities like swimming pool, gym, indoor games and out games.</t>
  </si>
  <si>
    <t>M69922706</t>
  </si>
  <si>
    <t>https://www.99acres.com/3-bhk-bedroom-apartment-flat-for-sale-in-adani-m2k-oyster-grande-sector-102-gurgaon-1889-sq-ft-spid-A69157350</t>
  </si>
  <si>
    <t>₹ 14,074/sq.ft.</t>
  </si>
  <si>
    <t>Super Built up area 1889(175.49 sq.m.)Carpet area: 1350 sq.ft. (125.42 sq.m.)</t>
  </si>
  <si>
    <t>Oyster grande offers top-Tier luxury flats/apartments in gurugram, haryana. A joint venture between adani realty and m2k, the housing society is getting all the right attention for its plush 3/4 bhk apartments and 5 bhk penthouses. There are tons of amenities for adults, the elderly, and kids and an abundance of greenery surrounding the property. It is currently one of the most emerging housing projects in dwarka expressway, gurugram.</t>
  </si>
  <si>
    <t>['Intercom Facility', 'Lift(s)', 'Maintenance Staff', 'Swimming Pool', 'Park', 'Security Personnel', 'Shopping Centre', 'Fitness Centre / GYM', 'Club house / Community Center', 'Rain Water Harvesting']</t>
  </si>
  <si>
    <t>A69157350</t>
  </si>
  <si>
    <t>https://www.99acres.com/2-bhk-bedroom-apartment-flat-for-sale-in-dlf-regency-park-1-dlf-city-phase-4-gurgaon-1150-sq-ft-r5-spid-D61075766</t>
  </si>
  <si>
    <t>₹ 11,739/sq.ft.</t>
  </si>
  <si>
    <t>Super Built up area 1150(106.84 sq.m.)Built Up area: 1120 sq.ft. (104.05 sq.m.)Carpet area: 1050 sq.ft. (97.55 sq.m.)</t>
  </si>
  <si>
    <t>254, DLF Phase 4, Gurgaon, Haryana</t>
  </si>
  <si>
    <t>14th   of 26 Floors</t>
  </si>
  <si>
    <t>['Sector 42-43 metro station', 'Dlf phase 1 metro station', 'Huda city centre metro station', 'New Life Church', 'Hanuman Mandir', 'Rbs ATM', 'Kotak mahindra bank ATM', 'Standard chartered ATM', 'Hdfc ATM', 'Marwah Clinic', 'Sitaram Bhartia', 'Paras Hospital Gurgaon', 'Gupta', 'Max Hospital', 'The Dental Lounge', 'Dr. Kutbuddin Akbary', 'Arihant Hospital', 'Dr. Naval Mendiratta', 'Fortis Memorial Research Institute Fortis Vivekanand Hospital', 'Guardian Pharmacy', 'Chikitsa', 'Bharat petroleum', 'Axis bank', 'Icici bank', 'Hdfc bank', 'The Chicken Boat', 'Balaji Vegetarian Paradise', 'Nowhere Brewpub and cafe', 'Fat', 'Blue Tokai Coffee Roasters', 'Starbucks', 'Dighent cafe', 'Drunken Monkey', 'Belgian Waffle', 'CCD', 'Naveidyam', 'PWO house', 'Sagar Ratna', 'Shophouse by Kylin', 'Cafe Tonini', "Carl's Jr.", 'Starbucks', 'Pizza Hut', 'Stones2milestones', 'Ncr library', 'Bahrisons library']</t>
  </si>
  <si>
    <t>01b, dlf city phase 4, gurgaon, haryana 2bhk available for sale in regency park 1 dlf phase 4
It is situated in centre of gurgaon
Walking distance to shopping market
It has 24 hours non stop water supply intercom facility park etc.Plz call for site visit and more information</t>
  </si>
  <si>
    <t>['Intercom Facility', 'Lift(s)', 'False Ceiling Lighting', 'Swimming Pool', 'Water Storage', 'Separate entry for servant room', 'No open drainage around', 'Park', 'Shopping Centre', 'Fitness Centre / GYM', 'Club house / Community Center', 'Rain Water Harvesting']</t>
  </si>
  <si>
    <t>D61075766</t>
  </si>
  <si>
    <t>https://www.99acres.com/3-bhk-bedroom-apartment-flat-for-sale-in-ats-kocoon-sector-109-gurgaon-2095-sq-ft-r14-spid-L50048206</t>
  </si>
  <si>
    <t>ATS Kocoon</t>
  </si>
  <si>
    <t>₹ 10,596/sq.ft.</t>
  </si>
  <si>
    <t>Ats Kocoon, Sector-109 Gurgaon, Sector 109 Gurgaon, Gurgaon, Haryana</t>
  </si>
  <si>
    <t>['Jagdish Super Market', 'Dwarka', 'Euro International School', 'Gyaananda School', 'SCR Model School', 'Radha Krishan Mandir', 'ICICI BANK ATM, Annapurna MKT', 'ESIC Dispensary', 'IGIA Airport', 'Canara Bank New Palam Vihar', 'Gurgaon Gramin Bank', 'Daultabad Stadium', 'Bharat Petroleum Shree Shyam Filling', 'The Club, International City', 'Conscient One']</t>
  </si>
  <si>
    <t>A 3 bhk flat in sector-109, gurgaon is available for sale. This ready to move property is 1-5 year old. This is a semifurnished flat.
It has 4 bathroom(s).
The furnishings include.
It has 3 balconies.
This flat has a super built up area of 2095 sq. Ft. And is north-East facing.
 It has vitrified flooring. This park/garden, main road, club and pool overlooking flat is on the 12th floor of 26 floors. This is a corner property with 60 meter facing road. It also has a servant room. The flat is feng-Shui/vaastu compliant. It is equipped with certain features such as internet/wi-Fi connectivity. The society offers amenities such as club house/community center, fitness centre/gym, swimming pool and shopping centre. It also offers a number of features such as intercom facility, lift(s), park, maintenance staff and security/fire alarm.
The society offers full power back-Up.
 You get one covered parking space it is inside gated premises.
With a strategic location and a number of amenities for buyers/residents, this flat is priced at 2.22 cr. (Rs. 10596 per sq. Ft. ). Some other price inclusions include.
The water source is from municipal corporation.
 This is a freehold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</si>
  <si>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'Visitor Parking', 'Swimming Pool', 'Park', 'Internet/wi-fi connectivity', 'Shopping Centre', 'Fitness Centre / GYM', 'Club house / Community Center']</t>
  </si>
  <si>
    <t>L50048206</t>
  </si>
  <si>
    <t>https://www.99acres.com/2-bhk-bedroom-apartment-flat-for-sale-in-experion-the-heartsong-sector-108-gurgaon-1283-sq-ft-r16-spid-V50058800</t>
  </si>
  <si>
    <t>₹ 7,014/sq.ft.</t>
  </si>
  <si>
    <t>Super Built up area 1283(119.19 sq.m.)</t>
  </si>
  <si>
    <t>Others,Servant Room</t>
  </si>
  <si>
    <t>Experion The Heartsong, Sector-108 Gurgaon, Sector 108 Gurgaon, Gurgaon, Haryana</t>
  </si>
  <si>
    <t>A beautiful 2 bhk apartment in sector-108, gurgaon. The property is a part of experion the heartsong. It is a resale property in a promising locality. This well-Designed new property is ready to move in. It is located on the 7th floor. The property ownership is freehold type and has a super built-Up area of 1283 sq. Ft. The price of the property is estimated at rs. 90 lakhs and per unit area cost is at rs. 7014 per sq. Ft. The apartment is 1-5 year old. The apartment has vitrified flooring. With 3 balcony(s) and 3 bathroom(s), the apartment has quality features such as club house/community center, fitness center/gym, lift(s), swimming pool, park, rain water harvesting, visitor parking, security/fire alarm, intercom facility and water storag. It is a feng shui/vaastu compliant property. The apartment is semifurnished. It is a north-East facing property and overlooks a 75 meter wide road. Corner property located in a gated society. Full power back up. 1 covered parking. The brokerage amount is 1% of the total property price.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</si>
  <si>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'1 Exhaust Fan', '3 AC', 'No Bed', 'No Chimney', 'No Curtains', 'No Dining Table', 'No Fan', 'No Geyser', 'No Modular Kitchen', 'No Light', 'No Microwave', 'No Fridge', 'No Sofa', 'No Stove', 'No TV', 'No Wardrobe', 'No Washing Machine']</t>
  </si>
  <si>
    <t>V50058800</t>
  </si>
  <si>
    <t>https://www.99acres.com/3-bhk-bedroom-apartment-flat-for-sale-in-ats-tourmaline-sector-109-gurgaon-2150-sq-ft-r17-spid-L50076370</t>
  </si>
  <si>
    <t>₹ 8,139/sq.ft.</t>
  </si>
  <si>
    <t>Ats Tourmaline, Sector-109 Gurgaon, Sector 109 Gurgaon, Gurgaon, Haryana</t>
  </si>
  <si>
    <t>2nd   of 27 Floors</t>
  </si>
  <si>
    <t>This 3 bhk flat in sector-109, gurgaon is available for sale. It is a north-East facing property and a part of ats tourmaline. This semifurnished flat is ready to move in. It is a 1-5 year old. It has 4 bathrooms.
 The furnishings include. The more than 3 balconies keep the apartment well ventilated.
 The apartment is spacious with a super built up area of 2150 sq. Ft.
 You can enjoy the view of a park/garden, main road, club and pool from the apartment. It has vitrified flooring. It also has a servant room.
 Located on the 10th floor of 27 floors, the expected price of this apartment is 1.75 cr. (Rs. 8139 per sq. Ft. )(All inclusive). The width of facing road is 60 meter.
This property comes with some additional costs. These include 1% of the total property price as brokerage amount. The society has features such as club house/community center, fitness centre/gym, intercom facility, lift(s), swimming pool, park, security/fire alarm, visitor parking and water storage. The apartment is feng-Shui/vaastu compliant. It also adorns a range of lifestyle amenities that includes club house/community center, fitness centre/gym, swimming pool and park.
 The society offers full power back-Up. The freehold property offers one covered parking.
 The water source is from municipal corporation.
 It is a corner property in a gated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</si>
  <si>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L50076370</t>
  </si>
  <si>
    <t>https://www.99acres.com/2-bhk-bedroom-apartment-flat-for-sale-in-orris-aster-court-sector-85-gurgaon-1375-sq-ft-r3-spid-A64944642</t>
  </si>
  <si>
    <t>Orris Aster Court</t>
  </si>
  <si>
    <t>66.99 Lac</t>
  </si>
  <si>
    <t>₹ 5,825/sq.ft.</t>
  </si>
  <si>
    <t>Super Built up area 1375(127.74 sq.m.)Built Up area: 1250 sq.ft. (116.13 sq.m.)Carpet area: 1150 sq.ft. (106.84 sq.m.)</t>
  </si>
  <si>
    <t>501, Orris Aster Court Sector 85 Gurgaon, Sector 85 Gurgaon, Gurgaon, Haryana</t>
  </si>
  <si>
    <t>['Proposed Metro Station', 'Dwarka Expressway', 'Dhaula Kuan', 'IGI', 'Domestic Airport', "Haldiram's"]</t>
  </si>
  <si>
    <t>This 2 bhk flat is located in orris aster court, which houses some of the most spacious flats in sector-85 gurgaon, gurgaon. Constructed on a super built up area of 1375 sq.Ft., the flat comprises 2 bathrooms and 2 balconies. The property is located on the 12th floor of a 13 floor tall building. This is a ready to move project and the property is 1-5 year(s) old.
 Additional details :Daily needs shopping could be done within the society premises to make the stay convinent.
Full power backup is available.
The society has dedicated security guards for every tower.</t>
  </si>
  <si>
    <t>['4 Fan', '1 Exhaust Fan', '1 Geyser', '15 Light', '1 Chimney', '1 Curtains', '1 Modular Kitchen', '2 Wardrobe', 'No AC', 'No Bed', 'No Dining Table', 'No Microwave', 'No Fridge', 'No Sofa', 'No Stove', 'No TV', 'No Washing Machine', 'No Water Purifier']</t>
  </si>
  <si>
    <t>A64944642</t>
  </si>
  <si>
    <t>https://www.99acres.com/3-bhk-bedroom-apartment-flat-for-sale-in-ireo-victory-valley-sector-67-gurgaon-2436-sq-ft-spid-C69950908</t>
  </si>
  <si>
    <t>₹ 12,110/sq.ft.</t>
  </si>
  <si>
    <t>Super Built up area 2436(226.31 sq.m.)Built Up area: 2236 sq.ft. (207.73 sq.m.)Carpet area: 2036 sq.ft. (189.15 sq.m.)</t>
  </si>
  <si>
    <t>Near To Sector 56 Rapid Metro Station Gurgaon, Sector 67 Gurgaon, Gurgaon, Haryana</t>
  </si>
  <si>
    <t>14th   of 51 Floors</t>
  </si>
  <si>
    <t>An excellent 3 bhk residential apartment is for sale in ireo victory valley apartment sector 67,gurgaon. It is well designed and spacious 3 bhk flat and 3 spacious bathrooms. With servant room. It is quite airy and gets plenty of natural sun light. The flat has area of 2436 sq. Ft. It has granite marble flooring and is semi furnished. It has good proximity to prime locations banks, mall, school and metro station. The society is having proper security and power back up.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</si>
  <si>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'15 Fan', '1 Exhaust Fan', '5 Geyser', '22 Light', '1 Chimney', '1 Modular Kitchen', 'No AC', 'No Bed', 'No Curtains', 'No Dining Table', 'No Microwave', 'No Fridge', 'No Sofa', 'No Stove', 'No TV', 'No Washing Machine', 'No Water Purifier']</t>
  </si>
  <si>
    <t>C69950908</t>
  </si>
  <si>
    <t>https://www.99acres.com/3-bhk-bedroom-apartment-flat-for-sale-in-pioneer-park-sector-61-gurgaon-1795-sq-ft-spid-S69946912</t>
  </si>
  <si>
    <t>2.04 Crore</t>
  </si>
  <si>
    <t>₹ 14,623/sq.ft.</t>
  </si>
  <si>
    <t>Super Built up area 1795(166.76 sq.m.)Built Up area: 1595 sq.ft. (148.18 sq.m.)Carpet area: 1395 sq.ft. (129.6 sq.m.)</t>
  </si>
  <si>
    <t>Near To Sector 56 Rapid Metro Station Gurgaon, Sector 61 Gurgaon, Gurgaon, Haryana</t>
  </si>
  <si>
    <t>An excellent 3 bhk residential apartment is for sale in pioneer park apartment sector 61, gurgaon. It is well designed and spacious 3 bhk flat and 3 spacious bathrooms. With servant room. It is quite airy and gets plenty of natural sun light. The flat has area of 1795 sq. Ft. It has granite marble flooring and is semi furnished. It has good proximity to prime locations banks, mall, school and metro station. The society is having proper security and power back up.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</si>
  <si>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'11 Fan', '1 Exhaust Fan', '4 Geyser', '22 Light', '1 Modular Kitchen', '1 Chimney', 'No AC', 'No Bed', 'No Curtains', 'No Dining Table', 'No Microwave', 'No Fridge', 'No Sofa', 'No Stove', 'No TV', 'No Washing Machine', 'No Water Purifier']</t>
  </si>
  <si>
    <t>S69946912</t>
  </si>
  <si>
    <t>https://www.99acres.com/4-bhk-bedroom-apartment-flat-for-sale-in-alpha-corp-gurgaonone-84-sector-84-gurgaon-3434-sq-ft-spid-Z70006908</t>
  </si>
  <si>
    <t>2.24 Crore</t>
  </si>
  <si>
    <t>₹ 6,523/sq.ft.</t>
  </si>
  <si>
    <t>Super Built up area 3434(319.03 sq.m.)Carpet area: 2900 sq.ft. (269.42 sq.m.)</t>
  </si>
  <si>
    <t>Check out this 4 bhk apartment for sale in alpha corp gurgaonone 84, a popular residential project that houses in-Demand flats in sector 84 gurgaon. Constructed on a super built up area of 3434 sq.Ft., the flat comprises 4 bedroom(s), 4 bathrooms and 3 balconies. The property is located on the 12th floor of a 26 floors tall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</si>
  <si>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'Maintenance Staff', 'Visitor Parking']</t>
  </si>
  <si>
    <t>Z70006908</t>
  </si>
  <si>
    <t>https://www.99acres.com/2-bhk-bedroom-apartment-flat-for-sale-in-godrej-icon-sector-88-a-gurgaon-1617-sq-ft-spid-S69145532</t>
  </si>
  <si>
    <t>Godrej Icon</t>
  </si>
  <si>
    <t>1.31 Crore</t>
  </si>
  <si>
    <t>₹ 8,100/sq.ft.</t>
  </si>
  <si>
    <t>Super Built up area 1617(150.22 sq.m.)</t>
  </si>
  <si>
    <t>Sector 88A Gurgaon, Gurgaon, Haryana</t>
  </si>
  <si>
    <t>['JMS Crosswalk', "Saint Paul's School", 'Indus valley Public School', 'MDS Public School', 'Gurugram University', 'Axis Bank ATM', 'Genesis Hospital', 'Shri Balaji’s Multispeciality Hospital', 'Signature Super Speciality Hospital', 'Health care pharmacy', 'Jadon Pharmacy', 'Harsaru Village Bus Stop', 'Garhi Harsaru Junction', 'Hyatt Regency Gurgaon', 'Essar Petrol Pump']</t>
  </si>
  <si>
    <t>This lovely 2 bhk apartment/flat in sector 88a gurgaon is available for sale in one of gurgaon's most popular projects, godrej icon. This property faces the north-East direction. The flat is over 1617 sq.Ft. Super built up area and comes with 2 bedroom(s), 2 bathrooms and more than 3 balconies. This flat is situated on the 3rd floor of this 32 floors tall residential building. An added advantage of this 1-5 years old flat is that it is available for immediate possession as the project is already ready to move. The flat comes well built with vitrified flooring options. The flat will offer a modern lifestyle as it is presented with many of the amenities such as swimming pool, shopping centre, club house / community center, fitness centre / gym, park, lift(s), visitor parking, maintenance staff and water softening plant.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</si>
  <si>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'Water Storage', 'Visitor Parking', 'Swimming Pool', 'Park', 'Natural Light', 'Internet/wi-fi connectivity', 'Airy Rooms', 'Shopping Centre', 'Fitness Centre / GYM', 'Rain Water Harvesting', 'Club house / Community Center', 'Water softening plant']</t>
  </si>
  <si>
    <t>S69145532</t>
  </si>
  <si>
    <t>https://www.99acres.com/3-bhk-bedroom-apartment-flat-for-sale-in-emaar-mgf-emerald-estate-sector-65-gurgaon-1395-sq-ft-r1-spid-X65037590</t>
  </si>
  <si>
    <t>₹ 21,013/sq.ft.</t>
  </si>
  <si>
    <t>A well maintained brand new condition 3 bhk flat available on sale in emaar emerald estate sec 65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</si>
  <si>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['5 Fan', '1 Exhaust Fan', '3 Geyser', '10 Light', '1 Modular Kitchen', 'No AC', 'No Bed', 'No Chimney', 'No Curtains', 'No Dining Table', 'No Microwave', 'No Fridge', 'No Sofa', 'No Stove', 'No TV', 'No Wardrobe', 'No Washing Machine', 'No Water Purifier']</t>
  </si>
  <si>
    <t>['Security / Fire Alarm', 'Intercom Facility', 'Lift(s)', 'High Ceiling Height', 'Maintenance Staff', 'Water Storage', 'No open drainage around', 'Bank Attached Property', 'Visitor Parking', 'Swimming Pool', 'Park', 'Security Personnel', 'Natural Light', 'Airy Rooms', 'Spacious Interiors', 'Shopping Centre', 'Fitness Centre / GYM', 'Waste Disposal', 'Rain Water Harvesting', 'Club house / Community Center']</t>
  </si>
  <si>
    <t>X65037590</t>
  </si>
  <si>
    <t>https://www.99acres.com/3-bhk-bedroom-apartment-flat-for-sale-in-vatika-gurgaon-21-sector-83-gurgaon-1600-sq-ft-spid-O69428382</t>
  </si>
  <si>
    <t>₹ 7,437/sq.ft.</t>
  </si>
  <si>
    <t>Check out this 3 bhk apartment for sale in vatika gurgaon 21, a popular residential project that houses in-Demand flats in sector 83 gurgaon. The floor plan additionally contains 3 bedroom(s), 3 bathrooms and 2 balconies. All in all, the flat is spread over a carpet area of 1600 sq.Ft. This flat lies on the 10th level of a 18 storey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</si>
  <si>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'3 Geyser', '6 Light', '1 Curtains', '1 Chimney', '1 Modular Kitchen', 'No AC', 'No Bed', 'No Dining Table', 'No Microwave', 'No Fridge', 'No Sofa', 'No Stove', 'No TV', 'No Washing Machine', 'No Water Purifier']</t>
  </si>
  <si>
    <t>['Feng Shui / Vaastu Compliant', 'Security / Fire Alarm', 'Lift(s)', 'Maintenance Staff', 'Park', 'Visitor Parking']</t>
  </si>
  <si>
    <t>O69428382</t>
  </si>
  <si>
    <t>https://www.99acres.com/3-bhk-bedroom-apartment-flat-for-sale-in-emaar-palm-heights-sector-77-gurgaon-2025-sq-ft-spid-B69603786</t>
  </si>
  <si>
    <t>₹ 11,666/sq.ft.</t>
  </si>
  <si>
    <t>Super Built up area 2025(188.13 sq.m.)Built Up area: 1900 sq.ft. (176.52 sq.m.)Carpet area: 1500 sq.ft. (139.35 sq.m.)</t>
  </si>
  <si>
    <t>1101, Sector 77 Gurgaon, Gurgaon, Haryana</t>
  </si>
  <si>
    <t>11st   of 24 Floors</t>
  </si>
  <si>
    <t>Hi, this property are very good , good flats size &amp; construction , builder are very good in india emaar, ready to move apartment 3bhk pulse servant, good connectivity, nh8 &amp; spr road , good deals , best price for market call know nd site visit.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</si>
  <si>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'Intercom Facility', 'Lift(s)', 'Centrally Air Conditioned', 'High Ceiling Height', 'Maintenance Staff', 'Separate entry for servant room', 'Visitor Parking', 'Swimming Pool', 'Park', 'Spacious Interiors', 'Shopping Centre', 'Fitness Centre / GYM', 'Waste Disposal', 'Club house / Community Center']</t>
  </si>
  <si>
    <t>B69603786</t>
  </si>
  <si>
    <t>https://www.99acres.com/3-bhk-bedroom-apartment-flat-for-sale-in-vatika-gurgaon-21-sector-83-gurgaon-1735-sq-ft-r1-spid-G65294570</t>
  </si>
  <si>
    <t>₹ 6,455/sq.ft.</t>
  </si>
  <si>
    <t>Super Built up area 1735(161.19 sq.m.)Built Up area: 1500 sq.ft. (139.35 sq.m.)Carpet area: 1400 sq.ft. (130.06 sq.m.)</t>
  </si>
  <si>
    <t>Block E, Sector 83 Gurgaon, Gurgaon, Haryana</t>
  </si>
  <si>
    <t>17th   of 18 Floors</t>
  </si>
  <si>
    <t>This is bedrooms, 3 bathrooms, and 2 balconies. For 
This flat size is 1735sq. Ft. It has vitrified flooring. This flat is on the 17th floor, the unit is west-Facing, shui/vaastu compliant and the view from the balcony is the main campus.The society offers amenities such as a clubhouse/community center, fitness center/gym, swimming pool, security personnel, and shopping center. It also offers a number of features such as lift(s), maintenance staff, park, rainwater harvesting, security/fire alarm, intercom facility, and waste disposal. The society offers full power backup.You get one covered parking space 
The booking amount is 100000, for this property.
The current rental value is rs. 250000 per month. Including maintenance 
The water source is from both the municipal corporation and the borewell/tank. This is a freehold property.Contact us for more units &amp; for more details 
We are exclusively dealing in vatika apartments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</si>
  <si>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'1 Geyser', '6 Light', '1 Modular Kitchen', 'No AC', 'No Bed', 'No Chimney', 'No Curtains', 'No Dining Table', 'No Microwave', 'No Fridge', 'No Sofa', 'No Stove', 'No TV', 'No Washing Machine', 'No Water Purifier']</t>
  </si>
  <si>
    <t>['Security / Fire Alarm', 'Power Back-up', 'Feng Shui / Vaastu Compliant', 'Intercom Facility', 'Lift(s)', 'Maintenance Staff', 'Water Storage', 'No open drainage around', 'Bank Attached Property', 'Visitor Parking', 'Swimming Pool', 'Park', 'Security Personnel', 'Natural Light', 'Airy Rooms', 'Low Density Society', 'Shopping Centre', 'Fitness Centre / GYM', 'Waste Disposal', 'Rain Water Harvesting', 'Club house / Community Center', 'Water softening plant']</t>
  </si>
  <si>
    <t>G65294570</t>
  </si>
  <si>
    <t>https://www.99acres.com/3-bhk-bedroom-apartment-flat-for-sale-in-green-campus-chs-sector-1a-imt-manesar-gurgaon-2287-sq-ft-r1-spid-F68198434</t>
  </si>
  <si>
    <t>Green Campus CHS</t>
  </si>
  <si>
    <t>₹ 4,022/sq.ft.</t>
  </si>
  <si>
    <t>Super Built up area 2287(212.47 sq.m.)Carpet area: 1600 sq.ft. (148.64 sq.m.)</t>
  </si>
  <si>
    <t>Green campus gh-21 sec-1 imt manesar good property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</si>
  <si>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F68198434</t>
  </si>
  <si>
    <t>https://www.99acres.com/3-bhk-bedroom-apartment-flat-for-sale-in-green-campus-chs-sector-1a-imt-manesar-gurgaon-2287-sq-ft-r1-spid-Q68198308</t>
  </si>
  <si>
    <t>₹ 3,935/sq.ft.</t>
  </si>
  <si>
    <t>Super Built up area 2287(212.47 sq.m.)</t>
  </si>
  <si>
    <t>Green campus gh-21 imt manesar 
Good property imt manesar......................................................................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</si>
  <si>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'Piped-gas']</t>
  </si>
  <si>
    <t>Q68198308</t>
  </si>
  <si>
    <t>https://www.99acres.com/3-bhk-bedroom-apartment-flat-for-sale-in-puri-emerald-bay-sector-104-gurgaon-2450-sq-ft-spid-J69578070</t>
  </si>
  <si>
    <t>₹ 9,387/sq.ft.</t>
  </si>
  <si>
    <t>Super Built up area 2450(227.61 sq.m.)</t>
  </si>
  <si>
    <t>N/a, Sector 104 Gurgaon, Gurgaon, Haryana</t>
  </si>
  <si>
    <t>10th   of 29 Floors</t>
  </si>
  <si>
    <t>This 3 bhk apartment is available for sale in puri emerald bay, one of the most prominent projects for flats in sector 104 gurgaon. This is a north-East-Facing property. Constructed on a super built up area of 2450 sq.Ft., the flat comprises 3 bedroom(s), 4 bathrooms and more than 3 balconies. The flat has a total of 29 floors and this property is situated on 10th floor. Being a ready to move project, you can expect immediate possession of this 5-10 years old property. The floor of this flat is beautifully designed using vitrified flooring, giving the flat an alluring look. Puri emerald bay is designed very well to provide modern facilities such as swimming pool, club house / community center, cctv surveillance, fitness centre / gym, park, lift(s), maintenance staff, visitor parking and water softening plant. The project provides access to clean water through municipal corporation supply.</t>
  </si>
  <si>
    <t>['Security / Fire Alarm', 'Feng Shui / Vaastu Compliant', 'Intercom Facility', 'Lift(s)', 'High Ceiling Height', 'Maintenance Staff', 'False Ceiling Lighting', 'Water Storage', 'Separate entry for servant room', 'No open drainage around', 'Visitor Parking', 'Swimming Pool', 'Park', 'Internet/wi-fi connectivity', 'Fitness Centre / GYM', 'Waste Disposal', 'Rain Water Harvesting', 'Club house / Community Center', 'Water softening plant']</t>
  </si>
  <si>
    <t>J69578070</t>
  </si>
  <si>
    <t>https://www.99acres.com/2-bhk-bedroom-apartment-flat-for-sale-in-puri-emerald-bay-sector-104-gurgaon-1700-sq-ft-spid-X69577774</t>
  </si>
  <si>
    <t>1.58 Crore</t>
  </si>
  <si>
    <t>₹ 9,117/sq.ft.</t>
  </si>
  <si>
    <t>Super Built up area 1700(157.94 sq.m.)</t>
  </si>
  <si>
    <t>Located in the popular residential address of sector 104 gurgaon, puri emerald bay is one of the most preferred destination for apartments in gurgaon. This 2 bhk flat is your ticket to be a part of this community. This is a north-East-Facing property. Constructed on a super built up area of 1700 sq.Ft., the flat comprises 2 bedroom(s), 3 bathrooms and 3 balconies. The property is located on the 11th floor of a 29 floors tall building. Being a ready to move project, you can expect immediate possession of this 1-5 years old property. The vitrified flooring of this flat is beautifully designed and helps to give it a pleasing look. The flat will offer a modern lifestyle as it is presented with many of the amenities such as swimming pool, club house / community center, cctv surveillance, fitness centre / gym, park, lift(s), maintenance staff, visitor parking and water softening plant. The society provides continuous water supply from municipal corporation.</t>
  </si>
  <si>
    <t>X69577774</t>
  </si>
  <si>
    <t>https://www.99acres.com/5-bhk-bedroom-apartment-flat-for-sale-in-indiabulls-enigma-sector-110-gurgaon-3880-sq-ft-spid-L69578382</t>
  </si>
  <si>
    <t>₹ 10,953/sq.ft.</t>
  </si>
  <si>
    <t>Super Built up area 3880(360.46 sq.m.)</t>
  </si>
  <si>
    <t>N/a, Sector 110 Gurgaon, Gurgaon, Haryana</t>
  </si>
  <si>
    <t>Indiabulls enigma is one of gurgaon's most sought after destination for apartments and this 5 bhk flat in sector 110 gurgaon is your opportunity to be a part of this community. The flat is east-Facing. The floor plan additionally contains 5 bedroom(s), 5 bathrooms and more than 3 balconies. All in all, the flat is spread over a super built up area of 3880 sq.Ft. The property is located on the 4th floor of a 15 floors tall building. Being a ready to move project, you can expect immediate possession of this 1-5 years old property. The vitrified flooring of this flat is beautifully designed and helps to give it a pleasing look. Many of the modern amenities being offered, like swimming pool, club house / community center, cctv surveillance, fitness centre / gym, park, lift(s), maintenance staff, visitor parking and water softening plant, will provide a pleasant living experience for you. The housing society ensures a continuous supply of water to your flat from municipal corporation.</t>
  </si>
  <si>
    <t>['Security / Fire Alarm', 'Power Back-up', 'Feng Shui / Vaastu Compliant', 'Intercom Facility', 'Lift(s)', 'High Ceiling Height', 'Maintenance Staff', 'False Ceiling Lighting', 'Water Storage', 'Separate entry for servant room', 'No open drainage around', 'Visitor Parking', 'Swimming Pool', 'Park', 'Internet/wi-fi connectivity', 'Fitness Centre / GYM', 'Waste Disposal', 'Rain Water Harvesting', 'Club house / Community Center', 'Water softening plant']</t>
  </si>
  <si>
    <t>L69578382</t>
  </si>
  <si>
    <t>https://www.99acres.com/3-bhk-bedroom-apartment-flat-for-sale-in-bestech-park-view-sanskruti-sector-92-gurgaon-2120-sq-ft-spid-D69680930</t>
  </si>
  <si>
    <t>1.68 Crore</t>
  </si>
  <si>
    <t>₹ 11,052/sq.ft.</t>
  </si>
  <si>
    <t>Super Built up area 2120(196.95 sq.m.)Carpet area: 1520 sq.ft. (141.21 sq.m.)</t>
  </si>
  <si>
    <t>Tower B, Sector 92 Gurgaon, Gurgaon, Haryana</t>
  </si>
  <si>
    <t>Check out this 3 bhk apartment for sale in bestech park view sanskruti, a popular residential project that houses in-Demand flats in sector 92 gurgaon. The flat is facing the north-East direction. Constructed on a super built up area of 2120 sq.Ft., the flat comprises 3 bedroom(s), 4 bathrooms and more than 3 balconies. The residential building has 20 floors in total and the flat for sale is located on the 15th floor. An added advantage of this 1-5 years old flat is that it is available for immediate possession as the project is already ready to move. The wood flooring of this flat is beautifully designed and helps to give it a pleasing look. The society is well equipped with many modern amenities, including swimming pool, grocery shop, security personnel, maintenance staff, club house / community center, fitness centre / gym, park, lift(s), visitor parking, water softening plant and shopping centre.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</si>
  <si>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'5 Fan', '1 Exhaust Fan', '3 Geyser', '15 Light', '5 AC', '1 Modular Kitchen', '1 Chimney', 'No Bed', 'No Curtains', 'No Dining Table', 'No Microwave', 'No Fridge', 'No Sofa', 'No Stove', 'No TV', 'No Washing Machine', 'No Water Purifier']</t>
  </si>
  <si>
    <t>D69680930</t>
  </si>
  <si>
    <t>https://www.99acres.com/4-bhk-bedroom-apartment-flat-for-sale-in-ireo-victory-valley-sector-67-gurgaon-3130-sq-ft-spid-D69771054</t>
  </si>
  <si>
    <t>4.55 Crore</t>
  </si>
  <si>
    <t>₹ 14,536/sq.ft.</t>
  </si>
  <si>
    <t>Super Built up area 3130(290.79 sq.m.)</t>
  </si>
  <si>
    <t>Middle Floor, Sector 67 Gurgaon, Gurgaon, Haryana</t>
  </si>
  <si>
    <t>19th   of 39 Floors</t>
  </si>
  <si>
    <t>This 4 bhk flat is located in ireo victory valley, which houses some of the most spacious flats in sector 67 gurgaon. This residential flat is west-Facing direction. The flat is over 3130 sq.Ft. Super built up area and comes with 4 bedroom(s), 4 bathrooms and more than 3 balconies. The property is located on the 19th floor of a 39 floors tall building. An added advantage of this 1-5 years old flat is that it is available for immediate possession as the project is already ready to move. The floor of this flat is beautifully designed using marble flooring, giving the flat an alluring look. All the modern amenities such as swimming pool, shopping centre, club house / community center, cctv surveillance, fitness centre / gym, park, lift(s), maintenance staff, visitor parking and water softening plant will make life easier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</si>
  <si>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'4 Geyser', '1 Stove', '15 Light', '1 Modular Kitchen', '1 Curtains', '5 AC', '1 Chimney', 'No Bed', 'No Dining Table', 'No Microwave', 'No Fridge', 'No Sofa', 'No TV', 'No Washing Machine', 'No Water Purifier']</t>
  </si>
  <si>
    <t>['Centrally Air Conditioned', 'Water purifier', 'Security / Fire Alarm', 'Power Back-up', 'Feng Shui / Vaastu Compliant', 'Intercom Facility', 'Lift(s)', 'High Ceiling Height', 'Maintenance Staff', 'False Ceiling Lighting', 'Water Storage', 'Separate entry for servant room', 'No open drainage around', 'Piped-gas', 'Internet/wi-fi connectivity', 'Recently Renovated', 'Visitor Parking', 'Swimming Pool', 'Park', 'Natural Light', 'Airy Rooms', 'Spacious Interiors', 'Low Density Society', 'Waste Disposal', 'Rain Water Harvesting', 'Water softening plant', 'Shopping Centre', 'Fitness Centre / GYM', 'Club house / Community Center']</t>
  </si>
  <si>
    <t>D69771054</t>
  </si>
  <si>
    <t>https://www.99acres.com/4-bhk-bedroom-apartment-flat-for-sale-in-bestech-park-view-spa-next-sector-67-gurgaon-2350-sq-ft-spid-N69768328</t>
  </si>
  <si>
    <t>₹ 12,127/sq.ft.</t>
  </si>
  <si>
    <t>Super Built up area 2350(218.32 sq.m.)</t>
  </si>
  <si>
    <t>Situated in sector 67 gurgaon, bestech park view spa next is a well planned society that offers a pleasant living experience to its residents. This 4 bhk flat in gurgaon is your opportunity to be a part of this community. This is a west-Facing property. Containing 4 bedroom(s), 4 bathrooms and more than 3 balconies, this flat is spread over a super built up area of 2350 sq.Ft. This flat lies on the 5th level of a 14 storey building. As the project is already ready to move, so you can easily move into this 5-10 years old property. The floor of this flat is beautifully designed using marble flooring, giving the flat an alluring look. The flat will offer a modern lifestyle as it is presented with many of the amenities such as swimming pool, grocery shop, shopping centre, cctv surveillance, club house / community center, fitness centre / gym, lift(s), maintenance staff, visitor parking, park and water softening plant.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</si>
  <si>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'4 Geyser', '1 Stove', '10 Light', '1 Modular Kitchen', '6 AC', '1 Curtains', '1 Chimney', 'No Bed', 'No Dining Table', 'No Microwave', 'No Fridge', 'No Sofa', 'No TV', 'No Washing Machine', 'No Water Purifier']</t>
  </si>
  <si>
    <t>['Centrally Air Conditioned', 'Security / Fire Alarm', 'Power Back-up', 'Feng Shui / Vaastu Compliant', 'Intercom Facility', 'Lift(s)', 'High Ceiling Height', 'Maintenance Staff', 'False Ceiling Lighting', 'Water Storage', 'Separate entry for servant room', 'No open drainage around', 'Piped-gas', 'Internet/wi-fi connectivity', 'Recently Renovated', 'Visitor Parking', 'Swimming Pool', 'Park', 'Natural Light', 'Airy Rooms', 'Spacious Interiors', 'Low Density Society', 'Waste Disposal', 'Rain Water Harvesting', 'Water softening plant', 'Shopping Centre', 'Fitness Centre / GYM', 'Club house / Community Center']</t>
  </si>
  <si>
    <t>N69768328</t>
  </si>
  <si>
    <t>https://www.99acres.com/3-bhk-bedroom-apartment-flat-for-sale-in-bestech-park-view-spa-next-sector-67-gurgaon-1935-sq-ft-spid-M69768722</t>
  </si>
  <si>
    <t>₹ 12,144/sq.ft.</t>
  </si>
  <si>
    <t>Super Built up area 1935(179.77 sq.m.)</t>
  </si>
  <si>
    <t>Higher Floor, Sector 67 Gurgaon, Gurgaon, Haryana</t>
  </si>
  <si>
    <t>Situated in sector 67 gurgaon, bestech park view spa next is a well planned society that offers a pleasant living experience to its residents. This 3 bhk flat in gurgaon is your opportunity to be a part of this community. The flat is east-Facing. Constructed on a super built up area of 1935 sq.Ft., the flat comprises 3 bedroom(s), 4 bathrooms and more than 3 balconies. The residential building has 14 floors in total and the flat for sale is located on the top floor. An added advantage of this 5-10 years old flat is that it is available for immediate possession as the project is already ready to move. The floor of this flat is beautifully designed using marble flooring, giving the flat an alluring look. The flat will offer a modern lifestyle as it is presented with many of the amenities such as swimming pool, grocery shop, shopping centre, cctv surveillance, club house / community center, fitness centre / gym, lift(s), maintenance staff, visitor parking, park and water softening plant.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</si>
  <si>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'4 Geyser', '1 Stove', '12 Light', '1 Chimney', '1 Modular Kitchen', '4 AC', '1 Curtains', 'No Bed', 'No Dining Table', 'No Microwave', 'No Fridge', 'No Sofa', 'No TV', 'No Washing Machine', 'No Water Purifier']</t>
  </si>
  <si>
    <t>['Centrally Air Conditioned', 'Water purifier', 'Security / Fire Alarm', 'Power Back-up', 'Feng Shui / Vaastu Compliant', 'Intercom Facility', 'Lift(s)', 'High Ceiling Height', 'Maintenance Staff', 'False Ceiling Lighting', 'Water Storage', 'Separate entry for servant room', 'No open drainage around', 'Piped-gas', 'Internet/wi-fi connectivity', 'Visitor Parking', 'Swimming Pool', 'Park', 'Natural Light', 'Airy Rooms', 'Spacious Interiors', 'Low Density Society', 'Waste Disposal', 'Rain Water Harvesting', 'Water softening plant', 'Shopping Centre', 'Fitness Centre / GYM', 'Club house / Community Center']</t>
  </si>
  <si>
    <t>M69768722</t>
  </si>
  <si>
    <t>https://www.99acres.com/3-bhk-bedroom-apartment-flat-for-sale-in-dlf-the-ultima-sector-81-gurgaon-2092-sq-ft-spid-J69272686</t>
  </si>
  <si>
    <t>₹ 10,994/sq.ft.</t>
  </si>
  <si>
    <t>123, Sector 81 Gurgaon, Gurgaon, Haryana</t>
  </si>
  <si>
    <t>6th   of 30 Floors</t>
  </si>
  <si>
    <t>Available for sale in dlf the ultima is one of the most preferred destination for apartments in gurgaon. This 3 bhk flat is your ticket to be a part of this community. The flat is over 2092 sq.Ft. Super built up area and comes with 3 bedroom(s), 4 bathrooms and more than 3 balconies. The residential building has 30 floors in total and the flat for sale is located on the 12th floor. This 0-1 year old property is available for immediate possession as the project is ready to move. Many of the modern amenities being offered, like swimming pool, security personnel, maintenance staff, shopping centre, club house / community center, cctv surveillance, fitness centre / gym, park and lift(s), will provide a pleasant living experience for you.</t>
  </si>
  <si>
    <t>['8 Fan', '1 Fridge', '1 Exhaust Fan', '7 Geyser', '1 Stove', '10 Light', '5 AC', '1 Chimney', '1 Curtains', '1 Modular Kitchen', '4 Wardrobe', '1 Microwave', '1 Washing Machine', 'No Bed', 'No Dining Table', 'No Sofa', 'No TV', 'No Water Purifier']</t>
  </si>
  <si>
    <t>['Centrally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</si>
  <si>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J69272686</t>
  </si>
  <si>
    <t>https://www.99acres.com/3-bhk-bedroom-apartment-flat-for-sale-in-dlf-the-ultima-sector-81-gurgaon-2100-sq-ft-spid-V69310050</t>
  </si>
  <si>
    <t>₹ 10,761/sq.ft.</t>
  </si>
  <si>
    <t>231, Sector 81 Gurgaon, Gurgaon, Haryana</t>
  </si>
  <si>
    <t>17th   of 29 Floors</t>
  </si>
  <si>
    <t>Urgent sale ::::::::This 3 bhk flat is located in dlf the ultima, which houses some of the most spacious flats in sector 81 gurgaon. This residential flat is west-Facing direction. Containing 3 bedroom(s), 4 bathrooms and more than 3 balconies, this flat is spread over a super built up area of 2100 sq.Ft. The residential building has 29 floors in total and the flat for sale is located on the 17th floor. As the project is already ready to move, so you can easily move into this 0-1 year old property. The floor of this flat is beautifully designed using wood flooring, giving the flat an alluring look. This residential property is situated near close to highway, close to mall, close to hospital and close to school.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The housing society ensures a continuous supply of water to your flat from municipal corporation.</t>
  </si>
  <si>
    <t>['1 Fridge', '8 Fan', '1 Exhaust Fan', '4 Geyser', '1 Stove', '10 Light', '1 Curtains', '1 Chimney', '5 AC', '1 Modular Kitchen', '4 Wardrobe', '1 Washing Machine', '1 Microwave', 'No Bed', 'No Dining Table', 'No Sofa', 'No TV', 'No Water Purifier']</t>
  </si>
  <si>
    <t>['Centrally Air Conditioned', 'Water purifier',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</si>
  <si>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V69310050</t>
  </si>
  <si>
    <t>https://www.99acres.com/3-bhk-bedroom-apartment-flat-for-sale-in-ambience-creacions-sector-22-gurgaon-3090-sq-ft-spid-U68608612</t>
  </si>
  <si>
    <t>4.78 Crore</t>
  </si>
  <si>
    <t>₹ 15,469/sq.ft.</t>
  </si>
  <si>
    <t>Super Built up area 3090(287.07 sq.m.)Built Up area: 2500 sq.ft. (232.26 sq.m.)Carpet area: 2250 sq.ft. (209.03 sq.m.)</t>
  </si>
  <si>
    <t>1001, Sector 22 Gurgaon, Gurgaon, Haryana</t>
  </si>
  <si>
    <t>This lovely 3 bhk apartment/flat in sector 22 gurgaon is available for sale in one of gurgaon's most popular projects, ambience creacions. This residential flat is north-East-Facing direction. The floor plan additionally contains 3 bedroom(s), 4 bathrooms and 3 balconies. All in all, the flat is spread over a super built up area of 3090 sq.Ft. This flat lies on the 7th level of a 18 storey building. This 1-5 years old property is available for immediate possession as the project is ready to move. The beautifully designed marble flooring enhances the beauty of the flat. Another plus point for this is that it is situated near close to school, close to airport, close to mall and close to highway. Ambience creacions is designed very well to provide modern facilities such as maintenance staff, visitor parking, park, lift(s), water softening plant, fitness centre / gym, swimming pool and club house / community center. The society provides continuous water supply from municipal corporation and borewell/tank.
 Additional details :The apartment has borings water supply.
No power backup is available.
The society has dedicated security guards for every tower.</t>
  </si>
  <si>
    <t>['1 Water Purifier', '1 Fridge', '4 Fan', '1 Exhaust Fan', '3 Geyser', '1 Stove', '10 Light', '1 Modular Kitchen', '1 Chimney', '3 Wardrobe', '1 Microwave', '1 Washing Machine', 'No AC', 'No Bed', 'No Curtains', 'No Dining Table', 'No Sofa', 'No TV']</t>
  </si>
  <si>
    <t>['Security / Fire Alarm', 'Feng Shui / Vaastu Compliant', 'Intercom Facility', 'Lift(s)', 'Centrally Air Conditioned', 'Water purifier', 'High Ceiling Height', 'Maintenance Staff', 'False Ceiling Lighting', 'Water Storage', 'Separate entry for servant room', 'No open drainage around', 'Piped-gas', 'Visitor Parking', 'Swimming Pool', 'Park', 'Natural Light', 'Fitness Centre / GYM', 'Club house / Community Center', 'Water softening plant']</t>
  </si>
  <si>
    <t>U68608612</t>
  </si>
  <si>
    <t>4 BHK Flat in Sector 70 Gurgaon</t>
  </si>
  <si>
    <t>https://www.99acres.com/4-bhk-bedroom-apartment-flat-for-sale-in-tulip-ivory-sector-70-gurgaon-2400-sq-ft-spid-T68593666</t>
  </si>
  <si>
    <t>Tulip Ivory3.5 ★</t>
  </si>
  <si>
    <t>₹ 8,333/sq.ft.</t>
  </si>
  <si>
    <t>Super Built up area 2400(222.97 sq.m.)Carpet area: 1950 sq.ft. (181.16 sq.m.)</t>
  </si>
  <si>
    <t>['Reach 3 Roads Shopping Mall', 'Southern Periphery Road', 'Indus World School', 'DPG Institute of Technology', 'Polaris Hospital', 'Indira Gandhi International Airport', 'IMT Manesar', 'Radisson Hotel Sohna Road', 'SkyJumper Trampoline Park', 'SportsCube Center(Sports Complex)']</t>
  </si>
  <si>
    <t>Tulip ivory 4bhk in sector 70, gurgaon is a ready-To-Move housing society. It offers apartments in varied budget range. These units are a perfect combination of comfort and style, specifically designed to suit your requirements and conveniences. There are 2bhk, 3bhk and 4bhk apartments available in this project. This housing society is now ready to be called home as families have started moving in. Check out some of the features of tulip violet housing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</si>
  <si>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'5 Fan', '1 Exhaust Fan', '3 Geyser', '12 Light', '1 Modular Kitchen', '1 Chimney', '1 Curtains', 'No AC', 'No Bed', 'No Dining Table', 'No Microwave', 'No Fridge', 'No Sofa', 'No Stove', 'No TV', 'No Washing Machine', 'No Water Purifier']</t>
  </si>
  <si>
    <t>['Green Area3.5 out of 5', 'Construction3.5 out of 5', 'Management3 out of 5', 'Amenities4 out of 5', 'Connectivity5 out of 5']</t>
  </si>
  <si>
    <t>T68593666</t>
  </si>
  <si>
    <t>https://www.99acres.com/4-bhk-bedroom-apartment-flat-for-sale-in-ireo-skyon-sector-60-gurgaon-2800-sq-ft-spid-U69182098</t>
  </si>
  <si>
    <t>₹ 13,392/sq.ft.</t>
  </si>
  <si>
    <t>Super Built up area 2800(260.13 sq.m.)Built Up area: 2650 sq.ft. (246.19 sq.m.)Carpet area: 2350 sq.ft. (218.32 sq.m.)</t>
  </si>
  <si>
    <t>Sector 60 Gurgaon, Gurgaon, Haryana</t>
  </si>
  <si>
    <t>12nd   of 39 Floors</t>
  </si>
  <si>
    <t>Ireo skyon is one of gurgaon's most sought after destination for apartments and this 4 bhk flat in sector 60 gurgaon is your opportunity to be a part of this community. The flat occupies a super built up area of 2800 sq.Ft. That consists of 4 bedrooms, 4 bathrooms and 3 balconies. The flat has a total of 39 floors and this property is situated on 12th floor.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</si>
  <si>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'5 Geyser', '1 Stove', '7 Light', '5 AC', '1 Chimney', '1 Modular Kitchen', 'No Bed', 'No Curtains', 'No Dining Table', 'No Microwave', 'No Fridge', 'No Sofa', 'No TV', 'No Washing Machine', 'No Water Purifier']</t>
  </si>
  <si>
    <t>U69182098</t>
  </si>
  <si>
    <t>https://www.99acres.com/4-bhk-bedroom-apartment-flat-for-sale-in-ambience-creacions-sector-22-gurgaon-3000-sq-ft-spid-I68793680</t>
  </si>
  <si>
    <t>6.16 Crore</t>
  </si>
  <si>
    <t>₹ 20,533/sq.ft.</t>
  </si>
  <si>
    <t>Carpet area: 3000 (278.71 sq.m.)</t>
  </si>
  <si>
    <t>Ambience creacions is one of gurgaon's most sought after destination for apartments and this 4 bhk flat in sector 22 gurgaon is your opportunity to be a part of this community. The flat is north-East-Facing. Constructed on a carpet area of 3000 sq.Ft., the flat comprises 4 bedroom(s), 5 bathrooms and more than 3 balconies. The flat has a total of 20 floors and this property is situated on 10th floor. This is a ready to move project and the property is 0-1 year old. The well built marble flooring enhances the aesthetic appeal of this flat. The society complex is in the close vicinity of close to school and close to hospital, making it an ideal home for a relaxed lifestyle. The society is well equipped with many modern amenities, including maintenance staff, visitor parking, park and lift(s). The project provides access to clean water through municipal corporation and borewell/tank supply.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</si>
  <si>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['4 Wardrobe', '6 Fan', '1 Exhaust Fan', '4 Geyser', '1 Washing Machine', '6 Light', '1 Chimney', '1 Modular Kitchen', 'No AC', 'No Bed', 'No Curtains', 'No Dining Table', 'No Microwave', 'No Fridge', 'No Sofa', 'No Stove', 'No TV', 'No Water Purifier']</t>
  </si>
  <si>
    <t>I68793680</t>
  </si>
  <si>
    <t>https://www.99acres.com/3-bhk-bedroom-apartment-flat-for-sale-in-m3m-golfestate-sector-65-gurgaon-2850-sq-ft-spid-Y69968948</t>
  </si>
  <si>
    <t>5.3 Crore</t>
  </si>
  <si>
    <t>₹ 24,211/sq.ft.</t>
  </si>
  <si>
    <t>Super Built up area 2850(264.77 sq.m.)Carpet area: 2189 sq.ft. (203.36 sq.m.)</t>
  </si>
  <si>
    <t>38th   of 40 Floors</t>
  </si>
  <si>
    <t>M3m very luxury society on road</t>
  </si>
  <si>
    <t>['6 Fan', '1 Fridge', '1 Exhaust Fan', '4 Geyser', '1 Stove', '17 Light', '6 AC', '1 Chimney', '7 Curtains', '1 Modular Kitchen', '3 Wardrobe', '1 Microwave', 'No Bed', 'No Dining Table', 'No Sofa', 'No TV', 'No Washing Machine', 'No Water Purifier']</t>
  </si>
  <si>
    <t>Y69968948</t>
  </si>
  <si>
    <t>https://www.99acres.com/2-bhk-bedroom-apartment-flat-for-sale-in-umang-winter-hills-sector-77-gurgaon-1342-sq-ft-spid-F69444226</t>
  </si>
  <si>
    <t>₹ 5,588/sq.ft.</t>
  </si>
  <si>
    <t>Super Built up area 1342(124.68 sq.m.)Built Up area: 1140 sq.ft. (105.91 sq.m.)Carpet area: 969 sq.ft. (90.02 sq.m.)</t>
  </si>
  <si>
    <t>876, Sector 77 Gurgaon, Gurgaon, Haryana</t>
  </si>
  <si>
    <t>2 bhk flat available for sell in umang winter hills sector 77 gurgaon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</si>
  <si>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'1 Water Purifier', '4 Fan', '1 Exhaust Fan', '3 Geyser', '1 Stove', '1 Modular Kitchen', '1 Chimney', '3 AC', 'No Bed', 'No Curtains', 'No Dining Table', 'No Light', 'No Microwave', 'No Fridge', 'No Sofa', 'No TV', 'No Washing Machine']</t>
  </si>
  <si>
    <t>['Security / Fire Alarm', 'Power Back-up', 'Feng Shui / Vaastu Compliant', 'Intercom Facility', 'Lift(s)', 'High Ceiling Height', 'Maintenance Staff', 'Water Storage', 'No open drainage around', 'Recently Renovated', 'Bank Attached Property', 'Visitor Parking', 'Swimming Pool', 'Park', 'Natural Light', 'Internet/wi-fi connectivity', 'Shopping Centre', 'Fitness Centre / GYM', 'Waste Disposal', 'Rain Water Harvesting', 'Club house / Community Center']</t>
  </si>
  <si>
    <t>['Green Area5 out of 5', 'Construction5 out of 5', 'Management4 out of 5', 'Amenities4.5 out of 5', 'Connectivity4.5 out of 5']</t>
  </si>
  <si>
    <t>F69444226</t>
  </si>
  <si>
    <t>https://www.99acres.com/3-bhk-bedroom-apartment-flat-for-sale-in-mapsko-mount-ville-sector-79-gurgaon-1490-sq-ft-spid-I69670912</t>
  </si>
  <si>
    <t>Mapsko Mount Ville4.1 ★</t>
  </si>
  <si>
    <t>₹ 8,389/sq.ft.</t>
  </si>
  <si>
    <t>Super Built up area 1490(138.43 sq.m.)Built Up area: 1058 sq.ft. (98.29 sq.m.)Carpet area: 863.91 sq.ft. (80.26 sq.m.)</t>
  </si>
  <si>
    <t>987, Sector 79 Gurgaon, Gurgaon, Haryana</t>
  </si>
  <si>
    <t>['Huda Metro Station (Gurugram)', 'Sapphire 83 Mall', 'Naurangpur Road', 'Delhi - Ajmer Expy', 'Bal Bharati Public School–IMT Manesar', 'Amity University Gurugram', 'Miracles Apollo Cradle / Spectra', 'Indira Gandhi Intl Airport', 'Garhi Harsaru Junction']</t>
  </si>
  <si>
    <t>3 bhk flat available for sell in mapsko mount ville sector 79 gurgaon...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</si>
  <si>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'1 Stove', '1 Chimney', '1 Modular Kitchen', '4 AC', 'No Bed', 'No Curtains', 'No Dining Table', 'No Exhaust Fan', 'No Fan', 'No Geyser', 'No Light', 'No Microwave', 'No Fridge', 'No Sofa', 'No TV', 'No Washing Machine', 'No Water Purifier']</t>
  </si>
  <si>
    <t>['Security / Fire Alarm', 'Power Back-up', 'Feng Shui / Vaastu Compliant', 'Intercom Facility', 'Lift(s)', 'High Ceiling Height', 'Maintenance Staff', 'Water Storage', 'No open drainage around', 'Recently Renovated', 'Bank Attached Property', 'Piped-gas', 'Visitor Parking', 'Swimming Pool', 'Park', 'Natural Light', 'Internet/wi-fi connectivity', 'Shopping Centre', 'Fitness Centre / GYM', 'Waste Disposal', 'Rain Water Harvesting', 'Club house / Community Center']</t>
  </si>
  <si>
    <t>I69670912</t>
  </si>
  <si>
    <t>https://www.99acres.com/3-bhk-bedroom-apartment-flat-for-sale-in-godrej-101-sector-79-gurgaon-2366-sq-ft-spid-M69660446</t>
  </si>
  <si>
    <t>₹ 8,474/sq.ft.</t>
  </si>
  <si>
    <t>Super Built up area 2366(219.81 sq.m.)Built Up area: 1963 sq.ft. (182.37 sq.m.)Carpet area: 1629 sq.ft. (151.34 sq.m.)</t>
  </si>
  <si>
    <t>321, Sector 79 Gurgaon, Gurgaon, Haryana</t>
  </si>
  <si>
    <t>3 bhk flat available for sell in godrej 101 sector 79 gurgaon..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</si>
  <si>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'No open drainage around', 'Recently Renovated', 'Bank Attached Property', 'Piped-gas', 'Visitor Parking', 'Swimming Pool', 'Park', 'Natural Light', 'Internet/wi-fi connectivity', 'Shopping Centre', 'Fitness Centre / GYM', 'Waste Disposal', 'Rain Water Harvesting', 'Club house / Community Center']</t>
  </si>
  <si>
    <t>M69660446</t>
  </si>
  <si>
    <t>https://www.99acres.com/3-bhk-bedroom-apartment-flat-for-sale-in-mapsko-mount-ville-sector-79-gurgaon-1490-sq-ft-spid-O69444490</t>
  </si>
  <si>
    <t>₹ 8,724/sq.ft.</t>
  </si>
  <si>
    <t>Super Built up area 1490(138.43 sq.m.)Built Up area: 1176 sq.ft. (109.25 sq.m.)Carpet area: 863.91 sq.ft. (80.26 sq.m.)</t>
  </si>
  <si>
    <t>876, Sector 79 Gurgaon, Gurgaon, Haryana</t>
  </si>
  <si>
    <t>19th   of 30 Floors</t>
  </si>
  <si>
    <t>3 bhk flat available for sell in mapsko mount ville sector 79 gurgaon...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</si>
  <si>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Stove', '1 Modular Kitchen', '1 Chimney', '4 AC', 'No Bed', 'No Curtains', 'No Dining Table', 'No Exhaust Fan', 'No Fan', 'No Geyser', 'No Light', 'No Microwave', 'No Fridge', 'No Sofa', 'No TV', 'No Washing Machine', 'No Water Purifier']</t>
  </si>
  <si>
    <t>O69444490</t>
  </si>
  <si>
    <t>3 BHK Flat in Sector 39 Gurgaon</t>
  </si>
  <si>
    <t>https://www.99acres.com/3-bhk-bedroom-apartment-flat-for-sale-in-city-heights-sector-39-gurgaon-2000-sq-ft-spid-V70008766</t>
  </si>
  <si>
    <t>City Heights</t>
  </si>
  <si>
    <t>₹ 8,750/sq.ft.</t>
  </si>
  <si>
    <t>Sector 39 Gurgaon, Gurgaon, Haryana</t>
  </si>
  <si>
    <t>['Rajiv Chowk Mosque', 'Icici bank ATM', 'State bank of india ATM', 'Axis bank ATM', 'Hdfc bank ATM', 'State bank of india ATM', 'Medanta', "DR AKRAM JAWED'S THE UPPER LIMB CLINIC", 'Sukhmani Hospital Pvt. Ltd', 'Samvit Health Care', 'Dispencery', 'Bansal Medicare and Maternity Centre', 'Pushpanjali Hospital Gurgaon', 'Pushpanjali Hospital', 'Dayal Eye &amp; Maternity Centre', 'Ahmed Hospital Multi Speciality', 'Airforce Hospital', 'Smile Plus Dental Clinic', 'Thakral Nursing and Maternity Home', 'Shivam Hospital Gurgaon', 'Aarvy Hospital', 'Park Hospital Gurgaon', 'Rajendra Hospital', 'Meher Clinic', 'Gurgaon Election Commission', 'Road and Traffic Authority', 'Gardian Pharmacy', 'IBP Petrol Pump', 'India Oil', 'Indian Oil', 'IBP Petrol Station', 'SRS Cinemas', 'Hdfc bank', 'KFC', 'Darbar', 'Om Sweets', 'Fast food', 'Fast Food', 'Raj Restaurant', 'Bar and restaurant', 'Haldiram', 'CR Model Public School', 'Kendriya Vidyalaya No.2 Sohna Road', 'Delhi Public School Primary Section', 'Manav Rachna School', 'Amity Global School', 'St. Angels Jr', 'Manav Rachna Swimming Pool']</t>
  </si>
  <si>
    <t>City heights is one of the most popular destination for buying apartments/ flats in sector 39 gurgaon. You too can be a part of this society by purchasing this 3 bhk flat here. Containing 3 bedroom(s), 4 bathrooms and 3 balconies, this flat is spread over a carpet area of 2000 sq.Ft. The residential building has 12 floors in total and the flat for sale is located on the 3rd floor. An added advantage of this 10+ years old flat is that it is available for immediate possession as the project is already ready to move.</t>
  </si>
  <si>
    <t>['1 Water Purifier', '5 Fan', '1 Fridge', '1 Exhaust Fan', '1 Dining Table', '3 Geyser', '1 Stove', '9 Light', '1 AC', '1 Chimney', '5 Curtains', '1 Modular Kitchen', '1 TV', '3 Wardrobe', '1 Sofa', '1 Microwave', '1 Washing Machine', 'No Bed']</t>
  </si>
  <si>
    <t>V70008766</t>
  </si>
  <si>
    <t>5 BHK Flat in Sector 39 Gurgaon</t>
  </si>
  <si>
    <t>https://www.99acres.com/5-bhk-bedroom-apartment-flat-for-sale-in-kw-royal-court-sector-39-gurgaon-3200-sq-ft-spid-U69795940</t>
  </si>
  <si>
    <t>KW Royal Court</t>
  </si>
  <si>
    <t>Carpet area: 3200 (297.29 sq.m.)</t>
  </si>
  <si>
    <t>['Rajiv Chowk Mosque', 'Icici bank ATM', 'State bank of india ATM', 'Axis bank ATM', 'Hdfc bank ATM', 'State bank of india ATM', 'Medanta', "DR AKRAM JAWED'S THE UPPER LIMB CLINIC", 'Sukhmani Hospital Pvt. Ltd', 'Dispencery', 'Samvit Health Care', 'Bansal Medicare and Maternity Centre', 'Pushpanjali Hospital Gurgaon', 'Pushpanjali Hospital', 'Dayal Eye &amp; Maternity Centre', 'Ahmed Hospital Multi Speciality', 'Shivam Hospital Gurgaon', 'Smile Plus Dental Clinic', 'Airforce Hospital', 'Thakral Nursing and Maternity Home', 'Aarvy Hospital', 'Meher Clinic', 'Gurgaon Election Commission', 'Road and Traffic Authority', 'Gardian Pharmacy', 'IBP Petrol Pump', 'India Oil', 'Indian Oil', 'IBP Petrol Station', 'Hdfc bank', 'SRS Cinemas', 'KFC', 'Darbar', 'Om Sweets', 'Fast food', 'Fast Food', 'Raj Restaurant', 'Bar and restaurant', 'Cafe Coffee Day', '32nd Milestone', 'CR Model Public School', 'Kendriya Vidyalaya No.2 Sohna Road', 'Manav Rachna School', 'Delhi Public School Primary Section', 'Amity Global School', 'St. Angels Jr', 'Manav Rachna Swimming Pool', 'District library gurgaon']</t>
  </si>
  <si>
    <t>Situated in sector 39 gurgaon, kw royal court is a well planned society that offers a pleasant living experience to its residents. This 5 bhk flat in gurgaon is your opportunity to be a part of this community. Constructed on a carpet area of 3200 sq.Ft., the flat comprises 5 bedroom(s), 4 bathrooms and 3 balconies. This flat lies on the 9th level of a 12 storey building. An added advantage of this 10+ years old flat is that it is available for immediate possession as the project is already ready to move.</t>
  </si>
  <si>
    <t>['1 Water Purifier', '8 Fan', '1 Fridge', '1 Exhaust Fan', '1 Dining Table', '5 Geyser', '1 Stove', '1 Light', '6 AC', '1 TV', '1 Modular Kitchen', '1 Chimney', '9 Curtains', '5 Wardrobe', '1 Sofa', '1 Washing Machine', '1 Microwave', 'No Bed']</t>
  </si>
  <si>
    <t>U69795940</t>
  </si>
  <si>
    <t>https://www.99acres.com/3-bhk-bedroom-apartment-flat-for-sale-in-shree-vardhman-victoria-sector-70-gurgaon-1950-sq-ft-spid-N69292306</t>
  </si>
  <si>
    <t>₹ 9,128/sq.ft.</t>
  </si>
  <si>
    <t>Tower B, Sector 70 Gurgaon, Gurgaon, Haryana</t>
  </si>
  <si>
    <t>7th   of 13 Floors</t>
  </si>
  <si>
    <t>Very well done apartment, interiors worth 25 lacs done in green facing unit . Call for visit and deal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</si>
  <si>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Light', '1 Modular Kitchen', 'No AC', 'No Bed', 'No Chimney', 'No Curtains', 'No Dining Table', 'No Exhaust Fan', 'No Fan', 'No Geyser', 'No Microwave', 'No Fridge', 'No Sofa', 'No Stove', 'No TV', 'No Wardrobe', 'No Washing Machine', 'No Water Purifier']</t>
  </si>
  <si>
    <t>N69292306</t>
  </si>
  <si>
    <t>https://www.99acres.com/2-bhk-bedroom-apartment-flat-for-sale-in-alpha-corp-gurgaonone-84-sector-84-gurgaon-1534-sq-ft-spid-P69430750</t>
  </si>
  <si>
    <t>Super Built up area 1534(142.51 sq.m.)Carpet area: 1260 sq.ft. (117.06 sq.m.)</t>
  </si>
  <si>
    <t>Tower D, Sector 84 Gurgaon, Gurgaon, Haryana</t>
  </si>
  <si>
    <t>This lovely 2 bhk apartment/flat in sector 84 gurgaon is available for sale in one of gurgaon's most popular projects, alpha corp gurgaonone 84. The flat is over 1534 sq.Ft. Super built up area and comes with 2 bedroom(s), 2 bathrooms and 3 balconies. This flat is situated on the 14th floor of this 26 floors tall residential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</si>
  <si>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'Maintenance Staff', 'Park', 'Visitor Parking']</t>
  </si>
  <si>
    <t>P69430750</t>
  </si>
  <si>
    <t>https://www.99acres.com/3-bhk-bedroom-apartment-flat-for-sale-in-cghs-airport-apartment-sector-47-gurgaon-2100-sq-ft-spid-A69847632</t>
  </si>
  <si>
    <t>Super Built up area 2100(195.1 sq.m.)Carpet area: 1720 sq.ft. (159.79 sq.m.)</t>
  </si>
  <si>
    <t>Sector, Sector 47 Gurgaon, Gurgaon, Haryana</t>
  </si>
  <si>
    <t>['Rajiv Chowk Mosque', 'Standard chartered ATM', 'Icici bank ATM', "DR AKRAM JAWED'S THE UPPER LIMB CLINIC", 'Samvit Health Care', 'Sukhmani Hospital Pvt. Ltd', 'Park Hospital Gurgaon', 'Medanta', 'Vishesh Dental', 'Neelkanth Health Care', 'Best Urologist Atcomplete Family Clinic', 'Wellness Eye Centre', 'Dr. Aruna Kalra', 'Meher Clinic', 'Dr. Anuj Sharma', 'Dr. Naresh Pandita', 'Bones Clinic - Orthopaedics', 'Airforce Hospital', 'Skin Clinic', 'Divine Look Clinic Centre', 'Dispencery', 'Bansal Medicare and Maternity Centre', 'Wembley estate club', 'Apollo Pharmacy', 'Gardian Pharmacy', 'Genius', 'India Oil', 'SRS Cinemas', 'SRS Cinemas', 'Hdfc bank', 'Icici bank', 'Hdfc bank', 'KFC', 'Haldiram', "Domino's Pizza", "Nirula's", 'India', 'Nook', 'Delhi Public School Primary Section', 'Kendriya Vidyalaya No.2 Sohna Road', 'CR Model Public School', 'Manav Rachna School', 'Kamla International', 'Amity Global School', 'Manav Rachna Swimming Pool']</t>
  </si>
  <si>
    <t>This property located in sector 47 gurgaon. 3 bhk 1st floor 3 attached bathroom and modular kitchen. Medanta hospital and huda city centre metro station.</t>
  </si>
  <si>
    <t>['5 Fan', '1 Exhaust Fan', '4 Geyser', '10 Light', '1 Chimney', '1 Modular Kitchen', '3 Wardrobe', 'No AC', 'No Bed', 'No Curtains', 'No Dining Table', 'No Microwave', 'No Fridge', 'No Sofa', 'No Stove', 'No TV', 'No Washing Machine', 'No Water Purifier']</t>
  </si>
  <si>
    <t>['Security / Fire Alarm', 'Feng Shui / Vaastu Compliant', 'Private Garden / Terrace', 'Intercom Facility', 'Lift(s)', 'Centrally Air Conditioned', 'Water purifier', 'High Ceiling Height', 'Maintenance Staff', 'False Ceiling Lighting', 'Water Storage', 'Bank Attached Property', 'Recently Renovated', 'Piped-gas', 'Visitor Parking', 'Park', 'Security Personnel', 'Natural Light', 'Internet/wi-fi connectivity', 'Airy Rooms', 'Spacious Interiors', 'Rain Water Harvesting']</t>
  </si>
  <si>
    <t>A69847632</t>
  </si>
  <si>
    <t>1 BHK Flat in Sector 92 Gurgaon</t>
  </si>
  <si>
    <t>https://www.99acres.com/1-bhk-bedroom-apartment-flat-for-sale-in-gls-avenue-51-sector-92-gurgaon-302-sq-ft-spid-D69622838</t>
  </si>
  <si>
    <t>21 Lac</t>
  </si>
  <si>
    <t>₹ 6,953/sq.ft.</t>
  </si>
  <si>
    <t>Carpet area: 302 (28.06 sq.m.)</t>
  </si>
  <si>
    <t>Ground of 12 Floors</t>
  </si>
  <si>
    <t>Check out this 1 bhk apartment for sale in gls avenue 51, a popular residential project that houses in-Demand flats in sector 92 gurgaon. The flat is over 302 sq.Ft. Carpet area and comes with 1 bedroom(s), 1 bathroom and 1 balcony. The residential building has 12 floors in total and the flat for sale is located on the ground floor. Being a ready to move project, you can expect immediate possession of this 1-5 years old property. Many of the modern amenities being offered, like swimming pool, grocery shop, shopping centre, club house / community center, cctv surveillance, fitness centre / gym, park, lift(s), maintenance staff and visitor parking, will provide a pleasant living experience for you.
 Additional details :Daily needs shopping could be done within the society premises to make the stay convinent.
No power backup is available.</t>
  </si>
  <si>
    <t>['Power Back-up', 'Feng Shui / Vaastu Compliant', 'Intercom Facility', 'Lift(s)', 'Swimming Pool', 'Maintenance Staff', 'Park', 'Visitor Parking', 'Shopping Centre', 'Fitness Centre / GYM', 'Club house / Community Center', 'Rain Water Harvesting']</t>
  </si>
  <si>
    <t>D69622838</t>
  </si>
  <si>
    <t>https://www.99acres.com/3-bhk-bedroom-apartment-flat-for-sale-in-kamroon-court-sector-43-gurgaon-2000-sq-ft-spid-K69957846</t>
  </si>
  <si>
    <t>Kamroon Court</t>
  </si>
  <si>
    <t>['Huda city centre metro station', 'Sector 42-43 metro station', 'Hanuman Mandir', 'New Life Church', 'Hdfc ATM', 'Standard chartered ATM', 'Hdfc bank ATM', 'Rbs ATM', 'Icici ATM', 'Citi bank ATM', 'Axis bank ATM', 'Hdfc ATM', 'Kotak mahindra bank ATM', 'Arihant Hospital', 'Gupta', 'Paras Hospital Gurgaon', 'Fortis Memorial Research Institute Fortis Vivekanand Hospital', 'Dr. Naval Mendiratta', 'Dr. Kutbuddin Akbary', 'Max Hospital', 'Pernod Ricard Charitable Dispensary', 'Guardian Pharmacy', 'Chikitsa', 'City Medical', 'Gardian Pharmacy', 'Bharat petroleum', 'Hdfc bank', 'Icici bank', 'Axis bank', 'PWO house', 'Balaji Vegetarian Paradise', 'The Chicken Boat', 'Naveidyam', 'Sagar Ratna', 'Cafe Tonini', 'Shophouse by Kylin', "Carl's Jr.", 'Starbucks', 'Raj Restaurant', 'CCD', 'Stones2milestones', 'School of Inspired Leadership SOIL', 'St. Angels Sr', 'St. Angels Jr', 'Ncr library', 'Bahrisons library']</t>
  </si>
  <si>
    <t>Kamroon court is one of gurgaon's most sought after destination for apartments and this 3 bhk flat in sector 43 gurgaon is your opportunity to be a part of this community. The flat is over 2000 sq.Ft. Carpet area and comes with 3 bedroom(s), 4 bathrooms and more than 3 balconies. The residential building has 12 floors in total and the flat for sale is located on the 5th floor. As the project is already ready to move, so you can easily move into this 5-10 years old property.</t>
  </si>
  <si>
    <t>['3 Wardrobe', '5 Fan', '4 Geyser', '1 Microwave', '14 Light', '2 TV', '1 Chimney', '3 AC', 'No Bed', 'No Curtains', 'No Dining Table', 'No Exhaust Fan', 'No Modular Kitchen', 'No Fridge', 'No Sofa', 'No Stove', 'No Washing Machine', 'No Water Purifier']</t>
  </si>
  <si>
    <t>K69957846</t>
  </si>
  <si>
    <t>https://www.99acres.com/4-bhk-bedroom-apartment-flat-for-sale-in-bestech-park-view-spa-next-sector-67-gurgaon-2350-sq-ft-spid-D69506128</t>
  </si>
  <si>
    <t>2.72 Crore</t>
  </si>
  <si>
    <t>₹ 11,574/sq.ft.</t>
  </si>
  <si>
    <t>Super Built up area 2350(218.32 sq.m.)Built Up area: 2250 sq.ft. (209.03 sq.m.)Carpet area: 2001 sq.ft. (185.9 sq.m.)</t>
  </si>
  <si>
    <t>Bestech Park View Spa Next, Sector 67,golf Course Extension Road Gurgaon Haryana, Sector 67 Gurgaon, Gurgaon, Haryana</t>
  </si>
  <si>
    <t>Bestech park view spa next one of the best residential project in the heart of the gurgaon city, walking distance to mall, restaurant, shopping complex, multiplex, doctors clinic, medicine store etcExcellent interior work done, specious rooms, cross ventilated, ample sunlight coming to each room and hall Almost all kinds of luxury and necessary amenities available in the society</t>
  </si>
  <si>
    <t>['7 Fan', '1 Exhaust Fan', '5 Geyser', '1 Stove', '15 Light', '5 AC', '1 Chimney', '1 Modular Kitchen', '4 Wardrobe', 'No Bed', 'No Curtains', 'No Dining Table', 'No Microwave', 'No Fridge', 'No Sofa', 'No TV', 'No Washing Machine', 'No Water Purifier']</t>
  </si>
  <si>
    <t>['Centrally Air Conditioned', 'Water purifier', 'Security / Fire Alarm', 'Feng Shui / Vaastu Compliant', 'Private Garden / Terrace', 'Intercom Facility', 'Lift(s)', 'False Ceiling Lighting', 'Separate entry for servant room', 'No open drainage around', 'Bank Attached Property', 'Piped-gas', 'Internet/wi-fi connectivity', 'Recently Renovated', 'Visitor Parking', 'Swimming Pool', 'Airy Rooms', 'Spacious Interiors', 'Low Density Society', 'Waste Disposal', 'Rain Water Harvesting', 'Water softening plant', 'Shopping Centre', 'Fitness Centre / GYM', 'Club house / Community Center']</t>
  </si>
  <si>
    <t>D69506128</t>
  </si>
  <si>
    <t>https://www.99acres.com/3-bhk-bedroom-apartment-flat-for-sale-in-unitech-uniworld-gardens-sector-47-gurgaon-2086-sq-ft-spid-L68514138</t>
  </si>
  <si>
    <t>Super Built up area 2086(193.8 sq.m.)Carpet area: 1750 sq.ft. (162.58 sq.m.)</t>
  </si>
  <si>
    <t>Lm 96, Sector 47 Gurgaon, Gurgaon, Haryana</t>
  </si>
  <si>
    <t>['Standard chartered ATM', 'Icici bank ATM', 'Park Hospital Gurgaon', 'Neelkanth Health Care', 'Vishesh Dental', 'Best Urologist Atcomplete Family Clinic', 'Wellness Eye Centre', 'Samvit Health Care', "DR AKRAM JAWED'S THE UPPER LIMB CLINIC", 'Dr. Aruna Kalra', 'Sukhmani Hospital Pvt. Ltd', 'Dr. Anuj Sharma', 'Meher Clinic', 'Dr. Naresh Pandita', 'Bones Clinic - Orthopaedics', 'Medanta', 'Skin Clinic', 'Divine Look Clinic Centre', 'Airforce Hospital', 'Dispencery', 'Wembley estate club', 'Apollo Pharmacy', 'Gardian Pharmacy', 'Genius', 'India Oil', 'SRS Cinemas', 'SRS Cinemas', 'Hdfc bank', 'Icici bank', 'Hdfc bank', 'Haldiram', 'KFC', "Domino's Pizza", "Nirula's", 'India', 'Nook', 'Starbucks', 'Delhi Public School Primary Section', 'Kendriya Vidyalaya No.2 Sohna Road', 'Kamla International', 'Manav Rachna School', 'CR Model Public School', 'Amity Global School', 'Manav Rachna Swimming Pool']</t>
  </si>
  <si>
    <t>A magnificent lifestyle curated for just the elite, uniworld gardens is the opulence of limitless leisure and absolute privacy. The apartment is a part of super luxury society. A coveted address where design finesse is wrapped in an air of sophistication. It offers a distinct lifestyle where bespoke amenities meet unparalleled quality, where you experience life as it unfolds in the myriad hues of timeless opulence</t>
  </si>
  <si>
    <t>['3 Wardrobe', '1 Exhaust Fan', '1 Modular Kitchen', 'No AC', 'No Bed', 'No Chimney', 'No Curtains', 'No Dining Table', 'No Fan', 'No Geyser', 'No Light', 'No Microwave', 'No Fridge', 'No Sofa', 'No Stove', 'No TV', 'No Washing Machine', 'No Water Purifier']</t>
  </si>
  <si>
    <t>['Power Back-up', 'Feng Shui / Vaastu Compliant', 'Intercom Facility', 'Lift(s)', 'High Ceiling Height', 'Maintenance Staff', 'No open drainage around', 'Recently Renovated', 'Piped-gas', 'Swimming Pool', 'Park', 'Security Personnel', 'Natural Light', 'Internet/wi-fi connectivity', 'Airy Rooms', 'Low Density Society', 'Shopping Centre', 'Fitness Centre / GYM', 'Waste Disposal', 'Rain Water Harvesting', 'Club house / Community Center', 'Water softening plant']</t>
  </si>
  <si>
    <t>L68514138</t>
  </si>
  <si>
    <t>https://www.99acres.com/3-bhk-bedroom-apartment-flat-for-sale-in-tata-primanti-sector-72-gurgaon-2550-sq-ft-r2-spid-I65408778</t>
  </si>
  <si>
    <t>₹ 13,725/sq.ft.</t>
  </si>
  <si>
    <t>Super Built up area 2550(236.9 sq.m.)</t>
  </si>
  <si>
    <t>3bedroom 2550sq.Ft middle floor apartment for sale in mgf metropolis gurgaon.</t>
  </si>
  <si>
    <t>['3 Fan', '6 Light', 'No AC', 'No Bed', 'No Chimney', 'No Curtains', 'No Dining Table', 'No Exhaust Fan', 'No Geyser', 'No Modular Kitchen', 'No Microwave', 'No Fridge', 'No Sofa', 'No Stove', 'No TV', 'No Wardrobe', 'No Washing Machine', 'No Water Purifier']</t>
  </si>
  <si>
    <t>['Intercom Facility', 'Lift(s)', 'Swimming Pool', 'Park', 'Piped-gas', 'Shopping Centre', 'Fitness Centre / GYM', 'Club house / Community Center']</t>
  </si>
  <si>
    <t>I65408778</t>
  </si>
  <si>
    <t>https://www.99acres.com/3-bhk-bedroom-apartment-flat-for-sale-in-chd-avenue-71-sector-71-gurgaon-1802-sq-ft-spid-W69434422</t>
  </si>
  <si>
    <t>₹ 6,215/sq.ft.</t>
  </si>
  <si>
    <t>Super Built up area 1802(167.41 sq.m.)</t>
  </si>
  <si>
    <t>Chd avenue 71 sector 71gurgaon.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</si>
  <si>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W69434422</t>
  </si>
  <si>
    <t>https://www.99acres.com/2-bhk-bedroom-apartment-flat-for-sale-in-shree-vardhman-flora-sector-90-gurgaon-1350-sq-ft-spid-Z68452306</t>
  </si>
  <si>
    <t>₹ 4,814/sq.ft.</t>
  </si>
  <si>
    <t>000000, Sector 90 Gurgaon, Gurgaon, Haryana</t>
  </si>
  <si>
    <t>10th   of 13 Floors</t>
  </si>
  <si>
    <t>There is alot off facility are available near this society like soaping mall ,school ,nstional highway ,petrol pump,and too much density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</si>
  <si>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'3 Fan', '1 Exhaust Fan', '1 Geyser', '10 Light', '1 Modular Kitchen', '1 Chimney', '1 Curtains', 'No AC', 'No Bed', 'No Dining Table', 'No Microwave', 'No Fridge', 'No Sofa', 'No Stove', 'No TV', 'No Washing Machine', 'No Water Purifier']</t>
  </si>
  <si>
    <t>['Security / Fire Alarm', 'Power Back-up', 'Intercom Facility', 'Lift(s)', 'High Ceiling Height', 'Maintenance Staff', 'Water Storage', 'Separate entry for servant room', 'Visitor Parking', 'Swimming Pool', 'Park', 'Shopping Centre', 'Fitness Centre / GYM', 'Club house / Community Center']</t>
  </si>
  <si>
    <t>Z68452306</t>
  </si>
  <si>
    <t>5 BHK Flat in Gwal Pahari</t>
  </si>
  <si>
    <t>https://www.99acres.com/5-bhk-bedroom-apartment-flat-for-sale-in-krrish-provence-estate-gwal-pahari-gurgaon-10000-sq-ft-spid-V69711876</t>
  </si>
  <si>
    <t>7.5 Crore</t>
  </si>
  <si>
    <t>Super Built up area 10000(929.03 sq.m.)</t>
  </si>
  <si>
    <t>It is a beautiful penthouse with 10,000/- Sqft. Configuration 5 bhk + sq. This penthouse has a view to lush green aravalli range. Feel free to contact us for visits.</t>
  </si>
  <si>
    <t>V69711876</t>
  </si>
  <si>
    <t>https://www.99acres.com/4-bhk-bedroom-apartment-flat-for-sale-in-dlf-the-crest-sector-54-gurgaon-3100-sq-ft-spid-P69588354</t>
  </si>
  <si>
    <t>DLF The Crest3.6 ★</t>
  </si>
  <si>
    <t>11 Crore</t>
  </si>
  <si>
    <t>₹ 35,483/sq.ft.</t>
  </si>
  <si>
    <t>Carpet area: 3100 (288 sq.m.)</t>
  </si>
  <si>
    <t>7th   of 36 Floors</t>
  </si>
  <si>
    <t>['Sector 53-54 Metro Station', 'Ardee Mall', 'Golf Course Road', 'NH 148A', 'Sushant University', 'Shiv Nadar School', "Lingaya's Lalita Devi Institute", 'Paras Hospitals, Gurgaon', 'Indira Gandhi International Airport', 'Gurgaon Railway Station', 'ASF Insignia SEZ', 'DoubleTree by Hilton Hotel', 'DLF Golf and Country Club', 'Tau DeviLal Sports Complex']</t>
  </si>
  <si>
    <t>Check out this 4 bhk apartment for sale in dlf the crest, a popular residential project that houses in-Demand flats in sector 54 gurgaon. The flat is over 3100 sq.Ft. Carpet area and comes with 4 bedroom(s), 5 bathrooms and more than 3 balconies. The property is located on the 7th floor of a 36 floors tall building. An added advantage of this 1-5 years old flat is that it is available for immediate possession as the project is already ready to move.</t>
  </si>
  <si>
    <t>['2 Wardrobe', '1 Microwave', '2 Light', '2 AC', '1 Chimney', '2 TV', 'No Bed', 'No Curtains', 'No Dining Table', 'No Exhaust Fan', 'No Fan', 'No Geyser', 'No Modular Kitchen', 'No Fridge', 'No Sofa', 'No Stove', 'No Washing Machine', 'No Water Purifier']</t>
  </si>
  <si>
    <t>['Green Area4 out of 5', 'Construction4 out of 5', 'Management4 out of 5', 'Amenities4 out of 5', 'Connectivity3.5 out of 5']</t>
  </si>
  <si>
    <t>P69588354</t>
  </si>
  <si>
    <t>https://www.99acres.com/3-bhk-bedroom-apartment-flat-for-sale-in-dlf-regal-gardens-sector-90-gurgaon-1702-sq-ft-spid-K69428214</t>
  </si>
  <si>
    <t>₹ 7,403/sq.ft.</t>
  </si>
  <si>
    <t>Super Built up area 1702(158.12 sq.m.)Carpet area: 1500 sq.ft. (139.35 sq.m.)</t>
  </si>
  <si>
    <t>6th   of 29 Floors</t>
  </si>
  <si>
    <t>Situated in sector 90 gurgaon, dlf regal gardens is a well planned society that offers a pleasant living experience to its residents. This 3 bhk flat in gurgaon is your opportunity to be a part of this community. Containing 3 bedroom(s), 3 bathrooms and 3 balconies, this flat is spread over a super built up area of 1702 sq.Ft. This flat is situated on the 6th floor of this 29 floors tall residential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</si>
  <si>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'9 Light', '1 Chimney', '5 AC', '1 Modular Kitchen', 'No Bed', 'No Curtains', 'No Dining Table', 'No Microwave', 'No Fridge', 'No Sofa', 'No Stove', 'No TV', 'No Washing Machine', 'No Water Purifier']</t>
  </si>
  <si>
    <t>K69428214</t>
  </si>
  <si>
    <t>https://www.99acres.com/4-bhk-bedroom-apartment-flat-for-sale-in-dlf-regal-gardens-sector-90-gurgaon-2215-sq-ft-r1-spid-H65641346</t>
  </si>
  <si>
    <t>₹ 7,223/sq.ft.</t>
  </si>
  <si>
    <t>Super Built up area 2215(205.78 sq.m.)</t>
  </si>
  <si>
    <t>Confirm keys in hand, call for visit 987one822886. Its fantastic design, ultimate green space, open to sky, word class modern amenities, superb designed by developer, finest club house in the vicinity. Top of the world style living.Sun facing, park facing, best location for sale, for more details and site visit. All amenities are functional available pool, gym, table tennis, tennis court, sauna steam bath, billiards game etc.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</si>
  <si>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'6 AC', 'No Bed', 'No Chimney', 'No Curtains', 'No Dining Table', 'No Fan', 'No Geyser', 'No Modular Kitchen', 'No Light', 'No Microwave', 'No Fridge', 'No Sofa', 'No Stove', 'No TV', 'No Wardrobe', 'No Washing Machine', 'No Water Purifier']</t>
  </si>
  <si>
    <t>['Intercom Facility', 'Lift(s)', 'Swimming Pool', 'Park', 'Fitness Centre / GYM', 'Club house / Community Center', 'Rain Water Harvesting']</t>
  </si>
  <si>
    <t>H65641346</t>
  </si>
  <si>
    <t>https://www.99acres.com/3-bhk-bedroom-apartment-flat-for-sale-in-m3m-golfestate-sector-65-gurgaon-3363-sq-ft-spid-B69688660</t>
  </si>
  <si>
    <t>₹ 17,484/sq.ft.</t>
  </si>
  <si>
    <t>Super Built up area 3363(312.43 sq.m.)</t>
  </si>
  <si>
    <t>1501, Sector 65 Gurgaon, Gurgaon, Haryana</t>
  </si>
  <si>
    <t>18th   of 40 Floors</t>
  </si>
  <si>
    <t>M3m golfestate is one of gurgaon's most sought after destination for apartments and this 3 bhk flat in sector 65 gurgaon is your opportunity to be a part of this community. The flat is facing the north direction. Constructed on a super built up area of 3363 sq.Ft., the flat comprises 3 bedroom(s), 3 bathrooms and 3 balconies. This flat lies on the 18th level of a 40 storey building. Being a ready to move project, you can expect immediate possession of this 1-5 years old property. The well built vitrified flooring enhances the aesthetic appeal of this flat. M3m golfestate is designed very well to provide modern facilities such as swimming pool, grocery shop, security personnel, maintenance staff, shopping centre, club house / community center, cctv surveillance, fitness centre / gym, park, lift(s) and water softening plant. Municipal corporation provides a regular supply of water to this residential project.</t>
  </si>
  <si>
    <t>['5 Fan', '6 Light', '5 AC', '1 Modular Kitchen', 'No Bed', 'No Chimney', 'No Curtains', 'No Dining Table', 'No Exhaust Fan', 'No Geyser', 'No Microwave', 'No Fridge', 'No Sofa', 'No Stove', 'No TV', 'No Wardrobe', 'No Washing Machine', 'No Water Purifier']</t>
  </si>
  <si>
    <t>['Intercom Facility', 'Lift(s)', 'High Ceiling Height', 'Maintenance Staff', 'Separate entry for servant room', 'No open drainage around', 'Swimming Pool', 'Park', 'Security Personnel', 'Internet/wi-fi connectivity', 'Shopping Centre', 'Fitness Centre / GYM', 'Club house / Community Center', 'Water softening plant']</t>
  </si>
  <si>
    <t>B69688660</t>
  </si>
  <si>
    <t>4 BHK Flat in Sector 49 Gurgaon</t>
  </si>
  <si>
    <t>https://www.99acres.com/4-bhk-bedroom-apartment-flat-for-sale-in-bestech-park-view-city-2-sector-49-gurgaon-2383-sq-ft-spid-R69272108</t>
  </si>
  <si>
    <t>₹ 12,169/sq.ft.</t>
  </si>
  <si>
    <t>Super Built up area 2383(221.39 sq.m.)</t>
  </si>
  <si>
    <t>D 5floor, Sector 49 Gurgaon, Gurgaon, Haryana</t>
  </si>
  <si>
    <t>This lovely 4 bhk apartment/flat in sector 49 gurgaon is available for sale in one of gurgaon's most popular projects, bestech park view city 2. The flat occupies a super built up area of 2400 sq.Ft. That consists of 4 bedrooms, 4 bathrooms and more than 3 balconies. The residential building has 14 floors in total and the flat for sale is located on the 5th floor. Being a ready to move project, you can expect immediate possession of this 5-10 years old property. Many of the modern amenities being offered, like swimming pool, security personnel, maintenance staff, shopping centre, cctv surveillance, club house / community center, fitness centre / gym, park, lift(s) and visitor parking, will provide a pleasant living experience for you.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</si>
  <si>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Geyser', '1 Light', 'No AC', 'No Bed', 'No Chimney', 'No Curtains', 'No Dining Table', 'No Exhaust Fan', 'No Fan', 'No Modular Kitchen', 'No Microwave', 'No Fridge', 'No Sofa', 'No Stove', 'No TV', 'No Wardrobe', 'No Washing Machine', 'No Water Purifier']</t>
  </si>
  <si>
    <t>['Security / Fire Alarm', 'Feng Shui / Vaastu Compliant', 'Intercom Facility', 'Lift(s)', 'High Ceiling Height', 'Maintenance Staff', 'False Ceiling Lighting', 'Water Storage', 'Separate entry for servant room', 'No open drainage around', 'Piped-gas', 'Visitor Parking', 'Swimming Pool', 'Park', 'Security Personnel', 'Internet/wi-fi connectivity', 'Shopping Centre', 'Fitness Centre / GYM', 'Waste Disposal', 'Rain Water Harvesting', 'Club house / Community Center']</t>
  </si>
  <si>
    <t>['Green Area5 out of 5', 'Construction4 out of 5', 'Management4 out of 5', 'Amenities4 out of 5', 'Connectivity4 out of 5']</t>
  </si>
  <si>
    <t>R69272108</t>
  </si>
  <si>
    <t>https://www.99acres.com/3-bhk-bedroom-apartment-flat-for-sale-in-dlf-the-skycourt-sector-86-gurgaon-1929-sq-ft-spid-H69904258</t>
  </si>
  <si>
    <t>DLF The Skycourt4.2 ★</t>
  </si>
  <si>
    <t>1.59 Crore</t>
  </si>
  <si>
    <t>₹ 8,242/sq.ft.</t>
  </si>
  <si>
    <t>Super Built up area 1929(179.21 sq.m.)Built Up area: 1700 sq.ft. (157.94 sq.m.)Carpet area: 1548 sq.ft. (143.81 sq.m.)</t>
  </si>
  <si>
    <t>171, Sector 86 Gurgaon, Gurgaon, Haryana</t>
  </si>
  <si>
    <t>17th   of 20 Floors</t>
  </si>
  <si>
    <t>Dlf the skycourt is one of the most popular destination for buying apartments/ flats in sector 86 gurgaon. You too can be a part of this society by purchasing this 3 bhk flat here. The floor plan additionally contains 3 bedroom(s), 3 bathrooms and 3 balconies. All in all, the flat is spread over a super built up area of 1929 sq.Ft. This flat lies on the 17th level of a 20 storey building. This is a ready to move project and the property is 1-5 years old.</t>
  </si>
  <si>
    <t>['5 Fan', '1 Exhaust Fan', '5 Light', '5 AC', '1 Chimney', '1 Modular Kitchen', '3 Wardrobe', 'No Bed', 'No Curtains', 'No Dining Table', 'No Geyser', 'No Microwave', 'No Fridge', 'No Sofa', 'No Stove', 'No TV', 'No Washing Machine', 'No Water Purifier']</t>
  </si>
  <si>
    <t>H69904258</t>
  </si>
  <si>
    <t>https://www.99acres.com/3-bhk-bedroom-apartment-flat-for-sale-in-dlf-the-ultima-sector-81-gurgaon-2132-sq-ft-spid-T69183570</t>
  </si>
  <si>
    <t>2.21 Crore</t>
  </si>
  <si>
    <t>₹ 10,365/sq.ft.</t>
  </si>
  <si>
    <t>Super Built up area 2132(198.07 sq.m.)Carpet area: 1650 sq.ft. (153.29 sq.m.)</t>
  </si>
  <si>
    <t>023, Sector 81 Gurgaon, Gurgaon, Haryana</t>
  </si>
  <si>
    <t>3rd   of 29 Floors</t>
  </si>
  <si>
    <t>Dlf the ultima is one of gurgaon's most sought after destination for apartments and this 3 bhk flat in sector 81 gurgaon is your opportunity to be a part of this community. The flat is east-Facing. Constructed on a super built up area of 2132 sq.Ft., the flat comprises 3 bedroom(s), 3 bathrooms and more than 3 balconies. This flat lies on the 9th level of a 29 storey building. An added advantage of this 1-5 years old flat is that it is available for immediate possession as the project is already ready to move. The flat comes well built with marble flooring options.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You enjoy a 24*7 access to water in your flat.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</si>
  <si>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['5 Fan', '1 Fridge', '1 Exhaust Fan', '3 Geyser', '1 Stove', '14 Light', '5 AC', '1 Chimney', '1 Curtains', '1 Modular Kitchen', '1 Sofa', '1 Microwave', '1 Washing Machine', 'No Bed', 'No Dining Table', 'No TV', 'No Wardrobe', 'No Water Purifier']</t>
  </si>
  <si>
    <t>['Security / Fire Alarm', 'Feng Shui / Vaastu Compliant', 'Intercom Facility', 'Lift(s)', 'Water purifier', 'High Ceiling Height', 'Maintenance Staff', 'False Ceiling Lighting', 'Water Storage', 'Separate entry for servant room', 'Visitor Parking', 'Swimming Pool', 'Park', 'Security Personnel', 'Natural Light', 'Internet/wi-fi connectivity', 'Airy Rooms', 'Spacious Interiors', 'Shopping Centre', 'Fitness Centre / GYM', 'Rain Water Harvesting', 'Club house / Community Center', 'Water softening plant']</t>
  </si>
  <si>
    <t>T69183570</t>
  </si>
  <si>
    <t>https://www.99acres.com/3-bhk-bedroom-apartment-flat-for-sale-in-emaar-palm-gardens-sector-83-gurgaon-1900-sq-ft-r7-spid-J56394836</t>
  </si>
  <si>
    <t>₹ 7,789/sq.ft.</t>
  </si>
  <si>
    <t>A north-East facing 3 bhk apartment in sector-83 gurgaon, gurgaon is available for sale. This property is a part of west vinod nagar.It has a super built-Up area of 1900 sq.Ft. It has a carpet area of 1240 sq.Ft. The apartment is spaciously designed with 3 bedrooms, 3 bathrooms and more than 1 balconies. Additionally, it has a servant room among others. It overlooks a pool and park/garden. The width of facing road is 60.00 sq.Yards. It is a corner property situated inside gated premises. The apartment is on the 7th floor of 16 floors and offers 0 covered parking. The ownership of the apartment is freehold. The expected price of this property is rs 1.15 crore(Rs. 6052.00 per sq.Ft.). The brokerage amount is 1.00% of the total apartment price.
 It adorns wood flooring.The society offers full power back up. 
The water source is from both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</si>
  <si>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'Security / Fire Alarm', 'Intercom Facility', 'Lift(s)', 'Swimming Pool', 'Water Storage', 'Park', 'Bank Attached Property', 'Visitor Parking', 'Shopping Centre', 'Fitness Centre / GYM', 'Club house / Community Center']</t>
  </si>
  <si>
    <t>J56394836</t>
  </si>
  <si>
    <t>https://www.99acres.com/2-bhk-bedroom-apartment-flat-for-sale-in-experion-the-heartsong-sector-108-gurgaon-1283-sq-ft-spid-P69721330</t>
  </si>
  <si>
    <t>₹ 13,343/sq.ft.</t>
  </si>
  <si>
    <t>Corner and airy flat with ample of sunlight throughout the day. This home we made for end use but are moving out due to job change.The home is protected against all hidden damages. We got seepage protection and tile protection done two months back.</t>
  </si>
  <si>
    <t>['1 Bed', '1 Sofa', '8 Light', '3 AC', '1 Curtains', 'No Chimney', 'No Dining Table', 'No Exhaust Fan', 'No Fan', 'No Geyser', 'No Modular Kitchen', 'No Microwave', 'No Fridge', 'No Stove', 'No TV', 'No Wardrobe', 'No Washing Machine', 'No Water Purifier']</t>
  </si>
  <si>
    <t>['Security / Fire Alarm', 'Feng Shui / Vaastu Compliant', 'Intercom Facility', 'Lift(s)', 'Maintenance Staff', 'Water Storage', 'Separate entry for servant room', 'No open drainage around', 'Recently Renovated', 'Visitor Parking', 'Swimming Pool', 'Park', 'Security Personnel', 'Natural Light', 'Internet/wi-fi connectivity', 'Airy Rooms', 'Spacious Interiors', 'Low Density Society', 'Shopping Centre', 'Fitness Centre / GYM', 'Rain Water Harvesting', 'Club house / Community Center']</t>
  </si>
  <si>
    <t>P69721330</t>
  </si>
  <si>
    <t>https://www.99acres.com/3-bhk-bedroom-apartment-flat-for-sale-in-shapoorji-pallonji-joyville-gurugram-sector-102-gurgaon-1852-sq-ft-r6-spid-R61974850</t>
  </si>
  <si>
    <t>₹ 14,068/sq.ft.</t>
  </si>
  <si>
    <t>Super Built up area 1852(172.06 sq.m.)Carpet area: 1450 sq.ft. (134.71 sq.m.)</t>
  </si>
  <si>
    <t>102, Sector 102 Gurgaon, Gurgaon, Haryana</t>
  </si>
  <si>
    <t>3bhk 3baths 1855sqft new project sector 102 main dwarka experssway 
Residential apartment for sale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</si>
  <si>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Light', '1 Modular Kitchen', '1 Chimney', 'No AC', 'No Bed', 'No Curtains', 'No Dining Table', 'No Exhaust Fan', 'No Fan', 'No Geyser', 'No Microwave', 'No Fridge', 'No Sofa', 'No Stove', 'No TV', 'No Wardrobe', 'No Washing Machine', 'No Water Purifier']</t>
  </si>
  <si>
    <t>['Feng Shui / Vaastu Compliant', 'Intercom Facility', 'Lift(s)', 'Maintenance Staff', 'Piped-gas', 'Swimming Pool', 'Park', 'Security Personnel', 'Internet/wi-fi connectivity', 'Shopping Centre', 'Fitness Centre / GYM', 'Rain Water Harvesting', 'Club house / Community Center']</t>
  </si>
  <si>
    <t>R61974850</t>
  </si>
  <si>
    <t>https://www.99acres.com/4-bhk-bedroom-apartment-flat-for-sale-in-orris-aster-court-premier-sector-85-gurgaon-2560-sq-ft-spid-P69543590</t>
  </si>
  <si>
    <t>₹ 5,859/sq.ft.</t>
  </si>
  <si>
    <t>Super Built up area 2560(237.83 sq.m.)Built Up area: 2017 sq.ft. (187.39 sq.m.)Carpet area: 1800 sq.ft. (167.23 sq.m.)</t>
  </si>
  <si>
    <t>Check out this 4 bhk apartment for sale in orris aster court premier, a popular residential project that houses in-Demand flats in sector 85 gurgaon. Constructed on a super built up area of 2560 sq.Ft., the flat comprises 4 bedroom(s), 5 bathrooms and more than 3 balconies. The property is located on the 6th floor of a 12 floors tall building. Being a ready to move project, you can expect immediate possession of this 0-1 year old property.</t>
  </si>
  <si>
    <t>['7 Fan', '1 Exhaust Fan', '2 Geyser', '14 Light', '5 AC', '1 Chimney', '1 Modular Kitchen', '3 Wardrobe', 'No Bed', 'No Curtains', 'No Dining Table', 'No Microwave', 'No Fridge', 'No Sofa', 'No Stove', 'No TV', 'No Washing Machine', 'No Water Purifier']</t>
  </si>
  <si>
    <t>['Lift(s)', 'Maintenance Staff', 'Water Storage', 'Park', 'Visitor Parking']</t>
  </si>
  <si>
    <t>P69543590</t>
  </si>
  <si>
    <t>https://www.99acres.com/4-bhk-bedroom-apartment-flat-for-sale-in-orris-aster-court-premier-sector-85-gurgaon-2560-sq-ft-spid-G69158602</t>
  </si>
  <si>
    <t>₹ 5,820/sq.ft.</t>
  </si>
  <si>
    <t>Super Built up area 2560(237.83 sq.m.)Built Up area: 2017 sq.ft. (187.39 sq.m.)Carpet area: 1890 sq.ft. (175.59 sq.m.)</t>
  </si>
  <si>
    <t>Looking for a 4 bhk property for sale in gurgaon? Buy this 4 bhk flat in orris aster court premier that is situated in sector 85 gurgaon. The flat is west-Facing. The flat occupies a super built up area of 2560 sq.Ft. That consists of 4 bedrooms, 5 bathrooms and more than 3 balconies. The property is located on the 6th floor of a 12 floors tall building. Being a ready to move project, you can expect immediate possession of this 1-5 years old property. The flat comes well built with wood flooring options. This residential property is situated near close to school, close to hospital, close to mall and . Orris aster court premier is designed very well to provide modern facilities such as swimming pool, fitness centre / gym, maintenance staff, park, lift(s), visitor parking, security personnel, club house / community center and shopping centre. The society provides continuous water supply from municipal corporation.
 Additional details :Daily needs shopping could be done within the society premises to make the stay convinent.
Full power backup is available.
There is also a separate washroom for domestic help.
The society has dedicated security guards for every tower.</t>
  </si>
  <si>
    <t>['1 Stove', '5 AC', '1 Chimney', '1 Modular Kitchen', '4 Wardrobe', 'No Bed', 'No Curtains', 'No Dining Table', 'No Exhaust Fan', 'No Fan', 'No Geyser', 'No Light', 'No Microwave', 'No Fridge', 'No Sofa', 'No TV', 'No Washing Machine', 'No Water Purifier']</t>
  </si>
  <si>
    <t>['Lift(s)', 'Maintenance Staff', 'Water Storage', 'Separate entry for servant room', 'No open drainage around', 'Visitor Parking', 'Swimming Pool', 'Park', 'Security Personnel', 'Natural Light', 'Airy Rooms', 'Shopping Centre', 'Fitness Centre / GYM', 'Waste Disposal', 'Club house / Community Center']</t>
  </si>
  <si>
    <t>G69158602</t>
  </si>
  <si>
    <t>https://www.99acres.com/3-bhk-bedroom-apartment-flat-for-sale-in-orris-aster-court-premier-sector-85-gurgaon-2120-sq-ft-spid-W69123064</t>
  </si>
  <si>
    <t>₹ 5,660/sq.ft.</t>
  </si>
  <si>
    <t>Super Built up area 2120(196.95 sq.m.)Built Up area: 1650 sq.ft. (153.29 sq.m.)Carpet area: 1550 sq.ft. (144 sq.m.)</t>
  </si>
  <si>
    <t>Located in the popular residential address of sector 85 gurgaon, orris aster court premier is one of the most preferred destination for apartments in gurgaon. This 3 bhk flat is your ticket to be a part of this community. The floor plan additionally contains 3 bedroom(s), 4 bathrooms and 2 balconies. All in all, the flat is spread over a super built up area of 2120 sq.Ft. The flat has a total of 12 floors and this property is situated on 6th floor. An added advantage of this 1-5 years old flat is that it is available for immediate possession as the project is already ready to move.
 Additional details :Daily needs shopping could be done within the society premises to make the stay convinent.
Full power backup is available.
There is also a separate washroom for domestic help.
The society has dedicated security guards for every tower.</t>
  </si>
  <si>
    <t>['3 Wardrobe', '1 Modular Kitchen', '1 Chimney', '4 AC', 'No Bed', 'No Curtains', 'No Dining Table', 'No Exhaust Fan', 'No Fan', 'No Geyser', 'No Light', 'No Microwave', 'No Fridge', 'No Sofa', 'No Stove', 'No TV', 'No Washing Machine', 'No Water Purifier']</t>
  </si>
  <si>
    <t>W69123064</t>
  </si>
  <si>
    <t>https://www.99acres.com/3-bhk-bedroom-apartment-flat-for-sale-in-shree-vardhman-flora-sector-90-gurgaon-1950-sq-ft-r1-spid-K67917446</t>
  </si>
  <si>
    <t>₹ 6,254/sq.ft.</t>
  </si>
  <si>
    <t>Super Built up area 1950(181.16 sq.m.)Built Up area: 1525 sq.ft. (141.68 sq.m.)Carpet area: 1375 sq.ft. (127.74 sq.m.)</t>
  </si>
  <si>
    <t>Ground of 13 Floors</t>
  </si>
  <si>
    <t>Shree vardhman flora is one of the most popular destination for buying apartments/ flats in sector 90 gurgaon. You too can be a part of this society by purchasing this 3 bhk flat here. This residential flat is west-Facing direction. Containing 3 bedroom(s), 4 bathrooms and 3 balconies, this flat is spread over a super built up area of 1875 sq.Ft. The property is located on the 6th floor of a 13 floors tall building. This 1-5 years old property is available for immediate possession as the project is ready to move. The vitrified flooring of this flat is beautifully designed and helps to give it a pleasing look. This residential property is situated near close to school, close to hospital, close to mall and close to railway station. The flat will offer a modern lifestyle as it is presented with many of the amenities such as swimming pool, shopping centre, cctv surveillance, club house / community center, fitness centre / gym, park, lift(s), visitor parking, maintenance staff and security personnel. The residents of this project enjoy a 24*7 access to clean water.
 Additional details :Daily needs shopping could be done within the society premises to make the stay convinent.
Full power backup is available.
There is also a separate washroom for domestic help.
The society has dedicated security guards for every tower.</t>
  </si>
  <si>
    <t>['2 Wardrobe', '5 Fan', '1 Exhaust Fan', '1 Geyser', '10 Light', '1 Modular Kitchen', 'No AC', 'No Bed', 'No Chimney', 'No Curtains', 'No Dining Table', 'No Microwave', 'No Fridge', 'No Sofa', 'No Stove', 'No TV', 'No Washing Machine', 'No Water Purifier']</t>
  </si>
  <si>
    <t>K67917446</t>
  </si>
  <si>
    <t>https://www.99acres.com/4-bhk-bedroom-apartment-flat-for-sale-in-orris-carnation-residency-sector-85-gurgaon-1975-sq-ft-spid-L69103748</t>
  </si>
  <si>
    <t>89.5 Lac</t>
  </si>
  <si>
    <t>₹ 4,531/sq.ft.</t>
  </si>
  <si>
    <t>Super Built up area 1975(183.48 sq.m.)Built Up area: 1575 sq.ft. (146.32 sq.m.)Carpet area: 1435 sq.ft. (133.32 sq.m.)</t>
  </si>
  <si>
    <t>Orris carnation residency is one of gurgaon's most sought after destination for apartments and this 4 bhk flat in sector 85 gurgaon is your opportunity to be a part of this community. The flat is over 1975 sq.Ft. Super built up area and comes with 4 bedroom(s), 4 bathrooms and 3 balconies. This flat lies on the 8th level of a 12 storey building. As the project is already ready to move, so you can easily move into this 5-10 years old property.</t>
  </si>
  <si>
    <t>['3 Wardrobe', '6 Fan', '1 Exhaust Fan', '2 Geyser', '12 Light', '1 Modular Kitchen', '1 Chimney', 'No AC', 'No Bed', 'No Curtains', 'No Dining Table', 'No Microwave', 'No Fridge', 'No Sofa', 'No Stove', 'No TV', 'No Washing Machine', 'No Water Purifier']</t>
  </si>
  <si>
    <t>['Feng Shui / Vaastu Compliant', 'Intercom Facility', 'Lift(s)', 'Maintenance Staff', 'Water Storage', 'Park', 'Visitor Parking']</t>
  </si>
  <si>
    <t>L69103748</t>
  </si>
  <si>
    <t>3 BHK Flat in Sector 95 Gurgaon</t>
  </si>
  <si>
    <t>https://www.99acres.com/3-bhk-bedroom-apartment-flat-for-sale-in-saan-verdante-sector-95-gurgaon-1965-sq-ft-spid-U70096330</t>
  </si>
  <si>
    <t>Saan Verdante</t>
  </si>
  <si>
    <t>₹ 10,178/sq.ft.</t>
  </si>
  <si>
    <t>Super Built up area 1965(182.55 sq.m.)Carpet area: 1935 sq.ft. (179.77 sq.m.)</t>
  </si>
  <si>
    <t>5th   of 24 Floors</t>
  </si>
  <si>
    <t>['Proposed Metro Station', 'Dwarka Expressway', 'NH-8', 'Delhi International Airport', 'KMP Corridor']</t>
  </si>
  <si>
    <t>Saan verdante ultra luxury in sector 95</t>
  </si>
  <si>
    <t>['Environment4 out of 5', 'Lifestyle4.5 out of 5', 'Connectivity4 out of 5', 'Safety4.5 out of 5']</t>
  </si>
  <si>
    <t>U70096330</t>
  </si>
  <si>
    <t>https://www.99acres.com/4-bhk-bedroom-apartment-flat-for-sale-in-tulip-violet-sector-69-gurgaon-2010-sq-ft-spid-Y69407976</t>
  </si>
  <si>
    <t>Tulip Violet4.2 ★</t>
  </si>
  <si>
    <t>₹ 9,203/sq.ft.</t>
  </si>
  <si>
    <t>Super Built up area 2010(186.74 sq.m.)</t>
  </si>
  <si>
    <t>1402, Sector 69 Gurgaon, Gurgaon, Haryana</t>
  </si>
  <si>
    <t>['Airia Mall Sector 68', 'Southern Peripheral Road', 'Golf Course Extension Rd', 'Imperio School', 'DPG Institute of Technology', 'Ektaa Hospitals', 'Indira Gandhi International Airport', 'Vipul Trade Business Centre', 'Radisson Hotel Gurugram', 'SkyJumper Trampoline Park']</t>
  </si>
  <si>
    <t>Top floor check out this 4 bhk apartment for sale in tulip violet, a popular residential project that houses in-Demand flats in sector 69 gurgaon. The flat is over 2010 sq.Ft. Super built up area and comes with 4 bedroom(s), 4 bathrooms and 2 balconies. The flat has a total of 14 floors and this property is situated on top floor. Being a ready to move project, you can expect immediate possession of this 1-5 years old property. The society is well equipped with many modern amenities, including swimming pool, cctv surveillance, club house / community center, fitness centre / gym, park and lift(s).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</si>
  <si>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['4 Wardrobe', '5 Fan', '1 Exhaust Fan', '1 Dining Table', '6 Light', '1 Modular Kitchen', '1 Chimney', '1 Curtains', 'No AC', 'No Bed', 'No Geyser', 'No Microwave', 'No Fridge', 'No Sofa', 'No Stove', 'No TV', 'No Washing Machine', 'No Water Purifier']</t>
  </si>
  <si>
    <t>['Water purifier', 'Security / Fire Alarm', 'Feng Shui / Vaastu Compliant', 'Private Garden / Terrace', 'Intercom Facility', 'Lift(s)', 'High Ceiling Height', 'Maintenance Staff', 'False Ceiling Lighting',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</si>
  <si>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['Green Area5 out of 5', 'Construction4 out of 5', 'Management5 out of 5', 'Amenities5 out of 5', 'Connectivity4.5 out of 5']</t>
  </si>
  <si>
    <t>Y69407976</t>
  </si>
  <si>
    <t>https://www.99acres.com/3-bhk-bedroom-apartment-flat-for-sale-in-puri-emerald-bay-sector-104-gurgaon-2450-sq-ft-spid-L69551250</t>
  </si>
  <si>
    <t>₹ 15,007/sq.ft.</t>
  </si>
  <si>
    <t>Super Built up area 2450(227.61 sq.m.)Carpet area: 1765.73 sq.ft. (164.04 sq.m.)</t>
  </si>
  <si>
    <t>Middle Floor, Sector 104 Gurgaon, Gurgaon, Haryana</t>
  </si>
  <si>
    <t>Located in the popular residential address of sector 104 gurgaon, puri emerald bay is one of the most preferred destination for apartments in gurgaon. This 3 bhk flat is your ticket to be a part of this community. Constructed on a super built up area of 2450 sq.Ft., the flat comprises 3 bedroom(s), 4 bathrooms and 3 balconies. This flat is situated on the 15th floor of this 29 floors tall residential building. This 1-5 years old property is available for immediate possession as the project is ready to move. Puri emerald bay is designed very well to provide modern facilities such as swimming pool, club house / community center, cctv surveillance, fitness centre / gym, park and lift(s).</t>
  </si>
  <si>
    <t>['1 Water Purifier', '6 Fan', '1 Exhaust Fan', '3 Geyser', '1 Stove', '11 Light', '4 AC', '1 Modular Kitchen', '1 Chimney', '1 Curtains', '3 Wardrobe', 'No Bed', 'No Dining Table', 'No Microwave', 'No Fridge', 'No Sofa', 'No TV', 'No Washing Machine']</t>
  </si>
  <si>
    <t>L69551250</t>
  </si>
  <si>
    <t>https://www.99acres.com/3-bhk-bedroom-apartment-flat-for-sale-in-emaar-gurgaon-greens-sector-102-gurgaon-1650-sq-ft-spid-B69411182</t>
  </si>
  <si>
    <t>Middle, Sector 102 Gurgaon, Gurgaon, Haryana</t>
  </si>
  <si>
    <t>Emaar gurgaon greens is one of the most popular destination for buying apartments/ flats in sector 102 gurgaon. You too can be a part of this society by purchasing this 3 bhk flat here. This property faces the east direction. Constructed on a super built up area of 1650 sq.Ft., the flat comprises 3 bedroom(s), 3 bathrooms and 3 balconies. This flat lies on the 7th level of a 14 storey building. As the project is already ready to move, so you can easily move into this 1-5 years old property. The floor of this flat is beautifully designed using ceramic flooring, giving the flat an alluring look. All the modern amenities such as swimming pool, security personnel, maintenance staff, club house / community center, fitness centre / gym, park, lift(s), visitor parking, water softening plant and shopping centre will make life easier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</si>
  <si>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Water Purifier', '5 Fan', '1 Exhaust Fan', '3 Geyser', '21 Light', '4 AC', '1 Modular Kitchen', '1 Chimney', '1 Curtains', 'No Bed', 'No Dining Table', 'No Microwave', 'No Fridge', 'No Sofa', 'No Stove', 'No TV', 'No Washing Machine']</t>
  </si>
  <si>
    <t>B69411182</t>
  </si>
  <si>
    <t>https://www.99acres.com/3-bhk-bedroom-apartment-flat-for-sale-in-ats-kocoon-sector-109-gurgaon-1745-sq-ft-spid-C69314922</t>
  </si>
  <si>
    <t>₹ 10,028/sq.ft.</t>
  </si>
  <si>
    <t>Super Built up area 1745(162.12 sq.m.)Built Up area: 1550 sq.ft. (144 sq.m.)Carpet area: 1250 sq.ft. (116.13 sq.m.)</t>
  </si>
  <si>
    <t>Middle, Sector 109 Gurgaon, Gurgaon, Haryana</t>
  </si>
  <si>
    <t>This beautiful 3 bhk flat in sector 109 gurgaon is situated in ats kocoon, one of the popular residential society in gurgaon. The flat occupies a super built up area of 1745 sq.Ft. That consists of 3 bedrooms, 3 bathrooms and 3 balconies. The property is located on the 10th floor of a 25 floors tall building. As the project is already ready to move, so you can easily move into this 1-5 years old property.</t>
  </si>
  <si>
    <t>['1 Water Purifier', '5 Fan', '1 Exhaust Fan', '3 Geyser', '1 Stove', '19 Light', '1 Modular Kitchen', '1 Chimney', '4 AC', '7 Curtains', '3 Wardrobe', 'No Bed', 'No Dining Table', 'No Microwave', 'No Fridge', 'No Sofa', 'No TV', 'No Washing Machine']</t>
  </si>
  <si>
    <t>C69314922</t>
  </si>
  <si>
    <t>https://www.99acres.com/2-bhk-bedroom-apartment-flat-for-sale-in-puri-emerald-bay-sector-104-gurgaon-1550-sq-ft-spid-L69764558</t>
  </si>
  <si>
    <t>₹ 8,516/sq.ft.</t>
  </si>
  <si>
    <t>Super Built up area 1550(144 sq.m.)</t>
  </si>
  <si>
    <t>Dwarka Express Way, Sector 104 Gurgaon, Gurgaon, Haryana</t>
  </si>
  <si>
    <t>Looking for a 2 bhk property for sale in gurgaon? Buy this 2 bhk flat in puri emerald bay that is situated in sector 104 gurgaon. This property faces the west direction. The flat occupies a super built up area of 1550 sq.Ft. That consists of 2 bedrooms, 2 bathrooms and 2 balconies. This flat lies on the 10th level of a 29 storey building. Being a ready to move project, you can expect immediate possession of this 1-5 years old property. The flat comes well built with vitrified flooring options. The society complex is in the close vicinity of close to school, close to railway station and close to market, making it an ideal home for a relaxed lifestyle. Puri emerald bay is designed very well to provide modern facilities such as swimming pool, club house / community center, cctv surveillance, fitness centre / gym, park, lift(s), maintenance staff, visitor parking, water softening plant and security personnel. An uninterrupted supply of clean water provides a hassle-Free experience for the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</si>
  <si>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Stove', '1 Chimney', '4 AC', 'No Bed', 'No Curtains', 'No Dining Table', 'No Exhaust Fan', 'No Fan', 'No Geyser', 'No Modular Kitchen', 'No Light', 'No Microwave', 'No Fridge', 'No Sofa', 'No TV', 'No Wardrobe', 'No Washing Machine', 'No Water Purifier']</t>
  </si>
  <si>
    <t>['Security / Fire Alarm', 'Feng Shui / Vaastu Compliant', 'Intercom Facility', 'Lift(s)', 'High Ceiling Height', 'Maintenance Staff', 'Water Storage', 'No open drainage around', 'Recently Renovated', 'Bank Attached Property', 'Visitor Parking', 'Swimming Pool', 'Park', 'Security Personnel', 'Natural Light', 'Internet/wi-fi connectivity', 'Airy Rooms', 'Spacious Interiors', 'Low Density Society', 'Fitness Centre / GYM', 'Waste Disposal', 'Rain Water Harvesting', 'Club house / Community Center', 'Water softening plant']</t>
  </si>
  <si>
    <t>L69764558</t>
  </si>
  <si>
    <t>https://www.99acres.com/2-bhk-bedroom-apartment-flat-for-sale-in-vatika-city-homes-sector-83-gurgaon-1320-sq-ft-spid-Q67948682</t>
  </si>
  <si>
    <t>Vatika City Homes3.9 ★</t>
  </si>
  <si>
    <t>₹ 6,060/sq.ft.</t>
  </si>
  <si>
    <t>['Kisan Mandi', 'Vatika City Centre', 'Manesar Toll Plaza', 'Sri Chaitanya School', 'Discovery Montessori Preschool', 'Vatika Lifestyle Nursery School', 'Global Healthcare Hospital', 'Badsa Ams Hospital', 'Miracles Apollo Hospital', 'Genesis Hospital', 'Inox Cinema', 'Football ground', 'IndianOil', 'IGL CNG Station', 'JSA Helipad']</t>
  </si>
  <si>
    <t>Vatika city homes in sector-83, gurgaon is a ready-To-Move housing society. It offers apartments in varied budget range. These units are a perfect combination of comfort and style, specifically designed to suit your requirements and conveniences. There are 2bhk and 3bhk apartments available in this project. This housing society is now ready to be called home as families have started moving in. Check out some of the features of vatika city homes housing society:*spread over an area of 7.67 acres, vatika city homes is one of the spacious housing societies in the gurgaon region. With all the basic amenities available, vatika city homes fits into your budget and your lifestyle.*sector-83 has good connectivity to some of the important areas in the proximity such as sri chaitanya school, discovery montessori preschool and global healthcare hospital and so 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</si>
  <si>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'Lift(s)', 'Maintenance Staff', 'Park', 'Fitness Centre / GYM', 'Club house / Community Center']</t>
  </si>
  <si>
    <t>Q67948682</t>
  </si>
  <si>
    <t>https://www.99acres.com/3-bhk-bedroom-apartment-flat-for-sale-in-experion-the-heartsong-sector-108-gurgaon-1758-sq-ft-spid-A69625254</t>
  </si>
  <si>
    <t>₹ 6,825/sq.ft.</t>
  </si>
  <si>
    <t>Super Built up area 1758(163.32 sq.m.)Built Up area: 1550 sq.ft. (144 sq.m.)Carpet area: 1400 sq.ft. (130.06 sq.m.)</t>
  </si>
  <si>
    <t>901, Sector 108 Gurgaon, Gurgaon, Haryana</t>
  </si>
  <si>
    <t>Experion the heartsong is one of the most popular destination for buying apartments/ flats in sector 108 gurgaon. You too can be a part of this society by purchasing this 3 bhk flat here. This is a north-East-Facing property. The floor plan additionally contains 3 bedroom(s), 2 bathrooms and more than 3 balconies. All in all, the flat is spread over a super built up area of 1758 sq.Ft. This flat is situated on the 11th floor of this 14 floors tall residential building. As the project is already ready to move, so you can easily move into this 1-5 years old property. The floor of this flat is beautifully designed using vitrified flooring, giving the flat an alluring look. Moreover, this property offers close proximity to important landmarks such as close to school. All the modern amenities such as swimming pool, grocery shop, club house / community center, cctv surveillance, fitness centre / gym, park, lift(s), maintenance staff, visitor parking, water softening plant, shopping centre and security personnel will make life easier for you. Municipal corporation and borewell/tank provides a regular supply of water to this residential project.</t>
  </si>
  <si>
    <t>['5 Fan', '1 Exhaust Fan', '2 Geyser', '5 Light', '1 Modular Kitchen', '5 AC', 'No Bed', 'No Chimney', 'No Curtains', 'No Dining Table', 'No Microwave', 'No Fridge', 'No Sofa', 'No Stove', 'No TV', 'No Wardrobe', 'No Washing Machine', 'No Water Purifier']</t>
  </si>
  <si>
    <t>A69625254</t>
  </si>
  <si>
    <t>https://www.99acres.com/4-bhk-bedroom-apartment-flat-for-sale-in-pioneer-urban-presidia-sector-62-gurgaon-4337-sq-ft-spid-L67890434</t>
  </si>
  <si>
    <t>₹ 14,987/sq.ft.</t>
  </si>
  <si>
    <t>3rd   of 27 Floors</t>
  </si>
  <si>
    <t>Pioneer urban presidia in sector-62, gurgaon is a ready-To-Move housing society. It offers apartments in varied budget range. These units are a perfect combination of comfort and style, specifically designed to suit your requirements and conveniences. There are 3bhk, 4bhk and 5bhk apartments available in this project. This housing society is now ready to be called home as families have started moving in. Check out some of the features of pioneer urban presidia housing society:*pioneer urban presidia sector-62 has 5 towers, with 27 floors each and 240 units on offer.*spread over an area of 11 acres, pioneer urban presidia is one of the spacious housing societies in the gurgaon region. With all the basic amenities available, pioneer urban presidia fits into your budget and your lifestyle.*sector-62 has good connectivity to some of the important areas in the proximity such as heritage school, apex plus hospital and golf course ext road and so 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</si>
  <si>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'No open drainage around', 'Piped-gas', 'Visitor Parking', 'Swimming Pool', 'Park', 'Internet/wi-fi connectivity', 'Fitness Centre / GYM', 'Club house / Community Center']</t>
  </si>
  <si>
    <t>L67890434</t>
  </si>
  <si>
    <t>https://www.99acres.com/3-bhk-bedroom-apartment-flat-for-sale-in-paras-dews-sector-106-gurgaon-1760-sq-ft-spid-C69430468</t>
  </si>
  <si>
    <t>₹ 6,647/sq.ft.</t>
  </si>
  <si>
    <t>Super Built up area 1760(163.51 sq.m.)Built Up area: 1186 sq.ft. (110.18 sq.m.)Carpet area: 1130 sq.ft. (104.98 sq.m.)</t>
  </si>
  <si>
    <t>12nd   of 24 Floors</t>
  </si>
  <si>
    <t>This 3 bhk apartment is available for sale in paras dews, one of the most prominent projects for flats in sector 106 gurgaon. The floor plan additionally contains 3 bedroom(s), 4 bathrooms and more than 3 balconies. All in all, the flat is spread over a super built up area of 1760 sq.Ft. This flat lies on the 12th level of a 24 storey building. Being a ready to move project, you can expect immediate possession of this 1-5 years old property.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</si>
  <si>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C69430468</t>
  </si>
  <si>
    <t>https://www.99acres.com/3-bhk-bedroom-apartment-flat-for-sale-in-paras-dews-sector-106-gurgaon-1900-sq-ft-spid-W69429012</t>
  </si>
  <si>
    <t>₹ 6,052/sq.ft.</t>
  </si>
  <si>
    <t>Super Built up area 1900(176.52 sq.m.)Built Up area: 1305 sq.ft. (121.24 sq.m.)Carpet area: 1173 sq.ft. (108.98 sq.m.)</t>
  </si>
  <si>
    <t>Paras dews is one of the most popular destination for buying apartments/ flats in sector 106 gurgaon. You too can be a part of this society by purchasing this 3 bhk flat here. The flat is over 1900 sq.Ft. Super built up area and comes with 3 bedroom(s), 4 bathrooms and 3 balconies. The flat has a total of 24 floors and this property is situated on 5th floor. As the project is already ready to move, so you can easily move into this 1-5 years old property.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</si>
  <si>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W69429012</t>
  </si>
  <si>
    <t>https://www.99acres.com/3-bhk-bedroom-apartment-flat-for-sale-in-la-vida-by-tata-housing-sector-113-gurgaon-2217-sq-ft-spid-C69164250</t>
  </si>
  <si>
    <t>2.48 Crore</t>
  </si>
  <si>
    <t>₹ 14,090/sq.ft.</t>
  </si>
  <si>
    <t>Super Built up area 2217(205.97 sq.m.)Built Up area: 1980 sq.ft. (183.95 sq.m.)Carpet area: 1760 sq.ft. (163.51 sq.m.)</t>
  </si>
  <si>
    <t>Sector 113,dwarka Expressway, Sector 113 Gurgaon , Gurgaon, Haryana</t>
  </si>
  <si>
    <t>This 3 bhk apartment is available for sale in la vida by tata housing, one of the most prominent projects for flats in sector 113 gurgaon . This residential flat is north-East-Facing direction. Containing 3 bedroom(s), 3 bathrooms and more than 3 balconies, this flat is spread over a carpet area of 1760 sq.Ft. The flat has a total of 25 floors and this property is situated on 10th floor. This is a ready to move project and the property is 0-1 year old. The beautifully designed ceramic flooring enhances the beauty of the flat. The flat will offer a modern lifestyle as it is presented with many of the amenities such as swimming pool, club house / community center, cctv surveillance, fitness centre / gym, lift(s), maintenance staff, visitor parking, park, water softening plant, shopping centre and security personnel. The society provides continuous water supply from municipal corporation and borewell/tank.</t>
  </si>
  <si>
    <t>['1 AC', '1 Modular Kitchen', 'No Bed', 'No Chimney', 'No Curtains', 'No Dining Table', 'No Exhaust Fan', 'No Fan', 'No Geyser', 'No Light', 'No Microwave', 'No Fridge', 'No Sofa', 'No Stove', 'No TV', 'No Wardrobe', 'No Washing Machine', 'No Water Purifier']</t>
  </si>
  <si>
    <t>['Security / Fire Alarm', 'Feng Shui / Vaastu Compliant', 'Intercom Facility', 'Lift(s)', 'Maintenance Staff', 'Water Storage', 'Visitor Parking', 'Swimming Pool', 'Park', 'Internet/wi-fi connectivity', 'Fitness Centre / GYM', 'Rain Water Harvesting', 'Club house / Community Center']</t>
  </si>
  <si>
    <t>C69164250</t>
  </si>
  <si>
    <t>https://www.99acres.com/3-bhk-bedroom-apartment-flat-for-sale-in-shri-banke-bihari-society-sector-56-gurgaon-1500-sq-ft-spid-S69469250</t>
  </si>
  <si>
    <t>₹ 9,642/sq.ft.</t>
  </si>
  <si>
    <t>Located in the popular residential address of sector 56 gurgaon, shri banke bihari society is one of the most preferred destination for apartments in gurgaon. This 3 bhk flat is your ticket to be a part of this community. The flat occupies a super built up area of 1500 sq.Ft. That consists of 3 bedrooms, 3 bathrooms and more than 3 balconies. This flat lies on the 4th level of a 8 storey building. Being a ready to move project, you can expect immediate possession of this 10+ years old property.</t>
  </si>
  <si>
    <t>['3 Wardrobe', '6 Fan', '1 Exhaust Fan', '2 Geyser', '8 Light', '1 Modular Kitchen', '1 Chimney', 'No AC', 'No Bed', 'No Curtains', 'No Dining Table', 'No Microwave', 'No Fridge', 'No Sofa', 'No Stove', 'No TV', 'No Washing Machine', 'No Water Purifier']</t>
  </si>
  <si>
    <t>S69469250</t>
  </si>
  <si>
    <t>https://www.99acres.com/2-bhk-bedroom-apartment-flat-for-sale-in-indiabulls-centrum-park-sector-103-gurgaon-1325-sq-ft-spid-S69178792</t>
  </si>
  <si>
    <t>₹ 8,679/sq.ft.</t>
  </si>
  <si>
    <t>Super Built up area 1325(123.1 sq.m.)Carpet area: 865 sq.ft. (80.36 sq.m.)</t>
  </si>
  <si>
    <t>Higher, Sector 103 Gurgaon, Gurgaon, Haryana</t>
  </si>
  <si>
    <t>10th   of 11 Floors</t>
  </si>
  <si>
    <t>Indiabulls centrum park is one of gurgaon's most sought after destination for apartments and this 2 bhk flat in sector 103 gurgaon is your opportunity to be a part of this community. Constructed on a super built up area of 1325 sq.Ft., the flat comprises 2 bedroom(s), 2 bathrooms and 3 balconies. This flat is situated on the 10th floor of this 11 floors tall residential building. As the project is already ready to move, so you can easily move into this 1-5 years old property.</t>
  </si>
  <si>
    <t>['2 Wardrobe', '1 Water Purifier', '3 Fan', '2 Geyser', '1 Stove', '8 Light', '2 AC', '1 Chimney', '1 Modular Kitchen', 'No Bed', 'No Curtains', 'No Dining Table', 'No Exhaust Fan', 'No Microwave', 'No Fridge', 'No Sofa', 'No TV', 'No Washing Machine']</t>
  </si>
  <si>
    <t>S69178792</t>
  </si>
  <si>
    <t>https://www.99acres.com/3-bhk-bedroom-apartment-flat-for-sale-in-sobha-city-sector-108-gurgaon-2003-sq-ft-spid-L69219164</t>
  </si>
  <si>
    <t>₹ 14,727/sq.ft.</t>
  </si>
  <si>
    <t>Super Built up area 2003(186.08 sq.m.)Built Up area: 1600 sq.ft. (148.64 sq.m.)Carpet area: 1400 sq.ft. (130.06 sq.m.)</t>
  </si>
  <si>
    <t>Hn Number, Sector 108 Gurgaon, Gurgaon, Haryana</t>
  </si>
  <si>
    <t>Check out this 3 bhk apartment for sale in sobha city, a popular residential project that houses in-Demand flats in sector 108 gurgaon. The flat occupies a super built up area of 2003 sq.Ft. That consists of 3 bedrooms, 4 bathrooms and 2 balconies. This flat lies on the 12th level of a 24 storey building. As the project is already ready to move, so you can easily move into this 1-5 years old property.</t>
  </si>
  <si>
    <t>['3 Wardrobe', '11 Light', 'No AC', 'No Bed', 'No Chimney', 'No Curtains', 'No Dining Table', 'No Exhaust Fan', 'No Fan', 'No Geyser', 'No Modular Kitchen', 'No Microwave', 'No Fridge', 'No Sofa', 'No Stove', 'No TV', 'No Washing Machine', 'No Water Purifier']</t>
  </si>
  <si>
    <t>L69219164</t>
  </si>
  <si>
    <t>https://www.99acres.com/3-bhk-bedroom-apartment-flat-for-sale-in-m3m-merlin-sector-67-gurgaon-2358-sq-ft-spid-K69205334</t>
  </si>
  <si>
    <t>Super Built up area 2358(219.07 sq.m.)</t>
  </si>
  <si>
    <t>1703, Sector 67 Gurgaon, Gurgaon, Haryana</t>
  </si>
  <si>
    <t>M3m merlin is one of gurgaon's most sought after destination for apartments and this 3 bhk flat in sector 67 gurgaon is your opportunity to be a part of this community. The flat is north-Facing. The flat occupies a super built up area of 2358 sq.Ft. That consists of 3 bedrooms, 4 bathrooms and 3 balconies. This flat is situated on the 17th floor of this 29 floors tall residential building. This is a ready to move project and the property is 1-5 years old. The flat comes well built with granite flooring options.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society provides continuous water supply from municipal corporation and borewell/tank.</t>
  </si>
  <si>
    <t>['5 Fan', '1 Exhaust Fan', '4 Geyser', '1 Stove', '8 Light', '5 AC', '1 Chimney', '1 Curtains', '1 Modular Kitchen', '3 Wardrobe', 'No Bed', 'No Dining Table', 'No Microwave', 'No Fridge', 'No Sofa', 'No TV', 'No Washing Machine', 'No Water Purifier']</t>
  </si>
  <si>
    <t>K69205334</t>
  </si>
  <si>
    <t>https://www.99acres.com/3-bhk-bedroom-apartment-flat-for-sale-in-m3m-merlin-sector-67-gurgaon-2048-sq-ft-spid-K69205204</t>
  </si>
  <si>
    <t>₹ 13,671/sq.ft.</t>
  </si>
  <si>
    <t>Super Built up area 2048(190.27 sq.m.)</t>
  </si>
  <si>
    <t>201, Sector 67 Gurgaon, Gurgaon, Haryana</t>
  </si>
  <si>
    <t>2nd   of 21 Floors</t>
  </si>
  <si>
    <t>Situated in sector 67 gurgaon, m3m merlin is a well planned society that offers a pleasant living experience to its residents. This 3 bhk flat in gurgaon is your opportunity to be a part of this community. This residential flat is east-Facing direction. Containing 3 bedroom(s), 3 bathrooms and 3 balconies, this flat is spread over a super built up area of 2048 sq.Ft. The flat has a total of 21 floors and this property is situated on 2nd floor. An added advantage of this 1-5 years old flat is that it is available for immediate possession as the project is already ready to move. The flat comes well built with granite flooring options.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The housing society ensures a continuous supply of water to your flat from municipal corporation and borewell/tank.</t>
  </si>
  <si>
    <t>['1 Water Purifier', '5 Fan', '1 Fridge', '1 Exhaust Fan', '1 Dining Table', '3 Geyser', '1 Stove', '13 Light', '5 AC', '4 TV', '1 Curtains', '1 Modular Kitchen', '1 Chimney', '3 Wardrobe', '3 Bed', '1 Sofa', '1 Washing Machine', '1 Microwave']</t>
  </si>
  <si>
    <t>K69205204</t>
  </si>
  <si>
    <t>https://www.99acres.com/3-bhk-bedroom-apartment-flat-for-sale-in-ats-kocoon-sector-109-gurgaon-2095-sq-ft-spid-Q69510912</t>
  </si>
  <si>
    <t>₹ 10,262/sq.ft.</t>
  </si>
  <si>
    <t>N/a, Sector 109 Gurgaon, Gurgaon, Haryana</t>
  </si>
  <si>
    <t>Situated in sector 109 gurgaon, ats kocoon is a well planned society that offers a pleasant living experience to its residents. This 3 bhk flat in gurgaon is your opportunity to be a part of this community. This property faces the north direction. Containing 3 bedroom(s), 4 bathrooms and 3 balconies, this flat is spread over a super built up area of 2095 sq.Ft. The flat has a total of 20 floors and this property is situated on 9th floor. This 1-5 years old property is available for immediate possession as the project is ready to move. The beautifully designed vitrified flooring enhances the beauty of the flat. Ats kocoon is designed very well to provide modern facilities such as swimming pool, shopping centre, club house / community center, cctv surveillance, fitness centre / gym, park, lift(s), maintenance staff, visitor parking and water softening plant. The society provides continuous water supply from municipal corporation.</t>
  </si>
  <si>
    <t>['Security / Fire Alarm', 'Power Back-up', 'Intercom Facility', 'Lift(s)', 'High Ceiling Height', 'Maintenance Staff', 'Water Storage', 'Separate entry for servant room', 'Visitor Parking', 'Swimming Pool', 'Park', 'Internet/wi-fi connectivity', 'Shopping Centre', 'Fitness Centre / GYM', 'Waste Disposal', 'Rain Water Harvesting', 'Club house / Community Center', 'Water softening plant']</t>
  </si>
  <si>
    <t>Q69510912</t>
  </si>
  <si>
    <t>https://www.99acres.com/3-bhk-bedroom-apartment-flat-for-sale-in-shapoorji-pallonji-joyville-gurugram-sector-102-gurgaon-1692-sq-ft-spid-X69558006</t>
  </si>
  <si>
    <t>₹ 10,224/sq.ft.</t>
  </si>
  <si>
    <t>Super Built up area 1692(157.19 sq.m.)</t>
  </si>
  <si>
    <t>N/a, Sector 102 Gurgaon, Gurgaon, Haryana</t>
  </si>
  <si>
    <t>This 3 bhk apartment is available for sale in shapoorji pallonji joyville gurugram, one of the most prominent projects for flats in sector 102 gurgaon. This residential flat is north-East-Facing direction. The flat is over 1692 sq.Ft. Super built up area and comes with 3 bedroom(s), 3 bathrooms and 3 balconies. The property is located on the 13th floor of a 26 floors tall building. Being a ready to move project, you can expect immediate possession of this 1-5 years old property. The well built vitrified flooring enhances the aesthetic appeal of this flat. The flat will offer a modern lifestyle as it is presented with many of the amenities such as swimming pool, shopping centre, club house / community center, fitness centre / gym, maintenance staff, visitor parking, lift(s) and water softening plant.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</si>
  <si>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'False Ceiling Lighting', 'Water Storage', 'Separate entry for servant room', 'No open drainage around', 'Visitor Parking', 'Swimming Pool', 'Internet/wi-fi connectivity', 'Shopping Centre', 'Fitness Centre / GYM', 'Rain Water Harvesting', 'Club house / Community Center', 'Water softening plant']</t>
  </si>
  <si>
    <t>X69558006</t>
  </si>
  <si>
    <t>https://www.99acres.com/4-bhk-bedroom-apartment-flat-for-sale-in-puri-diplomatic-greens-sector-111-gurgaon-2950-sq-ft-spid-T69579124</t>
  </si>
  <si>
    <t>Puri Diplomatic Greens4.0 ★</t>
  </si>
  <si>
    <t>₹ 11,694/sq.ft.</t>
  </si>
  <si>
    <t>Super Built up area 2950(274.06 sq.m.)</t>
  </si>
  <si>
    <t>N/a, Sector 111 Gurgaon, Gurgaon, Haryana</t>
  </si>
  <si>
    <t>['Dwarka Sector 21 Metro Station', 'Gurgaon Dreamz Mall', 'Dwarka Expressway', 'Delhi', 'Delhi Jaipur Highway', 'Red Roses Public School', 'The NorthCap University', 'Metro Hospital, Palam Vihar', 'Indira Gandhi International Airport', 'The Oberoi, Gurgaon']</t>
  </si>
  <si>
    <t>Check out this 4 bhk apartment for sale in puri diplomatic greens, a popular residential project that houses in-Demand flats in sector 111 gurgaon. This property faces the north direction. The floor plan additionally contains 4 bedroom(s), 5 bathrooms and more than 3 balconies. All in all, the flat is spread over a super built up area of 2950 sq.Ft. This flat lies on the 10th level of a 21 storey building. As the project is already ready to move, so you can easily move into this 1-5 years old property. The well built vitrified flooring enhances the aesthetic appeal of this flat. The society is well equipped with many modern amenities, including swimming pool, club house / community center, cctv surveillance, fitness centre / gym, park, lift(s), maintenance staff, visitor parking and water softening plant.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</si>
  <si>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'Separate entry for servant room', 'No open drainage around', 'Visitor Parking', 'Swimming Pool', 'Park', 'Internet/wi-fi connectivity', 'Fitness Centre / GYM', 'Rain Water Harvesting', 'Club house / Community Center', 'Water softening plant']</t>
  </si>
  <si>
    <t>['Green Area5 out of 5', 'Construction5 out of 5', 'Management4 out of 5', 'Amenities4 out of 5', 'Connectivity3 out of 5']</t>
  </si>
  <si>
    <t>T69579124</t>
  </si>
  <si>
    <t>https://www.99acres.com/4-bhk-bedroom-apartment-flat-for-sale-in-indiabulls-enigma-sector-110-gurgaon-3350-sq-ft-spid-F69578270</t>
  </si>
  <si>
    <t>₹ 9,850/sq.ft.</t>
  </si>
  <si>
    <t>Super Built up area 3350(311.23 sq.m.)</t>
  </si>
  <si>
    <t>7th   of 15 Floors</t>
  </si>
  <si>
    <t>Located in the popular residential address of sector 110 gurgaon, indiabulls enigma is one of the most preferred destination for apartments in gurgaon. This 4 bhk flat is your ticket to be a part of this community. This property faces the east direction. The flat is over 3350 sq.Ft. Super built up area and comes with 4 bedroom(s), 5 bathrooms and 3 balconies. This flat lies on the 7th level of a 15 storey building. This is a ready to move project and the property is 1-5 years old. The flat comes well built with vitrified flooring options. The society is well equipped with many modern amenities, including swimming pool, club house / community center, cctv surveillance, fitness centre / gym, park, lift(s), maintenance staff, visitor parking and water softening plant. The housing society ensures a continuous supply of water to your flat from municipal corporation.</t>
  </si>
  <si>
    <t>['Security / Fire Alarm', 'Power Back-up', 'Feng Shui / Vaastu Compliant', 'Intercom Facility', 'Lift(s)', 'High Ceiling Height', 'Maintenance Staff', 'False Ceiling Lighting', 'Water Storage', 'Separate entry for servant room', 'No open drainage around', 'Piped-gas', 'Visitor Parking', 'Swimming Pool', 'Park', 'Internet/wi-fi connectivity', 'Fitness Centre / GYM', 'Rain Water Harvesting', 'Club house / Community Center', 'Water softening plant']</t>
  </si>
  <si>
    <t>F69578270</t>
  </si>
  <si>
    <t>https://www.99acres.com/3-bhk-bedroom-apartment-flat-for-sale-in-ats-triumph-sector-104-gurgaon-2290-sq-ft-spid-T69574214</t>
  </si>
  <si>
    <t>₹ 7,641/sq.ft.</t>
  </si>
  <si>
    <t>Super Built up area 2290(212.75 sq.m.)</t>
  </si>
  <si>
    <t>11st   of 27 Floors</t>
  </si>
  <si>
    <t>This 3 bhk flat is located in ats triumph, which houses some of the most spacious flats in sector 104 gurgaon. This residential flat is north-East-Facing direction. Constructed on a super built up area of 2290 sq.Ft., the flat comprises 3 bedroom(s), 4 bathrooms and more than 3 balconies. The residential building has 27 floors in total and the flat for sale is located on the 11th floor. This is a ready to move project and the property is 1-5 years old. The vitrified flooring of this flat is beautifully designed and helps to give it a pleasing look. The flat will offer a modern lifestyle as it is presented with many of the amenities such as swimming pool, water softening plant, security personnel, maintenance staff, club house / community center, cctv surveillance, fitness centre / gym, park, lift(s) and visitor parking.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</si>
  <si>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'Separate entry for servant room', 'No open drainage around', 'Visitor Parking', 'Swimming Pool', 'Park', 'Security Personnel', 'Internet/wi-fi connectivity', 'Fitness Centre / GYM', 'Waste Disposal', 'Rain Water Harvesting', 'Club house / Community Center', 'Water softening plant']</t>
  </si>
  <si>
    <t>['Green Area4 out of 5', 'Construction5 out of 5', 'Management5 out of 5', 'Amenities4.5 out of 5', 'Connectivity5 out of 5']</t>
  </si>
  <si>
    <t>T69574214</t>
  </si>
  <si>
    <t>4 BHK Flat in Sector 104 Gurgaon</t>
  </si>
  <si>
    <t>https://www.99acres.com/4-bhk-bedroom-apartment-flat-for-sale-in-ats-triumph-sector-104-gurgaon-3150-sq-ft-spid-Z69574404</t>
  </si>
  <si>
    <t>₹ 8,825/sq.ft.</t>
  </si>
  <si>
    <t>Super Built up area 3150(292.64 sq.m.)</t>
  </si>
  <si>
    <t>Located in the popular residential address of sector 104 gurgaon, ats triumph is one of the most preferred destination for apartments in gurgaon. This 4 bhk flat is your ticket to be a part of this community. This property faces the north direction. The flat occupies a super built up area of 3150 sq.Ft. That consists of 4 bedrooms, 4 bathrooms and more than 3 balconies. The flat has a total of 27 floors and this property is situated on 11th floor. This 1-5 years old property is available for immediate possession as the project is ready to move. The well built vitrified flooring enhances the aesthetic appeal of this flat. Many of the modern amenities being offered, like swimming pool, water softening plant, security personnel, maintenance staff, club house / community center, cctv surveillance, fitness centre / gym, park, lift(s) and visitor parking, will provide a pleasant living experience for you.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</si>
  <si>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Z69574404</t>
  </si>
  <si>
    <t>4 BHK Flat in Sector 106 Gurgaon</t>
  </si>
  <si>
    <t>https://www.99acres.com/4-bhk-bedroom-apartment-flat-for-sale-in-paras-dews-sector-106-gurgaon-2355-sq-ft-spid-X69553558</t>
  </si>
  <si>
    <t>₹ 6,029/sq.ft.</t>
  </si>
  <si>
    <t>Super Built up area 2355(218.79 sq.m.)</t>
  </si>
  <si>
    <t>N/a, Sector 106 Gurgaon, Gurgaon, Haryana</t>
  </si>
  <si>
    <t>Check out this 4 bhk apartment for sale in paras dews, a popular residential project that houses in-Demand flats in sector 106 gurgaon. This is a north-East-Facing property. The floor plan additionally contains 4 bedroom(s), 6 bathrooms and more than 3 balconies. All in all, the flat is spread over a super built up area of 2355 sq.Ft. The flat has a total of 24 floors and this property is situated on 11th floor. Being a ready to move project, you can expect immediate possession of this 1-5 years old property. The flat comes well built with vitrified flooring options. Paras dews is designed very well to provide modern facilities such as swimming pool, grocery shop, security personnel, maintenance staff, shopping centre, club house / community center, cctv surveillance, fitness centre / gym, park, lift(s), visitor parking and water softening plant. Municipal corporation provides a regular supply of water to this residential project.</t>
  </si>
  <si>
    <t>['Centrally Air Conditioned', 'Security / Fire Alarm', 'Power Back-up', 'Feng Shui / Vaastu Compliant', 'Private Garden / Terrace', 'Intercom Facility', 'Lift(s)', 'High Ceiling Height', 'Maintenance Staff', 'False Ceiling Lighting', 'Water Storage', 'Separate entry for servant room', 'No open drainage around', 'Internet/wi-fi connectivity', 'Recently Renovated', 'Visitor Parking', 'Swimming Pool', 'Park', 'Security Personnel', 'Airy Rooms', 'Rain Water Harvesting', 'Water softening plant', 'Shopping Centre', 'Fitness Centre / GYM', 'Club house / Community Center']</t>
  </si>
  <si>
    <t>X69553558</t>
  </si>
  <si>
    <t>4 BHK Flat in Sector 102 Gurgaon</t>
  </si>
  <si>
    <t>https://www.99acres.com/4-bhk-bedroom-apartment-flat-for-sale-in-shapoorji-pallonji-joyville-gurugram-sector-102-gurgaon-2162-sq-ft-spid-U69558274</t>
  </si>
  <si>
    <t>₹ 10,545/sq.ft.</t>
  </si>
  <si>
    <t>Super Built up area 2162(200.86 sq.m.)</t>
  </si>
  <si>
    <t>15th   of 26 Floors</t>
  </si>
  <si>
    <t>Situated in sector 102 gurgaon, shapoorji pallonji joyville gurugram is a well planned society that offers a pleasant living experience to its residents. This 4 bhk flat in gurgaon is your opportunity to be a part of this community. This is a north-East-Facing property. The floor plan additionally contains 4 bedroom(s), 4 bathrooms and more than 3 balconies. All in all, the flat is spread over a super built up area of 2162 sq.Ft. The residential building has 26 floors in total and the flat for sale is located on the 15th floor. As the project is already ready to move, so you can easily move into this 1-5 years old property. The vitrified flooring of this flat is beautifully designed and helps to give it a pleasing look. Shapoorji pallonji joyville gurugram is designed very well to provide modern facilities such as swimming pool, shopping centre, club house / community center, fitness centre / gym, maintenance staff, visitor parking, lift(s), park and water softening plant. Municipal corporation provides a regular supply of water to this residential project.</t>
  </si>
  <si>
    <t>['Security / Fire Alarm', 'Feng Shui / Vaastu Compliant', 'Intercom Facility', 'Lift(s)', 'High Ceiling Height', 'Maintenance Staff', 'False Ceiling Lighting', 'Water Storage', 'Separate entry for servant room', 'No open drainage around', 'Visitor Parking', 'Swimming Pool', 'Park', 'Internet/wi-fi connectivity', 'Shopping Centre', 'Fitness Centre / GYM', 'Waste Disposal', 'Rain Water Harvesting', 'Club house / Community Center', 'Water softening plant']</t>
  </si>
  <si>
    <t>U69558274</t>
  </si>
  <si>
    <t>https://www.99acres.com/4-bhk-bedroom-apartment-flat-for-sale-in-experion-the-heartsong-sector-108-gurgaon-2779-sq-ft-spid-G69550184</t>
  </si>
  <si>
    <t>₹ 8,204/sq.ft.</t>
  </si>
  <si>
    <t>Super Built up area 2779(258.18 sq.m.)</t>
  </si>
  <si>
    <t>N/a, Sector 108 Gurgaon, Gurgaon, Haryana</t>
  </si>
  <si>
    <t>Check out this 4 bhk apartment for sale in experion the heartsong, a popular residential project that houses in-Demand flats in sector 108 gurgaon. The flat is north-Facing. The floor plan additionally contains 4 bedroom(s), 5 bathrooms and more than 3 balconies. All in all, the flat is spread over a super built up area of 2779 sq.Ft. The flat has a total of 14 floors and this property is situated on 8th floor. An added advantage of this 1-5 years old flat is that it is available for immediate possession as the project is already ready to move. The vitrified flooring of this flat is beautifully designed and helps to give it a pleasing look. The flat will offer a modern lifestyle as it is presented with many of the amenities such as swimming pool, grocery shop, club house / community center, cctv surveillance, fitness centre / gym, park, lift(s), maintenance staff, visitor parking and water softening plant. The residential project is well equipped to meet all your water needs through access to municipal corporation supply.</t>
  </si>
  <si>
    <t>G69550184</t>
  </si>
  <si>
    <t>https://www.99acres.com/2-bhk-bedroom-apartment-flat-for-sale-in-sobha-city-sector-108-gurgaon-1381-sq-ft-spid-K69513320</t>
  </si>
  <si>
    <t>₹ 13,758/sq.ft.</t>
  </si>
  <si>
    <t>Super Built up area 1381(128.3 sq.m.)</t>
  </si>
  <si>
    <t>8th   of 24 Floors</t>
  </si>
  <si>
    <t>Located in the popular residential address of sector 108 gurgaon, sobha city is one of the most preferred destination for apartments in gurgaon. This 2 bhk flat is your ticket to be a part of this community. The flat is east-Facing. The floor plan additionally contains 2 bedroom(s), 2 bathrooms and 2 balconies. All in all, the flat is spread over a super built up area of 1381 sq.Ft. The residential building has 24 floors in total and the flat for sale is located on the 8th floor. Being a ready to move project, you can expect immediate possession of this 1-5 years old property. The well built vitrified flooring enhances the aesthetic appeal of this flat. The society is well equipped with many modern amenities, including swimming pool, shopping centre, club house / community center, fitness centre / gym, park, lift(s), maintenance staff and water softening plant.</t>
  </si>
  <si>
    <t>['Power Back-up', 'Feng Shui / Vaastu Compliant', 'Intercom Facility', 'Lift(s)', 'High Ceiling Height', 'Maintenance Staff', 'False Ceiling Lighting', 'Separate entry for servant room', 'No open drainage around', 'Swimming Pool', 'Park', 'Internet/wi-fi connectivity', 'Shopping Centre', 'Fitness Centre / GYM', 'Waste Disposal', 'Rain Water Harvesting', 'Club house / Community Center', 'Water softening plant']</t>
  </si>
  <si>
    <t>K69513320</t>
  </si>
  <si>
    <t>https://www.99acres.com/3-bhk-bedroom-apartment-flat-for-sale-in-sobha-city-sector-108-gurgaon-2072-sq-ft-spid-Y69513598</t>
  </si>
  <si>
    <t>₹ 15,685/sq.ft.</t>
  </si>
  <si>
    <t>Super Built up area 2072(192.5 sq.m.)</t>
  </si>
  <si>
    <t>This 3 bhk apartment is available for sale in sobha city, one of the most prominent projects for flats in sector 108 gurgaon. The flat is facing the north direction. The flat is over 2072 sq.Ft. Super built up area and comes with 3 bedroom(s), 3 bathrooms and 3 balconies. The residential building has 24 floors in total and the flat for sale is located on the 12th floor. An added advantage of this 1-5 years old flat is that it is available for immediate possession as the project is already ready to move. The flat comes well built with vitrified flooring options. All the modern amenities such as swimming pool, shopping centre, club house / community center, fitness centre / gym, park, lift(s), maintenance staff, visitor parking and water softening plant will make life easier for you. The housing society ensures a continuous supply of water to your flat from municipal corporation.</t>
  </si>
  <si>
    <t>['Power Back-up', 'Feng Shui / Vaastu Compliant', 'Intercom Facility', 'Lift(s)', 'High Ceiling Height', 'Maintenance Staff', 'False Ceiling Lighting', 'Water Storage', 'Separate entry for servant room', 'No open drainage around', 'Visitor Parking', 'Swimming Pool', 'Park', 'Internet/wi-fi connectivity', 'Shopping Centre', 'Fitness Centre / GYM', 'Rain Water Harvesting', 'Club house / Community Center', 'Water softening plant']</t>
  </si>
  <si>
    <t>Y69513598</t>
  </si>
  <si>
    <t>https://www.99acres.com/3-bhk-bedroom-apartment-flat-for-sale-in-sbtl-caladium-sector-109-gurgaon-2545-sq-ft-spid-D69512940</t>
  </si>
  <si>
    <t>₹ 6,286/sq.ft.</t>
  </si>
  <si>
    <t>['Palam Vihar Vyapar kendra', 'Chirag Hospital Pvt. Ltd', 'R K Hospital Gurgaon', 'Bhardwaj Hospital', 'Kalyan Hospital Gurgaon', 'Dr. Hitesh Dawar', 'Jiya Clinic', 'Dr. Mittal Clinic', 'Sneh Hospital Gurgaon', 'Gurgaon railway station', 'Gurgaon railway station', 'Gurgaon railway station']</t>
  </si>
  <si>
    <t>This beautiful 3 bhk flat in sector 109 gurgaon is situated in sbtl caladium, one of the popular residential society in gurgaon. The flat is north-Facing. The flat occupies a super built up area of 2545 sq.Ft. That consists of 3 bedrooms, 3 bathrooms and 3 balconies. This flat is situated on the 9th floor of this 19 floors tall residential building. This is a ready to move project and the property is 1-5 years old. The well built vitrified flooring enhances the aesthetic appeal of this flat. All the modern amenities such as swimming pool, security personnel, maintenance staff, club house / community center, cctv surveillance, fitness centre / gym, park, lift(s) and visitor parking will make life easier for you. Municipal corporation provides a regular supply of water to this residential project.</t>
  </si>
  <si>
    <t>['Power Back-up', 'Intercom Facility', 'Lift(s)', 'Maintenance Staff', 'Water Storage', 'Separate entry for servant room', 'No open drainage around', 'Visitor Parking', 'Swimming Pool', 'Park', 'Security Personnel', 'Fitness Centre / GYM', 'Rain Water Harvesting', 'Club house / Community Center']</t>
  </si>
  <si>
    <t>D69512940</t>
  </si>
  <si>
    <t>https://www.99acres.com/4-bhk-bedroom-apartment-flat-for-sale-in-ats-triumph-sector-104-gurgaon-6500-sq-ft-spid-W69548040</t>
  </si>
  <si>
    <t>₹ 6,846/sq.ft.</t>
  </si>
  <si>
    <t>Carpet area: 6500 (603.87 sq.m.)</t>
  </si>
  <si>
    <t>27th   of 27 Floors</t>
  </si>
  <si>
    <t>Ats triumph is one of the most popular destination for buying apartments/ flats in sector 104 gurgaon. You too can be a part of this society by purchasing this 4 bhk flat here. This is a north-Facing property. The floor plan additionally contains 4 bedroom(s), 5 bathrooms and more than 3 balconies. All in all, the flat is spread over a carpet area of 6500 sq.Ft. This flat lies on the top level of a 27 storey building. An added advantage of this 1-5 years old flat is that it is available for immediate possession as the project is already ready to move. The beautifully designed vitrified flooring enhances the beauty of the flat. Ats triumph is designed very well to provide modern facilities such as swimming pool, water softening plant, security personnel, maintenance staff, club house / community center, cctv surveillance, fitness centre / gym, park, lift(s) and visitor parking.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</si>
  <si>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'Separate entry for servant room', 'No open drainage around', 'Visitor Parking', 'Swimming Pool', 'Park', 'Security Personnel', 'Internet/wi-fi connectivity', 'Fitness Centre / GYM', 'Rain Water Harvesting', 'Club house / Community Center', 'Water softening plant']</t>
  </si>
  <si>
    <t>W69548040</t>
  </si>
  <si>
    <t>https://www.99acres.com/2-bhk-bedroom-apartment-flat-for-sale-in-m3m-woodshire-sector-107-gurgaon-1366-sq-ft-spid-U69550268</t>
  </si>
  <si>
    <t>₹ 6,002/sq.ft.</t>
  </si>
  <si>
    <t>Super Built up area 1366(126.91 sq.m.)</t>
  </si>
  <si>
    <t>N/a, Sector 107 Gurgaon, Gurgaon, Haryana</t>
  </si>
  <si>
    <t>Looking for a 2 bhk property for sale in gurgaon? Buy this 2 bhk flat in m3m woodshire that is situated in sector 107 gurgaon. The flat is north-East-Facing. Containing 2 bedroom(s), 2 bathrooms and more than 3 balconies, this flat is spread over a super built up area of 1366 sq.Ft. The residential building has 14 floors in total and the flat for sale is located on the 7th floor. This 1-5 years old property is available for immediate possession as the project is ready to move. The vitrified flooring of this flat is beautifully designed and helps to give it a pleasing look.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</si>
  <si>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'Separate entry for servant room', 'No open drainage around', 'Visitor Parking', 'Swimming Pool', 'Park', 'Security Personnel', 'Internet/wi-fi connectivity', 'Shopping Centre', 'Fitness Centre / GYM', 'Waste Disposal', 'Rain Water Harvesting', 'Club house / Community Center', 'Water softening plant']</t>
  </si>
  <si>
    <t>U69550268</t>
  </si>
  <si>
    <t>https://www.99acres.com/3-bhk-bedroom-apartment-flat-for-sale-in-signature-global-solera-sector-107-gurgaon-645-sq-ft-spid-B69309024</t>
  </si>
  <si>
    <t>₹ 7,751/sq.ft.</t>
  </si>
  <si>
    <t>Carpet area: 645 (59.92 sq.m.)</t>
  </si>
  <si>
    <t>This beautiful 3 bhk flat in sector 107 gurgaon is situated in signature global solera, one of the popular residential society in gurgaon. Constructed on a carpet area of 645 sq.Ft., the flat comprises 3 bedroom(s), 2 bathrooms and 2 balconies. The residential building has 14 floors in total and the flat for sale is located on the 6th floor. Being a ready to move project, you can expect immediate possession of this 1-5 years old property.
 Additional details :The apartment has borings water supply.
Daily needs shopping could be done within the society premises to make the stay convinent.
Full power backup is available.
The society has dedicated security guards for every tower.</t>
  </si>
  <si>
    <t>B69309024</t>
  </si>
  <si>
    <t>https://www.99acres.com/3-bhk-bedroom-apartment-flat-for-sale-in-signature-global-solera-sector-107-gurgaon-645-sq-ft-spid-K69308884</t>
  </si>
  <si>
    <t>52 Lac</t>
  </si>
  <si>
    <t>₹ 8,062/sq.ft.</t>
  </si>
  <si>
    <t>Situated in sector 107 gurgaon, signature global solera is a well planned society that offers a pleasant living experience to its residents. This 3 bhk flat in gurgaon is your opportunity to be a part of this community. The floor plan additionally contains 3 bedroom(s), 2 bathrooms and 2 balconies. All in all, the flat is spread over a carpet area of 645 sq.Ft. This flat is situated on the 5th floor of this 14 floors tall residential building. This 1-5 years old property is available for immediate possession as the project is ready to move.
 Additional details :The apartment has borings water supply.
Daily needs shopping could be done within the society premises to make the stay convinent.
Full power backup is available.
The society has dedicated security guards for every tower.</t>
  </si>
  <si>
    <t>['3 Wardrobe', '4 Fan', '6 Light', 'No AC', 'No Bed', 'No Chimney', 'No Curtains', 'No Dining Table', 'No Exhaust Fan', 'No Geyser', 'No Modular Kitchen', 'No Microwave', 'No Fridge', 'No Sofa', 'No Stove', 'No TV', 'No Washing Machine', 'No Water Purifier']</t>
  </si>
  <si>
    <t>K69308884</t>
  </si>
  <si>
    <t>https://www.99acres.com/2-bhk-bedroom-apartment-flat-for-sale-in-signature-global-solera-sector-107-gurgaon-489-sq-ft-spid-U69217200</t>
  </si>
  <si>
    <t>₹ 5,725/sq.ft.</t>
  </si>
  <si>
    <t>Check out this 2 bhk apartment for sale in signature global solera, a popular residential project that houses in-Demand flats in sector 107 gurgaon. This property faces the west direction. The flat is over 489 sq.Ft. Carpet area and comes with 2 bedroom(s), 2 bathrooms and 2 balconies. The property is located on the 6th floor of a 14 floors tall building. This is a ready to move project and the property is 1-5 years old. The floor of this flat is beautifully designed using vitrified flooring, giving the flat an alluring look. Many of the modern amenities being offered, like fitness centre / gym, park, lift(s) and maintenance staff, will provide a pleasant living experience for you. Municipal corporation provides a regular supply of water to this residential project.
 Additional details :The apartment has borings water supply.
Full power backup is available.
There is also a separate washroom for domestic help.
The society has dedicated security guards for every tower.</t>
  </si>
  <si>
    <t>U69217200</t>
  </si>
  <si>
    <t>https://www.99acres.com/2-bhk-bedroom-apartment-flat-for-sale-in-signature-global-solera-sector-107-gurgaon-489-sq-ft-spid-L69217140</t>
  </si>
  <si>
    <t>₹ 5,930/sq.ft.</t>
  </si>
  <si>
    <t>Situated in sector 107 gurgaon, signature global solera is a well planned society that offers a pleasant living experience to its residents. This 2 bhk flat in gurgaon is your opportunity to be a part of this community. This residential flat is north-Facing direction. The floor plan additionally contains 2 bedroom(s), 2 bathrooms and 2 balconies. All in all, the flat is spread over a carpet area of 489 sq.Ft. The property is located on the 3rd floor of a 14 floors tall building. An added advantage of this 1-5 years old flat is that it is available for immediate possession as the project is already ready to move. The floor of this flat is beautifully designed using vitrified flooring, giving the flat an alluring look. Many of the modern amenities being offered, like fitness centre / gym, park, lift(s) and maintenance staff, will provide a pleasant living experience for you. The housing society ensures a continuous supply of water to your flat from municipal corporation.
 Additional details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</si>
  <si>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L69217140</t>
  </si>
  <si>
    <t>https://www.99acres.com/2-bhk-bedroom-apartment-flat-for-sale-in-experion-the-heartsong-sector-108-gurgaon-1050-sq-ft-spid-T69548882</t>
  </si>
  <si>
    <t>₹ 9,238/sq.ft.</t>
  </si>
  <si>
    <t>Carpet area: 1050 (97.55 sq.m.)</t>
  </si>
  <si>
    <t>This lovely 2 bhk apartment/flat in sector 108 gurgaon is available for sale in one of gurgaon's most popular projects, experion the heartsong. The flat is over 1050 sq.Ft. Carpet area and comes with 2 bedroom(s), 2 bathrooms and 3 balconies. The flat has a total of 15 floors and this property is situated on 10th floor.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</si>
  <si>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'Feng Shui / Vaastu Compliant', 'Private Garden / Terrace', 'Intercom Facility',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</si>
  <si>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T69548882</t>
  </si>
  <si>
    <t>https://www.99acres.com/2-bhk-bedroom-apartment-flat-for-sale-in-m3m-woodshire-sector-107-gurgaon-1366-sq-ft-spid-N69548734</t>
  </si>
  <si>
    <t>₹ 5,856/sq.ft.</t>
  </si>
  <si>
    <t>M3m woodshire is one of the most popular destination for buying apartments/ flats in sector 107 gurgaon. You too can be a part of this society by purchasing this 2 bhk flat here. Constructed on a super built up area of 1366 sq.Ft., the flat comprises 2 bedroom(s), 2 bathrooms and more than 3 balconies. The residential building has 14 floors in total and the flat for sale is located on the 7th floor.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</si>
  <si>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'5 Fan', '1 Exhaust Fan', '5 Light', '1 Modular Kitchen', 'No AC', 'No Bed', 'No Chimney', 'No Curtains', 'No Dining Table', 'No Geyser', 'No Microwave', 'No Fridge', 'No Sofa', 'No Stove', 'No TV', 'No Washing Machine', 'No Water Purifier']</t>
  </si>
  <si>
    <t>N69548734</t>
  </si>
  <si>
    <t>https://www.99acres.com/3-bhk-bedroom-apartment-flat-for-sale-in-emaar-gurgaon-greens-sector-102-gurgaon-1650-sq-ft-spid-D69431806</t>
  </si>
  <si>
    <t>₹ 14,179/sq.ft.</t>
  </si>
  <si>
    <t>This beautiful 3 bhk flat in sector 102 gurgaon is situated in emaar gurgaon greens, one of the popular residential society in gurgaon. The floor plan additionally contains 3 bedroom(s), 3 bathrooms and 3 balconies. All in all, the flat is spread over a super built up area of 1650 sq.Ft. This flat is situated on the 10th floor of this 14 floors tall residential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</si>
  <si>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D69431806</t>
  </si>
  <si>
    <t>3 BHK Flat in Sai Kunj</t>
  </si>
  <si>
    <t>https://www.99acres.com/3-bhk-bedroom-apartment-flat-for-sale-in-sai-kunj-gurgaon-850-sq-ft-spid-Q69436518</t>
  </si>
  <si>
    <t>Laxmi Apartment</t>
  </si>
  <si>
    <t>Sai Kunj, Gurgaon, Haryana</t>
  </si>
  <si>
    <t>['Palam Vihar Vyapar kendra', 'Palam triangle', 'HUDA Sector 23 Market', 'Ram Mandir', 'Kalyan Hospital Gurgaon', 'Metro Hospital and Heart Institute Gurgaon', "DR KAPOOR'S Dental Care and Implant Centre", 'Chirag Hospital Pvt. Ltd', 'Ansals plaza underground car parking', 'Ansals Plaza above ground car parking', 'HUDA sector 23 parking', 'Axis bank', 'Punjab national bank', 'Big Cinemas', "McDonald's", 'Cafe Coffee Day', 'Pizza Hut', "Domino's Pizza", 'Moti Mahal', 'Pind Baluchi', 'Om Sweets', 'Chiranjiv Bharati School', 'Masti ki Pathshala Teach India', 'Swiss Cottage school', 'THE NORTHCAP UNIVERSITY', 'Palam vihar railway station']</t>
  </si>
  <si>
    <t>Flat for sale in sai kunj new palam vihar gurgaon.
 Additional details :The apartment has borings water supply.
No power backup is available.
The society has dedicated security guards for every tower.</t>
  </si>
  <si>
    <t>['1 Fan', '1 Light', '1 Wardrobe', 'No AC', 'No Bed', 'No Chimney', 'No Curtains', 'No Dining Table', 'No Exhaust Fan', 'No Geyser', 'No Modular Kitchen', 'No Microwave', 'No Fridge', 'No Sofa', 'No Stove', 'No TV', 'No Washing Machine', 'No Water Purifier']</t>
  </si>
  <si>
    <t>Q69436518</t>
  </si>
  <si>
    <t>https://www.99acres.com/2-bhk-bedroom-apartment-flat-for-sale-in-pareena-coban-residences-sector-99-a-gurgaon-1550-sq-ft-spid-E69589168</t>
  </si>
  <si>
    <t>₹ 7,096/sq.ft.</t>
  </si>
  <si>
    <t>Super Built up area 1550(144 sq.m.)Carpet area: 1200 sq.ft. (111.48 sq.m.)</t>
  </si>
  <si>
    <t>Flat, Sector 99A Gurgaon, Gurgaon, Haryana</t>
  </si>
  <si>
    <t>Located in the popular residential address of sector 99a gurgaon, pareena coban residences is one of the most preferred destination for apartments in gurgaon. This 2 bhk flat is your ticket to be a part of this community. This property faces the north-East direction. Containing 2 bedroom(s), 2 bathrooms and 3 balconies, this flat is spread over a super built up area of 1550 sq.Ft. The property is located on the 9th floor of a 20 floors tall building. This is a ready to move project and the property is 0-1 year old. The floor of this flat is beautifully designed using vitrified flooring, giving the flat an alluring look. The flat will offer a modern lifestyle as it is presented with many of the amenities such as swimming pool, security personnel, maintenance staff, shopping centre, club house / community center, fitness centre / gym, park, lift(s) and visitor parking. You enjoy a 24*7 access to water in your flat.</t>
  </si>
  <si>
    <t>['1 Modular Kitchen', '4 AC', 'No Bed', 'No Chimney', 'No Curtains', 'No Dining Table', 'No Exhaust Fan', 'No Fan', 'No Geyser', 'No Light', 'No Microwave', 'No Fridge', 'No Sofa', 'No Stove', 'No TV', 'No Wardrobe', 'No Washing Machine', 'No Water Purifier']</t>
  </si>
  <si>
    <t>['Security / Fire Alarm', 'Power Back-up', 'Feng Shui / Vaastu Compliant', 'Intercom Facility', 'Lift(s)', 'Maintenance Staff', 'Water Storage', 'Piped-gas', 'Visitor Parking', 'Swimming Pool', 'Park', 'Security Personnel', 'Shopping Centre', 'Fitness Centre / GYM', 'Rain Water Harvesting', 'Club house / Community Center']</t>
  </si>
  <si>
    <t>E69589168</t>
  </si>
  <si>
    <t>2 BHK Flat in Sector 67A Gurgaon</t>
  </si>
  <si>
    <t>https://www.99acres.com/2-bhk-bedroom-apartment-flat-for-sale-in-ireo-the-corridors-sector-67-a-gurgaon-1484-sq-ft-spid-X69328048</t>
  </si>
  <si>
    <t>Ireo The Corridors</t>
  </si>
  <si>
    <t>₹ 9,433/sq.ft.</t>
  </si>
  <si>
    <t>Super Built up area 1484(137.87 sq.m.)Carpet area: 860 sq.ft. (79.9 sq.m.)</t>
  </si>
  <si>
    <t>['Huda Metro Station (Gurugram)', 'Paras Trinity Mall', 'Southern Peripheral Road', 'Lovely Public School', 'KIIT College of Engineering', 'Indira Gandhi International Airport', 'AIPL Business Centre', 'Lemon Tree Hotel, Sohna Road', 'Radisson Hotel', 'De Adventure Park', 'Teri Golf Course', 'PVR Drive in Theatre']</t>
  </si>
  <si>
    <t>Brand new condition flat with good wooden work</t>
  </si>
  <si>
    <t>['Security / Fire Alarm', 'Intercom Facility', 'Lift(s)', 'High Ceiling Height', 'Maintenance Staff', 'Water Storage', 'No open drainage around', 'Visitor Parking', 'Park', 'Natural Light', 'Airy Rooms', 'Shopping Centre', 'Fitness Centre / GYM', 'Rain Water Harvesting']</t>
  </si>
  <si>
    <t>['Environment5 out of 5', 'Lifestyle4 out of 5', 'Connectivity4 out of 5', 'Safety5 out of 5']</t>
  </si>
  <si>
    <t>X69328048</t>
  </si>
  <si>
    <t>https://www.99acres.com/3-bhk-bedroom-apartment-flat-for-sale-in-tulip-violet-sector-69-gurgaon-1578-sq-ft-spid-O66588600</t>
  </si>
  <si>
    <t>₹ 8,998/sq.ft.</t>
  </si>
  <si>
    <t>A well maintained 3 bhk flat available on sale in well maintained society (Tulip violet sector 69) additional details :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</si>
  <si>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'7 Fan', '1 Exhaust Fan', '3 Geyser', '10 Light', '3 AC', '1 Chimney', '1 Modular Kitchen', 'No Bed', 'No Curtains', 'No Dining Table', 'No Microwave', 'No Fridge', 'No Sofa', 'No Stove', 'No TV', 'No Washing Machine', 'No Water Purifier']</t>
  </si>
  <si>
    <t>['Security / Fire Alarm', 'Intercom Facility', 'Lift(s)', 'Maintenance Staff', 'Water Storage', 'No open drainage around', 'Visitor Parking', 'Swimming Pool', 'Park', 'Security Personnel', 'Natural Light', 'Airy Rooms', 'Spacious Interiors', 'Fitness Centre / GYM']</t>
  </si>
  <si>
    <t>O66588600</t>
  </si>
  <si>
    <t>https://www.99acres.com/4-bhk-bedroom-apartment-flat-for-sale-in-dlf-the-primus-sector-82-a-gurgaon-2576-sq-ft-spid-U70012350</t>
  </si>
  <si>
    <t>₹ 11,451/sq.ft.</t>
  </si>
  <si>
    <t>Super Built up area 2576(239.32 sq.m.)Carpet area: 1700 sq.ft. (157.94 sq.m.)</t>
  </si>
  <si>
    <t>10th Dlf Primus Sector 82a Gurgaon, Sector 82A Gurgaon, Gurgaon, Haryana</t>
  </si>
  <si>
    <t>This is 4bhk plus apartment for sale key in hand call for visit any time..</t>
  </si>
  <si>
    <t>['1 Water Purifier', '7 Fan', '1 Fridge', '4 Geyser', '1 Stove', '6 AC', '1 Chimney', '3 Curtains', '1 Modular Kitchen', '4 Wardrobe', '1 Microwave', '1 Washing Machine', 'No Bed', 'No Dining Table', 'No Exhaust Fan', 'No Light', 'No Sofa', 'No TV']</t>
  </si>
  <si>
    <t>U70012350</t>
  </si>
  <si>
    <t>https://www.99acres.com/2-bhk-bedroom-apartment-flat-for-sale-in-experion-windchants-sector-112-gurgaon-2441-sq-ft-spid-N68670284</t>
  </si>
  <si>
    <t>₹ 10,651/sq.ft.</t>
  </si>
  <si>
    <t>Super Built up area 2441(226.78 sq.m.)Built Up area: 1939.03 sq.ft. (180.14 sq.m.)</t>
  </si>
  <si>
    <t>8th   of 28 Floors</t>
  </si>
  <si>
    <t>This beautiful 2 bhk flat in sector 112 gurgaon is situated in experion windchants, one of the popular residential society in gurgaon. This residential flat is north-East-Facing direction. The flat is over 2441 sq.Ft. Super built up area and comes with 2 bedroom(s), 2 bathrooms and 3 balconies. The property is located on the 8th floor of a 28 floors tall building. This 1-5 years old property is available for immediate possession as the project is ready to move. The floor of this flat is beautifully designed using wood flooring, giving the flat an alluring look. This flat is located near close to school, close to market, close to railway station and close to hospital. The society is well equipped with many modern amenities, including swimming pool, water softening plant, security personnel, maintenance staff, shopping centre, club house / community center, fitness centre / gym, park, lift(s) and visitor parking.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</si>
  <si>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Exhaust Fan', '1 Geyser', '8 Light', 'No AC', 'No Bed', 'No Chimney', 'No Curtains', 'No Dining Table', 'No Modular Kitchen', 'No Microwave', 'No Fridge', 'No Sofa', 'No Stove', 'No TV', 'No Wardrobe', 'No Washing Machine', 'No Water Purifier']</t>
  </si>
  <si>
    <t>['Centrally Air Conditioned', 'Water purifier', 'Security / Fire Alarm', 'Power Back-up', 'Feng Shui / Vaastu Compliant', 'Private Garden / Terrace',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</si>
  <si>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N68670284</t>
  </si>
  <si>
    <t>https://www.99acres.com/3-bhk-bedroom-apartment-flat-for-sale-in-ansal-housing-highland-park-sector-103-gurgaon-1762-sq-ft-spid-L69361320</t>
  </si>
  <si>
    <t>₹ 6,242/sq.ft.</t>
  </si>
  <si>
    <t>Super Built up area 1762(163.7 sq.m.)Built Up area: 1500 sq.ft. (139.35 sq.m.)Carpet area: 1300 sq.ft. (120.77 sq.m.)</t>
  </si>
  <si>
    <t>Tower 1, Sector 103 Gurgaon, Gurgaon, Haryana</t>
  </si>
  <si>
    <t>['Dr. Hitesh Dawar', 'Bhardwaj Hospital', 'R K Hospital Gurgaon', 'Shree Krishna Hospital Gurgaon', 'Chirag Hospital Pvt. Ltd', 'Prateek Nursing Home And Polyclinic', 'Esic Hospital Gurugram', 'Kr Dental Hub', 'Gurgaon railway station', 'Gurgaon railway station', 'Gurgaon railway station', 'Basai dhankot railway station']</t>
  </si>
  <si>
    <t>This 3 bhk flat is located in ansal housing highland park, which houses some of the most spacious flats in sector 103 gurgaon. This property faces the north-East direction. Constructed on a super built up area of 1762 sq.Ft., the flat comprises 3 bedroom(s), 3 bathrooms and more than 3 balconies. The property is located on the 7th floor of a 18 floors tall building. As the property is currently under construction , you can expect to get the possession within 3 months. The well built vitrified flooring enhances the aesthetic appeal of this flat. The society complex is in the close vicinity of close to school, making it an ideal home for a relaxed lifestyle. The society is well equipped with many modern amenities, including swimming pool, shopping centre, club house / community center, fitness centre / gym, park, lift(s), maintenance staff, visitor parking and water softening plant. The residential project is well equipped to meet all your water needs through access to municipal corporation and borewell/tank supply.</t>
  </si>
  <si>
    <t>['Security / Fire Alarm', 'Feng Shui / Vaastu Compliant', 'Intercom Facility', 'Lift(s)', 'Maintenance Staff', 'Water Storage', 'Separate entry for servant room', 'Visitor Parking', 'Swimming Pool', 'Park', 'Shopping Centre', 'Fitness Centre / GYM', 'Rain Water Harvesting', 'Club house / Community Center', 'Water softening plant']</t>
  </si>
  <si>
    <t>L69361320</t>
  </si>
  <si>
    <t>https://www.99acres.com/2-bhk-bedroom-apartment-flat-for-sale-in-m3m-woodshire-sector-107-gurgaon-1366-sq-ft-spid-Q69544690</t>
  </si>
  <si>
    <t>₹ 5,490/sq.ft.</t>
  </si>
  <si>
    <t>Super Built up area 1366(126.91 sq.m.)Carpet area: 1050 sq.ft. (97.55 sq.m.)</t>
  </si>
  <si>
    <t>Dwarka Exway, Sector 107 Gurgaon, Gurgaon, Haryana</t>
  </si>
  <si>
    <t>Available 2 bhk spacious apartment in m3m woodshire at best price.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</si>
  <si>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'1 Geyser', '5 Light', '4 AC', '1 Curtains', 'No Bed', 'No Chimney', 'No Dining Table', 'No Modular Kitchen', 'No Microwave', 'No Fridge', 'No Sofa', 'No Stove', 'No TV', 'No Wardrobe', 'No Washing Machine', 'No Water Purifier']</t>
  </si>
  <si>
    <t>Q69544690</t>
  </si>
  <si>
    <t>https://www.99acres.com/3-bhk-bedroom-apartment-flat-for-sale-in-m3m-woodshire-sector-107-gurgaon-1943-sq-ft-spid-B67389294</t>
  </si>
  <si>
    <t>₹ 8,922/sq.ft.</t>
  </si>
  <si>
    <t>Super Built up area 1943(180.51 sq.m.)Built Up area: 1554 sq.ft. (144.37 sq.m.)Carpet area: 1457 sq.ft. (135.36 sq.m.)</t>
  </si>
  <si>
    <t>Dwarka Expressway, Sector 107 Gurgaon, Gurgaon, Haryana</t>
  </si>
  <si>
    <t>Available 3 bhk spacious apartment at best price in m3m woodshire.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</si>
  <si>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'1 Geyser', '5 Light', '5 AC', '1 Modular Kitchen', '1 Chimney', '1 Curtains', 'No Bed', 'No Dining Table', 'No Microwave', 'No Fridge', 'No Sofa', 'No Stove', 'No TV', 'No Washing Machine', 'No Water Purifier']</t>
  </si>
  <si>
    <t>B67389294</t>
  </si>
  <si>
    <t>https://www.99acres.com/3-bhk-bedroom-apartment-flat-for-sale-in-m3m-woodshire-sector-107-gurgaon-2361-sq-ft-spid-I67108708</t>
  </si>
  <si>
    <t>₹ 6,310/sq.ft.</t>
  </si>
  <si>
    <t>Super Built up area 2361(219.34 sq.m.)</t>
  </si>
  <si>
    <t>Dwarka Express Highway, Sector 107 Gurgaon, Gurgaon, Haryana</t>
  </si>
  <si>
    <t>Available 3 bhk plus servant room spacious apartment in m3m woodshire luxury project.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</si>
  <si>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'2 Geyser', '11 Light', '6 AC', '1 Modular Kitchen', '1 Chimney', '1 Curtains', 'No Bed', 'No Dining Table', 'No Microwave', 'No Fridge', 'No Sofa', 'No Stove', 'No TV', 'No Washing Machine', 'No Water Purifier']</t>
  </si>
  <si>
    <t>I67108708</t>
  </si>
  <si>
    <t>https://www.99acres.com/2-bhk-bedroom-apartment-flat-for-sale-in-godrej-oasis-sector-88-a-gurgaon-1628-sq-ft-spid-U69537444</t>
  </si>
  <si>
    <t>₹ 10,162/sq.ft.</t>
  </si>
  <si>
    <t>Super Built up area 1628(151.25 sq.m.)Carpet area: 1171 sq.ft. (108.79 sq.m.)</t>
  </si>
  <si>
    <t>Main Dwarka Expressway Highway, Sector 88A Gurgaon, Gurgaon, Haryana</t>
  </si>
  <si>
    <t>15th   of 17 Floors</t>
  </si>
  <si>
    <t>Available very spacious 2 bhk plus study flat at best price. Come home to the peaceful retreat called godrej oasis sector-88a gurgaon. Best construction quality. It is a 5-Tower luxurious home set amidst peaceful, endless green views, surrounded by life's conveniences and well connected to all that matters.
This ready-To-Move-In residential property is equipped with modern amenities which are rarely available in other residential complexes. This project is a perfect blend of innovation, sustainability and flexibility. Everything related to this property is top class including view, location, facilities and interior etc. Live without compromising a bit in your comfort. It is an open door to a luxurious life!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</si>
  <si>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'5 Fan', '1 Geyser', '5 Light', '4 AC', '1 Modular Kitchen', '1 Chimney', 'No Bed', 'No Curtains', 'No Dining Table', 'No Exhaust Fan', 'No Microwave', 'No Fridge', 'No Sofa', 'No Stove', 'No TV', 'No Washing Machine', 'No Water Purifier']</t>
  </si>
  <si>
    <t>U69537444</t>
  </si>
  <si>
    <t>https://www.99acres.com/2-bhk-bedroom-apartment-flat-for-sale-in-godrej-oasis-sector-88-a-gurgaon-1616-sq-ft-spid-T69537352</t>
  </si>
  <si>
    <t>₹ 7,116/sq.ft.</t>
  </si>
  <si>
    <t>Super Built up area 1616(150.13 sq.m.)Carpet area: 1168 sq.ft. (108.51 sq.m.)</t>
  </si>
  <si>
    <t>Dwarka Expressway, Sector 88A Gurgaon, Gurgaon, Haryana</t>
  </si>
  <si>
    <t>Available very spacious 2 bhk plus study flat. Come home to the peaceful retreat called godrej oasis sector-88a gurgaon. Best construction quality. It is a 5-Tower luxurious home set amidst peaceful, endless green views, surrounded by life's conveniences and well connected to all that matters.
This ready-To-Move-In residential property is equipped with modern amenities which are rarely available in other residential complexes. This project is a perfect blend of innovation, sustainability and flexibility. Everything related to this property is top class including view, location, facilities and interior etc. Live without compromising a bit in your comfort. It is an open door to a luxurious life!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</si>
  <si>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'4 Light', '3 AC', '1 Modular Kitchen', 'No Bed', 'No Chimney', 'No Curtains', 'No Dining Table', 'No Exhaust Fan', 'No Geyser', 'No Microwave', 'No Fridge', 'No Sofa', 'No Stove', 'No TV', 'No Wardrobe', 'No Washing Machine', 'No Water Purifier']</t>
  </si>
  <si>
    <t>T69537352</t>
  </si>
  <si>
    <t>https://www.99acres.com/3-bhk-bedroom-apartment-flat-for-sale-in-satya-the-hermitage-sector-103-gurgaon-1991-sq-ft-spid-Q68360998</t>
  </si>
  <si>
    <t>99.5 Lac</t>
  </si>
  <si>
    <t>Super Built up area 1991(184.97 sq.m.)Carpet area: 1495 sq.ft. (138.89 sq.m.)</t>
  </si>
  <si>
    <t>2nd   of 11 Floors</t>
  </si>
  <si>
    <t>Satya hermitage. Available 3 bhk plus servant room spacious apartment in satya the hermitage luxury project.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</si>
  <si>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'5 Light', '1 Curtains', 'No AC', 'No Bed', 'No Chimney', 'No Dining Table', 'No Modular Kitchen', 'No Microwave', 'No Fridge', 'No Sofa', 'No Stove', 'No TV', 'No Washing Machine', 'No Water Purifier']</t>
  </si>
  <si>
    <t>Q68360998</t>
  </si>
  <si>
    <t>https://www.99acres.com/2-bhk-bedroom-apartment-flat-for-sale-in-vatika-gurgaon-21-sector-83-gurgaon-1245-sq-ft-spid-V68896848</t>
  </si>
  <si>
    <t>₹ 6,265/sq.ft.</t>
  </si>
  <si>
    <t>Super Built up area 1245(115.66 sq.m.)Built Up area: 850 sq.ft. (78.97 sq.m.)Carpet area: 790 sq.ft. (73.39 sq.m.)</t>
  </si>
  <si>
    <t>1102, Sector 83 Gurgaon, Gurgaon, Haryana</t>
  </si>
  <si>
    <t>Luxurious 2 bhk apartment for sell in sector-83, gurgaon. It is a semi furnished apartment, located on the 11th floor of 19 floors. The apartment has 2 bedrooms 2 bathrooms 2 balcony(s). It is also equipped with 3 wardrobe(s), 1 modular kitchen, 4 fan(s) and 10 light(s). It has vitrified flooring.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</si>
  <si>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'3 Geyser', '5 Light', '1 Modular Kitchen', '1 Chimney', 'No AC', 'No Bed', 'No Curtains', 'No Dining Table', 'No Microwave', 'No Fridge', 'No Sofa', 'No Stove', 'No TV', 'No Wardrobe', 'No Washing Machine', 'No Water Purifier']</t>
  </si>
  <si>
    <t>['Water purifier',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</si>
  <si>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V68896848</t>
  </si>
  <si>
    <t>https://www.99acres.com/3-bhk-bedroom-apartment-flat-for-sale-in-vatika-gurgaon-21-sector-83-gurgaon-1980-sq-ft-spid-L68896498</t>
  </si>
  <si>
    <t>₹ 5,808/sq.ft.</t>
  </si>
  <si>
    <t>Super Built up area 1980(183.95 sq.m.)Built Up area: 1350 sq.ft. (125.42 sq.m.)Carpet area: 1308 sq.ft. (121.52 sq.m.)</t>
  </si>
  <si>
    <t>102, Sector 83 Gurgaon, Gurgaon, Haryana</t>
  </si>
  <si>
    <t>Luxurious 3 bhk apartment for rent in sector-83, gurgaon. It is a semi furnished apartment, located on the 4th floor of 17 floors. The apartment has 3 bedrooms 3 bathrooms 3 balcony(s). It is also equipped with 3 wardrobe(s), 1 modular kitchen, 4 fan(s) and 10 light(s). It has vitrified flooring.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</si>
  <si>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'5 Fan', '1 Exhaust Fan', '3 Geyser', '6 Light', '1 Modular Kitchen', '1 Chimney', 'No AC', 'No Bed', 'No Curtains', 'No Dining Table', 'No Microwave', 'No Fridge', 'No Sofa', 'No Stove', 'No TV', 'No Washing Machine', 'No Water Purifier']</t>
  </si>
  <si>
    <t>['Water purifier', 'Security / Fire Alarm', 'Power Back-up', 'Feng Shui / Vaastu Compliant', 'Private Garden / Terrace', 'Intercom Facility', 'Lift(s)', 'High Ceiling Height', 'Maintenance Staff', 'False Ceiling Lighting',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</si>
  <si>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L68896498</t>
  </si>
  <si>
    <t>https://www.99acres.com/3-bhk-bedroom-apartment-flat-for-sale-in-raheja-vedaanta-sector-108-gurgaon-1838-sq-ft-spid-K67112032</t>
  </si>
  <si>
    <t>₹ 4,080/sq.ft.</t>
  </si>
  <si>
    <t>Super Built up area 1838(170.76 sq.m.)</t>
  </si>
  <si>
    <t>Dwarka Expressway, Sector 108 Gurgaon, Gurgaon, Haryana</t>
  </si>
  <si>
    <t>Available 3 bhk very spacious apartment in raheja vedaanta luxury project. Close to sobha city, prime location.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t>
  </si>
  <si>
    <t>['5 Fan', '1 Exhaust Fan', '5 Light', '1 Curtains', 'No AC', 'No Bed', 'No Chimney', 'No Dining Table', 'No Geyser', 'No Modular Kitchen', 'No Microwave', 'No Fridge', 'No Sofa', 'No Stove', 'No TV', 'No Wardrobe', 'No Washing Machine', 'No Water Purifier']</t>
  </si>
  <si>
    <t>K67112032</t>
  </si>
  <si>
    <t>https://www.99acres.com/3-bhk-bedroom-apartment-flat-for-sale-in-conscient-heritage-max-sector-102-gurgaon-2149-sq-ft-r1-spid-G68497016</t>
  </si>
  <si>
    <t>₹ 10,237/sq.ft.</t>
  </si>
  <si>
    <t>Super Built up area 2149(199.65 sq.m.)Built Up area: 1186 sq.ft. (110.18 sq.m.)Carpet area: 1130 sq.ft. (104.98 sq.m.)</t>
  </si>
  <si>
    <t>20th   of 25 Floors</t>
  </si>
  <si>
    <t>This lovely 3 bhk apartment/flat in sector 102 gurgaon is available for sale in one of gurgaon's most popular projects, conscient heritage max. This is a north-East-Facing property. Constructed on a super built up area of 2149 sq.Ft., the flat comprises 3 bedroom(s), 4 bathrooms and more than 3 balconies. This flat lies on the 20th level of a 25 storey building. Being a ready to move project, you can expect immediate possession of this 5-10 years old property. The vitrified flooring of this flat is beautifully designed and helps to give it a pleasing look. The flat will offer a modern lifestyle as it is presented with many of the amenities such as swimming pool, grocery shop, club house / community center, cctv surveillance, fitness centre / gym, park and lift(s).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</si>
  <si>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'4 Geyser', '1 Stove', '10 Light', '6 AC', '1 Modular Kitchen', '1 Chimney', 'No Bed', 'No Curtains', 'No Dining Table', 'No Exhaust Fan', 'No Microwave', 'No Fridge', 'No Sofa', 'No TV', 'No Washing Machine', 'No Water Purifier']</t>
  </si>
  <si>
    <t>G68497016</t>
  </si>
  <si>
    <t>https://www.99acres.com/3-bhk-bedroom-apartment-flat-for-sale-in-shree-arihant-apartment-sector-54-gurgaon-2000-sq-ft-spid-U69772026</t>
  </si>
  <si>
    <t>301, Sector 54 Gurgaon, Gurgaon, Haryana</t>
  </si>
  <si>
    <t>['Sector 54 chowk metro station', 'Sector metro station', 'Sector metro station', 'Sector 53-54 metro station', 'Sanatan Dharm Mandir', 'Radhakrishna Shani Mandir', 'Icici bank ATM', 'Citi bank ATM', 'Indusind bank ATM', 'State bank ATM', 'Icici bank ATM', 'Arunodaya Deseret Eye Hospital', 'Surgicare Hospital Gurgaon', 'Kriti Hospital', 'Anand Hospital Gurgaon', 'pracksht hospital', 'Paras Hospital Gurgaon', 'HUDA Office Complex', 'Apollo Pharmacy', 'Medisca', 'Intellion Park', 'HCG CNG Station', 'Heera Fuel Station', 'State bank of india', 'Indusind bank', 'Kotak mahindra bank', 'Hdfc bank', 'Icici bank', 'Axis bank', 'Hdfc bank &amp; atm', 'Hdfc bank and atm', '222', 'Bikanerwala', 'Wat-a-Burger', 'Burger Singh', 'Naivedyam Restaurant', 'Pizza Hut', 'Clock tower', 'Starbucks', "Carl's Jr.", 'Cafe Tonini', 'Shophouse by Kylin', 'Sagar Ratna', 'Iilm University', 'Sushant College of Arts &amp; Architecture', 'IILM', 'Ansal Institute of Technology', 'Suncity School']</t>
  </si>
  <si>
    <t>This lovely 3 bhk apartment/flat in sector 54 gurgaon is available for sale in one of gurgaon's most popular projects, shree arihant apartment. This is a north-East-Facing property. The flat is over 2000 sq.Ft. Super built up area and comes with 3 bedroom(s), 3 bathrooms and 3 balconies. The property is located on the 3rd floor of a 9 floors tall building. Being a ready to move project, you can expect immediate possession of this 5-10 years old property. The well built marble flooring enhances the aesthetic appeal of this flat. The flat will offer a modern lifestyle as it is presented with many of the amenities such as maintenance staff, visitor parking, park, lift(s), water softening plant, club house / community center and shopping centre. The project provides access to clean water through borewell/tank and municipal corporation supply.</t>
  </si>
  <si>
    <t>['3 Wardrobe', '5 Fan', '1 Exhaust Fan', '3 Geyser', '1 Stove', '9 Light', '1 Modular Kitchen', '1 Chimney', '1 Curtains', 'No AC', 'No Bed', 'No Dining Table', 'No Microwave', 'No Fridge', 'No Sofa', 'No TV', 'No Washing Machine', 'No Water Purifier']</t>
  </si>
  <si>
    <t>['Security / Fire Alarm', 'Feng Shui / Vaastu Compliant', 'Intercom Facility', 'Lift(s)', 'Water purifier', 'Maintenance Staff', 'Water Storage', 'Separate entry for servant room', 'No open drainage around', 'Piped-gas', 'Visitor Parking', 'Park', 'Natural Light', 'Internet/wi-fi connectivity', 'Spacious Interiors', 'Low Density Society', 'Shopping Centre', 'Waste Disposal', 'Rain Water Harvesting', 'Club house / Community Center', 'Water softening plant']</t>
  </si>
  <si>
    <t>U69772026</t>
  </si>
  <si>
    <t>https://www.99acres.com/3-bhk-bedroom-apartment-flat-for-sale-in-tulip-violet-sector-69-gurgaon-1578-sq-ft-spid-O69570742</t>
  </si>
  <si>
    <t>₹ 9,822/sq.ft.</t>
  </si>
  <si>
    <t>803, Sector 69 Gurgaon, Gurgaon, Haryana</t>
  </si>
  <si>
    <t>This 3 bhk flat is located in tulip violet, which houses some of the most spacious flats in sector 69 gurgaon. The flat is facing the east direction. Containing 3 bedroom(s), 3 bathrooms and 2 balconies, this flat is spread over a super built up area of 1578 sq.Ft. This flat lies on the ground level of a 14 storey building. Being a ready to move project, you can expect immediate possession of this 1-5 years old property. The flat comes well built with marble flooring options. Another plus point for this is that it is situated near close to metro station and close to market. The society is well equipped with many modern amenities, including swimming pool, cctv surveillance, club house / community center, fitness centre / gym, park, lift(s), maintenance staff, visitor parking, water softening plant, shopping centre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</si>
  <si>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'12 Light', '1 Modular Kitchen', '1 Chimney', '1 Curtains', 'No AC', 'No Bed', 'No Dining Table', 'No Microwave', 'No Fridge', 'No Sofa', 'No Stove', 'No TV', 'No Washing Machine', 'No Water Purifier']</t>
  </si>
  <si>
    <t>['Power Back-up', 'Feng Shui / Vaastu Compliant', 'Private Garden / Terrace', 'Intercom Facility', 'Lift(s)', 'High Ceiling Height', 'False Ceiling Lighting', 'Separate entry for servant room', 'No open drainage around', 'Piped-gas', 'Internet/wi-fi connectivity', 'Recently Renovated', 'Swimming Pool', 'Park', 'Security Personnel', 'Natural Light', 'Airy Rooms', 'Spacious Interiors', 'Low Density Society', 'Waste Disposal', 'Rain Water Harvesting', 'Water softening plant', 'Shopping Centre', 'Fitness Centre / GYM', 'Club house / Community Center']</t>
  </si>
  <si>
    <t>O69570742</t>
  </si>
  <si>
    <t>https://www.99acres.com/3-bhk-bedroom-apartment-flat-for-sale-in-tulip-white-sector-69-gurgaon-1500-sq-ft-spid-Z69619140</t>
  </si>
  <si>
    <t>Super Built up area 1500(139.35 sq.m.)Built Up area: 1326 sq.ft. (123.19 sq.m.)Carpet area: 1050 sq.ft. (97.55 sq.m.)</t>
  </si>
  <si>
    <t>305, Sector 69 Gurgaon, Gurgaon, Haryana</t>
  </si>
  <si>
    <t>Tulip white is one of gurgaon's most sought after destination for apartments and this 3 bhk flat in sector 69 gurgaon is your opportunity to be a part of this community. The flat is facing the east direction. The floor plan additionally contains 3 bedroom(s), 2 bathrooms and more than 3 balconies. All in all, the flat is spread over a super built up area of 1500 sq.Ft. The property is located on the 1st floor of a 13 floors tall building. Being a ready to move project, you can expect immediate possession of this 1-5 years old property. The flat comes well built with marble flooring options. This flat is located near close to school, close to hospital and close to market. Many of the modern amenities being offered, like swimming pool, grocery shop, shopping centre, club house / community center, fitness centre / gym, park, lift(s), maintenance staff, visitor parking, water softening plant and security personnel, will provide a pleasant living experience for you. The project provides access to clean water through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</si>
  <si>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'2 Geyser', '9 Light', '1 Modular Kitchen', '1 Chimney', '1 Curtains', 'No AC', 'No Bed', 'No Dining Table', 'No Microwave', 'No Fridge', 'No Sofa', 'No Stove', 'No TV', 'No Washing Machine', 'No Water Purifier']</t>
  </si>
  <si>
    <t>['Security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</si>
  <si>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['Green Area4 out of 5', 'Construction4 out of 5', 'Management3.5 out of 5', 'Amenities3.5 out of 5', 'Connectivity4 out of 5']</t>
  </si>
  <si>
    <t>Z69619140</t>
  </si>
  <si>
    <t>3 BHK Flat in Manesar</t>
  </si>
  <si>
    <t>https://www.99acres.com/3-bhk-bedroom-apartment-flat-for-sale-in-denso-haryana-housing-society-manesar-gurgaon-2089-sq-ft-r1-spid-U68196874</t>
  </si>
  <si>
    <t>Denso Haryana Housing Society</t>
  </si>
  <si>
    <t>₹ 4,308/sq.ft.</t>
  </si>
  <si>
    <t>Carpet area: 2089 (194.07 sq.m.)</t>
  </si>
  <si>
    <t>Manesar, Gurgaon, Haryana</t>
  </si>
  <si>
    <t>5th   of 10 Floors</t>
  </si>
  <si>
    <t>Denso gh................................................................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</si>
  <si>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'6 Light', 'No AC', 'No Bed', 'No Chimney', 'No Curtains', 'No Dining Table', 'No Exhaust Fan', 'No Geyser', 'No Modular Kitchen', 'No Microwave', 'No Fridge', 'No Sofa', 'No Stove', 'No TV', 'No Wardrobe', 'No Washing Machine', 'No Water Purifier']</t>
  </si>
  <si>
    <t>['Piped-gas', 'Visitor Parking', 'Waste Disposal']</t>
  </si>
  <si>
    <t>['Environment4 out of 5', 'Lifestyle3.5 out of 5', 'Connectivity4 out of 5', 'Safety4 out of 5']</t>
  </si>
  <si>
    <t>U68196874</t>
  </si>
  <si>
    <t>3 BHK Flat in Sector 1 Gurgaon</t>
  </si>
  <si>
    <t>https://www.99acres.com/3-bhk-bedroom-apartment-flat-for-sale-in-the-nav-manesar-apartment-sector-1-gurgaon-2150-sq-ft-r1-spid-A68198542</t>
  </si>
  <si>
    <t>The Nav Manesar Apartment</t>
  </si>
  <si>
    <t>₹ 3,953/sq.ft.</t>
  </si>
  <si>
    <t>['HUDA Sector 23 Market', 'Palam triangle', 'Palam Vihar Vyapar kendra', 'Ram Mandir', 'Metro Hospital and Heart Institute Gurgaon', "DR KAPOOR'S Dental Care and Implant Centre", 'Kalyan Hospital Gurgaon', 'SP Infocity', 'Ansals plaza underground car parking', 'Ansals Plaza above ground car parking', 'HUDA sector 23 parking', 'Big Cinemas', 'Axis bank', 'Punjab national bank', 'Oriental bank of commerce', "Domino's Pizza", 'Cafe Coffee Day', 'Pizza Hut', 'Pind Baluchi', 'Moti Mahal', 'Om Sweets', "McDonald's", 'Masti ki Pathshala Teach India', 'Swiss Cottage school', 'Chiranjiv Bharati School', 'THE NORTHCAP UNIVERSITY', 'Palam vihar railway station', 'Bijwasan railway station']</t>
  </si>
  <si>
    <t>Nav manesar gh-20 good property imt manesar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</si>
  <si>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A68198542</t>
  </si>
  <si>
    <t>https://www.99acres.com/3-bhk-bedroom-apartment-flat-for-sale-in-ireo-skyon-sector-60-gurgaon-2403-sq-ft-spid-O69439286</t>
  </si>
  <si>
    <t>₹ 12,484/sq.ft.</t>
  </si>
  <si>
    <t>507, Sector 60 Gurgaon, Gurgaon, Haryana</t>
  </si>
  <si>
    <t>Located in the popular residential address of sector 60 gurgaon, ireo skyon is one of the most preferred destination for apartments in gurgaon. This 3 bhk flat is your ticket to be a part of this community. The flat is facing the north-East direction. Containing 3 bedroom(s), 3 bathrooms and 3 balconies, this flat is spread over a super built up area of 2403 sq.Ft. The property is located on the 5th floor of a 12 floors tall building. This is a ready to move project and the property is 1-5 years old. The wood flooring of this flat is beautifully designed and helps to give it a pleasing look. The flat will offer a modern lifestyle as it is presented with many of the amenities such as swimming pool, club house / community center, cctv surveillance, fitness centre / gym, park, lift(s), visitor parking, maintenance staff, water softening plant, shopping centre and security personnel.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</si>
  <si>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'1 Water Purifier', '1 Exhaust Fan', '5 Geyser', '16 Light', '1 Modular Kitchen', '5 AC', '1 Curtains', '1 Chimney', 'No Bed', 'No Dining Table', 'No Fan', 'No Microwave', 'No Fridge', 'No Sofa', 'No Stove', 'No TV', 'No Washing Machine']</t>
  </si>
  <si>
    <t>O69439286</t>
  </si>
  <si>
    <t>https://www.99acres.com/2-bhk-bedroom-apartment-flat-for-sale-in-ireo-skyon-sector-60-gurgaon-1365-sq-ft-spid-L69714282</t>
  </si>
  <si>
    <t>₹ 15,531/sq.ft.</t>
  </si>
  <si>
    <t>Super Built up area 1365(126.81 sq.m.)Built Up area: 1350 sq.ft. (125.42 sq.m.)Carpet area: 1300 sq.ft. (120.77 sq.m.)</t>
  </si>
  <si>
    <t>201, Sector 60 Gurgaon, Gurgaon, Haryana</t>
  </si>
  <si>
    <t>Looking for a 2 bhk property for sale in gurgaon? Buy this 2 bhk flat in ireo skyon that is situated in sector 60 gurgaon. The floor plan additionally contains 2 bedroom(s), 2 bathrooms and 2 balconies. All in all, the flat is spread over a super built up area of 1365 sq.Ft. The residential building has 12 floors in total and the flat for sale is located on the 2nd floor. As the project is already ready to move, so you can easily move into this 1-5 years old property.</t>
  </si>
  <si>
    <t>['3 Wardrobe', '1 Water Purifier', '11 Fan', '1 Exhaust Fan', '3 Geyser', '20 Light', '1 Modular Kitchen', '1 Chimney', '1 Curtains', 'No AC', 'No Bed', 'No Dining Table', 'No Microwave', 'No Fridge', 'No Sofa', 'No Stove', 'No TV', 'No Washing Machine']</t>
  </si>
  <si>
    <t>L69714282</t>
  </si>
  <si>
    <t>https://www.99acres.com/3-bhk-bedroom-apartment-flat-for-sale-in-umang-winter-hills-sector-77-gurgaon-1822-sq-ft-spid-P69884738</t>
  </si>
  <si>
    <t>₹ 5,762/sq.ft.</t>
  </si>
  <si>
    <t>Super Built up area 1822(169.27 sq.m.)Built Up area: 1600 sq.ft. (148.64 sq.m.)Carpet area: 1400 sq.ft. (130.06 sq.m.)</t>
  </si>
  <si>
    <t>This beautiful 3 bhk flat in sector 77 gurgaon is situated in umang winter hills, one of the popular residential society in gurgaon. Containing 3 bedroom(s), 3 bathrooms and 3 balconies, this flat is spread over a super built up area of 1822 sq.Ft. The property is located on the 7th floor of a 18 floors tall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</si>
  <si>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P69884738</t>
  </si>
  <si>
    <t>https://www.99acres.com/3-bhk-bedroom-apartment-flat-for-sale-in-ss-the-leaf-sector-85-gurgaon-2408-sq-ft-spid-J69235666</t>
  </si>
  <si>
    <t>₹ 6,852/sq.ft.</t>
  </si>
  <si>
    <t>This 3 bhk apartment is available for sale in ss the leaf, one of the most prominent projects for flats in sector 85 gurgaon. The flat occupies a super built up area of 2408 sq.Ft. That consists of 3 bedrooms, 4 bathrooms and 3 balconies. The flat has a total of 26 floors and this property is situated on 9th floor. An added advantage of this 0-1 year old flat is that it is available for immediate possession as the project is already ready to move.</t>
  </si>
  <si>
    <t>J69235666</t>
  </si>
  <si>
    <t>https://www.99acres.com/3-bhk-bedroom-apartment-flat-for-sale-in-alpha-corp-gurgaonone-84-sector-84-gurgaon-1963-sq-ft-spid-Q70006900</t>
  </si>
  <si>
    <t>Super Built up area 1963(182.37 sq.m.)Carpet area: 1700 sq.ft. (157.94 sq.m.)</t>
  </si>
  <si>
    <t>Alpha corp gurgaonone 84 is one of the most popular destination for buying apartments/ flats in sector 84 gurgaon. You too can be a part of this society by purchasing this 3 bhk flat here. Constructed on a super built up area of 1963 sq.Ft., the flat comprises 3 bedroom(s), 3 bathrooms and 3 balconies. The property is located on the 20th floor of a 26 floors tall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</si>
  <si>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Fan', '1 Exhaust Fan', '3 Geyser', '3 Light', '2 Curtains', '1 Modular Kitchen', '1 Chimney', 'No AC', 'No Bed', 'No Dining Table', 'No Microwave', 'No Fridge', 'No Sofa', 'No Stove', 'No TV', 'No Washing Machine', 'No Water Purifier']</t>
  </si>
  <si>
    <t>Q70006900</t>
  </si>
  <si>
    <t>https://www.99acres.com/3-bhk-bedroom-apartment-flat-for-sale-in-m3m-merlin-sector-67-gurgaon-2358-sq-ft-spid-O69847906</t>
  </si>
  <si>
    <t>This 3 bhk apartment is available for sale in m3m merlin, one of the most prominent projects for flats in sector 67 gurgaon. This property faces the east direction. The floor plan additionally contains 3 bedroom(s), 4 bathrooms and more than 3 balconies. All in all, the flat is spread over a super built up area of 2358 sq.Ft. The flat has a total of 21 floors and this property is situated on 16th floor. This 1-5 years old property is available for immediate possession as the project is ready to move. The beautifully designed marble flooring enhances the beauty of the flat. All the modern amenities such as swimming pool, security personnel, maintenance staff, shopping centre, club house / community center, cctv surveillance, fitness centre / gym, park, lift(s), visitor parking and water softening plant will make life easier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</si>
  <si>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'5 Fan', '1 Exhaust Fan', '4 Geyser', '1 Stove', '15 Light', '5 AC', '1 Modular Kitchen', '1 Curtains', '1 Chimney', 'No Bed', 'No Dining Table', 'No Microwave', 'No Fridge', 'No Sofa', 'No TV', 'No Washing Machine', 'No Water Purifier']</t>
  </si>
  <si>
    <t>['Centrally Air Conditioned', 'Security / Fire Alarm', 'Power Back-up', 'Feng Shui / Vaastu Compliant',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</si>
  <si>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O69847906</t>
  </si>
  <si>
    <t>https://www.99acres.com/3-bhk-bedroom-apartment-flat-for-sale-in-m3m-merlin-sector-67-gurgaon-2358-sq-ft-spid-U69847684</t>
  </si>
  <si>
    <t>₹ 14,843/sq.ft.</t>
  </si>
  <si>
    <t>15th   of 21 Floors</t>
  </si>
  <si>
    <t>M3m merlin is one of gurgaon's most sought after destination for apartments and this 3 bhk flat in sector 67 gurgaon is your opportunity to be a part of this community. The flat is facing the east direction. The flat is over 2358 sq.Ft. Super built up area and comes with 3 bedroom(s), 4 bathrooms and more than 3 balconies. This flat is situated on the 15th floor of this 21 floors tall residential building. As the project is already ready to move, so you can easily move into this 1-5 years old property. The floor of this flat is beautifully designed using marble flooring, giving the flat an alluring look. All the modern amenities such as swimming pool, security personnel, maintenance staff, shopping centre, club house / community center, cctv surveillance, fitness centre / gym, park, lift(s), visitor parking and water softening plant will make life easier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</si>
  <si>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'5 Fan', '1 Exhaust Fan', '4 Geyser', '1 Stove', '11 Light', '6 AC', '1 Modular Kitchen', '1 Curtains', '1 Chimney', 'No Bed', 'No Dining Table', 'No Microwave', 'No Fridge', 'No Sofa', 'No TV', 'No Washing Machine', 'No Water Purifier']</t>
  </si>
  <si>
    <t>U69847684</t>
  </si>
  <si>
    <t>https://www.99acres.com/3-bhk-bedroom-apartment-flat-for-sale-in-ireo-victory-valley-sector-67-gurgaon-2452-sq-ft-r1-spid-I68178284</t>
  </si>
  <si>
    <t>3.15 Crore</t>
  </si>
  <si>
    <t>₹ 12,846/sq.ft.</t>
  </si>
  <si>
    <t>Super Built up area 2452(227.8 sq.m.)</t>
  </si>
  <si>
    <t>Ireo victory valley is one of the most popular destination for buying apartments/ flats in sector 67 gurgaon. You too can be a part of this society by purchasing this 3 bhk flat here. This property faces the east direction. Containing 3 bedroom(s), 3 bathrooms and more than 3 balconies, this flat is spread over a super built up area of 2382 sq.Ft. The flat has a total of 39 floors and this property is situated on 15th floor. An added advantage of this 1-5 years old flat is that it is available for immediate possession as the project is already ready to move. The beautifully designed marble flooring enhances the beauty of the flat. Many of the modern amenities being offered, like swimming pool, shopping centre, club house / community center, cctv surveillance, fitness centre / gym, park, lift(s), maintenance staff, visitor parking and water softening plant, will provide a pleasant living experience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</si>
  <si>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'5 Geyser', '1 Stove', '21 Light', '6 AC', '1 Modular Kitchen', '1 Chimney', '1 Curtains', 'No Bed', 'No Dining Table', 'No Microwave', 'No Fridge', 'No Sofa', 'No TV', 'No Washing Machine', 'No Water Purifier']</t>
  </si>
  <si>
    <t>['Centrally Air Conditioned', 'Security / Fire Alarm', 'Feng Shui / Vaastu Compliant', 'Intercom Facility', 'Lift(s)', 'High Ceiling Height', 'Maintenance Staff', 'False Ceiling Lighting', 'Water Storage', 'Separate entry for servant room', 'No open drainage around', 'Piped-gas', 'Internet/wi-fi connectivity', 'Recently Renovated', 'Visitor Parking', 'Swimming Pool', 'Park', 'Natural Light', 'Airy Rooms', 'Spacious Interiors', 'Low Density Society', 'Waste Disposal', 'Rain Water Harvesting', 'Water softening plant', 'Shopping Centre', 'Fitness Centre / GYM', 'Club house / Community Center']</t>
  </si>
  <si>
    <t>I68178284</t>
  </si>
  <si>
    <t>4 BHK Flat in DLF Phase 5</t>
  </si>
  <si>
    <t>https://www.99acres.com/4-bhk-bedroom-apartment-flat-for-sale-in-dlf-the-icon-dlf-city-phase-5-gurgaon-2575-sq-ft-r1-spid-J52249128</t>
  </si>
  <si>
    <t>DLF The Icon3.7 ★</t>
  </si>
  <si>
    <t>₹ 20,388/sq.ft.</t>
  </si>
  <si>
    <t>Super Built up area 2575(239.23 sq.m.)Built Up area: 2570 sq.ft. (238.76 sq.m.)Carpet area: 2560 sq.ft. (237.83 sq.m.)</t>
  </si>
  <si>
    <t>Dlf The Icon, DLF Phase 5, Gurgaon, Haryana</t>
  </si>
  <si>
    <t>9th   of 18 Floors</t>
  </si>
  <si>
    <t>['Sector 42-43 Rapid Metro Station', 'Ardee Mall', 'NH 248A', 'Heritage Intl Xperiential School', 'Sushant University', 'Paras Hospitals, Gurgaon', 'Indira Gandhi Intl Airport']</t>
  </si>
  <si>
    <t>Dlf icon all sizes avaible at best price in the market guaranteed. This 4 bhk flat in dlf city phase 5, gurgaon is available for sale. It is a north facing property and a part of dlf the icon. This semifurnished flat is ready to move in. It has 4 bathrooms. The 3 balconies keep the apartment well ventilated.
 The apartment is spacious with a super built up area of 2575 sq. Ft., built-Up area 2570 sq. Ft.
 You can enjoy the view of a park/garden, club and pool from the apartment. It has marble flooring. It also has a servant room and pooja room.
 Located on the 9th floor of 18 floors, the expected price of this apartment is 5.25 cr. (All inclusive). The width of facing road is 60 feet.
This property comes with some additional costs. These include a maintenance charge of rs. 3 (Monthly) and 1% of the total property price as brokerage amount.
 It offers a rental value of rs. 1250000.
 The society has features such as club house/community center, fitness centre/gym, intercom facility, lift(s), security personnel, internet/wi-Fi connectivity, swimming pool, park, rain water harvesting, visitor parking, water storage, security/fire alarm, piped-Gas, water purifier, water softening plant and waste disposal. The apartment is feng-Shui/vaastu compliant.
 The property is centrally air-Conditioned, has internet/wi-Fi connectivity, piped-Gas and water purifier.
 It also adorns a range of lifestyle amenities that includes club house/community center, fitness centre/gym, security personnel, swimming pool, park and water softening plant.
 The society offers full power back-Up. The freehold property offers two covered parking.
 The water source is from municipal corporation.</t>
  </si>
  <si>
    <t>['4 Wardrobe', '6 Fan', '6 Light', 'No AC', 'No Bed', 'No Chimney', 'No Curtains', 'No Dining Table', 'No Exhaust Fan', 'No Geyser', 'No Modular Kitchen', 'No Microwave', 'No Fridge', 'No Sofa', 'No Stove', 'No TV', 'No Washing Machine', 'No Water Purifier']</t>
  </si>
  <si>
    <t>['Security / Fire Alarm', 'Feng Shui / Vaastu Compliant', 'Intercom Facility', 'Lift(s)', 'Centrally Air Conditioned', 'Water purifier', 'Maintenance Staff', 'Water Storage', 'Separate entry for servant room', 'Piped-gas', 'Visitor Parking', 'Swimming Pool', 'Park', 'Security Personnel', 'Natural Light', 'Internet/wi-fi connectivity', 'Airy Rooms', 'Low Density Society', 'Fitness Centre / GYM', 'Waste Disposal', 'Rain Water Harvesting', 'Club house / Community Center', 'Water softening plant']</t>
  </si>
  <si>
    <t>J52249128</t>
  </si>
  <si>
    <t>https://www.99acres.com/3-bhk-bedroom-apartment-flat-for-sale-in-m3m-merlin-sector-67-gurgaon-2047-sq-ft-spid-J69098392</t>
  </si>
  <si>
    <t>₹ 13,580/sq.ft.</t>
  </si>
  <si>
    <t>Lower Middle Floor, Sector 67 Gurgaon, Gurgaon, Haryana</t>
  </si>
  <si>
    <t>4th   of 21 Floors</t>
  </si>
  <si>
    <t>Situated in sector 67 gurgaon, m3m merlin is a well planned society that offers a pleasant living experience to its residents. This 3 bhk flat in gurgaon is your opportunity to be a part of this community. The flat is facing the east direction. The flat is over 2047 sq.Ft. Super built up area and comes with 3 bedroom(s), 3 bathrooms and more than 3 balconies. This flat is situated on the 4th floor of this 21 floors tall residential building. An added advantage of this 1-5 years old flat is that it is available for immediate possession as the project is already ready to move. The flat comes well built with marble flooring options. M3m merlin is designed very well to provide modern facilities such as swimming pool, security personnel, maintenance staff, shopping centre, club house / community center, cctv surveillance, fitness centre / gym, park, lift(s), visitor parking and water softening plant.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</si>
  <si>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'5 Fan', '1 Exhaust Fan', '4 Geyser', '1 Stove', '16 Light', '1 Chimney', '1 Curtains', '1 Modular Kitchen', '5 AC', 'No Bed', 'No Dining Table', 'No Microwave', 'No Fridge', 'No Sofa', 'No TV', 'No Washing Machine', 'No Water Purifier']</t>
  </si>
  <si>
    <t>['Centrally Air Conditioned', 'Water purifier', 'Security / Fire Alarm', 'Power Back-up', 'Feng Shui / Vaastu Compliant', 'Intercom Facility', 'Lift(s)', 'High Ceiling Height', 'Maintenance Staff', 'False Ceiling Lighting',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</si>
  <si>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J69098392</t>
  </si>
  <si>
    <t>https://www.99acres.com/3-bhk-bedroom-apartment-flat-for-sale-in-ansal-heights-sector-92-gurgaon-1935-sq-ft-spid-R69253696</t>
  </si>
  <si>
    <t>Super Built up area 1935(179.77 sq.m.)Built Up area: 1700 sq.ft. (157.94 sq.m.)Carpet area: 1600 sq.ft. (148.64 sq.m.)</t>
  </si>
  <si>
    <t>Gurgaon, Sector 92 Gurgaon, Gurgaon, Haryana</t>
  </si>
  <si>
    <t>This is unfurnished 3 bhk flat for sale in sector 92 gurgaon ,gurgaon. It has 4 bathroom(s). The apartment is equipped with 3 balconies that keep it well ventilated. It is built over a total area of 1935 sq.Ft. With built-Up area 1700 sq.Ft. And carpet area 1600 sq.Ft.
 Additionally, this 3 bhk has a servant room. It is on the 5th floor of 15 floors.
The expected price of this property is rs72 lac () It offers 1 covered parking and open parking. 
 This is a freehold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</si>
  <si>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['Green Area4 out of 5', 'Construction3 out of 5', 'Management3 out of 5', 'Amenities3 out of 5', 'Connectivity2 out of 5']</t>
  </si>
  <si>
    <t>R69253696</t>
  </si>
  <si>
    <t>https://www.99acres.com/3-bhk-bedroom-apartment-flat-for-sale-in-professors-enclave-cghs-sector-56-gurgaon-2000-sq-ft-spid-E68625668</t>
  </si>
  <si>
    <t>Professors Enclave CGHS</t>
  </si>
  <si>
    <t>6th   of 9 Floors</t>
  </si>
  <si>
    <t>['Sector metro station', 'Sector metro station', 'Sector 54 chowk metro station', 'Sanatan Dharm Mandir', 'Radhakrishna Shani Mandir', 'State bank ATM', 'Icici bank ATM', 'Icici bank ATM', 'Citi bank ATM', 'Indusind bank ATM', 'Surgicare Hospital Gurgaon', 'Kriti Hospital', 'Anand Hospital Gurgaon', 'pracksht hospital', 'Arunodaya Deseret Eye Hospital', 'HUDA Office Complex', 'Medisca', 'Apollo Pharmacy', 'Intellion Park', 'International Tech Park', 'Heera Fuel Station', 'HCG CNG Station', 'Hdfc bank and atm', 'State bank of india', 'Kotak mahindra bank', 'Indusind bank', 'Axis bank', 'Icici bank', 'Hdfc bank', 'Hdfc bank &amp; atm', 'Hdfc bank', '222', 'Pizza Hut', 'Wat-a-Burger', 'Burger Singh', 'Bikanerwala', 'Naivedyam Restaurant', 'Clock tower', 'Starbucks', "Carl's Jr.", 'Cafe Tonini', 'Sagar Ratna', 'IILM', 'Iilm University', 'Sushant College of Arts &amp; Architecture', 'Ansal Institute of Technology', 'Suncity School']</t>
  </si>
  <si>
    <t>Professors enclave cghs is one of the most popular destination for buying apartments/ flats in sector 56 gurgaon. You too can be a part of this society by purchasing this 3 bhk flat here. Constructed on a super built up area of 2000 sq.Ft., the flat comprises 3 bedroom(s), 3 bathrooms and more than 3 balconies. This flat is situated on the 6th floor of this 9 floors tall residential building. This 5-10 years old property is available for immediate possession as the project is ready to move.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</si>
  <si>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'6 Fan', '1 Exhaust Fan', '2 Geyser', '10 Light', '1 Curtains', 'No AC', 'No Bed', 'No Chimney', 'No Dining Table', 'No Modular Kitchen', 'No Microwave', 'No Fridge', 'No Sofa', 'No Stove', 'No TV', 'No Washing Machine', 'No Water Purifier']</t>
  </si>
  <si>
    <t>E68625668</t>
  </si>
  <si>
    <t>https://www.99acres.com/3-bhk-bedroom-apartment-flat-for-sale-in-ansal-maple-heights-sector-43-gurgaon-1400-sq-ft-spid-H69801220</t>
  </si>
  <si>
    <t>Ansal Maple Heights3.7 ★</t>
  </si>
  <si>
    <t>₹ 12,658/sq.ft.</t>
  </si>
  <si>
    <t>Super Built up area 1400(130.06 sq.m.)Built Up area: 1385 sq.ft. (128.67 sq.m.)Carpet area: 1185 sq.ft. (110.09 sq.m.)</t>
  </si>
  <si>
    <t>7-03, Sector 43 Gurgaon, Gurgaon, Haryana</t>
  </si>
  <si>
    <t>['Huda city centre metro station', 'Iffco chowk metro station', 'Standard chartered ATM', 'Kotak mahindra bank ATM', 'Rbs ATM', 'Axis bank ATM', 'Icici bank ATM', 'Hdfc bank ATM', 'Max Hospital', 'Dr. Kutbuddin Akbary', 'Sitaram Bhartia', 'Umkal Hospital', 'Dr. Naval Mendiratta', 'Fortis Memorial Research Institute Fortis Vivekanand Hospital', 'Centre For Sight Gurgaon Sector 29', 'Sidhesh Hospital Gurgaon', 'Gupta', 'Chikitsa', 'Guardian Pharmacy', 'Bharat petroleum', 'Axis bank', 'Icici bank', 'Hdfc bank', 'Naveidyam', 'The Chicken Boat', 'Balaji Vegetarian Paradise', 'CCD', 'Drunken Monkey', 'Belgian Waffle', 'Starbucks', 'Blue Tokai Coffee Roasters', 'Pizza Hut', 'Dighent cafe', 'Fat', 'Nowhere Brewpub and cafe', 'PWO house', 'Barbecue Grill', 'Roots', 'MoB Ministory of Beer', 'Park Baluchi', 'Beer &amp; Whisky Bar', 'Bikanervala', 'Gola Sizzles', 'The Oriental Bloom Chinese and Thai', 'Zura', 'Stones2milestones', 'Ncr library', 'Bahrisons library']</t>
  </si>
  <si>
    <t>Ansal maple heights in sector 43, gurgaon is a ready-To-Move housing society. It offers apartments in varied budget range. These units are a perfect combination of comfort and style, specifically designed to suit your requirements and conveniences. There are 2bhk, 3bhk and 4bhk apartments available in this project.
 Additional details :Daily needs shopping could be done within the society premises to make the stay convinent.
Full power backup is available.
The society has dedicated security guards for every tower.</t>
  </si>
  <si>
    <t>['3 Wardrobe', '1 Water Purifier', '10 Fan', '1 Exhaust Fan', '4 Geyser', '20 Light', '4 AC', '1 Modular Kitchen', '1 Chimney', 'No Bed', 'No Curtains', 'No Dining Table', 'No Microwave', 'No Fridge', 'No Sofa', 'No Stove', 'No TV', 'No Washing Machine']</t>
  </si>
  <si>
    <t>['Centrally Air Conditioned', 'Water purifier',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</si>
  <si>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['Green Area4 out of 5', 'Construction4 out of 5', 'Management3.5 out of 5', 'Amenities4 out of 5', 'Connectivity4.5 out of 5']</t>
  </si>
  <si>
    <t>H69801220</t>
  </si>
  <si>
    <t>https://www.99acres.com/3-bhk-bedroom-apartment-flat-for-sale-in-ireo-victory-valley-sector-67-gurgaon-2385-sq-ft-spid-K69604018</t>
  </si>
  <si>
    <t>₹ 16,266/sq.ft.</t>
  </si>
  <si>
    <t>Super Built up area 2385(221.57 sq.m.)Built Up area: 2200 sq.ft. (204.39 sq.m.)Carpet area: 1875 sq.ft. (174.19 sq.m.)</t>
  </si>
  <si>
    <t>35-02, Sector 67 Gurgaon, Gurgaon, Haryana</t>
  </si>
  <si>
    <t>35th   of 51 Floors</t>
  </si>
  <si>
    <t>Gurgaons tallest tower in necklace-Shaped arrangement designed by singapore based wow architects
7 acres central garden with eight thematically distinct zones
"cloud 9 viewing gallery on the 51st floor and a rooftop party terrace
Two clubhouses and a free-Form swimming pool with a beach resort theme
Daikin vrv air conditioning and modular kitchen with chimney and hob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</si>
  <si>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['3 Wardrobe', '1 Water Purifier', '9 Fan', '1 Exhaust Fan', '5 Geyser', '15 Light', '4 AC', '1 Modular Kitchen', '1 Chimney', 'No Bed', 'No Curtains', 'No Dining Table', 'No Microwave', 'No Fridge', 'No Sofa', 'No Stove', 'No TV', 'No Washing Machine']</t>
  </si>
  <si>
    <t>['Centrally Air Conditioned', 'Water purifier',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</si>
  <si>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K69604018</t>
  </si>
  <si>
    <t>3 BHK Flat in sector 58 Gurgaon</t>
  </si>
  <si>
    <t>https://www.99acres.com/3-bhk-bedroom-apartment-flat-for-sale-in-ireo-the-grand-arch-sector-58-gurgaon-2164-sq-ft-spid-R69355184</t>
  </si>
  <si>
    <t>Ireo The Grand Arch4.0 ★</t>
  </si>
  <si>
    <t>3.83 Crore</t>
  </si>
  <si>
    <t>₹ 21,577/sq.ft.</t>
  </si>
  <si>
    <t>Super Built up area 2164(201.04 sq.m.)Built Up area: 2000 sq.ft. (185.81 sq.m.)Carpet area: 1775 sq.ft. (164.9 sq.m.)</t>
  </si>
  <si>
    <t>10-03, sector 58 Gurgaon, Gurgaon, Haryana</t>
  </si>
  <si>
    <t>['Sector 55-56 Rapid Metro', 'Paras Trinity Mall', 'Rajesh Pilot Road', 'Shalom Presidency School', 'Sushant University', 'W Pratiksha Hospital', 'Indira Gandhi International Airport', 'International Tech Park Gurgaon', 'Grand Hyatt Gurgaon', 'Grand Hyatt Gurgaon', 'Jinga Lala Theme Park Gurgaon Delhi', 'TERI Golf Course', 'Tau DeviLal Sports Complex']</t>
  </si>
  <si>
    <t>World's most energy efficient central air-Conditioning system, vrv installed within the project
Each building has state of the art 5-Star concierge 24x7 services
Exclusive two-Bedroom duplex apartments with a double height ceiling over the dining &amp; lounge area
Environment conducive design permits around the year access to natural light from all four sides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</si>
  <si>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['4 Wardrobe', '10 Fan', '1 Exhaust Fan', '5 Geyser', '1 Microwave', '15 Light', '4 AC', '1 Modular Kitchen', 'No Bed', 'No Chimney', 'No Curtains', 'No Dining Table', 'No Fridge', 'No Sofa', 'No Stove', 'No TV', 'No Washing Machine', 'No Water Purifier']</t>
  </si>
  <si>
    <t>R69355184</t>
  </si>
  <si>
    <t>https://www.99acres.com/3-bhk-bedroom-apartment-flat-for-sale-in-m3m-skywalk-sector-74-gurgaon-2038-sq-ft-spid-Z69139110</t>
  </si>
  <si>
    <t>Super Built up area 2038(189.34 sq.m.)Built Up area: 1938 sq.ft. (180.05 sq.m.)Carpet area: 1650 sq.ft. (153.29 sq.m.)</t>
  </si>
  <si>
    <t>T-03, Sector 74 Gurgaon, Gurgaon, Haryana</t>
  </si>
  <si>
    <t>M3m skywalk in sector 74, gurgaon is a ready-To-Move housing society. It offers apartments in varied budget range. These units are a perfect combination of comfort and style, specifically designed to suit your requirements and conveniences. There are 2bhk and 3bhk apartments available in this project. This housing society is now ready to be called home as families have started moving in.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</si>
  <si>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['4 Wardrobe', '4 Fan', '1 Exhaust Fan', '4 Geyser', '15 Light', '4 AC', '1 Modular Kitchen', '1 Chimney', 'No Bed', 'No Curtains', 'No Dining Table', 'No Microwave', 'No Fridge', 'No Sofa', 'No Stove', 'No TV', 'No Washing Machine', 'No Water Purifier']</t>
  </si>
  <si>
    <t>Z69139110</t>
  </si>
  <si>
    <t>https://www.99acres.com/4-bhk-bedroom-apartment-flat-for-sale-in-vatika-gurgaon-21-sector-83-gurgaon-1950-sq-ft-spid-R69428596</t>
  </si>
  <si>
    <t>₹ 7,179/sq.ft.</t>
  </si>
  <si>
    <t>Vatika gurgaon 21 is one of the most popular destination for buying apartments/ flats in sector 83 gurgaon. You too can be a part of this society by purchasing this 3 bhk flat here. Containing 3 bedroom(s), 4 bathrooms and 3 balconies, this flat is spread over a carpet area of 1950 sq.Ft. The property is located on the 10th floor of a 18 floors tall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</si>
  <si>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R69428596</t>
  </si>
  <si>
    <t>https://www.99acres.com/3-bhk-bedroom-apartment-flat-for-sale-in-experion-windchants-sector-112-gurgaon-2802-sq-ft-spid-T70109814</t>
  </si>
  <si>
    <t>Super Built up area 2802(260.31 sq.m.)</t>
  </si>
  <si>
    <t>22nd   of 28 Floors</t>
  </si>
  <si>
    <t>Looking for a 3 bhk property for sale in gurgaon? Buy this 3 bhk flat in experion windchants that is situated in sector 112 gurgaon. Containing 3 bedroom(s), 5 bathrooms and more than 3 balconies, this flat is spread over a super built up area of 2802 sq.Ft. This flat is situated on the 22nd floor of this 28 floors tall residential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</si>
  <si>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'4 Geyser', '1 Chimney', '5 AC', '1 Modular Kitchen', 'No Bed', 'No Curtains', 'No Dining Table', 'No Exhaust Fan', 'No Fan', 'No Light', 'No Microwave', 'No Fridge', 'No Sofa', 'No Stove', 'No TV', 'No Wardrobe', 'No Washing Machine']</t>
  </si>
  <si>
    <t>T70109814</t>
  </si>
  <si>
    <t>https://www.99acres.com/3-bhk-bedroom-apartment-flat-for-sale-in-capital-residences-360-sector-70-a-gurgaon-1976-sq-ft-spid-M69710138</t>
  </si>
  <si>
    <t>Capital Residences 360</t>
  </si>
  <si>
    <t>Super Built up area 1976(183.58 sq.m.)</t>
  </si>
  <si>
    <t>7th   of 22 Floors</t>
  </si>
  <si>
    <t>['Sri Radhe Krishna Temple', 'Sai Dharamraj Hospital', 'Ekta Hospital', 'Sai Heart and Trauma Center', 'Sona Devi Memorial Hospital and Trauma Centre', 'Gobind Hospital', 'Sanjeevani Hospital Gurgaon', 'Kamal Hospital and Maternity Centre', 'Kore Tech Park', 'SPAZE BUSINESS PARK', 'Union bank of india', 'Central bank of india', 'State bank of india', 'Icici bank']</t>
  </si>
  <si>
    <t>This lovely 3 bhk apartment/flat in sector 70a gurgaon is available for sale in one of gurgaon's most popular projects, capital residences 360. The flat occupies a super built up area of 1976 sq.Ft. That consists of 3 bedrooms, 3 bathrooms and 3 balconies. The flat has a total of 22 floors and this property is situated on 7th floor. This 1-5 years old property is available for immediate possession as the project is ready to move.
 Additional details :The apartment has borings water supply.
Daily needs shopping could be done within the society premises to make the stay convinent.
Full power backup is available.
The society has dedicated security guards for every tower.</t>
  </si>
  <si>
    <t>['3 Fan', '3 Geyser', '4 Light', '4 AC', '1 Chimney', 'No Bed', 'No Curtains', 'No Dining Table', 'No Exhaust Fan', 'No Modular Kitchen', 'No Microwave', 'No Fridge', 'No Sofa', 'No Stove', 'No TV', 'No Wardrobe', 'No Washing Machine', 'No Water Purifier']</t>
  </si>
  <si>
    <t>M69710138</t>
  </si>
  <si>
    <t>https://www.99acres.com/3-bhk-bedroom-apartment-flat-for-sale-in-bestech-park-view-city-sector-48-gurgaon-2305-sq-ft-spid-L69749636</t>
  </si>
  <si>
    <t>₹ 11,713/sq.ft.</t>
  </si>
  <si>
    <t>Super Built up area 2305(214.14 sq.m.)Built Up area: 2000 sq.ft. (185.81 sq.m.)Carpet area: 1700 sq.ft. (157.94 sq.m.)</t>
  </si>
  <si>
    <t>704, Sector 48 Gurgaon, Gurgaon, Haryana</t>
  </si>
  <si>
    <t>Looking for a 3 bhk property for sale in gurgaon? Buy this 3 bhk flat in bestech park view city that is situated in sector 48 gurgaon. This is a north-East-Facing property. Containing 3 bedroom(s), 3 bathrooms and more than 3 balconies, this flat is spread over a super built up area of 2305 sq.Ft. This flat lies on the 7th level of a 14 storey building. Being a ready to move project, you can expect immediate possession of this 1-5 years old property. The beautifully designed marble flooring enhances the beauty of the flat. The society is well equipped with many modern amenities, including swimming pool, security personnel, maintenance staff, club house / community center, fitness centre / gym, park, lift(s), visitor parking, water softening plant and shopping centre. The project provides access to clean water through municipal corporation and borewell/tank supply.</t>
  </si>
  <si>
    <t>['3 Wardrobe', '1 Water Purifier', '1 Sofa', '1 Exhaust Fan', '5 Geyser', '1 Stove', '5 Light', '1 Chimney', '1 Modular Kitchen', '5 AC', 'No Bed', 'No Curtains', 'No Dining Table', 'No Fan', 'No Microwave', 'No Fridge', 'No TV', 'No Washing Machine']</t>
  </si>
  <si>
    <t>L69749636</t>
  </si>
  <si>
    <t>https://www.99acres.com/4-bhk-bedroom-apartment-flat-for-sale-in-la-vida-by-tata-housing-sector-113-gurgaon-2692-sq-ft-spid-K69821840</t>
  </si>
  <si>
    <t>₹ 12,444/sq.ft.</t>
  </si>
  <si>
    <t>Carpet area: 2692 (250.09 sq.m.)</t>
  </si>
  <si>
    <t>4 Bhk, Sector 113 Gurgaon , Gurgaon, Haryana</t>
  </si>
  <si>
    <t>Looking for a 4 bhk property for sale in gurgaon? Buy this 4 bhk flat in la vida by tata housing that is situated in sector 113 gurgaon . The flat is facing the north-East direction. Containing 4 bedroom(s), 4 bathrooms and more than 3 balconies, this flat is spread over a carpet area of 2692 sq.Ft. The residential building has 25 floors in total and the flat for sale is located on the 11th floor. Being a ready to move project, you can expect immediate possession of this 1-5 years old property. The beautifully designed marble flooring enhances the beauty of the flat. La vida by tata housing is designed very well to provide modern facilities such as swimming pool, club house / community center, cctv surveillance, fitness centre / gym, lift(s), maintenance staff, visitor parking, park, security personnel, water softening plant and shopping centre. The residential project is well equipped to meet all your water needs through access to borewell/tank and municipal corporation supply.</t>
  </si>
  <si>
    <t>['1 Microwave', '9 AC', '1 Chimney', '1 Modular Kitchen', 'No Bed', 'No Curtains', 'No Dining Table', 'No Exhaust Fan', 'No Fan', 'No Geyser', 'No Light', 'No Fridge', 'No Sofa', 'No Stove', 'No TV', 'No Wardrobe', 'No Washing Machine', 'No Water Purifier']</t>
  </si>
  <si>
    <t>['Water purifier', 'Centrally Air Conditioned',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</si>
  <si>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K69821840</t>
  </si>
  <si>
    <t>https://www.99acres.com/3-bhk-bedroom-apartment-flat-for-sale-in-tulip-violet-sector-69-gurgaon-1578-sq-ft-spid-M68587622</t>
  </si>
  <si>
    <t>Super Built up area 1578(146.6 sq.m.)Carpet area: 1400 sq.ft. (130.06 sq.m.)</t>
  </si>
  <si>
    <t>Tulip violet 3 bhk in sector 69, gurgaon is a ready-To-Move housing society. It offers apartments in varied budget range. These units are a perfect combination of comfort and style, specifically designed to suit your requirements and conveniences. There are 2bhk, 3bhk and 4bhk apartments available in this project. This housing society is now ready to be called home as families have started moving in. Check out some of the features of tulip violet housing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</si>
  <si>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'4 Fan', '1 Exhaust Fan', '8 Light', '1 Modular Kitchen', '1 Curtains', 'No AC', 'No Bed', 'No Chimney', 'No Dining Table', 'No Geyser', 'No Microwave', 'No Fridge', 'No Sofa', 'No Stove', 'No TV', 'No Washing Machine', 'No Water Purifier']</t>
  </si>
  <si>
    <t>M68587622</t>
  </si>
  <si>
    <t>https://www.99acres.com/3-bhk-bedroom-apartment-flat-for-sale-in-bestech-park-view-grand-spa-sector-81-gurgaon-2660-sq-ft-spid-R68344512</t>
  </si>
  <si>
    <t>₹ 8,270/sq.ft.</t>
  </si>
  <si>
    <t>Super Built up area 2660(247.12 sq.m.)Carpet area: 2300 sq.ft. (213.68 sq.m.)</t>
  </si>
  <si>
    <t>Sector-81, Sector 81 Gurgaon, Gurgaon, Haryana</t>
  </si>
  <si>
    <t>Bestech park view grand spa is one of the most popular destination for buying apartments/ flats in sector 81 gurgaon. You too can be a part of this society by purchasing this 3 bhk flat here. This is a east-Facing property. The flat occupies a super built up area of 2660 sq.Ft. That consists of 3 bedrooms, 4 bathrooms and more than 3 balconies. The property is located on the 8th floor of a 19 floors tall building. An added advantage of this 1-5 years old flat is that it is available for immediate possession as the project is already ready to move. The flat comes well built with ceramic flooring options. The society is well equipped with many modern amenities, including swimming pool, water softening plant, security personnel, maintenance staff, shopping centre, club house / community center, cctv surveillance, fitness centre / gym, park, lift(s) and visitor parking. The housing society ensures a continuous supply of water to your flat from municipal corporation and borewell/tank.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</si>
  <si>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['4 Wardrobe', '1 Water Purifier', '4 Fan', '1 Exhaust Fan', '4 Geyser', '10 Light', '4 AC', '1 Modular Kitchen', '1 Chimney', 'No Bed', 'No Curtains', 'No Dining Table', 'No Microwave', 'No Fridge', 'No Sofa', 'No Stove', 'No TV', 'No Washing Machine']</t>
  </si>
  <si>
    <t>R68344512</t>
  </si>
  <si>
    <t>https://www.99acres.com/4-bhk-bedroom-apartment-flat-for-sale-in-dlf-the-primus-sector-82-a-gurgaon-2273-sq-ft-spid-B69550462</t>
  </si>
  <si>
    <t>₹ 11,218/sq.ft.</t>
  </si>
  <si>
    <t>Super Built up area 2273(211.17 sq.m.)Carpet area: 1340 sq.ft. (124.49 sq.m.)</t>
  </si>
  <si>
    <t>000, Sector 82A Gurgaon, Gurgaon, Haryana</t>
  </si>
  <si>
    <t>14th   of 32 Floors</t>
  </si>
  <si>
    <t>Situated in sector 82a gurgaon, dlf the primus is a well planned society that offers a pleasant living experience to its residents. This 4 bhk flat in gurgaon is your opportunity to be a part of this community. Constructed on a super built up area of 2273 sq.Ft., the flat comprises 4 bedroom(s), 4 bathrooms and more than 3 balconies. This flat is situated on the 12th floor of this 32 floors tall residential building. An added advantage of this 1-5 years old flat is that it is available for immediate possession as the project is already ready to move.
 Additional details :Piped gas facility is available in the property.
Daily needs shopping could be done within the society premises to make the stay convinent.
Full power backup is available.
The society has dedicated security guards for every tower.</t>
  </si>
  <si>
    <t>['7 Fan', '1 Fridge', '1 Exhaust Fan', '5 Geyser', '1 Stove', '10 Light', '6 AC', '1 Chimney', '1 Modular Kitchen', '4 Wardrobe', '1 Microwave', '1 Washing Machine', 'No Bed', 'No Curtains', 'No Dining Table', 'No Sofa', 'No TV', 'No Water Purifier']</t>
  </si>
  <si>
    <t>B69550462</t>
  </si>
  <si>
    <t>https://www.99acres.com/2-bhk-bedroom-apartment-flat-for-sale-in-signature-global-synera-sector-81-gurgaon-598-sq-ft-spid-V69392696</t>
  </si>
  <si>
    <t>Signature Global Synera3.4 ★</t>
  </si>
  <si>
    <t>₹ 7,525/sq.ft.</t>
  </si>
  <si>
    <t>Carpet area: 598 (55.56 sq.m.)</t>
  </si>
  <si>
    <t>011, Sector 81 Gurgaon, Gurgaon, Haryana</t>
  </si>
  <si>
    <t>['Sapphire 83 Mall', 'Delhi Jaipur Expressway', 'Dwarka Expressway', 'Agri Business Management Collage', 'Bharat Ram Global School', 'Singhania University, Manesar', 'Aarvy Healthcare Hospital', 'Garhi Harsaru Junction', 'Sphire Edge A N Buildwell', 'Holiday Inn Gurugram Sector 90']</t>
  </si>
  <si>
    <t>Signature global is india's no.1 affordable housing company and is the only developer providing green certified homes to the owners
Comes under deen dayal jan awas yojana affordable plotted housing policy, 2016
Building with environment-Friendly, non-Toxic material with low maintenance costs resulting in better living conditions
 Additional details :Daily needs shopping could be done within the society premises to make the stay convinent.
No power backup is available.</t>
  </si>
  <si>
    <t>['3 Wardrobe', '3 Fan', '1 Exhaust Fan', '2 Geyser', '5 Light', '1 Modular Kitchen', 'No AC', 'No Bed', 'No Chimney', 'No Curtains', 'No Dining Table', 'No Microwave', 'No Fridge', 'No Sofa', 'No Stove', 'No TV', 'No Washing Machine', 'No Water Purifier']</t>
  </si>
  <si>
    <t>['Power Back-up', 'Security / Fire Alarm', 'Lift(s)', 'Maintenance Staff', 'Park', 'Visitor Parking', 'Security Personnel']</t>
  </si>
  <si>
    <t>['Green Area4 out of 5', 'Construction3 out of 5', 'Management3.5 out of 5', 'Amenities4 out of 5', 'Connectivity3 out of 5']</t>
  </si>
  <si>
    <t>V69392696</t>
  </si>
  <si>
    <t>https://www.99acres.com/3-bhk-bedroom-apartment-flat-for-sale-in-vatika-gurgaon-21-sector-83-gurgaon-1735-sq-ft-spid-M69428292</t>
  </si>
  <si>
    <t>₹ 6,801/sq.ft.</t>
  </si>
  <si>
    <t>Super Built up area 1735(161.19 sq.m.)Carpet area: 1500 sq.ft. (139.35 sq.m.)</t>
  </si>
  <si>
    <t>Vatika gurgaon 21 is one of gurgaon's most sought after destination for apartments and this 3 bhk flat in sector 83 gurgaon is your opportunity to be a part of this community. Constructed on a super built up area of 1735 sq.Ft., the flat comprises 3 bedroom(s), 3 bathrooms and 2 balconies. This flat is situated on the 14th floor of this 18 floors tall residential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</si>
  <si>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'Lift(s)', 'Maintenance Staff', 'Park', 'Visitor Parking']</t>
  </si>
  <si>
    <t>M69428292</t>
  </si>
  <si>
    <t>https://www.99acres.com/2-bhk-bedroom-apartment-flat-for-sale-in-alpha-corp-gurgaonone-84-sector-84-gurgaon-1270-sq-ft-spid-I69430670</t>
  </si>
  <si>
    <t>₹ 6,692/sq.ft.</t>
  </si>
  <si>
    <t>Super Built up area 1270(117.99 sq.m.)Carpet area: 1050 sq.ft. (97.55 sq.m.)</t>
  </si>
  <si>
    <t>Available for sale 2 bhk 1270 middel floor semifurnished flat on sale sector 84 near by national highways 8 and dwarka expressway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</si>
  <si>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'2 Geyser', '7 Light', '1 Modular Kitchen', '1 Curtains', '1 Chimney', 'No AC', 'No Bed', 'No Dining Table', 'No Microwave', 'No Fridge', 'No Sofa', 'No Stove', 'No TV', 'No Washing Machine', 'No Water Purifier']</t>
  </si>
  <si>
    <t>I69430670</t>
  </si>
  <si>
    <t>https://www.99acres.com/3-bhk-bedroom-apartment-flat-for-sale-in-alpha-corp-gurgaonone-84-sector-84-gurgaon-1963-sq-ft-spid-A69430888</t>
  </si>
  <si>
    <t>₹ 7,590/sq.ft.</t>
  </si>
  <si>
    <t>Alpha corp gurgaonone 84 is one of gurgaon's most sought after destination for apartments and this 3 bhk flat in sector 84 gurgaon is your opportunity to be a part of this community. The floor plan additionally contains 3 bedroom(s), 3 bathrooms and 3 balconies. All in all, the flat is spread over a super built up area of 1963 sq.Ft. This flat is situated on the 6th floor of this 26 floors tall residential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</si>
  <si>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A69430888</t>
  </si>
  <si>
    <t>4 BHK Flat in Sector 53 Gurgaon</t>
  </si>
  <si>
    <t>https://www.99acres.com/4-bhk-bedroom-apartment-flat-for-sale-in-parsvnath-exotica-sector-53-gurgaon-3390-sq-ft-spid-I69204972</t>
  </si>
  <si>
    <t>₹ 19,174/sq.ft.</t>
  </si>
  <si>
    <t>Super Built up area 3390(314.94 sq.m.)Built Up area: 3000 sq.ft. (278.71 sq.m.)Carpet area: 2500 sq.ft. (232.26 sq.m.)</t>
  </si>
  <si>
    <t>It is 4 bhk apartment for sale in exotica. 4 bhk with good interior and well maintained flat. View is lovely from balcony and master b droom. There is large drawing and dining room.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</si>
  <si>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Wardrobe', '1 Water Purifier', '6 Fan', '1 Exhaust Fan', '6 Geyser', '1 Washing Machine', '14 Light', '6 AC', '1 Chimney', '1 Modular Kitchen', 'No Bed', 'No Curtains', 'No Dining Table', 'No Microwave', 'No Fridge', 'No Sofa', 'No Stove', 'No TV']</t>
  </si>
  <si>
    <t>I69204972</t>
  </si>
  <si>
    <t>https://www.99acres.com/4-bhk-bedroom-apartment-flat-for-sale-in-sare-homes-sector-92-gurgaon-2266-sq-ft-spid-K69810986</t>
  </si>
  <si>
    <t>₹ 5,207/sq.ft.</t>
  </si>
  <si>
    <t>Carpet area: 2266 (210.52 sq.m.)</t>
  </si>
  <si>
    <t>802, Sector 92 Gurgaon, Gurgaon, Haryana</t>
  </si>
  <si>
    <t>Sare homes is one of gurgaon's most sought after destination for apartments and this 4 bhk flat in sector 92 gurgaon is your opportunity to be a part of this community. This residential flat is north-East-Facing direction. The flat occupies a carpet area of 2266 sq.Ft. That consists of 4 bedrooms, 4 bathrooms and 3 balconies. The flat has a total of 21 floors and this property is situated on 8th floor. As the project is already ready to move, so you can easily move into this 1-5 years old property. The floor of this flat is beautifully designed using wood flooring, giving the flat an alluring look. The society is well equipped with many modern amenities, including maintenance staff, park, visitor parking, lift(s), water softening plant, shopping centre, swimming pool and fitness centre / gym.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</si>
  <si>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'False Ceiling Lighting', 'Water Storage', 'Separate entry for servant room', 'No open drainage around', 'Piped-gas', 'Visitor Parking', 'Swimming Pool', 'Park', 'Internet/wi-fi connectivity', 'Shopping Centre', 'Fitness Centre / GYM', 'Waste Disposal', 'Rain Water Harvesting', 'Water softening plant']</t>
  </si>
  <si>
    <t>K69810986</t>
  </si>
  <si>
    <t>https://www.99acres.com/3-bhk-bedroom-apartment-flat-for-sale-in-sare-homes-sector-92-gurgaon-1523-sq-ft-spid-O69809178</t>
  </si>
  <si>
    <t>₹ 5,252/sq.ft.</t>
  </si>
  <si>
    <t>Carpet area: 1523 (141.49 sq.m.)</t>
  </si>
  <si>
    <t>702, Sector 92 Gurgaon, Gurgaon, Haryana</t>
  </si>
  <si>
    <t>Looking for a 3 bhk property for sale in gurgaon? Buy this 3 bhk flat in sare homes that is situated in sector 92 gurgaon. This residential flat is north-West-Facing direction. Containing 3 bedroom(s), 3 bathrooms and 3 balconies, this flat is spread over a carpet area of 1523 sq.Ft. The flat has a total of 21 floors and this property is situated on 7th floor. This is a ready to move project and the property is 1-5 years old. The wood flooring of this flat is beautifully designed and helps to give it a pleasing look. The society is well equipped with many modern amenities, including maintenance staff, park, visitor parking, lift(s), shopping centre, swimming pool and water softening plant.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</si>
  <si>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 Water Purifier', '5 Fan', '1 Exhaust Fan', '1 Geyser', '6 Light', '1 Chimney', '1 Curtains', '1 Modular Kitchen', 'No AC', 'No Bed', 'No Dining Table', 'No Microwave', 'No Fridge', 'No Sofa', 'No Stove', 'No TV', 'No Washing Machine']</t>
  </si>
  <si>
    <t>['Security / Fire Alarm', 'Intercom Facility', 'Lift(s)', 'High Ceiling Height', 'Maintenance Staff', 'False Ceiling Lighting', 'Water Storage', 'Piped-gas', 'Visitor Parking', 'Swimming Pool', 'Park', 'Shopping Centre', 'Waste Disposal', 'Rain Water Harvesting', 'Water softening plant']</t>
  </si>
  <si>
    <t>O69809178</t>
  </si>
  <si>
    <t>https://www.99acres.com/4-bhk-bedroom-apartment-flat-for-sale-in-vatika-gurgaon-21-sector-83-gurgaon-2390-sq-ft-r1-spid-V65295042</t>
  </si>
  <si>
    <t>₹ 8,875/sq.ft.</t>
  </si>
  <si>
    <t>Super Built up area 2390(222.04 sq.m.)Built Up area: 2000 sq.ft. (185.81 sq.m.)Carpet area: 1600 sq.ft. (148.64 sq.m.)</t>
  </si>
  <si>
    <t>This is a 4 bhk row flat the flat occupies a super built-Up area of 2390 sq.Ft. That consists of 4 bedrooms, 4 bathrooms and 3 balconies. The residential building has 14 floors total, this is a ready-To-Move project; The property is around 8 years old. The beautifully designed vitrified &amp; wooden flooring.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</si>
  <si>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V65295042</t>
  </si>
  <si>
    <t>https://www.99acres.com/3-bhk-bedroom-apartment-flat-for-sale-in-m3m-golfestate-sector-65-gurgaon-3246-sq-ft-spid-O69258752</t>
  </si>
  <si>
    <t>₹ 16,666/sq.ft.</t>
  </si>
  <si>
    <t>Super Built up area 3246(301.56 sq.m.)Built Up area: 3245 sq.ft. (301.47 sq.m.)Carpet area: 3000 sq.ft. (278.71 sq.m.)</t>
  </si>
  <si>
    <t>Luxury Flat, Sector 65 Gurgaon, Gurgaon, Haryana</t>
  </si>
  <si>
    <t>2nd   of 40 Floors</t>
  </si>
  <si>
    <t>M3m golfestate is one of gurgaon's most sought after destination for apartments and this 3 bhk flat in sector 65 gurgaon is your opportunity to be a part of this community. The flat is east-Facing. The flat occupies a super built up area of 3246 sq.Ft. That consists of 3 bedrooms, 3 bathrooms and 3 balconies. This flat is situated on the 2nd floor of this 40 floors tall residential building. This 1-5 years old property is available for immediate possession as the project is ready to move. The well built ceramic flooring enhances the aesthetic appeal of this flat. The society complex is in the close vicinity of close to school, close to hospital, close to market and close to mall, making it an ideal home for a relaxed lifestyle. All the modern amenities such as swimming pool, grocery shop, security personnel, maintenance staff, shopping centre, club house / community center, cctv surveillance, fitness centre / gym, park, lift(s), visitor parking and water softening plant will make life easier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</si>
  <si>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'4 Geyser', '1 Stove', '1 Microwave', '14 Light', '5 AC', '1 Modular Kitchen', '1 Chimney', '1 Curtains', 'No Bed', 'No Dining Table', 'No Fridge', 'No Sofa', 'No TV', 'No Wardrobe', 'No Washing Machine', 'No Water Purifier']</t>
  </si>
  <si>
    <t>O69258752</t>
  </si>
  <si>
    <t>https://www.99acres.com/3-bhk-bedroom-apartment-flat-for-sale-in-dlf-the-skycourt-sector-86-gurgaon-1929-sq-ft-spid-T69781942</t>
  </si>
  <si>
    <t>1.72 Crore</t>
  </si>
  <si>
    <t>₹ 8,916/sq.ft.</t>
  </si>
  <si>
    <t>Super Built up area 1929(179.21 sq.m.)</t>
  </si>
  <si>
    <t>Dlf the skycourt is one of the most popular destination for buying apartments/ flats in sector 86 gurgaon. You too can be a part of this society by purchasing this 3 bhk flat here. The flat is over 1929 sq.Ft. Super built up area and comes with 3 bedroom(s), 3 bathrooms and 1 balcony. This flat lies on the 8th level of a 19 storey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</si>
  <si>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'1 Fan', '1 Exhaust Fan', '1 Geyser', '1 Light', '5 AC', '1 Chimney', '1 Curtains', '1 Modular Kitchen', 'No Bed', 'No Dining Table', 'No Microwave', 'No Fridge', 'No Sofa', 'No Stove', 'No TV', 'No Washing Machine', 'No Water Purifier']</t>
  </si>
  <si>
    <t>T69781942</t>
  </si>
  <si>
    <t>https://www.99acres.com/3-bhk-bedroom-apartment-flat-for-sale-in-emaar-emerald-hills-sector-65-gurgaon-1400-sq-ft-spid-V69831504</t>
  </si>
  <si>
    <t>Emaar Emerald Hills4.1 ★</t>
  </si>
  <si>
    <t>₹ 13,928/sq.ft.</t>
  </si>
  <si>
    <t>Amber Block, Sector 65 Gurgaon, Gurgaon, Haryana</t>
  </si>
  <si>
    <t>['Emerald Plaza Shopping Mall', 'Southern Peripheral Road', 'The Shriram Millennium School', 'KIIT College of Engineering', 'W Pratiksha Hospital', 'Indira Gandhi International Airport', 'Pawlywoof - Dog Park', 'Lemon Tree Hotel, Sohna Road', 'SkyJumper Trampoline Park Gurgaon', 'SCC Drive-In Cinema']</t>
  </si>
  <si>
    <t>Situated in sector 65 gurgaon, emaar emerald hills is a well planned society that offers a pleasant living experience to its residents. This 3 bhk flat in gurgaon is your opportunity to be a part of this community. This residential flat is north-East-Facing direction. The flat occupies a carpet area of 1400 sq.Ft. That consists of 3 bedrooms, 3 bathrooms and more than 3 balconies. This flat is situated on the 1st floor of this 2 floors tall residential building. This is a ready to move project and the property is 0-1 year old. The well built wood flooring enhances the aesthetic appeal of this flat. Another plus point for this is that it is situated near close to market, close to highway, close to hospital and close to school. The flat will offer a modern lifestyle as it is presented with many of the amenities such as swimming pool, grocery shop, security personnel, maintenance staff, club house / community center, fitness centre / gym, park, visitor parking, water softening plant and shopping centre. The housing society ensures a continuous supply of water to your flat from municipal corporation and borewell/tank.</t>
  </si>
  <si>
    <t>['1 Water Purifier', '5 Fan', '1 Exhaust Fan', '1 Dining Table', '3 Geyser', '1 Stove', '6 Light', '1 Chimney', '1 Modular Kitchen', '2 AC', '1 Curtains', '3 Wardrobe', '1 Microwave', 'No Bed', 'No Fridge', 'No Sofa', 'No TV', 'No Washing Machine']</t>
  </si>
  <si>
    <t>['Security / Fire Alarm', 'Power Back-up', 'Feng Shui / Vaastu Compliant', 'Intercom Facility', 'High Ceiling Height', 'Maintenance Staff', 'False Ceiling Lighting', 'Water Storage', 'Separate entry for servant room', 'No open drainage around', 'Piped-gas', 'Visitor Parking', 'Swimming Pool', 'Park', 'Security Personnel', 'Internet/wi-fi connectivity', 'Shopping Centre', 'Fitness Centre / GYM', 'Waste Disposal', 'Rain Water Harvesting', 'Club house / Community Center', 'Water softening plant']</t>
  </si>
  <si>
    <t>V69831504</t>
  </si>
  <si>
    <t>https://www.99acres.com/3-bhk-bedroom-apartment-flat-for-sale-in-mapsko-paradise-sector-83-gurgaon-1340-sq-ft-spid-G69826630</t>
  </si>
  <si>
    <t>₹ 5,597/sq.ft.</t>
  </si>
  <si>
    <t>Super Built up area 1340(124.49 sq.m.)Carpet area: 1000 sq.ft. (92.9 sq.m.)</t>
  </si>
  <si>
    <t>100003, Sector 83 Gurgaon, Gurgaon, Haryana</t>
  </si>
  <si>
    <t>Located in the popular residential address of sector 83 gurgaon, mapsko paradise is one of the most preferred destination for apartments in gurgaon. This 3 bhk flat is your ticket to be a part of this community. Containing 3 bedroom(s), 3 bathrooms and 3 balconies, this flat is spread over a super built up area of 1340 sq.Ft. The property is located on the 10th floor of a 12 floors tall building. An added advantage of this 0-1 year old flat is that it is available for immediate possession as the project is already ready to move.</t>
  </si>
  <si>
    <t>['2 Wardrobe', '4 Fan', '1 Exhaust Fan', '2 Geyser', '6 Light', '1 Chimney', '1 Modular Kitchen', 'No AC', 'No Bed', 'No Curtains', 'No Dining Table', 'No Microwave', 'No Fridge', 'No Sofa', 'No Stove', 'No TV', 'No Washing Machine', 'No Water Purifier']</t>
  </si>
  <si>
    <t>['Green Area5 out of 5', 'Construction4 out of 5', 'Management5 out of 5', 'Amenities5 out of 5', 'Connectivity5 out of 5']</t>
  </si>
  <si>
    <t>G69826630</t>
  </si>
  <si>
    <t>https://www.99acres.com/3-bhk-bedroom-apartment-flat-for-sale-in-bptp-terra-sector-37-d-gurgaon-2191-sq-ft-spid-C69177914</t>
  </si>
  <si>
    <t>₹ 7,850/sq.ft.</t>
  </si>
  <si>
    <t>9th Floor, Sector 37D Gurgaon, Gurgaon, Haryana</t>
  </si>
  <si>
    <t>10th   of 23 Floors</t>
  </si>
  <si>
    <t>Check out this 3 bhk apartment for sale in bptp terra, a popular residential project that houses in-Demand flats in sector 37d gurgaon. Containing 3 bedroom(s), 3 bathrooms and more than 3 balconies, this flat is spread over a super built up area of 2191 sq.Ft. The flat has a total of 23 floors and this property is situated on 10th floor. As the project is already ready to move, so you can easily move into this 1-5 years old property. The flat will offer a modern lifestyle as it is presented with many of the amenities such as swimming pool, club house / community center, fitness centre / gym, park and lift(s).
 Additional details :The apartment has borings water supply.
Daily needs shopping could be done within the society premises to make the stay convinent.
Full power backup is available.
The society has dedicated security guards for every tower.</t>
  </si>
  <si>
    <t>['5 Fan', '5 Light', '3 AC', 'No Bed', 'No Chimney', 'No Curtains', 'No Dining Table', 'No Exhaust Fan', 'No Geyser', 'No Modular Kitchen', 'No Microwave', 'No Fridge', 'No Sofa', 'No Stove', 'No TV', 'No Wardrobe', 'No Washing Machine', 'No Water Purifier']</t>
  </si>
  <si>
    <t>['Lift(s)', 'Swimming Pool', 'Park', 'Fitness Centre / GYM', 'Club house / Community Center', 'Rain Water Harvesting']</t>
  </si>
  <si>
    <t>C69177914</t>
  </si>
  <si>
    <t>https://www.99acres.com/4-bhk-bedroom-apartment-flat-for-sale-in-adani-m2k-oyster-grande-sector-102-gurgaon-3198-sq-ft-spid-U69504806</t>
  </si>
  <si>
    <t>₹ 7,817/sq.ft.</t>
  </si>
  <si>
    <t>Super Built up area 3198(297.1 sq.m.)Built Up area: 2600 sq.ft. (241.55 sq.m.)Carpet area: 2350 sq.ft. (218.32 sq.m.)</t>
  </si>
  <si>
    <t>704, Sector 102 Gurgaon, Gurgaon, Haryana</t>
  </si>
  <si>
    <t>Located in the popular residential address of sector 102 gurgaon, adani m2k oyster grande is one of the most preferred destination for apartments in gurgaon. This 4 bhk flat is your ticket to be a part of this community. This is a north-East-Facing property. Constructed on a super built up area of 3198 sq.Ft., the flat comprises 4 bedroom(s), 5 bathrooms and more than 3 balconies. The residential building has 24 floors in total and the flat for sale is located on the 10th floor. This is a ready to move project and the property is 1-5 years old. The beautifully designed vitrified flooring enhances the beauty of the flat. Moreover, this property offers close proximity to important landmarks such as close to school.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The society provides continuous water supply from municipal corporation and borewell/tank.</t>
  </si>
  <si>
    <t>['6 Fan', '1 Exhaust Fan', '1 Stove', '5 Light', '6 AC', '1 Chimney', '1 Modular Kitchen', 'No Bed', 'No Curtains', 'No Dining Table', 'No Geyser', 'No Microwave', 'No Fridge', 'No Sofa', 'No TV', 'No Wardrobe', 'No Washing Machine', 'No Water Purifier']</t>
  </si>
  <si>
    <t>U69504806</t>
  </si>
  <si>
    <t>https://www.99acres.com/3-bhk-bedroom-apartment-flat-for-sale-in-emaar-imperial-gardens-sector-102-gurgaon-2025-sq-ft-spid-M69505648</t>
  </si>
  <si>
    <t>₹ 8,395/sq.ft.</t>
  </si>
  <si>
    <t>Super Built up area 2025(188.13 sq.m.)Built Up area: 1750 sq.ft. (162.58 sq.m.)Carpet area: 1600 sq.ft. (148.64 sq.m.)</t>
  </si>
  <si>
    <t>901, Sector 102 Gurgaon, Gurgaon, Haryana</t>
  </si>
  <si>
    <t>Situated in sector 102 gurgaon, emaar imperial gardens is a well planned society that offers a pleasant living experience to its residents. This 3 bhk flat in gurgaon is your opportunity to be a part of this community. This residential flat is north-East-Facing direction. Containing 3 bedroom(s), 4 bathrooms and more than 3 balconies, this flat is spread over a super built up area of 2025 sq.Ft. The residential building has 14 floors in total and the flat for sale is located on the 8th floor. As the project is already ready to move, so you can easily move into this 1-5 years old property. The well built vitrified flooring enhances the aesthetic appeal of this flat. Proximity to landmarks like close to school makes this an ideal property for families. The society is well equipped with many modern amenities, including swimming pool, security personnel, maintenance staff, shopping centre, club house / community center, fitness centre / gym, park, lift(s), visitor parking and water softening plant. Municipal corporation and borewell/tank provides a regular supply of water to this residential project.</t>
  </si>
  <si>
    <t>['5 Fan', '1 Exhaust Fan', '5 Light', '1 Chimney', '5 AC', '1 Modular Kitchen', 'No Bed', 'No Curtains', 'No Dining Table', 'No Geyser', 'No Microwave', 'No Fridge', 'No Sofa', 'No Stove', 'No TV', 'No Wardrobe', 'No Washing Machine', 'No Water Purifier']</t>
  </si>
  <si>
    <t>M69505648</t>
  </si>
  <si>
    <t>2 BHK Flat in Nirvana Country</t>
  </si>
  <si>
    <t>https://www.99acres.com/2-bhk-bedroom-apartment-flat-for-sale-in-unitech-fresco-nirvana-country-gurgaon-1336-sq-ft-spid-S70104758</t>
  </si>
  <si>
    <t>Unitech Fresco3.8 ★</t>
  </si>
  <si>
    <t>1.14 Crore</t>
  </si>
  <si>
    <t>₹ 8,532/sq.ft.</t>
  </si>
  <si>
    <t>Super Built up area 1336(124.12 sq.m.)Built Up area: 1330 sq.ft. (123.56 sq.m.)Carpet area: 1100 sq.ft. (102.19 sq.m.)</t>
  </si>
  <si>
    <t>1902, Nirvana Country, Gurgaon, Haryana</t>
  </si>
  <si>
    <t>['Rapid Metro Station Sector 55 56', 'M3M Cosmopolitan', 'Golf Course Ext Rd', 'The Paras World School', 'Park Hospital', 'IGI Airport', "McDonald's India", 'SkyJumper Trampoline Park']</t>
  </si>
  <si>
    <t>Situated in nirvana country, gurgaon, unitech fresco is a well planned society that offers a pleasant living experience to its residents. This 2 bhk flat in gurgaon is your opportunity to be a part of this community. Containing 2 bedroom(s), 2 bathrooms and 2 balconies, this flat is spread over a super built up area of 1336 sq.Ft. The property is located on the top floor of a 19 floors tall building. Being a ready to move project, you can expect immediate possession of this 5-10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</si>
  <si>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'1 Dining Table', '3 Geyser', '1 Stove', '9 Light', '4 AC', '1 Chimney', '2 Curtains', '1 Modular Kitchen', '2 Wardrobe', '1 Sofa', 'No Bed', 'No Microwave', 'No Fridge', 'No TV', 'No Washing Machine', 'No Water Purifier']</t>
  </si>
  <si>
    <t>S70104758</t>
  </si>
  <si>
    <t>https://www.99acres.com/3-bhk-bedroom-apartment-flat-for-sale-in-ansal-maple-crescent-sushant-lok-phase-1-gurgaon-1345-sq-ft-spid-E69939552</t>
  </si>
  <si>
    <t>Ansal Maple Crescent</t>
  </si>
  <si>
    <t>₹ 10,037/sq.ft.</t>
  </si>
  <si>
    <t>Super Built up area 1345(124.95 sq.m.)Built Up area: 1320 sq.ft. (122.63 sq.m.)Carpet area: 1300 sq.ft. (120.77 sq.m.)</t>
  </si>
  <si>
    <t>2nd   of 13 Floors</t>
  </si>
  <si>
    <t>['Huda city centre metro station', 'Hanuman Mandir', 'New Life Church', 'Hdfc ATM', 'Hdfc bank ATM', 'Standard chartered ATM', 'Rbs ATM', 'Icici ATM', 'Citi bank ATM', 'Axis bank ATM', 'Hdfc ATM', 'Kotak mahindra bank ATM', 'Standard chartered ATM', 'Gupta', 'Arihant Hospital', 'Paras Hospital Gurgaon', 'Fortis Memorial Research Institute Fortis Vivekanand Hospital', 'Dr. Naval Mendiratta', 'Dr. Kutbuddin Akbary', 'Max Hospital', 'Guardian Pharmacy', 'Chikitsa', 'Pernod Ricard Charitable Dispensary', 'Gardian Pharmacy', 'City Medical', 'Bharat petroleum', 'Icici bank', 'Hdfc bank', 'Axis bank', 'PWO house', 'Balaji Vegetarian Paradise', 'The Chicken Boat', 'Naveidyam', 'Sagar Ratna', 'Cafe Tonini', 'Shophouse by Kylin', "Carl's Jr.", 'CCD', 'Starbucks', 'Drunken Monkey', 'Stones2milestones', 'School of Inspired Leadership SOIL', 'St. Angels Sr', 'St. Angels Jr', 'Ncr library', 'Bahrisons library']</t>
  </si>
  <si>
    <t>Check out this 3 bhk apartment for sale in ansal maple crescent, a popular residential project that houses in-Demand flats in sushant lok phase 1, gurgaon. Containing 3 bedroom(s), 3 bathrooms and 3 balconies, this flat is spread over a super built up area of 1345 sq.Ft. The flat has a total of 13 floors and this property is situated on 2nd floor. This is a ready to move project and the property is 10+ years old.</t>
  </si>
  <si>
    <t>['3 Wardrobe', '5 Fan', '1 Exhaust Fan', '3 Geyser', '15 Light', '1 Chimney', '1 Modular Kitchen', 'No AC', 'No Bed', 'No Curtains', 'No Dining Table', 'No Microwave', 'No Fridge', 'No Sofa', 'No Stove', 'No TV', 'No Washing Machine', 'No Water Purifier']</t>
  </si>
  <si>
    <t>['Security / Fire Alarm', 'Feng Shui / Vaastu Compliant', 'Intercom Facility', 'Lift(s)', 'Water purifier', 'High Ceiling Height', 'Maintenance Staff', 'False Ceiling Lighting', 'Water Storage', 'Separate entry for servant room', 'No open drainage around', 'Recently Renovated', 'Visitor Parking', 'Park', 'Natural Light', 'Shopping Centre', 'Water softening plant']</t>
  </si>
  <si>
    <t>E69939552</t>
  </si>
  <si>
    <t>https://www.99acres.com/2-bhk-bedroom-apartment-flat-for-sale-in-prime-habitat-sector-99-a-gurgaon-448-sq-ft-spid-K69661296</t>
  </si>
  <si>
    <t>Prime Habitat</t>
  </si>
  <si>
    <t>27.1 Lac</t>
  </si>
  <si>
    <t>Carpet area: 448 (41.62 sq.m.)</t>
  </si>
  <si>
    <t>['The Hive Mall', 'Omaxe Gurgaon Mall', 'Gurugram Road', 'Dwarka Expy', 'Euro International School', 'Shri Balaji’s Multispeciality Hospital', 'Indira Gandhi Intl Airport', 'Garhi Harsaru Junction']</t>
  </si>
  <si>
    <t>This lovely 2 bhk apartment/flat in sector 99a gurgaon is available for sale in one of gurgaon's most popular projects, conscient habitat. This property faces the east direction. Constructed on a carpet area of 448 sq.Ft., the flat comprises 2 bedroom(s), 2 bathrooms and 1 balcony. The property is located on the 10th floor of a 12 floors tall building. This 1-5 years old property is available for immediate possession as the project is ready to move. The vitrified flooring of this flat is beautifully designed and helps to give it a pleasing look. All the modern amenities such as shopping centre, park, lift(s), maintenance staff, visitor parking, club house / community center and security personnel will make life easier for you. The residential project is well equipped to meet all your water needs through access to municipal corporation supply.
 Additional details :Daily needs shopping could be done within the society premises to make the stay convinent.
Full power backup is available.</t>
  </si>
  <si>
    <t>['Security / Fire Alarm', 'Lift(s)', 'Maintenance Staff', 'Water Storage', 'Park', 'Visitor Parking', 'Security Personnel', 'Low Density Society', 'Shopping Centre', 'Waste Disposal', 'Club house / Community Center', 'Rain Water Harvesting']</t>
  </si>
  <si>
    <t>K69661296</t>
  </si>
  <si>
    <t>https://www.99acres.com/4-bhk-bedroom-apartment-flat-for-sale-in-dlf-new-town-heights-2-sector-86-gurgaon-2356-sq-ft-r5-spid-N44044469</t>
  </si>
  <si>
    <t>₹ 5,942/sq.ft.</t>
  </si>
  <si>
    <t>Super Built up area 2356(218.88 sq.m.)</t>
  </si>
  <si>
    <t>Higher Floor, Sector 86 Gurgaon, Gurgaon, Haryana</t>
  </si>
  <si>
    <t>Dlf new town heights sector 86 4bhk with servant room and store . Ready to move in property ,more than 75 percent occupied . All basic amenities are there. 2 covered car parking with every flat. Gated community , full power back , wheel chair available. The property is a part of dlf new town heights 2. It is a resale property in a promising locality. This well-Designed new property is ready to move in. It is located on the 20th floor. The property ownership is freehold type and has a super built-Up area of 2356 sq. Ft.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</si>
  <si>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N44044469</t>
  </si>
  <si>
    <t>https://www.99acres.com/3-bhk-bedroom-apartment-flat-for-sale-in-dlf-new-town-heights-2-sector-86-gurgaon-1930-sq-ft-r7-spid-L43236671</t>
  </si>
  <si>
    <t>Super Built up area 1930(179.3 sq.m.)</t>
  </si>
  <si>
    <t>Lower Floor And East Facing, Sector 86 Gurgaon, Gurgaon, Haryana</t>
  </si>
  <si>
    <t>2nd   of 22 Floors</t>
  </si>
  <si>
    <t>Dlf new town heights sector 86Ready to move
High rise building
Near by nh8
Location 
Fully occupiedNew town heights by dlf is located in sector 86, new gurgaon gurgaon. New town heights renders purity and perfection where life manifests itself in ways that has rarely been explored before.Dlf new town heights in sector 86 . Ready to move in property , fully occupied society , shuttle bus services are being run by dlf itself Dwellers will admire the exquisite apartments as it includes a multitude of high-End features and many gorgeous amenities like gymnasium, swimming pool, club house, 24 x 7 security, car parking, party room, change room, spa, sauna, squash, tennis, cctv, entrance lobby and lift ...Come and explore what living at dlf new town heights is all about. We assure you that the flats in dlf new town heights will complement your style of living.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</si>
  <si>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L43236671</t>
  </si>
  <si>
    <t>https://www.99acres.com/2-bhk-bedroom-apartment-flat-for-sale-in-ss-the-leaf-sector-85-gurgaon-1741-sq-ft-spid-H69399868</t>
  </si>
  <si>
    <t>₹ 10,727/sq.ft.</t>
  </si>
  <si>
    <t>Super Built up area 1741(161.74 sq.m.)Built Up area: 1700 sq.ft. (157.94 sq.m.)Carpet area: 1100 sq.ft. (102.19 sq.m.)</t>
  </si>
  <si>
    <t>092, Sector 85 Gurgaon, Gurgaon, Haryana</t>
  </si>
  <si>
    <t>This lovely 2 bhk apartment/flat in sector 85 gurgaon is available for sale in one of gurgaon's most popular projects, ss the leaf. This residential flat is north-East-Facing direction. Constructed on a super built up area of 1741 sq.Ft., the flat comprises 2 bedroom(s), 2 bathrooms and 3 balconies. The flat has a total of 26 floors and this property is situated on 9th floor. An added advantage of this 0-1 year old flat is that it is available for immediate possession as the project is already ready to move. The wood flooring of this flat is beautifully designed and helps to give it a pleasing look. The society complex is in the close vicinity of close to school, close to market, close to hospital and close to highway, making it an ideal home for a relaxed lifestyle. Ss the leaf is designed very well to provide modern facilities such as swimming pool, security personnel, maintenance staff, shopping centre, club house / community center, cctv surveillance, fitness centre / gym, park, lift(s), visitor parking and water softening plant.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</si>
  <si>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'3 Geyser', '8 Light', '5 AC', '1 Chimney', '1 Curtains', '1 Modular Kitchen', '3 Wardrobe', 'No Bed', 'No Dining Table', 'No Microwave', 'No Fridge', 'No Sofa', 'No Stove', 'No TV', 'No Washing Machine', 'No Water Purifier']</t>
  </si>
  <si>
    <t>H69399868</t>
  </si>
  <si>
    <t>https://www.99acres.com/2-bhk-bedroom-apartment-flat-for-sale-in-ss-the-leaf-sector-85-gurgaon-1640-sq-ft-spid-M69399790</t>
  </si>
  <si>
    <t>₹ 9,565/sq.ft.</t>
  </si>
  <si>
    <t>Super Built up area 1640(152.36 sq.m.)Built Up area: 1600 sq.ft. (148.64 sq.m.)Carpet area: 1150 sq.ft. (106.84 sq.m.)</t>
  </si>
  <si>
    <t>101, Sector 85 Gurgaon, Gurgaon, Haryana</t>
  </si>
  <si>
    <t>This beautiful 2 bhk flat in sector 85 gurgaon is situated in ss the leaf, one of the popular residential society in gurgaon. The flat is facing the north-East direction. The flat is over 1640 sq.Ft. Super built up area and comes with 2 bedroom(s), 2 bathrooms and 3 balconies. The residential building has 26 floors in total and the flat for sale is located on the 10th floor. An added advantage of this 0-1 year old flat is that it is available for immediate possession as the project is already ready to move. The well built wood flooring enhances the aesthetic appeal of this flat. Moreover, this property offers close proximity to important landmarks such as close to school, close to hospital, close to market and close to highway.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</si>
  <si>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'Feng Shui / Vaastu Compliant', 'Private Garden / Terrace',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</si>
  <si>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M69399790</t>
  </si>
  <si>
    <t>https://www.99acres.com/3-bhk-bedroom-apartment-flat-for-sale-in-m3m-woodshire-sector-107-gurgaon-1943-sq-ft-spid-W69550374</t>
  </si>
  <si>
    <t>1.21 Crore</t>
  </si>
  <si>
    <t>₹ 6,227/sq.ft.</t>
  </si>
  <si>
    <t>Super Built up area 1943(180.51 sq.m.)Carpet area: 1500 sq.ft. (139.35 sq.m.)</t>
  </si>
  <si>
    <t>M3m woodshire is the a society in sector 107 gurgaon. Society is close to delhi.
 Additional details :The apartment has borings water supply.
Daily needs shopping could be done within the society premises to make the stay convinent.
Full power backup is available.
The society has dedicated security guards for every tower.</t>
  </si>
  <si>
    <t>['3 Wardrobe', '1 Exhaust Fan', '1 Modular Kitchen', '1 Chimney', '5 AC', 'No Bed', 'No Curtains', 'No Dining Table', 'No Fan', 'No Geyser', 'No Light', 'No Microwave', 'No Fridge', 'No Sofa', 'No Stove', 'No TV', 'No Washing Machine', 'No Water Purifier']</t>
  </si>
  <si>
    <t>['Security / Fire Alarm', 'Power Back-up', 'Feng Shui / Vaastu Compliant', 'Intercom Facility', 'Lift(s)', 'Maintenance Staff', 'Water Storage', 'Separate entry for servant room', 'No open drainage around', 'Bank Attached Property', 'Piped-gas', 'Internet/wi-fi connectivity', 'Visitor Parking', 'Swimming Pool', 'Park', 'Security Personnel', 'Natural Light', 'Airy Rooms', 'Low Density Society', 'Waste Disposal', 'Rain Water Harvesting', 'Water softening plant', 'Shopping Centre', 'Fitness Centre / GYM', 'Club house / Community Center']</t>
  </si>
  <si>
    <t>W69550374</t>
  </si>
  <si>
    <t>https://www.99acres.com/4-bhk-bedroom-apartment-flat-for-sale-in-indiabulls-enigma-sector-110-gurgaon-3400-sq-ft-spid-R68299870</t>
  </si>
  <si>
    <t>₹ 10,147/sq.ft.</t>
  </si>
  <si>
    <t>Situated in sector 110 gurgaon, indiabulls enigma is a well planned society that offers a pleasant living experience to its residents. This 4 bhk flat in gurgaon is your opportunity to be a part of this community. This property faces the north direction. The flat is over 3400 sq.Ft. Super built up area and comes with 4 bedroom(s), 4 bathrooms and 3 balconies. The flat has a total of 20 floors and this property is situated on 9th floor. As the project is already ready to move, so you can easily move into this 5-10 years old property. The beautifully designed marble flooring enhances the beauty of the flat. All the modern amenities such as swimming pool, club house / community center, cctv surveillance, fitness centre / gym, park, lift(s), maintenance staff, visitor parking and water softening plant will make life easier for you. The project provides access to clean water through municipal corporation supply.</t>
  </si>
  <si>
    <t>['1 Exhaust Fan', '8 AC', '1 Modular Kitchen', 'No Bed', 'No Chimney', 'No Curtains', 'No Dining Table', 'No Fan', 'No Geyser', 'No Light', 'No Microwave', 'No Fridge', 'No Sofa', 'No Stove', 'No TV', 'No Wardrobe', 'No Washing Machine', 'No Water Purifier']</t>
  </si>
  <si>
    <t>['Security / Fire Alarm', 'Power Back-up', 'Feng Shui / Vaastu Compliant', 'Intercom Facility', 'Lift(s)', 'Water purifier', 'High Ceiling Height', 'Maintenance Staff', 'Water Storage', 'Separate entry for servant room', 'No open drainage around', 'Visitor Parking', 'Swimming Pool', 'Park', 'Natural Light', 'Internet/wi-fi connectivity', 'Airy Rooms', 'Low Density Society', 'Fitness Centre / GYM', 'Waste Disposal', 'Rain Water Harvesting', 'Club house / Community Center', 'Water softening plant']</t>
  </si>
  <si>
    <t>R68299870</t>
  </si>
  <si>
    <t>https://www.99acres.com/3-bhk-bedroom-apartment-flat-for-sale-in-shapoorji-pallonji-joyville-gurugram-sector-102-gurgaon-1852-sq-ft-spid-F69125772</t>
  </si>
  <si>
    <t>₹ 10,529/sq.ft.</t>
  </si>
  <si>
    <t>Super Built up area 1852(172.06 sq.m.)</t>
  </si>
  <si>
    <t>Situated in sector 102 gurgaon, shapoorji pallonji joyville gurugram is a well planned society that offers a pleasant living experience to its residents. This 3 bhk flat in gurgaon is your opportunity to be a part of this community. This residential flat is north-East-Facing direction. The flat is over 1852 sq.Ft. Super built up area and comes with 3 bedroom(s), 3 bathrooms and 3 balconies. The flat has a total of 26 floors and this property is situated on 10th floor. Being a ready to move project, you can expect immediate possession of this 1-5 years old property. The well built vitrified flooring enhances the aesthetic appeal of this flat. Shapoorji pallonji joyville gurugram is designed very well to provide modern facilities such as swimming pool, shopping centre, club house / community center, fitness centre / gym, maintenance staff, visitor parking and lift(s).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</si>
  <si>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'Intercom Facility', 'Lift(s)', 'Swimming Pool', 'Maintenance Staff', 'Water Storage', 'Visitor Parking', 'Shopping Centre', 'Fitness Centre / GYM', 'Club house / Community Center']</t>
  </si>
  <si>
    <t>F69125772</t>
  </si>
  <si>
    <t>https://www.99acres.com/4-bhk-bedroom-apartment-flat-for-sale-in-puri-diplomatic-greens-sector-111-gurgaon-2950-sq-ft-spid-N68299678</t>
  </si>
  <si>
    <t>Puri Diplomatic Greens3.9 ★</t>
  </si>
  <si>
    <t>₹ 12,372/sq.ft.</t>
  </si>
  <si>
    <t>17th   of 21 Floors</t>
  </si>
  <si>
    <t>Looking for a 4 bhk property for sale in gurgaon? Buy this 4 bhk flat in puri diplomatic greens that is situated in sector 111 gurgaon. This residential flat is east-Facing direction. The flat occupies a super built up area of 2950 sq.Ft. That consists of 4 bedrooms, 5 bathrooms and more than 3 balconies. The flat has a total of 21 floors and this property is situated on 17th floor. An added advantage of this 5-10 years old flat is that it is available for immediate possession as the project is already ready to move. The well built marble flooring enhances the aesthetic appeal of this flat. Puri diplomatic greens is designed very well to provide modern facilities such as swimming pool, club house / community center, cctv surveillance, fitness centre / gym, park, lift(s), maintenance staff, visitor parking, shopping centre and water softening plant. The housing society ensures a continuous supply of water to your flat from municipal corporation.
 Additional details :The apartment has borings water supply.
Daily needs shopping could be done within the society premises to make the stay convinent.
No power backup is available.
The society has dedicated security guards for every tower.</t>
  </si>
  <si>
    <t>['4 Wardrobe', '6 AC', '1 Modular Kitchen', '1 Chimney', 'No Bed', 'No Curtains', 'No Dining Table', 'No Exhaust Fan', 'No Fan', 'No Geyser', 'No Light', 'No Microwave', 'No Fridge', 'No Sofa', 'No Stove', 'No TV', 'No Washing Machine', 'No Water Purifier']</t>
  </si>
  <si>
    <t>['Security / Fire Alarm', 'Power Back-up', 'Feng Shui / Vaastu Compliant', 'Intercom Facility', 'Lift(s)', 'Water purifier', 'High Ceiling Height', 'Maintenance Staff', 'Water Storage', 'Separate entry for servant room', 'No open drainage around', 'Visitor Parking', 'Swimming Pool', 'Park', 'Natural Light', 'Internet/wi-fi connectivity', 'Airy Rooms', 'Low Density Society', 'Shopping Centre', 'Fitness Centre / GYM', 'Waste Disposal', 'Rain Water Harvesting', 'Club house / Community Center', 'Water softening plant']</t>
  </si>
  <si>
    <t>N68299678</t>
  </si>
  <si>
    <t>https://www.99acres.com/3-bhk-bedroom-apartment-flat-for-sale-in-dlf-regency-park-2-dlf-city-phase-4-gurgaon-1777-sq-ft-spid-E68554406</t>
  </si>
  <si>
    <t>₹ 11,817/sq.ft.</t>
  </si>
  <si>
    <t>Built Up area: 1777 (165.09 sq.m.)</t>
  </si>
  <si>
    <t>501, DLF Phase 4, Gurgaon, Haryana</t>
  </si>
  <si>
    <t>['Dlf phase 1 metro station', 'Sector 42-43 metro station', 'New Life Church', 'Hanuman Mandir', 'Hanuman Mandir', 'Rbs ATM', 'Kotak mahindra bank ATM', 'Standard chartered ATM', 'Axis bank ATM', 'Sitaram Bhartia', 'Marwah Clinic', 'Sidhesh Hospital Gurgaon', 'Max Hospital', 'Divine Look Clinic Centre 1', 'Dr. Kutbuddin Akbary', 'Lord Krishna Hospital', 'The Dental Lounge', 'Umkal Hospital', 'Chikitsa', 'Guardian Pharmacy', 'Axis bank', 'Icici bank', 'Hdfc bank', 'Indusind bank', 'Hdfc bank', 'Lord krishna bank', 'Abn amro bank', 'Axis bank', 'PVR Cinames', 'DT Cinemas', 'Nowhere Brewpub and cafe', 'Fat', 'Dighent cafe', 'Blue Tokai Coffee Roasters', 'Starbucks', 'Belgian Waffle', 'Drunken Monkey', 'CCD', 'The Chicken Boat', 'Naveidyam', 'Balaji Vegetarian Paradise', 'Barbecue Grill', 'Food Court', 'Pizza Hut', 'PWO house', 'Bahrisons library', 'Ncr library']</t>
  </si>
  <si>
    <t>Dlf regency park 2 in dlf phase 4, gurgaon is a ready-To-Move housing society. It offers apartments and studio apartments in varied budget range. These units are a perfect combination of comfort and style, specifically designed to suit your requirements and conveniences. There are 3bhk and 4bhk apartments and 1rk studio apartments available in this project. This housing society is now ready to be called home as families have started moving in. Check out some of the features of dlf regency park 2 housing society:*dlf regency park 2 dlf phase 4 has 2 towers,*spread over an area of 8 acres, dlf regency park 2 is one of the spacious housing societies in the gurgaon region. With all the basic amenities available, dlf regency park 2 fits into your budget and your lifestyle.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</si>
  <si>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Geyser', '7 Light', 'No AC', 'No Bed', 'No Chimney', 'No Curtains', 'No Dining Table', 'No Exhaust Fan', 'No Fan', 'No Modular Kitchen', 'No Microwave', 'No Fridge', 'No Sofa', 'No Stove', 'No TV', 'No Wardrobe', 'No Washing Machine', 'No Water Purifier']</t>
  </si>
  <si>
    <t>['Security / Fire Alarm', 'Feng Shui / Vaastu Compliant', 'Intercom Facility', 'Lift(s)', 'High Ceiling Height', 'Maintenance Staff', 'False Ceiling Lighting', 'Water Storage', 'Separate entry for servant room', 'No open drainage around', 'Piped-gas', 'Visitor Parking', 'Swimming Pool', 'Park', 'Security Personnel', 'Internet/wi-fi connectivity', 'Shopping Centre', 'Fitness Centre / GYM', 'Rain Water Harvesting', 'Club house / Community Center', 'Water softening plant']</t>
  </si>
  <si>
    <t>E68554406</t>
  </si>
  <si>
    <t>https://www.99acres.com/3-bhk-bedroom-apartment-flat-for-sale-in-emaar-mgf-the-palm-drive-sector-66-gurgaon-2200-sq-ft-spid-F68385026</t>
  </si>
  <si>
    <t>₹ 15,454/sq.ft.</t>
  </si>
  <si>
    <t>903, Sector 66 Gurgaon, Gurgaon, Haryana</t>
  </si>
  <si>
    <t>As part of emaar vision to create a way of life that sets the standard for india, the palm drive promises to be a community, designed for contemporary living in a green sanctuary setting a modern lifestyle in a haven of peace and tranquility. The design approach is to unify a contemporary architecture with a botanical environment and will include beautifully designed high-Rise towers and superb villas. A neighbourhood that will be defined by wonderful greenery, wide-Open spaces and an uplifting sense of safety, security and community, the palm drive presents a perfect setting for you and your loved ones.Emaar presents palm drive , a community spread across 37.8 acres of land, designed for contemporary living in green sanctuary settings of gurgaon, one of the commercial hubs of the national capital region. Prime drive offers its buyer with sufficient options to choose between the convenience of stylish premium apartment living, or the opulence and freedom of a beautiful spacious villa and sky terraces. The premium terraces and the sky terraces are g 18 high rise towers with 3 &amp; 4 bhk premium apartments.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</si>
  <si>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'5 Fan', '1 Exhaust Fan', '5 Geyser', '1 Stove', '10 Light', '1 Modular Kitchen', '1 Chimney', 'No AC', 'No Bed', 'No Curtains', 'No Dining Table', 'No Microwave', 'No Fridge', 'No Sofa', 'No TV', 'No Washing Machine', 'No Water Purifier']</t>
  </si>
  <si>
    <t>['Security / Fire Alarm', 'Power Back-up', 'Feng Shui / Vaastu Compliant', 'Intercom Facility', 'Lift(s)', 'Maintenance Staff', 'Water Storage', 'Separate entry for servant room', 'Bank Attached Property', 'Piped-gas', 'Visitor Parking', 'Swimming Pool', 'Park', 'Security Personnel', 'Shopping Centre', 'Fitness Centre / GYM', 'Rain Water Harvesting', 'Club house / Community Center', 'Water softening plant']</t>
  </si>
  <si>
    <t>F68385026</t>
  </si>
  <si>
    <t>https://www.99acres.com/3-bhk-bedroom-apartment-flat-for-sale-in-eldeco-accolade-sohna-gurgaon-1751-sq-ft-spid-E69774436</t>
  </si>
  <si>
    <t>₹ 6,530/sq.ft.</t>
  </si>
  <si>
    <t>Super Built up area 1751(162.67 sq.m.)Carpet area: 1062 sq.ft. (98.66 sq.m.)</t>
  </si>
  <si>
    <t>P-405, Sohna, Gurgaon, Haryana</t>
  </si>
  <si>
    <t>The eldeco group has been at the forefront of real estate development in north india since 1985. The group is synonymous with timely and quality delivery in a number of cities like lucknow, kanpur, agra, noida, greater noida and other parts of ncr of delhi. Carrying more than 30 years of expertise in construction and real estate development, eldeco has delivered more than 150 projects spanning townships, high-Rise condominiums, industrial estates, malls and office complexes. In addition, 30 projects are in various stages of active execution. The aggregate delivered area stands at more than 20 million sq.Ft. With more than 25000 satisfied customers. Currently, apart from the towns mentioned above, eldeco is developing projects in panipat, sonepat, ludhiana, jhansi, neemrana and jalandhar. The unique 1200 acres state-Of-The-Art eldeco sidcul industrial park at sitarganj, uttarakhand, is eldeco's flagship project in the industrial sector.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</si>
  <si>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Modular Kitchen', '1 Chimney', 'No AC', 'No Bed', 'No Curtains', 'No Dining Table', 'No Exhaust Fan', 'No Fan', 'No Geyser', 'No Light', 'No Microwave', 'No Fridge', 'No Sofa', 'No Stove', 'No TV', 'No Washing Machine', 'No Water Purifier']</t>
  </si>
  <si>
    <t>['Centrally Air Conditioned', 'Water purifier', 'Security / Fire Alarm', 'Power Back-up', 'Feng Shui / Vaastu Compliant', 'Intercom Facility', 'Lift(s)', 'High Ceiling Height', 'Maintenance Staff', 'False Ceiling Lighting', 'Water Storage', 'No open drainage around', 'Bank Attached Property', 'Piped-gas', 'Internet/wi-fi connectivity', 'Recently Renovated', 'Visitor Parking', 'Swimming Pool', 'Park', 'Security Personnel', 'Natural Light', 'Airy Rooms', 'Spacious Interiors', 'Low Density Society', 'Waste Disposal', 'Rain Water Harvesting', 'Shopping Centre', 'Fitness Centre / GYM', 'Club house / Community Center']</t>
  </si>
  <si>
    <t>E69774436</t>
  </si>
  <si>
    <t>https://www.99acres.com/2-bhk-bedroom-apartment-flat-for-sale-in-eldeco-accolade-sohna-gurgaon-1457-sq-ft-spid-W69773168</t>
  </si>
  <si>
    <t>95.75 Lac</t>
  </si>
  <si>
    <t>₹ 6,571/sq.ft.</t>
  </si>
  <si>
    <t>Super Built up area 1457(135.36 sq.m.)Carpet area: 849 sq.ft. (78.87 sq.m.)</t>
  </si>
  <si>
    <t>Pc-1403, Sohna, Gurgaon, Haryana</t>
  </si>
  <si>
    <t>The eldeco group has been at the forefront of real estate development in north india since 1985. The group is synonymous with timely and quality delivery in a number of cities like lucknow, kanpur, agra, noida, greater noida and other parts of ncr of delhi. Carrying more than 30 years of expertise in construction and real estate development, eldeco has delivered more than 150 projects spanning townships, high-Rise condominiums, industrial estates, malls and office complexes. In addition, 30 projects are in various stages of active execution.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</si>
  <si>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'1 Modular Kitchen', '1 Chimney', 'No AC', 'No Bed', 'No Curtains', 'No Dining Table', 'No Exhaust Fan', 'No Fan', 'No Geyser', 'No Light', 'No Microwave', 'No Fridge', 'No Sofa', 'No Stove', 'No TV', 'No Washing Machine', 'No Water Purifier']</t>
  </si>
  <si>
    <t>['Centrally Air Conditioned', 'Water purifier', 'Security / Fire Alarm', 'Feng Shui / Vaastu Compliant', 'Intercom Facility', 'Lift(s)', 'High Ceiling Height', 'Maintenance Staff',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</si>
  <si>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W69773168</t>
  </si>
  <si>
    <t>https://www.99acres.com/3-bhk-bedroom-apartment-flat-for-sale-in-la-vida-by-tata-housing-sector-113-gurgaon-2690-sq-ft-spid-B69375744</t>
  </si>
  <si>
    <t>₹ 15,561/sq.ft.</t>
  </si>
  <si>
    <t>Super Built up area 2690(249.91 sq.m.)Built Up area: 2150 sq.ft. (199.74 sq.m.)Carpet area: 1960 sq.ft. (182.09 sq.m.)</t>
  </si>
  <si>
    <t>3rd   of 25 Floors</t>
  </si>
  <si>
    <t>La vida by tata housing is one of gurgaon's most sought after destination for apartments and this 3 bhk flat in sector 113 gurgaon is your opportunity to be a part of this community. This residential flat is north-East-Facing direction. The flat is over 2690 sq.Ft. Super built up area and comes with 3 bedroom(s), 4 bathrooms and 3 balconies. The flat has a total of 25 floors and this property is situated on 20th floor. Being a ready to move project, you can expect immediate possession of this 0-1 year old property. The well built wood flooring enhances the aesthetic appeal of this flat. This flat is located near close to school, close to hospital, close to airport and close to highway. The society is well equipped with many modern amenities, including swimming pool, club house / community center, cctv surveillance, fitness centre / gym, lift(s), visitor parking, park, maintenance staff, water softening plant, shopping centre and security personnel. The society provides continuous water supply from municipal corporation and borewell/tank.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</si>
  <si>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B69375744</t>
  </si>
  <si>
    <t>https://www.99acres.com/3-bhk-bedroom-apartment-flat-for-sale-in-la-vida-by-tata-housing-sector-113-gurgaon-2217-sq-ft-spid-A69375586</t>
  </si>
  <si>
    <t>₹ 13,352/sq.ft.</t>
  </si>
  <si>
    <t>Super Built up area 2217(205.97 sq.m.)Built Up area: 1930 sq.ft. (179.3 sq.m.)Carpet area: 1760 sq.ft. (163.51 sq.m.)</t>
  </si>
  <si>
    <t>This 3 bhk flat is located in la vida by tata housing, which houses some of the most spacious flats in sector 113 gurgaon . This property faces the north-East direction. The floor plan additionally contains 3 bedroom(s), 4 bathrooms and 3 balconies. All in all, the flat is spread over a super built up area of 2217 sq.Ft. This flat lies on the 15th level of a 25 storey building. As the project is already ready to move, so you can easily move into this 0-1 year old property. The well built wood flooring enhances the aesthetic appeal of this flat. Moreover, this property offers close proximity to important landmarks such as close to school, close to hospital, close to highway and close to airport. The flat will offer a modern lifestyle as it is presented with many of the amenities such as swimming pool, club house / community center, cctv surveillance, fitness centre / gym, lift(s), visitor parking, maintenance staff, park, shopping centre, water softening plant and security personnel. The residential project is well equipped to meet all your water needs through access to municipal corporation and borewell/tank supply.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</si>
  <si>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A69375586</t>
  </si>
  <si>
    <t>https://www.99acres.com/2-bhk-bedroom-apartment-flat-for-sale-in-pareena-coban-residences-sector-99-a-gurgaon-1550-sq-ft-spid-J69105146</t>
  </si>
  <si>
    <t>₹ 6,774/sq.ft.</t>
  </si>
  <si>
    <t>Super Built up area 1550(144 sq.m.)Built Up area: 1390 sq.ft. (129.14 sq.m.)Carpet area: 1240 sq.ft. (115.2 sq.m.)</t>
  </si>
  <si>
    <t>Pareena coban residences is one of the most popular destination for buying apartments/ flats in sector 99a gurgaon. You too can be a part of this society by purchasing this 2 bhk flat here. The flat occupies a super built up area of 1550 sq.Ft. That consists of 2 bedrooms, 2 bathrooms and 3 balconies. This flat lies on the 2nd level of a 20 storey building. This 1-5 years old property is available for immediate possession as the project is ready to move.
 Additional details :Daily needs shopping could be done within the society premises to make the stay convinent.
Full power backup is available.
The society has dedicated security guards for every tower.</t>
  </si>
  <si>
    <t>['3 AC', '1 Modular Kitchen', 'No Bed', 'No Chimney', 'No Curtains', 'No Dining Table', 'No Exhaust Fan', 'No Fan', 'No Geyser', 'No Light', 'No Microwave', 'No Fridge', 'No Sofa', 'No Stove', 'No TV', 'No Wardrobe', 'No Washing Machine', 'No Water Purifier']</t>
  </si>
  <si>
    <t>J69105146</t>
  </si>
  <si>
    <t>https://www.99acres.com/2-bhk-bedroom-apartment-flat-for-sale-in-pareena-coban-residences-sector-99-a-gurgaon-1550-sq-ft-spid-T69088126</t>
  </si>
  <si>
    <t>1.02 Crore</t>
  </si>
  <si>
    <t>₹ 8,793/sq.ft.</t>
  </si>
  <si>
    <t>Super Built up area 1550(144 sq.m.)Built Up area: 1430 sq.ft. (132.85 sq.m.)Carpet area: 1160 sq.ft. (107.77 sq.m.)</t>
  </si>
  <si>
    <t>This 2 bhk apartment is available for sale in pareena coban residences, one of the most prominent projects for flats in sector 99a gurgaon. The flat is over 1550 sq.Ft. Super built up area and comes with 2 bedroom(s), 2 bathrooms and 3 balconies. This flat lies on the 7th level of a 20 storey building. As the project is already ready to move, so you can easily move into this 0-1 year old property. The society is well equipped with many modern amenities, including swimming pool, security personnel, maintenance staff, shopping centre, club house / community center, fitness centre / gym, park and lift(s).
 Additional details :Daily needs shopping could be done within the society premises to make the stay convinent.
Full power backup is available.
The society has dedicated security guards for every tower.</t>
  </si>
  <si>
    <t>T69088126</t>
  </si>
  <si>
    <t>https://www.99acres.com/3-bhk-bedroom-apartment-flat-for-sale-in-pareena-coban-residences-sector-99-a-gurgaon-1997-sq-ft-spid-Q69102728</t>
  </si>
  <si>
    <t>₹ 6,625/sq.ft.</t>
  </si>
  <si>
    <t>Super Built up area 1997(185.53 sq.m.)Built Up area: 1750 sq.ft. (162.58 sq.m.)Carpet area: 1630 sq.ft. (151.43 sq.m.)</t>
  </si>
  <si>
    <t>This beautiful 3 bhk flat in sector 99a gurgaon is situated in pareena coban residences, one of the popular residential society in gurgaon. Containing 3 bedroom(s), 5 bathrooms and 3 balconies, this flat is spread over a super built up area of 1997 sq.Ft. The property is located on the 6th floor of a 20 floors tall building. As the project is already ready to move, so you can easily move into this 1-5 years old property.
 Additional details :Daily needs shopping could be done within the society premises to make the stay convinent.
Full power backup is available.
There is also a separate washroom for domestic help.
The society has dedicated security guards for every tower.</t>
  </si>
  <si>
    <t>Q69102728</t>
  </si>
  <si>
    <t>https://www.99acres.com/2-bhk-bedroom-apartment-flat-for-sale-in-tata-gurgaon-gateway-sector-113-gurgaon-1580-sq-ft-spid-P69588138</t>
  </si>
  <si>
    <t>Tata Gurgaon Gateway3.8 ★</t>
  </si>
  <si>
    <t>₹ 10,443/sq.ft.</t>
  </si>
  <si>
    <t>Super Built up area 1580(146.79 sq.m.)</t>
  </si>
  <si>
    <t>N/a, Sector 113 Gurgaon , Gurgaon, Haryana</t>
  </si>
  <si>
    <t>['Dwarka Sector 21 Metro Station', 'Gurgaon Dreamz Mall', 'Dwarka Expressway', 'Delhi Jaipur Highway', 'Dwarka Expy', 'Red Roses Public School', 'The NorthCap University', 'Mount Carmel School', 'Metro Hospital, Palam Vihar', 'Indira Gandhi International Airport', 'DLF Corporate Park', 'The Oberoi, Gurgaon']</t>
  </si>
  <si>
    <t>Tata gurgaon gateway is one of the most popular destination for buying apartments/ flats in sector 113 gurgaon . You too can be a part of this society by purchasing this 2 bhk flat here. The flat is north-Facing. The flat occupies a super built up area of 1580 sq.Ft. That consists of 2 bedrooms, 2 bathrooms and 2 balconies. This flat lies on the 10th level of a 24 storey building. This is a ready to move project and the property is 1-5 years old. The beautifully designed vitrified flooring enhances the beauty of the flat. All the modern amenities such as swimming pool, security personnel, maintenance staff, shopping centre, club house / community center, fitness centre / gym, park, lift(s) and water softening plant will make life easier for you. The project provides access to clean water through municipal corporation supply.</t>
  </si>
  <si>
    <t>['Security / Fire Alarm', 'Feng Shui / Vaastu Compliant', 'Intercom Facility', 'Lift(s)', 'High Ceiling Height', 'Maintenance Staff', 'Water Storage', 'Separate entry for servant room', 'No open drainage around', 'Swimming Pool', 'Park', 'Security Personnel', 'Internet/wi-fi connectivity', 'Shopping Centre', 'Fitness Centre / GYM', 'Rain Water Harvesting', 'Club house / Community Center', 'Water softening plant']</t>
  </si>
  <si>
    <t>['Green Area4.5 out of 5', 'Construction4.5 out of 5', 'Management4 out of 5', 'Amenities5 out of 5', 'Connectivity3.5 out of 5']</t>
  </si>
  <si>
    <t>P69588138</t>
  </si>
  <si>
    <t>https://www.99acres.com/3-bhk-bedroom-apartment-flat-for-sale-in-tata-gurgaon-gateway-sector-113-gurgaon-2225-sq-ft-spid-B69588358</t>
  </si>
  <si>
    <t>₹ 10,786/sq.ft.</t>
  </si>
  <si>
    <t>Super Built up area 2225(206.71 sq.m.)</t>
  </si>
  <si>
    <t>Situated in sector 113 gurgaon , tata gurgaon gateway is a well planned society that offers a pleasant living experience to its residents. This 3 bhk flat in gurgaon is your opportunity to be a part of this community. This property faces the north direction. The flat is over 2225 sq.Ft. Super built up area and comes with 3 bedroom(s), 3 bathrooms and 3 balconies. This flat lies on the 8th level of a 24 storey building. As the project is already ready to move, so you can easily move into this 1-5 years old property. The flat comes well built with vitrified flooring options. Tata gurgaon gateway is designed very well to provide modern facilities such as swimming pool, security personnel, maintenance staff, shopping centre, club house / community center, fitness centre / gym, park, lift(s) and water softening plant. The housing society ensures a continuous supply of water to your flat from municipal corporation.</t>
  </si>
  <si>
    <t>['Security / Fire Alarm', 'Feng Shui / Vaastu Compliant', 'Intercom Facility', 'Lift(s)', 'High Ceiling Height', 'Maintenance Staff', 'False Ceiling Lighting', 'Water Storage', 'Separate entry for servant room', 'No open drainage around', 'Swimming Pool', 'Park', 'Security Personnel', 'Internet/wi-fi connectivity', 'Shopping Centre', 'Fitness Centre / GYM', 'Waste Disposal', 'Rain Water Harvesting', 'Club house / Community Center', 'Water softening plant']</t>
  </si>
  <si>
    <t>B69588358</t>
  </si>
  <si>
    <t>5 BHK Flat in Sector 113 Gurgaon</t>
  </si>
  <si>
    <t>https://www.99acres.com/5-bhk-bedroom-apartment-flat-for-sale-in-tata-gurgaon-gateway-sector-113-gurgaon-6565-sq-ft-spid-M69605454</t>
  </si>
  <si>
    <t>₹ 9,139/sq.ft.</t>
  </si>
  <si>
    <t>Carpet area: 6565 (609.91 sq.m.)</t>
  </si>
  <si>
    <t>24th   of 24 Floors</t>
  </si>
  <si>
    <t>Situated in sector 113 gurgaon , tata gurgaon gateway is a well planned society that offers a pleasant living experience to its residents. This 5 bhk flat in gurgaon is your opportunity to be a part of this community. The flat is facing the north direction. Containing 5 bedroom(s), 6 bathrooms and more than 3 balconies, this flat is spread over a carpet area of 6565 sq.Ft. The property is located on the top floor of a 24 floors tall building. An added advantage of this 5-10 years old flat is that it is available for immediate possession as the project is already ready to move. The flat comes well built with vitrified flooring options. Many of the modern amenities being offered, like swimming pool, security personnel, maintenance staff, shopping centre, club house / community center, fitness centre / gym, park, lift(s), visitor parking and water softening plant, will provide a pleasant living experience for you. The society provides continuous water supply from municipal corporation.</t>
  </si>
  <si>
    <t>['Security / Fire Alarm', 'Power Back-up', 'Feng Shui / Vaastu Compliant', 'Intercom Facility', 'Lift(s)', 'High Ceiling Height', 'Maintenance Staff', 'False Ceiling Lighting', 'Water Storage', 'Separate entry for servant room', 'No open drainage around', 'Visitor Parking', 'Swimming Pool', 'Park', 'Security Personnel', 'Internet/wi-fi connectivity', 'Shopping Centre', 'Fitness Centre / GYM', 'Rain Water Harvesting', 'Club house / Community Center', 'Water softening plant']</t>
  </si>
  <si>
    <t>M69605454</t>
  </si>
  <si>
    <t>https://www.99acres.com/3-bhk-bedroom-apartment-flat-for-sale-in-ats-kocoon-sector-109-gurgaon-1745-sq-ft-spid-X69510728</t>
  </si>
  <si>
    <t>₹ 9,627/sq.ft.</t>
  </si>
  <si>
    <t>Super Built up area 1745(162.12 sq.m.)</t>
  </si>
  <si>
    <t>8th   of 20 Floors</t>
  </si>
  <si>
    <t>This lovely 3 bhk apartment/flat in sector 109 gurgaon is available for sale in one of gurgaon's most popular projects, ats kocoon. This is a north-East-Facing property. The floor plan additionally contains 3 bedroom(s), 3 bathrooms and 3 balconies. All in all, the flat is spread over a super built up area of 1745 sq.Ft. The property is located on the 8th floor of a 20 floors tall building. Being a ready to move project, you can expect immediate possession of this 1-5 years old property. The beautifully designed vitrified flooring enhances the beauty of the flat. All the modern amenities such as swimming pool, shopping centre, club house / community center, cctv surveillance, fitness centre / gym, park, lift(s), maintenance staff, visitor parking and water softening plant will make life easier for you. The project provides access to clean water through municipal corporation supply.</t>
  </si>
  <si>
    <t>['Centrally Air Conditioned', 'Security / Fire Alarm', 'Power Back-up', 'Feng Shui / Vaastu Compliant', 'Private Garden / Terrace', 'Intercom Facility', 'Lift(s)', 'High Ceiling Height', 'Maintenance Staff', 'False Ceiling Lighting', 'Water Storage', 'Separate entry for servant room', 'No open drainage around', 'Internet/wi-fi connectivity', 'Recently Renovated', 'Visitor Parking', 'Swimming Pool', 'Park', 'Natural Light', 'Airy Rooms', 'Rain Water Harvesting', 'Water softening plant', 'Shopping Centre', 'Fitness Centre / GYM', 'Club house / Community Center']</t>
  </si>
  <si>
    <t>X69510728</t>
  </si>
  <si>
    <t>https://www.99acres.com/2-bhk-bedroom-apartment-flat-for-sale-in-shapoorji-pallonji-joyville-gurugram-sector-102-gurgaon-1215-sq-ft-spid-F69557866</t>
  </si>
  <si>
    <t>₹ 10,041/sq.ft.</t>
  </si>
  <si>
    <t>Super Built up area 1215(112.88 sq.m.)</t>
  </si>
  <si>
    <t>This lovely 2 bhk apartment/flat in sector 102 gurgaon is available for sale in one of gurgaon's most popular projects, shapoorji pallonji joyville gurugram. This is a north-Facing property. Constructed on a super built up area of 1215 sq.Ft., the flat comprises 2 bedroom(s), 2 bathrooms and 2 balconies. The flat has a total of 26 floors and this property is situated on 13th floor. Being a ready to move project, you can expect immediate possession of this 1-5 years old property. The floor of this flat is beautifully designed using vitrified flooring, giving the flat an alluring look. All the modern amenities such as swimming pool, shopping centre, club house / community center, fitness centre / gym, maintenance staff, visitor parking, lift(s), park and water softening plant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</si>
  <si>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F69557866</t>
  </si>
  <si>
    <t>https://www.99acres.com/3-bhk-bedroom-apartment-flat-for-sale-in-conscient-heritage-max-sector-102-gurgaon-1942-sq-ft-spid-N69573174</t>
  </si>
  <si>
    <t>1.82 Crore</t>
  </si>
  <si>
    <t>₹ 9,011/sq.ft.</t>
  </si>
  <si>
    <t>Conscient heritage max is one of gurgaon's most sought after destination for apartments and this 3 bhk flat in sector 102 gurgaon is your opportunity to be a part of this community. This property faces the north-East direction. The flat is over 1942 sq.Ft. Super built up area and comes with 3 bedroom(s), 4 bathrooms and more than 3 balconies. The flat has a total of 25 floors and this property is situated on 12th floor. An added advantage of this 1-5 years old flat is that it is available for immediate possession as the project is already ready to move. The floor of this flat is beautifully designed using vitrified flooring, giving the flat an alluring look. The flat will offer a modern lifestyle as it is presented with many of the amenities such as swimming pool, grocery shop, club house / community center, cctv surveillance, fitness centre / gym, park, lift(s), maintenance staff, visitor parking and water softening plant. Municipal corporation provides a regular supply of water to this residential project.</t>
  </si>
  <si>
    <t>['Security / Fire Alarm', 'Feng Shui / Vaastu Compliant', 'Intercom Facility', 'Lift(s)', 'High Ceiling Height', 'Maintenance Staff', 'False Ceiling Lighting', 'Water Storage', 'Separate entry for servant room', 'No open drainage around', 'Visitor Parking', 'Swimming Pool', 'Park', 'Internet/wi-fi connectivity', 'Fitness Centre / GYM', 'Rain Water Harvesting', 'Club house / Community Center', 'Water softening plant']</t>
  </si>
  <si>
    <t>N69573174</t>
  </si>
  <si>
    <t>3 BHK Flat in Sector 111 Gurgaon</t>
  </si>
  <si>
    <t>https://www.99acres.com/3-bhk-bedroom-apartment-flat-for-sale-in-puri-diplomatic-greens-sector-111-gurgaon-2200-sq-ft-spid-I69578914</t>
  </si>
  <si>
    <t>2.58 Crore</t>
  </si>
  <si>
    <t>₹ 11,727/sq.ft.</t>
  </si>
  <si>
    <t>Situated in sector 111 gurgaon, puri diplomatic greens is a well planned society that offers a pleasant living experience to its residents. This 3 bhk flat in gurgaon is your opportunity to be a part of this community. This property faces the east direction. The flat is over 2200 sq.Ft. Super built up area and comes with 3 bedroom(s), 4 bathrooms and 2 balconies. This flat is situated on the 9th floor of this 21 floors tall residential building. This 1-5 years old property is available for immediate possession as the project is ready to move. The flat comes well built with vitrified flooring options. Puri diplomatic greens is designed very well to provide modern facilities such as swimming pool, club house / community center, cctv surveillance, fitness centre / gym, park, lift(s), maintenance staff, visitor parking and water softening plant. The housing society ensures a continuous supply of water to your flat from municipal corporation.</t>
  </si>
  <si>
    <t>I69578914</t>
  </si>
  <si>
    <t>https://www.99acres.com/2-bhk-bedroom-apartment-flat-for-sale-in-la-vida-by-tata-housing-sector-113-gurgaon-1573-sq-ft-spid-E69587170</t>
  </si>
  <si>
    <t>₹ 10,489/sq.ft.</t>
  </si>
  <si>
    <t>Super Built up area 1573(146.14 sq.m.)</t>
  </si>
  <si>
    <t>This lovely 2 bhk apartment/flat in sector 113 gurgaon is available for sale in one of gurgaon's most popular projects, la vida by tata housing. The flat is facing the east direction. Containing 2 bedroom(s), 2 bathrooms and 3 balconies, this flat is spread over a super built up area of 1573 sq.Ft. The residential building has 25 floors in total and the flat for sale is located on the 10th floor. As the project is already ready to move, so you can easily move into this 1-5 years old property. The floor of this flat is beautifully designed using vitrified flooring, giving the flat an alluring look. All the modern amenities such as swimming pool, club house / community center, cctv surveillance, fitness centre / gym, lift(s), maintenance staff, visitor parking and water softening plant will make life easier for you. The residential project is well equipped to meet all your water needs through access to municipal corporation supply.</t>
  </si>
  <si>
    <t>['Security / Fire Alarm', 'Feng Shui / Vaastu Compliant', 'Intercom Facility', 'Lift(s)', 'High Ceiling Height', 'Maintenance Staff', 'False Ceiling Lighting', 'Water Storage', 'Separate entry for servant room', 'No open drainage around', 'Visitor Parking', 'Swimming Pool', 'Internet/wi-fi connectivity', 'Fitness Centre / GYM', 'Waste Disposal', 'Rain Water Harvesting', 'Club house / Community Center', 'Water softening plant']</t>
  </si>
  <si>
    <t>E69587170</t>
  </si>
  <si>
    <t>https://www.99acres.com/3-bhk-bedroom-apartment-flat-for-sale-in-sobha-city-sector-108-gurgaon-1711-sq-ft-spid-Z69513374</t>
  </si>
  <si>
    <t>₹ 15,195/sq.ft.</t>
  </si>
  <si>
    <t>Super Built up area 1711(158.96 sq.m.)</t>
  </si>
  <si>
    <t>This 3 bhk flat is located in sobha city, which houses some of the most spacious flats in sector 108 gurgaon. This property faces the east direction. Constructed on a super built up area of 1711 sq.Ft., the flat comprises 3 bedroom(s), 3 bathrooms and 2 balconies. This flat is situated on the 8th floor of this 24 floors tall residential building. Being a ready to move project, you can expect immediate possession of this 1-5 years old property. The beautifully designed vitrified flooring enhances the beauty of the flat. All the modern amenities such as swimming pool, shopping centre, club house / community center, fitness centre / gym, park, lift(s), maintenance staff, visitor parking and water softening plant will make life easier for you. The project provides access to clean water through municipal corporation supply.</t>
  </si>
  <si>
    <t>Z69513374</t>
  </si>
  <si>
    <t>https://www.99acres.com/3-bhk-bedroom-apartment-flat-for-sale-in-sobha-city-sector-108-gurgaon-2003-sq-ft-spid-L69513420</t>
  </si>
  <si>
    <t>This 3 bhk apartment is available for sale in sobha city, one of the most prominent projects for flats in sector 108 gurgaon. This is a north-East-Facing property. Containing 3 bedroom(s), 4 bathrooms and 2 balconies, this flat is spread over a super built up area of 2003 sq.Ft. The flat has a total of 24 floors and this property is situated on 11th floor. This 1-5 years old property is available for immediate possession as the project is ready to move. The floor of this flat is beautifully designed using vitrified flooring, giving the flat an alluring look. The flat will offer a modern lifestyle as it is presented with many of the amenities such as swimming pool, shopping centre, club house / community center, fitness centre / gym, park, lift(s), maintenance staff, visitor parking and water softening plant. The project provides access to clean water through municipal corporation supply.</t>
  </si>
  <si>
    <t>['Security / Fire Alarm', 'Power Back-up', 'Feng Shui / Vaastu Compliant', 'Intercom Facility', 'Lift(s)', 'High Ceiling Height', 'Maintenance Staff', 'False Ceiling Lighting', 'Water Storage', 'Separate entry for servant room', 'No open drainage around', 'Visitor Parking', 'Swimming Pool', 'Park', 'Internet/wi-fi connectivity', 'Shopping Centre', 'Fitness Centre / GYM', 'Waste Disposal', 'Rain Water Harvesting', 'Club house / Community Center', 'Water softening plant']</t>
  </si>
  <si>
    <t>L69513420</t>
  </si>
  <si>
    <t>https://www.99acres.com/3-bhk-bedroom-apartment-flat-for-sale-in-m3m-woodshire-sector-107-gurgaon-2361-sq-ft-spid-K69550782</t>
  </si>
  <si>
    <t>₹ 5,929/sq.ft.</t>
  </si>
  <si>
    <t>Looking for a 3 bhk property for sale in gurgaon? Buy this 3 bhk flat in m3m woodshire that is situated in sector 107 gurgaon. This is a north-East-Facing property. The flat is over 2361 sq.Ft. Super built up area and comes with 3 bedroom(s), 4 bathrooms and more than 3 balconies. The residential building has 14 floors in total and the flat for sale is located on the 6th floor. This 1-5 years old property is available for immediate possession as the project is ready to move. The vitrified flooring of this flat is beautifully designed and helps to give it a pleasing look. All the modern amenities such as swimming pool, security personnel, maintenance staff, shopping centre, club house / community center, cctv surveillance, fitness centre / gym, park, lift(s), visitor parking and water softening plant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</si>
  <si>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'Separate entry for servant room', 'No open drainage around', 'Visitor Parking', 'Swimming Pool', 'Park', 'Security Personnel', 'Internet/wi-fi connectivity', 'Shopping Centre', 'Fitness Centre / GYM', 'Waste Disposal', 'Rain Water Harvesting', 'Club house / Community Center', 'Water softening plant']</t>
  </si>
  <si>
    <t>K69550782</t>
  </si>
  <si>
    <t>4 BHK Flat in Sector 109 Gurgaon</t>
  </si>
  <si>
    <t>https://www.99acres.com/4-bhk-bedroom-apartment-flat-for-sale-in-ats-tourmaline-sector-109-gurgaon-3150-sq-ft-spid-T69512580</t>
  </si>
  <si>
    <t>₹ 9,365/sq.ft.</t>
  </si>
  <si>
    <t>10th   of 27 Floors</t>
  </si>
  <si>
    <t>This 4 bhk apartment is available for sale in ats tourmaline, one of the most prominent projects for flats in sector 109 gurgaon. The flat is north-East-Facing. The floor plan additionally contains 4 bedroom(s), 5 bathrooms and more than 3 balconies. All in all, the flat is spread over a super built up area of 3150 sq.Ft. The property is located on the 10th floor of a 27 floors tall building. This 1-5 years old property is available for immediate possession as the project is ready to move. The flat comes well built with vitrified flooring options. Many of the modern amenities being offered, like swimming pool, grocery shop, club house / community center, cctv surveillance, fitness centre / gym, park, lift(s), maintenance staff, visitor parking and water softening plant, will provide a pleasant living experience for you.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</si>
  <si>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T69512580</t>
  </si>
  <si>
    <t>https://www.99acres.com/3-bhk-bedroom-apartment-flat-for-sale-in-ats-tourmaline-sector-109-gurgaon-2585-sq-ft-spid-T69512220</t>
  </si>
  <si>
    <t>₹ 8,704/sq.ft.</t>
  </si>
  <si>
    <t>Super Built up area 2585(240.15 sq.m.)</t>
  </si>
  <si>
    <t>Ats tourmaline is one of gurgaon's most sought after destination for apartments and this 3 bhk flat in sector 109 gurgaon is your opportunity to be a part of this community. This residential flat is north-East-Facing direction. Constructed on a super built up area of 2585 sq.Ft., the flat comprises 3 bedroom(s), 4 bathrooms and 3 balconies. The residential building has 27 floors in total and the flat for sale is located on the 14th floor. This 1-5 years old property is available for immediate possession as the project is ready to move. The vitrified flooring of this flat is beautifully designed and helps to give it a pleasing look. Ats tourmaline is designed very well to provide modern facilities such as swimming pool, grocery shop, club house / community center, cctv surveillance, fitness centre / gym, park, lift(s), maintenance staff, visitor parking and water softening plant.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</si>
  <si>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T69512220</t>
  </si>
  <si>
    <t>https://www.99acres.com/3-bhk-bedroom-apartment-flat-for-sale-in-ats-tourmaline-sector-109-gurgaon-1750-sq-ft-spid-P69511818</t>
  </si>
  <si>
    <t>9th   of 27 Floors</t>
  </si>
  <si>
    <t>This lovely 3 bhk apartment/flat in sector 109 gurgaon is available for sale in one of gurgaon's most popular projects, ats tourmaline. The flat is facing the east direction. Containing 3 bedroom(s), 3 bathrooms and more than 3 balconies, this flat is spread over a super built up area of 1750 sq.Ft. This flat lies on the 9th level of a 27 storey building. As the project is already ready to move, so you can easily move into this 1-5 years old property. The vitrified flooring of this flat is beautifully designed and helps to give it a pleasing look. All the modern amenities such as swimming pool, grocery shop, club house / community center, cctv surveillance, fitness centre / gym, park, lift(s), maintenance staff, visitor parking and water softening plant will make life easier for you.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</si>
  <si>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'Separate entry for servant room', 'No open drainage around', 'Visitor Parking', 'Swimming Pool', 'Park', 'Internet/wi-fi connectivity', 'Fitness Centre / GYM', 'Rain Water Harvesting', 'Club house / Community Center', 'Water softening plant']</t>
  </si>
  <si>
    <t>P69511818</t>
  </si>
  <si>
    <t>https://www.99acres.com/3-bhk-bedroom-apartment-flat-for-sale-in-sbtl-caladium-sector-109-gurgaon-1880-sq-ft-spid-Y69512836</t>
  </si>
  <si>
    <t>Super Built up area 1880(174.66 sq.m.)</t>
  </si>
  <si>
    <t>Looking for a 3 bhk property for sale in gurgaon? Buy this 3 bhk flat in sbtl caladium that is situated in sector 109 gurgaon. The flat is facing the north-East direction. The floor plan additionally contains 3 bedroom(s), 2 bathrooms and 3 balconies. All in all, the flat is spread over a super built up area of 1880 sq.Ft. This flat lies on the 8th level of a 19 storey building. This is a ready to move project and the property is 1-5 years old. The floor of this flat is beautifully designed using vitrified flooring, giving the flat an alluring look. Sbtl caladium is designed very well to provide modern facilities such as swimming pool, security personnel, maintenance staff, club house / community center, cctv surveillance, fitness centre / gym, park, lift(s) and water softening plant.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</si>
  <si>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'False Ceiling Lighting', 'Water Storage', 'Separate entry for servant room', 'No open drainage around', 'Swimming Pool', 'Park', 'Security Personnel', 'Internet/wi-fi connectivity', 'Fitness Centre / GYM', 'Waste Disposal', 'Rain Water Harvesting', 'Club house / Community Center', 'Water softening plant']</t>
  </si>
  <si>
    <t>Y69512836</t>
  </si>
  <si>
    <t>https://www.99acres.com/4-bhk-bedroom-apartment-flat-for-sale-in-tulip-violet-sector-69-gurgaon-1970-sq-ft-spid-W69355346</t>
  </si>
  <si>
    <t>₹ 8,623/sq.ft.</t>
  </si>
  <si>
    <t>Super Built up area 1970(183.02 sq.m.)</t>
  </si>
  <si>
    <t>12th Floor, Sector 69 Gurgaon, Gurgaon, Haryana</t>
  </si>
  <si>
    <t>Sun facing 
Park facing
Exclusive inventories
Best price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</si>
  <si>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['Power Back-up', 'Feng Shui / Vaastu Compliant', 'Intercom Facility', 'Lift(s)', 'Maintenance Staff', 'Piped-gas', 'Visitor Parking', 'Swimming Pool', 'Park', 'Security Personnel', 'Natural Light', 'Airy Rooms', 'Low Density Society', 'Fitness Centre / GYM', 'Waste Disposal', 'Rain Water Harvesting', 'Club house / Community Center']</t>
  </si>
  <si>
    <t>W69355346</t>
  </si>
  <si>
    <t>https://www.99acres.com/3-bhk-bedroom-apartment-flat-for-sale-in-tulip-violet-sector-69-gurgaon-1578-sq-ft-spid-F69354742</t>
  </si>
  <si>
    <t>1.43 Crore</t>
  </si>
  <si>
    <t>₹ 9,039/sq.ft.</t>
  </si>
  <si>
    <t>Violet, Sector 69 Gurgaon, Gurgaon, Haryana</t>
  </si>
  <si>
    <t>Located in the popular residential address of sector 69 gurgaon, tulip violet is one of the most preferred destination for apartments in gurgaon. This 3 bhk flat is your ticket to be a part of this community. This residential flat is east-Facing direction. The flat occupies a super built up area of 1578 sq.Ft. That consists of 3 bedrooms, 3 bathrooms and 2 balconies. This flat is situated on the 1st floor of this 14 floors tall residential building. This is a ready to move project and the property is 1-5 years old. The vitrified flooring of this flat is beautifully designed and helps to give it a pleasing look. The flat will offer a modern lifestyle as it is presented with many of the amenities such as swimming pool, cctv surveillance, club house / community center, fitness centre / gym, park, lift(s), maintenance staff, visitor parking and shopping centre. The residents of this project enjoy a 24*7 access to clean water.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</si>
  <si>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['Security / Fire Alarm', 'Power Back-up', 'Feng Shui / Vaastu Compliant', 'Intercom Facility', 'Lift(s)', 'Maintenance Staff', 'Water Storage', 'Bank Attached Property', 'Piped-gas', 'Visitor Parking', 'Swimming Pool', 'Park', 'Natural Light', 'Airy Rooms', 'Low Density Society', 'Shopping Centre', 'Fitness Centre / GYM', 'Waste Disposal', 'Rain Water Harvesting', 'Club house / Community Center']</t>
  </si>
  <si>
    <t>F69354742</t>
  </si>
  <si>
    <t>https://www.99acres.com/3-bhk-bedroom-apartment-flat-for-sale-in-tulip-violet-sector-69-gurgaon-1568-sq-ft-spid-J69429668</t>
  </si>
  <si>
    <t>₹ 8,283/sq.ft.</t>
  </si>
  <si>
    <t>Super Built up area 1568(145.67 sq.m.)</t>
  </si>
  <si>
    <t>Located in the popular residential address of sector 69 gurgaon, tulip violet is one of the most preferred destination for apartments in gurgaon. This 3 bhk flat is your ticket to be a part of this community. This residential flat is west-Facing direction. The flat occupies a super built up area of 1568 sq.Ft. That consists of 3 bedrooms, 3 bathrooms and 1 balcony. This flat lies on the 12th level of a 14 storey building. This 1-5 years old property is available for immediate possession as the project is ready to move. The flat comes well built with vitrified flooring options. The flat will offer a modern lifestyle as it is presented with many of the amenities such as swimming pool, cctv surveillance, club house / community center, fitness centre / gym, park, lift(s), maintenance staff, visitor parking and shopping centre.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</si>
  <si>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['2 Wardrobe', '5 Fan', '9 Light', '1 Modular Kitchen', 'No AC', 'No Bed', 'No Chimney', 'No Curtains', 'No Dining Table', 'No Exhaust Fan', 'No Geyser', 'No Microwave', 'No Fridge', 'No Sofa', 'No Stove', 'No TV', 'No Washing Machine', 'No Water Purifier']</t>
  </si>
  <si>
    <t>['Power Back-up', 'Feng Shui / Vaastu Compliant', 'Intercom Facility', 'Lift(s)', 'Maintenance Staff', 'Piped-gas', 'Visitor Parking', 'Swimming Pool', 'Park', 'Natural Light', 'Airy Rooms', 'Low Density Society', 'Shopping Centre', 'Fitness Centre / GYM', 'Waste Disposal', 'Rain Water Harvesting', 'Club house / Community Center']</t>
  </si>
  <si>
    <t>J69429668</t>
  </si>
  <si>
    <t>https://www.99acres.com/3-bhk-bedroom-apartment-flat-for-sale-in-tulip-violet-sector-69-gurgaon-1568-sq-ft-spid-F69429866</t>
  </si>
  <si>
    <t>Tulip Violet4.3 ★</t>
  </si>
  <si>
    <t>₹ 8,411/sq.ft.</t>
  </si>
  <si>
    <t>Park facing
Sun facing
Pool facing 
Best price in the market.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</si>
  <si>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['2 Wardrobe', '5 Fan', '10 Light', '1 Modular Kitchen', 'No AC', 'No Bed', 'No Chimney', 'No Curtains', 'No Dining Table', 'No Exhaust Fan', 'No Geyser', 'No Microwave', 'No Fridge', 'No Sofa', 'No Stove', 'No TV', 'No Washing Machine', 'No Water Purifier']</t>
  </si>
  <si>
    <t>F69429866</t>
  </si>
  <si>
    <t>https://www.99acres.com/4-bhk-bedroom-apartment-flat-for-sale-in-tulip-violet-sector-69-gurgaon-2010-sq-ft-spid-I69376626</t>
  </si>
  <si>
    <t>₹ 9,950/sq.ft.</t>
  </si>
  <si>
    <t>Ground Floor, Sector 69 Gurgaon, Gurgaon, Haryana</t>
  </si>
  <si>
    <t>Situated in sector 69 gurgaon, tulip violet is a well planned society that offers a pleasant living experience to its residents. This 4 bhk flat in gurgaon is your opportunity to be a part of this community. The flat is north-Facing. Constructed on a super built up area of 2087 sq.Ft., the flat comprises 4 bedroom(s), 4 bathrooms and 2 balconies. The flat has a total of 14 floors and this property is situated on ground floor. This 1-5 years old property is available for immediate possession as the project is ready to move. The vitrified flooring of this flat is beautifully designed and helps to give it a pleasing look. All the modern amenities such as swimming pool, cctv surveillance, club house / community center, fitness centre / gym, park, lift(s), maintenance staff, visitor parking, shopping centre and security personnel will make life easier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</si>
  <si>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['Power Back-up', 'Feng Shui / Vaastu Compliant', 'Intercom Facility', 'Lift(s)', 'Maintenance Staff', 'Piped-gas', 'Visitor Parking', 'Swimming Pool', 'Park', 'Security Personnel', 'Natural Light', 'Airy Rooms', 'Low Density Society', 'Shopping Centre', 'Fitness Centre / GYM', 'Waste Disposal', 'Rain Water Harvesting', 'Club house / Community Center']</t>
  </si>
  <si>
    <t>I69376626</t>
  </si>
  <si>
    <t>https://www.99acres.com/3-bhk-bedroom-apartment-flat-for-sale-in-tulip-violet-sector-69-gurgaon-1608-sq-ft-spid-Z69355178</t>
  </si>
  <si>
    <t>Super Built up area 1608(149.39 sq.m.)</t>
  </si>
  <si>
    <t>This beautiful 3 bhk flat in sector 69 gurgaon is situated in tulip violet, one of the popular residential society in gurgaon. This is a west-Facing property. Constructed on a super built up area of 1608 sq.Ft., the flat comprises 3 bedroom(s), 3 bathrooms and 2 balconies. The property is located on the 1st floor of a 14 floors tall building. An added advantage of this 1-5 years old flat is that it is available for immediate possession as the project is already ready to move. The floor of this flat is beautifully designed using vitrified flooring, giving the flat an alluring look. All the modern amenities such as swimming pool, cctv surveillance, club house / community center, fitness centre / gym, park, lift(s), maintenance staff, visitor parking and shopping centre will make life easier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</si>
  <si>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Z69355178</t>
  </si>
  <si>
    <t>https://www.99acres.com/4-bhk-bedroom-apartment-flat-for-sale-in-dlf-the-ultima-sector-81-gurgaon-2872-sq-ft-spid-S69786590</t>
  </si>
  <si>
    <t>3.46 Crore</t>
  </si>
  <si>
    <t>₹ 12,047/sq.ft.</t>
  </si>
  <si>
    <t>Super Built up area 2872(266.82 sq.m.)</t>
  </si>
  <si>
    <t>112, Sector 81 Gurgaon, Gurgaon, Haryana</t>
  </si>
  <si>
    <t>This 4 bhk apartment is available for sale in dlf the ultima, one of the most prominent projects for flats in sector 81 gurgaon. The flat is east-Facing. The flat is over 2872 sq.Ft. Super built up area and comes with 4 bedroom(s), 4 bathrooms and more than 3 balconies. The property is located on the 10th floor of a 28 floors tall building. As the project is already ready to move, so you can easily move into this 0-1 year old property. The well built wood flooring enhances the aesthetic appeal of this flat. This flat is located near close to school, close to hospital, close to mall and close to highway. The society is well equipped with many modern amenities, including swimming pool, security personnel, maintenance staff, shopping centre, club house / community center, cctv surveillance, fitness centre / gym, park, lift(s), visitor parking and water softening plant. The housing society ensures a continuous supply of water to your flat from municipal corporation and borewell/tank.</t>
  </si>
  <si>
    <t>['9 Fan', '1 Fridge', '1 Exhaust Fan', '6 Geyser', '1 Stove', '12 Light', '6 AC', '1 Curtains', '1 Chimney', '1 Modular Kitchen', '4 Wardrobe', '1 Microwave', '1 Washing Machine', 'No Bed', 'No Dining Table', 'No Sofa', 'No TV', 'No Water Purifier']</t>
  </si>
  <si>
    <t>['Centrally Air Conditioned', 'Security / Fire Alarm', 'Power Back-up', 'Feng Shui / Vaastu Compliant', 'Private Garden / Terrace', 'Intercom Facility', 'Lift(s)', 'High Ceiling Height', 'Maintenance Staff',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</si>
  <si>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S69786590</t>
  </si>
  <si>
    <t>https://www.99acres.com/3-bhk-bedroom-apartment-flat-for-sale-in-dlf-the-ultima-sector-81-gurgaon-2132-sq-ft-spid-A69084776</t>
  </si>
  <si>
    <t>₹ 10,553/sq.ft.</t>
  </si>
  <si>
    <t>Super Built up area 2132(198.07 sq.m.)</t>
  </si>
  <si>
    <t>Urgent available for sale 3 bhk flat in sector 81 gurgaon is situated in dlf the ultima, one of the popular residential society in gurgaon. The floor plan additionally contains 3 bedroom(s), 3 bathrooms and more than 3 balconies. All in all, the flat is spread over a super built up area of 2132 sq.Ft. This flat is situated on the 6th floor of this 30 floors tall residential building. This is a ready to move project and the property is 0-1 year old. All the modern amenities such as swimming pool, security personnel, maintenance staff, shopping centre, club house / community center, cctv surveillance, fitness centre / gym, park and lift(s) will make life easier for you.</t>
  </si>
  <si>
    <t>['1 Fridge', '5 Fan', '1 Exhaust Fan', '5 Geyser', '1 Stove', '8 Light', '1 Modular Kitchen', '1 Curtains', '5 AC', '1 Chimney', '5 Wardrobe', '1 Sofa', '1 Microwave', '1 Washing Machine', 'No Bed', 'No Dining Table', 'No TV', 'No Water Purifier']</t>
  </si>
  <si>
    <t>['Centrally Air Conditioned', 'Water purifier', 'Security / Fire Alarm', 'Power Back-up', 'Feng Shui / Vaastu Compliant', 'Private Garden / Terrace', 'Intercom Facility', 'Lift(s)', 'High Ceiling Height', 'Maintenance Staff',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</si>
  <si>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A69084776</t>
  </si>
  <si>
    <t>https://www.99acres.com/3-bhk-bedroom-apartment-flat-for-sale-in-ats-kocoon-sector-109-gurgaon-1745-sq-ft-spid-I70108688</t>
  </si>
  <si>
    <t>₹ 9,742/sq.ft.</t>
  </si>
  <si>
    <t>2134, Sector 109 Gurgaon, Gurgaon, Haryana</t>
  </si>
  <si>
    <t>21st   of 22 Floors</t>
  </si>
  <si>
    <t>This 3 bhk apartment is available for sale in ats kocoon, one of the most prominent projects for flats in sector 109 gurgaon. The floor plan additionally contains 3 bedroom(s), 3 bathrooms and 3 balconies. All in all, the flat is spread over a super built up area of 1745 sq.Ft. The residential building has 22 floors in total and the flat for sale is located on the 21st floor. Being a ready to move project, you can expect immediate possession of this 5-10 years old property.
 Additional details :Daily needs shopping could be done within the society premises to make the stay convinent.
Full power backup is available.
The society has dedicated security guards for every tower.</t>
  </si>
  <si>
    <t>I70108688</t>
  </si>
  <si>
    <t>https://www.99acres.com/3-bhk-bedroom-apartment-flat-for-sale-in-sbtl-caladium-sector-109-gurgaon-2545-sq-ft-spid-H70072028</t>
  </si>
  <si>
    <t>₹ 7,072/sq.ft.</t>
  </si>
  <si>
    <t>Super Built up area 2545(236.44 sq.m.)Carpet area: 1527 sq.ft. (141.86 sq.m.)</t>
  </si>
  <si>
    <t>051, Sector 109 Gurgaon, Gurgaon, Haryana</t>
  </si>
  <si>
    <t>This 3 bhk flat is located in sbtl caladium, which houses some of the most spacious flats in sector 109 gurgaon. The flat is facing the west direction. Containing 3 bedroom(s), 3 bathrooms and more than 3 balconies, this flat is spread over a super built up area of 2545 sq.Ft. The property is located on the 3rd floor of a 19 floors tall building. As the project is already ready to move, so you can easily move into this 1-5 years old property. The beautifully designed wood flooring enhances the beauty of the flat. The flat will offer a modern lifestyle as it is presented with many of the amenities such as swimming pool, security personnel, maintenance staff, club house / community center, cctv surveillance, fitness centre / gym, park, lift(s), visitor parking, shopping centre and water softening plant. The housing society ensures a continuous supply of water to your flat from municipal corporation.
 Additional details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</si>
  <si>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</si>
  <si>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H70072028</t>
  </si>
  <si>
    <t>https://www.99acres.com/3-bhk-bedroom-apartment-flat-for-sale-in-sbtl-caladium-sector-109-gurgaon-1880-sq-ft-spid-L70071834</t>
  </si>
  <si>
    <t>₹ 7,180/sq.ft.</t>
  </si>
  <si>
    <t>Super Built up area 1880(174.66 sq.m.)Carpet area: 1128 sq.ft. (104.79 sq.m.)</t>
  </si>
  <si>
    <t>034, Sector 109 Gurgaon, Gurgaon, Haryana</t>
  </si>
  <si>
    <t>Located in the popular residential address of sector 109 gurgaon, sbtl caladium is one of the most preferred destination for apartments in gurgaon. This 3 bhk flat is your ticket to be a part of this community. This property faces the east direction. Containing 3 bedroom(s), 2 bathrooms and more than 3 balconies, this flat is spread over a super built up area of 1880 sq.Ft. The flat has a total of 19 floors and this property is situated on 12th floor. This is a ready to move project and the property is 1-5 years old. The well built wood flooring enhances the aesthetic appeal of this flat. All the modern amenities such as swimming pool, security personnel, maintenance staff, club house / community center, cctv surveillance, fitness centre / gym, park, lift(s), visitor parking, water softening plant and shopping centre will make life easier for you. The project provides access to clean water through municipal corporation supply.
 Additional details :Daily needs shopping could be done within the society premises to make the stay convinent.
Full power backup is available.
The society has dedicated security guards for every tower.</t>
  </si>
  <si>
    <t>['Security / Fire Alarm', 'Power Back-up', 'Feng Shui / Vaastu Compliant', 'Intercom Facility', 'Lift(s)', 'High Ceiling Height', 'Maintenance Staff', 'Water Storage', 'No open drainage around', 'Visitor Parking', 'Swimming Pool', 'Park', 'Security Personnel', 'Natural Light', 'Airy Rooms', 'Spacious Interiors', 'Low Density Society', 'Shopping Centre', 'Fitness Centre / GYM', 'Waste Disposal', 'Rain Water Harvesting', 'Club house / Community Center', 'Water softening plant']</t>
  </si>
  <si>
    <t>L70071834</t>
  </si>
  <si>
    <t>https://www.99acres.com/3-bhk-bedroom-apartment-flat-for-sale-in-m3m-golfestate-sector-65-gurgaon-2979-sq-ft-spid-X69762008</t>
  </si>
  <si>
    <t>5.4 Crore</t>
  </si>
  <si>
    <t>₹ 18,126/sq.ft.</t>
  </si>
  <si>
    <t>This 3 bhk apartment is available for sale in m3m golfestate, one of the most prominent projects for flats in sector 65 gurgaon. This property faces the north-East direction. The flat occupies a super built up area of 2979 sq.Ft. That consists of 3 bedrooms, 4 bathrooms and 3 balconies. The flat has a total of 40 floors and this property is situated on 19th floor. This is a ready to move project and the property is 5-10 years old. The floor of this flat is beautifully designed using wood flooring, giving the flat an alluring look. Moreover, this property offers close proximity to important landmarks such as close to metro station, close to school, close to hospital and close to market. The society is well equipped with many modern amenities, including swimming pool, grocery shop, security personnel, maintenance staff, shopping centre, club house / community center, cctv surveillance, fitness centre / gym, park, lift(s), visitor parking and water softening plant. The project provides access to clean water through borewell/tank supply.</t>
  </si>
  <si>
    <t>['4 Wardrobe', '7 Fan', '1 Exhaust Fan', '5 Geyser', '1 Stove', '11 Light', '1 Chimney', '1 Modular Kitchen', '6 AC', '1 Curtains', 'No Bed', 'No Dining Table', 'No Microwave', 'No Fridge', 'No Sofa', 'No TV', 'No Washing Machine', 'No Water Purifier']</t>
  </si>
  <si>
    <t>X69762008</t>
  </si>
  <si>
    <t>https://www.99acres.com/3-bhk-bedroom-apartment-flat-for-sale-in-shree-arihant-apartment-sector-54-gurgaon-2100-sq-ft-spid-E68958236</t>
  </si>
  <si>
    <t>₹ 7,380/sq.ft.</t>
  </si>
  <si>
    <t>Super Built up area 2100(195.1 sq.m.)Built Up area: 2000 sq.ft. (185.81 sq.m.)Carpet area: 1900 sq.ft. (176.52 sq.m.)</t>
  </si>
  <si>
    <t>Pooja Room,Others</t>
  </si>
  <si>
    <t>Near Golf Course Rd ,sector 54 Gurgaon, Sector 54 Gurgaon, Gurgaon, Haryana</t>
  </si>
  <si>
    <t>['Sector 53-54 metro station', 'Sector 54 chowk metro station', 'Sanatan Dharm Mandir', 'Hanuman Mandir', 'New Life Church', 'Indusind bank ATM', 'Citi bank ATM', 'Icici bank ATM', 'State bank ATM', 'Icici bank ATM', 'Arunodaya Deseret Eye Hospital', 'Paras Hospital Gurgaon', 'Surgicare Hospital Gurgaon', 'The Dental Lounge', 'Kriti Hospital', 'Anand Hospital Gurgaon', 'HUDA Office Complex', 'Apollo Pharmacy', 'Medisca', 'HCG CNG Station', 'Heera Fuel Station', 'Hdfc bank &amp; atm', 'Icici bank', 'Hdfc bank', 'Axis bank', 'Indusind bank', 'Kotak mahindra bank', 'State bank of india', '222', 'Naivedyam Restaurant', 'Clock tower', 'Bikanerwala', 'Burger Singh', 'Wat-a-Burger', 'Starbucks', "Carl's Jr.", 'Shophouse by Kylin', 'Cafe Tonini', 'Sagar Ratna', 'Suncity School', 'Iilm University', 'IILM', 'Sushant College of Arts &amp; Architecture', 'Ansal Institute of Technology']</t>
  </si>
  <si>
    <t>Brokers please excuse. This beautiful 3 bhk flat in sector 54 gurgaon is situated in shree arihant apartment, one of the popular residential society in gurgaon. Constructed on a super built up area of 2100 sq.Ft., the flat comprises 3 bedroom(s), 3 bathrooms and more than 3 balconies. This flat is situated on the 3rd floor of this 9 floors tall residential building. Being a ready to move project, you can expect immediate possession of this 5-10 years old property.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</si>
  <si>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['4 Fan', '1 Exhaust Fan', '4 Geyser', '24 Light', '1 Chimney', '1 Modular Kitchen', '5 Wardrobe', 'No AC', 'No Bed', 'No Curtains', 'No Dining Table', 'No Microwave', 'No Fridge', 'No Sofa', 'No Stove', 'No TV', 'No Washing Machine', 'No Water Purifier']</t>
  </si>
  <si>
    <t>['Security / Fire Alarm', 'Feng Shui / Vaastu Compliant', 'Intercom Facility', 'Lift(s)', 'High Ceiling Height', 'Maintenance Staff', 'False Ceiling Lighting', 'Water Storage', 'No open drainage around', 'Bank Attached Property', 'Recently Renovated', 'Piped-gas', 'Visitor Parking', 'Park', 'Security Personnel', 'Natural Light', 'Internet/wi-fi connectivity', 'Airy Rooms', 'Spacious Interiors', 'Low Density Society', 'Shopping Centre', 'Waste Disposal', 'Rain Water Harvesting', 'Water softening plant']</t>
  </si>
  <si>
    <t>E68958236</t>
  </si>
  <si>
    <t>https://www.99acres.com/2-bhk-bedroom-apartment-flat-for-sale-in-m3m-skywalk-sector-74-gurgaon-1682-sq-ft-spid-N69658358</t>
  </si>
  <si>
    <t>₹ 9,512/sq.ft.</t>
  </si>
  <si>
    <t>Super Built up area 1682(156.26 sq.m.)Carpet area: 1345 sq.ft. (124.95 sq.m.)</t>
  </si>
  <si>
    <t>Beautiful property hygiene property neat and clean property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</si>
  <si>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'4 Fan', '1 Exhaust Fan', '3 Geyser', '12 Light', '3 AC', '1 Chimney', '4 Curtains', '1 Modular Kitchen', '3 Wardrobe', 'No Bed', 'No Dining Table', 'No Microwave', 'No Fridge', 'No Sofa', 'No Stove', 'No TV', 'No Washing Machine']</t>
  </si>
  <si>
    <t>['Water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'Spacious Interiors', 'Waste Disposal', 'Rain Water Harvesting', 'Water softening plant', 'Shopping Centre', 'Fitness Centre / GYM', 'Club house / Community Center']</t>
  </si>
  <si>
    <t>N69658358</t>
  </si>
  <si>
    <t>https://www.99acres.com/4-bhk-bedroom-apartment-flat-for-sale-in-the-lions-cghs-sector-56-gurgaon-2400-sq-ft-spid-R69165780</t>
  </si>
  <si>
    <t>2.09 Crore</t>
  </si>
  <si>
    <t>₹ 8,708/sq.ft.</t>
  </si>
  <si>
    <t>Super Built up area 2400(222.97 sq.m.)Built Up area: 2300 sq.ft. (213.68 sq.m.)Carpet area: 2200 sq.ft. (204.39 sq.m.)</t>
  </si>
  <si>
    <t>Sector 56 Gurgaon, Sector 56 Gurgaon, Gurgaon, Haryana</t>
  </si>
  <si>
    <t>This beautiful 4 bhk flat in sector 56 gurgaon is situated in the lions cghs, one of the popular residential society in gurgaon. The flat is over 2400 sq.Ft. Super built up area and comes with 4 bedroom(s), 4 bathrooms and more than 3 balconies. This flat is situated on the 7th floor of this 9 floors tall residential building. This is a ready to move project and the property is 5-10 years old.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</si>
  <si>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['5 Fan', '1 Exhaust Fan', '3 Geyser', '25 Light', '1 Chimney', '1 Modular Kitchen', '4 Wardrobe', 'No AC', 'No Bed', 'No Curtains', 'No Dining Table', 'No Microwave', 'No Fridge', 'No Sofa', 'No Stove', 'No TV', 'No Washing Machine', 'No Water Purifier']</t>
  </si>
  <si>
    <t>['Security / Fire Alarm', 'Feng Shui / Vaastu Compliant', 'Intercom Facility', 'Lift(s)', 'High Ceiling Height', 'Maintenance Staff', 'False Ceiling Lighting', 'Water Storage', 'No open drainage around', 'Bank Attached Property', 'Piped-gas', 'Internet/wi-fi connectivity', 'Recently Renovated', 'Visitor Parking', 'Park', 'Security Personnel', 'Natural Light', 'Airy Rooms', 'Spacious Interiors', 'Low Density Society', 'Waste Disposal', 'Rain Water Harvesting', 'Water softening plant', 'Shopping Centre', 'Club house / Community Center']</t>
  </si>
  <si>
    <t>R69165780</t>
  </si>
  <si>
    <t>https://www.99acres.com/3-bhk-bedroom-apartment-flat-for-sale-in-sunischit-apartments-sector-54-gurgaon-2200-sq-ft-spid-K69101478</t>
  </si>
  <si>
    <t>Sunischit Apartments</t>
  </si>
  <si>
    <t>₹ 7,954/sq.ft.</t>
  </si>
  <si>
    <t>Super Built up area 2200(204.39 sq.m.)Built Up area: 2100 sq.ft. (195.1 sq.m.)Carpet area: 2000 sq.ft. (185.81 sq.m.)</t>
  </si>
  <si>
    <t>Golf Course Rd, Sector 54 Gurgaon, Sector 54 Gurgaon, Gurgaon, Haryana</t>
  </si>
  <si>
    <t>['Sector metro station', 'Sector metro station', 'Sector 54 chowk metro station', 'Sanatan Dharm Mandir', 'Radhakrishna Shani Mandir', 'Icici bank ATM', 'State bank ATM', 'Icici bank ATM', 'Citi bank ATM', 'Indusind bank ATM', 'Arunodaya Deseret Eye Hospital', 'pracksht hospital', 'Kriti Hospital', 'Surgicare Hospital Gurgaon', 'Anand Hospital Gurgaon', 'HUDA Office Complex', 'Medisca', 'Apollo Pharmacy', 'Intellion Park', 'International Tech Park', 'HCG CNG Station', 'Heera Fuel Station', 'State bank of india', 'Kotak mahindra bank', 'Indusind bank', 'Hdfc bank and atm', 'Hdfc bank', 'Icici bank', 'Axis bank', 'Hdfc bank &amp; atm', 'Hdfc bank', '222', 'Wat-a-Burger', 'Burger Singh', 'Bikanerwala', 'Pizza Hut', 'Naivedyam Restaurant', 'Clock tower', 'Iilm University', 'IILM', 'Sushant College of Arts &amp; Architecture', 'Ansal Institute of Technology', 'Suncity School']</t>
  </si>
  <si>
    <t>Brokers please excuse. Situated in sector 54 gurgaon, sunischit apartments is a well planned society that offers a pleasant living experience to its residents. This 3 bhk flat in gurgaon is your opportunity to be a part of this community. Containing 3 bedroom(s), 3 bathrooms and more than 3 balconies, this flat is spread over a super built up area of 2200 sq.Ft. This flat lies on the 6th level of a 9 storey building. As the project is already ready to move, so you can easily move into this 5-10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</si>
  <si>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['4 Fan', '1 Exhaust Fan', '3 Geyser', '24 Light', '1 Chimney', '1 Modular Kitchen', '4 Wardrobe', 'No AC', 'No Bed', 'No Curtains', 'No Dining Table', 'No Microwave', 'No Fridge', 'No Sofa', 'No Stove', 'No TV', 'No Washing Machine', 'No Water Purifier']</t>
  </si>
  <si>
    <t>['Security / Fire Alarm', 'Feng Shui / Vaastu Compliant', 'Intercom Facility', 'Lift(s)', 'High Ceiling Height', 'Maintenance Staff', 'False Ceiling Lighting', 'Water Storage', 'Separate entry for servant room', 'No open drainage around', 'Bank Attached Property', 'Piped-gas', 'Visitor Parking', 'Park', 'Security Personnel', 'Natural Light', 'Internet/wi-fi connectivity', 'Airy Rooms', 'Spacious Interiors', 'Low Density Society', 'Waste Disposal', 'Rain Water Harvesting', 'Club house / Community Center', 'Water softening plant']</t>
  </si>
  <si>
    <t>K69101478</t>
  </si>
  <si>
    <t>https://www.99acres.com/3-bhk-bedroom-apartment-flat-for-sale-in-emaar-palm-gardens-sector-83-gurgaon-1720-sq-ft-spid-F68628664</t>
  </si>
  <si>
    <t>₹ 8,023/sq.ft.</t>
  </si>
  <si>
    <t>Super Built up area 1720(159.79 sq.m.)Built Up area: 1350 sq.ft. (125.42 sq.m.)Carpet area: 1150 sq.ft. (106.84 sq.m.)</t>
  </si>
  <si>
    <t>Its a park facing unit best priced compare to others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</si>
  <si>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'5 Light', '1 Chimney', '1 Modular Kitchen', 'No AC', 'No Bed', 'No Curtains', 'No Dining Table', 'No Microwave', 'No Fridge', 'No Sofa', 'No Stove', 'No TV', 'No Washing Machine', 'No Water Purifier']</t>
  </si>
  <si>
    <t>F68628664</t>
  </si>
  <si>
    <t>https://www.99acres.com/3-bhk-bedroom-apartment-flat-for-sale-in-emaar-mgf-emerald-floors-premier-sector-65-gurgaon-1650-sq-ft-spid-O69343358</t>
  </si>
  <si>
    <t>Super Built up area 1650(153.29 sq.m.)Built Up area: 1600 sq.ft. (148.64 sq.m.)Carpet area: 1350 sq.ft. (125.42 sq.m.)</t>
  </si>
  <si>
    <t>10/301, Sector 65 Gurgaon, Gurgaon, Haryana</t>
  </si>
  <si>
    <t>Emaar premier floor very very nice society and nice apartment very very nice club facing.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</si>
  <si>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 Stove', '14 Light', '4 Curtains', '1 Chimney', '5 AC', '1 Modular Kitchen', 'No Bed', 'No Dining Table', 'No Microwave', 'No Fridge', 'No Sofa', 'No TV', 'No Washing Machine', 'No Water Purifier']</t>
  </si>
  <si>
    <t>O69343358</t>
  </si>
  <si>
    <t>https://www.99acres.com/3-bhk-bedroom-apartment-flat-for-sale-in-dlf-the-ultima-sector-81-gurgaon-2103-sq-ft-spid-W69416782</t>
  </si>
  <si>
    <t>Super Built up area 2103(195.38 sq.m.)</t>
  </si>
  <si>
    <t>192, Sector 81 Gurgaon, Gurgaon, Haryana</t>
  </si>
  <si>
    <t>Located in the popular residential address of sector 81 gurgaon, dlf the ultima is one of the most preferred destination for apartments in gurgaon. This 3 bhk flat is your ticket to be a part of this community. Containing 3 bedroom(s), 4 bathrooms and more than 3 balconies, this flat is spread over a super built up area of 2103 sq.Ft. The residential building has 30 floors in total and the flat for sale is located on the 19th floor.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</si>
  <si>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Fridge', '1 Fan', '1 Exhaust Fan', '1 Dining Table', '1 Geyser', '1 Stove', '1 Light', '1 Chimney', '1 Curtains', '1 AC', '1 Modular Kitchen', '1 Wardrobe', '1 Washing Machine', '1 Microwave', 'No Bed', 'No Sofa', 'No TV', 'No Water Purifier']</t>
  </si>
  <si>
    <t>W69416782</t>
  </si>
  <si>
    <t>https://www.99acres.com/3-bhk-bedroom-apartment-flat-for-sale-in-emaar-palm-gardens-sector-83-gurgaon-1900-sq-ft-spid-P69268966</t>
  </si>
  <si>
    <t>₹ 9,052/sq.ft.</t>
  </si>
  <si>
    <t>405, Sector 83 Gurgaon, Gurgaon, Haryana</t>
  </si>
  <si>
    <t>4th   of 16 Floors</t>
  </si>
  <si>
    <t>This beautiful 3 bhk flat in sector 83 gurgaon is situated in emaar palm gardens, one of the popular residential society in gurgaon. The flat is north-Facing. The floor plan additionally contains 3 bedroom(s), 3 bathrooms and 3 balconies. All in all, the flat is spread over a super built up area of 1900 sq.Ft. The flat has a total of 16 floors and this property is situated on 4th floor. Being a ready to move project, you can expect immediate possession of this 1-5 years old property. The well built vitrified flooring enhances the aesthetic appeal of this flat. The flat will offer a modern lifestyle as it is presented with many of the amenities such as swimming pool, grocery shop, club house / community center, fitness centre / gym, park, lift(s), maintenance staff, visitor parking, water softening plant, shopping centre and security personnel.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</si>
  <si>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'10 Fan', '1 Exhaust Fan', '3 Geyser', '9 Light', '1 Chimney', '1 Modular Kitchen', 'No AC', 'No Bed', 'No Curtains', 'No Dining Table', 'No Microwave', 'No Fridge', 'No Sofa', 'No Stove', 'No TV', 'No Washing Machine', 'No Water Purifier']</t>
  </si>
  <si>
    <t>['Water purifier', 'Centrally Air Conditioned', 'Security / Fire Alarm', 'Power Back-up', 'Feng Shui / Vaastu Compliant', 'Intercom Facility', 'Lift(s)', 'High Ceiling Height', 'Maintenance Staff', 'False Ceiling Lighting',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</si>
  <si>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P69268966</t>
  </si>
  <si>
    <t>https://www.99acres.com/3-bhk-bedroom-apartment-flat-for-sale-in-umang-monsoon-breeze-sector-78-gurgaon-1854-sq-ft-spid-N69099618</t>
  </si>
  <si>
    <t>₹ 4,746/sq.ft.</t>
  </si>
  <si>
    <t>Super Built up area 1854(172.24 sq.m.)Built Up area: 1668 sq.ft. (154.96 sq.m.)Carpet area: 1501 sq.ft. (139.45 sq.m.)</t>
  </si>
  <si>
    <t>654, Sector 78 Gurgaon, Gurgaon, Haryana</t>
  </si>
  <si>
    <t>3 bhk flat available for sell in umang monsoon breeze sector 78 gurgaon haryana...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</si>
  <si>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 Stove', '1 Chimney', '1 Modular Kitchen', 'No AC', 'No Bed', 'No Curtains', 'No Dining Table', 'No Exhaust Fan', 'No Fan', 'No Geyser', 'No Light', 'No Microwave', 'No Fridge', 'No Sofa', 'No TV', 'No Washing Machine', 'No Water Purifier']</t>
  </si>
  <si>
    <t>N69099618</t>
  </si>
  <si>
    <t>5 BHK Flat in Sector 83 Gurgaon</t>
  </si>
  <si>
    <t>https://www.99acres.com/5-bhk-bedroom-apartment-flat-for-sale-in-emaar-palm-gardens-sector-83-gurgaon-3750-sq-ft-spid-J69236342</t>
  </si>
  <si>
    <t>₹ 8,400/sq.ft.</t>
  </si>
  <si>
    <t>Super Built up area 3750(348.39 sq.m.)Built Up area: 3200 sq.ft. (297.29 sq.m.)Carpet area: 2444.94 sq.ft. (227.14 sq.m.)</t>
  </si>
  <si>
    <t>7 Bathrooms</t>
  </si>
  <si>
    <t>005, Sector 83 Gurgaon, Gurgaon, Haryana</t>
  </si>
  <si>
    <t>15th   of 16 Floors</t>
  </si>
  <si>
    <t>This lovely 5 bhk apartment/flat in sector 83 gurgaon is available for sale in one of gurgaon's most popular projects, emaar palm gardens. This is a north-Facing property. The flat occupies a super built up area of 3750 sq.Ft. That consists of 5 bedrooms, 7 bathrooms and more than 3 balconies. The flat has a total of 16 floors and this property is situated on 15th floor. Being a ready to move project, you can expect immediate possession of this 1-5 years old property. The vitrified flooring of this flat is beautifully designed and helps to give it a pleasing look. The flat will offer a modern lifestyle as it is presented with many of the amenities such as swimming pool, grocery shop, club house / community center, fitness centre / gym, park, lift(s), maintenance staff, visitor parking, water softening plant,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</si>
  <si>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'10 Fan', '1 Exhaust Fan', '5 Geyser', '15 Light', '1 Chimney', '1 Modular Kitchen', '1 Curtains', '5 AC', 'No Bed', 'No Dining Table', 'No Microwave', 'No Fridge', 'No Sofa', 'No Stove', 'No TV', 'No Washing Machine', 'No Water Purifier']</t>
  </si>
  <si>
    <t>['Centrally Air Conditioned', 'Water purifier', 'Security / Fire Alarm', 'Power Back-up', 'Feng Shui / Vaastu Compliant', 'Intercom Facility', 'Lift(s)', 'High Ceiling Height', 'Maintenance Staff', 'False Ceiling Lighting',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</si>
  <si>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J69236342</t>
  </si>
  <si>
    <t>https://www.99acres.com/3-bhk-bedroom-apartment-flat-for-sale-in-bptp-terra-sector-37-d-gurgaon-1811-sq-ft-spid-Y69197764</t>
  </si>
  <si>
    <t>₹ 9,497/sq.ft.</t>
  </si>
  <si>
    <t>Super Built up area 1811(168.25 sq.m.)Carpet area: 996.3 sq.ft. (92.56 sq.m.)</t>
  </si>
  <si>
    <t>Terracotta lounge, pool, gym-Fitness centre, kids play area, party terrace, mini golf (Coming up)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</si>
  <si>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Wardrobe', '1 Water Purifier', '1 Exhaust Fan', '1 Geyser', '1 AC', '1 Chimney', '1 Modular Kitchen', 'No Bed', 'No Curtains', 'No Dining Table', 'No Fan', 'No Light', 'No Microwave', 'No Fridge', 'No Sofa', 'No Stove', 'No TV', 'No Washing Machine']</t>
  </si>
  <si>
    <t>['Security / Fire Alarm', 'Lift(s)', 'Water Storage', 'Park']</t>
  </si>
  <si>
    <t>Y69197764</t>
  </si>
  <si>
    <t>https://www.99acres.com/2-bhk-bedroom-apartment-flat-for-sale-in-m3m-skywalk-sector-74-gurgaon-1415-sq-ft-spid-R69466992</t>
  </si>
  <si>
    <t>₹ 10,954/sq.ft.</t>
  </si>
  <si>
    <t>Located in the popular residential address of sector 74 gurgaon, m3m skywalk is one of the most preferred destination for apartments in gurgaon. This 2 bhk flat is your ticket to be a part of this community. Containing 2 bedroom(s), 2 bathrooms and 3 balconies, this flat is spread over a super built up area of 1415 sq.Ft. This flat lies on the 26th level of a 30 storey building. This 0-1 year old property is available for immediate possession as the project is ready to move. The flat will offer a modern lifestyle as it is presented with many of the amenities such as swimming pool, club house / community center, cctv surveillance, fitness centre / gym, park and lift(s).</t>
  </si>
  <si>
    <t>['1 Exhaust Fan', '2 Geyser', '1 Stove', '3 AC', '1 Modular Kitchen', '1 Chimney', 'No Bed', 'No Curtains', 'No Dining Table', 'No Fan', 'No Light', 'No Microwave', 'No Fridge', 'No Sofa', 'No TV', 'No Wardrobe', 'No Washing Machine', 'No Water Purifier']</t>
  </si>
  <si>
    <t>['Intercom Facility', 'Lift(s)', 'Swimming Pool', 'Park', 'Piped-gas', 'Fitness Centre / GYM', 'Club house / Community Center']</t>
  </si>
  <si>
    <t>R69466992</t>
  </si>
  <si>
    <t>https://www.99acres.com/3-bhk-bedroom-apartment-flat-for-sale-in-chd-avenue-71-sector-71-gurgaon-1802-sq-ft-spid-N69335420</t>
  </si>
  <si>
    <t>₹ 6,104/sq.ft.</t>
  </si>
  <si>
    <t>Best price in this location near by reputed schools malls good connectivity to nh8 golf course extension road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</si>
  <si>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N69335420</t>
  </si>
  <si>
    <t>4 BHK Flat in Sector 71 Gurgaon</t>
  </si>
  <si>
    <t>https://www.99acres.com/4-bhk-bedroom-apartment-flat-for-sale-in-chd-avenue-71-sector-71-gurgaon-2193-sq-ft-spid-D69662880</t>
  </si>
  <si>
    <t>₹ 6,019/sq.ft.</t>
  </si>
  <si>
    <t>Super Built up area 2193(203.74 sq.m.)</t>
  </si>
  <si>
    <t>Chd avenue 71 is one of the most popular destination for buying apartments/ flats in sector 71 gurgaon. You too can be a part of this society by purchasing this 4 bhk flat here. The floor plan additionally contains 4 bedroom(s), 4 bathrooms and 3 balconies. All in all, the flat is spread over a super built up area of 2193 sq.Ft. The flat has a total of 14 floors and this property is situated on top floor. An added advantage of this 5-10 years old flat is that it is available for immediate possession as the project is already ready to move. All the modern amenities such as swimming pool, water softening plant, security personnel, maintenance staff, club house / community center, cctv surveillance, fitness centre / gym, park and lift(s) will make life easier for you.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</si>
  <si>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['Power Back-up', 'Feng Shui / Vaastu Compliant', 'Intercom Facility', 'Lift(s)', 'Maintenance Staff', 'Swimming Pool', 'Park', 'Security Personnel', 'Internet/wi-fi connectivity', 'Fitness Centre / GYM', 'Rain Water Harvesting', 'Club house / Community Center', 'Water softening plant']</t>
  </si>
  <si>
    <t>D69662880</t>
  </si>
  <si>
    <t>https://www.99acres.com/4-bhk-bedroom-apartment-flat-for-sale-in-chd-avenue-71-sector-71-gurgaon-2350-sq-ft-spid-T69344422</t>
  </si>
  <si>
    <t>₹ 5,531/sq.ft.</t>
  </si>
  <si>
    <t>Middle Floor And Lower Floor, Sector 71 Gurgaon, Gurgaon, Haryana</t>
  </si>
  <si>
    <t>This 4 bhk flat is located in chd avenue 71, which houses some of the most spacious flats in sector 71 gurgaon. Constructed on a super built up area of 2350 sq.Ft., the flat comprises 4 bedroom(s), 4 bathrooms and 3 balconies. This flat is situated on the 5th floor of this 14 floors tall residential building. Being a ready to move project, you can expect immediate possession of this 5-10 years old property. Chd avenue 71 is designed very well to provide modern facilities such as swimming pool, water softening plant, security personnel, maintenance staff, club house / community center, cctv surveillance, fitness centre / gym, park and lift(s).
For more details please call us</t>
  </si>
  <si>
    <t>['Power Back-up', 'Feng Shui / Vaastu Compliant', 'Private Garden / Terrace', 'Intercom Facility', 'Lift(s)', 'High Ceiling Height', 'Maintenance Staff', 'Water Storage', 'Separate entry for servant room', 'No open drainage around', 'Bank Attached Property', 'Piped-gas', 'Visitor Parking', 'Swimming Pool', 'Park', 'Security Personnel', 'Natural Light', 'Internet/wi-fi connectivity', 'Low Density Society', 'Shopping Centre', 'Fitness Centre / GYM', 'Rain Water Harvesting', 'Club house / Community Center', 'Water softening plant']</t>
  </si>
  <si>
    <t>T69344422</t>
  </si>
  <si>
    <t>https://www.99acres.com/4-bhk-bedroom-apartment-flat-for-sale-in-chd-avenue-71-sector-71-gurgaon-2350-sq-ft-spid-W69335304</t>
  </si>
  <si>
    <t>₹ 5,744/sq.ft.</t>
  </si>
  <si>
    <t>Best price in this location raw unfurnished apartment good layout good connectivity to sohna road nh8
 Additional details :The apartment has borings water supply.
Daily needs shopping could be done within the society premises to make the stay convinent.
Full power backup is available.
The society has dedicated security guards for every tower.</t>
  </si>
  <si>
    <t>W69335304</t>
  </si>
  <si>
    <t>4 BHK Flat in Sector 66 Gurgaon</t>
  </si>
  <si>
    <t>https://www.99acres.com/4-bhk-bedroom-apartment-flat-for-sale-in-bptp-mansions-park-prime-sector-66-gurgaon-2764-sq-ft-spid-M69225774</t>
  </si>
  <si>
    <t>BPTP Mansions Park Prime</t>
  </si>
  <si>
    <t>₹ 10,853/sq.ft.</t>
  </si>
  <si>
    <t>Super Built up area 2764(256.78 sq.m.)Built Up area: 2700 sq.ft. (250.84 sq.m.)Carpet area: 2500 sq.ft. (232.26 sq.m.)</t>
  </si>
  <si>
    <t>201, Sector 66 Gurgaon, Gurgaon, Haryana</t>
  </si>
  <si>
    <t>['Hub 66', 'Shiksha Bharti Public School', 'VIBGYOR High School', 'Gyan Bharti Public School', 'Diamond Public School', 'Mother land public school', 'Govind Hospital', 'Kamal Hospital', 'HDFC Bank', 'Axis Bank', 'Keshav Pharmacy', 'Apollo Pharmacy', 'Creative Tennis Academy', 'Shanti Tennis Academy', 'Lotus Sports Academy']</t>
  </si>
  <si>
    <t>A 4 bhk flat in sector 66 gurgaon, gurgaon is available for sale.
It has 4 bathroom(s).
It has 3 balconies.
This flat has a super built up area of 2764 sq.Ft. The built-Up area is 2700 sq.Ft. Whereas the carpet area is 2500 sq.Ft.
 This flat is on the 3rd floor of 18 floors. It also has a pooja room ,study room and servant room.
 You get 1 covered parking and open parking.
With a strategic location and a number of amenities for buyers/residents, this flat is priced at rs3 crore. ()
 This is a freehold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</si>
  <si>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Exhaust Fan', '4 Geyser', '1 Stove', '20 Light', '1 Modular Kitchen', '6 AC', '1 Chimney', '8 Curtains', '4 Wardrobe', 'No Bed', 'No Dining Table', 'No Microwave', 'No Fridge', 'No Sofa', 'No TV', 'No Washing Machine', 'No Water Purifier']</t>
  </si>
  <si>
    <t>['Environment3 out of 5', 'Lifestyle4 out of 5', 'Connectivity4 out of 5', 'Safety4 out of 5']</t>
  </si>
  <si>
    <t>M69225774</t>
  </si>
  <si>
    <t>https://www.99acres.com/3-bhk-bedroom-apartment-flat-for-sale-in-dlf-the-skycourt-sector-86-gurgaon-1929-sq-ft-spid-S69471954</t>
  </si>
  <si>
    <t>₹ 8,294/sq.ft.</t>
  </si>
  <si>
    <t>Super Built up area 1929(179.21 sq.m.)Built Up area: 1548 sq.ft. (143.81 sq.m.)Carpet area: 1300 sq.ft. (120.77 sq.m.)</t>
  </si>
  <si>
    <t>096, Sector 86 Gurgaon, Gurgaon, Haryana</t>
  </si>
  <si>
    <t>This 3 bhk flat is located in dlf the skycourt, which houses some of the most spacious flats in sector 86 gurgaon. The flat is over 1929 sq.Ft. Super built up area and comes with 3 bedroom(s), 3 bathrooms and more than 3 balconies. This flat lies on the 9th level of a 19 storey building. Being a ready to move project, you can expect immediate possession of this 1-5 years old property.</t>
  </si>
  <si>
    <t>['1 Fan', '1 Exhaust Fan', '4 Geyser', '4 Light', '5 AC', '1 Chimney', '1 Modular Kitchen', '3 Wardrobe', 'No Bed', 'No Curtains', 'No Dining Table', 'No Microwave', 'No Fridge', 'No Sofa', 'No Stove', 'No TV', 'No Washing Machine', 'No Water Purifier']</t>
  </si>
  <si>
    <t>['Centrally Air Conditioned', 'Water purifier', 'Security / Fire Alarm', 'Feng Shui / Vaastu Compliant', 'Private Garden / Terrace', 'Intercom Facility', 'Lift(s)', 'High Ceiling Height', 'Maintenance Staff', 'False Ceiling Lighting',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</si>
  <si>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S69471954</t>
  </si>
  <si>
    <t>https://www.99acres.com/4-bhk-bedroom-apartment-flat-for-sale-in-bestech-park-view-city-2-sector-49-gurgaon-2383-sq-ft-spid-L69627884</t>
  </si>
  <si>
    <t>₹ 12,589/sq.ft.</t>
  </si>
  <si>
    <t>Super Built up area 2383(221.39 sq.m.)Built Up area: 2200 sq.ft. (204.39 sq.m.)Carpet area: 2000 sq.ft. (185.81 sq.m.)</t>
  </si>
  <si>
    <t>501, Sector 49 Gurgaon, Gurgaon, Haryana</t>
  </si>
  <si>
    <t>This 4 bhk flat is located in bestech park view city 2, which houses some of the most spacious flats in sector 49 gurgaon. The flat is facing the north-East direction. The flat occupies a super built up area of 2383 sq.Ft. That consists of 4 bedrooms, 4 bathrooms and 3 balconies. The flat has a total of 14 floors and this property is situated on 5th floor. This 5-10 years old property is available for immediate possession as the project is ready to move. The flat comes well built with marble flooring options. Many of the modern amenities being offered, like swimming pool, security personnel, maintenance staff, shopping centre, cctv surveillance, club house / community center, fitness centre / gym, park, lift(s), visitor parking and water softening plant, will provide a pleasant living experience for you. The housing society ensures a continuous supply of water to your flat from borewell/tank and municipal corporation.</t>
  </si>
  <si>
    <t>['1 Wardrobe', '2 Fan', '1 Sofa', '1 Exhaust Fan', '1 Geyser', '2 Light', '1 Chimney', '1 Modular Kitchen', '1 Curtains', '1 AC', 'No Bed', 'No Dining Table', 'No Microwave', 'No Fridge', 'No Stove', 'No TV', 'No Washing Machine', 'No Water Purifier']</t>
  </si>
  <si>
    <t>['Water purifier', 'Security / Fire Alarm', 'Power Back-up', 'Feng Shui / Vaastu Compliant', 'Private Garden / Terrace', 'Intercom Facility', 'Lift(s)', 'High Ceiling Height', 'Maintenance Staff', 'False Ceiling Lighting', 'Water Storage', 'Separate entry for servant room', 'Piped-gas', 'Internet/wi-fi connectivity', 'Visitor Parking', 'Swimming Pool', 'Park', 'Security Personnel', 'Natural Light', 'Waste Disposal', 'Rain Water Harvesting', 'Water softening plant', 'Shopping Centre', 'Fitness Centre / GYM', 'Club house / Community Center']</t>
  </si>
  <si>
    <t>L69627884</t>
  </si>
  <si>
    <t>https://www.99acres.com/3-bhk-bedroom-apartment-flat-for-sale-in-hsiidc-sidco-aravali-sector-1-imt-manesar-gurgaon-2588-sq-ft-r1-spid-T68198930</t>
  </si>
  <si>
    <t>₹ 3,477/sq.ft.</t>
  </si>
  <si>
    <t>Super Built up area 2588(240.43 sq.m.)Built Up area: 1900 sq.ft. (176.52 sq.m.)</t>
  </si>
  <si>
    <t>Arawali sipco sec-1 imt manesar good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</si>
  <si>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['Lift(s)', 'Maintenance Staff', 'Park', 'Piped-gas', 'Security Personnel']</t>
  </si>
  <si>
    <t>T68198930</t>
  </si>
  <si>
    <t>https://www.99acres.com/3-bhk-bedroom-apartment-flat-for-sale-in-sunischit-apartments-sector-54-gurgaon-2200-sq-ft-spid-O69835796</t>
  </si>
  <si>
    <t>Super Built up area 2200(204.39 sq.m.)Built Up area: 1900 sq.ft. (176.52 sq.m.)Carpet area: 1700 sq.ft. (157.94 sq.m.)</t>
  </si>
  <si>
    <t>591, Sector 54 Gurgaon, Gurgaon, Haryana</t>
  </si>
  <si>
    <t>Check out this 3 bhk apartment for sale in sunischit apartments, a popular residential project that houses in-Demand flats in sector 54 gurgaon. The floor plan additionally contains 3 bedroom(s), 4 bathrooms and more than 3 balconies. All in all, the flat is spread over a super built up area of 2200 sq.Ft. The property is located on the 5th floor of a 9 floors tall building. An added advantage of this 5-10 years old flat is that it is available for immediate possession as the project is already ready to move.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</si>
  <si>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['3 Wardrobe', '5 Fan', '1 Exhaust Fan', '3 Geyser', '11 Light', '1 Chimney', '1 Modular Kitchen', 'No AC', 'No Bed', 'No Curtains', 'No Dining Table', 'No Microwave', 'No Fridge', 'No Sofa', 'No Stove', 'No TV', 'No Washing Machine', 'No Water Purifier']</t>
  </si>
  <si>
    <t>['Security / Fire Alarm', 'Feng Shui / Vaastu Compliant', 'Private Garden / Terrace', 'Intercom Facility', 'Lift(s)', 'Maintenance Staff', 'Water Storage', 'Separate entry for servant room', 'Piped-gas', 'Visitor Parking', 'Park', 'Security Personnel', 'Natural Light']</t>
  </si>
  <si>
    <t>O69835796</t>
  </si>
  <si>
    <t>https://www.99acres.com/3-bhk-bedroom-apartment-flat-for-sale-in-shapoorji-pallonji-joyville-gurugram-sector-102-gurgaon-1852-sq-ft-spid-R70022430</t>
  </si>
  <si>
    <t>₹ 10,799/sq.ft.</t>
  </si>
  <si>
    <t>Best amenities and best construction quality. And located on dwarka expressway
 Additional details :The apartment has borings water supply.
Daily needs shopping could be done within the society premises to make the stay convinent.
Full power backup is available.
The society has dedicated security guards for every tower.</t>
  </si>
  <si>
    <t>R70022430</t>
  </si>
  <si>
    <t>https://www.99acres.com/3-bhk-bedroom-apartment-flat-for-sale-in-shapoorji-pallonji-joyville-gurugram-sector-102-gurgaon-1692-sq-ft-spid-G70022368</t>
  </si>
  <si>
    <t>₹ 10,638/sq.ft.</t>
  </si>
  <si>
    <t>Best construction quality and best amenities
 Additional details :The apartment has borings water supply.
Daily needs shopping could be done within the society premises to make the stay convinent.
Full power backup is available.
The society has dedicated security guards for every tower.</t>
  </si>
  <si>
    <t>G70022368</t>
  </si>
  <si>
    <t>https://www.99acres.com/3-bhk-bedroom-apartment-flat-for-sale-in-ats-kocoon-sector-109-gurgaon-1745-sq-ft-spid-U68138998</t>
  </si>
  <si>
    <t>₹ 9,169/sq.ft.</t>
  </si>
  <si>
    <t>Super Built up area 1745(162.12 sq.m.)Built Up area: 1550 sq.ft. (144 sq.m.)</t>
  </si>
  <si>
    <t>Ats kocoon is one of the most popular destination for buying apartments/ flats in sector 109 gurgaon. The society has appropriate green area.
 Additional details :The apartment has munciple supply water supply.
Full power backup is available.
There is also a separate washroom for domestic help.
The society has dedicated security guards for every tower.</t>
  </si>
  <si>
    <t>['Intercom Facility', 'Lift(s)', 'Swimming Pool', 'Park', 'Security Personnel', 'Natural Light', 'Internet/wi-fi connectivity', 'Airy Rooms', 'Spacious Interiors', 'Low Density Society', 'Shopping Centre', 'Fitness Centre / GYM', 'Waste Disposal', 'Club house / Community Center']</t>
  </si>
  <si>
    <t>U68138998</t>
  </si>
  <si>
    <t>3 BHK Flat in Sector 110 A Gurgaon</t>
  </si>
  <si>
    <t>https://www.99acres.com/3-bhk-bedroom-apartment-flat-for-sale-in-mahindra-aura-sector-110-a-gurgaon-1615-sq-ft-spid-B69710156</t>
  </si>
  <si>
    <t>₹ 9,655/sq.ft.</t>
  </si>
  <si>
    <t>Super Built up area 1615(150.04 sq.m.)Built Up area: 1550 sq.ft. (144 sq.m.)Carpet area: 1450 sq.ft. (134.71 sq.m.)</t>
  </si>
  <si>
    <t>110a, Sector 110 A Gurgaon, Gurgaon, Haryana</t>
  </si>
  <si>
    <t>Check out this 3 bhk apartment for sale in mahindra aura, a popular residential project that houses in-Demand flats in sector 110 a gurgaon. Constructed on a super built up area of 1615 sq.Ft., the flat comprises 3 bedroom(s), 3 bathrooms and 3 balconies. The residential building has 14 floors in total and the flat for sale is located on the 10th floor. As the project is already ready to move, so you can easily move into this 1-5 years old property. The society is well equipped with many modern amenities, including swimming pool, club house / community center, fitness centre / gym, park and lift(s).
 Additional details :Daily needs shopping could be done within the society premises to make the stay convinent.
Full power backup is available.
The society has dedicated security guards for every tower.</t>
  </si>
  <si>
    <t>['3 Wardrobe', '5 Fan', '1 Exhaust Fan', '3 Geyser', '15 Light', '1 Modular Kitchen', '1 Chimney', 'No AC', 'No Bed', 'No Curtains', 'No Dining Table', 'No Microwave', 'No Fridge', 'No Sofa', 'No Stove', 'No TV', 'No Washing Machine', 'No Water Purifier']</t>
  </si>
  <si>
    <t>['Water purifier', 'Security / Fire Alarm', 'Feng Shui / Vaastu Compliant', 'Intercom Facility', 'Lift(s)', 'High Ceiling Height', 'Maintenance Staff',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</si>
  <si>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B69710156</t>
  </si>
  <si>
    <t>https://www.99acres.com/3-bhk-bedroom-apartment-flat-for-sale-in-mahindra-aura-sector-110-a-gurgaon-2042-sq-ft-spid-S69100154</t>
  </si>
  <si>
    <t>₹ 8,814/sq.ft.</t>
  </si>
  <si>
    <t>Super Built up area 2042(189.71 sq.m.)Built Up area: 1850 sq.ft. (171.87 sq.m.)Carpet area: 1650 sq.ft. (153.29 sq.m.)</t>
  </si>
  <si>
    <t>Mahindra Aura, Sector 110 A Gurgaon, Gurgaon, Haryana</t>
  </si>
  <si>
    <t>This 3 bhk flat is located in mahindra aura, which houses some of the most spacious flats in sector 110 a gurgaon. This is a north-East-Facing property. Containing 3 bedroom(s), 3 bathrooms and more than 3 balconies, this flat is spread over a super built up area of 2042 sq.Ft. The residential building has 18 floors in total and the flat for sale is located on the 8th floor. An added advantage of this 1-5 years old flat is that it is available for immediate possession as the project is already ready to move. The floor of this flat is beautifully designed using vitrified flooring, giving the flat an alluring look. All the modern amenities such as swimming pool, club house / community center, fitness centre / gym, park, lift(s), maintenance staff, shopping centre, security personnel and water softening plant will make life easier for you. The housing society ensures a continuous supply of water to your flat from municipal corporation.
 Additional details :Daily needs shopping could be done within the society premises to make the stay convinent.
Full power backup is available.
There is also a separate washroom for domestic help.
The society has dedicated security guards for every tower.</t>
  </si>
  <si>
    <t>['7 Fan', '1 Exhaust Fan', '2 Geyser', '30 Light', '1 Chimney', '1 Modular Kitchen', '3 Wardrobe', 'No AC', 'No Bed', 'No Curtains', 'No Dining Table', 'No Microwave', 'No Fridge', 'No Sofa', 'No Stove', 'No TV', 'No Washing Machine', 'No Water Purifier']</t>
  </si>
  <si>
    <t>['Security / Fire Alarm', 'Feng Shui / Vaastu Compliant', 'Intercom Facility', 'Lift(s)', 'High Ceiling Height', 'Maintenance Staff', 'Water Storage', 'Separate entry for servant room', 'No open drainage around', 'Bank Attached Property', 'Piped-gas', 'Internet/wi-fi connectivity', 'Recently Renovated', 'Swimming Pool', 'Park', 'Security Personnel', 'Natural Light', 'Airy Rooms', 'Spacious Interiors', 'Low Density Society', 'Waste Disposal', 'Rain Water Harvesting', 'Water softening plant', 'Shopping Centre', 'Fitness Centre / GYM', 'Club house / Community Center']</t>
  </si>
  <si>
    <t>S69100154</t>
  </si>
  <si>
    <t>https://www.99acres.com/4-bhk-bedroom-apartment-flat-for-sale-in-bestech-park-view-spa-next-sector-67-gurgaon-2350-sq-ft-spid-D69101368</t>
  </si>
  <si>
    <t>₹ 11,489/sq.ft.</t>
  </si>
  <si>
    <t>Located in the popular residential address of sector 67 gurgaon, bestech park view spa next is one of the most preferred destination for apartments in gurgaon. This 4 bhk flat is your ticket to be a part of this community. This property faces the west direction. Constructed on a super built up area of 2350 sq.Ft., the flat comprises 4 bedroom(s), 4 bathrooms and more than 3 balconies. The residential building has 14 floors in total and the flat for sale is located on the 9th floor. Being a ready to move project, you can expect immediate possession of this 5-10 years old property. The floor of this flat is beautifully designed using marble flooring, giving the flat an alluring look. The society is well equipped with many modern amenities, including swimming pool, grocery shop, shopping centre, cctv surveillance, club house / community center, fitness centre / gym, lift(s), maintenance staff, visitor parking, park and water softening plant.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</si>
  <si>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'5 Fan', '1 Exhaust Fan', '4 Geyser', '1 Stove', '10 Light', '1 Modular Kitchen', '4 AC', '1 Chimney', '1 Curtains', 'No Bed', 'No Dining Table', 'No Microwave', 'No Fridge', 'No Sofa', 'No TV', 'No Washing Machine', 'No Water Purifier']</t>
  </si>
  <si>
    <t>['Centrally Air Conditioned', 'Security / Fire Alarm', 'Power Back-up', 'Feng Shui / Vaastu Compliant', 'Intercom Facility', 'Lift(s)', 'High Ceiling Height', 'Maintenance Staff', 'False Ceiling Lighting', 'Water Storage', 'Separate entry for servant room', 'No open drainage around', 'Piped-gas', 'Internet/wi-fi connectivity', 'Visitor Parking', 'Swimming Pool', 'Park', 'Natural Light', 'Airy Rooms', 'Spacious Interiors', 'Low Density Society', 'Waste Disposal', 'Rain Water Harvesting', 'Water softening plant', 'Shopping Centre', 'Fitness Centre / GYM', 'Club house / Community Center']</t>
  </si>
  <si>
    <t>D69101368</t>
  </si>
  <si>
    <t>https://www.99acres.com/3-bhk-bedroom-apartment-flat-for-sale-in-dlf-the-skycourt-sector-86-gurgaon-1930-sq-ft-spid-P69710804</t>
  </si>
  <si>
    <t>₹ 8,031/sq.ft.</t>
  </si>
  <si>
    <t>Super Built up area 1930(179.3 sq.m.)Built Up area: 1900 sq.ft. (176.52 sq.m.)Carpet area: 1720 sq.ft. (159.79 sq.m.)</t>
  </si>
  <si>
    <t>Dlf skycourt , new gurgaon
Ready to move
Park facing
Pool facing 
Club house
Kids play area
Gym
Sports activities
Luxury amenities
2 covered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</si>
  <si>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Fan', '1 Wardrobe', 'No AC', 'No Bed', 'No Chimney', 'No Curtains', 'No Dining Table', 'No Exhaust Fan', 'No Geyser', 'No Modular Kitchen', 'No Light', 'No Microwave', 'No Fridge', 'No Sofa', 'No Stove', 'No TV', 'No Washing Machine', 'No Water Purifier']</t>
  </si>
  <si>
    <t>P69710804</t>
  </si>
  <si>
    <t>https://www.99acres.com/3-bhk-bedroom-apartment-flat-for-sale-in-mapsko-royale-ville-sector-82-gurgaon-1790-sq-ft-spid-F69689494</t>
  </si>
  <si>
    <t>₹ 6,424/sq.ft.</t>
  </si>
  <si>
    <t>101, Sector 82 Gurgaon, Gurgaon, Haryana</t>
  </si>
  <si>
    <t>15th   of 18 Floors</t>
  </si>
  <si>
    <t>Looking for a 3 bhk property for sale in gurgaon? Buy this 3 bhk flat in mapsko royale ville that is situated in sector 82 gurgaon. This property faces the north-East direction. Containing 3 bedroom(s), 4 bathrooms and 2 balconies, this flat is spread over a super built up area of 1790 sq.Ft. The property is located on the 15th floor of a 18 floors tall building. Being a ready to move project, you can expect immediate possession of this 1-5 years old property. The well built wood flooring enhances the aesthetic appeal of this flat. Another plus point for this is that it is situated near close to school. The flat will offer a modern lifestyle as it is presented with many of the amenities such as swimming pool, club house / community center, cctv surveillance, fitness centre / gym, park, lift(s), visitor parking, water softening plant, shopping centre and security personnel. The project provides access to clean water through municipal corporation and borewell/tank supply.</t>
  </si>
  <si>
    <t>['3 Wardrobe', '7 Fan', '1 Exhaust Fan', '3 Geyser', '11 Light', '1 Chimney', '1 Modular Kitchen', '1 Curtains', 'No AC', 'No Bed', 'No Dining Table', 'No Microwave', 'No Fridge', 'No Sofa', 'No Stove', 'No TV', 'No Washing Machine', 'No Water Purifier']</t>
  </si>
  <si>
    <t>['Security / Fire Alarm', 'Power Back-up', 'Feng Shui / Vaastu Compliant', 'Intercom Facility', 'Lift(s)', 'Water Storage', 'Separate entry for servant room', 'No open drainage around', 'Bank Attached Property', 'Visitor Parking', 'Swimming Pool', 'Park', 'Security Personnel', 'Internet/wi-fi connectivity', 'Low Density Society', 'Shopping Centre', 'Fitness Centre / GYM', 'Waste Disposal', 'Rain Water Harvesting', 'Club house / Community Center', 'Water softening plant']</t>
  </si>
  <si>
    <t>F69689494</t>
  </si>
  <si>
    <t>https://www.99acres.com/3-bhk-bedroom-apartment-flat-for-sale-in-emaar-gurgaon-greens-sector-102-gurgaon-1650-sq-ft-spid-K69714928</t>
  </si>
  <si>
    <t>₹ 9,030/sq.ft.</t>
  </si>
  <si>
    <t>T-22/1002, Sector 102 Gurgaon, Gurgaon, Haryana</t>
  </si>
  <si>
    <t>Situated in sector 102 gurgaon, emaar gurgaon greens is a well planned society that offers a pleasant living experience to its residents. This 3 bhk flat in gurgaon is your opportunity to be a part of this community. The flat is north-East-Facing. The flat is over 1650 sq.Ft. Super built up area and comes with 3 bedroom(s), 3 bathrooms and 3 balconies. The flat has a total of 14 floors and this property is situated on 10th floor. As the project is already ready to move, so you can easily move into this 1-5 years old property. The flat comes well built with vitrified flooring options. Moreover, this property offers close proximity to important landmarks such as close to metro station, close to school, close to railway station and close to hospital. The society is well equipped with many modern amenities, including swimming pool, security personnel, maintenance staff, club house / community center, fitness centre / gym, park, lift(s), visitor parking, water softening plant and shopping centre. The project provides access to clean water through municipal corporation and borewell/tank supply.</t>
  </si>
  <si>
    <t>['5 Fan', '1 Exhaust Fan', '16 Light', '4 AC', '1 Modular Kitchen', 'No Bed', 'No Chimney', 'No Curtains', 'No Dining Table', 'No Geyser', 'No Microwave', 'No Fridge', 'No Sofa', 'No Stove', 'No TV', 'No Wardrobe', 'No Washing Machine', 'No Water Purifier']</t>
  </si>
  <si>
    <t>['Centrally Air Conditioned', 'Water purifier', 'Security / Fire Alarm', 'Feng Shui / Vaastu Compliant',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</si>
  <si>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K69714928</t>
  </si>
  <si>
    <t>https://www.99acres.com/3-bhk-bedroom-apartment-flat-for-sale-in-emaar-imperial-gardens-sector-102-gurgaon-2000-sq-ft-spid-T69732882</t>
  </si>
  <si>
    <t>1.91 Crore</t>
  </si>
  <si>
    <t>₹ 9,550/sq.ft.</t>
  </si>
  <si>
    <t>Super Built up area 2000(185.81 sq.m.)Carpet area: 1228.17 sq.ft. (114.1 sq.m.)</t>
  </si>
  <si>
    <t>T-4/1704, Sector 102 Gurgaon, Gurgaon, Haryana</t>
  </si>
  <si>
    <t>This 3 bhk flat is located in emaar imperial gardens, which houses some of the most spacious flats in sector 102 gurgaon. This property faces the east direction. The floor plan additionally contains 3 bedroom(s), 4 bathrooms and 2 balconies. All in all, the flat is spread over a super built up area of 2000 sq.Ft. This flat is situated on the 17th floor of this 20 floors tall residential building. This is a ready to move project and the property is 1-5 years old. The flat comes well built with ceramic flooring options. Another plus point for this is that it is situated near close to metro station, close to school, close to highway and close to mall. Emaar imperial gardens is designed very well to provide modern facilities such as swimming pool, security personnel, maintenance staff, shopping centre, club house / community center, fitness centre / gym, park, lift(s), visitor parking and water softening plant. The residential project is well equipped to meet all your water needs through access to municipal corporation and borewell/tank supply.</t>
  </si>
  <si>
    <t>['5 Fan', '1 Exhaust Fan', '10 Light', '1 Chimney', '1 Modular Kitchen', '5 AC', '1 Curtains', 'No Bed', 'No Dining Table', 'No Geyser', 'No Microwave', 'No Fridge', 'No Sofa', 'No Stove', 'No TV', 'No Wardrobe', 'No Washing Machine', 'No Water Purifier']</t>
  </si>
  <si>
    <t>['Centrally Air Conditioned', 'Security / Fire Alarm', 'Power Back-up', 'Feng Shui / Vaastu Compliant', 'Intercom Facility', 'Lift(s)', 'High Ceiling Height', 'Maintenance Staff',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</si>
  <si>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T69732882</t>
  </si>
  <si>
    <t>https://www.99acres.com/3-bhk-bedroom-apartment-flat-for-sale-in-vatika-city-homes-sector-83-gurgaon-1740-sq-ft-r1-spid-D60670642</t>
  </si>
  <si>
    <t>₹ 8,571/sq.ft.</t>
  </si>
  <si>
    <t>Super Built up area 1740(161.65 sq.m.)Carpet area: 1225 sq.ft. (113.81 sq.m.)</t>
  </si>
  <si>
    <t>It is a part of. The apartment is well-Ventilated with 3 balconies and has 2 bathrooms. This is a row flat 3bhk with a pooja room beside the main bedrooms, hall, and kitchen. The expected price of the property is on theapartment has ceramic flooring.
 The park/garden and club-Facing property is a freehold property. You get 1 covered parking. It is a corner property in a gated society
 Society has a total power backup. The water source is from a municipal corporation and the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</si>
  <si>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'5 Light', '1 Modular Kitchen', '1 Chimney', 'No AC', 'No Bed', 'No Curtains', 'No Dining Table', 'No Geyser', 'No Microwave', 'No Fridge', 'No Sofa', 'No Stove', 'No TV', 'No Washing Machine', 'No Water Purifier']</t>
  </si>
  <si>
    <t>D60670642</t>
  </si>
  <si>
    <t>https://www.99acres.com/4-bhk-bedroom-apartment-flat-for-sale-in-indiabulls-centrum-park-sector-103-gurgaon-2875-sq-ft-spid-Y68884816</t>
  </si>
  <si>
    <t>2.14 Crore</t>
  </si>
  <si>
    <t>₹ 7,443/sq.ft.</t>
  </si>
  <si>
    <t>Super Built up area 2875(267.1 sq.m.)Carpet area: 2550 sq.ft. (236.9 sq.m.)</t>
  </si>
  <si>
    <t>G3-74, Sector 103 Gurgaon, Gurgaon, Haryana</t>
  </si>
  <si>
    <t>Indiabulls centrum park is one of the most popular destination for buying apartments/ flats in sector 103 gurgaon. You too can be a part of this society by purchasing this 4 bhk flat here. This is a east-Facing property. The flat is over 2875 sq.Ft. Super built up area and comes with 4 bedroom(s), 6 bathrooms and more than 3 balconies. This flat is situated on the 7th floor of this 18 floors tall residential building. This is a ready to move project and the property is 1-5 years old. The ceramic flooring of this flat is beautifully designed and helps to give it a pleasing look. This residential property is situated near close to school, close to market, close to highway and close to mall. The flat will offer a modern lifestyle as it is presented with many of the amenities such as swimming pool, grocery shop, shopping centre, cctv surveillance, club house / community center, fitness centre / gym, park, lift(s), maintenance staff, visitor parking, water softening plant and security personnel. The residential project is well equipped to meet all your water needs through access to borewell/tank and municipal corporation supply.</t>
  </si>
  <si>
    <t>['1 Exhaust Fan', '10 Light', 'No AC', 'No Bed', 'No Chimney', 'No Curtains', 'No Dining Table', 'No Fan', 'No Geyser', 'No Modular Kitchen', 'No Microwave', 'No Fridge', 'No Sofa', 'No Stove', 'No TV', 'No Wardrobe', 'No Washing Machine', 'No Water Purifier']</t>
  </si>
  <si>
    <t>['Centrally Air Conditioned', 'Water purifier', 'Security / Fire Alarm', 'Power Back-up', 'Feng Shui / Vaastu Compliant', 'Intercom Facility', 'Lift(s)', 'Maintenance Staff', 'Water Storage', 'Separate entry for servant room', 'No open drainage around',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</si>
  <si>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Y68884816</t>
  </si>
  <si>
    <t>https://www.99acres.com/2-bhk-bedroom-apartment-flat-for-sale-in-bestech-park-view-residency-palam-vihar-gurgaon-1415-sq-ft-spid-Y70071924</t>
  </si>
  <si>
    <t>₹ 7,208/sq.ft.</t>
  </si>
  <si>
    <t>Looking for a 2 bhk property for sale in gurgaon? Buy this 2 bhk flat in bestech park view residency that is situated in palam vihar, gurgaon. This property faces the east direction. Containing 2 bedroom(s), 2 bathrooms and 3 balconies, this flat is spread over a super built up area of 1415 sq.Ft. This flat is situated on the 11th floor of this 14 floors tall residential building. Being a ready to move project, you can expect immediate possession of this 5-10 years old property. The floor of this flat is beautifully designed using vitrified flooring, giving the flat an alluring look. Another plus point for this is that it is situated near close to school. Bestech park view residency is designed very well to provide modern facilities such as swimming pool, grocery shop, cctv surveillance, club house / community center, fitness centre / gym, park, lift(s), maintenance staff, visitor parking, water softening plant, shopping centre and security personnel.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</si>
  <si>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Geyser', '4 Light', '1 Modular Kitchen', 'No AC', 'No Bed', 'No Chimney', 'No Curtains', 'No Dining Table', 'No Exhaust Fan', 'No Microwave', 'No Fridge', 'No Sofa', 'No Stove', 'No TV', 'No Washing Machine', 'No Water Purifier']</t>
  </si>
  <si>
    <t>['Security / Fire Alarm', 'Power Back-up', 'Lift(s)', 'Maintenance Staff', 'Water Storage', 'Recently Renovated', 'Visitor Parking', 'Swimming Pool', 'Park', 'Security Personnel', 'Natural Light', 'Airy Rooms', 'Shopping Centre', 'Fitness Centre / GYM', 'Waste Disposal', 'Rain Water Harvesting', 'Club house / Community Center', 'Water softening plant']</t>
  </si>
  <si>
    <t>Y70071924</t>
  </si>
  <si>
    <t>https://www.99acres.com/1-bhk-bedroom-apartment-flat-for-sale-in-bestech-park-view-residency-palam-vihar-gurgaon-650-sq-ft-spid-V70071796</t>
  </si>
  <si>
    <t>55.6 Lac</t>
  </si>
  <si>
    <t>₹ 8,553/sq.ft.</t>
  </si>
  <si>
    <t>7th   of 8 Floors</t>
  </si>
  <si>
    <t>This 1 bhk flat is located in bestech park view residency, which houses some of the most spacious flats in palam vihar, gurgaon. This is a east-Facing property. Constructed on a carpet area of 650 sq.Ft., the flat comprises 1 bedroom(s), 1 bathroom and 2 balconies. This flat is situated on the 7th floor of this 8 floors tall residential building. An added advantage of this 5-10 years old flat is that it is available for immediate possession as the project is already ready to move. The beautifully designed vitrified flooring enhances the beauty of the flat. The flat will offer a modern lifestyle as it is presented with many of the amenities such as swimming pool, grocery shop, cctv surveillance, club house / community center, fitness centre / gym, park, lift(s), maintenance staff, visitor parking, shopping centre, water softening plant and security personnel.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</si>
  <si>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'2 Fan', '1 Geyser', '3 Light', 'No AC', 'No Bed', 'No Chimney', 'No Curtains', 'No Dining Table', 'No Exhaust Fan', 'No Modular Kitchen', 'No Microwave', 'No Fridge', 'No Sofa', 'No Stove', 'No TV', 'No Washing Machine', 'No Water Purifier']</t>
  </si>
  <si>
    <t>['Security / Fire Alarm', 'Lift(s)', 'Maintenance Staff', 'Water Storage', 'Recently Renovated', 'Visitor Parking', 'Swimming Pool', 'Park', 'Security Personnel', 'Natural Light', 'Airy Rooms', 'Shopping Centre', 'Fitness Centre / GYM', 'Rain Water Harvesting', 'Club house / Community Center', 'Water softening plant']</t>
  </si>
  <si>
    <t>V70071796</t>
  </si>
  <si>
    <t>https://www.99acres.com/2-bhk-bedroom-apartment-flat-for-sale-in-ireo-skyon-sector-60-gurgaon-1550-sq-ft-spid-U69996590</t>
  </si>
  <si>
    <t>₹ 16,129/sq.ft.</t>
  </si>
  <si>
    <t>4th   of 39 Floors</t>
  </si>
  <si>
    <t>Ireo skyon in sector-60, gurgaon is a ready-To-Move housing society. It offers apartments in varied budget range. These units are a perfect combination of comfort and style, specifically designed to suit your requirements and conveniences. There are 2bhk, 3bhk and 4bhk apartments available in this project. This housing society is now ready to be called home as families have started moving in. *ireo skyon sector-60 has 6 towers, with 39 floors each and 790 units on offer.*spread over an area of 18 acres, ireo skyon is one of the spacious housing societies in the gurgaon region. With all the basic amenities available, ireo skyon fits into your budget and your lifestyle.*sector-60 has good connectivity to some of the important areas in the proximity such as swastik hospital sec 66, adarsh senior secondary school and golf course extension and so 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</si>
  <si>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'4 Fan', '3 Geyser', '5 Light', '1 Curtains', 'No AC', 'No Bed', 'No Chimney', 'No Dining Table', 'No Exhaust Fan', 'No Modular Kitchen', 'No Microwave', 'No Fridge', 'No Sofa', 'No Stove', 'No TV', 'No Washing Machine', 'No Water Purifier']</t>
  </si>
  <si>
    <t>['Security / Fire Alarm', 'Power Back-up', 'Feng Shui / Vaastu Compliant', 'Intercom Facility', 'Lift(s)', 'High Ceiling Height', 'Maintenance Staff', 'False Ceiling Lighting', 'Water Storage', 'No open drainage around', 'Piped-gas', 'Visitor Parking', 'Swimming Pool', 'Park', 'Internet/wi-fi connectivity', 'Shopping Centre', 'Fitness Centre / GYM', 'Rain Water Harvesting', 'Club house / Community Center', 'Water softening plant']</t>
  </si>
  <si>
    <t>U69996590</t>
  </si>
  <si>
    <t>https://www.99acres.com/3-bhk-bedroom-apartment-flat-for-sale-in-pioneer-park-sector-61-gurgaon-1700-sq-ft-r1-spid-H68382146</t>
  </si>
  <si>
    <t>₹ 11,764/sq.ft.</t>
  </si>
  <si>
    <t>24th   of 32 Floors</t>
  </si>
  <si>
    <t>Gurgaons first ever mixed used development sprawling over 75 acres, pioneer park is a community where all your desires are 0 kilometers from you. It is a premium residential community, an exclusive corporate address and a year-Round entertainment destination. The pioneer park master plan provides a sustainable framework and long-Range vision for the establishment of a vibrant mixed use community in gurgaon to live, work, and play. Each neighborhood is unique in its architectural form, the elegance of the tree lined streets, landscaped parks and childrens playgrounds. With tall apartment towers clustered at the centre of each neighborhood, you get a variety of housing type perfect for your needs.
Built in sector 61, gurugram, pioneer park is a residential cum commercial development by pioneer urban. The project is sufficed with all modern amenities and covers studio, 2bhk, 3bhk and 4bhk apartments and office spaces and hotel. Being close to all necessities, it has good connectivity to the rest of the city.Features
World class recreational facilities
Seismic zone 5 compliant
Reception areaTotal project area: 75.00 acres
Project details: 14 towers 900 units 32 floors
Configurations: Studio apartment, apartment | 1rk ,2, 3, 4 bhk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</si>
  <si>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'3 Geyser', '7 Light', '4 AC', '1 Modular Kitchen', '1 Chimney', '1 Curtains', 'No Bed', 'No Dining Table', 'No Microwave', 'No Fridge', 'No Sofa', 'No Stove', 'No TV', 'No Wardrobe', 'No Washing Machine', 'No Water Purifier']</t>
  </si>
  <si>
    <t>['Security / Fire Alarm', 'Power Back-up', 'Intercom Facility', 'Lift(s)', 'High Ceiling Height', 'Maintenance Staff', 'Water Storage', 'No open drainage around', 'Piped-gas', 'Visitor Parking', 'Swimming Pool', 'Park', 'Internet/wi-fi connectivity', 'Fitness Centre / GYM', 'Club house / Community Center', 'Water softening plant']</t>
  </si>
  <si>
    <t>H68382146</t>
  </si>
  <si>
    <t>3 BHK Flat in Sector 63 Gurgaon</t>
  </si>
  <si>
    <t>https://www.99acres.com/3-bhk-bedroom-apartment-flat-for-sale-in-dhoot-time-residency-sector-63-gurgaon-1717-sq-ft-r1-spid-K68428438</t>
  </si>
  <si>
    <t>Dhoot Time Residency4.0 ★</t>
  </si>
  <si>
    <t>₹ 12,813/sq.ft.</t>
  </si>
  <si>
    <t>Super Built up area 1717(159.51 sq.m.)</t>
  </si>
  <si>
    <t>Sector 63 Gurgaon, Gurgaon, Haryana</t>
  </si>
  <si>
    <t>['Metro Station', 'High end group housing', 'NH 8', 'IFFCO Chowk', 'International Airport', 'Extended golf course road']</t>
  </si>
  <si>
    <t>Dhoot time residency in sector 63, gurgaon is a ready-To-Move housing society. It offers apartments and studio apartments in varied budget range. These units are a perfect combination of comfort and style, specifically designed to suit your requirements and conveniences. There are 3bhk apartments and 1rk studio apartments available in this project. This housing society is now ready to be called home as families have started moving in. Dhoot time residency sector 63 has 9 towers, with 19 floors each and 609 units on offer.Spread over an area of 9.18 acres, dhoot time residency is one of the spacious housing societies in the gurgaon region. With all the basic amenities available, dhoot time residency fits into your budget and your lifestyle.Sector 63 has good connectivity to some of the important areas in the proximity such as extended golf course road, international airport and high end group housing and so 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</si>
  <si>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'6 Fan', '1 Exhaust Fan', '4 Geyser', '6 Light', '1 Modular Kitchen', '1 Chimney', '1 Curtains', 'No AC', 'No Bed', 'No Dining Table', 'No Microwave', 'No Fridge', 'No Sofa', 'No Stove', 'No TV', 'No Washing Machine', 'No Water Purifier']</t>
  </si>
  <si>
    <t>['Power Back-up', 'Lift(s)', 'High Ceiling Height', 'Maintenance Staff', 'No open drainage around', 'Piped-gas', 'Swimming Pool', 'Park', 'Security Personnel', 'Shopping Centre', 'Fitness Centre / GYM', 'Rain Water Harvesting', 'Club house / Community Center']</t>
  </si>
  <si>
    <t>K68428438</t>
  </si>
  <si>
    <t>https://www.99acres.com/3-bhk-bedroom-apartment-flat-for-sale-in-experion-the-heartsong-sector-108-gurgaon-2003-sq-ft-r1-spid-M68292792</t>
  </si>
  <si>
    <t>₹ 8,237/sq.ft.</t>
  </si>
  <si>
    <t>Super Built up area 2003(186.08 sq.m.)Built Up area: 1771.32 sq.ft. (164.56 sq.m.)Carpet area: 1302.01 sq.ft. (120.96 sq.m.)</t>
  </si>
  <si>
    <t>Experion, one of the most reputed real estate company represents you their latest residential projects the heartsong, located in dwarka, gurgaon. Heartsong by the experion serves a splendid view surrounding the neighborhood with green landscape. Dwarka is a popular locality that connects some of the major of the city and is not remote from the capital city, delhi.The project covers 15 acres of land. It is a 14 storied building. The carpet area of the apartments ranges from 1283 sq. Ft. 4801 sq. Ft. The residential apartment is designed to offer 2bhk, 3bhk, 4bhk, and 5bhk apartments which have been specifically designed by the developers to enjoy a lavish lifestyle.The project has been designed to offer extravagant amenities to ensure that investors get world-Class facilities. They provide a large number of amenities to the residents of their place including 24 x 7 security, 24 x 7 water supply, power backup system, firefighting system, spa, children's pool, kids play area, badminton, and table tennis court, cricket practice area and skating rink, tea lounge and reading area, clubhouse,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</si>
  <si>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'6 Light', '4 AC', '1 Modular Kitchen', '1 Chimney', 'No Bed', 'No Curtains', 'No Dining Table', 'No Exhaust Fan', 'No Geyser', 'No Microwave', 'No Fridge', 'No Sofa', 'No Stove', 'No TV', 'No Wardrobe', 'No Washing Machine', 'No Water Purifier']</t>
  </si>
  <si>
    <t>['Security / Fire Alarm', 'Power Back-up', 'Intercom Facility', 'Lift(s)', 'High Ceiling Height', 'Maintenance Staff', 'Piped-gas', 'Visitor Parking', 'Swimming Pool', 'Park', 'Internet/wi-fi connectivity', 'Fitness Centre / GYM', 'Rain Water Harvesting', 'Club house / Community Center']</t>
  </si>
  <si>
    <t>M68292792</t>
  </si>
  <si>
    <t>https://www.99acres.com/2-bhk-bedroom-apartment-flat-for-sale-in-aipl-the-peaceful-homes-sector-70-a-gurgaon-1565-sq-ft-r3-spid-T65404876</t>
  </si>
  <si>
    <t>₹ 9,584/sq.ft.</t>
  </si>
  <si>
    <t>Higher Floor, Sector 70A Gurgaon, Gurgaon, Haryana</t>
  </si>
  <si>
    <t>Located in the popular residential address of sector 70a gurgaon, aipl the peaceful homes is one of the most preferred destination for apartments in gurgaon. This 2 bhk flat is your ticket to be a part of this community. This property faces the north direction. The flat is over 1719 sq.Ft. Super built up area and comes with 2 bedroom(s), 2 bathrooms and 2 balconies. The residential building has 30 floors in total and the flat for sale is located on the 22nd floor. Being a ready to move project, you can expect immediate possession of this 5-10 years old property. The beautifully designed marble flooring enhances the beauty of the flat. Proximity to landmarks like close to school, close to hospital and close to market makes this an ideal property for families. Many of the modern amenities being offered, like maintenance staff, visitor parking, park, lift(s), shopping centre, fitness centre / gym, swimming pool, club house / community center and water softening plant, will provide a pleasant living experience for you. The society provides continuous water supply from municipal corporation.</t>
  </si>
  <si>
    <t>['4 Fan', '1 Exhaust Fan', '2 Geyser', '11 Light', 'No AC', 'No Bed', 'No Chimney', 'No Curtains', 'No Dining Table', 'No Modular Kitchen', 'No Microwave', 'No Fridge', 'No Sofa', 'No Stove', 'No TV', 'No Wardrobe', 'No Washing Machine', 'No Water Purifier']</t>
  </si>
  <si>
    <t>['Security / Fire Alarm', 'Feng Shui / Vaastu Compliant', 'Intercom Facility', 'Lift(s)', 'Maintenance Staff', 'Water Storage', 'Piped-gas', 'Visitor Parking', 'Swimming Pool', 'Park', 'Internet/wi-fi connectivity', 'Shopping Centre', 'Fitness Centre / GYM', 'Waste Disposal', 'Rain Water Harvesting', 'Club house / Community Center', 'Water softening plant']</t>
  </si>
  <si>
    <t>T65404876</t>
  </si>
  <si>
    <t>2 BHK Flat in Sector 82 Gurgaon</t>
  </si>
  <si>
    <t>https://www.99acres.com/2-bhk-bedroom-apartment-flat-for-sale-in-vatika-the-seven-lamps-sector-82-gurgaon-1300-sq-ft-spid-H69845336</t>
  </si>
  <si>
    <t>This 2 bhk apartment is available for sale in vatika the seven lamps, one of the most prominent projects for flats in sector 82 gurgaon. Containing 2 bedroom(s), 2 bathrooms and 2 balconies, this flat is spread over a super built up area of 1300 sq.Ft. This flat is situated on the ground floor of this 16 floors tall residential building. Being a ready to move project, you can expect immediate possession of this 1-5 years old property.</t>
  </si>
  <si>
    <t>['2 Wardrobe', '4 Fan', '1 Exhaust Fan', '7 Light', '1 Modular Kitchen', 'No AC', 'No Bed', 'No Chimney', 'No Curtains', 'No Dining Table', 'No Geyser', 'No Microwave', 'No Fridge', 'No Sofa', 'No Stove', 'No TV', 'No Washing Machine', 'No Water Purifier']</t>
  </si>
  <si>
    <t>H69845336</t>
  </si>
  <si>
    <t>https://www.99acres.com/3-bhk-bedroom-apartment-flat-for-sale-in-emaar-gurgaon-greens-sector-102-gurgaon-1650-sq-ft-spid-E69628180</t>
  </si>
  <si>
    <t>Flat Number 601, Sector 102 Gurgaon, Gurgaon, Haryana</t>
  </si>
  <si>
    <t>Emaar gurgaon greens in sector 102, gurgaon is a ready-To-Move housing society. It offers apartments in varied budget range. These units are a perfect combination of comfort and style, specifically designed to suit your requirements and conveniences. There are 3bhk and 4bhk apartments available in this project. This housing society is now ready to be called home as families have started moving in. Check out some of the features of emaar gurgaon greens housing society:*emaar gurgaon greens sector 102 has 27 towers, with 14 floors each and 672 units on offer.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</si>
  <si>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['Power Back-up', 'Intercom Facility', 'Lift(s)', 'Water purifier', 'Swimming Pool', 'Maintenance Staff', 'Park', 'Piped-gas', 'Security Personnel', 'Internet/wi-fi connectivity', 'Fitness Centre / GYM', 'Club house / Community Center']</t>
  </si>
  <si>
    <t>E69628180</t>
  </si>
  <si>
    <t>https://www.99acres.com/3-bhk-bedroom-apartment-flat-for-sale-in-dlf-wellington-estate-dlf-city-phase-5-gurgaon-1430-sq-ft-spid-Q69736528</t>
  </si>
  <si>
    <t>DLF Wellington Estate4.2 ★</t>
  </si>
  <si>
    <t>₹ 14,615/sq.ft.</t>
  </si>
  <si>
    <t>Super Built up area 1430(132.85 sq.m.)</t>
  </si>
  <si>
    <t>Middle Floor, DLF Phase 5, Gurgaon, Haryana</t>
  </si>
  <si>
    <t>['Huda City Centre', 'M G Road', 'Hamleys', 'Fortis hospital', 'DLF Mega Mall', 'Gd goenka', 'Sri Chaitanya school', 'Bachpan', 'YES Bank', 'Paras Epilepsy Clinic', 'CK Birla Hospital', 'Indira Gandhi International Airport', 'IndusInd Bank', 'HDFC Bank']</t>
  </si>
  <si>
    <t>Situated in dlf phase 5, gurgaon, dlf wellington estate is a well planned society that offers a pleasant living experience to its residents. This 3 bhk flat in gurgaon is your opportunity to be a part of this community. The flat is west-Facing. Containing 3 bedroom(s), 3 bathrooms and 2 balconies, this flat is spread over a super built up area of 1430 sq.Ft. This flat lies on the 11th level of a 14 storey building. Being a ready to move project, you can expect immediate possession of this 10+ years old property. The flat comes well built with vitrified flooring options. All the modern amenities such as swimming pool, shopping centre, club house / community center, fitness centre / gym, park, lift(s), maintenance staff and visitor parking will make life easier for you. The residential project is well equipped to meet all your water needs through access to municipal corporation supply.</t>
  </si>
  <si>
    <t>['2 Wardrobe', '9 Fan', '1 Exhaust Fan', '3 Geyser', '16 Light', '1 Modular Kitchen', 'No AC', 'No Bed', 'No Chimney', 'No Curtains', 'No Dining Table', 'No Microwave', 'No Fridge', 'No Sofa', 'No Stove', 'No TV', 'No Washing Machine', 'No Water Purifier']</t>
  </si>
  <si>
    <t>['Security / Fire Alarm', 'Feng Shui / Vaastu Compliant', 'Intercom Facility', 'Lift(s)', 'Maintenance Staff', 'Water Storage', 'Piped-gas', 'Visitor Parking', 'Swimming Pool', 'Park', 'Shopping Centre', 'Fitness Centre / GYM', 'Waste Disposal', 'Rain Water Harvesting', 'Club house / Community Center']</t>
  </si>
  <si>
    <t>Q69736528</t>
  </si>
  <si>
    <t>https://www.99acres.com/3-bhk-bedroom-apartment-flat-for-sale-in-orchid-petals-sector-49-gurgaon-2061-sq-ft-spid-H69607876</t>
  </si>
  <si>
    <t>₹ 12,178/sq.ft.</t>
  </si>
  <si>
    <t>Super Built up area 2061(191.47 sq.m.)</t>
  </si>
  <si>
    <t>Middle Floor, Sector 49 Gurgaon, Gurgaon, Haryana</t>
  </si>
  <si>
    <t>This 3 bhk flat is located in orchid petals, which houses some of the most spacious flats in sector 49 gurgaon. This is a east-Facing property. Containing 3 bedroom(s), 3 bathrooms and more than 3 balconies, this flat is spread over a super built up area of 2061 sq.Ft. The property is located on the 7th floor of a 14 floors tall building. This 10+ years old property is available for immediate possession as the project is ready to move. The marble flooring of this flat is beautifully designed and helps to give it a pleasing look. Many of the modern amenities being offered, like swimming pool, water softening plant, security personnel, maintenance staff, shopping centre, club house / community center, fitness centre / gym, park and lift(s), will provide a pleasant living experience for you. The project provides access to clean water through municipal corporation supply.</t>
  </si>
  <si>
    <t>['3 Wardrobe', '6 Fan', '1 Exhaust Fan', '4 Geyser', '14 Light', '1 Chimney', '1 Modular Kitchen', '6 AC', 'No Bed', 'No Curtains', 'No Dining Table', 'No Microwave', 'No Fridge', 'No Sofa', 'No Stove', 'No TV', 'No Washing Machine', 'No Water Purifier']</t>
  </si>
  <si>
    <t>['Power Back-up', 'Feng Shui / Vaastu Compliant', 'Intercom Facility', 'Lift(s)', 'Maintenance Staff', 'Piped-gas', 'Swimming Pool', 'Park', 'Security Personnel', 'Internet/wi-fi connectivity', 'Shopping Centre', 'Fitness Centre / GYM', 'Waste Disposal', 'Rain Water Harvesting', 'Club house / Community Center', 'Water softening plant']</t>
  </si>
  <si>
    <t>H69607876</t>
  </si>
  <si>
    <t>https://www.99acres.com/3-bhk-bedroom-apartment-flat-for-sale-in-sunischit-apartments-sector-54-gurgaon-2200-sq-ft-spid-X69607964</t>
  </si>
  <si>
    <t>1.69 Crore</t>
  </si>
  <si>
    <t>Middle Floor, Sector 54 Gurgaon, Gurgaon, Haryana</t>
  </si>
  <si>
    <t>['Sector 54 chowk metro station', 'Sector metro station', 'Sector metro station', 'Sector 53-54 metro station', 'Sanatan Dharm Mandir', 'Radhakrishna Shani Mandir', 'Icici bank ATM', 'Citi bank ATM', 'Indusind bank ATM', 'State bank ATM', 'Icici bank ATM', 'Arunodaya Deseret Eye Hospital', 'Surgicare Hospital Gurgaon', 'Kriti Hospital', 'Anand Hospital Gurgaon', 'pracksht hospital', 'Paras Hospital Gurgaon', 'HUDA Office Complex', 'Apollo Pharmacy', 'Medisca', 'Intellion Park', 'HCG CNG Station', 'Heera Fuel Station', 'State bank of india', 'Hdfc bank', 'Indusind bank', 'Icici bank', 'Kotak mahindra bank', 'Axis bank', 'Hdfc bank &amp; atm', 'Hdfc bank and atm', '222', 'Bikanerwala', 'Burger Singh', 'Wat-a-Burger', 'Naivedyam Restaurant', 'Clock tower', 'Pizza Hut', 'Starbucks', "Carl's Jr.", 'Cafe Tonini', 'Shophouse by Kylin', 'Sagar Ratna', 'Sushant College of Arts &amp; Architecture', 'Iilm University', 'Ansal Institute of Technology', 'IILM', 'Suncity School']</t>
  </si>
  <si>
    <t>This lovely 3 bhk apartment/flat in sector 54 gurgaon is available for sale in one of gurgaon's most popular projects, sunischit apartments. This residential flat is north-Facing direction. Constructed on a super built up area of 2200 sq.Ft., the flat comprises 3 bedroom(s), 3 bathrooms and more than 3 balconies. The property is located on the 5th floor of a 9 floors tall building. This is a ready to move project and the property is 10+ years old. The floor of this flat is beautifully designed using marble flooring, giving the flat an alluring look. All the modern amenities such as park, lift(s) and visitor parking will make life easier for you. The society provides continuous water supply from municipal corporation.</t>
  </si>
  <si>
    <t>['3 Wardrobe', '1 Water Purifier', '7 Fan', '1 Exhaust Fan', '3 Geyser', '15 Light', '1 Modular Kitchen', 'No AC', 'No Bed', 'No Chimney', 'No Curtains', 'No Dining Table', 'No Microwave', 'No Fridge', 'No Sofa', 'No Stove', 'No TV', 'No Washing Machine']</t>
  </si>
  <si>
    <t>['Feng Shui / Vaastu Compliant', 'Security / Fire Alarm', 'Intercom Facility', 'Lift(s)', 'High Ceiling Height', 'False Ceiling Lighting', 'Water Storage', 'Separate entry for servant room', 'Park', 'Piped-gas', 'Visitor Parking', 'Waste Disposal']</t>
  </si>
  <si>
    <t>X69607964</t>
  </si>
  <si>
    <t>https://www.99acres.com/2-bhk-bedroom-apartment-flat-for-sale-in-bestech-park-view-residency-palam-vihar-gurgaon-1415-sq-ft-spid-N68401428</t>
  </si>
  <si>
    <t>98.1 Lac</t>
  </si>
  <si>
    <t>₹ 6,932/sq.ft.</t>
  </si>
  <si>
    <t>Bestech park view residency is one of gurgaon's most sought after destination for apartments and this 2 bhk flat in palam vihar is your opportunity to be a part of this community. The flat is east-Facing. Constructed on a super built up area of 1415 sq.Ft., the flat comprises 2 bedroom(s), 2 bathrooms and 3 balconies. This flat lies on the 11th level of a 14 storey building. Being a ready to move project, you can expect immediate possession of this 5-10 years old property. The well built vitrified flooring enhances the aesthetic appeal of this flat. Moreover, this property offers close proximity to important landmarks such as close to school and close to mall. The flat will offer a modern lifestyle as it is presented with many of the amenities such as swimming pool, grocery shop, cctv surveillance, club house / community center, fitness centre / gym, park, lift(s), maintenance staff, visitor parking, shopping centre and water softening plant.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</si>
  <si>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'Lift(s)', 'Maintenance Staff', 'Water Storage', 'Recently Renovated', 'Visitor Parking', 'Swimming Pool', 'Park', 'Natural Light', 'Airy Rooms', 'Shopping Centre', 'Fitness Centre / GYM', 'Waste Disposal', 'Rain Water Harvesting', 'Club house / Community Center', 'Water softening plant']</t>
  </si>
  <si>
    <t>N68401428</t>
  </si>
  <si>
    <t>https://www.99acres.com/4-bhk-bedroom-apartment-flat-for-sale-in-experion-the-heartsong-sector-108-gurgaon-2779-sq-ft-spid-H69625534</t>
  </si>
  <si>
    <t>₹ 7,196/sq.ft.</t>
  </si>
  <si>
    <t>Super Built up area 2779(258.18 sq.m.)Built Up area: 2500 sq.ft. (232.26 sq.m.)Carpet area: 2300 sq.ft. (213.68 sq.m.)</t>
  </si>
  <si>
    <t>802, Sector 108 Gurgaon, Gurgaon, Haryana</t>
  </si>
  <si>
    <t>This beautiful 4 bhk flat in sector 108 gurgaon is situated in experion the heartsong, one of the popular residential society in gurgaon. This is a north-East-Facing property. Containing 4 bedroom(s), 4 bathrooms and more than 3 balconies, this flat is spread over a super built up area of 2779 sq.Ft. The property is located on the 10th floor of a 14 floors tall building. An added advantage of this 1-5 years old flat is that it is available for immediate possession as the project is already ready to move. The floor of this flat is beautifully designed using vitrified flooring, giving the flat an alluring look. This residential property is situated near close to school. Many of the modern amenities being offered, like swimming pool, grocery shop, club house / community center, cctv surveillance, fitness centre / gym, park, lift(s), maintenance staff, visitor parking, water softening plant, shopping centre and security personnel, will provide a pleasant living experience for you. The residential project is well equipped to meet all your water needs through access to municipal corporation and borewell/tank supply.</t>
  </si>
  <si>
    <t>['7 Fan', '1 Exhaust Fan', '4 Geyser', '7 Light', '1 Modular Kitchen', '6 AC', 'No Bed', 'No Chimney', 'No Curtains', 'No Dining Table', 'No Microwave', 'No Fridge', 'No Sofa', 'No Stove', 'No TV', 'No Wardrobe', 'No Washing Machine', 'No Water Purifier']</t>
  </si>
  <si>
    <t>H69625534</t>
  </si>
  <si>
    <t>https://www.99acres.com/3-bhk-bedroom-apartment-flat-for-sale-in-orchid-petals-sector-49-gurgaon-1805-sq-ft-spid-S68198438</t>
  </si>
  <si>
    <t>₹ 9,972/sq.ft.</t>
  </si>
  <si>
    <t>Super Built up area 1805(167.69 sq.m.)</t>
  </si>
  <si>
    <t>Ground Floors, Sector 49 Gurgaon, Gurgaon, Haryana</t>
  </si>
  <si>
    <t>This lovely 3 bhk apartment/flat in sector 49 gurgaon is available for sale in one of gurgaon's most popular projects, orchid petals. This property faces the east direction. Constructed on a super built up area of 1805 sq.Ft., the flat comprises 3 bedroom(s), 3 bathrooms and 3 balconies. This flat lies on the ground level of a 14 storey building. Being a ready to move project, you can expect immediate possession of this 10+ years old property. The beautifully designed marble flooring enhances the beauty of the flat. Orchid petals is designed very well to provide modern facilities such as maintenance staff, visitor parking, park, lift(s), shopping centre, fitness centre / gym, swimming pool, club house / community center, security personnel and water softening plant. The residential project is well equipped to meet all your water needs through access to municipal corporation supply.</t>
  </si>
  <si>
    <t>['3 Wardrobe', '8 Fan', '1 Exhaust Fan', '4 Geyser', '15 Light', '4 AC', '1 Modular Kitchen', '1 Chimney', 'No Bed', 'No Curtains', 'No Dining Table', 'No Microwave', 'No Fridge', 'No Sofa', 'No Stove', 'No TV', 'No Washing Machine', 'No Water Purifier']</t>
  </si>
  <si>
    <t>['Security / Fire Alarm', 'Intercom Facility', 'Lift(s)', 'Maintenance Staff', 'Water Storage', 'Piped-gas', 'Visitor Parking', 'Swimming Pool', 'Park', 'Security Personnel', 'Internet/wi-fi connectivity', 'Shopping Centre', 'Fitness Centre / GYM', 'Waste Disposal', 'Rain Water Harvesting', 'Club house / Community Center', 'Water softening plant']</t>
  </si>
  <si>
    <t>S68198438</t>
  </si>
  <si>
    <t>https://www.99acres.com/3-bhk-bedroom-apartment-flat-for-sale-in-dlf-carlton-estate-dlf-city-phase-5-gurgaon-1362-sq-ft-spid-U69452032</t>
  </si>
  <si>
    <t>₹ 15,418/sq.ft.</t>
  </si>
  <si>
    <t>Super Built up area 1362(126.53 sq.m.)</t>
  </si>
  <si>
    <t>Lower Floor, DLF Phase 5, Gurgaon, Haryana</t>
  </si>
  <si>
    <t>Dlf carlton estate is one of gurgaon's most sought after destination for apartments and this 3 bhk flat in dlf phase 5 is your opportunity to be a part of this community. Containing 3 bedroom(s), 3 bathrooms and 1 balcony, this flat is spread over a super built up area of 1362 sq.Ft. This flat lies on the 2nd level of a 15 storey building. As the project is already ready to move, so you can easily move into this 10+ years old property. The society is well equipped with many modern amenities, including swimming pool, security personnel, maintenance staff, shopping centre, club house / community center, fitness centre / gym, park and lift(s).</t>
  </si>
  <si>
    <t>['3 Wardrobe', '7 Fan', '1 Exhaust Fan', '3 Geyser', '17 Light', '1 Chimney', '1 Modular Kitchen', '4 AC', 'No Bed', 'No Curtains', 'No Dining Table', 'No Microwave', 'No Fridge', 'No Sofa', 'No Stove', 'No TV', 'No Washing Machine', 'No Water Purifier']</t>
  </si>
  <si>
    <t>['Security / Fire Alarm', 'Power Back-up', 'Feng Shui / Vaastu Compliant', 'Intercom Facility', 'Lift(s)', 'Maintenance Staff', 'Water Storage', 'Piped-gas', 'Visitor Parking', 'Swimming Pool', 'Park', 'Security Personnel', 'Shopping Centre', 'Fitness Centre / GYM', 'Waste Disposal', 'Rain Water Harvesting', 'Club house / Community Center']</t>
  </si>
  <si>
    <t>U69452032</t>
  </si>
  <si>
    <t>https://www.99acres.com/3-bhk-bedroom-apartment-flat-for-sale-in-kiran-residency-sector-56-gurgaon-2000-sq-ft-spid-N69428510</t>
  </si>
  <si>
    <t>Middle Floor, Sector 56 Gurgaon, Gurgaon, Haryana</t>
  </si>
  <si>
    <t>Check out this 3 bhk apartment for sale in kiran residency, a popular residential project that houses in-Demand flats in sector 56 gurgaon. This residential flat is north-Facing direction. The floor plan additionally contains 3 bedroom(s), 3 bathrooms and 3 balconies. All in all, the flat is spread over a super built up area of 2000 sq.Ft. The flat has a total of 9 floors and this property is situated on 5th floor. An added advantage of this 10+ years old flat is that it is available for immediate possession as the project is already ready to move. The marble flooring of this flat is beautifully designed and helps to give it a pleasing look. The society is well equipped with many modern amenities, including park, lift(s), maintenance staff and visitor parking. You enjoy a 24*7 access to water in your flat.</t>
  </si>
  <si>
    <t>['3 Wardrobe', '6 Fan', '1 Exhaust Fan', '3 Geyser', '11 Light', '1 Chimney', '3 AC', '1 Modular Kitchen', 'No Bed', 'No Curtains', 'No Dining Table', 'No Microwave', 'No Fridge', 'No Sofa', 'No Stove', 'No TV', 'No Washing Machine', 'No Water Purifier']</t>
  </si>
  <si>
    <t>['Security / Fire Alarm', 'Intercom Facility', 'Lift(s)', 'Maintenance Staff', 'Water Storage', 'Separate entry for servant room', 'Park', 'Piped-gas', 'Visitor Parking', 'Waste Disposal']</t>
  </si>
  <si>
    <t>N69428510</t>
  </si>
  <si>
    <t>https://www.99acres.com/3-bhk-bedroom-apartment-flat-for-sale-in-vatika-city-sector-49-gurgaon-2182-sq-ft-spid-K69946762</t>
  </si>
  <si>
    <t>Vatika City4.1 ★</t>
  </si>
  <si>
    <t>₹ 9,074/sq.ft.</t>
  </si>
  <si>
    <t>Super Built up area 2182(202.71 sq.m.)Built Up area: 1750.75 sq.ft. (162.65 sq.m.)Carpet area: 1670 sq.ft. (155.15 sq.m.)</t>
  </si>
  <si>
    <t>000, Sector 49 Gurgaon, Gurgaon, Haryana</t>
  </si>
  <si>
    <t>['BOB ATM', 'PNB ATM', 'HDFC bank ATM', 'YES bank ATM', 'Citibank ATM', 'Gurugram Hospital', 'Ektaa Hospital', 'Park Hospital', 'Polaris Hospital', 'Govind Hospital', "Guls' Kitchen", 'The Nook', 'Open Tap', 'Frescos', 'Subway']</t>
  </si>
  <si>
    <t>Check out this 3 bhk apartment for sale in vatika city, a popular residential project that houses in-Demand flats in sector 49 gurgaon. This is a north-East-Facing property. Containing 3 bedroom(s), 4 bathrooms and 3 balconies, this flat is spread over a super built up area of 2182 sq.Ft. The property is located on the top floor of a 9 floors tall building. As the project is already ready to move, so you can easily move into this 5-10 years old property. The well built mosaic flooring enhances the aesthetic appeal of this flat. The society is well equipped with many modern amenities, including swimming pool, grocery shop, shopping centre, club house / community center, fitness centre / gym, park, lift(s), maintenance staff, visitor parking and water softening plant. The residential project is well equipped to meet all your water needs through access to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</si>
  <si>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'1 Geyser', '6 Light', '1 Curtains', '5 AC', 'No Bed', 'No Chimney', 'No Dining Table', 'No Modular Kitchen', 'No Microwave', 'No Fridge', 'No Sofa', 'No Stove', 'No TV', 'No Washing Machine', 'No Water Purifier']</t>
  </si>
  <si>
    <t>['Security / Fire Alarm', 'Power Back-up', 'Feng Shui / Vaastu Compliant', 'Intercom Facility', 'Lift(s)', 'High Ceiling Height', 'Maintenance Staff', 'False Ceiling Lighting', 'Water Storage', 'Separate entry for servant room', 'Piped-gas', 'Visitor Parking', 'Swimming Pool', 'Park', 'Internet/wi-fi connectivity', 'Shopping Centre', 'Fitness Centre / GYM', 'Waste Disposal', 'Club house / Community Center', 'Water softening plant']</t>
  </si>
  <si>
    <t>K69946762</t>
  </si>
  <si>
    <t>https://www.99acres.com/4-bhk-bedroom-apartment-flat-for-sale-in-the-lions-cghs-sector-56-gurgaon-2400-sq-ft-spid-G70154506</t>
  </si>
  <si>
    <t>₹ 8,541/sq.ft.</t>
  </si>
  <si>
    <t>8th   of 9 Floors</t>
  </si>
  <si>
    <t>Check out this 4 bhk apartment for sale in the lions cghs, a popular residential project that houses in-Demand flats in sector 56 gurgaon. Containing 4 bedroom(s), 4 bathrooms and more than 3 balconies, this flat is spread over a carpet area of 2400 sq.Ft. The flat has a total of 9 floors and this property is situated on 8th floor. As the project is already ready to move, so you can easily move into this 5-10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</si>
  <si>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['1 Water Purifier', '7 Fan', '1 Exhaust Fan', '4 Geyser', '15 Light', '1 Chimney', '1 Modular Kitchen', '4 Wardrobe', 'No AC', 'No Bed', 'No Curtains', 'No Dining Table', 'No Microwave', 'No Fridge', 'No Sofa', 'No Stove', 'No TV', 'No Washing Machine']</t>
  </si>
  <si>
    <t>G70154506</t>
  </si>
  <si>
    <t>3 BHK Flat in Sector 52 Gurgaon</t>
  </si>
  <si>
    <t>https://www.99acres.com/3-bhk-bedroom-apartment-flat-for-sale-in-pgr-shree-kripaluji-apartment-sector-52-gurgaon-2300-sq-ft-spid-M69732980</t>
  </si>
  <si>
    <t>PGR Shree Kripaluji Apartment</t>
  </si>
  <si>
    <t>₹ 6,086/sq.ft.</t>
  </si>
  <si>
    <t>Looking for a 3 bhk property for sale in gurgaon? Buy this 3 bhk flat in pgr shree kripaluji apartment that is situated in sector 52 gurgaon. Constructed on a carpet area of 2300 sq.Ft., the flat comprises 3 bedroom(s), 3 bathrooms and more than 3 balconies. This flat is situated on the 8th floor of this 12 floors tall residential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</si>
  <si>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'1 Water Purifier', '7 Fan', '1 Exhaust Fan', '3 Geyser', '12 Light', '1 Modular Kitchen', '1 Chimney', 'No AC', 'No Bed', 'No Curtains', 'No Dining Table', 'No Microwave', 'No Fridge', 'No Sofa', 'No Stove', 'No TV', 'No Washing Machine']</t>
  </si>
  <si>
    <t>['Security / Fire Alarm', 'Feng Shui / Vaastu Compliant', 'Intercom Facility', 'Lift(s)', 'Water purifier', 'High Ceiling Height', 'Maintenance Staff', 'Water Storage', 'Piped-gas', 'Visitor Parking', 'Park', 'Security Personnel', 'Waste Disposal', 'Rain Water Harvesting']</t>
  </si>
  <si>
    <t>M69732980</t>
  </si>
  <si>
    <t>https://www.99acres.com/3-bhk-bedroom-apartment-flat-for-sale-in-ats-tourmaline-sector-109-gurgaon-1750-sq-ft-r2-spid-R65958512</t>
  </si>
  <si>
    <t>Super Built up area 1750(162.58 sq.m.)Built Up area: 1466 sq.ft. (136.2 sq.m.)Carpet area: 1350 sq.ft. (125.42 sq.m.)</t>
  </si>
  <si>
    <t>8th Floor, Sector 109 Gurgaon, Gurgaon, Haryana</t>
  </si>
  <si>
    <t>8th   of 27 Floors</t>
  </si>
  <si>
    <t>Ats tourmaline is one of the most popular destination for buying apartments/ flats in sector-109 gurgaon. You too can be a part of this society by purchasing this 3 bhk flat here. This residential flat is north-Facing direction. The flat occupies a super built up area of 1750 sq.Ft. That consists of 3 bedrooms, 3 bathrooms and more than 3 balconies. The flat has a total of 27 floors and this property is situated on 8th floor. An added advantage of this 1-5 years old flat is that it is available for immediate possession as the project is already ready to move. The ceramic flooring of this flat is beautifully designed and helps to give it a pleasing look. This residential property is situated near close to school and close to hospital. Many of the modern amenities being offered, like swimming pool, grocery shop, club house / community center, cctv surveillance, fitness centre / gym, park, lift(s), maintenance staff, visitor parking, water softening plant, shopping centre and security personnel, will provide a pleasant living experience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</si>
  <si>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'Water Storage', 'No open drainage around', 'Piped-gas', 'Visitor Parking', 'Swimming Pool', 'Park', 'Security Personnel', 'Natural Light', 'Internet/wi-fi connectivity', 'Airy Rooms', 'Shopping Centre', 'Fitness Centre / GYM', 'Waste Disposal', 'Rain Water Harvesting', 'Club house / Community Center', 'Water softening plant']</t>
  </si>
  <si>
    <t>R65958512</t>
  </si>
  <si>
    <t>https://www.99acres.com/4-bhk-bedroom-apartment-flat-for-sale-in-indiabulls-centrum-park-sector-103-gurgaon-2875-sq-ft-spid-B69312092</t>
  </si>
  <si>
    <t>2.36 Crore</t>
  </si>
  <si>
    <t>Super Built up area 2875(267.1 sq.m.)Carpet area: 2570 sq.ft. (238.76 sq.m.)</t>
  </si>
  <si>
    <t>This lovely 4 bhk apartment/flat in sector 103 gurgaon is available for sale in one of gurgaon's most popular projects, indiabulls centrum park. This is a north-East-Facing property. The floor plan additionally contains 4 bedroom(s), 6 bathrooms and more than 3 balconies. All in all, the flat is spread over a super built up area of 2875 sq.Ft. This flat is situated on the 8th floor of this 18 floors tall residential building. An added advantage of this 1-5 years old flat is that it is available for immediate possession as the project is already ready to move. The well built vitrified flooring enhances the aesthetic appeal of this flat. Proximity to landmarks like close to metro station, close to school, close to market and close to railway station makes this an ideal property for families. Indiabulls centrum park is designed very well to provide modern facilities such as swimming pool, grocery shop, shopping centre, cctv surveillance, club house / community center, fitness centre / gym, park, lift(s), maintenance staff, visitor parking, water softening plant and security personnel. Borewell/tank and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</si>
  <si>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'18 Light', '6 AC', '1 Modular Kitchen', 'No Bed', 'No Chimney', 'No Curtains', 'No Dining Table', 'No Geyser', 'No Microwave', 'No Fridge', 'No Sofa', 'No Stove', 'No TV', 'No Wardrobe', 'No Washing Machine', 'No Water Purifier']</t>
  </si>
  <si>
    <t>['Centrally Air Conditioned', 'Water purifier', 'Security / Fire Alarm', 'Feng Shui / Vaastu Compliant', 'Private Garden / Terrace',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</si>
  <si>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B69312092</t>
  </si>
  <si>
    <t>https://www.99acres.com/3-bhk-bedroom-apartment-flat-for-sale-in-ats-kocoon-sector-109-gurgaon-1745-sq-ft-spid-R69141828</t>
  </si>
  <si>
    <t>ATS Kocoon4.2 ★</t>
  </si>
  <si>
    <t>₹ 10,645/sq.ft.</t>
  </si>
  <si>
    <t>Super Built up area 1745(162.12 sq.m.)Built Up area: 1650 sq.ft. (153.29 sq.m.)Carpet area: 1550 sq.ft. (144 sq.m.)</t>
  </si>
  <si>
    <t>18th, Sector 109 Gurgaon, Gurgaon, Haryana</t>
  </si>
  <si>
    <t>This beautiful 3 bhk flat in sector 109 gurgaon is situated in ats kocoon, one of the popular residential society in gurgaon. This residential flat is north-East-Facing direction. Containing 3 bedroom(s), 3 bathrooms and 3 balconies, this flat is spread over a super built up area of 1745 sq.Ft. This flat is situated on the 19th floor of this 24 floors tall residential building. As the project is already ready to move, so you can easily move into this 1-5 years old property. The flat comes well built with vitrified flooring options. This flat is located near close to metro station, close to school, close to market and close to railway station. The flat will offer a modern lifestyle as it is presented with many of the amenities such as swimming pool, shopping centre, club house / community center, cctv surveillance, fitness centre / gym, park, lift(s), maintenance staff, visitor parking, water softening plant and security personnel.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</si>
  <si>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'15 Light', '4 AC', '1 Modular Kitchen', 'No Bed', 'No Chimney', 'No Curtains', 'No Dining Table', 'No Geyser', 'No Microwave', 'No Fridge', 'No Sofa', 'No Stove', 'No TV', 'No Washing Machine', 'No Water Purifier']</t>
  </si>
  <si>
    <t>['Water purifier', 'Centrally Air Conditioned', 'Security / Fire Alarm', 'Feng Shui / Vaastu Compliant',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</si>
  <si>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R69141828</t>
  </si>
  <si>
    <t>https://www.99acres.com/3-bhk-bedroom-apartment-flat-for-sale-in-puri-diplomatic-greens-sector-111-gurgaon-2215-sq-ft-spid-R69137466</t>
  </si>
  <si>
    <t>₹ 13,589/sq.ft.</t>
  </si>
  <si>
    <t>Super Built up area 2215(205.78 sq.m.)Carpet area: 1950 sq.ft. (181.16 sq.m.)</t>
  </si>
  <si>
    <t>7th, Sector 111 Gurgaon, Gurgaon, Haryana</t>
  </si>
  <si>
    <t>Puri diplomatic greens is one of the most popular destination for buying apartments/ flats in sector 111 gurgaon. You too can be a part of this society by purchasing this 3 bhk flat here. The flat is facing the north-East direction. The flat occupies a super built up area of 2215 sq.Ft. That consists of 3 bedrooms, 4 bathrooms and 2 balconies. The flat has a total of 21 floors and this property is situated on 7th floor. This is a ready to move project and the property is 1-5 years old. The well built vitrified flooring enhances the aesthetic appeal of this flat. This residential property is situated near close to school, close to metro station, close to railway station and close to market. Puri diplomatic greens is designed very well to provide modern facilities such as swimming pool, club house / community center, cctv surveillance, fitness centre / gym, park, lift(s), maintenance staff, visitor parking, water softening plant, shopping centre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</si>
  <si>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'17 Light', '5 AC', '1 Modular Kitchen', 'No Bed', 'No Chimney', 'No Curtains', 'No Dining Table', 'No Geyser', 'No Microwave', 'No Fridge', 'No Sofa', 'No Stove', 'No TV', 'No Wardrobe', 'No Washing Machine', 'No Water Purifier']</t>
  </si>
  <si>
    <t>R69137466</t>
  </si>
  <si>
    <t>https://www.99acres.com/4-bhk-bedroom-apartment-flat-for-sale-in-ats-triumph-sector-104-gurgaon-3150-sq-ft-spid-A69089142</t>
  </si>
  <si>
    <t>2.63 Crore</t>
  </si>
  <si>
    <t>₹ 9,563/sq.ft.</t>
  </si>
  <si>
    <t>Super Built up area 3150(292.64 sq.m.)Carpet area: 2750 sq.ft. (255.48 sq.m.)</t>
  </si>
  <si>
    <t>21st, Sector 104 Gurgaon, Gurgaon, Haryana</t>
  </si>
  <si>
    <t>21st   of 27 Floors</t>
  </si>
  <si>
    <t>This 4 bhk apartment is available for sale in ats triumph, one of the most prominent projects for flats in sector 104 gurgaon. This residential flat is north-East-Facing direction. The flat is over 3150 sq.Ft. Super built up area and comes with 4 bedroom(s), 4 bathrooms and more than 3 balconies. This flat is situated on the 21st floor of this 27 floors tall residential building. An added advantage of this 1-5 years old flat is that it is available for immediate possession as the project is already ready to move. The vitrified flooring of this flat is beautifully designed and helps to give it a pleasing look. Moreover, this property offers close proximity to important landmarks such as close to school, close to metro station, close to market and close to railway station. All the modern amenities such as swimming pool, water softening plant, security personnel, maintenance staff, club house / community center, cctv surveillance, fitness centre / gym, park, lift(s), visitor parking and shopping centre will make life easier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</si>
  <si>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'18 Light', '6 AC', '1 Modular Kitchen', 'No Bed', 'No Chimney', 'No Curtains', 'No Dining Table', 'No Geyser', 'No Microwave', 'No Fridge', 'No Sofa', 'No Stove', 'No TV', 'No Washing Machine', 'No Water Purifier']</t>
  </si>
  <si>
    <t>['Centrally Air Conditioned', 'Security / Fire Alarm', 'Feng Shui / Vaastu Compliant', 'Private Garden / Terrace',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</si>
  <si>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A69089142</t>
  </si>
  <si>
    <t>https://www.99acres.com/3-bhk-bedroom-apartment-flat-for-sale-in-puri-emerald-bay-sector-104-gurgaon-2450-sq-ft-spid-W69138046</t>
  </si>
  <si>
    <t>₹ 10,465/sq.ft.</t>
  </si>
  <si>
    <t>Super Built up area 2450(227.61 sq.m.)Carpet area: 2150 sq.ft. (199.74 sq.m.)</t>
  </si>
  <si>
    <t>4th, Sector 104 Gurgaon, Gurgaon, Haryana</t>
  </si>
  <si>
    <t>4th   of 29 Floors</t>
  </si>
  <si>
    <t>This lovely 3 bhk apartment/flat in sector 104 gurgaon is available for sale in one of gurgaon's most popular projects, puri emerald bay. This residential flat is north-East-Facing direction. The floor plan additionally contains 3 bedroom(s), 4 bathrooms and more than 3 balconies. All in all, the flat is spread over a super built up area of 2450 sq.Ft. The flat has a total of 29 floors and this property is situated on 4th floor. An added advantage of this 1-5 years old flat is that it is available for immediate possession as the project is already ready to move. The floor of this flat is beautifully designed using vitrified flooring, giving the flat an alluring look. Moreover, this property offers close proximity to important landmarks such as close to metro station, close to school, close to market and close to railway station. Many of the modern amenities being offered, like swimming pool, club house / community center, cctv surveillance, fitness centre / gym, park, lift(s), maintenance staff, visitor parking, water softening plant, shopping centre and security personnel, will provide a pleasant living experience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</si>
  <si>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'16 Light', '5 AC', '1 Modular Kitchen', 'No Bed', 'No Chimney', 'No Curtains', 'No Dining Table', 'No Geyser', 'No Microwave', 'No Fridge', 'No Sofa', 'No Stove', 'No TV', 'No Wardrobe', 'No Washing Machine', 'No Water Purifier']</t>
  </si>
  <si>
    <t>W69138046</t>
  </si>
  <si>
    <t>https://www.99acres.com/4-bhk-bedroom-apartment-flat-for-sale-in-ats-triumph-sector-104-gurgaon-3150-sq-ft-spid-J69054880</t>
  </si>
  <si>
    <t>Super Built up area 3150(292.64 sq.m.)Carpet area: 1950 sq.ft. (181.16 sq.m.)</t>
  </si>
  <si>
    <t>Looking for a 4 bhk property for sale in gurgaon? Buy this 4 bhk flat in ats triumph that is situated in sector 104 gurgaon. The flat is north-East-Facing. The flat is over 3150 sq.Ft. Super built up area and comes with 4 bedroom(s), 4 bathrooms and more than 3 balconies. This flat is situated on the 21st floor of this 27 floors tall residential building. As the project is already ready to move, so you can easily move into this 1-5 years old property. The flat comes well built with vitrified flooring options. This residential property is situated near close to school, close to railway station, close to market and close to highway. The society is well equipped with many modern amenities, including swimming pool, water softening plant, security personnel, maintenance staff, club house / community center, cctv surveillance, fitness centre / gym, park, lift(s), visitor parking and shopping centre.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</si>
  <si>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'18 Light', '4 AC', 'No Bed', 'No Chimney', 'No Curtains', 'No Dining Table', 'No Exhaust Fan', 'No Geyser', 'No Modular Kitchen', 'No Microwave', 'No Fridge', 'No Sofa', 'No Stove', 'No TV', 'No Wardrobe', 'No Washing Machine', 'No Water Purifier']</t>
  </si>
  <si>
    <t>['Water purifier', 'Centrally Air Conditioned', 'Security / Fire Alarm', 'Feng Shui / Vaastu Compliant',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</si>
  <si>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J69054880</t>
  </si>
  <si>
    <t>https://www.99acres.com/2-bhk-bedroom-apartment-flat-for-sale-in-indiabulls-centrum-park-sector-103-gurgaon-1481-sq-ft-spid-U69009816</t>
  </si>
  <si>
    <t>₹ 7,765/sq.ft.</t>
  </si>
  <si>
    <t>Super Built up area 1481(137.59 sq.m.)Built Up area: 1250 sq.ft. (116.13 sq.m.)</t>
  </si>
  <si>
    <t>1st, Sector 103 Gurgaon, Gurgaon, Haryana</t>
  </si>
  <si>
    <t>Indiabulls centrum park is one of the most popular destination for buying apartments/ flats in sector 103 gurgaon. You too can be a part of this society by purchasing this 2 bhk flat here. This property faces the north-East direction. The flat is over 1481 sq.Ft. Super built up area and comes with 2 bedroom(s), 2 bathrooms and 3 balconies. The residential building has 18 floors in total and the flat for sale is located on the 8th floor. As the project is already ready to move, so you can easily move into this 1-5 years old property. The beautifully designed ceramic flooring enhances the beauty of the flat. Another plus point for this is that it is situated near close to mall, close to highway, close to school and close to market. The flat will offer a modern lifestyle as it is presented with many of the amenities such as swimming pool, grocery shop, shopping centre, cctv surveillance, club house / community center, fitness centre / gym, park, lift(s), maintenance staff, visitor parking, water softening plant and security personnel. The housing society ensures a continuous supply of water to your flat from municipal corporation and borewell/tank.</t>
  </si>
  <si>
    <t>['2 Wardrobe', '1 Exhaust Fan', '1 Microwave', '10 Light', '1 Modular Kitchen', '1 Chimney', 'No AC', 'No Bed', 'No Curtains', 'No Dining Table', 'No Fan', 'No Geyser', 'No Fridge', 'No Sofa', 'No Stove', 'No TV', 'No Washing Machine', 'No Water Purifier']</t>
  </si>
  <si>
    <t>['Security / Fire Alarm', 'Feng Shui / Vaastu Compliant', 'Intercom Facility', 'Lift(s)', 'Centrally Air Conditioned', 'High Ceiling Height', 'Maintenance Staff', 'Water Storage', 'No open drainage around', 'Recently Renovated', 'Visitor Parking', 'Swimming Pool', 'Park', 'Security Personnel', 'Natural Light', 'Internet/wi-fi connectivity', 'Airy Rooms', 'Low Density Society', 'Shopping Centre', 'Fitness Centre / GYM', 'Waste Disposal', 'Rain Water Harvesting', 'Club house / Community Center', 'Water softening plant']</t>
  </si>
  <si>
    <t>U69009816</t>
  </si>
  <si>
    <t>https://www.99acres.com/3-bhk-bedroom-apartment-flat-for-sale-in-sagar-apartment-sector-56-gurgaon-2000-sq-ft-spid-K69831288</t>
  </si>
  <si>
    <t>Sagar Apartment</t>
  </si>
  <si>
    <t>₹ 7,250/sq.ft.</t>
  </si>
  <si>
    <t>['Sector metro station', 'Sector 54 chowk metro station', 'Sector metro station', 'Sanatan Dharm Mandir', 'Radhakrishna Shani Mandir', 'State bank ATM', 'Icici bank ATM', 'Icici bank ATM', 'Citi bank ATM', 'Indusind bank ATM', 'Arunodaya Deseret Eye Hospital', 'Surgicare Hospital Gurgaon', 'Kriti Hospital', 'pracksht hospital', 'Anand Hospital Gurgaon', 'HUDA Office Complex', 'Medisca', 'Apollo Pharmacy', 'Intellion Park', 'International Tech Park', 'HCG CNG Station', 'Heera Fuel Station', 'State bank of india', 'Kotak mahindra bank', 'Indusind bank', 'Hdfc bank', 'Icici bank', 'Axis bank', 'Hdfc bank &amp; atm', 'Hdfc bank and atm', '222', 'Wat-a-Burger', 'Burger Singh', 'Bikanerwala', 'Naivedyam Restaurant', 'Pizza Hut', 'Clock tower', 'Starbucks', "Carl's Jr.", 'Cafe Tonini', 'Shophouse by Kylin', 'Sagar Ratna', 'Iilm University', 'IILM', 'Sushant College of Arts &amp; Architecture', 'Ansal Institute of Technology', 'Suncity School']</t>
  </si>
  <si>
    <t>Situated in sector 56 gurgaon, sagar apartment is a well planned society that offers a pleasant living experience to its residents. This 3 bhk flat in gurgaon is your opportunity to be a part of this community. Constructed on a super built up area of 2000 sq.Ft., the flat comprises 3 bedroom(s), 3 bathrooms and more than 3 balconies. The property is located on the 7th floor of a 8 floors tall building. As the project is already ready to move, so you can easily move into this 10+ years old property.</t>
  </si>
  <si>
    <t>K69831288</t>
  </si>
  <si>
    <t>https://www.99acres.com/4-bhk-bedroom-apartment-flat-for-sale-in-ats-triumph-sector-104-gurgaon-3150-sq-ft-spid-Y69218718</t>
  </si>
  <si>
    <t>₹ 8,813/sq.ft.</t>
  </si>
  <si>
    <t>Super Built up area 3150(292.64 sq.m.)Carpet area: 2950 sq.ft. (274.06 sq.m.)</t>
  </si>
  <si>
    <t>16th, Sector 104 Gurgaon, Gurgaon, Haryana</t>
  </si>
  <si>
    <t>This 4 bhk flat is located in ats triumph, which houses some of the most spacious flats in sector 104 gurgaon. This property faces the north-East direction. The flat is over 3150 sq.Ft. Super built up area and comes with 4 bedroom(s), 4 bathrooms and more than 3 balconies. The flat has a total of 27 floors and this property is situated on 16th floor. An added advantage of this 1-5 years old flat is that it is available for immediate possession as the project is already ready to move. The flat comes well built with vitrified flooring options. Proximity to landmarks like close to school, close to market and close to railway station makes this an ideal property for families. All the modern amenities such as swimming pool, water softening plant, security personnel, maintenance staff, club house / community center, cctv surveillance, fitness centre / gym, park, lift(s), visitor parking and shopping centre will make life easier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</si>
  <si>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'16 Light', '6 AC', '1 Modular Kitchen', 'No Bed', 'No Chimney', 'No Curtains', 'No Dining Table', 'No Geyser', 'No Microwave', 'No Fridge', 'No Sofa', 'No Stove', 'No TV', 'No Wardrobe', 'No Washing Machine', 'No Water Purifier']</t>
  </si>
  <si>
    <t>['Water purifier', 'Security / Fire Alarm', 'Feng Shui / Vaastu Compliant',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</si>
  <si>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Y69218718</t>
  </si>
  <si>
    <t>https://www.99acres.com/3-bhk-bedroom-apartment-flat-for-sale-in-emaar-gurgaon-greens-sector-102-gurgaon-1650-sq-ft-spid-L69371102</t>
  </si>
  <si>
    <t>₹ 9,393/sq.ft.</t>
  </si>
  <si>
    <t>1st, Sector 102 Gurgaon, Gurgaon, Haryana</t>
  </si>
  <si>
    <t>Emaar gurgaon greens is one of gurgaon's most sought after destination for apartments and this 3 bhk flat in sector 102 gurgaon is your opportunity to be a part of this community. The flat is facing the east direction. The flat is over 1650 sq.Ft. Super built up area and comes with 3 bedroom(s), 4 bathrooms and 3 balconies. The property is located on the 7th floor of a 14 floors tall building. This 1-5 years old property is available for immediate possession as the project is ready to move. The beautifully designed ceramic flooring enhances the beauty of the flat. Moreover, this property offers close proximity to important landmarks such as close to school, close to hospital, close to mall and close to highway. Many of the modern amenities being offered, like swimming pool, security personnel, maintenance staff, club house / community center, fitness centre / gym, park, lift(s), visitor parking, water softening plant and shopping centre, will provide a pleasant living experience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</si>
  <si>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'10 Light', '5 AC', '1 Modular Kitchen', '1 Chimney', 'No Bed', 'No Curtains', 'No Dining Table', 'No Geyser', 'No Microwave', 'No Fridge', 'No Sofa', 'No Stove', 'No TV', 'No Wardrobe', 'No Washing Machine', 'No Water Purifier']</t>
  </si>
  <si>
    <t>['Centrally Air Conditioned', 'Security / Fire Alarm', 'Feng Shui / Vaastu Compliant', 'Intercom Facility', 'Lift(s)', 'High Ceiling Height', 'Maintenance Staff',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</si>
  <si>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L69371102</t>
  </si>
  <si>
    <t>https://www.99acres.com/2-bhk-bedroom-apartment-flat-for-sale-in-paras-irene-sector-70-a-gurgaon-1420-sq-ft-spid-G70085368</t>
  </si>
  <si>
    <t>Paras Irene3.7 ★</t>
  </si>
  <si>
    <t>Super Built up area 1420(131.92 sq.m.)</t>
  </si>
  <si>
    <t>['Airia Mall', 'Golf Course Ext Rd', 'NH-8', 'DPG Institute of Technology', 'Pragyanam - School', 'W Pratiksha Hospital', 'Indira Gandhi International Airport', 'Bhondsi Nature Park', 'Aravali Horse Riding Club', 'IMT Manesar', 'Holiday Inn Gurugram Sector 90', 'De Adventure Park', 'Golden Greens Golf &amp; Resorts', 'PVR Drive in Theatre', 'F9 Go Karting Gurgaon']</t>
  </si>
  <si>
    <t>Looking for a 2 bhk property for sale in gurgaon? Buy this 2 bhk flat in paras irene that is situated in sector 70a gurgaon. Constructed on a super built up area of 1420 sq.Ft., the flat comprises 2 bedroom(s), 2 bathrooms and 3 balconies. The property is located on the 6th floor of a 20 floors tall building. Being a ready to move project, you can expect immediate possession of this 5-10 years old property.</t>
  </si>
  <si>
    <t>['1 Wardrobe', '2 AC', '1 Chimney', 'No Bed', 'No Curtains', 'No Dining Table', 'No Exhaust Fan', 'No Fan', 'No Geyser', 'No Modular Kitchen', 'No Light', 'No Microwave', 'No Fridge', 'No Sofa', 'No Stove', 'No TV', 'No Washing Machine', 'No Water Purifier']</t>
  </si>
  <si>
    <t>['Green Area5 out of 5', 'Construction4 out of 5', 'Management5 out of 5', 'Amenities5 out of 5', 'Connectivity3 out of 5']</t>
  </si>
  <si>
    <t>G70085368</t>
  </si>
  <si>
    <t>https://www.99acres.com/3-bhk-bedroom-apartment-flat-for-sale-in-shree-vardhman-victoria-sector-70-gurgaon-1950-sq-ft-spid-U69660564</t>
  </si>
  <si>
    <t>Super Built up area 1950(181.16 sq.m.)Carpet area: 1161 sq.ft. (107.86 sq.m.)</t>
  </si>
  <si>
    <t>H77, Sector 70 Gurgaon, Gurgaon, Haryana</t>
  </si>
  <si>
    <t>Available flat in shree vardhman victoria in sector 70 3bhk 1 sarvent room attached washroom walking market pool prak facing 1950srft 
All amenities - Swimming pool clubhouse spa gym kids area cafe indoor game etc
Also available in 2bhk 1450sqrft
 Additional details :The apartment has borings water supply.
Daily needs shopping could be done within the society premises to make the stay convinent.
Full power backup is available.
The society has dedicated security guards for every tower.</t>
  </si>
  <si>
    <t>['1 Fan', '3 Geyser', '1 Microwave', '1 Light', '1 Chimney', '1 AC', 'No Bed', 'No Curtains', 'No Dining Table', 'No Exhaust Fan', 'No Modular Kitchen', 'No Fridge', 'No Sofa', 'No Stove', 'No TV', 'No Wardrobe', 'No Washing Machine', 'No Water Purifier']</t>
  </si>
  <si>
    <t>U69660564</t>
  </si>
  <si>
    <t>https://www.99acres.com/3-bhk-bedroom-apartment-flat-for-sale-in-shree-vardhman-victoria-sector-70-gurgaon-1950-sq-ft-spid-L69623396</t>
  </si>
  <si>
    <t>This lovely 3 bhk apartment/flat in sector 70 gurgaon is available for sale in one of gurgaon's most popular projects, shree vardhman victoria. The flat is over 1950 sq.Ft. Super built up area and comes with 3 bedroom(s), 4 bathrooms and 3 balconies. The property is located on the 5th floor of a 18 floors tall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</si>
  <si>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Wardrobe', '4 Fan', '3 Geyser', '7 Light', '3 AC', '1 Chimney', '1 Modular Kitchen', 'No Bed', 'No Curtains', 'No Dining Table', 'No Exhaust Fan', 'No Microwave', 'No Fridge', 'No Sofa', 'No Stove', 'No TV', 'No Washing Machine', 'No Water Purifier']</t>
  </si>
  <si>
    <t>L69623396</t>
  </si>
  <si>
    <t>https://www.99acres.com/2-bhk-bedroom-apartment-flat-for-sale-in-ss-the-leaf-sector-85-gurgaon-1640-sq-ft-spid-G69665996</t>
  </si>
  <si>
    <t>₹ 6,402/sq.ft.</t>
  </si>
  <si>
    <t>Check out this 2 bhk apartment for sale in ss the leaf, a popular residential project that houses in-Demand flats in sector 85 gurgaon. Constructed on a super built up area of 1640 sq.Ft., the flat comprises 2 bedroom(s), 2 bathrooms and 3 balconies. The flat has a total of 26 floors and this property is situated on 6th floor. Being a ready to move project, you can expect immediate possession of this 1-5 years old property.</t>
  </si>
  <si>
    <t>['2 Wardrobe', '3 Fan', '3 Geyser', '3 Light', '4 AC', '1 Chimney', 'No Bed', 'No Curtains', 'No Dining Table', 'No Exhaust Fan', 'No Modular Kitchen', 'No Microwave', 'No Fridge', 'No Sofa', 'No Stove', 'No TV', 'No Washing Machine', 'No Water Purifier']</t>
  </si>
  <si>
    <t>G69665996</t>
  </si>
  <si>
    <t>https://www.99acres.com/3-bhk-bedroom-apartment-flat-for-sale-in-dlf-regal-gardens-sector-90-gurgaon-1702-sq-ft-r1-spid-F66607568</t>
  </si>
  <si>
    <t>₹ 9,020/sq.ft.</t>
  </si>
  <si>
    <t>Super Built up area 1702(158.12 sq.m.)Built Up area: 1540 sq.ft. (143.07 sq.m.)Carpet area: 1430 sq.ft. (132.85 sq.m.)</t>
  </si>
  <si>
    <t>E174, Sector 90 Gurgaon, Gurgaon, Haryana</t>
  </si>
  <si>
    <t>Looking for a 3 bhk property for sale in gurgaon? Buy this 3 bhk flat in dlf regal gardens that is situated in sector 90 gurgaon. The flat is north-East-Facing. Constructed on a super built up area of 1702 sq.Ft., the flat comprises 3 bedroom(s), 3 bathrooms and 3 balconies. The flat has a total of 29 floors and this property is situated on 7th floor. An added advantage of this 1-5 years old flat is that it is available for immediate possession as the project is already ready to move. The beautifully designed wood flooring enhances the beauty of the flat. Another plus point for this is that it is situated near close to school and close to market. The flat will offer a modern lifestyle as it is presented with many of the amenities such as swimming pool, club house / community center, cctv surveillance, fitness centre / gym, park, lift(s), maintenance staff, visitor parking, water softening plant, shopping centre and security personnel.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</si>
  <si>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F66607568</t>
  </si>
  <si>
    <t>https://www.99acres.com/2-bhk-bedroom-apartment-flat-for-sale-in-pyramid-urban-sector-67-a-gurgaon-700-sq-ft-spid-V69823998</t>
  </si>
  <si>
    <t>Pyramid Urban</t>
  </si>
  <si>
    <t>55.5 Lac</t>
  </si>
  <si>
    <t>₹ 7,928/sq.ft.</t>
  </si>
  <si>
    <t>Ground of 15 Floors</t>
  </si>
  <si>
    <t>['Airia Mall, Sector 68', 'M3M Cosmopolitan Mall', 'Delhi Public School 67A', 'KIIT College of Engineering', 'Ashoka International School', 'DPS Maruti Kunj Senior Wing', 'The Shriram Millennium Sec 64', 'Pragyanam – School', 'WorldMark Gurgaon', 'De Adventure Park', 'HP PETROL PUMP Sohna Rd']</t>
  </si>
  <si>
    <t>This 2 bhk flat is located in pyramid urban, which houses some of the most spacious flats in sector 67a gurgaon. Containing 2 bedroom(s), 2 bathrooms and 2 balconies, this flat is spread over a carpet area of 700 sq.Ft. This flat lies on the ground level of a 15 storey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</si>
  <si>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V69823998</t>
  </si>
  <si>
    <t>https://www.99acres.com/3-bhk-bedroom-apartment-flat-for-sale-in-dlf-regal-gardens-sector-90-gurgaon-1744-sq-ft-spid-B69161912</t>
  </si>
  <si>
    <t>₹ 7,636/sq.ft.</t>
  </si>
  <si>
    <t>Super Built up area 1744(162.02 sq.m.)Built Up area: 1650 sq.ft. (153.29 sq.m.)</t>
  </si>
  <si>
    <t>701, Sector 90 Gurgaon, Gurgaon, Haryana</t>
  </si>
  <si>
    <t>Dlf regal gardens is one of the most popular destination for buying apartments/ flats in sector 90 gurgaon. You too can be a part of this society by purchasing this 3 bhk flat here. The flat occupies a super built up area of 1744 sq.Ft. That consists of 3 bedrooms, 3 bathrooms and 2 balconies. This flat lies on the 12th level of a 29 storey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</si>
  <si>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B69161912</t>
  </si>
  <si>
    <t>https://www.99acres.com/4-bhk-bedroom-apartment-flat-for-sale-in-ss-the-leaf-sector-85-gurgaon-3950-sq-ft-r3-spid-A65907466</t>
  </si>
  <si>
    <t>₹ 5,026/sq.ft.</t>
  </si>
  <si>
    <t>Super Built up area 3950(366.97 sq.m.)Built Up area: 3890 sq.ft. (361.39 sq.m.)Carpet area: 3800 sq.ft. (353.03 sq.m.)</t>
  </si>
  <si>
    <t>Nnnnnn, Sector 85 Gurgaon, Gurgaon, Haryana</t>
  </si>
  <si>
    <t>This 4 bhk apartment is available for sale in ss the leaf, one of the most prominent projects for flats in sector-85 gurgaon. This property faces the north-East direction. The flat is over 3950 sq.Ft. Super built up area and comes with 4 bedroom(s), 6 bathrooms and 3 balconies. This flat lies on the 6th level of a 26 storey building. As the project is already ready to move, so you can easily move into this 1-5 years old property. The wood flooring of this flat is beautifully designed and helps to give it a pleasing look.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The project provides access to clean water through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</si>
  <si>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'3 Fan', '9 Light', 'No AC', 'No Bed', 'No Chimney', 'No Curtains', 'No Dining Table', 'No Exhaust Fan', 'No Geyser', 'No Modular Kitchen', 'No Microwave', 'No Fridge', 'No Sofa', 'No Stove', 'No TV', 'No Washing Machine', 'No Water Purifier']</t>
  </si>
  <si>
    <t>A65907466</t>
  </si>
  <si>
    <t>https://www.99acres.com/4-bhk-bedroom-apartment-flat-for-sale-in-ss-the-leaf-sector-85-gurgaon-3950-sq-ft-r1-spid-M67564758</t>
  </si>
  <si>
    <t>Super Built up area 3950(366.97 sq.m.)Built Up area: 3920 sq.ft. (364.18 sq.m.)Carpet area: 3900 sq.ft. (362.32 sq.m.)</t>
  </si>
  <si>
    <t>Vvvvvvvv, Sector 85 Gurgaon, Gurgaon, Haryana</t>
  </si>
  <si>
    <t>Check out this 4 bhk apartment for sale in ss the leaf, a popular residential project that houses in-Demand flats in sector 85 gurgaon. This property faces the north-West direction. The flat is over 3950 sq.Ft. Super built up area and comes with 4 bedroom(s), 6 bathrooms and 3 balconies. The property is located on the 10th floor of a 26 floors tall building. As the project is already ready to move, so you can easily move into this 1-5 years old property. The floor of this flat is beautifully designed using wood flooring, giving the flat an alluring look. Another plus point for this is that it is situated near close to mall, close to highway and close to school. The flat will offer a modern lifestyle as it is presented with many of the amenities such as maintenance staff, visitor parking, park, lift(s), water softening plant, shopping centre, fitness centre / gym, swimming pool, club house / community center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</si>
  <si>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'6 Light', '4 AC', 'No Bed', 'No Chimney', 'No Curtains', 'No Dining Table', 'No Exhaust Fan', 'No Geyser', 'No Modular Kitchen', 'No Microwave', 'No Fridge', 'No Sofa', 'No Stove', 'No TV', 'No Wardrobe', 'No Washing Machine', 'No Water Purifier']</t>
  </si>
  <si>
    <t>M67564758</t>
  </si>
  <si>
    <t>https://www.99acres.com/3-bhk-bedroom-apartment-flat-for-sale-in-ss-the-leaf-sector-85-gurgaon-2408-sq-ft-r1-spid-D67564426</t>
  </si>
  <si>
    <t>₹ 8,256/sq.ft.</t>
  </si>
  <si>
    <t>Super Built up area 2408(223.71 sq.m.)Built Up area: 2399 sq.ft. (222.87 sq.m.)Carpet area: 2398 sq.ft. (222.78 sq.m.)</t>
  </si>
  <si>
    <t>Nnbbbbbbbbbb, Sector 85 Gurgaon, Gurgaon, Haryana</t>
  </si>
  <si>
    <t>This 3 bhk apartment is available for sale in ss the leaf, one of the most prominent projects for flats in sector 85 gurgaon. This property faces the north-East direction. The flat is over 2408 sq.Ft. Super built up area and comes with 3 bedroom(s), 4 bathrooms and 3 balconies. This flat is situated on the 12th floor of this 26 floors tall residential building. Being a ready to move project, you can expect immediate possession of this 1-5 years old property. The flat comes well built with wood flooring options. All the modern amenities such as swimming pool, security personnel, maintenance staff, shopping centre, club house / community center, cctv surveillance, fitness centre / gym, park, lift(s), visitor parking and water softening plant will make life easier for you.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</si>
  <si>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'3 Light', 'No AC', 'No Bed', 'No Chimney', 'No Curtains', 'No Dining Table', 'No Exhaust Fan', 'No Geyser', 'No Modular Kitchen', 'No Microwave', 'No Fridge', 'No Sofa', 'No Stove', 'No TV', 'No Wardrobe', 'No Washing Machine', 'No Water Purifier']</t>
  </si>
  <si>
    <t>D67564426</t>
  </si>
  <si>
    <t>https://www.99acres.com/2-bhk-bedroom-apartment-flat-for-sale-in-ss-the-leaf-sector-85-gurgaon-1640-sq-ft-r1-spid-U67564566</t>
  </si>
  <si>
    <t>1.11 Crore</t>
  </si>
  <si>
    <t>₹ 6,851/sq.ft.</t>
  </si>
  <si>
    <t>Super Built up area 1640(152.36 sq.m.)Built Up area: 1630 sq.ft. (151.43 sq.m.)Carpet area: 1620 sq.ft. (150.5 sq.m.)</t>
  </si>
  <si>
    <t>Bbbbggggggg, Sector 85 Gurgaon, Gurgaon, Haryana</t>
  </si>
  <si>
    <t>This 2 bhk apartment is available for sale in ss the leaf, one of the most prominent projects for flats in sector 85 gurgaon. The flat is east-Facing. The flat is over 1640 sq.Ft. Super built up area and comes with 2 bedroom(s), 2 bathrooms and 3 balconies. This flat is situated on the 8th floor of this 26 floors tall residential building. An added advantage of this 1-5 years old flat is that it is available for immediate possession as the project is already ready to move. The flat comes well built with wood flooring options. Proximity to landmarks like close to school and close to market makes this an ideal property for families. All the modern amenities such as maintenance staff, visitor parking, park, lift(s), water softening plant, shopping centre, fitness centre / gym, swimming pool, club house / community center and security personnel will make life easier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</si>
  <si>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'6 Light', '3 AC', 'No Bed', 'No Chimney', 'No Curtains', 'No Dining Table', 'No Geyser', 'No Modular Kitchen', 'No Microwave', 'No Fridge', 'No Sofa', 'No Stove', 'No TV', 'No Wardrobe', 'No Washing Machine', 'No Water Purifier']</t>
  </si>
  <si>
    <t>U67564566</t>
  </si>
  <si>
    <t>https://www.99acres.com/3-bhk-bedroom-apartment-flat-for-sale-in-dlf-the-ultima-sector-81-gurgaon-2092-sq-ft-r1-spid-K67331866</t>
  </si>
  <si>
    <t>₹ 10,755/sq.ft.</t>
  </si>
  <si>
    <t>Super Built up area 2092(194.35 sq.m.)Built Up area: 2090 sq.ft. (194.17 sq.m.)Carpet area: 2087 sq.ft. (193.89 sq.m.)</t>
  </si>
  <si>
    <t>Nnnnmmmmm, Sector 81 Gurgaon, Gurgaon, Haryana</t>
  </si>
  <si>
    <t>This 3 bhk apartment is available for sale in dlf the ultima, one of the most prominent projects for flats in sector 81 gurgaon. The flat is north-East-Facing. The floor plan additionally contains 3 bedroom(s), 4 bathrooms and more than 3 balconies. All in all, the flat is spread over a super built up area of 2092 sq.Ft. This flat is situated on the 11th floor of this 29 floors tall residential building. An added advantage of this 1-5 years old flat is that it is available for immediate possession as the project is already ready to move. The beautifully designed wood flooring enhances the beauty of the flat.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</si>
  <si>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'1 Fridge', '1 Exhaust Fan', '2 Geyser', '4 Light', '3 AC', '1 Modular Kitchen', '1 Chimney', '3 Wardrobe', '1 Washing Machine', '1 Microwave', 'No Bed', 'No Curtains', 'No Dining Table', 'No Sofa', 'No Stove', 'No TV', 'No Water Purifier']</t>
  </si>
  <si>
    <t>K67331866</t>
  </si>
  <si>
    <t>https://www.99acres.com/3-bhk-bedroom-apartment-flat-for-sale-in-ss-the-coralwood-sector-84-gurgaon-1750-sq-ft-spid-A69448072</t>
  </si>
  <si>
    <t>Super Built up area 1750(162.58 sq.m.)Built Up area: 1610 sq.ft. (149.57 sq.m.)Carpet area: 1550 sq.ft. (144 sq.m.)</t>
  </si>
  <si>
    <t>I 321, Sector 84 Gurgaon, Gurgaon, Haryana</t>
  </si>
  <si>
    <t>Ss the coralwood is one of gurgaon's most sought after destination for apartments and this 3 bhk flat in sector 84 gurgaon is your opportunity to be a part of this community. The floor plan additionally contains 3 bedroom(s), 3 bathrooms and 3 balconies. All in all, the flat is spread over a super built up area of 1750 sq.Ft. The property is located on the 6th floor of a 20 floors tall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</si>
  <si>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'Private Garden / Terrace', 'Intercom Facility', 'Lift(s)', 'Maintenance Staff', 'Water Storage', 'No open drainage around', 'Recently Renovated', 'Visitor Parking', 'Swimming Pool', 'Park', 'Security Personnel', 'Natural Light', 'Airy Rooms', 'Spacious Interiors', 'Low Density Society', 'Shopping Centre', 'Fitness Centre / GYM', 'Waste Disposal', 'Rain Water Harvesting', 'Club house / Community Center', 'Water softening plant']</t>
  </si>
  <si>
    <t>A69448072</t>
  </si>
  <si>
    <t>https://www.99acres.com/4-bhk-bedroom-apartment-flat-for-sale-in-dlf-the-primus-sector-82-a-gurgaon-2273-sq-ft-spid-U69271332</t>
  </si>
  <si>
    <t>₹ 11,438/sq.ft.</t>
  </si>
  <si>
    <t>2222, Sector 82A Gurgaon, Gurgaon, Haryana</t>
  </si>
  <si>
    <t>2nd   of 32 Floors</t>
  </si>
  <si>
    <t>Situated in sector 82a gurgaon, dlf the primus is a well planned society that offers a pleasant living experience to its residents. This 4 bhk flat in gurgaon is your opportunity to be a part of this community. The flat is facing the east direction. Containing 4 bedroom(s), 4 bathrooms and more than 3 balconies, this flat is spread over a super built up area of 2273 sq.Ft. The property is located on the 2nd floor of a 32 floors tall building. An added advantage of this 1-5 years old flat is that it is available for immediate possession as the project is already ready to move. The well built wood flooring enhances the aesthetic appeal of this flat. The flat will offer a modern lifestyle as it is presented with many of the amenities such as swimming pool, shopping centre, club house / community center, cctv surveillance, fitness centre / gym, park and lift(s). Borewell/tank provides a regular supply of water to this residential project.</t>
  </si>
  <si>
    <t>['Intercom Facility', 'Lift(s)', 'Swimming Pool', 'Park', 'Shopping Centre', 'Fitness Centre / GYM', 'Waste Disposal', 'Club house / Community Center']</t>
  </si>
  <si>
    <t>U69271332</t>
  </si>
  <si>
    <t>https://www.99acres.com/2-bhk-bedroom-apartment-flat-for-sale-in-ss-the-leaf-sector-85-gurgaon-1640-sq-ft-spid-P69230418</t>
  </si>
  <si>
    <t>₹ 8,320/sq.ft.</t>
  </si>
  <si>
    <t>Super Built up area 1640(152.36 sq.m.)Built Up area: 1550 sq.ft. (144 sq.m.)Carpet area: 1250 sq.ft. (116.13 sq.m.)</t>
  </si>
  <si>
    <t>T3 501, Sector 85 Gurgaon, Gurgaon, Haryana</t>
  </si>
  <si>
    <t>17th   of 26 Floors</t>
  </si>
  <si>
    <t>Located in the popular residential address of sector 85 gurgaon, ss the leaf is one of the most preferred destination for apartments in gurgaon. This 2 bhk flat is your ticket to be a part of this community. The flat is east-Facing. The floor plan additionally contains 2 bedroom(s), 2 bathrooms and 3 balconies. All in all, the flat is spread over a super built up area of 1640 sq.Ft. The property is located on the 17th floor of a 26 floors tall building. As the project is already ready to move, so you can easily move into this 0-1 year old property. The flat comes well built with marble flooring options. This residential property is situated near close to school, close to hospital, close to mall and close to highway. Ss the leaf is designed very well to provide modern facilities such as maintenance staff, visitor parking, park, lift(s), water softening plant, shopping centre, fitness centre / gym, swimming pool, club house / community center and security personnel. The project provides access to clean water through borewell/tank and municipal corporation supply.</t>
  </si>
  <si>
    <t>['Centrally Air Conditioned', 'Security / Fire Alarm', 'Feng Shui / Vaastu Compliant', 'Intercom Facility', 'Lift(s)', 'High Ceiling Height', 'Maintenance Staff', 'Water Storage', 'Separate entry for servant room', 'No open drainage around', 'Internet/wi-fi connectivity', 'Recently Renovated', 'Visitor Parking', 'Swimming Pool', 'Park', 'Security Personnel', 'Natural Light', 'Airy Rooms', 'Spacious Interiors', 'Waste Disposal', 'Rain Water Harvesting', 'Water softening plant', 'Shopping Centre', 'Fitness Centre / GYM', 'Club house / Community Center']</t>
  </si>
  <si>
    <t>P69230418</t>
  </si>
  <si>
    <t>https://www.99acres.com/3-bhk-bedroom-apartment-flat-for-sale-in-dlf-regal-gardens-sector-90-gurgaon-1744-sq-ft-spid-I69160896</t>
  </si>
  <si>
    <t>₹ 7,167/sq.ft.</t>
  </si>
  <si>
    <t>Super Built up area 1744(162.02 sq.m.)</t>
  </si>
  <si>
    <t>579, Sector 90 Gurgaon, Gurgaon, Haryana</t>
  </si>
  <si>
    <t>Dlf regal gardens is one of gurgaon's most sought after destination for apartments and this 3 bhk flat in sector 90 gurgaon is your opportunity to be a part of this community. The flat occupies a super built up area of 1744 sq.Ft. That consists of 3 bedrooms, 3 bathrooms and 2 balconies. The residential building has 29 floors in total and the flat for sale is located on the 11th floor. This is a ready to move project and the property is 1-5 years old.</t>
  </si>
  <si>
    <t>['Maintenance Staff', 'Park']</t>
  </si>
  <si>
    <t>I69160896</t>
  </si>
  <si>
    <t>https://www.99acres.com/3-bhk-bedroom-apartment-flat-for-sale-in-experion-windchants-sector-112-gurgaon-2802-sq-ft-spid-C68670422</t>
  </si>
  <si>
    <t>₹ 12,134/sq.ft.</t>
  </si>
  <si>
    <t>Experion windchants is one of gurgaon's most sought after destination for apartments and this 3 bhk flat in sector 112 gurgaon is your opportunity to be a part of this community. This is a north-East-Facing property. The floor plan additionally contains 3 bedroom(s), 3 bathrooms and 2 balconies. All in all, the flat is spread over a super built up area of 2802 sq.Ft. This flat is situated on the 14th floor of this 28 floors tall residential building. This 1-5 years old property is available for immediate possession as the project is ready to move. The well built wood flooring enhances the aesthetic appeal of this flat. The society complex is in the close vicinity of close to school, close to market, close to hospital and close to railway station, making it an ideal home for a relaxed lifestyle. Many of the modern amenities being offered, like swimming pool, water softening plant, security personnel, maintenance staff, shopping centre, club house / community center, fitness centre / gym, park, lift(s) and visitor parking, will provide a pleasant living experience for you.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</si>
  <si>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Exhaust Fan', '1 Geyser', '7 Light', '5 AC', 'No Bed', 'No Chimney', 'No Curtains', 'No Dining Table', 'No Modular Kitchen', 'No Microwave', 'No Fridge', 'No Sofa', 'No Stove', 'No TV', 'No Wardrobe', 'No Washing Machine', 'No Water Purifier']</t>
  </si>
  <si>
    <t>['Water purifier', 'Security / Fire Alarm', 'Power Back-up', 'Feng Shui / Vaastu Compliant', 'Private Garden / Terrace',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</si>
  <si>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C68670422</t>
  </si>
  <si>
    <t>https://www.99acres.com/3-bhk-bedroom-apartment-flat-for-sale-in-dlf-regal-gardens-sector-90-gurgaon-1703-sq-ft-spid-O68651740</t>
  </si>
  <si>
    <t>₹ 7,339/sq.ft.</t>
  </si>
  <si>
    <t>Super Built up area 1703(158.21 sq.m.)</t>
  </si>
  <si>
    <t>123, Sector 90 Gurgaon, Gurgaon, Haryana</t>
  </si>
  <si>
    <t>28th   of 29 Floors</t>
  </si>
  <si>
    <t>This 3 bhk apartment is available for sale in dlf regal gardens, one of the most prominent projects for flats in sector 90 gurgaon. This residential flat is north-Facing direction. The flat is over 1703 sq.Ft. Super built up area and comes with 3 bedroom(s), 3 bathrooms and 3 balconies. The property is located on the 28th floor of a 29 floors tall building. This is a ready to move project and the property is 5-10 years old. Dlf regal gardens is designed very well to provide modern facilities such as swimming pool, club house / community center, cctv surveillance, fitness centre / gym, park and lift(s).</t>
  </si>
  <si>
    <t>['Power Back-up', 'Intercom Facility', 'Lift(s)', 'Swimming Pool', 'Park', 'Fitness Centre / GYM', 'Club house / Community Center', 'Rain Water Harvesting']</t>
  </si>
  <si>
    <t>O68651740</t>
  </si>
  <si>
    <t>https://www.99acres.com/2-bhk-bedroom-apartment-flat-for-sale-in-pyramid-urban-homes-2-sector-86-gurgaon-501-sq-ft-spid-J68669646</t>
  </si>
  <si>
    <t>41.5 Lac</t>
  </si>
  <si>
    <t>Carpet area: 501 (46.54 sq.m.)</t>
  </si>
  <si>
    <t>134, Sector 86 Gurgaon, Gurgaon, Haryana</t>
  </si>
  <si>
    <t>This beautiful 2 bhk flat in sector 86 gurgaon is situated in pyramid urban homes 2, one of the popular residential society in gurgaon. The floor plan additionally contains 2 bedroom(s), 2 bathrooms and 1 balcony. All in all, the flat is spread over a carpet area of 501 sq.Ft. This flat lies on the 7th level of a 13 storey building. This 0-1 year old property is available for immediate possession as the project is ready to move.</t>
  </si>
  <si>
    <t>J68669646</t>
  </si>
  <si>
    <t>https://www.99acres.com/2-bhk-bedroom-apartment-flat-for-sale-in-vatika-gurgaon-21-sector-83-gurgaon-1245-sq-ft-spid-Z68690432</t>
  </si>
  <si>
    <t>Super Built up area 1245(115.66 sq.m.)Built Up area: 1150 sq.ft. (106.84 sq.m.)Carpet area: 1020 sq.ft. (94.76 sq.m.)</t>
  </si>
  <si>
    <t>B1901, Sector 83 Gurgaon, Gurgaon, Haryana</t>
  </si>
  <si>
    <t>19th   of 21 Floors</t>
  </si>
  <si>
    <t>Located in the popular residential address of sector 83 gurgaon, vatika gurgaon 21 is one of the most preferred destination for apartments in gurgaon. This 2 bhk flat is your ticket to be a part of this community. Constructed on a super built up area of 1245 sq.Ft., the flat comprises 2 bedroom(s), 2 bathrooms and 2 balconies. The flat has a total of 21 floors and this property is situated on 19th floor. An added advantage of this 1-5 years old flat is that it is available for immediate possession as the project is already ready to move.</t>
  </si>
  <si>
    <t>['3 Fan', '1 Exhaust Fan', '6 Light', '2 AC', '3 Curtains', '1 Modular Kitchen', '3 Wardrobe', 'No Bed', 'No Chimney', 'No Dining Table', 'No Geyser', 'No Microwave', 'No Fridge', 'No Sofa', 'No Stove', 'No TV', 'No Washing Machine', 'No Water Purifier']</t>
  </si>
  <si>
    <t>['Security / Fire Alarm', 'Feng Shui / Vaastu Compliant', 'Private Garden / Terrace', 'Intercom Facility', 'Lift(s)', 'Maintenance Staff', 'Water Storage', 'No open drainage around', 'Recently Renovated', 'Visitor Parking', 'Swimming Pool', 'Park', 'Security Personnel', 'Natural Light', 'Shopping Centre', 'Fitness Centre / GYM', 'Waste Disposal', 'Rain Water Harvesting', 'Club house / Community Center', 'Water softening plant']</t>
  </si>
  <si>
    <t>Z68690432</t>
  </si>
  <si>
    <t>https://www.99acres.com/4-bhk-bedroom-apartment-flat-for-sale-in-dlf-regal-gardens-sector-90-gurgaon-2215-sq-ft-spid-S68627244</t>
  </si>
  <si>
    <t>856, Sector 90 Gurgaon, Gurgaon, Haryana</t>
  </si>
  <si>
    <t>Looking for a 4 bhk property for sale in gurgaon? Buy this 4 bhk flat in dlf regal gardens that is situated in sector 90 gurgaon. The flat occupies a super built up area of 2215 sq.Ft. That consists of 4 bedrooms, 4 bathrooms and more than 3 balconies. This flat is situated on the 15th floor of this 29 floors tall residential building. This is a ready to move project and the property is 5-10 years old. All the modern amenities such as swimming pool, club house / community center, cctv surveillance, fitness centre / gym, park and lift(s) will make life easier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</si>
  <si>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S68627244</t>
  </si>
  <si>
    <t>2 BHK Flat in Sector 91 Gurgaon</t>
  </si>
  <si>
    <t>https://www.99acres.com/2-bhk-bedroom-apartment-flat-for-sale-in-tarc-maceo-sector-91-gurgaon-1310-sq-ft-spid-Y68626474</t>
  </si>
  <si>
    <t>₹ 6,641/sq.ft.</t>
  </si>
  <si>
    <t>Super Built up area 1310(121.7 sq.m.)Carpet area: 1000 sq.ft. (92.9 sq.m.)</t>
  </si>
  <si>
    <t>140, Sector 91 Gurgaon, Gurgaon, Haryana</t>
  </si>
  <si>
    <t>Tarc maceo is one of gurgaon's most sought after destination for apartments and this 2 bhk flat in sector 91 gurgaon is your opportunity to be a part of this community. The flat is facing the east direction. Containing 2 bedroom(s), 2 bathrooms and 2 balconies, this flat is spread over a super built up area of 1310 sq.Ft. This flat is situated on the 9th floor of this 13 floors tall residential building. As the project is already ready to move, so you can easily move into this 1-5 years old property. The society is well equipped with many modern amenities, including swimming pool, grocery shop, security personnel, maintenance staff, cctv surveillance, club house / community center, fitness centre / gym, lift(s) and water softening plant.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</si>
  <si>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'Water purifier', 'Centrally Air Conditioned', 'Maintenance Staff', 'No open drainage around', 'Piped-gas', 'Swimming Pool', 'Security Personnel', 'Natural Light', 'Spacious Interiors', 'Fitness Centre / GYM', 'Waste Disposal', 'Rain Water Harvesting', 'Club house / Community Center', 'Water softening plant']</t>
  </si>
  <si>
    <t>Y68626474</t>
  </si>
  <si>
    <t>https://www.99acres.com/3-bhk-bedroom-apartment-flat-for-sale-in-dlf-regal-gardens-sector-90-gurgaon-1702-sq-ft-spid-Z68626288</t>
  </si>
  <si>
    <t>₹ 10,416/sq.ft.</t>
  </si>
  <si>
    <t>Super Built up area 1702(158.12 sq.m.)Carpet area: 1200 sq.ft. (111.48 sq.m.)</t>
  </si>
  <si>
    <t>136, Sector 90 Gurgaon, Gurgaon, Haryana</t>
  </si>
  <si>
    <t>18th   of 29 Floors</t>
  </si>
  <si>
    <t>Dlf regal gardens is one of the most popular destination for buying apartments/ flats in sector 90 gurgaon. You too can be a part of this society by purchasing this 3 bhk flat here. The flat is over 1702 sq.Ft. Super built up area and comes with 3 bedroom(s), 3 bathrooms and 3 balconies. The property is located on the 18th floor of a 29 floors tall building. This 5-10 years old property is available for immediate possession as the project is ready to move. Many of the modern amenities being offered, like swimming pool, club house / community center, cctv surveillance, fitness centre / gym, park, lift(s), maintenance staff, visitor parking, water softening plant and shopping centre, will provide a pleasant living experience for you.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</si>
  <si>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'False Ceiling Lighting', 'Water Storage', 'Separate entry for servant room', 'No open drainage around', 'Piped-gas', 'Visitor Parking', 'Swimming Pool', 'Park', 'Internet/wi-fi connectivity', 'Shopping Centre', 'Fitness Centre / GYM', 'Waste Disposal', 'Rain Water Harvesting', 'Club house / Community Center', 'Water softening plant']</t>
  </si>
  <si>
    <t>Z68626288</t>
  </si>
  <si>
    <t>https://www.99acres.com/3-bhk-bedroom-apartment-flat-for-sale-in-dlf-the-ultima-sector-81-gurgaon-2092-sq-ft-spid-C68626058</t>
  </si>
  <si>
    <t>₹ 11,233/sq.ft.</t>
  </si>
  <si>
    <t>Super Built up area 2092(194.35 sq.m.)Carpet area: 1100 sq.ft. (102.19 sq.m.)</t>
  </si>
  <si>
    <t>125, Sector 81 Gurgaon, Gurgaon, Haryana</t>
  </si>
  <si>
    <t>Dlf the ultima is one of gurgaon's most sought after destination for apartments and this 3 bhk flat in sector 81 gurgaon is your opportunity to be a part of this community. The flat is east-Facing. The flat occupies a super built up area of 2092 sq.Ft. That consists of 3 bedrooms, 4 bathrooms and more than 3 balconies. This flat is situated on the 18th floor of this 29 floors tall residential building. An added advantage of this 1-5 years old flat is that it is available for immediate possession as the project is already ready to move. The flat comes well built with wood flooring options. Moreover, this property offers close proximity to important landmarks such as close to school and close to hospital. The society is well equipped with many modern amenities, including swimming pool, security personnel, maintenance staff, shopping centre, club house / community center, cctv surveillance, fitness centre / gym, park, lift(s) and water softening plant.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</si>
  <si>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'High Ceiling Height', 'Maintenance Staff', 'Separate entry for servant room', 'Piped-gas', 'Swimming Pool', 'Park', 'Security Personnel', 'Natural Light', 'Internet/wi-fi connectivity', 'Airy Rooms', 'Low Density Society', 'Shopping Centre', 'Fitness Centre / GYM', 'Rain Water Harvesting', 'Club house / Community Center', 'Water softening plant']</t>
  </si>
  <si>
    <t>C68626058</t>
  </si>
  <si>
    <t>https://www.99acres.com/3-bhk-bedroom-apartment-flat-for-sale-in-ats-triumph-sector-104-gurgaon-2290-sq-ft-spid-P68670840</t>
  </si>
  <si>
    <t>₹ 7,554/sq.ft.</t>
  </si>
  <si>
    <t>15th   of 27 Floors</t>
  </si>
  <si>
    <t>This 3 bhk apartment is available for sale in ats triumph, one of the most prominent projects for flats in sector 104 gurgaon. The flat is over 2290 sq.Ft. Super built up area and comes with 3 bedroom(s), 4 bathrooms and more than 3 balconies. The property is located on the 15th floor of a 27 floors tall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</si>
  <si>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P68670840</t>
  </si>
  <si>
    <t>https://www.99acres.com/2-bhk-bedroom-apartment-flat-for-sale-in-paras-dews-sector-106-gurgaon-1385-sq-ft-spid-W69625822</t>
  </si>
  <si>
    <t>₹ 8,818/sq.ft.</t>
  </si>
  <si>
    <t>Super Built up area 1385(128.67 sq.m.)Built Up area: 1200 sq.ft. (111.48 sq.m.)Carpet area: 1100 sq.ft. (102.19 sq.m.)</t>
  </si>
  <si>
    <t>1201, Sector 106 Gurgaon, Gurgaon, Haryana</t>
  </si>
  <si>
    <t>Looking for a 2 bhk property for sale in gurgaon? Buy this 2 bhk flat in paras dews that is situated in sector 106 gurgaon. The flat is facing the north-East direction. The flat occupies a super built up area of 1385 sq.Ft. That consists of 2 bedrooms, 2 bathrooms and 3 balconies. This flat is situated on the 6th floor of this 24 floors tall residential building. As the project is already ready to move, so you can easily move into this 0-1 year old property. The vitrified flooring of this flat is beautifully designed and helps to give it a pleasing look. This flat is located near close to school. All the modern amenities such as swimming pool, grocery shop, security personnel, maintenance staff, shopping centre, club house / community center, cctv surveillance, fitness centre / gym, park, lift(s), visitor parking and water softening plant will make life easier for you. The residential project is well equipped to meet all your water needs through access to municipal corporation and borewell/tank supply.</t>
  </si>
  <si>
    <t>['4 Fan', '1 Exhaust Fan', '1 Stove', '5 Light', '3 AC', '1 Modular Kitchen', 'No Bed', 'No Chimney', 'No Curtains', 'No Dining Table', 'No Geyser', 'No Microwave', 'No Fridge', 'No Sofa', 'No TV', 'No Wardrobe', 'No Washing Machine', 'No Water Purifier']</t>
  </si>
  <si>
    <t>W69625822</t>
  </si>
  <si>
    <t>https://www.99acres.com/4-bhk-bedroom-apartment-flat-for-sale-in-paras-dews-sector-106-gurgaon-2355-sq-ft-spid-P69626214</t>
  </si>
  <si>
    <t>Super Built up area 2355(218.79 sq.m.)Built Up area: 2100 sq.ft. (195.1 sq.m.)Carpet area: 1850 sq.ft. (171.87 sq.m.)</t>
  </si>
  <si>
    <t>1004, Sector 106 Gurgaon, Gurgaon, Haryana</t>
  </si>
  <si>
    <t>18th   of 24 Floors</t>
  </si>
  <si>
    <t>Paras dews is one of gurgaon's most sought after destination for apartments and this 4 bhk flat in sector 106 gurgaon is your opportunity to be a part of this community. This property faces the north-East direction. Containing 4 bedroom(s), 4 bathrooms and more than 3 balconies, this flat is spread over a super built up area of 2355 sq.Ft. This flat lies on the 18th level of a 24 storey building. This 1-5 years old property is available for immediate possession as the project is ready to move. The flat comes well built with vitrified flooring options. Moreover, this property offers close proximity to important landmarks such as close to school. All the modern amenities such as swimming pool, grocery shop, security personnel, maintenance staff, shopping centre, club house / community center, cctv surveillance, fitness centre / gym, park, lift(s), visitor parking and water softening plant will make life easier for you. Municipal corporation and borewell/tank provides a regular supply of water to this residential project.</t>
  </si>
  <si>
    <t>['4 Fan', '1 Exhaust Fan', '5 Light', '5 AC', '1 Modular Kitchen', 'No Bed', 'No Chimney', 'No Curtains', 'No Dining Table', 'No Geyser', 'No Microwave', 'No Fridge', 'No Sofa', 'No Stove', 'No TV', 'No Wardrobe', 'No Washing Machine', 'No Water Purifier']</t>
  </si>
  <si>
    <t>P69626214</t>
  </si>
  <si>
    <t>https://www.99acres.com/3-bhk-bedroom-apartment-flat-for-sale-in-pareena-coban-residences-sector-99-a-gurgaon-1997-sq-ft-spid-Z69589064</t>
  </si>
  <si>
    <t>₹ 6,609/sq.ft.</t>
  </si>
  <si>
    <t>Super Built up area 1997(185.53 sq.m.)Carpet area: 1500 sq.ft. (139.35 sq.m.)</t>
  </si>
  <si>
    <t>Situated in sector 99a gurgaon, pareena coban residences is a well planned society that offers a pleasant living experience to its residents. This 3 bhk flat in gurgaon is your opportunity to be a part of this community. The flat is facing the north-East direction. The flat occupies a super built up area of 1997 sq.Ft. That consists of 3 bedrooms, 5 bathrooms and 3 balconies. The property is located on the 11th floor of a 20 floors tall building. Being a ready to move project, you can expect immediate possession of this 0-1 year old property. The well built vitrified flooring enhances the aesthetic appeal of this flat. The flat will offer a modern lifestyle as it is presented with many of the amenities such as swimming pool, security personnel, maintenance staff, shopping centre, club house / community center, fitness centre / gym, park, lift(s) and visitor parking. You enjoy a 24*7 access to water in your flat.</t>
  </si>
  <si>
    <t>['1 Modular Kitchen', '5 AC', 'No Bed', 'No Chimney', 'No Curtains', 'No Dining Table', 'No Exhaust Fan', 'No Fan', 'No Geyser', 'No Light', 'No Microwave', 'No Fridge', 'No Sofa', 'No Stove', 'No TV', 'No Wardrobe', 'No Washing Machine', 'No Water Purifier']</t>
  </si>
  <si>
    <t>['Security / Fire Alarm', 'Power Back-up', 'Feng Shui / Vaastu Compliant', 'Intercom Facility', 'Lift(s)', 'Maintenance Staff', 'Water Storage', 'Visitor Parking', 'Swimming Pool', 'Park', 'Security Personnel', 'Shopping Centre', 'Fitness Centre / GYM', 'Rain Water Harvesting', 'Club house / Community Center']</t>
  </si>
  <si>
    <t>Z69589064</t>
  </si>
  <si>
    <t>https://www.99acres.com/2-bhk-bedroom-apartment-flat-for-sale-in-eldeco-accolade-sohna-gurgaon-1275-sq-ft-r1-spid-F67702552</t>
  </si>
  <si>
    <t>₹ 5,607/sq.ft.</t>
  </si>
  <si>
    <t>Super Built up area 1275(118.45 sq.m.)</t>
  </si>
  <si>
    <t>0001, Sohna, Gurgaon, Haryana</t>
  </si>
  <si>
    <t>Eldeco accolade in sohna, gurgaon is a ready-To-Move housing society. It offers apartments and independent floors in varied budget range. These units are a perfect combination of comfort and style, specifically designed to suit your requirements and conveniences.
 Additional details :Daily needs shopping could be done within the society premises to make the stay convinent.
Partial power backup is available.
There is also a separate washroom for domestic help.
The society has dedicated security guards for every tower.</t>
  </si>
  <si>
    <t>['3 Fan', '1 Exhaust Fan', '3 Light', 'No AC', 'No Bed', 'No Chimney', 'No Curtains', 'No Dining Table', 'No Geyser', 'No Modular Kitchen', 'No Microwave', 'No Fridge', 'No Sofa', 'No Stove', 'No TV', 'No Wardrobe', 'No Washing Machine', 'No Water Purifier']</t>
  </si>
  <si>
    <t>F67702552</t>
  </si>
  <si>
    <t>https://www.99acres.com/2-bhk-bedroom-apartment-flat-for-sale-in-eldeco-accolade-sohna-gurgaon-1457-sq-ft-r2-spid-N66355402</t>
  </si>
  <si>
    <t>₹ 5,422/sq.ft.</t>
  </si>
  <si>
    <t>Super Built up area 1457(135.36 sq.m.)</t>
  </si>
  <si>
    <t>On the road society, good connectivity to delhi by dmic and elevated road, parth international school, delhi public school, gd goenya are situated in 5km radius of this project.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</si>
  <si>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['2 Bed', '2 Wardrobe', '2 Fan', '1 Exhaust Fan', '4 Light', '1 Modular Kitchen', '1 Chimney', 'No AC', 'No Curtains', 'No Dining Table', 'No Geyser', 'No Microwave', 'No Fridge', 'No Sofa', 'No Stove', 'No TV', 'No Washing Machine', 'No Water Purifier']</t>
  </si>
  <si>
    <t>['Centrally Air Conditioned', 'Water purifier', 'Feng Shui / Vaastu Compliant', 'Private Garden / Terrace', 'Intercom Facility', 'Lift(s)', 'High Ceiling Height', 'Maintenance Staff', 'No open drainage around', 'Bank Attached Property', 'Piped-gas', 'Internet/wi-fi connectivity', 'Swimming Pool', 'Park', 'Security Personnel', 'Natural Light', 'Airy Rooms', 'Spacious Interiors', 'Low Density Society', 'Waste Disposal', 'Rain Water Harvesting', 'Water softening plant', 'Shopping Centre', 'Fitness Centre / GYM', 'Club house / Community Center']</t>
  </si>
  <si>
    <t>N66355402</t>
  </si>
  <si>
    <t>https://www.99acres.com/3-bhk-bedroom-apartment-flat-for-sale-in-m3m-golfestate-sector-65-gurgaon-3243-sq-ft-spid-K68231824</t>
  </si>
  <si>
    <t>₹ 16,959/sq.ft.</t>
  </si>
  <si>
    <t>Super Built up area 3243(301.28 sq.m.)Built Up area: 2803 sq.ft. (260.41 sq.m.)Carpet area: 2388 sq.ft. (221.85 sq.m.)</t>
  </si>
  <si>
    <t>3rd   of 40 Floors</t>
  </si>
  <si>
    <t>Situated in sector 65 gurgaon, m3m golfestate is a well planned society that offers a pleasant living experience to its residents. This 3 bhk flat in gurgaon is your opportunity to be a part of this community. Containing 3 bedroom(s), 4 bathrooms and 3 balconies, this flat is spread over a super built up area of 3243 sq.Ft. This flat lies on the 3rd level of a 40 storey building. This is a ready to move project and the property is 1-5 years old.</t>
  </si>
  <si>
    <t>K68231824</t>
  </si>
  <si>
    <t>https://www.99acres.com/3-bhk-bedroom-apartment-flat-for-sale-in-dlf-the-ultima-sector-81-gurgaon-2132-sq-ft-spid-I70153362</t>
  </si>
  <si>
    <t>₹ 14,375/sq.ft.</t>
  </si>
  <si>
    <t>Super Built up area 2132(198.07 sq.m.)Carpet area: 1600 sq.ft. (148.64 sq.m.)</t>
  </si>
  <si>
    <t>18th Floor Ultima, Sector 81 Gurgaon, Gurgaon, Haryana</t>
  </si>
  <si>
    <t>3bhk 4baths
Flat/apartment for sale
In dlf the ultima, sector 81 gurgaon, gurgaon, haryana</t>
  </si>
  <si>
    <t>['3 Wardrobe', '3 Fan', '1 Fridge', '3 Geyser', '1 Washing Machine', '5 AC', '1 Modular Kitchen', '1 Chimney', '2 Curtains', 'No Bed', 'No Dining Table', 'No Exhaust Fan', 'No Light', 'No Microwave', 'No Sofa', 'No Stove', 'No TV', 'No Water Purifier']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</si>
  <si>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t>
  </si>
  <si>
    <t>I70153362</t>
  </si>
  <si>
    <t>https://www.99acres.com/2-bhk-bedroom-apartment-flat-for-sale-in-sidhartha-ncr-one-phase-1-sector-95-gurgaon-1364-sq-ft-r1-spid-J66625644</t>
  </si>
  <si>
    <t>₹ 3,152/sq.ft.</t>
  </si>
  <si>
    <t>Super Built up area 1364(126.72 sq.m.)Built Up area: 1300 sq.ft. (120.77 sq.m.)Carpet area: 1020 sq.ft. (94.76 sq.m.)</t>
  </si>
  <si>
    <t>6th   of 21 Floors</t>
  </si>
  <si>
    <t>Looking for a 2 bhk property for sale in gurgaon? Buy this 2 bhk flat in sidhartha ncr one phase 1 that is situated in sector 95 gurgaon. This is a west-Facing property. The floor plan additionally contains 2 bedroom(s), 2 bathrooms and 2 balconies. All in all, the flat is spread over a super built up area of 1364 sq.Ft. This flat lies on the 6th level of a 21 storey building. Being a ready to move project, you can expect immediate possession of this 1-5 years old property. The floor of this flat is beautifully designed using ceramic flooring, giving the flat an alluring look. Proximity to landmarks like close to school and close to market makes this an ideal property for families. Many of the modern amenities being offered, like swimming pool, grocery shop, security personnel, maintenance staff, shopping centre, club house / community center, fitness centre / gym, park, lift(s), visitor parking and water softening plant, will provide a pleasant living experience for you. The project provides access to clean water through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</si>
  <si>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'Water Storage', 'No open drainage around', 'Visitor Parking', 'Swimming Pool', 'Park', 'Security Personnel', 'Natural Light', 'Internet/wi-fi connectivity', 'Airy Rooms', 'Spacious Interiors', 'Shopping Centre', 'Fitness Centre / GYM', 'Waste Disposal', 'Rain Water Harvesting', 'Club house / Community Center', 'Water softening plant']</t>
  </si>
  <si>
    <t>J66625644</t>
  </si>
  <si>
    <t>https://www.99acres.com/2-bhk-bedroom-apartment-flat-for-sale-in-m3m-woodshire-sector-107-gurgaon-1534-sq-ft-spid-H69545194</t>
  </si>
  <si>
    <t>₹ 6,421/sq.ft.</t>
  </si>
  <si>
    <t>Available 2 bhk plus study spacious apartment in m3m woodshire at best price.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</si>
  <si>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'4 Light', '1 Curtains', '1 Modular Kitchen', '4 AC', 'No Bed', 'No Chimney', 'No Dining Table', 'No Geyser', 'No Microwave', 'No Fridge', 'No Sofa', 'No Stove', 'No TV', 'No Wardrobe', 'No Washing Machine', 'No Water Purifier']</t>
  </si>
  <si>
    <t>H69545194</t>
  </si>
  <si>
    <t>https://www.99acres.com/2-bhk-bedroom-apartment-flat-for-sale-in-m3m-woodshire-sector-107-gurgaon-1366-sq-ft-spid-F69544930</t>
  </si>
  <si>
    <t>Super Built up area 1366(126.91 sq.m.)Carpet area: 1055 sq.ft. (98.01 sq.m.)</t>
  </si>
  <si>
    <t>['4 Fan', '1 Exhaust Fan', '1 Geyser', '4 Light', '4 AC', '1 Curtains', '1 Modular Kitchen', 'No Bed', 'No Chimney', 'No Dining Table', 'No Microwave', 'No Fridge', 'No Sofa', 'No Stove', 'No TV', 'No Wardrobe', 'No Washing Machine', 'No Water Purifier']</t>
  </si>
  <si>
    <t>F69544930</t>
  </si>
  <si>
    <t>https://www.99acres.com/4-bhk-bedroom-apartment-flat-for-sale-in-ats-triumph-sector-104-gurgaon-3150-sq-ft-spid-Q68672590</t>
  </si>
  <si>
    <t>₹ 8,412/sq.ft.</t>
  </si>
  <si>
    <t>Ats triumph is one of gurgaon's most sought after destination for apartments and this 4 bhk flat in sector 104 gurgaon is your opportunity to be a part of this community. This property faces the north-East direction. The flat occupies a super built up area of 3150 sq.Ft. That consists of 4 bedrooms, 4 bathrooms and more than 3 balconies. This flat is situated on the 10th floor of this 27 floors tall residential building. Being a ready to move project, you can expect immediate possession of this 1-5 years old property. The floor of this flat is beautifully designed using wood flooring, giving the flat an alluring look. Many of the modern amenities being offered, like swimming pool, water softening plant, security personnel, maintenance staff, club house / community center, cctv surveillance, fitness centre / gym, park, lift(s), visitor parking and shopping centre, will provide a pleasant living experience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</si>
  <si>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Q68672590</t>
  </si>
  <si>
    <t>https://www.99acres.com/3-bhk-bedroom-apartment-flat-for-sale-in-dlf-exclusive-floors-dlf-city-phase-5-gurgaon-1650-sq-ft-spid-B69402744</t>
  </si>
  <si>
    <t>DLF Exclusive Floors4.1 ★</t>
  </si>
  <si>
    <t>Super Built up area 1650(153.29 sq.m.)Carpet area: 1405 sq.ft. (130.53 sq.m.)</t>
  </si>
  <si>
    <t>D14/10, DLF Phase 5, Gurgaon, Haryana</t>
  </si>
  <si>
    <t>['Sector 54 Chowk Rapid Metro', 'Needs Supermarket', 'Ardee Mall', 'Lancers International School', 'Heritage International School', 'KLAY Preschool', 'IndusInd Bank ATM', 'Paras Hospital', 'Swasthyam Gynaecologist', 'IGI Airport', 'RBL Bank', 'Arkaya Inn', 'Taj City Centre', 'Bharat Petroleum', 'Cyber Police Station']</t>
  </si>
  <si>
    <t>Key in hand for sale 3bhk plus store semi furnished flat in dlf exclusive flr dlf phase 5 gurgaon hr . It is a ready to move in spacious flat and is located on the first floor which is a very good society,good connectivity,excellent location and inside shop facilities for daily items and medical store .Very near to ibis hotel golf course road, galleria market and metro station,markets, spacious beautiful garden play area,dedicated parking, gated community - Secure &amp; safe. Sprawling greens . All safety standards like fire fighting systems, access control cards &amp; cctv. I have multiple options like ground floor ,firsst floor carlton estate and wallington estate plz contact for visit
 Additional details :Piped gas facility is available in the property.
The apartment has borings water supply.
Partial power backup is available.</t>
  </si>
  <si>
    <t>['3 Wardrobe', '5 Fan', '1 Exhaust Fan', '3 Geyser', '13 Light', 'No AC', 'No Bed', 'No Chimney', 'No Curtains', 'No Dining Table', 'No Modular Kitchen', 'No Microwave', 'No Fridge', 'No Sofa', 'No Stove', 'No TV', 'No Washing Machine', 'No Water Purifier']</t>
  </si>
  <si>
    <t>['Security / Fire Alarm', 'Power Back-up', 'Feng Shui / Vaastu Compliant', 'Intercom Facility', 'Lift(s)', 'Water purifier', 'Maintenance Staff', 'Water Storage', 'No open drainage around', 'Piped-gas', 'Visitor Parking', 'Swimming Pool', 'Park', 'Natural Light', 'Internet/wi-fi connectivity', 'Airy Rooms', 'Fitness Centre / GYM', 'Waste Disposal', 'Rain Water Harvesting', 'Club house / Community Center', 'Water softening plant']</t>
  </si>
  <si>
    <t>B69402744</t>
  </si>
  <si>
    <t>https://www.99acres.com/3-bhk-bedroom-apartment-flat-for-sale-in-m3m-woodshire-sector-107-gurgaon-1943-sq-ft-spid-P68258450</t>
  </si>
  <si>
    <t>₹ 8,835/sq.ft.</t>
  </si>
  <si>
    <t>Super Built up area 1943(180.51 sq.m.)Carpet area: 1460 sq.ft. (135.64 sq.m.)</t>
  </si>
  <si>
    <t>Furnished apartment available 3 bhk spacious in m3m woodshire.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</si>
  <si>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'6 Light', '5 AC', '1 Modular Kitchen', '1 Chimney', '1 Curtains', 'No Bed', 'No Dining Table', 'No Microwave', 'No Fridge', 'No Sofa', 'No Stove', 'No TV', 'No Washing Machine', 'No Water Purifier']</t>
  </si>
  <si>
    <t>P68258450</t>
  </si>
  <si>
    <t>https://www.99acres.com/3-bhk-bedroom-apartment-flat-for-sale-in-ats-triumph-sector-104-gurgaon-2290-sq-ft-r1-spid-A66305504</t>
  </si>
  <si>
    <t>₹ 7,991/sq.ft.</t>
  </si>
  <si>
    <t>Super Built up area 2290(212.75 sq.m.)Built Up area: 2000 sq.ft. (185.81 sq.m.)Carpet area: 1750 sq.ft. (162.58 sq.m.)</t>
  </si>
  <si>
    <t>4102, Sector 104 Gurgaon, Gurgaon, Haryana</t>
  </si>
  <si>
    <t>Ats triumph in sector-104, gurgaon is a ready-To-Move housing society. It offers apartments in varied budget range. These units are a perfect combination of comfort and style, specifically designed to suit your requirements and conveniences. There are 3bhk and 4bhk apartments available in this project. This housing society is now ready to be called home as families have started moving in. Check out some of the features of ats triumph housing society:*ats triumph sector-104 has 8 towers, with 27 floors each and 443 units on offer.*spread over an area of 12 acres, ats triumph is one of the spacious housing societies in the gurgaon region. With all the basic amenities available, ats triumph fits into your budget and your lifestyle.*sector-104 has good connectivity to some of the important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</si>
  <si>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'11 Light', '5 AC', '1 Modular Kitchen', 'No Bed', 'No Chimney', 'No Curtains', 'No Dining Table', 'No Exhaust Fan', 'No Fan', 'No Geyser', 'No Microwave', 'No Fridge', 'No Sofa', 'No Stove', 'No TV', 'No Washing Machine', 'No Water Purifier']</t>
  </si>
  <si>
    <t>A66305504</t>
  </si>
  <si>
    <t>https://www.99acres.com/3-bhk-bedroom-apartment-flat-for-sale-in-m3m-woodshire-sector-107-gurgaon-2361-sq-ft-spid-H69407182</t>
  </si>
  <si>
    <t>1.39 Crore</t>
  </si>
  <si>
    <t>₹ 5,887/sq.ft.</t>
  </si>
  <si>
    <t>Super Built up area 2361(219.34 sq.m.)Carpet area: 1780 sq.ft. (165.37 sq.m.)</t>
  </si>
  <si>
    <t>Available best deal of 3 bhk plus servant room spacious apartment in m3m woodshire.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</si>
  <si>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Exhaust Fan', '7 Light', '1 Curtains', '6 AC', 'No Bed', 'No Chimney', 'No Dining Table', 'No Geyser', 'No Modular Kitchen', 'No Microwave', 'No Fridge', 'No Sofa', 'No Stove', 'No TV', 'No Wardrobe', 'No Washing Machine', 'No Water Purifier']</t>
  </si>
  <si>
    <t>H69407182</t>
  </si>
  <si>
    <t>https://www.99acres.com/3-bhk-bedroom-apartment-flat-for-sale-in-vatika-gurgaon-21-sector-83-gurgaon-1735-sq-ft-spid-A68896320</t>
  </si>
  <si>
    <t>Super Built up area 1735(161.19 sq.m.)Built Up area: 1200 sq.ft. (111.48 sq.m.)Carpet area: 1126 sq.ft. (104.61 sq.m.)</t>
  </si>
  <si>
    <t>103, Sector 83 Gurgaon, Gurgaon, Haryana</t>
  </si>
  <si>
    <t>Luxurious 3 bhk apartment for sell in sector-83, gurgaon. It is a semi furnished apartment, located on the 1th floor of 17 floors. The apartment has 3 bedrooms 3 bathrooms 3 balcony(s). It is also equipped with 3 wardrobe(s), 1 modular kitchen, 4 fan(s) and 10 light(s). It has vitrified flooring.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</si>
  <si>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'5 Light', '1 Chimney', '1 Modular Kitchen', 'No AC', 'No Bed', 'No Curtains', 'No Dining Table', 'No Microwave', 'No Fridge', 'No Sofa', 'No Stove', 'No TV', 'No Washing Machine', 'No Water Purifier']</t>
  </si>
  <si>
    <t>A68896320</t>
  </si>
  <si>
    <t>https://www.99acres.com/2-bhk-bedroom-apartment-flat-for-sale-in-raheja-vedaanta-sector-108-gurgaon-1365-sq-ft-spid-Y67111934</t>
  </si>
  <si>
    <t>₹ 4,761/sq.ft.</t>
  </si>
  <si>
    <t>Available 2 bhk very spacious apartment in raheja vedaanta luxury project. Close to sobha city, prime location.
The project offers 75% open area with indulgent greens letting you enjoy the gifts of mother nature in all its serenity.
Grand, well-Appointed, air-Conditioned entrance lobbies for guests and visitors at the ground floor.
Perimeter security &amp; cctv surveillance along with smart card access, special passes for visitors and individual security system for every high rise provide complete peace of mind.
Large parks and play areas. Shared open spaces with tot-Lots, courts and gardens.
Please feel free to ask any query. Isvr realty</t>
  </si>
  <si>
    <t>['2 Wardrobe', '4 Fan', '1 Exhaust Fan', '4 Light', '1 Modular Kitchen', '1 Curtains', 'No AC', 'No Bed', 'No Chimney', 'No Dining Table', 'No Geyser', 'No Microwave', 'No Fridge', 'No Sofa', 'No Stove', 'No TV', 'No Washing Machine', 'No Water Purifier']</t>
  </si>
  <si>
    <t>Y67111934</t>
  </si>
  <si>
    <t>3 BHK Flat in Sector 91 Gurgaon</t>
  </si>
  <si>
    <t>https://www.99acres.com/3-bhk-bedroom-apartment-flat-for-sale-in-tarc-maceo-sector-91-gurgaon-2320-sq-ft-spid-Q69871530</t>
  </si>
  <si>
    <t>₹ 6,465/sq.ft.</t>
  </si>
  <si>
    <t>Super Built up area 2320(215.54 sq.m.)Carpet area: 1325 sq.ft. (123.1 sq.m.)</t>
  </si>
  <si>
    <t>3rd   of 13 Floors</t>
  </si>
  <si>
    <t>This 3 bhk apartment is available for sale in tarc maceo, one of the most prominent projects for flats in sector 91 gurgaon. The flat is north-West-Facing. Containing 3 bedroom(s), 4 bathrooms and more than 3 balconies, this flat is spread over a super built up area of 2320 sq.Ft. The residential building has 13 floors in total and the flat for sale is located on the 3rd floor. As the project is already ready to move, so you can easily move into this 1-5 years old property. The flat comes well built with ceramic flooring options. This residential property is situated near close to school, close to hospital and close to market. All the modern amenities such as swimming pool, grocery shop, security personnel, maintenance staff, cctv surveillance, club house / community center, fitness centre / gym, lift(s), park, visitor parking and shopping centre will make life easier for you. Municipal corporation and borewell/tank provides a regular supply of water to this residential project.</t>
  </si>
  <si>
    <t>['Security / Fire Alarm', 'Power Back-up', 'Feng Shui / Vaastu Compliant', 'Intercom Facility', 'Lift(s)', 'Maintenance Staff', 'Water Storage', 'Separate entry for servant room', 'No open drainage around', 'Visitor Parking', 'Swimming Pool', 'Park', 'Security Personnel', 'Natural Light', 'Airy Rooms', 'Shopping Centre', 'Fitness Centre / GYM', 'Waste Disposal', 'Rain Water Harvesting', 'Club house / Community Center']</t>
  </si>
  <si>
    <t>Q69871530</t>
  </si>
  <si>
    <t>https://www.99acres.com/4-bhk-bedroom-apartment-flat-for-sale-in-tarc-maceo-sector-91-gurgaon-2724-sq-ft-spid-B70084692</t>
  </si>
  <si>
    <t>₹ 6,975/sq.ft.</t>
  </si>
  <si>
    <t>Super Built up area 2724(253.07 sq.m.)</t>
  </si>
  <si>
    <t>This lovely 4 bhk apartment/flat in sector 91 gurgaon is available for sale in one of gurgaon's most popular projects, tarc maceo. This residential flat is north-Facing direction. The floor plan additionally contains 4 bedroom(s), 4 bathrooms and 3 balconies. All in all, the flat is spread over a super built up area of 2724 sq.Ft. This flat lies on the 9th level of a 13 storey building. Being a ready to move project, you can expect immediate possession of this 1-5 years old property. The flat comes well built with ceramic flooring options. Moreover, this property offers close proximity to important landmarks such as close to school, close to hospital, close to market and close to mall. Tarc maceo is designed very well to provide modern facilities such as swimming pool, grocery shop, security personnel, maintenance staff, cctv surveillance, club house / community center, fitness centre / gym, lift(s), park, visitor parking and shopping centre. The project provides access to clean water through municipal corporation and borewell/tank supply.</t>
  </si>
  <si>
    <t>['Security / Fire Alarm', 'Power Back-up', 'Feng Shui / Vaastu Compliant', 'Intercom Facility', 'Lift(s)', 'High Ceiling Height', 'Maintenance Staff', 'Water Storage', 'Separate entry for servant room', 'No open drainage around', 'Visitor Parking', 'Swimming Pool', 'Park', 'Security Personnel', 'Natural Light', 'Airy Rooms', 'Shopping Centre', 'Fitness Centre / GYM', 'Waste Disposal', 'Rain Water Harvesting', 'Club house / Community Center']</t>
  </si>
  <si>
    <t>B70084692</t>
  </si>
  <si>
    <t>https://www.99acres.com/3-bhk-bedroom-apartment-flat-for-sale-in-the-close-north-nirvana-country-gurgaon-2093-sq-ft-spid-Y69984822</t>
  </si>
  <si>
    <t>₹ 11,227/sq.ft.</t>
  </si>
  <si>
    <t>Super Built up area 2093(194.45 sq.m.)Built Up area: 2000 sq.ft. (185.81 sq.m.)Carpet area: 1850 sq.ft. (171.87 sq.m.)</t>
  </si>
  <si>
    <t>801, Nirvana Country, Gurgaon, Haryana</t>
  </si>
  <si>
    <t>The close north flat for immediate sale with luxury specification.
Split air-Conditioning in all bedrooms &amp; living and dining area. 
 Fully fitted modular kitchen with chimney &amp; geyser,
Excellent wood work done. Amazing park view, middle floor, and vastu perfect,
Complete electric fittings,
Gas pipe line (No need slender),
Bath tub in master bathroom, geyser in all bath rooms,airtel broadband internet,dth.
Three side open flat,
Swimming pool, club house, gym and all sport play ground,
Shopping center within 200 meters,
 Security 24 *7,
100 % power backup.
Plz call for more info.</t>
  </si>
  <si>
    <t>['3 Wardrobe', '6 Fan', '1 Exhaust Fan', '4 Geyser', '1 Stove', '10 Light', '1 Curtains', '5 AC', '1 Chimney', '1 Modular Kitchen', 'No Bed', 'No Dining Table', 'No Microwave', 'No Fridge', 'No Sofa', 'No TV', 'No Washing Machine', 'No Water Purifier']</t>
  </si>
  <si>
    <t>['Security / Fire Alarm', 'Power Back-up', 'Feng Shui / Vaastu Compliant',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</si>
  <si>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Y69984822</t>
  </si>
  <si>
    <t>https://www.99acres.com/1-bhk-bedroom-apartment-flat-for-sale-in-ansal-api-celebrity-suites-sector-2-gurgaon-735-sq-ft-spid-A69939188</t>
  </si>
  <si>
    <t>Looking for a 1 bhk property for sale in gurgaon? Buy this 1 bhk flat in ansal api celebrity suites that is situated in sector 2 gurgaon. The flat is north-East-Facing. The floor plan additionally contains 1 bedroom(s), 1 bathroom and 1 balcony. All in all, the flat is spread over a super built up area of 735 sq.Ft. The flat has a total of 15 floors and this property is situated on 5th floor. Being a ready to move project, you can expect immediate possession of this 5-10 years old property. The marble flooring of this flat is beautifully designed and helps to give it a pleasing look. Many of the modern amenities being offered, like swimming pool, security personnel, maintenance staff, club house / community center, fitness centre / gym, park, lift(s) and shopping centre, will provide a pleasant living experience for you. The housing society ensures a continuous supply of water to your flat from municipal corporation and borewell/tank.</t>
  </si>
  <si>
    <t>['1 Wardrobe', '2 Fan', '1 Exhaust Fan', '1 Geyser', '6 Light', '1 Modular Kitchen', '2 AC', '1 Chimney', 'No Bed', 'No Curtains', 'No Dining Table', 'No Microwave', 'No Fridge', 'No Sofa', 'No Stove', 'No TV', 'No Washing Machine', 'No Water Purifier']</t>
  </si>
  <si>
    <t>['Power Back-up', 'Intercom Facility', 'Lift(s)', 'Swimming Pool', 'Maintenance Staff', 'Park', 'Security Personnel', 'Internet/wi-fi connectivity', 'Shopping Centre', 'Fitness Centre / GYM', 'Club house / Community Center', 'Rain Water Harvesting']</t>
  </si>
  <si>
    <t>A69939188</t>
  </si>
  <si>
    <t>https://www.99acres.com/3-bhk-bedroom-apartment-flat-for-sale-in-dlf-ridgewood-estate-dlf-city-phase-4-gurgaon-1370-sq-ft-spid-Z69888974</t>
  </si>
  <si>
    <t>DLF Ridgewood Estate3.9 ★</t>
  </si>
  <si>
    <t>₹ 14,598/sq.ft.</t>
  </si>
  <si>
    <t>['Huda Metro Station', 'Sahara Mall', "Oyster's Water Park", 'DLF Golf and Country Club']</t>
  </si>
  <si>
    <t>3bhk, renovated flat is available for sale.</t>
  </si>
  <si>
    <t>['4 Fan', '1 Exhaust Fan', '3 Geyser', '8 Light', '3 AC', '1 Chimney', '1 Modular Kitchen', '6 Wardrobe', 'No Bed', 'No Curtains', 'No Dining Table', 'No Microwave', 'No Fridge', 'No Sofa', 'No Stove', 'No TV', 'No Washing Machine', 'No Water Purifier']</t>
  </si>
  <si>
    <t>['Security / Fire Alarm', 'Feng Shui / Vaastu Compliant', 'Intercom Facility', 'Lift(s)', 'Maintenance Staff', 'Water Storage', 'No open drainage around', 'Recently Renovated', 'Piped-gas', 'Visitor Parking', 'Park', 'Security Personnel', 'Natural Light', 'Airy Rooms', 'Shopping Centre', 'Fitness Centre / GYM', 'Waste Disposal', 'Rain Water Harvesting', 'Water softening plant']</t>
  </si>
  <si>
    <t>['Green Area4.5 out of 5', 'Construction5 out of 5', 'Management5 out of 5', 'Amenities4 out of 5', 'Connectivity5 out of 5']</t>
  </si>
  <si>
    <t>Z69888974</t>
  </si>
  <si>
    <t>https://www.99acres.com/2-bhk-bedroom-apartment-flat-for-sale-in-m3m-skywalk-sector-74-gurgaon-1424-sq-ft-spid-P69703164</t>
  </si>
  <si>
    <t>1.57 Crore</t>
  </si>
  <si>
    <t>₹ 11,000/sq.ft.</t>
  </si>
  <si>
    <t>Super Built up area 1424(132.29 sq.m.)Built Up area: 1300 sq.ft. (120.77 sq.m.)Carpet area: 1100 sq.ft. (102.19 sq.m.)</t>
  </si>
  <si>
    <t>M3m skywalk is one of gurgaon's most sought after destination for apartments and this 2 bhk flat in sector 74 gurgaon is your opportunity to be a part of this community. Containing 2 bedroom(s), 2 bathrooms and more than 3 balconies, this flat is spread over a super built up area of 1424 sq.Ft. The flat has a total of 30 floors and this property is situated on 10th floor.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</si>
  <si>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P69703164</t>
  </si>
  <si>
    <t>https://www.99acres.com/3-bhk-bedroom-apartment-flat-for-sale-in-corona-optus-sector-37-c-gurgaon-1990-sq-ft-spid-P69609574</t>
  </si>
  <si>
    <t>Corona Optus3.9 ★</t>
  </si>
  <si>
    <t>1.44 Crore</t>
  </si>
  <si>
    <t>Carpet area: 1990 (184.88 sq.m.)</t>
  </si>
  <si>
    <t>['The Esplanade Mall', 'Gurugram Road', 'Delhi Jaipur Expressway', 'Green Field Public School', 'Gurugram University', 'Medanta The Medicity', 'Indira Gandhi International Airport', 'Gurgaon Railway Station', 'Kadipur Industrial Area', 'Holiday Inn Gurugram Sector 90', 'Tau DeviLal Sports Complex', 'Heritage badminton academy', 'SkyJumper Trampoline Park']</t>
  </si>
  <si>
    <t>Check out this 3 bhk apartment for sale in corona optus, a popular residential project that houses in-Demand flats in sector 37c gurgaon. Constructed on a carpet area of 1990 sq.Ft., the flat comprises 3 bedroom(s), 3 bathrooms and 3 balconies. The residential building has 10 floors in total and the flat for sale is located on the 8th floor. This is a ready to move project and the property is 0-1 year old.</t>
  </si>
  <si>
    <t>P69609574</t>
  </si>
  <si>
    <t>https://www.99acres.com/3-bhk-bedroom-apartment-flat-for-sale-in-corona-optus-sector-37-c-gurgaon-1735-sq-ft-spid-G69594300</t>
  </si>
  <si>
    <t>Super Built up area 1735(161.19 sq.m.)Built Up area: 1400 sq.ft. (130.06 sq.m.)Carpet area: 965 sq.ft. (89.65 sq.m.)</t>
  </si>
  <si>
    <t>Corona optus is one of gurgaon's most sought after destination for apartments and this 3 bhk flat in sector 37c gurgaon is your opportunity to be a part of this community. The floor plan additionally contains 3 bedroom(s), 3 bathrooms and more than 3 balconies. All in all, the flat is spread over a super built up area of 1735 sq.Ft. The property is located on the 4th floor of a 10 floors tall building. Being a ready to move project, you can expect immediate possession of this 0-1 year old property.</t>
  </si>
  <si>
    <t>G69594300</t>
  </si>
  <si>
    <t>https://www.99acres.com/2-bhk-bedroom-apartment-flat-for-sale-in-m3m-sierra-68-sector-68-gurgaon-1230-sq-ft-spid-U69117548</t>
  </si>
  <si>
    <t>M3M Sierra 68</t>
  </si>
  <si>
    <t>₹ 8,536/sq.ft.</t>
  </si>
  <si>
    <t>Super Built up area 1230(114.27 sq.m.)Built Up area: 1200 sq.ft. (111.48 sq.m.)Carpet area: 1000 sq.ft. (92.9 sq.m.)</t>
  </si>
  <si>
    <t>['Airia Mall', 'Sohna Road', 'Golf Course Extension Road', 'Alpine Convent School', 'KIIT College of Engineering', 'MKD Hospital', 'Indira Gandhi International Airport', 'Lemon Tree Hotel, Sohna Road', 'SkyJumper Trampoline Park', 'DLF Golf and Country Club']</t>
  </si>
  <si>
    <t>Beautiful landscape proper greenery with water bodies club house in working condition with all amenities</t>
  </si>
  <si>
    <t>['2 Wardrobe', '3 Fan', '1 Exhaust Fan', '1 Geyser', '1 Light', '1 Modular Kitchen', '1 Chimney', '3 Curtains', 'No AC', 'No Bed', 'No Dining Table', 'No Microwave', 'No Fridge', 'No Sofa', 'No Stove', 'No TV', 'No Washing Machine', 'No Water Purifier']</t>
  </si>
  <si>
    <t>['Security / Fire Alarm', 'Feng Shui / Vaastu Compliant', 'Intercom Facility', 'Lift(s)', 'Water purifier', 'Maintenance Staff', 'Water Storage', 'No open drainage around', 'Piped-gas', 'Visitor Parking', 'Swimming Pool', 'Park', 'Security Personnel', 'Natural Light', 'Internet/wi-fi connectivity', 'Airy Rooms', 'Spacious Interiors', 'Shopping Centre', 'Fitness Centre / GYM', 'Waste Disposal', 'Rain Water Harvesting', 'Club house / Community Center', 'Water softening plant']</t>
  </si>
  <si>
    <t>['Environment4 out of 5', 'Lifestyle4 out of 5', 'Connectivity3 out of 5', 'Safety5 out of 5']</t>
  </si>
  <si>
    <t>U69117548</t>
  </si>
  <si>
    <t>https://www.99acres.com/4-bhk-bedroom-apartment-flat-for-sale-in-parsvnath-exotica-sector-53-gurgaon-3390-sq-ft-spid-Z69525592</t>
  </si>
  <si>
    <t>6.44 Crore</t>
  </si>
  <si>
    <t>₹ 19,000/sq.ft.</t>
  </si>
  <si>
    <t>Super Built up area 3390(314.94 sq.m.)</t>
  </si>
  <si>
    <t>Looking for a 4 bhk property for sale in gurgaon? Buy this 4 bhk flat in parsvnath exotica that is situated in sector 53 gurgaon. This residential flat is north-East-Facing direction. Containing 4 bedroom(s), 4 bathrooms and 3 balconies, this flat is spread over a super built up area of 3390 sq.Ft. This flat is situated on the 7th floor of this 18 floors tall residential building. This is a ready to move project and the property is 5-10 years old. The marble flooring of this flat is beautifully designed and helps to give it a pleasing look. All the modern amenities such as swimming pool, cctv surveillance, club house / community center, fitness centre / gym, park, lift(s), maintenance staff, visitor parking and water softening plant will make life easier for you. You enjoy a 24*7 access to water in your flat.
 Additional details :Daily needs shopping could be done within the society premises to make the stay convinent.
Full power backup is available.
The society has dedicated security guards for every tower.</t>
  </si>
  <si>
    <t>['9 Fan', '1 Exhaust Fan', '5 Geyser', '1 Stove', '9 Light', '1 Chimney', '1 Curtains', '7 AC', 'No Bed', 'No Dining Table', 'No Modular Kitchen', 'No Microwave', 'No Fridge', 'No Sofa', 'No TV', 'No Wardrobe', 'No Washing Machine', 'No Water Purifier']</t>
  </si>
  <si>
    <t>['Security / Fire Alarm', 'Feng Shui / Vaastu Compliant', 'Intercom Facility', 'Lift(s)', 'Maintenance Staff', 'Separate entry for servant room', 'Piped-gas', 'Visitor Parking', 'Swimming Pool', 'Park', 'Internet/wi-fi connectivity', 'Fitness Centre / GYM', 'Waste Disposal', 'Rain Water Harvesting', 'Club house / Community Center', 'Water softening plant']</t>
  </si>
  <si>
    <t>Z69525592</t>
  </si>
  <si>
    <t>https://www.99acres.com/4-bhk-bedroom-apartment-flat-for-sale-in-pioneer-araya-sector-62-gurgaon-4200-sq-ft-spid-I69408046</t>
  </si>
  <si>
    <t>Pioneer Araya3.8 ★</t>
  </si>
  <si>
    <t>7.56 Crore</t>
  </si>
  <si>
    <t>Built Up area: 4200 (390.19 sq.m.)</t>
  </si>
  <si>
    <t>23rd   of 34 Floors</t>
  </si>
  <si>
    <t>['Paras Trinity Shopping Mall', 'Golf Course Extension Road', 'Heritage Xperiential Learning School', 'IILM University, Gurugram', 'Swastik Multispeciality Hospital', 'Indira Gandhi International Airport', 'AIPL Business Co Working Space', 'Lemon Tree Hotel Sector 60', 'SkyJumper Trampoline Park', 'DLF Golf and Country Club', 'SCC Drive-In Cinema']</t>
  </si>
  <si>
    <t>Situated in sector 62 gurgaon, pioneer araya is a well planned society that offers a pleasant living experience to its residents. This 4 bhk flat in gurgaon is your opportunity to be a part of this community. This property faces the north-East direction. The flat occupies a built up area of 4200 sq.Ft. That consists of 4 bedrooms, 4 bathrooms and more than 3 balconies. The property is located on the 23rd floor of a 34 floors tall building. Being a ready to move project, you can expect immediate possession of this 1-5 years old property. The well built marble flooring enhances the aesthetic appeal of this flat. The flat will offer a modern lifestyle as it is presented with many of the amenities such as swimming pool, club house / community center, cctv surveillance, fitness centre / gym, park, lift(s), maintenance staff, visitor parking, water softening plant and shopping centre. The residents of this project enjoy a 24*7 access to clean water.
 Additional details :Daily needs shopping could be done within the society premises to make the stay convinent.
Full power backup is available.
There is also a separate washroom for domestic help.
The society has dedicated security guards for every tower.</t>
  </si>
  <si>
    <t>['5 Wardrobe', '9 Fan', '1 Exhaust Fan', '5 Geyser', '1 Stove', '11 Light', '1 Chimney', '8 AC', '1 Modular Kitchen', 'No Bed', 'No Curtains', 'No Dining Table', 'No Microwave', 'No Fridge', 'No Sofa', 'No TV', 'No Washing Machine', 'No Water Purifier']</t>
  </si>
  <si>
    <t>['Security / Fire Alarm', 'Power Back-up', 'Feng Shui / Vaastu Compliant', 'Intercom Facility', 'Lift(s)', 'Maintenance Staff', 'Water Storage', 'Separate entry for servant room', 'Piped-gas', 'Visitor Parking', 'Swimming Pool', 'Park', 'Internet/wi-fi connectivity', 'Shopping Centre', 'Fitness Centre / GYM', 'Club house / Community Center', 'Water softening plant']</t>
  </si>
  <si>
    <t>['Green Area5 out of 5', 'Construction4 out of 5', 'Management4 out of 5', 'Amenities4 out of 5', 'Connectivity5 out of 5']</t>
  </si>
  <si>
    <t>I69408046</t>
  </si>
  <si>
    <t>https://www.99acres.com/3-bhk-bedroom-apartment-flat-for-sale-in-dlf-trinity-towers-dlf-city-phase-5-gurgaon-2450-sq-ft-spid-T69408490</t>
  </si>
  <si>
    <t>DLF Trinity Towers3.7 ★</t>
  </si>
  <si>
    <t>₹ 15,510/sq.ft.</t>
  </si>
  <si>
    <t>Built Up area: 2450 (227.61 sq.m.)</t>
  </si>
  <si>
    <t>['Sector 53-54', 'Sahara Mall', 'Golf Course Road', 'Gurgaon - Delhi Expy', 'Heritage Int. Xperiential School', 'IDFC FIRST Bank ATM', 'Fortis Memorial Research Institute', 'IDFC FIRST Bank', 'Sukh Medicos', 'Samadhaan Hub Park', 'DLF Golf and Country Club', 'Genpact Chowk', 'Gurgaon Railway Station', 'Appu Ghar Water Park', 'Bharat Petroleum']</t>
  </si>
  <si>
    <t>Dlf trinity towers is one of gurgaon's most sought after destination for apartments and this 3 bhk flat in dlf phase 5 is your opportunity to be a part of this community. The flat is east-Facing. The floor plan additionally contains 3 bedroom(s), 3 bathrooms and more than 3 balconies. All in all, the flat is spread over a built up area of 2450 sq.Ft. The residential building has 19 floors in total and the flat for sale is located on the 1st floor. An added advantage of this 5-10 years old flat is that it is available for immediate possession as the project is already ready to move. The well built marble flooring enhances the aesthetic appeal of this flat. Another plus point for this is that it is situated near close to metro station and close to school. Many of the modern amenities being offered, like swimming pool, security personnel, maintenance staff, club house / community center, fitness centre / gym, park, lift(s), water softening plant and shopping centre, will provide a pleasant living experience for you. This residential project ensures a 24*7 water supply for its residents.
 Additional details :Piped gas facility is available in the property.
Daily needs shopping could be done within the society premises to make the stay convinent.
Partial power backup is available.
The society has dedicated security guards for every tower.</t>
  </si>
  <si>
    <t>['4 Wardrobe', '1 Water Purifier', '6 Fan', '1 Exhaust Fan', '1 Stove', '7 Light', '5 AC', '1 Chimney', '1 Curtains', 'No Bed', 'No Dining Table', 'No Geyser', 'No Modular Kitchen', 'No Microwave', 'No Fridge', 'No Sofa', 'No TV', 'No Washing Machine']</t>
  </si>
  <si>
    <t>['Power Back-up', 'Lift(s)', 'Maintenance Staff', 'Separate entry for servant room', 'No open drainage around', 'Swimming Pool', 'Park', 'Security Personnel', 'Internet/wi-fi connectivity', 'Shopping Centre', 'Fitness Centre / GYM', 'Waste Disposal', 'Rain Water Harvesting', 'Club house / Community Center', 'Water softening plant']</t>
  </si>
  <si>
    <t>['Green Area4 out of 5', 'Construction4 out of 5', 'Management5 out of 5', 'Amenities4 out of 5', 'Connectivity4.5 out of 5']</t>
  </si>
  <si>
    <t>T69408490</t>
  </si>
  <si>
    <t>https://www.99acres.com/4-bhk-bedroom-apartment-flat-for-sale-in-dlf-park-place-sector-54-gurgaon-2704-sq-ft-spid-W69249968</t>
  </si>
  <si>
    <t>DLF Park Place4.1 ★</t>
  </si>
  <si>
    <t>₹ 24,963/sq.ft.</t>
  </si>
  <si>
    <t>Super Built up area 2704(251.21 sq.m.)Carpet area: 1534 sq.ft. (142.51 sq.m.)</t>
  </si>
  <si>
    <t>8th   of 30 Floors</t>
  </si>
  <si>
    <t>['Sector 53-54 Metro Station', 'Sector 54 Chowk', 'Suncity Shopping Complex', 'IILM University, Gurugram', 'EuroKids Preschool Suncity', 'Sushant University', 'Suncity School Gurgaon', 'Vallores Pre School', 'YES Bank ATM', 'Paras Hospitals, Gurgaon', 'W Pratiksha Hospital', 'Umkal Hospital', 'Health Care Pharmacy', 'Apollo Pharmacy', 'Haryana City Gas']</t>
  </si>
  <si>
    <t>4bhk with the servant room is available for sale in park place.</t>
  </si>
  <si>
    <t>['1 Water Purifier', '1 Fridge', '6 Fan', '1 Exhaust Fan', '4 Geyser', '1 Stove', '10 Light', '1 Chimney', '1 Modular Kitchen', '6 AC', '6 Wardrobe', '1 Washing Machine', '1 Microwave', 'No Bed', 'No Curtains', 'No Dining Table', 'No Sofa', 'No TV']</t>
  </si>
  <si>
    <t>['Security / Fire Alarm', 'Feng Shui / Vaastu Compliant', 'Intercom Facility', 'Lift(s)', 'Water purifier', 'Maintenance Staff', 'Water Storage', 'Separate entry for servant room', 'No open drainage around', 'Piped-gas', 'Visitor Parking', 'Swimming Pool', 'Park', 'Security Personnel', 'Natural Light', 'Internet/wi-fi connectivity', 'Airy Rooms', 'Spacious Interiors', 'Shopping Centre', 'Fitness Centre / GYM', 'Waste Disposal', 'Rain Water Harvesting', 'Club house / Community Center', 'Water softening plant']</t>
  </si>
  <si>
    <t>W69249968</t>
  </si>
  <si>
    <t>https://www.99acres.com/2-bhk-bedroom-apartment-flat-for-sale-in-shree-vardhman-flora-sector-90-gurgaon-1300-sq-ft-spid-N69126336</t>
  </si>
  <si>
    <t>64.5 Lac</t>
  </si>
  <si>
    <t>₹ 4,961/sq.ft.</t>
  </si>
  <si>
    <t>Super Built up area 1300(120.77 sq.m.)Built Up area: 1225 sq.ft. (113.81 sq.m.)Carpet area: 1075 sq.ft. (99.87 sq.m.)</t>
  </si>
  <si>
    <t>1104, Sector 90 Gurgaon, Gurgaon, Haryana</t>
  </si>
  <si>
    <t>A large green area in society nearby mall market school hospital and dwarka express way and imt manesar industrial area. All amenities like car parking security cabin indoor games landscape garden reflexology park etc.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</si>
  <si>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['2 Wardrobe', '4 Fan', '1 Exhaust Fan', '1 Geyser', '8 Light', '1 Modular Kitchen', '1 Curtains', 'No AC', 'No Bed', 'No Chimney', 'No Dining Table', 'No Microwave', 'No Fridge', 'No Sofa', 'No Stove', 'No TV', 'No Washing Machine', 'No Water Purifier']</t>
  </si>
  <si>
    <t>N69126336</t>
  </si>
  <si>
    <t>https://www.99acres.com/3-bhk-bedroom-apartment-flat-for-sale-in-ats-tourmaline-sector-109-gurgaon-2150-sq-ft-spid-D69316216</t>
  </si>
  <si>
    <t>Super Built up area 2150(199.74 sq.m.)Built Up area: 1797 sq.ft. (166.95 sq.m.)</t>
  </si>
  <si>
    <t>This 3 bhk apartment is available for sale in ats tourmaline, one of the most prominent projects for flats in sector 109 gurgaon. This is a north-East-Facing property. Constructed on a super built up area of 2150 sq.Ft., the flat comprises 3 bedroom(s), 4 bathrooms and more than 3 balconies. The property is located on the 7th floor of a 27 floors tall building. An added advantage of this 1-5 years old flat is that it is available for immediate possession as the project is already ready to move. The flat comes well built with wood flooring options. The society is well equipped with many modern amenities, including swimming pool, grocery shop, club house / community center, cctv surveillance, fitness centre / gym, park, lift(s), maintenance staff, visitor parking, water softening plant, shopping centre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</si>
  <si>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D69316216</t>
  </si>
  <si>
    <t>https://www.99acres.com/3-bhk-bedroom-apartment-flat-for-sale-in-kiran-residency-sector-56-gurgaon-2000-sq-ft-spid-Z69430242</t>
  </si>
  <si>
    <t>₹ 8,324/sq.ft.</t>
  </si>
  <si>
    <t>Super Built up area 2000(185.81 sq.m.)Built Up area: 1900 sq.ft. (176.52 sq.m.)Carpet area: 1850 sq.ft. (171.87 sq.m.)</t>
  </si>
  <si>
    <t>['Sector metro station', 'Sector metro station', 'Sector 54 chowk metro station', 'Radhakrishna Shani Mandir', 'Sanatan Dharm Mandir', 'Icici bank ATM', 'State bank ATM', 'Icici bank ATM', 'Citi bank ATM', 'Indusind bank ATM', 'pracksht hospital', 'Kriti Hospital', 'Anand Hospital Gurgaon', 'Surgicare Hospital Gurgaon', 'Arunodaya Deseret Eye Hospital', 'Vatsalya Clinic', 'HUDA Office Complex', 'Medisca', 'Apollo Pharmacy', 'Intellion Park', 'International Tech Park', 'Heera Fuel Station', 'HCG CNG Station', 'Hdfc bank and atm', 'Hdfc bank', 'State bank of india', 'Kotak mahindra bank', 'Indusind bank', 'Axis bank', 'Icici bank', 'Hdfc bank', 'Hdfc bank &amp; atm', '222', 'Pizza Hut', 'Wat-a-Burger', 'Burger Singh', 'Bikanerwala', 'Naivedyam Restaurant', 'Madison and Pike', 'IILM', 'Iilm University', 'Sushant College of Arts &amp; Architecture', 'Ansal Institute of Technology', 'Suncity School', 'Gurugram University']</t>
  </si>
  <si>
    <t>Situated in sector 56 gurgaon, kiran residency is a well planned society that offers a pleasant living experience to its residents. This 3 bhk flat in gurgaon is your opportunity to be a part of this community. Containing 3 bedroom(s), 4 bathrooms and more than 3 balconies, this flat is spread over a super built up area of 2000 sq.Ft. The residential building has 9 floors in total and the flat for sale is located on the 5th floor. This 10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</si>
  <si>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'12 Light', 'No AC', 'No Bed', 'No Chimney', 'No Curtains', 'No Dining Table', 'No Modular Kitchen', 'No Microwave', 'No Fridge', 'No Sofa', 'No Stove', 'No TV', 'No Washing Machine', 'No Water Purifier']</t>
  </si>
  <si>
    <t>['Feng Shui / Vaastu Compliant', 'Lift(s)', 'High Ceiling Height', 'Maintenance Staff', 'Water Storage', 'Separate entry for servant room', 'No open drainage around', 'Visitor Parking', 'Park', 'Security Personnel', 'Natural Light', 'Airy Rooms', 'Spacious Interiors', 'Fitness Centre / GYM', 'Waste Disposal', 'Rain Water Harvesting', 'Club house / Community Center']</t>
  </si>
  <si>
    <t>Z69430242</t>
  </si>
  <si>
    <t>https://www.99acres.com/3-bhk-bedroom-apartment-flat-for-sale-in-emaar-gurgaon-greens-sector-102-gurgaon-1650-sq-ft-spid-F69124312</t>
  </si>
  <si>
    <t>Located in the popular residential address of sector 102 gurgaon, emaar gurgaon greens is one of the most preferred destination for apartments in gurgaon. This 3 bhk flat is your ticket to be a part of this community. The flat is north-East-Facing. Containing 3 bedroom(s), 3 bathrooms and 3 balconies, this flat is spread over a super built up area of 1650 sq.Ft. This flat lies on the 4th level of a 14 storey building. This 1-5 years old property is available for immediate possession as the project is ready to move. The floor of this flat is beautifully designed using vitrified flooring, giving the flat an alluring look. Emaar gurgaon greens is designed very well to provide modern facilities such as swimming pool, security personnel, maintenance staff, club house / community center, fitness centre / gym, park, lift(s) and water softening plant.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</si>
  <si>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'1 Geyser', '1 Stove', '8 Light', '1 Modular Kitchen', '1 Curtains', '1 Chimney', '2 AC', 'No Bed', 'No Dining Table', 'No Microwave', 'No Fridge', 'No Sofa', 'No TV', 'No Washing Machine', 'No Water Purifier']</t>
  </si>
  <si>
    <t>['Power Back-up', 'Intercom Facility', 'Lift(s)', 'High Ceiling Height', 'Maintenance Staff', 'Water Storage', 'Separate entry for servant room', 'No open drainage around', 'Swimming Pool', 'Park', 'Security Personnel', 'Internet/wi-fi connectivity', 'Fitness Centre / GYM', 'Rain Water Harvesting', 'Club house / Community Center', 'Water softening plant']</t>
  </si>
  <si>
    <t>F69124312</t>
  </si>
  <si>
    <t>https://www.99acres.com/2-bhk-bedroom-apartment-flat-for-sale-in-shapoorji-pallonji-joyville-gurugram-sector-102-gurgaon-915-sq-ft-spid-L69124940</t>
  </si>
  <si>
    <t>Super Built up area 915(85.01 sq.m.)</t>
  </si>
  <si>
    <t>Located in the popular residential address of sector 102 gurgaon, shapoorji pallonji joyville gurugram is one of the most preferred destination for apartments in gurgaon. This 2 bhk flat is your ticket to be a part of this community. This residential flat is east-Facing direction. The floor plan additionally contains 2 bedroom(s), 2 bathrooms and 2 balconies. All in all, the flat is spread over a super built up area of 915 sq.Ft. This flat is situated on the 12th floor of this 26 floors tall residential building. Being a ready to move project, you can expect immediate possession of this 1-5 years old property. The floor of this flat is beautifully designed using vitrified flooring, giving the flat an alluring look. All the modern amenities such as swimming pool, shopping centre, club house / community center, fitness centre / gym, maintenance staff, visitor parking and water softening plant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</si>
  <si>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'High Ceiling Height', 'Maintenance Staff', 'False Ceiling Lighting', 'Water Storage', 'Separate entry for servant room', 'No open drainage around', 'Visitor Parking', 'Swimming Pool', 'Internet/wi-fi connectivity', 'Shopping Centre', 'Fitness Centre / GYM', 'Rain Water Harvesting', 'Club house / Community Center', 'Water softening plant']</t>
  </si>
  <si>
    <t>L69124940</t>
  </si>
  <si>
    <t>https://www.99acres.com/2-bhk-bedroom-apartment-flat-for-sale-in-shapoorji-pallonji-joyville-gurugram-sector-102-gurgaon-1359-sq-ft-spid-M69125514</t>
  </si>
  <si>
    <t>₹ 9,933/sq.ft.</t>
  </si>
  <si>
    <t>Super Built up area 1359(126.26 sq.m.)</t>
  </si>
  <si>
    <t>Shapoorji pallonji joyville gurugram is one of gurgaon's most sought after destination for apartments and this 2 bhk flat in sector 102 gurgaon is your opportunity to be a part of this community. The flat is facing the north-East direction. The flat is over 1359 sq.Ft. Super built up area and comes with 2 bedroom(s), 2 bathrooms and 2 balconies. The flat has a total of 26 floors and this property is situated on 9th floor. This is a ready to move project and the property is 1-5 years old. The beautifully designed vitrified flooring enhances the beauty of the flat. Many of the modern amenities being offered, like swimming pool, shopping centre, club house / community center, fitness centre / gym, maintenance staff, visitor parking, lift(s), park and water softening plant, will provide a pleasant living experience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</si>
  <si>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'False Ceiling Lighting', 'Water Storage', 'No open drainage around', 'Visitor Parking', 'Swimming Pool', 'Park', 'Internet/wi-fi connectivity', 'Shopping Centre', 'Fitness Centre / GYM', 'Waste Disposal', 'Rain Water Harvesting', 'Club house / Community Center', 'Water softening plant']</t>
  </si>
  <si>
    <t>M69125514</t>
  </si>
  <si>
    <t>https://www.99acres.com/3-bhk-bedroom-apartment-flat-for-sale-in-conscient-heritage-max-sector-102-gurgaon-1942-sq-ft-spid-A69124480</t>
  </si>
  <si>
    <t>13rd   of 25 Floors</t>
  </si>
  <si>
    <t>Located in the popular residential address of sector 102 gurgaon, conscient heritage max is one of the most preferred destination for apartments in gurgaon. This 3 bhk flat is your ticket to be a part of this community. This residential flat is north-Facing direction. Constructed on a super built up area of 1942 sq.Ft., the flat comprises 3 bedroom(s), 4 bathrooms and more than 3 balconies. The flat has a total of 25 floors and this property is situated on 13th floor. Being a ready to move project, you can expect immediate possession of this 1-5 years old property. The well built vitrified flooring enhances the aesthetic appeal of this flat. Conscient heritage max is designed very well to provide modern facilities such as swimming pool, grocery shop, club house / community center, cctv surveillance, fitness centre / gym, park, lift(s), maintenance staff and water softening plant.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</si>
  <si>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'2 Geyser', '1 Stove', '8 Light', '3 AC', '1 Modular Kitchen', '1 Curtains', '1 Chimney', 'No Bed', 'No Dining Table', 'No Exhaust Fan', 'No Microwave', 'No Fridge', 'No Sofa', 'No TV', 'No Washing Machine', 'No Water Purifier']</t>
  </si>
  <si>
    <t>['Security / Fire Alarm', 'Power Back-up', 'Feng Shui / Vaastu Compliant', 'Intercom Facility', 'Lift(s)', 'High Ceiling Height', 'Maintenance Staff', 'False Ceiling Lighting', 'Water Storage', 'Separate entry for servant room', 'No open drainage around', 'Swimming Pool', 'Park', 'Internet/wi-fi connectivity', 'Fitness Centre / GYM', 'Waste Disposal', 'Rain Water Harvesting', 'Club house / Community Center', 'Water softening plant']</t>
  </si>
  <si>
    <t>A69124480</t>
  </si>
  <si>
    <t>https://www.99acres.com/4-bhk-bedroom-apartment-flat-for-sale-in-indiabulls-centrum-park-sector-103-gurgaon-2875-sq-ft-spid-S69128976</t>
  </si>
  <si>
    <t>₹ 7,652/sq.ft.</t>
  </si>
  <si>
    <t>N/a, Sector 103 Gurgaon, Gurgaon, Haryana</t>
  </si>
  <si>
    <t>This lovely 4 bhk apartment/flat in sector 103 gurgaon is available for sale in one of gurgaon's most popular projects, indiabulls centrum park. This property faces the north-East direction. Containing 4 bedroom(s), 6 bathrooms and more than 3 balconies, this flat is spread over a super built up area of 2875 sq.Ft. The flat has a total of 18 floors and this property is situated on 4th floor. This is a ready to move project and the property is 1-5 years old. The well built vitrified flooring enhances the aesthetic appeal of this flat. The society is well equipped with many modern amenities, including swimming pool, grocery shop, shopping centre, cctv surveillance, club house / community center, fitness centre / gym, park, lift(s), maintenance staff, visitor parking and water softening plant.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</si>
  <si>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'8 Fan', '3 Geyser', '1 Stove', '16 Light', '1 Modular Kitchen', '1 Curtains', '1 Chimney', '4 AC', 'No Bed', 'No Dining Table', 'No Exhaust Fan', 'No Microwave', 'No Fridge', 'No Sofa', 'No TV', 'No Washing Machine', 'No Water Purifier']</t>
  </si>
  <si>
    <t>S69128976</t>
  </si>
  <si>
    <t>https://www.99acres.com/3-bhk-bedroom-apartment-flat-for-sale-in-sobha-city-sector-108-gurgaon-1745-sq-ft-spid-U70067818</t>
  </si>
  <si>
    <t>₹ 14,040/sq.ft.</t>
  </si>
  <si>
    <t>Super Built up area 1745(162.12 sq.m.)Built Up area: 1460 sq.ft. (135.64 sq.m.)Carpet area: 1320 sq.ft. (122.63 sq.m.)</t>
  </si>
  <si>
    <t>Check out this 3 bhk apartment for sale in sobha city, a popular residential project that houses in-Demand flats in sector 108 gurgaon. The flat occupies a super built up area of 1745 sq.Ft. That consists of 3 bedrooms, 3 bathrooms and 3 balconies. This flat lies on the 15th level of a 19 storey building. This is a ready to move project and the property is 1-5 years old.
 Additional details :Daily needs shopping could be done within the society premises to make the stay convinent.
Full power backup is available.
The society has dedicated security guards for every tower.</t>
  </si>
  <si>
    <t>U70067818</t>
  </si>
  <si>
    <t>https://www.99acres.com/4-bhk-bedroom-apartment-flat-for-sale-in-paras-dews-sector-106-gurgaon-2355-sq-ft-spid-O69996360</t>
  </si>
  <si>
    <t>₹ 6,369/sq.ft.</t>
  </si>
  <si>
    <t>Super Built up area 2355(218.79 sq.m.)Built Up area: 1535 sq.ft. (142.61 sq.m.)Carpet area: 1403 sq.ft. (130.34 sq.m.)</t>
  </si>
  <si>
    <t>This 4 bhk apartment is available for sale in paras dews, one of the most prominent projects for flats in sector 106 gurgaon. The flat is facing the north-East direction. Containing 4 bedroom(s), 6 bathrooms and more than 3 balconies, this flat is spread over a super built up area of 2355 sq.Ft. The flat has a total of 24 floors and this property is situated on 9th floor. This is a ready to move project and the property is 0-1 year old. The well built wood flooring enhances the aesthetic appeal of this flat. The society complex is in the close vicinity of close to school, close to hospital and close to airport, making it an ideal home for a relaxed lifestyle. The society is well equipped with many modern amenities, including swimming pool, grocery shop, security personnel, maintenance staff, shopping centre, club house / community center, cctv surveillance, fitness centre / gym, park, lift(s), visitor parking and water softening plant. The society provides continuous water supply from municipal corporation and borewell/tank.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</si>
  <si>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['4 Light', 'No AC', 'No Bed', 'No Chimney', 'No Curtains', 'No Dining Table', 'No Exhaust Fan', 'No Fan', 'No Geyser', 'No Modular Kitchen', 'No Microwave', 'No Fridge', 'No Sofa', 'No Stove', 'No TV', 'No Wardrobe', 'No Washing Machine', 'No Water Purifier']</t>
  </si>
  <si>
    <t>O69996360</t>
  </si>
  <si>
    <t>https://www.99acres.com/3-bhk-bedroom-apartment-flat-for-sale-in-la-vida-by-tata-housing-sector-113-gurgaon-2217-sq-ft-spid-U69781434</t>
  </si>
  <si>
    <t>₹ 10,825/sq.ft.</t>
  </si>
  <si>
    <t>Super Built up area 2217(205.97 sq.m.)Built Up area: 1940 sq.ft. (180.23 sq.m.)Carpet area: 1730 sq.ft. (160.72 sq.m.)</t>
  </si>
  <si>
    <t>This beautiful 3 bhk flat in sector 113 gurgaon is situated in la vida by tata housing, one of the popular residential society in gurgaon. Constructed on a super built up area of 2217 sq.Ft., the flat comprises 3 bedroom(s), 4 bathrooms and more than 3 balconies. This flat is situated on the 5th floor of this 25 floors tall residential building. Being a ready to move project, you can expect immediate possession of this 1-5 years old property.</t>
  </si>
  <si>
    <t>['1 Geyser', '1 AC', 'No Bed', 'No Chimney', 'No Curtains', 'No Dining Table', 'No Exhaust Fan', 'No Fan', 'No Modular Kitchen', 'No Light', 'No Microwave', 'No Fridge', 'No Sofa', 'No Stove', 'No TV', 'No Wardrobe', 'No Washing Machine', 'No Water Purifier']</t>
  </si>
  <si>
    <t>U69781434</t>
  </si>
  <si>
    <t>https://www.99acres.com/3-bhk-bedroom-apartment-flat-for-sale-in-la-vida-by-tata-housing-sector-113-gurgaon-2217-sq-ft-spid-Y69732156</t>
  </si>
  <si>
    <t>₹ 11,050/sq.ft.</t>
  </si>
  <si>
    <t>Super Built up area 2217(205.97 sq.m.)Built Up area: 1890 sq.ft. (175.59 sq.m.)Carpet area: 1680 sq.ft. (156.08 sq.m.)</t>
  </si>
  <si>
    <t>La vida by tata housing is one of the most popular destination for buying apartments/ flats in sector 113 gurgaon . You too can be a part of this society by purchasing this 3 bhk flat here. The floor plan additionally contains 3 bedroom(s), 3 bathrooms and more than 3 balconies. All in all, the flat is spread over a super built up area of 2217 sq.Ft. The flat has a total of 25 floors and this property is situated on 3rd floor. Being a ready to move project, you can expect immediate possession of this 1-5 years old property.</t>
  </si>
  <si>
    <t>['1 AC', 'No Bed', 'No Chimney', 'No Curtains', 'No Dining Table', 'No Exhaust Fan', 'No Fan', 'No Geyser', 'No Modular Kitchen', 'No Light', 'No Microwave', 'No Fridge', 'No Sofa', 'No Stove', 'No TV', 'No Wardrobe', 'No Washing Machine', 'No Water Purifier']</t>
  </si>
  <si>
    <t>Y69732156</t>
  </si>
  <si>
    <t>https://www.99acres.com/3-bhk-bedroom-apartment-flat-for-sale-in-la-vida-by-tata-housing-sector-113-gurgaon-2691-sq-ft-spid-Y69731932</t>
  </si>
  <si>
    <t>₹ 14,285/sq.ft.</t>
  </si>
  <si>
    <t>Super Built up area 2691(250 sq.m.)Built Up area: 2460 sq.ft. (228.54 sq.m.)Carpet area: 2100 sq.ft. (195.1 sq.m.)</t>
  </si>
  <si>
    <t>La vida by tata housing is one of the most popular destination for buying apartments/ flats in sector 113 gurgaon . You too can be a part of this society by purchasing this 3 bhk flat here. Containing 3 bedroom(s), 3 bathrooms and more than 3 balconies, this flat is spread over a super built up area of 2691 sq.Ft. This flat lies on the 3rd level of a 25 storey building. This 1-5 years old property is available for immediate possession as the project is ready to move.</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</si>
  <si>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'Swimming Pool', 'Park', 'Security Personnel', 'Natural Light', 'Airy Rooms', 'Spacious Interiors', 'Low Density Society', 'Waste Disposal', 'Rain Water Harvesting', 'Water softening plant', 'Shopping Centre', 'Fitness Centre / GYM', 'Club house / Community Center']</t>
  </si>
  <si>
    <t>Y69731932</t>
  </si>
  <si>
    <t>https://www.99acres.com/3-bhk-bedroom-apartment-flat-for-sale-in-la-vida-by-tata-housing-sector-113-gurgaon-1579-sq-ft-spid-B69730452</t>
  </si>
  <si>
    <t>₹ 10,449/sq.ft.</t>
  </si>
  <si>
    <t>Super Built up area 1579(146.69 sq.m.)Built Up area: 1420 sq.ft. (131.92 sq.m.)Carpet area: 1220 sq.ft. (113.34 sq.m.)</t>
  </si>
  <si>
    <t>This 3 bhk apartment is available for sale in la vida by tata housing, one of the most prominent projects for flats in sector 113 gurgaon . Containing 3 bedroom(s), 2 bathrooms and 2 balconies, this flat is spread over a super built up area of 1579 sq.Ft. This flat is situated on the 3rd floor of this 13 floors tall residential building. As the project is already ready to move, so you can easily move into this 1-5 years old property.</t>
  </si>
  <si>
    <t>['2 Geyser', 'No AC', 'No Bed', 'No Chimney', 'No Curtains', 'No Dining Table', 'No Exhaust Fan', 'No Fan', 'No Modular Kitchen', 'No Light', 'No Microwave', 'No Fridge', 'No Sofa', 'No Stove', 'No TV', 'No Wardrobe', 'No Washing Machine', 'No Water Purifier']</t>
  </si>
  <si>
    <t>B69730452</t>
  </si>
  <si>
    <t>https://www.99acres.com/2-bhk-bedroom-apartment-flat-for-sale-in-paras-dews-sector-106-gurgaon-1385-sq-ft-spid-U69428786</t>
  </si>
  <si>
    <t>₹ 6,353/sq.ft.</t>
  </si>
  <si>
    <t>Super Built up area 1385(128.67 sq.m.)Built Up area: 1120 sq.ft. (104.05 sq.m.)Carpet area: 1040 sq.ft. (96.62 sq.m.)</t>
  </si>
  <si>
    <t>Paras dews is one of gurgaon's most sought after destination for apartments and this 2 bhk flat in sector 106 gurgaon is your opportunity to be a part of this community. Constructed on a super built up area of 1385 sq.Ft., the flat comprises 2 bedroom(s), 2 bathrooms and more than 3 balconies. The property is located on the 3rd floor of a 8 floors tall building. As the project is already ready to move, so you can easily move into this 1-5 years old property.
 Additional details :Piped gas facility is available in the property.
Daily needs shopping could be done within the society premises to make the stay convinent.
Full power backup is available.
The society has dedicated security guards for every tower.</t>
  </si>
  <si>
    <t>U69428786</t>
  </si>
  <si>
    <t>https://www.99acres.com/2-bhk-bedroom-apartment-flat-for-sale-in-paras-dews-sector-106-gurgaon-1385-sq-ft-spid-M69727842</t>
  </si>
  <si>
    <t>1st   of 8 Floors</t>
  </si>
  <si>
    <t>Located in the popular residential address of sector 106 gurgaon, paras dews is one of the most preferred destination for apartments in gurgaon. This 2 bhk flat is your ticket to be a part of this community. Constructed on a super built up area of 1385 sq.Ft., the flat comprises 2 bedroom(s), 2 bathrooms and more than 3 balconies. This flat lies on the 1st level of a 8 storey building. As the project is already ready to move, so you can easily move into this 1-5 years old property.
 Additional details :Piped gas facility is available in the property.
Daily needs shopping could be done within the society premises to make the stay convinent.
Full power backup is available.
The society has dedicated security guards for every tower.</t>
  </si>
  <si>
    <t>['3 Light', 'No AC', 'No Bed', 'No Chimney', 'No Curtains', 'No Dining Table', 'No Exhaust Fan', 'No Fan', 'No Geyser', 'No Modular Kitchen', 'No Microwave', 'No Fridge', 'No Sofa', 'No Stove', 'No TV', 'No Wardrobe', 'No Washing Machine', 'No Water Purifier']</t>
  </si>
  <si>
    <t>M69727842</t>
  </si>
  <si>
    <t>https://www.99acres.com/3-bhk-bedroom-apartment-flat-for-sale-in-paras-dews-sector-106-gurgaon-1760-sq-ft-spid-Z69727942</t>
  </si>
  <si>
    <t>Paras dews is one of gurgaon's most sought after destination for apartments and this 3 bhk flat in sector 106 gurgaon is your opportunity to be a part of this community. The flat is over 1760 sq.Ft. Super built up area and comes with 3 bedroom(s), 4 bathrooms and more than 3 balconies. The flat has a total of 24 floors and this property is situated on top floor. This 1-5 years old property is available for immediate possession as the project is ready to move.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</si>
  <si>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Z69727942</t>
  </si>
  <si>
    <t>https://www.99acres.com/4-bhk-bedroom-apartment-flat-for-sale-in-paras-dews-sector-106-gurgaon-2355-sq-ft-spid-I69432752</t>
  </si>
  <si>
    <t>1.34 Crore</t>
  </si>
  <si>
    <t>7th   of 24 Floors</t>
  </si>
  <si>
    <t>This 4 bhk flat is located in paras dews, which houses some of the most spacious flats in sector 106 gurgaon. The flat is over 2355 sq.Ft. Super built up area and comes with 4 bedroom(s), 5 bathrooms and more than 3 balconies. This flat lies on the 7th level of a 24 storey building. An added advantage of this 1-5 years old flat is that it is available for immediate possession as the project is already ready to move.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</si>
  <si>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I69432752</t>
  </si>
  <si>
    <t>https://www.99acres.com/4-bhk-bedroom-apartment-flat-for-sale-in-paras-dews-sector-106-gurgaon-2355-sq-ft-spid-Y69429218</t>
  </si>
  <si>
    <t>₹ 5,605/sq.ft.</t>
  </si>
  <si>
    <t>This 4 bhk flat is located in paras dews, which houses some of the most spacious flats in sector 106 gurgaon. The floor plan additionally contains 4 bedroom(s), 5 bathrooms and more than 3 balconies. All in all, the flat is spread over a super built up area of 2355 sq.Ft. This flat is situated on the 11th floor of this 24 floors tall residential building. This is a ready to move project and the property is 1-5 years old.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</si>
  <si>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Y69429218</t>
  </si>
  <si>
    <t>https://www.99acres.com/3-bhk-bedroom-apartment-flat-for-sale-in-paras-dews-sector-106-gurgaon-1760-sq-ft-spid-B69431824</t>
  </si>
  <si>
    <t>1.13 Crore</t>
  </si>
  <si>
    <t>₹ 6,406/sq.ft.</t>
  </si>
  <si>
    <t>Paras dews is one of the most popular destination for buying apartments/ flats in sector 106 gurgaon. You too can be a part of this society by purchasing this 3 bhk flat here. The flat is over 1760 sq.Ft. Super built up area and comes with 3 bedroom(s), 4 bathrooms and more than 3 balconies. This flat lies on the 18th level of a 24 storey building. This is a ready to move project and the property is 1-5 years old.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</si>
  <si>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B69431824</t>
  </si>
  <si>
    <t>4 BHK Flat in Sector 99A Gurgaon</t>
  </si>
  <si>
    <t>https://www.99acres.com/4-bhk-bedroom-apartment-flat-for-sale-in-pareena-coban-residences-sector-99-a-gurgaon-2352-sq-ft-spid-B69102822</t>
  </si>
  <si>
    <t>Super Built up area 2352(218.51 sq.m.)Built Up area: 2150 sq.ft. (199.74 sq.m.)Carpet area: 1930 sq.ft. (179.3 sq.m.)</t>
  </si>
  <si>
    <t>1st   of 20 Floors</t>
  </si>
  <si>
    <t>This lovely 4 bhk apartment/flat in sector 99a gurgaon is available for sale in one of gurgaon's most popular projects, pareena coban residences. Constructed on a super built up area of 2352 sq.Ft., the flat comprises 4 bedroom(s), 5 bathrooms and more than 3 balconies. The property is located on the 5th floor of a 20 floors tall building. This 1-5 years old property is available for immediate possession as the project is ready to move.
 Additional details :Daily needs shopping could be done within the society premises to make the stay convinent.
Full power backup is available.
There is also a separate washroom for domestic help.
The society has dedicated security guards for every tower.</t>
  </si>
  <si>
    <t>B69102822</t>
  </si>
  <si>
    <t>https://www.99acres.com/3-bhk-bedroom-apartment-flat-for-sale-in-pareena-coban-residences-sector-99-a-gurgaon-1997-sq-ft-spid-U68919558</t>
  </si>
  <si>
    <t>Super Built up area 1997(185.53 sq.m.)Built Up area: 1790 sq.ft. (166.3 sq.m.)Carpet area: 1420 sq.ft. (131.92 sq.m.)</t>
  </si>
  <si>
    <t>Pareena coban residences is one of the most popular destination for buying apartments/ flats in sector 99a gurgaon. You too can be a part of this society by purchasing this 3 bhk flat here. The flat is over 1997 sq.Ft. Super built up area and comes with 3 bedroom(s), 3 bathrooms and 3 balconies. The property is located on the 2nd floor of a 20 floors tall building. As the project is already ready to move, so you can easily move into this 1-5 years old property.
 Additional details :Daily needs shopping could be done within the society premises to make the stay convinent.
Full power backup is available.
There is also a separate washroom for domestic help.
The society has dedicated security guards for every tower.</t>
  </si>
  <si>
    <t>U68919558</t>
  </si>
  <si>
    <t>https://www.99acres.com/3-bhk-bedroom-apartment-flat-for-sale-in-la-vida-by-tata-housing-sector-113-gurgaon-2217-sq-ft-spid-O68450756</t>
  </si>
  <si>
    <t>₹ 12,533/sq.ft.</t>
  </si>
  <si>
    <t>Super Built up area 2217(205.97 sq.m.)Built Up area: 2098 sq.ft. (194.91 sq.m.)Carpet area: 1859 sq.ft. (172.71 sq.m.)</t>
  </si>
  <si>
    <t>Situated in sector 113 gurgaon , la vida by tata housing is a well planned society that offers a pleasant living experience to its residents. This 3 bhk flat in gurgaon is your opportunity to be a part of this community. The flat is over 2217 sq.Ft. Super built up area and comes with 3 bedroom(s), 3 bathrooms and 3 balconies. The flat has a total of 25 floors and this property is situated on 2nd floor. As the project is already ready to move, so you can easily move into this 0-1 year old property.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</si>
  <si>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['2 Light', 'No AC', 'No Bed', 'No Chimney', 'No Curtains', 'No Dining Table', 'No Exhaust Fan', 'No Fan', 'No Geyser', 'No Modular Kitchen', 'No Microwave', 'No Fridge', 'No Sofa', 'No Stove', 'No TV', 'No Wardrobe', 'No Washing Machine', 'No Water Purifier']</t>
  </si>
  <si>
    <t>O68450756</t>
  </si>
  <si>
    <t>https://www.99acres.com/3-bhk-bedroom-apartment-flat-for-sale-in-la-vida-by-tata-housing-sector-113-gurgaon-2690-sq-ft-spid-Q68408792</t>
  </si>
  <si>
    <t>₹ 11,338/sq.ft.</t>
  </si>
  <si>
    <t>Super Built up area 2690(249.91 sq.m.)Built Up area: 2600 sq.ft. (241.55 sq.m.)Carpet area: 2240 sq.ft. (208.1 sq.m.)</t>
  </si>
  <si>
    <t>This 3 bhk flat is located in la vida by tata housing, which houses some of the most spacious flats in sector 113 gurgaon . The flat is north-East-Facing. Constructed on a super built up area of 2690 sq.Ft., the flat comprises 3 bedroom(s), 4 bathrooms and 3 balconies. This flat lies on the 15th level of a 25 storey building. This is a ready to move project and the property is 0-1 year old. The beautifully designed wood flooring enhances the beauty of the flat. This residential property is situated near close to school, close to hospital, close to airport and close to highway. La vida by tata housing is designed very well to provide modern facilities such as swimming pool, club house / community center, cctv surveillance, fitness centre / gym, lift(s), maintenance staff, visitor parking, park, water softening plant, shopping centre and security personnel. The project provides access to clean water through municipal corporation and borewell/tank supply.</t>
  </si>
  <si>
    <t>Q68408792</t>
  </si>
  <si>
    <t>https://www.99acres.com/3-bhk-bedroom-apartment-flat-for-sale-in-vatika-lifestyle-homes-sector-83-gurgaon-1828-sq-ft-spid-B69846404</t>
  </si>
  <si>
    <t>Vatika Lifestyle Homes3.8 ★</t>
  </si>
  <si>
    <t>₹ 6,839/sq.ft.</t>
  </si>
  <si>
    <t>Super Built up area 1827.5(169.78 sq.m.)</t>
  </si>
  <si>
    <t>Tower 1, Sector 83 Gurgaon, Gurgaon, Haryana</t>
  </si>
  <si>
    <t>['Sapphire 83 Mall', 'NH – 08', 'Knowledge Tree World School', 'DPG Institute of Technology', 'Genesis Hospital', 'Indira Gandhi International Airport', 'Sultanpur National Park', 'Imt Manesar', 'Heritage Village Resort &amp; Spa', 'SkyJumper Trampoline Park']</t>
  </si>
  <si>
    <t>Combination of low-Rise, mid-Rise, and high-Rise towers
Each apartment receives plenty of light and cross ventilation
Ample parking space at the surface and basement area
Landscaped green areas and large central park
Strategically located at 24 m wide road
A wide range of compact, efficient, and stylish homes
Properties with 100% power backup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</si>
  <si>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'1 Fridge', '7 Fan', '1 Exhaust Fan', '1 Dining Table', '2 Geyser', '1 Stove', '7 Light', '4 AC', '2 TV', '1 Modular Kitchen', '1 Chimney', '1 Curtains', '4 Wardrobe', '3 Bed', '1 Sofa', '1 Microwave', '1 Washing Machine']</t>
  </si>
  <si>
    <t>B69846404</t>
  </si>
  <si>
    <t>https://www.99acres.com/3-bhk-bedroom-apartment-flat-for-sale-in-mapsko-mount-ville-sector-79-gurgaon-1620-sq-ft-spid-R69683448</t>
  </si>
  <si>
    <t>₹ 7,716/sq.ft.</t>
  </si>
  <si>
    <t>Super Built up area 1620(150.5 sq.m.)Carpet area: 862.18 sq.ft. (80.1 sq.m.)</t>
  </si>
  <si>
    <t>1st   of 30 Floors</t>
  </si>
  <si>
    <t>This 3 bhk flat is located in mapsko mount ville, which houses some of the most spacious flats in sector 79 gurgaon. This property faces the east direction. The flat is over 1620 sq.Ft. Super built up area and comes with 3 bedroom(s), 3 bathrooms and 2 balconies. The residential building has 30 floors in total and the flat for sale is located on the 1st floor. As the project is already ready to move, so you can easily move into this 1-5 years old property. The flat comes well built with vitrified flooring options. The society complex is in the close vicinity of close to school, making it an ideal home for a relaxed lifestyle. Many of the modern amenities being offered, like swimming pool, club house / community center, fitness centre / gym, park, lift(s), maintenance staff, visitor parking, water softening plant, shopping centre and security personnel, will provide a pleasant living experience for you.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</si>
  <si>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'1 Stove', '1 Modular Kitchen', '1 Chimney', '4 AC', 'No Bed', 'No Curtains', 'No Dining Table', 'No Exhaust Fan', 'No Fan', 'No Geyser', 'No Light', 'No Microwave', 'No Fridge', 'No Sofa', 'No TV', 'No Washing Machine', 'No Water Purifier']</t>
  </si>
  <si>
    <t>['Centrally Air Conditioned', 'Water purifier', 'Security / Fire Alarm', 'Power Back-up', 'Feng Shui / Vaastu Compliant', 'Private Garden / Terrace', 'Intercom Facility', 'Lift(s)', 'High Ceiling Height', 'Maintenance Staff', 'False Ceiling Lighting', 'Water Storage',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</si>
  <si>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R69683448</t>
  </si>
  <si>
    <t>https://www.99acres.com/3-bhk-bedroom-apartment-flat-for-sale-in-vatika-lifestyle-homes-sector-83-gurgaon-1755-sq-ft-spid-G69846948</t>
  </si>
  <si>
    <t>₹ 5,982/sq.ft.</t>
  </si>
  <si>
    <t>Super Built up area 1755(163.04 sq.m.)</t>
  </si>
  <si>
    <t>['4 Wardrobe', '6 Fan', '1 Exhaust Fan', '2 Geyser', '7 Light', '1 Modular Kitchen', '1 Chimney', 'No AC', 'No Bed', 'No Curtains', 'No Dining Table', 'No Microwave', 'No Fridge', 'No Sofa', 'No Stove', 'No TV', 'No Washing Machine', 'No Water Purifier']</t>
  </si>
  <si>
    <t>G69846948</t>
  </si>
  <si>
    <t>https://www.99acres.com/3-bhk-bedroom-apartment-flat-for-sale-in-mapsko-mount-ville-sector-79-gurgaon-1490-sq-ft-spid-B69665358</t>
  </si>
  <si>
    <t>Super Built up area 1490(138.43 sq.m.)Carpet area: 863.91 sq.ft. (80.26 sq.m.)</t>
  </si>
  <si>
    <t>22nd   of 25 Floors</t>
  </si>
  <si>
    <t>This 3 bhk apartment is available for sale in mapsko mount ville, one of the most prominent projects for flats in sector 79 gurgaon. The flat is facing the east direction. Containing 3 bedroom(s), 3 bathrooms and 3 balconies, this flat is spread over a super built up area of 1490 sq.Ft. The residential building has 25 floors in total and the flat for sale is located on the 22nd floor. Being a ready to move project, you can expect immediate possession of this 1-5 years old property. The well built vitrified flooring enhances the aesthetic appeal of this flat. Moreover, this property offers close proximity to important landmarks such as close to school. Many of the modern amenities being offered, like swimming pool, club house / community center, fitness centre / gym, park, lift(s), maintenance staff, visitor parking, shopping centre and security personnel, will provide a pleasant living experience for you. You enjoy a 24*7 access to water in your flat.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</si>
  <si>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'Power Back-up', 'Feng Shui / Vaastu Compliant', 'Private Garden / Terrace', 'Intercom Facility', 'Lift(s)', 'High Ceiling Height', 'Maintenance Staff', 'Water Storage', 'No open drainage around', 'Piped-gas', 'Internet/wi-fi connectivity', 'Recently Renovated', 'Visitor Parking', 'Swimming Pool', 'Park', 'Security Personnel', 'Natural Light', 'Airy Rooms', 'Spacious Interiors', 'Low Density Society', 'Waste Disposal', 'Rain Water Harvesting', 'Shopping Centre', 'Fitness Centre / GYM', 'Club house / Community Center']</t>
  </si>
  <si>
    <t>B69665358</t>
  </si>
  <si>
    <t>https://www.99acres.com/3-bhk-bedroom-apartment-flat-for-sale-in-mapsko-mount-ville-sector-79-gurgaon-1490-sq-ft-spid-I69664328</t>
  </si>
  <si>
    <t>₹ 12,732/sq.ft.</t>
  </si>
  <si>
    <t>The mapsko mountville apartments come at an incredibly reasonable prices. The price of apartments ranges from 99.08 lacs - 1.45 crores. Considering the area, amenities and facilities provided the prices are highly feasible, cost-Effective, and convenient.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</si>
  <si>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Wardrobe', '4 AC', '1 Modular Kitchen', '1 Chimney', 'No Bed', 'No Curtains', 'No Dining Table', 'No Exhaust Fan', 'No Fan', 'No Geyser', 'No Light', 'No Microwave', 'No Fridge', 'No Sofa', 'No Stove', 'No TV', 'No Washing Machine', 'No Water Purifier']</t>
  </si>
  <si>
    <t>['Security / Fire Alarm', 'Feng Shui / Vaastu Compliant', 'Intercom Facility', 'Lift(s)', 'High Ceiling Height', 'Maintenance Staff', 'False Ceiling Lighting', 'Water Storage', 'Separate entry for servant room', 'No open drainage around', 'Bank Attached Property', 'Piped-gas', 'Recently Renovated', 'Visitor Parking', 'Swimming Pool', 'Park', 'Security Personnel', 'Natural Light', 'Airy Rooms', 'Spacious Interiors', 'Waste Disposal', 'Rain Water Harvesting', 'Water softening plant', 'Shopping Centre', 'Fitness Centre / GYM', 'Club house / Community Center']</t>
  </si>
  <si>
    <t>I69664328</t>
  </si>
  <si>
    <t>https://www.99acres.com/3-bhk-bedroom-apartment-flat-for-sale-in-emaar-palm-gardens-sector-83-gurgaon-1720-sq-ft-spid-H69770092</t>
  </si>
  <si>
    <t>₹ 11,868/sq.ft.</t>
  </si>
  <si>
    <t>T012, Sector 83 Gurgaon, Gurgaon, Haryana</t>
  </si>
  <si>
    <t>Emaar palm gardens in sector 83, gurgaon is a ready-To-Move housing society. It offers apartments and studio apartments in varied budget range. These units are a perfect combination of comfort and style, specifically designed to suit your requirements and conveniences. There are 3bhk and 5bhk apartments and 1rk studio apartments available in this project. This housing society is now ready to be called home as families have started moving in. Check out some of the features of emaar palm gardens housing society:*emaar palm gardens sector 83 has 12 towers, with 16 floors each and 1094 units on offer.*spread over an area of 24.48 acres, emaar palm gardens is one of the spacious housing societies in the gurgaon region. With all the basic amenities available, emaar palm gardens fits into your budget and your lifestyle.*sector 83 has good connectivity to some of the important areas in the proximity such as igrow montessori play school, matrikiran high school and badsa ams hospital and so on.Emaar palm gardens price listIf you are looking for ready to move projects, emaar palm gardens is a right choice for you. Here, a 3bhk apartment is available at a starting price of rs. 1.4 cr while a 5bhk apartment is offered at rs. 2.5 cr onwards. A 1rk studio apartment is available at a starting price of rs. 7 l. Configuration size price
3bhk apartment 1,720 sq.Ft. Rs. 1.4 cr
5bhk apartment 3,750 sq.Ft. Rs. 2.5 cr
1rk studio apartment 200 sq.Ft. Rs. 7 lHow is sector 83 for property investment?Sector 83 is one of the prime locations to own a home in gurgaon. It has a promising social and physical infrastructure and an emerging neighbourhood. Check out few benefits of staying in this locality:Globalhealthcare multispeciality, 1.6 km
Cricket academy, 1.3 km
V'lante mall, 1.5 km
Nakhrola stadium, 4.6 km
Nh 48 gurugram, 6.8 km
Patli railway station, 18.5 km
Indira gandhi international airport, 28.5 km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</si>
  <si>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'7 Fan', '1 Exhaust Fan', '3 Geyser', '7 Light', '1 Modular Kitchen', '1 Chimney', '1 Curtains', 'No AC', 'No Bed', 'No Dining Table', 'No Microwave', 'No Fridge', 'No Sofa', 'No Stove', 'No TV', 'No Washing Machine', 'No Water Purifier']</t>
  </si>
  <si>
    <t>H69770092</t>
  </si>
  <si>
    <t>https://www.99acres.com/4-bhk-bedroom-apartment-flat-for-sale-in-alpha-corp-gurgaonone-84-sector-84-gurgaon-3434-sq-ft-spid-Y69570694</t>
  </si>
  <si>
    <t>₹ 8,769/sq.ft.</t>
  </si>
  <si>
    <t>Super Built up area 3434(319.03 sq.m.)Carpet area: 2600 sq.ft. (241.55 sq.m.)</t>
  </si>
  <si>
    <t>This lovely 4 bhk apartment/flat in sector 84 gurgaon is available for sale in one of gurgaon's most popular projects, alpha corp gurgaonone 84. The flat is facing the west direction. The flat is over 3434 sq.Ft. Super built up area and comes with 4 bedroom(s), 4 bathrooms and more than 3 balconies. The flat has a total of 26 floors and this property is situated on 8th floor. As the project is already ready to move, so you can easily move into this 1-5 years old property. The well built wood flooring enhances the aesthetic appeal of this flat. Another plus point for this is that it is situated near close to school. Alpha corp gurgaonone 84 is designed very well to provide modern facilities such as swimming pool, security personnel, maintenance staff, club house / community center, cctv surveillance, fitness centre / gym, lift(s), park, shopping centre and water softening plant.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</si>
  <si>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'Maintenance Staff', 'Swimming Pool', 'Separate entry for servant room', 'Park', 'Security Personnel', 'Shopping Centre', 'Fitness Centre / GYM', 'Club house / Community Center', 'Waste Disposal', 'Water softening plant']</t>
  </si>
  <si>
    <t>Y69570694</t>
  </si>
  <si>
    <t>https://www.99acres.com/2-bhk-bedroom-apartment-flat-for-sale-in-ss-the-leaf-sector-85-gurgaon-1671-sq-ft-spid-L69748098</t>
  </si>
  <si>
    <t>₹ 12,371/sq.ft.</t>
  </si>
  <si>
    <t>Super Built up area 1671(155.24 sq.m.)Built Up area: 1190 sq.ft. (110.55 sq.m.)Carpet area: 970 sq.ft. (90.12 sq.m.)</t>
  </si>
  <si>
    <t>Ss the leaf in sector 85, gurgaon is a ready-To-Move housing society. It offers apartments in varied budget range. These units are a perfect combination of comfort and style, specifically designed to suit your requirements and conveniences. There are 2bhk, 3bhk, 4bhk and 5bhk apartments available in this project. This housing society is now ready to be called home as families have started moving in. Check out some of the features of ss the leaf housing society:*ss the leaf sector 85 has 13 towers, with 26 floors each and 560 units on offer.*spread over an area of 11.09 acres, ss the leaf is one of the spacious housing societies in the gurgaon region. With all the basic amenities available, ss the leaf fits into your budget and your lifestyle.*sector 85 has good connectivity to some of the important areas in the proximity such as delhi public school sector 84, genesis hospital sector 84 and sapphire 83 mall and so on.Ss the leaf price listIf you are looking for ready to move projects, ss the leaf is a right choice for you. Here, a 2bhk apartment is available at a starting price of rs. 1.22 cr while a 3bhk apartment is offered at rs. 1.91 cr onwards. For a 4bhk apartment at ss the leaf, you will need to spend at least rs. 2.24 cr those who are looking for investment opportunities in ss the leaf may find it worthy from a long-Term perspective to earn rental income. Configuration size price
2bhk apartment 1,640 sq.Ft. Rs. 1.22 cr
3bhk apartment 2,408 sq.Ft. Rs. 1.91 cr
4bhk apartment 2,812 sq.Ft. Rs. 2.24 cr
5bhk apartment 4,950 sq.Ft. Rs. 4.46 crHow is sector 85 for property investment?Sector 85 is one of the prime locations to own a home in gurgaon. It has a promising social and physical infrastructure and an emerging neighbourhood. Check out few benefits of staying in this locality:Dwarka expressway, 3.8 km
Central peripheral road, 3.9 km
Nakhrola stadium sector 81a, 5.3 km
Nh 08, 8.1 km
Imt manesar, 8.1 km
Pataudi road, 9.2 km
Dpg institute of technology, 11.6 km
Skyjumper trampoline park, 13.4 km
Indira gandhi international airport, 29.9 km</t>
  </si>
  <si>
    <t>['Intercom Facility', 'Lift(s)', 'High Ceiling Height', 'Maintenance Staff', 'False Ceiling Lighting', 'No open drainage around', 'Piped-gas', 'Swimming Pool', 'Park', 'Security Personnel', 'Internet/wi-fi connectivity', 'Shopping Centre', 'Fitness Centre / GYM', 'Waste Disposal', 'Rain Water Harvesting', 'Club house / Community Center', 'Water softening plant']</t>
  </si>
  <si>
    <t>L69748098</t>
  </si>
  <si>
    <t>https://www.99acres.com/2-bhk-bedroom-apartment-flat-for-sale-in-ss-the-leaf-sector-85-gurgaon-1772-sq-ft-spid-D69748150</t>
  </si>
  <si>
    <t>1.22 Crore</t>
  </si>
  <si>
    <t>₹ 13,318/sq.ft.</t>
  </si>
  <si>
    <t>Super Built up area 1772(164.62 sq.m.)Built Up area: 1300 sq.ft. (120.77 sq.m.)Carpet area: 916 sq.ft. (85.1 sq.m.)</t>
  </si>
  <si>
    <t>16th   of 26 Floors</t>
  </si>
  <si>
    <t>D69748150</t>
  </si>
  <si>
    <t>https://www.99acres.com/2-bhk-bedroom-apartment-flat-for-sale-in-ss-the-leaf-sector-85-gurgaon-1640-sq-ft-spid-F69747972</t>
  </si>
  <si>
    <t>₹ 12,471/sq.ft.</t>
  </si>
  <si>
    <t>Super Built up area 1640(152.36 sq.m.)Built Up area: 1173 sq.ft. (108.98 sq.m.)Carpet area: 882 sq.ft. (81.94 sq.m.)</t>
  </si>
  <si>
    <t>['Intercom Facility', 'Lift(s)', 'High Ceiling Height', 'Maintenance Staff', 'Bank Attached Property', 'Swimming Pool', 'Park', 'Security Personnel', 'Internet/wi-fi connectivity', 'Shopping Centre', 'Fitness Centre / GYM', 'Waste Disposal', 'Rain Water Harvesting', 'Club house / Community Center', 'Water softening plant']</t>
  </si>
  <si>
    <t>F69747972</t>
  </si>
  <si>
    <t>https://www.99acres.com/2-bhk-bedroom-apartment-flat-for-sale-in-ss-the-leaf-sector-85-gurgaon-1741-sq-ft-spid-S69748048</t>
  </si>
  <si>
    <t>₹ 11,966/sq.ft.</t>
  </si>
  <si>
    <t>Super Built up area 1741(161.74 sq.m.)Built Up area: 1263 sq.ft. (117.34 sq.m.)Carpet area: 961 sq.ft. (89.28 sq.m.)</t>
  </si>
  <si>
    <t>Ss the leaf in sector 85, gurgaon is a ready-To-Move housing society. It offers apartments in varied budget range. These units are a perfect combination of comfort and style, specifically designed to suit your requirements and conveniences. There are 2bhk, 3bhk, 4bhk and 5bhk apartments available in this project. This housing society is now ready to be called home as families have started moving in. Check out some of the features of ss the leaf housing society:*ss the leaf sector 85 has 13 towers, with 26 floors each and 560 units on offer.*spread over an area of 11.09 acres, ss the leaf is one of the spacious housing societies in the gurgaon region. With all the basic amenities available, ss the leaf fits into your budget and your lifestyle.*sector 85 has good connectivity to some of the important areas in the proximity such as delhi public school sector 84, genesis hospital sector 84 and sapphire 83 mall and so on.Ss the leaf price listIf you are looking for ready to move projects, ss the leaf is a right choice for you. Here, a 2bhk apartment is available at a starting price of rs. 1.22 cr while a 3bhk apartment is offered at rs. 1.91 cr onwards. For a 4bhk apartment at ss the leaf, you will need to spend at least rs. 2.24 cr those who are looking for investment opportunities in ss the leaf may find it worthy from a long-Term perspective to earn rental income. Configuration size price
2bhk apartment 1,640 sq.Ft. Rs. 1.22 cr
3bhk apartment 2,408 sq.Ft. Rs. 1.91 cr
4bhk apartment 2,812 sq.Ft. Rs. 2.24 cr
5bhk apartment 4,950 sq.Ft. Rs. 4.46 crHow is sector 85 for property investment?Sector 85 is one of the prime locations to own a home in gurgaon. It has a promising social and physical infrastructure and an emerging neighbourhood. Check out few benefits of staying in this locality:Dwarka expressway, 3.8 km
Central peripheral road, 3.9 km
Nakhrola stadium sector 81a, 5.3 km
Nh 08, 8.1 km
Imt manesar, 8.1 km
Pataudi road, 9.2 km
Dpg institute of technology, 11.6 km
Skyjumper trampoline park, 13.4 km
Indira gandhi international airport, 29.9 km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</si>
  <si>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'1 Exhaust Fan', '5 Light', '4 AC', 'No Bed', 'No Chimney', 'No Curtains', 'No Dining Table', 'No Geyser', 'No Modular Kitchen', 'No Microwave', 'No Fridge', 'No Sofa', 'No Stove', 'No TV', 'No Wardrobe', 'No Washing Machine', 'No Water Purifier']</t>
  </si>
  <si>
    <t>['Power Back-up', 'Intercom Facility', 'Lift(s)', 'High Ceiling Height', 'Maintenance Staff', 'No open drainage around', 'Recently Renovated', 'Swimming Pool', 'Park', 'Security Personnel', 'Natural Light', 'Internet/wi-fi connectivity', 'Airy Rooms', 'Spacious Interiors', 'Low Density Society', 'Shopping Centre', 'Fitness Centre / GYM', 'Rain Water Harvesting', 'Club house / Community Center', 'Water softening plant']</t>
  </si>
  <si>
    <t>S69748048</t>
  </si>
  <si>
    <t>https://www.99acres.com/3-bhk-bedroom-apartment-flat-for-sale-in-mapsko-mount-ville-sector-79-gurgaon-1510-sq-ft-spid-U69665010</t>
  </si>
  <si>
    <t>₹ 13,837/sq.ft.</t>
  </si>
  <si>
    <t>Super Built up area 1510(140.28 sq.m.)Carpet area: 867.24 sq.ft. (80.57 sq.m.)</t>
  </si>
  <si>
    <t>Mapsko mountville is an artistic representation customized for those who apprehend the merit of luxury and abundance of greenery. Spread over a vast area of greenery and fresh ambience, these accommodations flaunt architectural brilliance which are worth praises.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</si>
  <si>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Wardrobe', '1 Stove', '4 AC', '1 Modular Kitchen', '1 Chimney', 'No Bed', 'No Curtains', 'No Dining Table', 'No Exhaust Fan', 'No Fan', 'No Geyser', 'No Light', 'No Microwave', 'No Fridge', 'No Sofa', 'No TV', 'No Washing Machine', 'No Water Purifier']</t>
  </si>
  <si>
    <t>['Centrally Air Conditioned', 'Water purifier', 'Security / Fire Alarm', 'Feng Shui / Vaastu Compliant', 'Private Garden / Terrace', 'Intercom Facility', 'Lift(s)', 'High Ceiling Height', 'Maintenance Staff', 'Water Storage',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</si>
  <si>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U69665010</t>
  </si>
  <si>
    <t>https://www.99acres.com/3-bhk-bedroom-apartment-flat-for-sale-in-emaar-palm-gardens-sector-83-gurgaon-1720-sq-ft-spid-M69589232</t>
  </si>
  <si>
    <t>Emaar palm gardens in sector 83, gurgaon is a ready-To-Move housing society. It offers apartments and studio apartments in varied budget range. These units are a perfect combination of comfort and style, specifically designed to suit your requirements and conveniences. There are 3bhk and 5bhk apartments and 1rk studio apartments available in this project. This housing society is now ready to be called home as families have started moving in. Check out some of the features of emaar palm gardens housing society:*emaar palm gardens sector 83 has 12 towers, with 16 floors each and 1094 units on offer.*spread over an area of 24.48 acres, emaar palm gardens is one of the spacious housing societies in the gurgaon region. With all the basic amenities available, emaar palm gardens fits into your budget and your lifestyle.*sector 83 has good connectivity to some of the important areas in the proximity such as igrow montessori play school, matrikiran high school and badsa ams hospital and so on.Emaar palm gardens price listIf you are looking for ready to move projects, emaar palm gardens is a right choice for you. Here, a 3bhk apartment is available at a starting price of rs. 1.36 cr while a 5bhk apartment is offered at rs. 3.28 cr onwards. A 1rk studio apartment is available at a starting price of rs. 7 l. Configuration size price
3bhk apartment 1,720 sq.Ft. Rs. 1.36 cr
5bhk apartment 3,750 sq.Ft. Rs. 3.28 cr
1rk studio apartment 200 sq.Ft. Rs. 7 lHow is sector 83 for property investment?Sector 83 is one of the prime locations to own a home in gurgaon. It has a promising social and physical infrastructure and an emerging neighbourhood. Check out few benefits of staying in this locality:Globalhealthcare multispeciality, 1.6 km
Cricket academy, 1.3 km
V'lante mall, 1.5 km
Nakhrola stadium, 4.6 km
Nh 48 gurugram, 6.8 km
Patli railway station, 18.5 km
Indira gandhi international airport, 28.5 km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</si>
  <si>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'7 Fan', '1 Exhaust Fan', '3 Geyser', '8 Light', '1 Modular Kitchen', '1 Curtains', 'No AC', 'No Bed', 'No Chimney', 'No Dining Table', 'No Microwave', 'No Fridge', 'No Sofa', 'No Stove', 'No TV', 'No Washing Machine', 'No Water Purifier']</t>
  </si>
  <si>
    <t>M69589232</t>
  </si>
  <si>
    <t>https://www.99acres.com/3-bhk-bedroom-apartment-flat-for-sale-in-vatika-lifestyle-homes-sector-83-gurgaon-1755-sq-ft-spid-Y69590980</t>
  </si>
  <si>
    <t>₹ 6,267/sq.ft.</t>
  </si>
  <si>
    <t>Sector 83 gurgaon, gurgaon, haryana
This is a meticulously designed 3 bhk apartment located in sector-83 gurgaon, it is a freehold property. The flat is a spacious property and is located in an integrated society of west vinod nagar, it has 3 bathroom(s) and 3 balcony(s).It has wood flooring. It is an east facing property which offers a wonderful view of pool, main road, park/garden and club. It is located on middle floor. Full power back up. It is a corner unit located in a gated society. The apartment is approximately priced at rs. Rs 1crore 1 covered parking and 1 open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</si>
  <si>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'6 Fan', '1 Exhaust Fan', '3 Geyser', '7 Light', '1 Curtains', '1 Modular Kitchen', 'No AC', 'No Bed', 'No Chimney', 'No Dining Table', 'No Microwave', 'No Fridge', 'No Sofa', 'No Stove', 'No TV', 'No Washing Machine', 'No Water Purifier']</t>
  </si>
  <si>
    <t>Y69590980</t>
  </si>
  <si>
    <t>https://www.99acres.com/3-bhk-bedroom-apartment-flat-for-sale-in-vatika-city-homes-sector-83-gurgaon-1740-sq-ft-spid-W69591392</t>
  </si>
  <si>
    <t>₹ 5,747/sq.ft.</t>
  </si>
  <si>
    <t>Super Built up area 1740(161.65 sq.m.)</t>
  </si>
  <si>
    <t>Sector 83 gurgaon, gurgaon, haryana
Located in the popular residential address of sector 83 gurgaon, vatika city homes is one of the most preferred destination for apartments in gurgaon. This 3 bhk flat is your ticket to be a part of this community. This property faces the north-East direction. Constructed on a super built up area of 1740 sq.Ft., the flat comprises 3 bedroom(s), 3 bathrooms and 3 balconies. This flat is situated on the ground floor of this 3 floors tall residential building. This is a ready to move project and the property is 1-5 years old. The flat comes well built with ceramic flooring options. Proximity to landmarks like close to school and close to market makes this an ideal property for families. The flat will offer a modern lifestyle as it is presented with many of the amenities such as grocery shop, club house / community center, fitness centre / gym, park, lift(s), maintenance staff and visitor parking. The residential project is well equipped to meet all your water needs through access to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</si>
  <si>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'7 Light', '1 Chimney', '1 Modular Kitchen', 'No AC', 'No Bed', 'No Curtains', 'No Dining Table', 'No Microwave', 'No Fridge', 'No Sofa', 'No Stove', 'No TV', 'No Washing Machine', 'No Water Purifier']</t>
  </si>
  <si>
    <t>W69591392</t>
  </si>
  <si>
    <t>https://www.99acres.com/3-bhk-bedroom-apartment-flat-for-sale-in-alpha-corp-gurgaonone-84-sector-84-gurgaon-1923-sq-ft-spid-C69570590</t>
  </si>
  <si>
    <t>₹ 7,904/sq.ft.</t>
  </si>
  <si>
    <t>Super Built up area 1923(178.65 sq.m.)Carpet area: 1500 sq.ft. (139.35 sq.m.)</t>
  </si>
  <si>
    <t>This lovely 3 bhk apartment/flat in sector 84 gurgaon is available for sale in one of gurgaon's most popular projects, alpha corp gurgaonone 84. This residential flat is north-East-Facing direction. The flat is over 1923 sq.Ft. Super built up area and comes with 3 bedroom(s), 4 bathrooms and 3 balconies. This flat lies on the 15th level of a 26 storey building. This is a ready to move project and the property is 1-5 years old. The flat comes well built with mosaic flooring options. The society complex is in the close vicinity of close to school, making it an ideal home for a relaxed lifestyle. All the modern amenities such as swimming pool, security personnel, maintenance staff, club house / community center, cctv surveillance, fitness centre / gym, lift(s), park, shopping centre and water softening plant will make life easier for you.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</si>
  <si>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'High Ceiling Height', 'Maintenance Staff', 'Separate entry for servant room', 'No open drainage around', 'Bank Attached Property', 'Swimming Pool', 'Park', 'Security Personnel', 'Natural Light', 'Airy Rooms', 'Low Density Society', 'Shopping Centre', 'Fitness Centre / GYM', 'Waste Disposal', 'Club house / Community Center', 'Water softening plant']</t>
  </si>
  <si>
    <t>C69570590</t>
  </si>
  <si>
    <t>https://www.99acres.com/3-bhk-bedroom-apartment-flat-for-sale-in-emaar-palm-gardens-sector-83-gurgaon-1900-sq-ft-spid-Y69577746</t>
  </si>
  <si>
    <t>Super Built up area 1900(176.52 sq.m.)Carpet area: 1244.33 sq.ft. (115.6 sq.m.)</t>
  </si>
  <si>
    <t>Study Room,Servant Room,Pooja Room,Store Room</t>
  </si>
  <si>
    <t>Emaar palm gardens in sector 83, gurgaon is a ready-To-Move housing society. It offers apartments and studio apartments in varied budget range. These units are a perfect combination of comfort and style, specifically designed to suit your requirements and conveniences. There are 3bhk and 5bhk apartments and 1rk studio apartments available in this project. This housing society is now ready to be called home as families have started moving in. Check out some of the features of emaar palm gardens housing society:*emaar palm gardens sector 83 has 12 towers, with 16 floors each and 1094 units on offer.*spread over an area of 24.48 acres, emaar palm gardens is one of the spacious housing societies in the gurgaon region. With all the basic amenities available, emaar palm gardens fits into your budget and your lifestyle.*sector 83 has good connectivity to some of the important areas in the proximity such as igrow montessori play school, matrikiran high school and badsa ams hospital and so on.Emaar palm gardens price listIf you are looking for ready to move projects, emaar palm gardens is a right choice for you. Here, a 3bhk apartment is available at a starting price of rs. 1.36 cr while a 5bhk apartment is offered at rs. 3.28 cr onwards.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</si>
  <si>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'7 Fan', '1 Exhaust Fan', '3 Geyser', '8 Light', '5 AC', '1 Modular Kitchen', '1 Chimney', '1 Curtains', 'No Bed', 'No Dining Table', 'No Microwave', 'No Fridge', 'No Sofa', 'No Stove', 'No TV', 'No Washing Machine', 'No Water Purifier']</t>
  </si>
  <si>
    <t>Y69577746</t>
  </si>
  <si>
    <t>https://www.99acres.com/3-bhk-bedroom-apartment-flat-for-sale-in-emaar-palm-gardens-sector-83-gurgaon-1850-sq-ft-spid-V69577056</t>
  </si>
  <si>
    <t>₹ 8,648/sq.ft.</t>
  </si>
  <si>
    <t>['5 Wardrobe', '8 Fan', '1 Exhaust Fan', '4 Geyser', '8 Light', '1 Chimney', '1 Modular Kitchen', '1 Curtains', 'No AC', 'No Bed', 'No Dining Table', 'No Microwave', 'No Fridge', 'No Sofa', 'No Stove', 'No TV', 'No Washing Machine', 'No Water Purifier']</t>
  </si>
  <si>
    <t>V69577056</t>
  </si>
  <si>
    <t>https://www.99acres.com/3-bhk-bedroom-apartment-flat-for-sale-in-mapsko-mount-ville-sector-79-gurgaon-1815-sq-ft-spid-V69665506</t>
  </si>
  <si>
    <t>₹ 8,539/sq.ft.</t>
  </si>
  <si>
    <t>Super Built up area 1815(168.62 sq.m.)Carpet area: 1071.33 sq.ft. (99.53 sq.m.)</t>
  </si>
  <si>
    <t>This 3 bhk flat is located in mapsko mount ville, which houses some of the most spacious flats in sector 79 gurgaon. This residential flat is north-Facing direction. The floor plan additionally contains 3 bedroom(s), 4 bathrooms and 3 balconies. All in all, the flat is spread over a super built up area of 1815 sq.Ft. The residential building has 15 floors in total and the flat for sale is located on the 11th floor. An added advantage of this 1-5 years old flat is that it is available for immediate possession as the project is already ready to move. The well built vitrified flooring enhances the aesthetic appeal of this flat. Proximity to landmarks like close to school makes this an ideal property for families. Mapsko mount ville is designed very well to provide modern facilities such as swimming pool, club house / community center, fitness centre / gym, park, lift(s), maintenance staff, visitor parking, water softening plant and security personnel. An uninterrupted supply of clean water provides a hassle-Free experience for the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</si>
  <si>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Wardrobe', '1 Stove', '1 Chimney', '1 Modular Kitchen', '5 AC', 'No Bed', 'No Curtains', 'No Dining Table', 'No Exhaust Fan', 'No Fan', 'No Geyser', 'No Light', 'No Microwave', 'No Fridge', 'No Sofa', 'No TV', 'No Washing Machine', 'No Water Purifier']</t>
  </si>
  <si>
    <t>['Centrally Air Conditioned', 'Water purifier', 'Security / Fire Alarm', 'Power Back-up', 'Feng Shui / Vaastu Compliant', 'Private Garden / Terrace', 'Intercom Facility', 'Lift(s)', 'High Ceiling Height', 'Maintenance Staff', 'Water Storage', 'Separate entry for servant room', 'No open drainage around', 'Piped-gas', 'Internet/wi-fi connectivity', 'Recently Renovated', 'Visitor Parking', 'Swimming Pool', 'Park', 'Security Personnel', 'Natural Light', 'Airy Rooms', 'Low Density Society', 'Waste Disposal', 'Rain Water Harvesting', 'Water softening plant', 'Fitness Centre / GYM', 'Club house / Community Center']</t>
  </si>
  <si>
    <t>V69665506</t>
  </si>
  <si>
    <t>https://www.99acres.com/3-bhk-bedroom-apartment-flat-for-sale-in-mapsko-mount-ville-sector-79-gurgaon-1620-sq-ft-spid-P69665214</t>
  </si>
  <si>
    <t>₹ 8,024/sq.ft.</t>
  </si>
  <si>
    <t>Super Built up area 1620(150.5 sq.m.)Carpet area: 867.24 sq.ft. (80.57 sq.m.)</t>
  </si>
  <si>
    <t>6th   of 25 Floors</t>
  </si>
  <si>
    <t>This beautiful 3 bhk flat in sector 79 gurgaon is situated in mapsko mount ville, one of the popular residential society in gurgaon. This is a east-Facing property. The flat occupies a super built up area of 1620 sq.Ft. That consists of 3 bedrooms, 3 bathrooms and 2 balconies. The residential building has 25 floors in total and the flat for sale is located on the 6th floor. An added advantage of this 1-5 years old flat is that it is available for immediate possession as the project is already ready to move. The flat comes well built with vitrified flooring options. This flat is located near close to school. Mapsko mount ville is designed very well to provide modern facilities such as swimming pool, club house / community center, fitness centre / gym, park, lift(s), maintenance staff, visitor parking, shopping centre, water softening plant and security personnel.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</si>
  <si>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Wardrobe', '1 Stove', '1 Chimney', '4 AC', 'No Bed', 'No Curtains', 'No Dining Table', 'No Exhaust Fan', 'No Fan', 'No Geyser', 'No Modular Kitchen', 'No Light', 'No Microwave', 'No Fridge', 'No Sofa', 'No TV', 'No Washing Machine', 'No Water Purifier']</t>
  </si>
  <si>
    <t>['Centrally Air Conditioned', 'Water purifier', 'Security / Fire Alarm', 'Power Back-up', 'Feng Shui / Vaastu Compliant', 'Private Garden / Terrace', 'Intercom Facility', 'Lift(s)', 'High Ceiling Height', 'Maintenance Staff', 'Water Storage', 'No open drainage around',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</si>
  <si>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P69665214</t>
  </si>
  <si>
    <t>https://www.99acres.com/3-bhk-bedroom-apartment-flat-for-sale-in-bestech-park-view-grand-spa-sector-81-gurgaon-2660-sq-ft-spid-Y69455236</t>
  </si>
  <si>
    <t>₹ 8,458/sq.ft.</t>
  </si>
  <si>
    <t>Super Built up area 2660(247.12 sq.m.)Built Up area: 2300 sq.ft. (213.68 sq.m.)Carpet area: 2100 sq.ft. (195.1 sq.m.)</t>
  </si>
  <si>
    <t>Servant Room,Study Room,Store Room</t>
  </si>
  <si>
    <t>Check out this 3 bhk apartment for sale in bestech park view grand spa, a popular residential project that houses in-Demand flats in sector 81 gurgaon. The flat is facing the east direction. The flat is over 2660 sq.Ft. Super built up area and comes with 3 bedroom(s), 4 bathrooms and more than 3 balconies. The residential building has 20 floors in total and the flat for sale is located on the 8th floor. An added advantage of this 1-5 years old flat is that it is available for immediate possession as the project is already ready to move. The wood flooring of this flat is beautifully designed and helps to give it a pleasing look. This residential property is situated near close to school. The society is well equipped with many modern amenities, including swimming pool, water softening plant, security personnel, maintenance staff, shopping centre, club house / community center, cctv surveillance, fitness centre / gym, park, lift(s) and visitor parking.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</si>
  <si>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'9 Fan', '1 Exhaust Fan', '4 Geyser', '14 Light', '1 Curtains', '1 Chimney', '1 Modular Kitchen', '6 AC', 'No Bed', 'No Dining Table', 'No Microwave', 'No Fridge', 'No Sofa', 'No Stove', 'No TV', 'No Washing Machine', 'No Water Purifier']</t>
  </si>
  <si>
    <t>['Security / Fire Alarm', 'Power Back-up', 'Intercom Facility', 'Lift(s)', 'High Ceiling Height', 'Maintenance Staff', 'Separate entry for servant room', 'No open drainage around', 'Bank Attached Property', 'Piped-gas', 'Visitor Parking', 'Swimming Pool', 'Park', 'Security Personnel', 'Natural Light', 'Internet/wi-fi connectivity', 'Airy Rooms', 'Low Density Society', 'Shopping Centre', 'Fitness Centre / GYM', 'Rain Water Harvesting', 'Club house / Community Center', 'Water softening plant']</t>
  </si>
  <si>
    <t>Y69455236</t>
  </si>
  <si>
    <t>5 BHK Flat in Sector 49 Gurgaon</t>
  </si>
  <si>
    <t>https://www.99acres.com/5-bhk-bedroom-apartment-flat-for-sale-in-orchid-petals-sector-49-gurgaon-4115-sq-ft-spid-Y70021990</t>
  </si>
  <si>
    <t>4.79 Crore</t>
  </si>
  <si>
    <t>₹ 11,628/sq.ft.</t>
  </si>
  <si>
    <t>Super Built up area 4115(382.3 sq.m.)</t>
  </si>
  <si>
    <t>Duplex penthouse situated in sector 49 gurgaon, orchid petals is a well planned society that offers a pleasant living experience to its residents. This 5 bhk flat in gurgaon is your opportunity to be a part of this community. The flat occupies a super built up area of 4115 sq.Ft. That consists of 5 bedrooms, 5 bathrooms and more than 3 balconies. This flat is situated on the top floor of this 14 floors tall residential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</si>
  <si>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Y70021990</t>
  </si>
  <si>
    <t>https://www.99acres.com/3-bhk-bedroom-apartment-flat-for-sale-in-dlf-regal-gardens-sector-90-gurgaon-1703-sq-ft-r16-spid-Y41856015</t>
  </si>
  <si>
    <t>₹ 6,459/sq.ft.</t>
  </si>
  <si>
    <t>Super Built up area 1703(158.21 sq.m.)Built Up area: 1650 sq.ft. (153.29 sq.m.)Carpet area: 1600 sq.ft. (148.64 sq.m.)</t>
  </si>
  <si>
    <t>This is a meticulously designed 3 bhk resale apartment located in sector-90, gurgaon. It is a freehold property. The flat is a spacious property and is ready to move in. Located in an integrated society of dlf regal gardens, it has 3 bathroom(s) and 3 balcony(s). It has wood flooring. It is a north-East facing property which offers a wonderful view of main road, park/garden, club and pool. It is a 1-5 year old property, located on the 10th floor. Full power back up. The unit is located in a gated society. The property offers specifications such as club house/community center, fitness centre/gym, intercom facility, lift(s), park, rain water harvesting and swimming pool. The apartment is approximately priced at rs. 9800000 and its per sq. Ft. Cost is rs. 5755. 1 covered parking and 0 open parking are also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</si>
  <si>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'2 Geyser', '8 Light', '1 Chimney', '1 Modular Kitchen', '3 Wardrobe', 'No AC', 'No Bed', 'No Curtains', 'No Dining Table', 'No Microwave', 'No Fridge', 'No Sofa', 'No Stove', 'No TV', 'No Washing Machine', 'No Water Purifier']</t>
  </si>
  <si>
    <t>Y41856015</t>
  </si>
  <si>
    <t>https://www.99acres.com/3-bhk-bedroom-apartment-flat-for-sale-in-tarc-maceo-sector-91-gurgaon-1890-sq-ft-r4-spid-Z64921228</t>
  </si>
  <si>
    <t>Super Built up area 1890(175.59 sq.m.)Built Up area: 1700 sq.ft. (157.94 sq.m.)Carpet area: 1600 sq.ft. (148.64 sq.m.)</t>
  </si>
  <si>
    <t>This beautiful 3 bhk flat in sector-91 gurgaon, gurgaon is situated in anant raj maceo, one of the popular residential society in gurgaon. The floor plan additionally contains 3 bathrooms and 4 balconies. All in all, the flat is spread over an 1890 sq.Ft.. This flat lies on the 7th level of a 13 storey flat building. This 1-5 year(s) old property is available for immediate possession as the project is ready to move. Many of the modern amenities being offered, like swimming pool, grocery shop, security personnel, maintenance staff, cctv surveillance, club house / community center, fitness centre / gym, lift(s), park, visitor parking, will provide a pleasant living experience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</si>
  <si>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'Intercom Facility', 'Lift(s)', 'Maintenance Staff', 'Swimming Pool', 'Water Storage', 'Park', 'Visitor Parking', 'Security Personnel', 'Fitness Centre / GYM', 'Club house / Community Center', 'Rain Water Harvesting']</t>
  </si>
  <si>
    <t>Z64921228</t>
  </si>
  <si>
    <t>https://www.99acres.com/3-bhk-bedroom-apartment-flat-for-sale-in-godrej-oasis-sector-88-a-gurgaon-2066-sq-ft-r3-spid-D66119148</t>
  </si>
  <si>
    <t>Carpet area: 2066 (191.94 sq.m.)</t>
  </si>
  <si>
    <t>This 3 bhk apartment is available for sale in godrej oasis, one of the most prominent projects for flats in sector-88a gurgaon. The floor plan additionally contains 3 bedroom(s), 3 bathrooms and more than 3 balconies. All in all, the flat is spread over a carpet area of 2066 sq.Ft. The property is located on the 7th floor of a 17 floors tall building. This 1-5 years old property is available for immediate possession as the project is ready to move. The society is well equipped with many modern amenities, including swimming pool, grocery shop, shopping centre, cctv surveillance, club house / community center, fitness centre / gym, park and maintenance staff.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</si>
  <si>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'Security / Fire Alarm', 'Intercom Facility', 'Maintenance Staff', 'Swimming Pool', 'Water Storage', 'Park', 'Shopping Centre', 'Fitness Centre / GYM', 'Club house / Community Center', 'Rain Water Harvesting']</t>
  </si>
  <si>
    <t>D66119148</t>
  </si>
  <si>
    <t>https://www.99acres.com/3-bhk-bedroom-apartment-flat-for-sale-in-godrej-oasis-sector-88-a-gurgaon-1791-sq-ft-r3-spid-U66116612</t>
  </si>
  <si>
    <t>₹ 7,258/sq.ft.</t>
  </si>
  <si>
    <t>Carpet area: 1791 (166.39 sq.m.)</t>
  </si>
  <si>
    <t>4th   of 17 Floors</t>
  </si>
  <si>
    <t>This 3 bhk apartment is available for sale in godrej oasis, one of the most prominent projects for flats in sector 88a gurgaon. The flat is east-Facing. Containing 3 bedroom(s), 3 bathrooms and more than 3 balconies, this flat is spread over a carpet area of 1791 sq.Ft. The flat has a total of 17 floors and this property is situated on 4th floor. An added advantage of this 1-5 years old flat is that it is available for immediate possession as the project is already ready to move. The well built wood flooring enhances the aesthetic appeal of this flat. Godrej oasis is designed very well to provide modern facilities such as maintenance staff, park, lift(s), shopping centre, fitness centre / gym, swimming pool and club house / community center. The housing society ensures a continuous supply of water to your flat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</si>
  <si>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'Swimming Pool', 'Park', 'Internet/wi-fi connectivity', 'Shopping Centre', 'Fitness Centre / GYM', 'Rain Water Harvesting', 'Club house / Community Center']</t>
  </si>
  <si>
    <t>U66116612</t>
  </si>
  <si>
    <t>https://www.99acres.com/2-bhk-bedroom-apartment-flat-for-sale-in-godrej-aria-sector-79-gurgaon-1503-sq-ft-r6-spid-P63014096</t>
  </si>
  <si>
    <t>₹ 6,653/sq.ft.</t>
  </si>
  <si>
    <t>Super Built up area 1503(139.63 sq.m.)Built Up area: 1300 sq.ft. (120.77 sq.m.)Carpet area: 1200 sq.ft. (111.48 sq.m.)</t>
  </si>
  <si>
    <t>Check out this 2 bhk flat for sale in godrej aria, a popular residential project that houses in-Demand apartments in sector-79 gurgaon, gurgaon. The apartment occupies a super built up area of 1503 sq.Ft. That consists of 2 bedrooms, 2 bathrooms and 2 balconies. The property is located on the 4th floor of a 15 floor tall building. An added advantage of this 1-5 year(s) old apartment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</si>
  <si>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P63014096</t>
  </si>
  <si>
    <t>https://www.99acres.com/2-bhk-bedroom-apartment-flat-for-sale-in-godrej-oasis-sector-88-a-gurgaon-1450-sq-ft-r3-spid-U66115782</t>
  </si>
  <si>
    <t>₹ 6,896/sq.ft.</t>
  </si>
  <si>
    <t>This beautiful 2 bhk flat in sector-88a gurgaon is situated in godrej oasis, one of the popular residential society in gurgaon. The flat occupies a carpet area of 1450 sq.Ft. That consists of 2 bedrooms, 2 bathrooms and 3 balconies. The residential building has 17 floors in total and the flat for sale is located on the 7th floor. This is a ready to move project and the property is 1-5 years old. All the modern amenities such as swimming pool, grocery shop, shopping centre, cctv surveillance, club house / community center, fitness centre / gym, park, lift(s) and maintenance staff will make life easier for you.</t>
  </si>
  <si>
    <t>['Security / Fire Alarm', 'Power Back-up', 'Feng Shui / Vaastu Compliant', 'Intercom Facility', 'Lift(s)', 'Maintenance Staff', 'Water Storage', 'Swimming Pool', 'Park', 'Shopping Centre', 'Fitness Centre / GYM', 'Rain Water Harvesting', 'Club house / Community Center']</t>
  </si>
  <si>
    <t>U66115782</t>
  </si>
  <si>
    <t>https://www.99acres.com/2-bhk-bedroom-apartment-flat-for-sale-in-godrej-oasis-sector-88-a-gurgaon-1307-sq-ft-r3-spid-X66115252</t>
  </si>
  <si>
    <t>₹ 7,268/sq.ft.</t>
  </si>
  <si>
    <t>Carpet area: 1307 (121.42 sq.m.)</t>
  </si>
  <si>
    <t>Situated in sector-88a gurgaon, godrej oasis is a well planned society that offers a pleasant living experience to its residents. This 2 bhk flat in gurgaon is your opportunity to be a part of this community. The flat is over 1307 sq.Ft. Carpet area and comes with 2 bedroom(s), 2 bathrooms and 2 balconies. The flat has a total of 17 floors and this property is situated on 6th floor. An added advantage of this 1-5 years old flat is that it is available for immediate possession as the project is already ready to move. The society is well equipped with many modern amenities, including swimming pool, grocery shop, shopping centre, cctv surveillance, club house / community center, fitness centre / gym, park, lift(s), maintenance staff and visitor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</si>
  <si>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'Water Storage', 'Visitor Parking', 'Swimming Pool', 'Park', 'Shopping Centre', 'Fitness Centre / GYM', 'Rain Water Harvesting', 'Club house / Community Center']</t>
  </si>
  <si>
    <t>X66115252</t>
  </si>
  <si>
    <t>2 BHK Flat in Sector 66 Gurgaon</t>
  </si>
  <si>
    <t>https://www.99acres.com/2-bhk-bedroom-apartment-flat-for-sale-in-ireo-uptown-sector-66-gurgaon-1472-sq-ft-r9-spid-Y43156359</t>
  </si>
  <si>
    <t>Ireo Uptown4.1 ★</t>
  </si>
  <si>
    <t>₹ 12,567/sq.ft.</t>
  </si>
  <si>
    <t>Super Built up area 1472(136.75 sq.m.)Built Up area: 1470 sq.ft. (136.57 sq.m.)Carpet area: 1251 sq.ft. (116.22 sq.m.)</t>
  </si>
  <si>
    <t>16th   of 25 Floors</t>
  </si>
  <si>
    <t>This is a meticulously designed 2 bhk resale apartment located in sector-66, gurgaon. It is a freehold property. The flat is a spacious property and is ready to move in. Located in an integrated society of ireo uptown, it has 3 bathroom(s) and 3 balcony(s). This is a feng shui/vaastu compliant property and has wood flooring. It requires a payable monthly maintenance costs of rs. 5000. It is an east facing property which offers a wonderful view of main road. It is a 1-5 year old property, located on the 10th floor. Full power back up. The unit is located in a gated society. The property offers specifications such as club house/community center, fitness centre/gym, intercom facility, lift(s), swimming pool, piped-Gas, water softening plant, internet/wi-Fi connectivity, shopping centre, park, visitor parking, water storage and security/fire alarm. The apartment is approximately priced at rs. 18500000 and its per sq. Ft. Cost is rs. 12500 covered parking is also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</si>
  <si>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'3 Geyser', '1 Stove', '12 Light', '4 AC', '1 Modular Kitchen', '1 Chimney', 'No Bed', 'No Curtains', 'No Dining Table', 'No Microwave', 'No Fridge', 'No Sofa', 'No TV', 'No Washing Machine', 'No Water Purifier']</t>
  </si>
  <si>
    <t>Y43156359</t>
  </si>
  <si>
    <t>https://www.99acres.com/4-bhk-bedroom-apartment-flat-for-sale-in-emaar-mgf-palm-hills-sector-77-gurgaon-1950-sq-ft-spid-S70076870</t>
  </si>
  <si>
    <t>A beautiful location, open from two sides and with personal terrace.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</si>
  <si>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['Private Garden / Terrace', 'Intercom Facility', 'Lift(s)', 'Maintenance Staff', 'Water Storage', 'Separate entry for servant room', 'No open drainage around', 'Visitor Parking', 'Swimming Pool', 'Park', 'Security Personnel', 'Natural Light', 'Airy Rooms', 'Shopping Centre', 'Fitness Centre / GYM', 'Waste Disposal', 'Club house / Community Center']</t>
  </si>
  <si>
    <t>S70076870</t>
  </si>
  <si>
    <t>https://www.99acres.com/3-bhk-bedroom-apartment-flat-for-sale-in-m3m-woodshire-sector-107-gurgaon-1943-sq-ft-spid-A69551290</t>
  </si>
  <si>
    <t>₹ 6,330/sq.ft.</t>
  </si>
  <si>
    <t>Super Built up area 1943(180.51 sq.m.)</t>
  </si>
  <si>
    <t>M3m woodshire is one of gurgaon's most sought after destination for apartments and this 3 bhk flat in sector 107 gurgaon is your opportunity to be a part of this community. This is a east-Facing property. Constructed on a super built up area of 1943 sq.Ft., the flat comprises 3 bedroom(s), 3 bathrooms and 3 balconies. This flat is situated on the 10th floor of this 14 floors tall residential building. An added advantage of this 1-5 years old flat is that it is available for immediate possession as the project is already ready to move. The flat comes well built with vitrified flooring options.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The project provides access to clean water through municipal corporation supply.</t>
  </si>
  <si>
    <t>['Security / Fire Alarm', 'Feng Shui / Vaastu Compliant', 'Intercom Facility', 'Lift(s)', 'High Ceiling Height', 'Maintenance Staff', 'False Ceiling Lighting', 'Water Storage', 'Separate entry for servant room', 'No open drainage around', 'Visitor Parking', 'Swimming Pool', 'Park', 'Security Personnel', 'Internet/wi-fi connectivity', 'Shopping Centre', 'Fitness Centre / GYM', 'Waste Disposal', 'Rain Water Harvesting', 'Club house / Community Center', 'Water softening plant']</t>
  </si>
  <si>
    <t>A69551290</t>
  </si>
  <si>
    <t>https://www.99acres.com/2-bhk-bedroom-apartment-flat-for-sale-in-m3m-woodshire-sector-107-gurgaon-1534-sq-ft-spid-I69550388</t>
  </si>
  <si>
    <t>₹ 6,649/sq.ft.</t>
  </si>
  <si>
    <t>Super Built up area 1534(142.51 sq.m.)</t>
  </si>
  <si>
    <t>Looking for a 2 bhk property for sale in gurgaon? Buy this 2 bhk flat in m3m woodshire that is situated in sector 107 gurgaon. This residential flat is north-East-Facing direction. The flat occupies a super built up area of 1534 sq.Ft. That consists of 2 bedrooms, 2 bathrooms and 3 balconies. The residential building has 14 floors in total and the flat for sale is located on the 6th floor. As the project is already ready to move, so you can easily move into this 1-5 years old property. The beautifully designed vitrified flooring enhances the beauty of the flat.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housing society ensures a continuous supply of water to your flat from municipal corporation.</t>
  </si>
  <si>
    <t>['Security / Fire Alarm', 'Power Back-up', 'Intercom Facility', 'Lift(s)', 'High Ceiling Height', 'Maintenance Staff', 'False Ceiling Lighting', 'Water Storage', 'Separate entry for servant room', 'No open drainage around', 'Visitor Parking', 'Swimming Pool', 'Park', 'Security Personnel', 'Internet/wi-fi connectivity', 'Shopping Centre', 'Fitness Centre / GYM', 'Rain Water Harvesting', 'Club house / Community Center', 'Water softening plant']</t>
  </si>
  <si>
    <t>I69550388</t>
  </si>
  <si>
    <t>https://www.99acres.com/4-bhk-bedroom-apartment-flat-for-sale-in-sbtl-caladium-sector-109-gurgaon-3055-sq-ft-spid-Y69513018</t>
  </si>
  <si>
    <t>1.88 Crore</t>
  </si>
  <si>
    <t>₹ 6,153/sq.ft.</t>
  </si>
  <si>
    <t>Super Built up area 3055(283.82 sq.m.)</t>
  </si>
  <si>
    <t>This beautiful 4 bhk flat in sector 109 gurgaon is situated in sbtl caladium, one of the popular residential society in gurgaon. The flat is north-East-Facing. The floor plan additionally contains 4 bedroom(s), 5 bathrooms and 3 balconies. All in all, the flat is spread over a super built up area of 3055 sq.Ft. The residential building has 19 floors in total and the flat for sale is located on the 10th floor. Being a ready to move project, you can expect immediate possession of this 1-5 years old property. The vitrified flooring of this flat is beautifully designed and helps to give it a pleasing look. The society is well equipped with many modern amenities, including swimming pool, security personnel, maintenance staff, club house / community center, cctv surveillance, fitness centre / gym, park, lift(s), visitor parking and water softening plant. The housing society ensures a continuous supply of water to your flat from municipal corporation.</t>
  </si>
  <si>
    <t>Y69513018</t>
  </si>
  <si>
    <t>https://www.99acres.com/3-bhk-bedroom-apartment-flat-for-sale-in-conscient-heritage-max-sector-102-gurgaon-2149-sq-ft-spid-U69573286</t>
  </si>
  <si>
    <t>₹ 9,306/sq.ft.</t>
  </si>
  <si>
    <t>Super Built up area 2149(199.65 sq.m.)</t>
  </si>
  <si>
    <t>Conscient heritage max is one of gurgaon's most sought after destination for apartments and this 3 bhk flat in sector 102 gurgaon is your opportunity to be a part of this community. The flat is north-East-Facing. Constructed on a super built up area of 2149 sq.Ft., the flat comprises 3 bedroom(s), 4 bathrooms and 3 balconies. This flat lies on the 13th level of a 25 storey building. This is a ready to move project and the property is 1-5 years old. The flat comes well built with vitrified flooring options. Conscient heritage max is designed very well to provide modern facilities such as swimming pool, grocery shop, club house / community center, cctv surveillance, fitness centre / gym, park, lift(s), maintenance staff, visitor parking and water softening plant.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</si>
  <si>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U69573286</t>
  </si>
  <si>
    <t>https://www.99acres.com/3-bhk-bedroom-apartment-flat-for-sale-in-puri-diplomatic-greens-sector-111-gurgaon-2200-sq-ft-spid-C69922374</t>
  </si>
  <si>
    <t>This 3 bhk apartment is available for sale in puri diplomatic greens, one of the most prominent projects for flats in sector 111 gurgaon. This residential flat is north-Facing direction. The floor plan additionally contains 3 bedroom(s), 4 bathrooms and 2 balconies. All in all, the flat is spread over a super built up area of 2200 sq.Ft. This flat is situated on the 10th floor of this 21 floors tall residential building. This is a ready to move project and the property is 5-10 years old. The floor of this flat is beautifully designed using vitrified flooring, giving the flat an alluring look. Puri diplomatic greens is designed very well to provide modern facilities such as swimming pool, club house / community center, cctv surveillance, fitness centre / gym, park, lift(s), maintenance staff, visitor parking and water softening plant.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</si>
  <si>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'Feng Shui / Vaastu Compliant', 'Intercom Facility', 'Lift(s)', 'High Ceiling Height', 'Maintenance Staff', 'Water Storage', 'Separate entry for servant room', 'No open drainage around', 'Visitor Parking', 'Swimming Pool', 'Park', 'Internet/wi-fi connectivity', 'Fitness Centre / GYM', 'Waste Disposal', 'Rain Water Harvesting', 'Club house / Community Center', 'Water softening plant']</t>
  </si>
  <si>
    <t>C69922374</t>
  </si>
  <si>
    <t>https://www.99acres.com/3-bhk-bedroom-apartment-flat-for-sale-in-puri-diplomatic-greens-sector-111-gurgaon-1700-sq-ft-spid-R69578844</t>
  </si>
  <si>
    <t>₹ 13,235/sq.ft.</t>
  </si>
  <si>
    <t>12nd   of 21 Floors</t>
  </si>
  <si>
    <t>Puri diplomatic greens is one of gurgaon's most sought after destination for apartments and this 3 bhk flat in sector 111 gurgaon is your opportunity to be a part of this community. This property faces the north-East direction. The floor plan additionally contains 3 bedroom(s), 3 bathrooms and 2 balconies. All in all, the flat is spread over a super built up area of 1700 sq.Ft. The residential building has 21 floors in total and the flat for sale is located on the 12th floor. Being a ready to move project, you can expect immediate possession of this 1-5 years old property. The well built vitrified flooring enhances the aesthetic appeal of this flat. All the modern amenities such as swimming pool, club house / community center, cctv surveillance, fitness centre / gym, park, lift(s), maintenance staff, visitor parking and water softening plant will make life easier for you. The housing society ensures a continuous supply of water to your flat from municipal corporation.</t>
  </si>
  <si>
    <t>R69578844</t>
  </si>
  <si>
    <t>https://www.99acres.com/3-bhk-bedroom-apartment-flat-for-sale-in-ats-tourmaline-sector-109-gurgaon-2150-sq-ft-spid-L69512094</t>
  </si>
  <si>
    <t>This lovely 3 bhk apartment/flat in sector 109 gurgaon is available for sale in one of gurgaon's most popular projects, ats tourmaline. This residential flat is north-East-Facing direction. The flat is over 2150 sq.Ft. Super built up area and comes with 3 bedroom(s), 4 bathrooms and more than 3 balconies. The residential building has 27 floors in total and the flat for sale is located on the 9th floor. An added advantage of this 1-5 years old flat is that it is available for immediate possession as the project is already ready to move. The floor of this flat is beautifully designed using vitrified flooring, giving the flat an alluring look. Many of the modern amenities being offered, like swimming pool, grocery shop, club house / community center, cctv surveillance, fitness centre / gym, park, lift(s), maintenance staff, visitor parking and water softening plant, will provide a pleasant living experience for you.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</si>
  <si>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'Separate entry for servant room', 'No open drainage around', 'Visitor Parking', 'Swimming Pool', 'Park', 'Internet/wi-fi connectivity', 'Fitness Centre / GYM', 'Waste Disposal', 'Rain Water Harvesting', 'Club house / Community Center', 'Water softening plant']</t>
  </si>
  <si>
    <t>L69512094</t>
  </si>
  <si>
    <t>https://www.99acres.com/2-bhk-bedroom-apartment-flat-for-sale-in-experion-the-heartsong-sector-108-gurgaon-1283-sq-ft-spid-J69548476</t>
  </si>
  <si>
    <t>₹ 6,079/sq.ft.</t>
  </si>
  <si>
    <t>Check out this 2 bhk apartment for sale in experion the heartsong, a popular residential project that houses in-Demand flats in sector 108 gurgaon. The flat is east-Facing. The flat is over 1283 sq.Ft. Super built up area and comes with 2 bedroom(s), 3 bathrooms and 3 balconies. The residential building has 14 floors in total and the flat for sale is located on the 10th floor. An added advantage of this 1-5 years old flat is that it is available for immediate possession as the project is already ready to move. The well built vitrified flooring enhances the aesthetic appeal of this flat. All the modern amenities such as swimming pool, grocery shop, club house / community center, cctv surveillance, fitness centre / gym, park, lift(s), maintenance staff, visitor parking and water softening plant will make life easier for you.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</si>
  <si>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'High Ceiling Height', 'Maintenance Staff', 'Water Storage', 'Separate entry for servant room', 'No open drainage around', 'Visitor Parking', 'Swimming Pool', 'Park', 'Internet/wi-fi connectivity', 'Fitness Centre / GYM', 'Waste Disposal', 'Rain Water Harvesting', 'Club house / Community Center', 'Water softening plant']</t>
  </si>
  <si>
    <t>J69548476</t>
  </si>
  <si>
    <t>https://www.99acres.com/3-bhk-bedroom-apartment-flat-for-sale-in-experion-windchants-sector-112-gurgaon-3763-sq-ft-spid-B70095602</t>
  </si>
  <si>
    <t>₹ 12,622/sq.ft.</t>
  </si>
  <si>
    <t>Super Built up area 3763(349.59 sq.m.)</t>
  </si>
  <si>
    <t>4th   of 28 Floors</t>
  </si>
  <si>
    <t>Experionwindchantsprice
Experionwindchantsvillas
Experiondwarkaexpresswayexperionwindchantspricetrendexperionwindchantsvideo
Experionwindchantsduplexvillament
Experion windchants
Sector 112, dwarka expressway, gurgaon5bhk duplex villament
Ready to move in
Sale price 6.95 cr*
Fill the form below, to get a call
Your name
E-Mail address
Mobile no.
Your message
Overview
Floor plans
Amenities
Gallery
Location map
Contact us
Overview
Experionwindchantsfloorplan
Experion windchants
Experion windchants experion is a 100% fdi funded real estate developer backed by experion holdings pte. Ltd., singapore, the real estate investing arm of the $6.95 billion at holdings group of companies. Other businesses of at holdings include construction, oil &amp; gas, renewable energy, and asset management. At experion, we believe that good experiences foster enduring relationships. We offer transparency in the transaction, thought-Leadership in action, customer insight in our developments and thus, transform every relationship into positive, engaging and memorable experiences that people would love to come back to.One of asias largest residential sky-Walk at the 7th level (1.4kms to-And-Fro)
Resort like living environment
Acres of manicured landscape
Bio-Diversity pond
Adjacent to delhi green zone
Lowest population density project
Sandwiched walls for energy conservation
Double-Height stilts for an unobstructed view of the landscape
Sculpture garden
Rain water harvesting pits and sewage treatment plant
Solar lighting and fire fighting system
Nursery school within the premises
Provision stores
L&amp;t construction appointed for turn-Key delivery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</si>
  <si>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'5 Geyser', '1 Chimney', '1 Modular Kitchen', '5 AC', 'No Bed', 'No Curtains', 'No Dining Table', 'No Exhaust Fan', 'No Fan', 'No Light', 'No Microwave', 'No Fridge', 'No Sofa', 'No Stove', 'No TV', 'No Wardrobe', 'No Washing Machine']</t>
  </si>
  <si>
    <t>B70095602</t>
  </si>
  <si>
    <t>https://www.99acres.com/3-bhk-bedroom-apartment-flat-for-sale-in-bestech-altura-sector-79-gurgaon-2150-sq-ft-spid-Y68282394</t>
  </si>
  <si>
    <t>Super Built up area 2150(199.74 sq.m.)Carpet area: 1300 sq.ft. (120.77 sq.m.)</t>
  </si>
  <si>
    <t>502, Sector 79 Gurgaon, Gurgaon, Haryana</t>
  </si>
  <si>
    <t>Located in the popular residential address of sector 79 gurgaon, bestech altura is one of the most preferred destination for apartments in gurgaon. This 3 bhk flat is your ticket to be a part of this community. This property faces the north-East direction. Constructed on a super built up area of 2150 sq.Ft., the flat comprises 3 bedroom(s), 4 bathrooms and more than 3 balconies. The residential building has 20 floors in total and the flat for sale is located on the 5th floor. This 1-5 years old property is available for immediate possession as the project is ready to move. The beautifully designed marble flooring enhances the beauty of the flat. Proximity to landmarks like close to school makes this an ideal property for families. The society is well equipped with many modern amenities, including swimming pool, grocery shop, security personnel, maintenance staff, shopping centre, club house / community center, cctv surveillance, fitness centre / gym, park, lift(s), visitor parking and water softening plant. The housing society ensures a continuous supply of water to your flat from municipal corporation and borewell/tank.</t>
  </si>
  <si>
    <t>['4 Geyser', '5 AC', '1 Modular Kitchen', '1 Chimney', 'No Bed', 'No Curtains', 'No Dining Table', 'No Exhaust Fan', 'No Fan', 'No Light', 'No Microwave', 'No Fridge', 'No Sofa', 'No Stove', 'No TV', 'No Wardrobe', 'No Washing Machine', 'No Water Purifier']</t>
  </si>
  <si>
    <t>['Water purifier', 'Centrally Air Conditioned', 'Security / Fire Alarm', 'Power Back-up', 'Feng Shui / Vaastu Compliant', 'Private Garden / Terrace', 'Intercom Facility', 'Lift(s)', 'High Ceiling Height', 'Maintenance Staff', 'False Ceiling Lighting', 'Water Storage', 'Separate entry for servant room',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</si>
  <si>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Y68282394</t>
  </si>
  <si>
    <t>https://www.99acres.com/4-bhk-bedroom-apartment-flat-for-sale-in-tata-primanti-sector-72-gurgaon-4250-sq-ft-spid-R70100752</t>
  </si>
  <si>
    <t>₹ 19,285/sq.ft.</t>
  </si>
  <si>
    <t>Super Built up area 4250(394.84 sq.m.)Built Up area: 4000 sq.ft. (371.61 sq.m.)Carpet area: 3500 sq.ft. (325.16 sq.m.)</t>
  </si>
  <si>
    <t>Ef19a, Sector 72 Gurgaon, Gurgaon, Haryana</t>
  </si>
  <si>
    <t>This lovely 4 bhk apartment/flat in sector 72 gurgaon is available for sale in one of gurgaon's most popular projects, tata primanti. The floor plan additionally contains 4 bedroom(s), 4 bathrooms and more than 3 balconies. All in all, the flat is spread over a super built up area of 4250 sq.Ft. This flat lies on the ground level of a 3 storey building. This 0-1 year old property is available for immediate possession as the project is ready to move.</t>
  </si>
  <si>
    <t>['3 Wardrobe', '1 Water Purifier', '6 Fan', '1 Exhaust Fan', '5 Geyser', '1 Stove', '18 Light', '1 Modular Kitchen', '1 Chimney', 'No AC', 'No Bed', 'No Curtains', 'No Dining Table', 'No Microwave', 'No Fridge', 'No Sofa', 'No TV', 'No Washing Machine']</t>
  </si>
  <si>
    <t>R70100752</t>
  </si>
  <si>
    <t>https://www.99acres.com/2-bhk-bedroom-apartment-flat-for-sale-in-emaar-digihomes-sector-62-gurgaon-1200-sq-ft-spid-R69847680</t>
  </si>
  <si>
    <t>Built Up area: 1200 (111.48 sq.m.)Carpet area: 1000 sq.ft. (92.9 sq.m.)</t>
  </si>
  <si>
    <t>602, Sector 62 Gurgaon, Gurgaon, Haryana</t>
  </si>
  <si>
    <t>7th   of 32 Floors</t>
  </si>
  <si>
    <t>Emaar digihomes is one of gurgaon's most sought after destination for apartments and this 2 bhk flat in sector 62 gurgaon is your opportunity to be a part of this community. Constructed on a super built up area of 150826 sq.Ft., the flat comprises 2 bedroom(s), 2 bathrooms and 2 balconies. This flat is situated on the 7th floor of this 32 floors tall residential building. This residential property is still under construction and will be available for possession within 3 months.</t>
  </si>
  <si>
    <t>['1 Water Purifier', '2 Fan', '1 Fridge', '1 Exhaust Fan', '1 Dining Table', '1 Geyser', '1 Stove', '3 Light', '4 AC', '2 TV', '1 Modular Kitchen', '3 Chimney', '1 Curtains', '2 Wardrobe', '1 Sofa', '1 Washing Machine', 'No Bed', 'No Microwave']</t>
  </si>
  <si>
    <t>R69847680</t>
  </si>
  <si>
    <t>https://www.99acres.com/4-bhk-bedroom-apartment-flat-for-sale-in-ss-the-leaf-sector-85-gurgaon-2812-sq-ft-r3-spid-H66299578</t>
  </si>
  <si>
    <t>₹ 6,934/sq.ft.</t>
  </si>
  <si>
    <t>Ss the leaf is offering a 4bhk apartment in sector 85 gurgaon at a price range of 2.20 cr with an area of 2812 sq. Ft. A ready to move 4 bedroom apartment, located in sector-85, gurgaon, is available. It is a semi-Furnished apartment, situated in a prominent locality. The apartment is on the 12th floor of the building. Aesthetically designed with vitrified flooring, this property has 4 bedrooms, 4 balcony, and 5 toilets. The flat faces the north direction and has a good view of the locality.
 Additional details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</si>
  <si>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'Maintenance Staff', 'Water Storage', 'No open drainage around', 'Recently Renovated', 'Visitor Parking', 'Swimming Pool', 'Park', 'Security Personnel', 'Natural Light', 'Internet/wi-fi connectivity', 'Airy Rooms', 'Spacious Interiors', 'Shopping Centre', 'Fitness Centre / GYM', 'Waste Disposal', 'Rain Water Harvesting', 'Club house / Community Center', 'Water softening plant']</t>
  </si>
  <si>
    <t>H66299578</t>
  </si>
  <si>
    <t>https://www.99acres.com/4-bhk-bedroom-apartment-flat-for-sale-in-tata-primanti-sector-72-gurgaon-3355-sq-ft-spid-A69925374</t>
  </si>
  <si>
    <t>₹ 15,648/sq.ft.</t>
  </si>
  <si>
    <t>Super Built up area 3355(311.69 sq.m.)Built Up area: 3000 sq.ft. (278.71 sq.m.)Carpet area: 2800 sq.ft. (260.13 sq.m.)</t>
  </si>
  <si>
    <t>T7/3003, Sector 72 Gurgaon, Gurgaon, Haryana</t>
  </si>
  <si>
    <t>30th   of 40 Floors</t>
  </si>
  <si>
    <t>This lovely 4 bhk apartment/flat in sector 72 gurgaon is available for sale in one of gurgaon's most popular projects, tata primanti. This property faces the north-East direction. The floor plan additionally contains 4 bedroom(s), 4 bathrooms and more than 3 balconies. All in all, the flat is spread over a super built up area of 3355 sq.Ft. This flat is situated on the 30th floor of this 40 floors tall residential building. This 0-1 year old property is available for immediate possession as the project is ready to move. The floor of this flat is beautifully designed using marble flooring, giving the flat an alluring look. All the modern amenities such as swimming pool, grocery shop, shopping centre, club house / community center, fitness centre / gym, park, lift(s), maintenance staff, visitor parking, water softening plant and security personnel will make life easier for you. The housing society ensures a continuous supply of water to your flat from municipal corporation and borewell/tank.</t>
  </si>
  <si>
    <t>['4 Wardrobe', '1 Water Purifier', '5 Fan', '1 Exhaust Fan', '6 Geyser', '1 Stove', '6 Light', '1 Modular Kitchen', '6 AC', '1 Chimney', 'No Bed', 'No Curtains', 'No Dining Table', 'No Microwave', 'No Fridge', 'No Sofa', 'No TV', 'No Washing Machine']</t>
  </si>
  <si>
    <t>A69925374</t>
  </si>
  <si>
    <t>https://www.99acres.com/4-bhk-bedroom-apartment-flat-for-sale-in-tata-primanti-sector-72-gurgaon-4400-sq-ft-spid-V69925314</t>
  </si>
  <si>
    <t>₹ 11,363/sq.ft.</t>
  </si>
  <si>
    <t>Super Built up area 4400(408.77 sq.m.)Built Up area: 4000 sq.ft. (371.61 sq.m.)Carpet area: 3500 sq.ft. (325.16 sq.m.)</t>
  </si>
  <si>
    <t>Ef/7c, Sector 72 Gurgaon, Gurgaon, Haryana</t>
  </si>
  <si>
    <t>This beautiful 4 bhk flat in sector 72 gurgaon is situated in tata primanti, one of the popular residential society in gurgaon. The flat is facing the north-East direction. Containing 4 bedroom(s), 4 bathrooms and more than 3 balconies, this flat is spread over a super built up area of 4400 sq.Ft. The residential building has 40 floors in total and the flat for sale is located on the 2nd floor. This 0-1 year old property is available for immediate possession as the project is ready to move. The well built marble flooring enhances the aesthetic appeal of this flat. Tata primanti is designed very well to provide modern facilities such as swimming pool, grocery shop, shopping centre, club house / community center, fitness centre / gym, park, lift(s), maintenance staff, visitor parking, water softening plant and security personnel. The residential project is well equipped to meet all your water needs through access to municipal corporation and borewell/tank supply.</t>
  </si>
  <si>
    <t>['4 Wardrobe', '1 Water Purifier', '12 Fan', '1 Exhaust Fan', '6 Geyser', '1 Stove', '9 Light', '1 Chimney', '1 Modular Kitchen', '7 AC', 'No Bed', 'No Curtains', 'No Dining Table', 'No Microwave', 'No Fridge', 'No Sofa', 'No TV', 'No Washing Machine']</t>
  </si>
  <si>
    <t>V69925314</t>
  </si>
  <si>
    <t>https://www.99acres.com/4-bhk-bedroom-apartment-flat-for-sale-in-tata-primanti-sector-72-gurgaon-4500-sq-ft-spid-X69887156</t>
  </si>
  <si>
    <t>Built Up area: 4500 (418.06 sq.m.)Carpet area: 3500 sq.ft. (325.16 sq.m.)</t>
  </si>
  <si>
    <t>900, Sector 72 Gurgaon, Gurgaon, Haryana</t>
  </si>
  <si>
    <t>Check out this 4 bhk apartment for sale in tata primanti, a popular residential project that houses in-Demand flats in sector 72 gurgaon. The flat is facing the north-East direction. The flat is over 4500 sq.Ft. Built up area and comes with 4 bedroom(s), 4 bathrooms and more than 3 balconies. This flat is situated on the 2nd floor of this 4 floors tall residential building. As the project is already ready to move, so you can easily move into this 5-10 years old property. The marble flooring of this flat is beautifully designed and helps to give it a pleasing look. This flat is located near close to hospital. The society is well equipped with many modern amenities, including maintenance staff, visitor parking, park, lift(s), water softening plant, shopping centre, fitness centre / gym, swimming pool, club house / community center and security personnel. The society provides continuous water supply from municipal corporation and borewell/tank.</t>
  </si>
  <si>
    <t>['4 Wardrobe', '6 Fan', '7 Geyser', '1 Stove', '11 Light', '1 Modular Kitchen', '6 AC', '1 Chimney', 'No Bed', 'No Curtains', 'No Dining Table', 'No Exhaust Fan', 'No Microwave', 'No Fridge', 'No Sofa', 'No TV', 'No Washing Machine', 'No Water Purifier']</t>
  </si>
  <si>
    <t>X69887156</t>
  </si>
  <si>
    <t>https://www.99acres.com/3-bhk-bedroom-apartment-flat-for-sale-in-la-vida-by-tata-housing-sector-113-gurgaon-2217-sq-ft-spid-B69810550</t>
  </si>
  <si>
    <t>₹ 16,363/sq.ft.</t>
  </si>
  <si>
    <t>Built Up area: 2217 (205.97 sq.m.)Carpet area: 1650 sq.ft. (153.29 sq.m.)</t>
  </si>
  <si>
    <t>404, Sector 113 Gurgaon , Gurgaon, Haryana</t>
  </si>
  <si>
    <t>4th   of 25 Floors</t>
  </si>
  <si>
    <t>Located in the popular residential address of sector 113 gurgaon , la vida by tata housing is one of the most preferred destination for apartments in gurgaon. This 3 bhk flat is your ticket to be a part of this community. Constructed on a built up area of 2217 sq.Ft., the flat comprises 3 bedroom(s), 4 bathrooms and more than 3 balconies. This flat lies on the 4th level of a 25 storey building. This residential property is still under construction and will be available for possession within 6 months.</t>
  </si>
  <si>
    <t>['1 Exhaust Fan', '4 Geyser', '1 Stove', '6 AC', '1 Modular Kitchen', '1 Chimney', 'No Bed', 'No Curtains', 'No Dining Table', 'No Fan', 'No Light', 'No Microwave', 'No Fridge', 'No Sofa', 'No TV', 'No Wardrobe', 'No Washing Machine', 'No Water Purifier']</t>
  </si>
  <si>
    <t>B69810550</t>
  </si>
  <si>
    <t>https://www.99acres.com/4-bhk-bedroom-apartment-flat-for-sale-in-bestech-park-view-city-sector-48-gurgaon-2567-sq-ft-spid-Z69696264</t>
  </si>
  <si>
    <t>₹ 10,323/sq.ft.</t>
  </si>
  <si>
    <t>Super Built up area 2567(238.48 sq.m.)Carpet area: 1750 sq.ft. (162.58 sq.m.)</t>
  </si>
  <si>
    <t>1101, Sector 48 Gurgaon, Gurgaon, Haryana</t>
  </si>
  <si>
    <t>This lovely 4 bhk apartment/flat in sector 48 gurgaon is available for sale in one of gurgaon's most popular projects, bestech park view city. The flat is facing the north-East direction. Containing 4 bedroom(s), 4 bathrooms and more than 3 balconies, this flat is spread over a super built up area of 2567 sq.Ft. The residential building has 14 floors in total and the flat for sale is located on the 11th floor. As the project is already ready to move, so you can easily move into this 5-10 years old property. The flat comes well built with marble flooring options. Many of the modern amenities being offered, like swimming pool, security personnel, maintenance staff, club house / community center, fitness centre / gym, park, lift(s), visitor parking, water softening plant and shopping centre, will provide a pleasant living experience for you. The society provides continuous water supply from municipal corporation and borewell/tank.</t>
  </si>
  <si>
    <t>['4 Wardrobe', '1 Water Purifier', '8 Fan', '1 Exhaust Fan', '5 Geyser', '1 Stove', '11 Light', '1 Chimney', '6 AC', '1 Modular Kitchen', 'No Bed', 'No Curtains', 'No Dining Table', 'No Microwave', 'No Fridge', 'No Sofa', 'No TV', 'No Washing Machine']</t>
  </si>
  <si>
    <t>Z69696264</t>
  </si>
  <si>
    <t>https://www.99acres.com/2-bhk-bedroom-apartment-flat-for-sale-in-ambience-creacions-sector-22-gurgaon-1380-sq-ft-spid-X70126650</t>
  </si>
  <si>
    <t>₹ 11,956/sq.ft.</t>
  </si>
  <si>
    <t>Super Built up area 1380(128.21 sq.m.)Built Up area: 1200 sq.ft. (111.48 sq.m.)Carpet area: 1000 sq.ft. (92.9 sq.m.)</t>
  </si>
  <si>
    <t>B 903, Sector 22 Gurgaon, Gurgaon, Haryana</t>
  </si>
  <si>
    <t>Situated in sector 22 gurgaon, ambience creacions is a well planned society that offers a pleasant living experience to its residents. This 2 bhk flat in gurgaon is your opportunity to be a part of this community. The floor plan additionally contains 2 bedroom(s), 2 bathrooms and 2 balconies. All in all, the flat is spread over a super built up area of 1380 sq.Ft. The property is located on the 9th floor of a 20 floors tall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</si>
  <si>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['4 Fan', '1 Fridge', '1 Exhaust Fan', '3 Geyser', '1 Stove', '17 Light', '1 Chimney', '4 AC', '1 Modular Kitchen', '2 Wardrobe', '1 Microwave', '1 Washing Machine', 'No Bed', 'No Curtains', 'No Dining Table', 'No Sofa', 'No TV', 'No Water Purifier']</t>
  </si>
  <si>
    <t>['Centrally Air Conditioned', 'Water purifier', 'Security / Fire Alarm', 'Feng Shui / Vaastu Compliant', 'Intercom Facility', 'Lift(s)', 'Maintenance Staff', 'False Ceiling Lighting', 'Water Storage', 'No open drainage around', 'Bank Attached Property', 'Piped-gas', 'Visitor Parking', 'Swimming Pool', 'Park', 'Natural Light', 'Airy Rooms', 'Spacious Interiors', 'Low Density Society', 'Waste Disposal', 'Rain Water Harvesting', 'Water softening plant', 'Shopping Centre', 'Fitness Centre / GYM', 'Club house / Community Center']</t>
  </si>
  <si>
    <t>X70126650</t>
  </si>
  <si>
    <t>https://www.99acres.com/3-bhk-bedroom-apartment-flat-for-sale-in-ambience-creacions-sector-22-gurgaon-1860-sq-ft-spid-H70126464</t>
  </si>
  <si>
    <t>₹ 13,709/sq.ft.</t>
  </si>
  <si>
    <t>Super Built up area 1860(172.8 sq.m.)Built Up area: 1600 sq.ft. (148.64 sq.m.)Carpet area: 1400 sq.ft. (130.06 sq.m.)</t>
  </si>
  <si>
    <t>A803, Sector 22 Gurgaon, Gurgaon, Haryana</t>
  </si>
  <si>
    <t>This 3 bhk flat is located in ambience creacions, which houses some of the most spacious flats in sector 22 gurgaon. The floor plan additionally contains 3 bedroom(s), 3 bathrooms and 3 balconies. All in all, the flat is spread over a super built up area of 1860 sq.Ft. The property is located on the 8th floor of a 20 floors tall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</si>
  <si>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'5 Fan', '1 Fridge', '1 Exhaust Fan', '4 Geyser', '1 Washing Machine', '16 Light', '1 Chimney', '5 AC', '1 Modular Kitchen', 'No Bed', 'No Curtains', 'No Dining Table', 'No Microwave', 'No Sofa', 'No Stove', 'No TV', 'No Water Purifier']</t>
  </si>
  <si>
    <t>['Security / Fire Alarm', 'Feng Shui / Vaastu Compliant', 'Intercom Facility', 'Lift(s)', 'Centrally Air Conditioned', 'High Ceiling Height', 'Maintenance Staff', 'False Ceiling Lighting', 'Water Storage', 'No open drainage around', 'Bank Attached Property', 'Visitor Parking', 'Swimming Pool', 'Park', 'Natural Light', 'Airy Rooms', 'Low Density Society', 'Shopping Centre', 'Fitness Centre / GYM', 'Waste Disposal', 'Rain Water Harvesting', 'Club house / Community Center', 'Water softening plant']</t>
  </si>
  <si>
    <t>H70126464</t>
  </si>
  <si>
    <t>https://www.99acres.com/3-bhk-bedroom-apartment-flat-for-sale-in-ambience-creacions-sector-22-gurgaon-1860-sq-ft-spid-W70124530</t>
  </si>
  <si>
    <t>D-5, Sector 22 Gurgaon, Gurgaon, Haryana</t>
  </si>
  <si>
    <t>A world of premium luxury where craftsmanship meets perfection in the heart of gurugram! Dwell in dreams at your own address that speaks of international standards of luxury presented by the developers of world class projects like ambience mall gurugram, ambience mall vasant kunj, the leela ambience hotel gurugram, the leela ambience convention centre delhi, ambience corporate tower gurugram, ambience tower vasant kunj, ambience public school gurugram &amp; residential landmarks like ambience caitriona &amp; the lagoon.Extended over approx 15 acres of land20 fabulous towers (G 19) 2bhk, 3bhk, 4bhk apartments &amp; penthousesLuxury space ranging from 1380 sq. Ft. To 3976 sq. Ft.
 Additional details :The apartment has borings water supply.
Daily needs shopping could be done within the society premises to make the stay convinent.
No power backup is available.
The society has dedicated security guards for every tower.</t>
  </si>
  <si>
    <t>['1 Fridge', '1 Exhaust Fan', '4 Geyser', '1 Stove', '10 Light', '5 AC', '1 Chimney', '1 Modular Kitchen', '6 Wardrobe', '1 Microwave', '1 Washing Machine', 'No Bed', 'No Curtains', 'No Dining Table', 'No Fan', 'No Sofa', 'No TV', 'No Water Purifier']</t>
  </si>
  <si>
    <t>W70124530</t>
  </si>
  <si>
    <t>https://www.99acres.com/3-bhk-bedroom-apartment-flat-for-sale-in-ambience-creacions-sector-22-gurgaon-3090-sq-ft-spid-B69960750</t>
  </si>
  <si>
    <t>4.3 Crore</t>
  </si>
  <si>
    <t>₹ 13,915/sq.ft.</t>
  </si>
  <si>
    <t>Super Built up area 3090(287.07 sq.m.)Built Up area: 2600 sq.ft. (241.55 sq.m.)Carpet area: 2100 sq.ft. (195.1 sq.m.)</t>
  </si>
  <si>
    <t>A102, Sector 22 Gurgaon, Gurgaon, Haryana</t>
  </si>
  <si>
    <t>This 3 bhk apartment is available for sale in ambience creacions, one of the most prominent projects for flats in sector 22 gurgaon. Constructed on a super built up area of 3090 sq.Ft., the flat comprises 3 bedroom(s), 4 bathrooms and more than 3 balconies. The residential building has 18 floors in total and the flat for sale is located on the 6th floor.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</si>
  <si>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['1 Water Purifier', '1 Fridge', '6 Fan', '1 Exhaust Fan', '4 Geyser', '1 Stove', '6 Light', '1 Modular Kitchen', '1 Chimney', '5 AC', '5 Wardrobe', '1 Washing Machine', '1 Microwave', 'No Bed', 'No Curtains', 'No Dining Table', 'No Sofa', 'No TV']</t>
  </si>
  <si>
    <t>['Security / Fire Alarm', 'Feng Shui / Vaastu Compliant', 'Intercom Facility', 'Lift(s)', 'Centrally Air Conditioned', 'Water purifier', 'High Ceiling Height', 'Maintenance Staff', 'False Ceiling Lighting', 'Water Storage', 'Separate entry for servant room', 'No open drainage around', 'Piped-gas', 'Visitor Parking', 'Swimming Pool', 'Park', 'Airy Rooms', 'Spacious Interiors', 'Fitness Centre / GYM', 'Club house / Community Center', 'Water softening plant']</t>
  </si>
  <si>
    <t>B69960750</t>
  </si>
  <si>
    <t>https://www.99acres.com/4-bhk-bedroom-apartment-flat-for-sale-in-tulip-violet-sector-69-gurgaon-2010-sq-ft-spid-O68587792</t>
  </si>
  <si>
    <t>₹ 8,457/sq.ft.</t>
  </si>
  <si>
    <t>Super Built up area 2010(186.74 sq.m.)Carpet area: 1610 sq.ft. (149.57 sq.m.)</t>
  </si>
  <si>
    <t>Tulip violet 4bhk in sector 69, gurgaon is a ready-To-Move housing society. It offers apartments in varied budget range. These units are a perfect combination of comfort and style, specifically designed to suit your requirements and conveniences. There are 2bhk, 3bhk and 4bhk apartments available in this project. This housing society is now ready to be called home as families have started moving in. Check out some of the features of tulip violet housing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</si>
  <si>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'4 Fan', '1 Exhaust Fan', '9 Light', '1 Curtains', 'No AC', 'No Bed', 'No Chimney', 'No Dining Table', 'No Geyser', 'No Modular Kitchen', 'No Microwave', 'No Fridge', 'No Sofa', 'No Stove', 'No TV', 'No Washing Machine', 'No Water Purifier']</t>
  </si>
  <si>
    <t>O68587792</t>
  </si>
  <si>
    <t>https://www.99acres.com/2-bhk-bedroom-apartment-flat-for-sale-in-ambience-creacions-sector-22-gurgaon-1380-sq-ft-spid-L69915070</t>
  </si>
  <si>
    <t>₹ 17,391/sq.ft.</t>
  </si>
  <si>
    <t>Super Built up area 1380(128.21 sq.m.)Built Up area: 1200 sq.ft. (111.48 sq.m.)Carpet area: 900 sq.ft. (83.61 sq.m.)</t>
  </si>
  <si>
    <t>C-101, Sector 22 Gurgaon, Gurgaon, Haryana</t>
  </si>
  <si>
    <t>This lovely 2 bhk apartment/flat in sector 22 gurgaon is available for sale in one of gurgaon's most popular projects, ambience creacions. The flat occupies a super built up area of 1380 sq.Ft. That consists of 2 bedrooms, 2 bathrooms and 2 balconies. The flat has a total of 18 floors and this property is situated on 8th floor. This is a ready to move project and the property is 1-5 years old.
 Additional details :The apartment has borings water supply.
No power backup is available.
The society has dedicated security guards for every tower.</t>
  </si>
  <si>
    <t>['1 Water Purifier', '3 Fan', '1 Fridge', '1 Exhaust Fan', '2 Geyser', '1 Stove', '10 Light', '1 Chimney', '1 Modular Kitchen', '2 Wardrobe', '1 Microwave', '1 Washing Machine', 'No AC', 'No Bed', 'No Curtains', 'No Dining Table', 'No Sofa', 'No TV']</t>
  </si>
  <si>
    <t>['Security / Fire Alarm', 'Feng Shui / Vaastu Compliant', 'Intercom Facility', 'Lift(s)', 'Centrally Air Conditioned', 'Water purifier', 'High Ceiling Height', 'Maintenance Staff', 'False Ceiling Lighting', 'Water Storage', 'No open drainage around', 'Piped-gas', 'Visitor Parking', 'Swimming Pool', 'Park', 'Airy Rooms', 'Spacious Interiors', 'Fitness Centre / GYM', 'Club house / Community Center', 'Water softening plant']</t>
  </si>
  <si>
    <t>L69915070</t>
  </si>
  <si>
    <t>https://www.99acres.com/2-bhk-bedroom-apartment-flat-for-sale-in-imperia-the-esfera-sector-37-c-gurgaon-1578-sq-ft-spid-R69869566</t>
  </si>
  <si>
    <t>Super Built up area 1578(146.6 sq.m.)Built Up area: 1300 sq.ft. (120.77 sq.m.)Carpet area: 1110 sq.ft. (103.12 sq.m.)</t>
  </si>
  <si>
    <t>D 502, Sector 37C Gurgaon, Gurgaon, Haryana</t>
  </si>
  <si>
    <t>5th   of 23 Floors</t>
  </si>
  <si>
    <t>Come live in a locale where all your day-To-Day requirements are right around the corner. A residential complex placed in the midst of some of ncrs finest educational centers, healthcare facilities, office complexes and a host of recreational options that makes time pressures of life easier. Apart from being conveniently close to the airport, the metro-Connectivity and the national highway ensure that you can reach anywhere you want- In time, and in comfort
 Additional details :The apartment has borings water supply.
No power backup is available.
The society has dedicated security guards for every tower.</t>
  </si>
  <si>
    <t>['Security / Fire Alarm', 'Feng Shui / Vaastu Compliant', 'Intercom Facility', 'Lift(s)', 'Water purifier', 'Maintenance Staff', 'Water Storage', 'No open drainage around', 'Bank Attached Property', 'Visitor Parking', 'Swimming Pool', 'Park', 'Natural Light', 'Airy Rooms', 'Low Density Society', 'Shopping Centre', 'Fitness Centre / GYM', 'Waste Disposal', 'Rain Water Harvesting', 'Club house / Community Center', 'Water softening plant']</t>
  </si>
  <si>
    <t>R69869566</t>
  </si>
  <si>
    <t>https://www.99acres.com/3-bhk-bedroom-apartment-flat-for-sale-in-corona-optus-sector-37-c-gurgaon-1763-sq-ft-spid-B69870480</t>
  </si>
  <si>
    <t>₹ 7,090/sq.ft.</t>
  </si>
  <si>
    <t>Super Built up area 1763(163.79 sq.m.)Built Up area: 1350 sq.ft. (125.42 sq.m.)Carpet area: 1234 sq.ft. (114.64 sq.m.)</t>
  </si>
  <si>
    <t>T1-101, Sector 37C Gurgaon, Gurgaon, Haryana</t>
  </si>
  <si>
    <t>Optus corona is a ready to move residential project in sector 37c, gurgaon. The place offers space and uninterrupted greenery that is almost a forgotten feature in today's context. Be it the mid segment apartments or luxurious high-End apartments, every apartment offers ample space, sunlight and a beautiful landscape view. As a matter of fact, optus corona is spread across 16 acres with only 720 high rise apartments. Nearly 75% of the area is green. Each apartment will be built keeping the need for space in mind. With special emphasis on use of renewable resources, green living along with the latest facilities and security arrangements, optus corona is the ideal place where you can bring up your children or grow old peacefully.Optus corona man escape from the humdrum and fierce harshness of the urban concrete jungle into the soft, flowing ,natural lush green nature. Nothing is rigid in nature. There are curves within which are neatly tucked cosy and comfortable spaces, plazas etc. This is where one can watch their children grow as creative individuals amongst nature, experience an open space in the amphitheatres while relaxing in the green surroundings.
 Additional details :The apartment has borings water supply.
Daily needs shopping could be done within the society premises to make the stay convinent.
Partial power backup is available.
The society has dedicated security guards for every tower.</t>
  </si>
  <si>
    <t>B69870480</t>
  </si>
  <si>
    <t>https://www.99acres.com/3-bhk-bedroom-apartment-flat-for-sale-in-imperia-the-esfera-sector-37-c-gurgaon-1815-sq-ft-spid-E69870240</t>
  </si>
  <si>
    <t>₹ 5,454/sq.ft.</t>
  </si>
  <si>
    <t>Super Built up area 1815(168.62 sq.m.)Built Up area: 1400 sq.ft. (130.06 sq.m.)Carpet area: 1270 sq.ft. (117.99 sq.m.)</t>
  </si>
  <si>
    <t>E 505, Sector 37C Gurgaon, Gurgaon, Haryana</t>
  </si>
  <si>
    <t>Come live in a locale where all your day-To-Day requirements are right around the corner. A residential complex placed in the midst of some of ncrs finest educational centers, healthcare facilities, office complexes and a host of recreational options that makes time pressures of life easier. Apart from being conveniently close to the airport, the metro-Connectivity and the national highway ensure that you can reach anywhere you want- In time, and in comfort.
 Additional details :The apartment has borings water supply.
No power backup is available.
The society has dedicated security guards for every tower.</t>
  </si>
  <si>
    <t>E69870240</t>
  </si>
  <si>
    <t>https://www.99acres.com/3-bhk-bedroom-apartment-flat-for-sale-in-emaar-gurgaon-greens-sector-102-gurgaon-1650-sq-ft-spid-U69412300</t>
  </si>
  <si>
    <t>₹ 8,424/sq.ft.</t>
  </si>
  <si>
    <t>Situated in sector 102 gurgaon, emaar gurgaon greens is a well planned society that offers a pleasant living experience to its residents. This 3 bhk flat in gurgaon is your opportunity to be a part of this community. The floor plan additionally contains 3 bedroom(s), 3 bathrooms and 3 balconies. All in all, the flat is spread over a super built up area of 1650 sq.Ft. This flat lies on the 4th level of a 14 storey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</si>
  <si>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'1 Geyser', '1 Stove', '1 Modular Kitchen', '1 Chimney', '3 Curtains', 'No AC', 'No Bed', 'No Dining Table', 'No Light', 'No Microwave', 'No Fridge', 'No Sofa', 'No TV', 'No Washing Machine', 'No Water Purifier']</t>
  </si>
  <si>
    <t>U69412300</t>
  </si>
  <si>
    <t>https://www.99acres.com/3-bhk-bedroom-apartment-flat-for-sale-in-the-close-north-nirvana-country-gurgaon-2605-sq-ft-spid-D69391210</t>
  </si>
  <si>
    <t>₹ 10,364/sq.ft.</t>
  </si>
  <si>
    <t>Super Built up area 2605(242.01 sq.m.)Built Up area: 2400 sq.ft. (222.97 sq.m.)Carpet area: 2200 sq.ft. (204.39 sq.m.)</t>
  </si>
  <si>
    <t>002, Nirvana Country, Gurgaon, Haryana</t>
  </si>
  <si>
    <t>Check out this 3 bhk apartment for sale in the close north, a popular residential project that houses in-Demand flats in nirvana country, gurgaon. The flat is north-East-Facing. The flat is over 2605 sq.Ft. Super built up area and comes with 3 bedroom(s), 3 bathrooms and more than 3 balconies. This flat lies on the 6th level of a 18 storey building. This 5-10 years old property is available for immediate possession as the project is ready to move. The vitrified flooring of this flat is beautifully designed and helps to give it a pleasing look. The close north is designed very well to provide modern facilities such as swimming pool, security personnel, maintenance staff, club house / community center, fitness centre / gym, park, lift(s), visitor parking, water softening plant and shopping centre.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</si>
  <si>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['5 Fan', '15 Light', 'No AC', 'No Bed', 'No Chimney', 'No Curtains', 'No Dining Table', 'No Exhaust Fan', 'No Geyser', 'No Modular Kitchen', 'No Microwave', 'No Fridge', 'No Sofa', 'No Stove', 'No TV', 'No Wardrobe', 'No Washing Machine', 'No Water Purifier']</t>
  </si>
  <si>
    <t>D69391210</t>
  </si>
  <si>
    <t>https://www.99acres.com/4-bhk-bedroom-apartment-flat-for-sale-in-bptp-terra-sector-37-d-gurgaon-2191-sq-ft-spid-F69267096</t>
  </si>
  <si>
    <t>₹ 7,987/sq.ft.</t>
  </si>
  <si>
    <t>Super Built up area 2191(203.55 sq.m.)Built Up area: 2100 sq.ft. (195.1 sq.m.)Carpet area: 1800 sq.ft. (167.23 sq.m.)</t>
  </si>
  <si>
    <t>702, Sector 37D Gurgaon, Gurgaon, Haryana</t>
  </si>
  <si>
    <t>Location advantages:  Situated close to proposed metro station Easy access to any part of gurgaon and ncr Travelling by functional delhi metro's yellow line, prime locations of delhi are within reach in a few minutes time 150 m wie link road Easy access to mg road and the mall road via nh-8, which enables easy availability of all kinds of daily amenities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</si>
  <si>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['1 Wardrobe', '1 Stove', '5 Light', '6 AC', '1 Chimney', '1 Modular Kitchen', 'No Bed', 'No Curtains', 'No Dining Table', 'No Exhaust Fan', 'No Fan', 'No Geyser', 'No Microwave', 'No Fridge', 'No Sofa', 'No TV', 'No Washing Machine', 'No Water Purifier']</t>
  </si>
  <si>
    <t>['Security / Fire Alarm', 'Feng Shui / Vaastu Compliant', 'Intercom Facility', 'Lift(s)', 'High Ceiling Height', 'Maintenance Staff', 'Water Storage', 'No open drainage around', 'Bank Attached Property', 'Visitor Parking', 'Swimming Pool', 'Park', 'Security Personnel', 'Airy Rooms', 'Spacious Interiors', 'Low Density Society', 'Shopping Centre', 'Fitness Centre / GYM', 'Waste Disposal', 'Rain Water Harvesting', 'Club house / Community Center']</t>
  </si>
  <si>
    <t>F69267096</t>
  </si>
  <si>
    <t>https://www.99acres.com/4-bhk-bedroom-apartment-flat-for-sale-in-bptp-terra-sector-37-d-gurgaon-2191-sq-ft-spid-Y69144770</t>
  </si>
  <si>
    <t>₹ 7,074/sq.ft.</t>
  </si>
  <si>
    <t>A1902, Sector 37D Gurgaon, Gurgaon, Haryana</t>
  </si>
  <si>
    <t>19th   of 23 Floors</t>
  </si>
  <si>
    <t>Situated in sector 37d gurgaon, bptp terra is a well planned society that offers a pleasant living experience to its residents. This 4 bhk flat in gurgaon is your opportunity to be a part of this community. The flat occupies a super built up area of 2191 sq.Ft. That consists of 4 bedrooms, 3 bathrooms and more than 3 balconies. The flat has a total of 23 floors and this property is situated on 19th floor.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</si>
  <si>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['2 Wardrobe', '5 Fan', '1 Exhaust Fan', '3 Geyser', '21 Light', '6 AC', '1 Chimney', '1 Modular Kitchen', 'No Bed', 'No Curtains', 'No Dining Table', 'No Microwave', 'No Fridge', 'No Sofa', 'No Stove', 'No TV', 'No Washing Machine', 'No Water Purifier']</t>
  </si>
  <si>
    <t>['Security / Fire Alarm', 'Feng Shui / Vaastu Compliant', 'Intercom Facility', 'Lift(s)', 'Water purifier', 'Maintenance Staff', 'False Ceiling Lighting', 'Water Storage', 'No open drainage around', 'Bank Attached Property', 'Visitor Parking', 'Swimming Pool', 'Park', 'Natural Light', 'Internet/wi-fi connectivity', 'Airy Rooms', 'Spacious Interiors', 'Low Density Society', 'Shopping Centre', 'Fitness Centre / GYM', 'Waste Disposal', 'Rain Water Harvesting', 'Club house / Community Center', 'Water softening plant']</t>
  </si>
  <si>
    <t>Y69144770</t>
  </si>
  <si>
    <t>https://www.99acres.com/4-bhk-bedroom-apartment-flat-for-sale-in-bptp-terra-sector-37-d-gurgaon-2191-sq-ft-spid-U69144266</t>
  </si>
  <si>
    <t>₹ 7,302/sq.ft.</t>
  </si>
  <si>
    <t>Super Built up area 2191(203.55 sq.m.)Built Up area: 2000 sq.ft. (185.81 sq.m.)Carpet area: 1800 sq.ft. (167.23 sq.m.)</t>
  </si>
  <si>
    <t>A701, Sector 37D Gurgaon, Gurgaon, Haryana</t>
  </si>
  <si>
    <t>This is a super luxury property which is situated in sec 37d and it's well connected from dwarka expressway and nh-8, mumbai expressway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</si>
  <si>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['1 Wardrobe', '5 Fan', '1 Exhaust Fan', '21 Light', '1 Modular Kitchen', '1 Chimney', '6 AC', 'No Bed', 'No Curtains', 'No Dining Table', 'No Geyser', 'No Microwave', 'No Fridge', 'No Sofa', 'No Stove', 'No TV', 'No Washing Machine', 'No Water Purifier']</t>
  </si>
  <si>
    <t>['Security / Fire Alarm', 'Feng Shui / Vaastu Compliant', 'Intercom Facility', 'Lift(s)', 'Water purifier', 'Maintenance Staff', 'False Ceiling Lighting', 'Water Storage', 'Separate entry for servant room', 'Bank Attached Property', 'Visitor Parking', 'Swimming Pool', 'Park', 'Natural Light', 'Internet/wi-fi connectivity', 'Airy Rooms', 'Spacious Interiors', 'Low Density Society', 'Shopping Centre', 'Fitness Centre / GYM', 'Waste Disposal', 'Rain Water Harvesting', 'Club house / Community Center', 'Water softening plant']</t>
  </si>
  <si>
    <t>U69144266</t>
  </si>
  <si>
    <t>https://www.99acres.com/3-bhk-bedroom-apartment-flat-for-sale-in-ats-tourmaline-sector-109-gurgaon-1750-sq-ft-spid-F68897920</t>
  </si>
  <si>
    <t>Super Built up area 1750(162.58 sq.m.)Built Up area: 1466 sq.ft. (136.2 sq.m.)</t>
  </si>
  <si>
    <t>5th   of 27 Floors</t>
  </si>
  <si>
    <t>Well maintained society sector 109 renowned builder 3bhk 1750 sun facing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</si>
  <si>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F68897920</t>
  </si>
  <si>
    <t>https://www.99acres.com/3-bhk-bedroom-apartment-flat-for-sale-in-bptp-astaire-gardens-sector-70-a-gurgaon-1925-sq-ft-spid-B68804336</t>
  </si>
  <si>
    <t>BPTP Astaire Gardens3.7 ★</t>
  </si>
  <si>
    <t>₹ 9,350/sq.ft.</t>
  </si>
  <si>
    <t>Built Up area: 1925 (178.84 sq.m.)</t>
  </si>
  <si>
    <t>B111, Sector 70A Gurgaon, Gurgaon, Haryana</t>
  </si>
  <si>
    <t>['Sector 54 Chowk Metro Station', 'Airia Mall', 'Southern Peripheral Road', 'Badshahpur Sohna Rd Hwy', 'Kunskapsskolan International School', 'DPG Degree College', 'Indira Gandhi International Airport', 'Gurgaon Railway Station', 'Intellion Edge', 'Hyatt Regency Gurgaon', 'De Adventure Park', 'Tau DeviLal Sports Complex']</t>
  </si>
  <si>
    <t>Bptp astaire gardens is a beautifully developed residential township in sector 70 a, gurgaon by one of the well-Known real estate developer bptp group. Spanning over a massive area of 102 acres, this project offers $unit units segregated into 5 well-Designed towers. Bptp astaire garden construction status is ongoing and bptp astaire garden apartment possession will be given shortly.
This township consist of all the necessary amenities such as
More than 2 acres of huge area is reserved only for entertainment and recreational centers. Maintenance staff, kids club, outdoor tennis court etc., are all provided for the benefits of the residents.
100 percentage power backup, round the clock civic facilities, continuous water supply, higher-End security and many others are available here.
 Additional details :The apartment has borings water supply.
Daily needs shopping could be done within the society premises to make the stay convinent.
No power backup is available.
The society has dedicated security guards for every tower.</t>
  </si>
  <si>
    <t>['1 Light', '1 AC', 'No Bed', 'No Chimney', 'No Curtains', 'No Dining Table', 'No Exhaust Fan', 'No Fan', 'No Geyser', 'No Modular Kitchen', 'No Microwave', 'No Fridge', 'No Sofa', 'No Stove', 'No TV', 'No Wardrobe', 'No Washing Machine', 'No Water Purifier']</t>
  </si>
  <si>
    <t>['Security / Fire Alarm', 'Feng Shui / Vaastu Compliant', 'Private Garden / Terrace', 'Intercom Facility', 'Lift(s)', 'Maintenance Staff', 'False Ceiling Lighting', 'Water Storage', 'Separate entry for servant room', 'No open drainage around', 'Piped-gas', 'Recently Renovated', 'Visitor Parking', 'Swimming Pool', 'Park', 'Security Personnel', 'Natural Light', 'Spacious Interiors', 'Low Density Society', 'Waste Disposal', 'Rain Water Harvesting', 'Water softening plant', 'Shopping Centre', 'Fitness Centre / GYM', 'Club house / Community Center']</t>
  </si>
  <si>
    <t>['Green Area4 out of 5', 'Construction5 out of 5', 'Management4 out of 5', 'Amenities4 out of 5', 'Connectivity5 out of 5']</t>
  </si>
  <si>
    <t>B68804336</t>
  </si>
  <si>
    <t>https://www.99acres.com/4-bhk-bedroom-apartment-flat-for-sale-in-m3m-woodshire-sector-107-gurgaon-2768-sq-ft-spid-I68360600</t>
  </si>
  <si>
    <t>₹ 5,960/sq.ft.</t>
  </si>
  <si>
    <t>This 4 bhk flat is located in m3m woodshire, which houses some of the most spacious flats in sector 107 gurgaon. The flat is over 2768 sq.Ft. Super built up area and comes with 4 bedroom(s), 5 bathrooms and more than 3 balconies. This flat lies on the 12th level of a 14 storey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</si>
  <si>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Fan', '1 Geyser', '6 Light', '6 AC', 'No Bed', 'No Chimney', 'No Curtains', 'No Dining Table', 'No Exhaust Fan', 'No Modular Kitchen', 'No Microwave', 'No Fridge', 'No Sofa', 'No Stove', 'No TV', 'No Wardrobe', 'No Washing Machine', 'No Water Purifier']</t>
  </si>
  <si>
    <t>I68360600</t>
  </si>
  <si>
    <t>https://www.99acres.com/3-bhk-bedroom-apartment-flat-for-sale-in-unitech-uniworld-city-sector-30-gurgaon-2368-sq-ft-spid-T70168908</t>
  </si>
  <si>
    <t>Unitech Uniworld City3.8 ★</t>
  </si>
  <si>
    <t>₹ 14,991/sq.ft.</t>
  </si>
  <si>
    <t>Super Built up area 2368(219.99 sq.m.)Built Up area: 2367 sq.ft. (219.9 sq.m.)Carpet area: 2000 sq.ft. (185.81 sq.m.)</t>
  </si>
  <si>
    <t>Uniworld City, Sector 30 Gurgaon, Gurgaon, Haryana</t>
  </si>
  <si>
    <t>['Needs Supermarket', 'Ryan International School', 'Shani Dev Mandir', 'Gurdwara Sadh Sangat', 'Arya Samaj Mandir', 'ICICI BANK ATM', 'Axis Bank ATM', 'Mayom Hospital', 'Metromed Hospital', 'Punjab And Sind Bank', 'South Indian Bank', 'Park Sector 31', 'Taj Hotel', 'Jalvayu Vihar Basketball Court', 'Police Station Sector 40']</t>
  </si>
  <si>
    <t>Check out this 3 bhk apartment for sale in unitech uniworld city, a popular residential project that houses in-Demand flats in sector 30 gurgaon. The flat is facing the north direction. Constructed on a super built up area of 2368 sq.Ft., the flat comprises 3 bedroom(s), 5 bathrooms and more than 3 balconies. The property is located on the 16th floor of a 19 floors tall building. Being a ready to move project, you can expect immediate possession of this 10+ years old property. The flat comes well built with vitrified flooring options. All the modern amenities such as swimming pool, park, lift(s), maintenance staff, visitor parking, water softening plant, shopping centre, fitness centre / gym and club house / community center will make life easier for you. The project provides access to clean water through municipal corporation and borewell/tank supply.</t>
  </si>
  <si>
    <t>['6 Fan', '1 Exhaust Fan', '21 Light', '5 AC', '1 Modular Kitchen', '1 Chimney', 'No Bed', 'No Curtains', 'No Dining Table', 'No Geyser', 'No Microwave', 'No Fridge', 'No Sofa', 'No Stove', 'No TV', 'No Wardrobe', 'No Washing Machine', 'No Water Purifier']</t>
  </si>
  <si>
    <t>['Water purifier', 'Centrally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'Waste Disposal', 'Rain Water Harvesting', 'Water softening plant', 'Shopping Centre', 'Fitness Centre / GYM', 'Club house / Community Center']</t>
  </si>
  <si>
    <t>['Green Area3.5 out of 5', 'Construction4.5 out of 5', 'Management4 out of 5', 'Amenities5 out of 5', 'Connectivity4.5 out of 5']</t>
  </si>
  <si>
    <t>T70168908</t>
  </si>
  <si>
    <t>https://www.99acres.com/4-bhk-bedroom-apartment-flat-for-sale-in-dlf-the-icon-dlf-city-phase-5-gurgaon-2300-sq-ft-spid-A70009682</t>
  </si>
  <si>
    <t>₹ 26,086/sq.ft.</t>
  </si>
  <si>
    <t>The Icon, DLF Phase 5, Gurgaon, Haryana</t>
  </si>
  <si>
    <t>This 4 bhk flat is located in dlf the icon, which houses some of the most spacious flats in dlf phase 5, gurgaon. The flat is facing the north-East direction. The floor plan additionally contains 4 bedroom(s), 4 bathrooms and more than 3 balconies. All in all, the flat is spread over a carpet area of 2300 sq.Ft. The flat has a total of 18 floors and this property is situated on top floor. This 10+ years old property is available for immediate possession as the project is ready to move. The well built granite flooring enhances the aesthetic appeal of this flat. The society is well equipped with many modern amenities, including swimming pool, security personnel, maintenance staff, club house / community center, cctv surveillance, fitness centre / gym, park, lift(s), visitor parking, water softening plant and shopping centre. The society provides continuous water supply from municipal corporation and borewell/tank.</t>
  </si>
  <si>
    <t>['1 Fan', '1 Exhaust Fan', '5 Geyser', '11 Light', '7 AC', '1 Chimney', 'No Bed', 'No Curtains', 'No Dining Table', 'No Modular Kitchen', 'No Microwave', 'No Fridge', 'No Sofa', 'No Stove', 'No TV', 'No Wardrobe', 'No Washing Machine', 'No Water Purifier']</t>
  </si>
  <si>
    <t>['Water purifier', 'Centrally Air Conditioned', 'Security / Fire Alarm', 'Power Back-up',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'Waste Disposal', 'Rain Water Harvesting', 'Water softening plant', 'Shopping Centre', 'Fitness Centre / GYM', 'Club house / Community Center']</t>
  </si>
  <si>
    <t>A70009682</t>
  </si>
  <si>
    <t>https://www.99acres.com/3-bhk-bedroom-apartment-flat-for-sale-in-bestech-park-view-city-sector-48-gurgaon-1756-sq-ft-r2-spid-I64914368</t>
  </si>
  <si>
    <t>₹ 10,250/sq.ft.</t>
  </si>
  <si>
    <t>Carpet area: 1756 (163.14 sq.m.)</t>
  </si>
  <si>
    <t>Bestech park view city is one of the most popular destination for buying apartments/ flats in sector-48 gurgaon, gurgaon. You too can be a part of this society by purchasing this 3 bhk flat here. The floor plan additionally contains 4 bathrooms and 3 balconies. All in all, the flat is spread over an carpet area of 1756 sq.Ft.. This flat lies on the 3rd level of a 14 storey flat building. This is a ready to move project and the property is 5-10 year(s) old. Bestech park view city is designed very well to provide modern facilities such as swimming pool, security personnel, maintenance staff, club house / community center, fitness centre / gym, park, lift(s), visitor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</si>
  <si>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Exhaust Fan', '3 Geyser', '10 Light', '4 AC', '1 Modular Kitchen', '1 Chimney', 'No Bed', 'No Curtains', 'No Dining Table', 'No Fan', 'No Microwave', 'No Fridge', 'No Sofa', 'No Stove', 'No TV', 'No Washing Machine', 'No Water Purifier']</t>
  </si>
  <si>
    <t>I64914368</t>
  </si>
  <si>
    <t>https://www.99acres.com/3-bhk-bedroom-apartment-flat-for-sale-in-aipl-the-peaceful-homes-sector-70-a-gurgaon-2350-sq-ft-r2-spid-C65285798</t>
  </si>
  <si>
    <t>Sec 65, Sector 70A Gurgaon, Gurgaon, Haryana</t>
  </si>
  <si>
    <t>This lovely 3 bhk apartment/flat in sector-70a gurgaon is available for sale in one of gurgaon's most popular projects, aipl the peaceful homes. The flat is facing the north direction. Containing 3 bathrooms and 3 balconies, this flat is spread over an super built up area of 2150 sq.Ft.. The residential building has 30 floors in total and the flat for sale is located on the 8th floor. This is a ready to move project and the property is 1-5 year(s) old. The society is well equipped with many modern amenities, including swimming pool, water softening plant, grocery shop, shopping centre, club house / community center, cctv surveillance, fitness centre / gym, park, lift(s), maintenance staff, visitor parking, security personnel.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</si>
  <si>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'4 Fan', '1 Exhaust Fan', '6 Geyser', '6 Light', '7 AC', '1 Modular Kitchen', 'No Bed', 'No Chimney', 'No Curtains', 'No Dining Table', 'No Microwave', 'No Fridge', 'No Sofa', 'No Stove', 'No TV', 'No Washing Machine', 'No Water Purifier']</t>
  </si>
  <si>
    <t>C65285798</t>
  </si>
  <si>
    <t>4 BHK Flat in Sector 39 Gurgaon</t>
  </si>
  <si>
    <t>https://www.99acres.com/4-bhk-bedroom-apartment-flat-for-sale-in-hector-trimurti-heights-sector-39-gurgaon-2350-sq-ft-r3-spid-K64561472</t>
  </si>
  <si>
    <t>Hector Trimurti Heights</t>
  </si>
  <si>
    <t>₹ 6,382/sq.ft.</t>
  </si>
  <si>
    <t>Carpet area: 2350 (218.32 sq.m.)</t>
  </si>
  <si>
    <t>['Rajiv Chowk Mosque', 'Icici bank ATM', 'State bank of india ATM', 'Axis bank ATM', 'Hdfc bank ATM', 'State bank of india ATM', 'Medanta', "DR AKRAM JAWED'S THE UPPER LIMB CLINIC", 'Sukhmani Hospital Pvt. Ltd', 'Dispencery', 'Samvit Health Care', 'Bansal Medicare and Maternity Centre', 'Pushpanjali Hospital Gurgaon', 'Pushpanjali Hospital', 'Dayal Eye &amp; Maternity Centre', 'Ahmed Hospital Multi Speciality', 'Airforce Hospital', 'Smile Plus Dental Clinic', 'Shivam Hospital Gurgaon', 'Thakral Nursing and Maternity Home', 'Aarvy Hospital', 'Park Hospital Gurgaon', 'Meher Clinic', 'Gurgaon Election Commission', 'Road and Traffic Authority', 'Gardian Pharmacy', 'IBP Petrol Pump', 'India Oil', 'Indian Oil', 'IBP Petrol Station', 'Hdfc bank', 'SRS Cinemas', 'KFC', 'Darbar', 'Om Sweets', 'Fast food', 'Fast Food', 'Raj Restaurant', 'Bar and restaurant', 'Cafe Coffee Day', 'CR Model Public School', 'Kendriya Vidyalaya No.2 Sohna Road', 'Manav Rachna School', 'Delhi Public School Primary Section', 'Amity Global School', 'St. Angels Jr', 'Manav Rachna Swimming Pool', 'District library gurgaon']</t>
  </si>
  <si>
    <t>Available for sale 4bhk flat trimurti apartment sector 39 gurgaon near nh 8 highway ready to move in flight complete woodwork modular kitchen ac fitted 100 percent power backup gated society east facing flat everything facilities wooden flooring
 Additional details :Daily needs shopping could be done within the society premises to make the stay convinent.
Full power backup is available.
There is also a separate washroom for domestic help.</t>
  </si>
  <si>
    <t>['1 Water Purifier', '5 Fan', '1 Fridge', '1 Exhaust Fan', '1 Dining Table', '4 Geyser', '1 Stove', '15 Light', '5 AC', '1 Chimney', '5 Curtains', '1 Modular Kitchen', '1 TV', '4 Wardrobe', '1 Sofa', '1 Microwave', '1 Washing Machine', 'No Bed']</t>
  </si>
  <si>
    <t>K64561472</t>
  </si>
  <si>
    <t>https://www.99acres.com/3-bhk-bedroom-apartment-flat-for-sale-in-vatika-lifestyle-homes-sector-83-gurgaon-1755-sq-ft-r2-spid-P64577144</t>
  </si>
  <si>
    <t>₹ 5,699/sq.ft.</t>
  </si>
  <si>
    <t>Super Built up area 1755(163.04 sq.m.)Built Up area: 1500 sq.ft. (139.35 sq.m.)Carpet area: 1100 sq.ft. (102.19 sq.m.)</t>
  </si>
  <si>
    <t>Block N, Sector 83 Gurgaon, Gurgaon, Haryana</t>
  </si>
  <si>
    <t>2nd   of 7 Floors</t>
  </si>
  <si>
    <t>This is a first-Floor unit the flat is a row unit without any wooden work 1750 sq, ft unit 3bhk with 2 bathrooms, and 2 balconies. It has vitrified flooring. This flat is on the south-Facing unit.The society offers amenities such as a clubhouse/community centre, fitness centre/gym, swimming pool, security personnel, and shopping centre. It also provides a number of features such as lift(s), maintenance staff, park, rainwater harvesting, security/fire alarm, intercom facility, and waste disposal. The society offers full power backup.You get one covered parking space 
The booking amount is 100000, for this property.
The current rental value is rs. 20000 per month. Including maintenance 
The water source is from both the municipal corporation and the borewell/tank. This is a freehold property.Contact us for more units &amp; for more details 
We are exclusively dealing in vatika apartments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</si>
  <si>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P64577144</t>
  </si>
  <si>
    <t>https://www.99acres.com/2-bhk-bedroom-apartment-flat-for-sale-in-pyramid-urban-sector-67-a-gurgaon-591-sq-ft-spid-F69850864</t>
  </si>
  <si>
    <t>53 Lac</t>
  </si>
  <si>
    <t>₹ 8,967/sq.ft.</t>
  </si>
  <si>
    <t>It is the best location on sohna road it is all amenities available 24 hours fully security gated society park facing flat available municipal and borbell water supply its best near by market, school, mall, bank, hospital, its semi furnished flat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</si>
  <si>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['2 Wardrobe', '4 Fan', '1 Exhaust Fan', '2 Geyser', '4 Light', '1 Modular Kitchen', '2 Curtains', '1 Chimney', 'No AC', 'No Bed', 'No Dining Table', 'No Microwave', 'No Fridge', 'No Sofa', 'No Stove', 'No TV', 'No Washing Machine', 'No Water Purifier']</t>
  </si>
  <si>
    <t>F69850864</t>
  </si>
  <si>
    <t>https://www.99acres.com/3-bhk-bedroom-apartment-flat-for-sale-in-shree-vardhman-victoria-sector-70-gurgaon-1950-sq-ft-r2-spid-T65166380</t>
  </si>
  <si>
    <t>803, Sector 70 Gurgaon, Gurgaon, Haryana</t>
  </si>
  <si>
    <t>Strategically located on southern peripheral road a 150 m wide road
Speedy connectivity to delhi via the nh48 which is 2.1 km away
In close proximity to commercial, retail &amp; residential hubs on sohna road as well as nirvana country
In close proximity to leading schools like dps (9.1 km) &amp; g.D goenka (6 km)
Upcoming social &amp; commercial infrastructure in vicinity
Easy connectivity to major areas of city
Within 10 minutes driving distance to leading hospitals like artemis &amp; apollo
Project usp of vardhman victoriaWorld class club house facilities including swimming pool, steam, sauna &amp; massage centre &amp; billiards rooms
Well equipped gym &amp; health centre providing modern facilities for the health enthusiasts
Artistically landscaped gardens decorated with water bodies across the campus
Spate play area with swings &amp; sand pits for the kids
Ample parking spaces with dedicated parking for each apartment
The complex houses a nursery school &amp; a kids bus shelter
A yoga &amp; meditation atrium is present within the complex
Round the clock security with cctv surveillance of the whole campus &amp; intercom facility in each apartment
2 high speed elevators in each block for the convenience of the residents
Daily need stores within the premises
Amenities &amp; facilities vardhman victoria24*7 power backup
Swimming pool
Intercom facility with concierge services
Vaastu compliant
Broadband connectivity
A luxurious five star tower entrance lobby
Half basket ball court &amp; tennis court
Maze garden
Senior sitting lawn
Amphitheater
Kids activity lawn
Water feature/island
Specifications of vardhman victoriaWooden laminated flooring in master bedroom
Sanitary fittings by jaguar or equivalent
Imported marble flooring in living and dining area
Air conditioning in all bedrooms &amp; living/dining by daikin or similar brands
Servant quarters with attached toilet
Hardwood doorframe with flush panel provided with godrej locking system
Modular kitchen with chimney &amp; a utility balcony
Sizes in vardhman victoria2bhk + study -1300sqft &amp; 1350sq.Ft.
3bhk + sq 1950sqft</t>
  </si>
  <si>
    <t>['4 Fan', '5 Light', '4 AC', '1 Modular Kitchen', '1 Chimney', 'No Bed', 'No Curtains', 'No Dining Table', 'No Exhaust Fan', 'No Geyser', 'No Microwave', 'No Fridge', 'No Sofa', 'No Stove', 'No TV', 'No Wardrobe', 'No Washing Machine', 'No Water Purifier']</t>
  </si>
  <si>
    <t>['Security / Fire Alarm', 'Feng Shui / Vaastu Compliant', 'Intercom Facility', 'Lift(s)', 'Water purifier', 'Maintenance Staff', 'Water Storage', 'Separate entry for servant room', 'No open drainage around', 'Visitor Parking', 'Swimming Pool', 'Park', 'Security Personnel', 'Natural Light', 'Airy Rooms', 'Low Density Society', 'Shopping Centre', 'Fitness Centre / GYM', 'Rain Water Harvesting', 'Club house / Community Center', 'Water softening plant']</t>
  </si>
  <si>
    <t>T65166380</t>
  </si>
  <si>
    <t>https://www.99acres.com/4-bhk-bedroom-apartment-flat-for-sale-in-emaar-mgf-emerald-floors-premier-sector-65-gurgaon-1975-sq-ft-r1-spid-J66252998</t>
  </si>
  <si>
    <t>₹ 14,683/sq.ft.</t>
  </si>
  <si>
    <t>402, Sector 65 Gurgaon, Gurgaon, Haryana</t>
  </si>
  <si>
    <t>Located in the popular residential address of sector-65 gurgaon, emaar mgf emerald floors premier is one of the most preferred destination for apartments in gurgaon. This 4 bhk flat is your ticket to be a part of this community. This property faces the south-East direction. The flat is over 1975 sq.Ft. Super built up area and comes with 4 bedroom(s), 4 bathrooms and more than 3 balconies. The residential building has 4 floors in total and the flat for sale is located on the top floor. This is a ready to move project and the property is 1-5 years old. The beautifully designed vitrified flooring enhances the beauty of the flat. The flat will offer a modern lifestyle as it is presented with many of the amenities such as swimming pool, shopping centre, club house / community center, fitness centre / gym, park, lift(s), maintenance staff, visitor parking, water softening plant and security personnel. The society provides continuous water supply from municipal corporation.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</si>
  <si>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['8 Fan', '1 Exhaust Fan', '5 Geyser', '13 Light', '5 AC', '1 Chimney', '1 Curtains', '1 Modular Kitchen', '4 Wardrobe', 'No Bed', 'No Dining Table', 'No Microwave', 'No Fridge', 'No Sofa', 'No Stove', 'No TV', 'No Washing Machine', 'No Water Purifier']</t>
  </si>
  <si>
    <t>J66252998</t>
  </si>
  <si>
    <t>https://www.99acres.com/3-bhk-bedroom-apartment-flat-for-sale-in-emaar-mgf-emerald-floors-premier-sector-65-gurgaon-1650-sq-ft-r1-spid-E66198642</t>
  </si>
  <si>
    <t>₹ 14,303/sq.ft.</t>
  </si>
  <si>
    <t>001, Sector 65 Gurgaon, Gurgaon, Haryana</t>
  </si>
  <si>
    <t>Located in the popular residential address of sector-65 gurgaon, emaar mgf emerald floors premier is one of the most preferred destination for apartments in gurgaon. This 3 bhk flat is your ticket to be a part of this community. The flat is facing the south-West direction. The flat is over 1650 sq.Ft. Super built up area and comes with 3 bedroom(s), 3 bathrooms and 3 balconies. This flat lies on the ground level of a 4 storey building. This 1-5 years old property is available for immediate possession as the project is ready to move. All the modern amenities such as swimming pool, shopping centre, club house / community center, fitness centre / gym, park, lift(s), maintenance staff, visitor parking, water softening plant and security personnel will make life easier for you. The project provides access to clean water through municipal corporation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</si>
  <si>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['5 Fan', '1 Exhaust Fan', '1 Dining Table', '4 Geyser', '12 Light', '5 AC', '1 Chimney', '1 Curtains', '4 Wardrobe', 'No Bed', 'No Modular Kitchen', 'No Microwave', 'No Fridge', 'No Sofa', 'No Stove', 'No TV', 'No Washing Machine', 'No Water Purifier']</t>
  </si>
  <si>
    <t>['Water purifier', 'Security / Fire Alarm', 'Feng Shui / Vaastu Compliant', 'Private Garden / Terrace', 'Intercom Facility', 'Lift(s)', 'High Ceiling Height', 'Maintenance Staff',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</si>
  <si>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E66198642</t>
  </si>
  <si>
    <t>https://www.99acres.com/3-bhk-bedroom-apartment-flat-for-sale-in-dlf-park-place-sector-54-gurgaon-1983-sq-ft-spid-Y69723018</t>
  </si>
  <si>
    <t>4.85 Crore</t>
  </si>
  <si>
    <t>₹ 30,180/sq.ft.</t>
  </si>
  <si>
    <t>Super Built up area 1983(184.23 sq.m.)Built Up area: 1785 sq.ft. (165.83 sq.m.)Carpet area: 1607 sq.ft. (149.3 sq.m.)</t>
  </si>
  <si>
    <t>H 6, Sector 54 Gurgaon, Gurgaon, Haryana</t>
  </si>
  <si>
    <t>Dlf park place is one of gurgaon's most sought after destination for apartments and this 3 bhk flat in sector 54 gurgaon is your opportunity to be a part of this community. The flat is west-Facing. The floor plan additionally contains 3 bedroom(s), 4 bathrooms and more than 3 balconies. All in all, the flat is spread over a super built up area of 1983 sq.Ft. This flat lies on the 6th level of a 30 storey building. Being a ready to move project, you can expect immediate possession of this 5-10 years old property. The flat comes well built with marble flooring options. The flat will offer a modern lifestyle as it is presented with many of the amenities such as swimming pool, water softening plant, grocery shop, security personnel, maintenance staff, shopping centre, club house / community center, cctv surveillance, fitness centre / gym, park, lift(s) and visitor parking. The housing society ensures a continuous supply of water to your flat from municipal corporation and borewell/tank.
 Additional details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</si>
  <si>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['1 Water Purifier', '9 Fan', '1 Fridge', '4 Geyser', '1 Stove', '19 Light', '5 AC', '1 Modular Kitchen', '1 Chimney', '1 Curtains', '3 Wardrobe', '1 Washing Machine', '1 Microwave', 'No Bed', 'No Dining Table', 'No Exhaust Fan', 'No Sofa', 'No TV']</t>
  </si>
  <si>
    <t>['Centrally Air Conditioned', 'Water purifier', 'Security / Fire Alarm',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</si>
  <si>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Y69723018</t>
  </si>
  <si>
    <t>https://www.99acres.com/3-bhk-bedroom-apartment-flat-for-sale-in-vatika-gurgaon-21-sector-83-gurgaon-1980-sq-ft-spid-G69628664</t>
  </si>
  <si>
    <t>Super Built up area 1980(183.95 sq.m.)</t>
  </si>
  <si>
    <t>1024, Sector 83 Gurgaon, Gurgaon, Haryana</t>
  </si>
  <si>
    <t>2nd   of 18 Floors</t>
  </si>
  <si>
    <t>Looking for a 3 bhk property for sale in gurgaon? Buy this 3 bhk flat in vatika gurgaon 21 that is situated in sector 83 gurgaon. The flat is north-Facing. The flat is over 1980 sq.Ft. Super built up area and comes with 3 bedroom(s), 3 bathrooms and 2 balconies. This flat lies on the 2nd level of a 18 storey building. An added advantage of this 1-5 years old flat is that it is available for immediate possession as the project is already ready to move. The well built wood flooring enhances the aesthetic appeal of this flat. This flat is located near close to metro station, close to hospital, close to market and close to school. Vatika gurgaon 21 is designed very well to provide modern facilities such as swimming pool, grocery shop, security personnel, maintenance staff, shopping centre, club house / community center, fitness centre / gym, park, lift(s), visitor parking and water softening plant.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</si>
  <si>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'Separate entry for servant room', 'No open drainage around', 'Bank Attached Property', 'Visitor Parking', 'Swimming Pool', 'Park', 'Security Personnel', 'Natural Light', 'Airy Rooms', 'Low Density Society', 'Shopping Centre', 'Fitness Centre / GYM', 'Waste Disposal', 'Rain Water Harvesting', 'Club house / Community Center', 'Water softening plant']</t>
  </si>
  <si>
    <t>G69628664</t>
  </si>
  <si>
    <t>https://www.99acres.com/3-bhk-bedroom-apartment-flat-for-sale-in-shree-vardhman-flora-sector-90-gurgaon-1950-sq-ft-spid-B69731600</t>
  </si>
  <si>
    <t>₹ 4,717/sq.ft.</t>
  </si>
  <si>
    <t>6th   of 13 Floors</t>
  </si>
  <si>
    <t>This lovely 3 bhk apartment/flat in sector 90 gurgaon is available for sale in one of gurgaon's most popular projects, shree vardhman flora. The flat occupies a carpet area of 1950 sq.Ft. That consists of 3 bedrooms, 3 bathrooms and 2 balconies. The residential building has 13 floors in total and the flat for sale is located on the 6th floor.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</si>
  <si>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'4 Geyser', '25 Light', '1 Modular Kitchen', '4 AC', 'No Bed', 'No Chimney', 'No Curtains', 'No Dining Table', 'No Microwave', 'No Fridge', 'No Sofa', 'No Stove', 'No TV', 'No Washing Machine', 'No Water Purifier']</t>
  </si>
  <si>
    <t>B69731600</t>
  </si>
  <si>
    <t>https://www.99acres.com/3-bhk-bedroom-apartment-flat-for-sale-in-dlf-the-ultima-sector-81-gurgaon-2109-sq-ft-spid-S69555438</t>
  </si>
  <si>
    <t>₹ 12,802/sq.ft.</t>
  </si>
  <si>
    <t>Carpet area: 2109 (195.93 sq.m.)</t>
  </si>
  <si>
    <t>Check out this 3 bhk apartment for sale in dlf the ultima, a popular residential project that houses in-Demand flats in sector 81 gurgaon. The flat is over 2109 sq.Ft. Carpet area and comes with 3 bedroom(s), 3 bathrooms and 3 balconies. This flat is situated on the 15th floor of this 29 floors tall residential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</si>
  <si>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'11 Fan', '1 Exhaust Fan', '3 Geyser', '26 Light', '1 Modular Kitchen', '6 AC', 'No Bed', 'No Chimney', 'No Curtains', 'No Dining Table', 'No Microwave', 'No Fridge', 'No Sofa', 'No Stove', 'No TV', 'No Washing Machine', 'No Water Purifier']</t>
  </si>
  <si>
    <t>S69555438</t>
  </si>
  <si>
    <t>https://www.99acres.com/2-bhk-bedroom-apartment-flat-for-sale-in-shree-vardhman-flora-sector-90-gurgaon-1352-sq-ft-spid-O69730312</t>
  </si>
  <si>
    <t>₹ 5,177/sq.ft.</t>
  </si>
  <si>
    <t>Carpet area: 1352 (125.6 sq.m.)</t>
  </si>
  <si>
    <t>This 2 bhk flat is located in shree vardhman flora, which houses some of the most spacious flats in sector 90 gurgaon. Containing 2 bedroom(s), 3 bathrooms and 2 balconies, this flat is spread over a carpet area of 1352 sq.Ft. This flat is situated on the 7th floor of this 13 floors tall residential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</si>
  <si>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'6 Fan', '1 Exhaust Fan', '2 Geyser', '18 Light', '1 Chimney', '1 Modular Kitchen', 'No AC', 'No Bed', 'No Curtains', 'No Dining Table', 'No Microwave', 'No Fridge', 'No Sofa', 'No Stove', 'No TV', 'No Washing Machine', 'No Water Purifier']</t>
  </si>
  <si>
    <t>O69730312</t>
  </si>
  <si>
    <t>https://www.99acres.com/2-bhk-bedroom-apartment-flat-for-sale-in-ss-the-leaf-sector-85-gurgaon-1741-sq-ft-spid-L69730618</t>
  </si>
  <si>
    <t>Carpet area: 1741 (161.74 sq.m.)</t>
  </si>
  <si>
    <t>Located in the popular residential address of sector 85 gurgaon, ss the leaf is one of the most preferred destination for apartments in gurgaon. This 2 bhk flat is your ticket to be a part of this community. The flat occupies a carpet area of 1741 sq.Ft. That consists of 2 bedrooms, 2 bathrooms and 2 balconies. The residential building has 26 floors in total and the flat for sale is located on the 16th floor.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</si>
  <si>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'6 Fan', '1 Exhaust Fan', '3 Geyser', '22 Light', '1 Modular Kitchen', '3 AC', '1 Chimney', 'No Bed', 'No Curtains', 'No Dining Table', 'No Microwave', 'No Fridge', 'No Sofa', 'No Stove', 'No TV', 'No Washing Machine', 'No Water Purifier']</t>
  </si>
  <si>
    <t>L69730618</t>
  </si>
  <si>
    <t>https://www.99acres.com/4-bhk-bedroom-apartment-flat-for-sale-in-ss-the-leaf-sector-85-gurgaon-2812-sq-ft-spid-V69804904</t>
  </si>
  <si>
    <t>₹ 8,179/sq.ft.</t>
  </si>
  <si>
    <t>B521, Sector 85 Gurgaon, Gurgaon, Haryana</t>
  </si>
  <si>
    <t>Located in the popular residential address of sector 85 gurgaon, ss the leaf is one of the most preferred destination for apartments in gurgaon. This 4 bhk flat is your ticket to be a part of this community. The flat occupies a super built up area of 2812 sq.Ft. That consists of 4 bedrooms, 4 bathrooms and more than 3 balconies. The flat has a total of 26 floors and this property is situated on 8th floor.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</si>
  <si>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V69804904</t>
  </si>
  <si>
    <t>https://www.99acres.com/3-bhk-bedroom-apartment-flat-for-sale-in-ss-the-leaf-sector-85-gurgaon-2408-sq-ft-spid-G69751862</t>
  </si>
  <si>
    <t>₹ 8,305/sq.ft.</t>
  </si>
  <si>
    <t>B675, Sector 85 Gurgaon, Gurgaon, Haryana</t>
  </si>
  <si>
    <t>Ss the leaf is one of gurgaon's most sought after destination for apartments and this 3 bhk flat in sector 85 gurgaon is your opportunity to be a part of this community. Constructed on a super built up area of 2408 sq.Ft., the flat comprises 3 bedroom(s), 4 bathrooms and 3 balconies. This flat is situated on the 8th floor of this 26 floors tall residential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</si>
  <si>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'5 Light', '1 Modular Kitchen', '5 AC', 'No Bed', 'No Chimney', 'No Curtains', 'No Dining Table', 'No Exhaust Fan', 'No Geyser', 'No Microwave', 'No Fridge', 'No Sofa', 'No Stove', 'No TV', 'No Washing Machine', 'No Water Purifier']</t>
  </si>
  <si>
    <t>G69751862</t>
  </si>
  <si>
    <t>https://www.99acres.com/3-bhk-bedroom-apartment-flat-for-sale-in-vatika-gurgaon-21-sector-83-gurgaon-1735-sq-ft-spid-B69758474</t>
  </si>
  <si>
    <t>₹ 6,224/sq.ft.</t>
  </si>
  <si>
    <t>Super Built up area 1735(161.19 sq.m.)</t>
  </si>
  <si>
    <t>C123, Sector 83 Gurgaon, Gurgaon, Haryana</t>
  </si>
  <si>
    <t>Located in the popular residential address of sector 83 gurgaon, vatika gurgaon 21 is one of the most preferred destination for apartments in gurgaon. This 3 bhk flat is your ticket to be a part of this community. The flat is over 1735 sq.Ft. Super built up area and comes with 3 bedroom(s), 3 bathrooms and 2 balconies. The property is located on the 11th floor of a 18 floors tall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</si>
  <si>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'Lift(s)', 'Maintenance Staff', 'Park']</t>
  </si>
  <si>
    <t>B69758474</t>
  </si>
  <si>
    <t>https://www.99acres.com/3-bhk-bedroom-apartment-flat-for-sale-in-emaar-mgf-emerald-estate-sector-65-gurgaon-1395-sq-ft-r1-spid-I66869396</t>
  </si>
  <si>
    <t>₹ 12,401/sq.ft.</t>
  </si>
  <si>
    <t>Super Built up area 1395(129.6 sq.m.)</t>
  </si>
  <si>
    <t>902, Sector 65 Gurgaon, Gurgaon, Haryana</t>
  </si>
  <si>
    <t>Located in the popular residential address of sector 65 gurgaon, emaar mgf emerald estate is one of the most preferred destination for apartments in gurgaon. This 3 bhk flat is your ticket to be a part of this community. The flat is facing the north-West direction. The flat is over 1395 sq.Ft. Super built up area and comes with 3 bedroom(s), 3 bathrooms and 3 balconies. The flat has a total of 13 floors and this property is situated on 9th floor. As the project is already ready to move, so you can easily move into this 1-5 years old property. The well built vitrified flooring enhances the aesthetic appeal of this flat. Emaar mgf emerald estate is designed very well to provide modern facilities such as swimming pool, grocery shop, shopping centre, club house / community center, fitness centre / gym, park, lift(s), maintenance staff, visitor parking, water softening plant and security personnel. This residential project ensures a 24*7 water supply for its residents.
 Additional details :The apartment has borings water supply.
No power backup is available.
The society has dedicated security guards for every tower.</t>
  </si>
  <si>
    <t>['1 Water Purifier', '8 Fan', '1 Fridge', '1 Exhaust Fan', '1 Dining Table', '5 Geyser', '1 Stove', '14 Light', '5 AC', '3 TV', '1 Modular Kitchen', '1 Chimney', '1 Curtains', '3 Bed', '3 Wardrobe', '1 Sofa', '1 Washing Machine', '1 Microwave']</t>
  </si>
  <si>
    <t>I66869396</t>
  </si>
  <si>
    <t>https://www.99acres.com/2-bhk-bedroom-apartment-flat-for-sale-in-emaar-mgf-emerald-estate-sector-65-gurgaon-1020-sq-ft-spid-L69598068</t>
  </si>
  <si>
    <t>₹ 20,602/sq.ft.</t>
  </si>
  <si>
    <t>Super Built up area 1020(94.76 sq.m.)Carpet area: 631 sq.ft. (58.62 sq.m.)</t>
  </si>
  <si>
    <t>503, Sector 65 Gurgaon, Gurgaon, Haryana</t>
  </si>
  <si>
    <t>This lovely 2 bhk apartment/flat in sector 65 gurgaon is available for sale in one of gurgaon's most popular projects, emaar mgf emerald estate. Containing 2 bedroom(s), 2 bathrooms and 2 balconies, this flat is spread over a super built up area of 1020 sq.Ft. This flat lies on the 7th level of a 13 storey building. This is a ready to move project and the property is 1-5 years old. All the modern amenities such as swimming pool, grocery shop, shopping centre, club house / community center, fitness centre / gym, park, lift(s) and maintenance staff will make life easier for you. An uninterrupted supply of clean water provides a hassle-Free experience for the residents.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</si>
  <si>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['Private Garden / Terrace', 'Lift(s)', 'Maintenance Staff', 'No open drainage around', 'Bank Attached Property', 'Piped-gas', 'Swimming Pool', 'Park', 'Natural Light', 'Airy Rooms', 'Spacious Interiors', 'Shopping Centre', 'Fitness Centre / GYM', 'Waste Disposal', 'Rain Water Harvesting', 'Club house / Community Center']</t>
  </si>
  <si>
    <t>L69598068</t>
  </si>
  <si>
    <t>https://www.99acres.com/4-bhk-bedroom-apartment-flat-for-sale-in-emaar-mgf-emerald-floors-premier-sector-65-gurgaon-1975-sq-ft-r1-spid-K66759876</t>
  </si>
  <si>
    <t>₹ 14,430/sq.ft.</t>
  </si>
  <si>
    <t>This 4 bhk apartment is available for sale in emaar mgf emerald floors premier, one of the most prominent projects for flats in sector 65 gurgaon. This property faces the north-West direction. The flat occupies a super built up area of 1975 sq.Ft. That consists of 4 bedrooms, 4 bathrooms and more than 3 balconies. This flat lies on the top level of a 4 storey building. Being a ready to move project, you can expect immediate possession of this 1-5 years old property. The vitrified flooring of this flat is beautifully designed and helps to give it a pleasing look. All the modern amenities such as swimming pool, shopping centre, club house / community center, fitness centre / gym, park, lift(s), maintenance staff, visitor parking, water softening plant and security personnel will make life easier for you. An uninterrupted supply of clean water provides a hassle-Free experience for the residents.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</si>
  <si>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['10 Fan', '1 Exhaust Fan', '1 Dining Table', '5 Geyser', '17 Light', '5 AC', '1 Chimney', '1 Curtains', '1 Modular Kitchen', '1 Microwave', 'No Bed', 'No Fridge', 'No Sofa', 'No Stove', 'No TV', 'No Wardrobe', 'No Washing Machine', 'No Water Purifier']</t>
  </si>
  <si>
    <t>['Water purifier', 'Security / Fire Alarm', 'Feng Shui / Vaastu Compliant', 'Private Garden / Terrace', 'Intercom Facility', 'Lift(s)', 'High Ceiling Height', 'Maintenance Staff',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</si>
  <si>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K66759876</t>
  </si>
  <si>
    <t>https://www.99acres.com/3-bhk-bedroom-apartment-flat-for-sale-in-emaar-mgf-emerald-floors-premier-sector-65-gurgaon-1650-sq-ft-r1-spid-N66241946</t>
  </si>
  <si>
    <t>002, Sector 65 Gurgaon, Gurgaon, Haryana</t>
  </si>
  <si>
    <t>Check out this 3 bhk apartment for sale in emaar mgf emerald floors premier, a popular residential project that houses in-Demand flats in sector-65 gurgaon. The flat is south-West-Facing. Containing 3 bedroom(s), 3 bathrooms and more than 3 balconies, this flat is spread over a super built up area of 1650 sq.Ft. The property is located on the ground floor of a 4 floors tall building. This is a ready to move project and the property is 1-5 years old. The vitrified flooring of this flat is beautifully designed and helps to give it a pleasing look. The society is well equipped with many modern amenities, including swimming pool, shopping centre, club house / community center, fitness centre / gym, park, lift(s), maintenance staff, visitor parking, water softening plant and security personnel.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</si>
  <si>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N66241946</t>
  </si>
  <si>
    <t>https://www.99acres.com/3-bhk-bedroom-apartment-flat-for-sale-in-emaar-mgf-emerald-floors-premier-sector-65-gurgaon-1650-sq-ft-r1-spid-Q66912750</t>
  </si>
  <si>
    <t>202, Sector 65 Gurgaon, Gurgaon, Haryana</t>
  </si>
  <si>
    <t>Looking for a 3 bhk property for sale in gurgaon? Buy this 3 bhk flat in emaar mgf emerald floors premier that is situated in sector 65 gurgaon. This is a north-West-Facing property. The floor plan additionally contains 3 bedroom(s), 3 bathrooms and 3 balconies. All in all, the flat is spread over a super built up area of 1650 sq.Ft. The property is located on the 2nd floor of a 4 floors tall building. This 1-5 years old property is available for immediate possession as the project is ready to move. The floor of this flat is beautifully designed using vitrified flooring, giving the flat an alluring look. The flat will offer a modern lifestyle as it is presented with many of the amenities such as swimming pool, shopping centre, club house / community center, fitness centre / gym, park, lift(s), maintenance staff, visitor parking, water softening plant and security personnel. You enjoy a 24*7 access to water in your flat.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</si>
  <si>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['8 Fan', '1 Exhaust Fan', '5 Geyser', '14 Light', '4 AC', '1 Curtains', '1 Modular Kitchen', 'No Bed', 'No Chimney', 'No Dining Table', 'No Microwave', 'No Fridge', 'No Sofa', 'No Stove', 'No TV', 'No Wardrobe', 'No Washing Machine', 'No Water Purifier']</t>
  </si>
  <si>
    <t>Q66912750</t>
  </si>
  <si>
    <t>https://www.99acres.com/4-bhk-bedroom-apartment-flat-for-sale-in-emaar-mgf-emerald-floors-premier-sector-65-gurgaon-1975-sq-ft-spid-V69389658</t>
  </si>
  <si>
    <t>Super Built up area 1975(183.48 sq.m.)Built Up area: 1800 sq.ft. (167.23 sq.m.)Carpet area: 1650 sq.ft. (153.29 sq.m.)</t>
  </si>
  <si>
    <t>101, Sector 65 Gurgaon, Gurgaon, Haryana</t>
  </si>
  <si>
    <t>This lovely 4 bhk apartment/flat in sector 65 gurgaon is available for sale in one of gurgaon's most popular projects, emaar mgf emerald floors premier. The flat occupies a super built up area of 1975 sq.Ft. That consists of 4 bedrooms, 4 bathrooms and 3 balconies. The flat has a total of 4 floors and this property is situated on 2nd floor. As the project is already ready to move, so you can easily move into this 1-5 years old property. Emaar mgf emerald floors premier is designed very well to provide modern facilities such as swimming pool, shopping centre, club house / community center, fitness centre / gym, park, lift(s), maintenance staff and visitor parking.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</si>
  <si>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['4 Wardrobe', '6 Fan', '1 Exhaust Fan', '5 Geyser', '13 Light', '5 AC', '1 Modular Kitchen', '1 Curtains', 'No Bed', 'No Chimney', 'No Dining Table', 'No Microwave', 'No Fridge', 'No Sofa', 'No Stove', 'No TV', 'No Washing Machine', 'No Water Purifier']</t>
  </si>
  <si>
    <t>['Security / Fire Alarm', 'Feng Shui / Vaastu Compliant', 'Intercom Facility', 'Lift(s)', 'Maintenance Staff', 'Water Storage', 'Separate entry for servant room', 'Piped-gas', 'Visitor Parking', 'Swimming Pool', 'Park', 'Security Personnel', 'Shopping Centre', 'Fitness Centre / GYM', 'Club house / Community Center']</t>
  </si>
  <si>
    <t>V69389658</t>
  </si>
  <si>
    <t>https://www.99acres.com/3-bhk-bedroom-apartment-flat-for-sale-in-emaar-mgf-emerald-floors-premier-sector-65-gurgaon-1650-sq-ft-spid-S69483296</t>
  </si>
  <si>
    <t>₹ 16,206/sq.ft.</t>
  </si>
  <si>
    <t>Super Built up area 1650(153.29 sq.m.)Built Up area: 1500 sq.ft. (139.35 sq.m.)Carpet area: 1450 sq.ft. (134.71 sq.m.)</t>
  </si>
  <si>
    <t>201, Sector 65 Gurgaon, Gurgaon, Haryana</t>
  </si>
  <si>
    <t>This lovely 3 bhk apartment/flat in sector 65 gurgaon is available for sale in one of gurgaon's most popular projects, emaar mgf emerald floors premier. The flat is facing the south-West direction. Containing 3 bedroom(s), 3 bathrooms and 3 balconies, this flat is spread over a super built up area of 1650 sq.Ft. This flat is situated on the 2nd floor of this 4 floors tall residential building. Being a ready to move project, you can expect immediate possession of this 1-5 years old property. The beautifully designed vitrified flooring enhances the beauty of the flat. The society is well equipped with many modern amenities, including maintenance staff, visitor parking, park and lift(s). The project provides access to clean water through municipal corporation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</si>
  <si>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'5 Fan', '1 Exhaust Fan', '4 Geyser', '10 Light', '1 Modular Kitchen', '1 Chimney', '1 Curtains', 'No AC', 'No Bed', 'No Dining Table', 'No Microwave', 'No Fridge', 'No Sofa', 'No Stove', 'No TV', 'No Washing Machine', 'No Water Purifier']</t>
  </si>
  <si>
    <t>['Feng Shui / Vaastu Compliant', 'Security / Fire Alarm', 'Intercom Facility', 'Lift(s)', 'Maintenance Staff', 'Water Storage', 'Park', 'Piped-gas', 'Visitor Parking', 'Natural Light', 'Internet/wi-fi connectivity']</t>
  </si>
  <si>
    <t>S69483296</t>
  </si>
  <si>
    <t>https://www.99acres.com/4-bhk-bedroom-apartment-flat-for-sale-in-emaar-mgf-emerald-floors-premier-sector-65-gurgaon-1975-sq-ft-spid-Z69389830</t>
  </si>
  <si>
    <t>₹ 13,924/sq.ft.</t>
  </si>
  <si>
    <t>Super Built up area 1975(183.48 sq.m.)Built Up area: 1750 sq.ft. (162.58 sq.m.)Carpet area: 1650 sq.ft. (153.29 sq.m.)</t>
  </si>
  <si>
    <t>Looking for a 4 bhk property for sale in gurgaon? Buy this 4 bhk flat in emaar mgf emerald floors premier that is situated in sector 65 gurgaon. This is a east-Facing property. The floor plan additionally contains 4 bedroom(s), 4 bathrooms and 3 balconies. All in all, the flat is spread over a super built up area of 1975 sq.Ft. This flat is situated on the 3rd floor of this 4 floors tall residential building. This 1-5 years old property is available for immediate possession as the project is ready to move. The flat comes well built with vitrified flooring options. Many of the modern amenities being offered, like swimming pool, shopping centre, club house / community center, fitness centre / gym, park, lift(s), maintenance staff, visitor parking, water softening plant and security personnel, will provide a pleasant living experience for you.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</si>
  <si>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['4 Wardrobe', '7 Fan', '4 Geyser', '11 Light', '1 Modular Kitchen', '1 Chimney', '1 Curtains', 'No AC', 'No Bed', 'No Dining Table', 'No Exhaust Fan', 'No Microwave', 'No Fridge', 'No Sofa', 'No Stove', 'No TV', 'No Washing Machine', 'No Water Purifier']</t>
  </si>
  <si>
    <t>['Security / Fire Alarm', 'Power Back-up', 'Feng Shui / Vaastu Compliant', 'Intercom Facility', 'Lift(s)', 'Maintenance Staff', 'Water Storage', 'Separate entry for servant room', 'Piped-gas', 'Visitor Parking', 'Swimming Pool', 'Park', 'Security Personnel', 'Natural Light', 'Internet/wi-fi connectivity', 'Spacious Interiors', 'Shopping Centre', 'Fitness Centre / GYM', 'Club house / Community Center', 'Water softening plant']</t>
  </si>
  <si>
    <t>Z69389830</t>
  </si>
  <si>
    <t>https://www.99acres.com/3-bhk-bedroom-apartment-flat-for-sale-in-emaar-mgf-emerald-floors-premier-sector-65-gurgaon-1650-sq-ft-spid-I69303958</t>
  </si>
  <si>
    <t>Super Built up area 1650(153.29 sq.m.)Carpet area: 1400 sq.ft. (130.06 sq.m.)</t>
  </si>
  <si>
    <t>102, Sector 65 Gurgaon, Gurgaon, Haryana</t>
  </si>
  <si>
    <t>This 3 bhk flat is located in emaar mgf emerald floors premier, which houses some of the most spacious flats in sector 65 gurgaon. This residential flat is north-West-Facing direction. Constructed on a super built up area of 1650 sq.Ft., the flat comprises 3 bedroom(s), 3 bathrooms and 3 balconies. The flat has a total of 4 floors and this property is situated on 2nd floor. Being a ready to move project, you can expect immediate possession of this 1-5 years old property. The floor of this flat is beautifully designed using vitrified flooring, giving the flat an alluring look. All the modern amenities such as swimming pool, shopping centre, club house / community center, fitness centre / gym, park, lift(s), maintenance staff, visitor parking, water softening plant and security personnel will make life easier for you. You enjoy a 24*7 access to water in your flat.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</si>
  <si>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'7 Fan', '1 Exhaust Fan', '4 Geyser', '13 Light', '1 Curtains', '4 AC', '1 Modular Kitchen', '1 Chimney', 'No Bed', 'No Dining Table', 'No Microwave', 'No Fridge', 'No Sofa', 'No Stove', 'No TV', 'No Washing Machine', 'No Water Purifier']</t>
  </si>
  <si>
    <t>['Security / Fire Alarm', 'Power Back-up', 'Feng Shui / Vaastu Compliant', 'Intercom Facility', 'Lift(s)', 'High Ceiling Height', 'Maintenance Staff', 'Water Storage', 'Separate entry for servant room', 'No open drainage around', 'Bank Attached Property', 'Piped-gas', 'Visitor Parking', 'Swimming Pool', 'Park', 'Security Personnel', 'Natural Light', 'Airy Rooms', 'Spacious Interiors', 'Low Density Society', 'Waste Disposal', 'Rain Water Harvesting', 'Water softening plant', 'Shopping Centre', 'Fitness Centre / GYM', 'Club house / Community Center']</t>
  </si>
  <si>
    <t>I69303958</t>
  </si>
  <si>
    <t>https://www.99acres.com/4-bhk-bedroom-apartment-flat-for-sale-in-emaar-mgf-palm-terraces-select-sector-66-gurgaon-2410-sq-ft-spid-V69130074</t>
  </si>
  <si>
    <t>Emaar Mgf Palm Terraces Select3.8 ★</t>
  </si>
  <si>
    <t>₹ 14,107/sq.ft.</t>
  </si>
  <si>
    <t>Super Built up area 2410(223.9 sq.m.)Built Up area: 2210 sq.ft. (205.32 sq.m.)Carpet area: 2040 sq.ft. (189.52 sq.m.)</t>
  </si>
  <si>
    <t>Palm Terraces Select, Sector 66, Golf Course Extension Road Gurgaon Haryana, Sector 66 Gurgaon, Gurgaon, Haryana</t>
  </si>
  <si>
    <t>['Sector 55/56 Metro Station', 'Omaxe Gurgaon Mall', 'Golf Course Ext Rd', 'Badshahpur Sohna Rd Hwy', 'DPS International Edge', 'Sushant University', 'Park Hospital', 'Indira Gandhi Intl Airport']</t>
  </si>
  <si>
    <t>Emaar palm terraces select one of the best residential project in the heart of the golf course extension road gurgaon haryana, excellent location , walking distance proposed metro station, close to mall, restaurant, shopping complex, etcAll necessary and luxurious amenities available to their residents</t>
  </si>
  <si>
    <t>['4 Wardrobe', '9 Fan', '1 Exhaust Fan', '6 Geyser', '1 Stove', '16 Light', '7 AC', '1 Modular Kitchen', '1 Chimney', 'No Bed', 'No Curtains', 'No Dining Table', 'No Microwave', 'No Fridge', 'No Sofa', 'No TV', 'No Washing Machine', 'No Water Purifier']</t>
  </si>
  <si>
    <t>['Centrally Air Conditioned', 'Water purifier', 'Security / Fire Alarm', 'Feng Shui / Vaastu Compliant', 'Intercom Facility', 'Lift(s)', 'Maintenance Staff', 'False Ceiling Lighting',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</si>
  <si>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V69130074</t>
  </si>
  <si>
    <t>https://www.99acres.com/2-bhk-bedroom-apartment-flat-for-sale-in-umang-winter-hills-sector-77-gurgaon-1342-sq-ft-spid-W69654942</t>
  </si>
  <si>
    <t>₹ 5,961/sq.ft.</t>
  </si>
  <si>
    <t>Super Built up area 1342(124.68 sq.m.)Carpet area: 1000 sq.ft. (92.9 sq.m.)</t>
  </si>
  <si>
    <t>Located in the popular residential address of sector 77 gurgaon, umang winter hills is one of the most preferred destination for apartments in gurgaon. This 2 bhk flat is your ticket to be a part of this community. Constructed on a super built up area of 1342 sq.Ft., the flat comprises 2 bedroom(s), 2 bathrooms and 2 balconies. This flat is situated on the 10th floor of this 18 floors tall residential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</si>
  <si>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 Fan', '1 Exhaust Fan', '1 Geyser', '1 Light', '1 AC', '1 Modular Kitchen', '1 Chimney', '1 Curtains', 'No Bed', 'No Dining Table', 'No Microwave', 'No Fridge', 'No Sofa', 'No Stove', 'No TV', 'No Washing Machine', 'No Water Purifier']</t>
  </si>
  <si>
    <t>W69654942</t>
  </si>
  <si>
    <t>https://www.99acres.com/4-bhk-bedroom-apartment-flat-for-sale-in-gwal-pahari-gurgaon-6000-sq-ft-r5-spid-O20505021</t>
  </si>
  <si>
    <t>.</t>
  </si>
  <si>
    <t>7 Crore</t>
  </si>
  <si>
    <t>Super Built up area 6000(557.42 sq.m.)</t>
  </si>
  <si>
    <t>Paras Quartier, Gurgaon-Faridabad Road, Gwal Pahari, Gurgaon, Haryana</t>
  </si>
  <si>
    <t>['HANUMAN MANDIR', 'SHIV MANDIR BALIYAWAS', 'Indusind bank ATM', 'Icici bank ATM', 'Citi bank ATM', 'Parivar Clinic', 'Janki Max Hospital', 'Arunodaya Deseret Eye Hospital', 'Apollo Pharmacy', 'Intellion Park', 'International Tech Park', 'Hdfc bank', 'Icici bank', 'State bank of india', 'Indusind bank', 'Kotak mahindra bank', 'Axis bank', 'CHINESE CORNER', 'Naivedyam Restaurant', 'Bikanerwala', 'Burger Singh', 'Wat-a-Burger', 'GOVERNMENT SCHOOL', 'Regional Skill Development Centre', 'Suncity School', 'Ansal Institute of Technology', 'Sushant College of Arts &amp; Architecture']</t>
  </si>
  <si>
    <t>South facing apartment, 4 bedrooms, 6000 sq.Ft. On lower floor is available for sale in paras quartier, gurgaon faridabad road, gwal pahari, gurgaon. Edc, idc, plc, car parking and other charges if any are payable extra. 
Paras quartier is the most exclusive address on gurgaons skyline. A super luxury project, it creates a new standard, a new benchmark and a new trend in luxury development amongst the various residential projects in gurgaon. An expansive layout that spread over 10 acres offers wide spaces and ample green areas making it one of most serene and peaceful residential property in gurgaon. This exclusive superluxury property in gurgaon, is highlighted by the iconic tower and two grand condominium towers.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</si>
  <si>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['Security / Fire Alarm', 'Intercom Facility', 'Lift(s)', 'Maintenance Staff', 'Park', 'Visitor Parking', 'Fitness Centre / GYM', 'Club house / Community Center', 'Waste Disposal', 'Rain Water Harvesting']</t>
  </si>
  <si>
    <t>O20505021</t>
  </si>
  <si>
    <t>https://www.99acres.com/3-bhk-bedroom-apartment-flat-for-sale-in-unitech-fresco-nirvana-country-gurgaon-1877-sq-ft-spid-X70105152</t>
  </si>
  <si>
    <t>₹ 9,589/sq.ft.</t>
  </si>
  <si>
    <t>Super Built up area 1877(174.38 sq.m.)Built Up area: 1870 sq.ft. (173.73 sq.m.)Carpet area: 1600 sq.ft. (148.64 sq.m.)</t>
  </si>
  <si>
    <t>603, Nirvana Country, Gurgaon, Haryana</t>
  </si>
  <si>
    <t>Unitech fresco is one of gurgaon's most sought after destination for apartments and this 3 bhk flat in nirvana country is your opportunity to be a part of this community. The flat occupies a super built up area of 1877 sq.Ft. That consists of 3 bedrooms, 4 bathrooms and more than 3 balconies. This flat lies on the 6th level of a 19 storey building. This 5-10 years old property is available for immediate possession as the project is ready to move.</t>
  </si>
  <si>
    <t>['4 Fan', '1 Exhaust Fan', '4 Geyser', '1 Stove', '7 Light', '5 AC', '1 Chimney', '3 Curtains', '1 Modular Kitchen', '3 Wardrobe', 'No Bed', 'No Dining Table', 'No Microwave', 'No Fridge', 'No Sofa', 'No TV', 'No Washing Machine', 'No Water Purifier']</t>
  </si>
  <si>
    <t>X70105152</t>
  </si>
  <si>
    <t>https://www.99acres.com/3-bhk-bedroom-apartment-flat-for-sale-in-the-close-north-nirvana-country-gurgaon-2480-sq-ft-spid-K70103464</t>
  </si>
  <si>
    <t>₹ 10,685/sq.ft.</t>
  </si>
  <si>
    <t>Super Built up area 2480(230.4 sq.m.)Built Up area: 2470 sq.ft. (229.47 sq.m.)Carpet area: 2000 sq.ft. (185.81 sq.m.)</t>
  </si>
  <si>
    <t>602, Nirvana Country, Gurgaon, Haryana</t>
  </si>
  <si>
    <t>This lovely 3 bhk apartment/flat in nirvana country is available for sale in one of gurgaon's most popular projects, the close north. Containing 3 bedroom(s), 4 bathrooms and more than 3 balconies, this flat is spread over a super built up area of 2480 sq.Ft. The flat has a total of 18 floors and this property is situated on 6th floor. Being a ready to move project, you can expect immediate possession of this 5-10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</si>
  <si>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'4 Geyser', '1 Stove', '10 Light', '3 AC', '1 Chimney', '3 Curtains', '1 Modular Kitchen', '3 Wardrobe', 'No Bed', 'No Dining Table', 'No Microwave', 'No Fridge', 'No Sofa', 'No TV', 'No Washing Machine', 'No Water Purifier']</t>
  </si>
  <si>
    <t>K70103464</t>
  </si>
  <si>
    <t>https://www.99acres.com/3-bhk-bedroom-apartment-flat-for-sale-in-vatika-gurgaon-21-sector-83-gurgaon-1735-sq-ft-spid-S68476008</t>
  </si>
  <si>
    <t>Located in the popular residential address of sector 83 gurgaon, vatika gurgaon 21 is one of the most preferred destination for apartments in gurgaon. This 3 bhk flat is your ticket to be a part of this community. This is a north-Facing property. The flat is over 1735 sq.Ft. Super built up area and comes with 3 bedroom(s), 3 bathrooms and 3 balconies. The flat has a total of 18 floors and this property is situated on 3rd floor. As the project is already ready to move, so you can easily move into this 1-5 years old property. The well built vitrified flooring enhances the aesthetic appeal of this flat. The flat will offer a modern lifestyle as it is presented with many of the amenities such as swimming pool, grocery shop, security personnel, maintenance staff, shopping centre, club house / community center, fitness centre / gym, park, lift(s), visitor parking and water softening plant.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</si>
  <si>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'Lift(s)', 'Maintenance Staff', 'False Ceiling Lighting', 'Separate entry for servant room', 'Visitor Parking', 'Swimming Pool', 'Park', 'Security Personnel', 'Shopping Centre', 'Fitness Centre / GYM', 'Rain Water Harvesting', 'Club house / Community Center', 'Water softening plant']</t>
  </si>
  <si>
    <t>S68476008</t>
  </si>
  <si>
    <t>https://www.99acres.com/3-bhk-bedroom-apartment-flat-for-sale-in-unitech-fresco-nirvana-country-gurgaon-1794-sq-ft-spid-S69864700</t>
  </si>
  <si>
    <t>₹ 10,479/sq.ft.</t>
  </si>
  <si>
    <t>Super Built up area 1794(166.67 sq.m.)Built Up area: 1790 sq.ft. (166.3 sq.m.)Carpet area: 1450 sq.ft. (134.71 sq.m.)</t>
  </si>
  <si>
    <t>1402, Nirvana Country, Gurgaon, Haryana</t>
  </si>
  <si>
    <t>14th   of 19 Floors</t>
  </si>
  <si>
    <t>Situated in nirvana country, gurgaon, unitech fresco is a well planned society that offers a pleasant living experience to its residents. This 3 bhk flat in gurgaon is your opportunity to be a part of this community. Containing 3 bedroom(s), 3 bathrooms and more than 3 balconies, this flat is spread over a super built up area of 1794 sq.Ft. This flat lies on the 14th level of a 19 storey building. This is a ready to move project and the property is 5-10 years old.</t>
  </si>
  <si>
    <t>['7 Fan', '1 Exhaust Fan', '4 Geyser', '12 Light', '5 AC', '1 Chimney', '3 Curtains', '1 Modular Kitchen', '3 Wardrobe', 'No Bed', 'No Dining Table', 'No Microwave', 'No Fridge', 'No Sofa', 'No Stove', 'No TV', 'No Washing Machine', 'No Water Purifier']</t>
  </si>
  <si>
    <t>S69864700</t>
  </si>
  <si>
    <t>https://www.99acres.com/2-bhk-bedroom-apartment-flat-for-sale-in-alpha-corp-gurgaonone-84-sector-84-gurgaon-1534-sq-ft-spid-T69246122</t>
  </si>
  <si>
    <t>Super Built up area 1534(142.51 sq.m.)Carpet area: 1200 sq.ft. (111.48 sq.m.)</t>
  </si>
  <si>
    <t>This beautiful 2 bhk flat in sector 84 gurgaon is situated in alpha corp gurgaonone 84, one of the popular residential society in gurgaon. Containing 2 bedroom(s), 2 bathrooms and 3 balconies, this flat is spread over a super built up area of 1534 sq.Ft. The residential building has 26 floors in total and the flat for sale is located on the 8th floor.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</si>
  <si>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'1 Dining Table', '2 Geyser', '8 Light', '1 Chimney', '1 TV', '1 Modular Kitchen', '1 Curtains', '4 AC', '1 Wardrobe', 'No Bed', 'No Microwave', 'No Fridge', 'No Sofa', 'No Stove', 'No Washing Machine', 'No Water Purifier']</t>
  </si>
  <si>
    <t>T69246122</t>
  </si>
  <si>
    <t>https://www.99acres.com/4-bhk-bedroom-apartment-flat-for-sale-in-vatika-gurgaon-21-sector-83-gurgaon-2390-sq-ft-spid-M69186654</t>
  </si>
  <si>
    <t>₹ 5,564/sq.ft.</t>
  </si>
  <si>
    <t>Super Built up area 2390(222.04 sq.m.)Carpet area: 2000 sq.ft. (185.81 sq.m.)</t>
  </si>
  <si>
    <t>Available for sale 4bhk and servant room lower floor available size 2390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</si>
  <si>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M69186654</t>
  </si>
  <si>
    <t>https://www.99acres.com/3-bhk-bedroom-apartment-flat-for-sale-in-unitech-harmony-nirvana-country-gurgaon-2711-sq-ft-spid-Y69284872</t>
  </si>
  <si>
    <t>Unitech Harmony</t>
  </si>
  <si>
    <t>₹ 9,590/sq.ft.</t>
  </si>
  <si>
    <t>Super Built up area 2711(251.86 sq.m.)Built Up area: 2700 sq.ft. (250.84 sq.m.)Carpet area: 2200 sq.ft. (204.39 sq.m.)</t>
  </si>
  <si>
    <t>1501, Nirvana Country, Gurgaon, Haryana</t>
  </si>
  <si>
    <t>['Huda Metro Station (Gurugram)', 'M3M Cosmopolitan Mall', 'Golf Course Ext Road', 'The Sylvan Trails School', 'Gurugram University', 'Park Hospital', 'Indira Gandhi International Airport', 'Leisure Valley Park', 'Vipul Trade Centre', 'Hyatt Regency Hotel', "Oyster's Water Park", 'DLF Golf and Country Club', 'F9 Go Karting Gurgaon']</t>
  </si>
  <si>
    <t>Situated in nirvana country, gurgaon, unitech harmony is a well planned society that offers a pleasant living experience to its residents. This 3 bhk flat in gurgaon is your opportunity to be a part of this community. The flat is over 2711 sq.Ft. Super built up area and comes with 3 bedroom(s), 4 bathrooms and 2 balconies. This flat lies on the 15th level of a 19 storey building. Being a ready to move project, you can expect immediate possession of this 1-5 years old property.</t>
  </si>
  <si>
    <t>['3 Wardrobe', '7 Fan', '1 Exhaust Fan', '4 Geyser', '1 Stove', '15 Light', '3 Curtains', '4 AC', '1 Chimney', '1 Modular Kitchen', 'No Bed', 'No Dining Table', 'No Microwave', 'No Fridge', 'No Sofa', 'No TV', 'No Washing Machine', 'No Water Purifier']</t>
  </si>
  <si>
    <t>Y69284872</t>
  </si>
  <si>
    <t>https://www.99acres.com/3-bhk-bedroom-apartment-flat-for-sale-in-the-close-north-nirvana-country-gurgaon-2605-sq-ft-spid-J68958234</t>
  </si>
  <si>
    <t>2.97 Crore</t>
  </si>
  <si>
    <t>₹ 11,401/sq.ft.</t>
  </si>
  <si>
    <t>Super Built up area 2605(242.01 sq.m.)Built Up area: 2600 sq.ft. (241.55 sq.m.)Carpet area: 2100 sq.ft. (195.1 sq.m.)</t>
  </si>
  <si>
    <t>This lovely 3 bhk apartment/flat in nirvana country is available for sale in one of gurgaon's most popular projects, the close north. The flat is over 2605 sq.Ft. Super built up area and comes with 3 bedroom(s), 3 bathrooms and more than 3 balconies. This flat is situated on the 8th floor of this 18 floors tall residential building. An added advantage of this 5-10 years old flat is that it is available for immediate possession as the project is already ready to move.</t>
  </si>
  <si>
    <t>['3 Wardrobe', '5 Fan', '1 Exhaust Fan', '4 Geyser', '12 Light', '5 AC', '1 Modular Kitchen', '1 Chimney', '4 Curtains', 'No Bed', 'No Dining Table', 'No Microwave', 'No Fridge', 'No Sofa', 'No Stove', 'No TV', 'No Washing Machine', 'No Water Purifier']</t>
  </si>
  <si>
    <t>J68958234</t>
  </si>
  <si>
    <t>https://www.99acres.com/4-bhk-bedroom-apartment-flat-for-sale-in-tulip-violet-sector-69-gurgaon-2010-sq-ft-spid-G69975672</t>
  </si>
  <si>
    <t>₹ 8,955/sq.ft.</t>
  </si>
  <si>
    <t>A7 908, Sector 69 Gurgaon, Gurgaon, Haryana</t>
  </si>
  <si>
    <t>This 4 bhk apartment is available for sale in tulip violet, one of the most prominent projects for flats in sector 69 gurgaon. This is a north-East-Facing property. The flat is over 2010 sq.Ft. Super built up area and comes with 4 bedroom(s), 4 bathrooms and 2 balconies. The residential building has 14 floors in total and the flat for sale is located on the 9th floor. Being a ready to move project, you can expect immediate possession of this 1-5 years old property. The beautifully designed wood flooring enhances the beauty of the flat. This residential property is situated near close to metro station, close to school, close to hospital and close to highway. Tulip violet is designed very well to provide modern facilities such as swimming pool, cctv surveillance, club house / community center, fitness centre / gym, park, lift(s), maintenance staff, visitor parking, water softening plant and shopping centre.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</si>
  <si>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'15 Light', '1 Modular Kitchen', '1 Chimney', '5 AC', '1 Curtains', 'No Bed', 'No Dining Table', 'No Microwave', 'No Fridge', 'No Sofa', 'No Stove', 'No TV', 'No Washing Machine', 'No Water Purifier']</t>
  </si>
  <si>
    <t>['Centrally Air Conditioned', 'Water purifier',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'Airy Rooms', 'Spacious Interiors', 'Low Density Society', 'Waste Disposal', 'Rain Water Harvesting', 'Water softening plant', 'Shopping Centre', 'Fitness Centre / GYM', 'Club house / Community Center']</t>
  </si>
  <si>
    <t>G69975672</t>
  </si>
  <si>
    <t>https://www.99acres.com/4-bhk-bedroom-apartment-flat-for-sale-in-tulip-violet-sector-69-gurgaon-2010-sq-ft-spid-D69963878</t>
  </si>
  <si>
    <t>₹ 8,855/sq.ft.</t>
  </si>
  <si>
    <t>A 1004, Sector 69 Gurgaon, Gurgaon, Haryana</t>
  </si>
  <si>
    <t>Located in the popular residential address of sector 69 gurgaon, tulip violet is one of the most preferred destination for apartments in gurgaon. This 4 bhk flat is your ticket to be a part of this community. This residential flat is north-East-Facing direction. Containing 4 bedroom(s), 4 bathrooms and 2 balconies, this flat is spread over a super built up area of 2010 sq.Ft. This flat is situated on the 10th floor of this 14 floors tall residential building. As the project is already ready to move, so you can easily move into this 1-5 years old property. The beautifully designed wood flooring enhances the beauty of the flat. This flat is located near close to metro station, close to school, close to hospital and close to highway. The society is well equipped with many modern amenities, including swimming pool, cctv surveillance, club house / community center, fitness centre / gym, park, lift(s), maintenance staff, visitor parking, water softening plant and shopping centre.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</si>
  <si>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'12 Light', '1 Chimney', '1 Curtains', '5 AC', '1 Modular Kitchen', 'No Bed', 'No Dining Table', 'No Microwave', 'No Fridge', 'No Sofa', 'No Stove', 'No TV', 'No Washing Machine', 'No Water Purifier']</t>
  </si>
  <si>
    <t>['Centrally Air Conditioned', 'Water purifier', 'Security / Fire Alarm', 'Power Back-up',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'Airy Rooms', 'Spacious Interiors', 'Low Density Society', 'Waste Disposal', 'Rain Water Harvesting', 'Water softening plant', 'Shopping Centre', 'Fitness Centre / GYM', 'Club house / Community Center']</t>
  </si>
  <si>
    <t>D69963878</t>
  </si>
  <si>
    <t>https://www.99acres.com/3-bhk-bedroom-apartment-flat-for-sale-in-tulip-violet-sector-69-gurgaon-1578-sq-ft-spid-I69963752</t>
  </si>
  <si>
    <t>₹ 9,632/sq.ft.</t>
  </si>
  <si>
    <t>B2 402, Sector 69 Gurgaon, Gurgaon, Haryana</t>
  </si>
  <si>
    <t>Located in the popular residential address of sector 69 gurgaon, tulip violet is one of the most preferred destination for apartments in gurgaon. This 3 bhk flat is your ticket to be a part of this community. This property faces the north-East direction. Containing 3 bedroom(s), 3 bathrooms and 2 balconies, this flat is spread over a super built up area of 1578 sq.Ft. The residential building has 14 floors in total and the flat for sale is located on the 4th floor. This 1-5 years old property is available for immediate possession as the project is ready to move. The flat comes well built with wood flooring options. Moreover, this property offers close proximity to important landmarks such as close to metro station, close to school, close to hospital and close to highway. All the modern amenities such as swimming pool, cctv surveillance, club house / community center, fitness centre / gym, park, lift(s), maintenance staff, visitor parking, shopping centre and water softening plant will make life easier for you.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</si>
  <si>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'10 Fan', '1 Exhaust Fan', '2 Geyser', '10 Light', '1 Modular Kitchen', '1 Curtains', '4 AC', '1 Chimney', 'No Bed', 'No Dining Table', 'No Microwave', 'No Fridge', 'No Sofa', 'No Stove', 'No TV', 'No Washing Machine', 'No Water Purifier']</t>
  </si>
  <si>
    <t>I69963752</t>
  </si>
  <si>
    <t>https://www.99acres.com/3-bhk-bedroom-apartment-flat-for-sale-in-tulip-violet-sector-69-gurgaon-1578-sq-ft-spid-S69975604</t>
  </si>
  <si>
    <t>B7 908, Sector 69 Gurgaon, Gurgaon, Haryana</t>
  </si>
  <si>
    <t>Situated in sector 69 gurgaon, tulip violet is a well planned society that offers a pleasant living experience to its residents. This 3 bhk flat in gurgaon is your opportunity to be a part of this community. This property faces the north-East direction. Constructed on a super built up area of 1578 sq.Ft., the flat comprises 3 bedroom(s), 3 bathrooms and 2 balconies. This flat lies on the 9th level of a 14 storey building. An added advantage of this 1-5 years old flat is that it is available for immediate possession as the project is already ready to move. The well built wood flooring enhances the aesthetic appeal of this flat. Moreover, this property offers close proximity to important landmarks such as close to metro station, close to school, close to hospital and close to highway. All the modern amenities such as swimming pool, cctv surveillance, club house / community center, fitness centre / gym, park, lift(s), maintenance staff, visitor parking, water softening plant and shopping centre will make life easier for you.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</si>
  <si>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'15 Light', '4 AC', '1 Curtains', '1 Chimney', '1 Modular Kitchen', 'No Bed', 'No Dining Table', 'No Microwave', 'No Fridge', 'No Sofa', 'No Stove', 'No TV', 'No Washing Machine', 'No Water Purifier']</t>
  </si>
  <si>
    <t>S69975604</t>
  </si>
  <si>
    <t>https://www.99acres.com/3-bhk-bedroom-apartment-flat-for-sale-in-dlf-the-skycourt-sector-86-gurgaon-1930-sq-ft-spid-S69597888</t>
  </si>
  <si>
    <t>Super Built up area 1930(179.3 sq.m.)Built Up area: 1900 sq.ft. (176.52 sq.m.)Carpet area: 1350 sq.ft. (125.42 sq.m.)</t>
  </si>
  <si>
    <t>121, Sector 86 Gurgaon, Gurgaon, Haryana</t>
  </si>
  <si>
    <t>This lovely 3 bhk apartment/flat in sector 86 gurgaon is available for sale in one of gurgaon's most popular projects, dlf the skycourt. The flat is facing the north-East direction. The flat is over 1930 sq.Ft. Super built up area and comes with 3 bedroom(s), 3 bathrooms and 1 balcony. The property is located on the 12th floor of a 19 floors tall building. An added advantage of this 1-5 years old flat is that it is available for immediate possession as the project is already ready to move. The floor of this flat is beautifully designed using wood flooring, giving the flat an alluring look. Proximity to landmarks like close to school, close to hospital, close to market and close to highway makes this an ideal property for families. All the modern amenities such as swimming pool, club house / community center, fitness centre / gym, park, lift(s), maintenance staff, visitor parking, water softening plant, shopping centre and security personnel will make life easier for you. The society provides continuous water supply from municipal corporation and borewell/tank.</t>
  </si>
  <si>
    <t>['3 Wardrobe', '1 Water Purifier', '5 Fan', '1 Exhaust Fan', '3 Geyser', '10 Light', '1 Chimney', '1 Modular Kitchen', '1 Curtains', '5 AC', 'No Bed', 'No Dining Table', 'No Microwave', 'No Fridge', 'No Sofa', 'No Stove', 'No TV', 'No Washing Machine']</t>
  </si>
  <si>
    <t>['Centrally Air Conditioned', 'Water purifier', 'Security / Fire Alarm', 'Power Back-up', 'Feng Shui / Vaastu Compliant', 'Private Garden / Terrace', 'Intercom Facility', 'Lift(s)', 'High Ceiling Height', 'Maintenance Staff', 'Water Storage', 'No open drainage around', 'Bank Attached Property', 'Piped-gas', 'Recently Renovated', 'Visitor Parking', 'Swimming Pool', 'Park', 'Security Personnel', 'Natural Light', 'Airy Rooms', 'Spacious Interiors', 'Low Density Society', 'Waste Disposal', 'Rain Water Harvesting', 'Water softening plant', 'Shopping Centre', 'Fitness Centre / GYM', 'Club house / Community Center']</t>
  </si>
  <si>
    <t>S69597888</t>
  </si>
  <si>
    <t>https://www.99acres.com/1-bhk-bedroom-apartment-flat-for-sale-in-sapphire-eighty-three-sector-83-gurgaon-468-sq-ft-spid-W69644442</t>
  </si>
  <si>
    <t>₹ 8,547/sq.ft.</t>
  </si>
  <si>
    <t>Carpet area: 468 (43.48 sq.m.)</t>
  </si>
  <si>
    <t>6th   of 11 Floors</t>
  </si>
  <si>
    <t>['S.R.S. Hospital and Critical Care Unit', 'Orris Community Center', 'Petrol Pump Indian Oil', 'Petrol Pump Indian Oil', 'Petrol Pump', 'Essar Petrol Pump', 'Rao Dhaba', 'Haldiram', 'KFC', 'Pizza Hut', "McDonald's"]</t>
  </si>
  <si>
    <t>This 1 bhk flat is located in sapphire eighty three, which houses some of the most spacious flats in sector 83 gurgaon. This property faces the north-East direction. Constructed on a carpet area of 468 sq.Ft., the flat comprises 1 bedroom(s), 1 bathroom and 1 balcony. The property is located on the 6th floor of a 11 floors tall building. This 1-5 years old property is available for immediate possession as the project is ready to move. The beautifully designed vitrified flooring enhances the beauty of the flat. The society is well equipped with many modern amenities, including maintenance staff, visitor parking, lift(s), fitness centre / gym and shopping centre.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</si>
  <si>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Fan', '1 Fridge', '1 Geyser', '1 Stove', '4 Light', '1 Chimney', '1 Modular Kitchen', '2 AC', '2 TV', '1 Curtains', '1 Bed', '1 Wardrobe', '1 Sofa', '1 Microwave', '1 Washing Machine', 'No Dining Table', 'No Exhaust Fan', 'No Water Purifier']</t>
  </si>
  <si>
    <t>['Security / Fire Alarm', 'Intercom Facility', 'Lift(s)', 'Maintenance Staff', 'No open drainage around', 'Visitor Parking', 'Natural Light', 'Shopping Centre', 'Fitness Centre / GYM']</t>
  </si>
  <si>
    <t>['Environment5 out of 5', 'Lifestyle5 out of 5', 'Connectivity4 out of 5', 'Safety5 out of 5']</t>
  </si>
  <si>
    <t>W69644442</t>
  </si>
  <si>
    <t>https://www.99acres.com/3-bhk-bedroom-apartment-flat-for-sale-in-aipl-the-peaceful-homes-sector-70-a-gurgaon-2150-sq-ft-spid-L68419948</t>
  </si>
  <si>
    <t>₹ 11,162/sq.ft.</t>
  </si>
  <si>
    <t>11floor, Sector 70A Gurgaon, Gurgaon, Haryana</t>
  </si>
  <si>
    <t>Aipl the peaceful homes is one of the most popular destination for buying apartments/ flats in sector 70a gurgaon. You too can be a part of this society by purchasing this 3 bhk flat here. This residential flat is north-East-Facing direction. The floor plan additionally contains 3 bedroom(s), 3 bathrooms and 3 balconies. All in all, the flat is spread over a super built up area of 2150 sq.Ft. This flat lies on the 11th level of a 30 storey building. This 1-5 years old property is available for immediate possession as the project is ready to move. Aipl the peaceful homes is designed very well to provide modern facilities such as swimming pool, water softening plant, grocery shop, shopping centre, club house / community center, cctv surveillance, fitness centre / gym, park, lift(s), maintenance staff and visitor parking. Municipal corporation and borewell/tank provides a regular supply of water to this residential project.
 Additional details :The apartment has borings water supply.
Daily needs shopping could be done within the society premises to make the stay convinent.
Full power backup is available.
The society has dedicated security guards for every tower.</t>
  </si>
  <si>
    <t>['5 Fan', '3 Geyser', '6 Light', '3 AC', 'No Bed', 'No Chimney', 'No Curtains', 'No Dining Table', 'No Exhaust Fan', 'No Modular Kitchen', 'No Microwave', 'No Fridge', 'No Sofa', 'No Stove', 'No TV', 'No Wardrobe', 'No Washing Machine', 'No Water Purifier']</t>
  </si>
  <si>
    <t>['Security / Fire Alarm', 'Power Back-up', 'Feng Shui / Vaastu Compliant', 'Intercom Facility', 'Lift(s)', 'High Ceiling Height', 'Maintenance Staff', 'False Ceiling Lighting', 'Water Storage', 'Separate entry for servant room', 'No open drainage around', 'Piped-gas', 'Visitor Parking', 'Swimming Pool', 'Park', 'Internet/wi-fi connectivity', 'Shopping Centre', 'Fitness Centre / GYM', 'Waste Disposal', 'Rain Water Harvesting', 'Club house / Community Center', 'Water softening plant']</t>
  </si>
  <si>
    <t>L68419948</t>
  </si>
  <si>
    <t>https://www.99acres.com/3-bhk-bedroom-apartment-flat-for-sale-in-vatika-the-seven-lamps-sector-82-gurgaon-2160-sq-ft-spid-Q68174274</t>
  </si>
  <si>
    <t>₹ 8,753/sq.ft.</t>
  </si>
  <si>
    <t>Super Built up area 2160(200.67 sq.m.)Built Up area: 2000 sq.ft. (185.81 sq.m.)Carpet area: 1565 sq.ft. (145.39 sq.m.)</t>
  </si>
  <si>
    <t>Study Room,Servant Room,Pooja Room</t>
  </si>
  <si>
    <t>1101, Sector 82 Gurgaon, Gurgaon, Haryana</t>
  </si>
  <si>
    <t>This lovely 3 bhk apartment/flat in sector 82 gurgaon is available for sale in one of gurgaon's most popular projects, vatika the seven lamps. This residential flat is north-East-Facing direction. Constructed on a super built up area of 2160 sq.Ft., the flat comprises 3 bedroom(s), 3 bathrooms and 3 balconies. This flat is situated on the 11th floor of this 16 floors tall residential building. This is a ready to move project and the property is 1-5 years old. The well built ceramic flooring enhances the aesthetic appeal of this flat. The society complex is in the close vicinity of close to school, close to hospital, close to market and close to highway, making it an ideal home for a relaxed lifestyle. Vatika the seven lamps is designed very well to provide modern facilities such as swimming pool, security personnel, maintenance staff, shopping centre, club house / community center, cctv surveillance, fitness centre / gym, park, lift(s), visitor parking and water softening plant.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</si>
  <si>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'10 Light', '1 Modular Kitchen', '1 Chimney', '1 Curtains', 'No AC', 'No Bed', 'No Dining Table', 'No Microwave', 'No Fridge', 'No Sofa', 'No Stove', 'No TV', 'No Washing Machine', 'No Water Purifier']</t>
  </si>
  <si>
    <t>['Security / Fire Alarm', 'Feng Shui / Vaastu Compliant', 'Private Garden / Terrace', 'Intercom Facility', 'Lift(s)', 'High Ceiling Height', 'Maintenance Staff', 'Water Storage', 'Separate entry for servant room', 'No open drainage around', 'Piped-gas', 'Recently Renovated', 'Visitor Parking', 'Swimming Pool', 'Park', 'Security Personnel', 'Natural Light', 'Airy Rooms', 'Spacious Interiors', 'Low Density Society', 'Waste Disposal', 'Rain Water Harvesting', 'Water softening plant', 'Shopping Centre', 'Fitness Centre / GYM', 'Club house / Community Center']</t>
  </si>
  <si>
    <t>Q68174274</t>
  </si>
  <si>
    <t>https://www.99acres.com/3-bhk-bedroom-apartment-flat-for-sale-in-vatika-city-sector-49-gurgaon-2251-sq-ft-spid-H69430168</t>
  </si>
  <si>
    <t>₹ 11,770/sq.ft.</t>
  </si>
  <si>
    <t>Super Built up area 2251.42(209.16 sq.m.)Built Up area: 1750.75 sq.ft. (162.65 sq.m.)</t>
  </si>
  <si>
    <t>Vatika City, Sector 49 Gurgaon, Gurgaon, Haryana</t>
  </si>
  <si>
    <t>A very good fully airconditioned 3bhk plus servant plus store room flat for sale in vatika city, sector-49, gurgaon. It is a superb property and offers an excellent view. The flat is semi furnished with multiple amenities and promises a comfortable stay. It is feng shui/vaastu compliant, which is considered to bring positive energy. Indeed, the society too has multiple facilities for enjoyment, such as club house/community center, fitness centre/gym, security personnel and swimming pool etc. It has a super built-Up area of 2170 sq. Ft. Other facilities include lift(s), park, visitor parking, water storage, intercom facility and security/fire alarm etc.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</si>
  <si>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['4 Wardrobe', '6 Fan', '1 Exhaust Fan', '4 Geyser', '26 Light', '12 AC', '1 Curtains', '1 Chimney', 'No Bed', 'No Dining Table', 'No Modular Kitchen', 'No Microwave', 'No Fridge', 'No Sofa', 'No Stove', 'No TV', 'No Washing Machine', 'No Water Purifier']</t>
  </si>
  <si>
    <t>['Centrally Air Conditioned', 'Water purifier', 'Power Back-up', 'Feng Shui / Vaastu Compliant', 'Intercom Facility', 'Lift(s)', 'High Ceiling Height', 'Maintenance Staff', 'False Ceiling Lighting', 'Water Storage', 'Separate entry for servant room', 'No open drainage around', 'Piped-gas', 'Internet/wi-fi connectivity', 'Recently Renovated', 'Visitor Parking', 'Swimming Pool', 'Park', 'Natural Light', 'Airy Rooms', 'Spacious Interiors', 'Waste Disposal', 'Rain Water Harvesting', 'Water softening plant', 'Shopping Centre', 'Fitness Centre / GYM', 'Club house / Community Center']</t>
  </si>
  <si>
    <t>H69430168</t>
  </si>
  <si>
    <t>https://www.99acres.com/3-bhk-bedroom-apartment-flat-for-sale-in-godrej-summit-sector-104-gurgaon-1816-sq-ft-spid-Z69640476</t>
  </si>
  <si>
    <t>Godrej Summit3.7 ★</t>
  </si>
  <si>
    <t>₹ 6,387/sq.ft.</t>
  </si>
  <si>
    <t>Carpet area: 1816 (168.71 sq.m.)</t>
  </si>
  <si>
    <t>8th   of 17 Floors</t>
  </si>
  <si>
    <t>['MG Road Metro Station', 'The Esplanade Mall', 'Dhanwapur Road', 'Dwarka Expy', 'Blue Bells Model School', 'The NorthCap University', 'Aryan Hospital', 'Indira Gandhi Intl Airport', 'Gurgaon Railway Station', 'Oswal buildings, Udyog Vihar', 'Altrade Business Centre', 'Country Inn &amp; Suites by Radisson', 'Appu Ghar', 'Hamoni Golf Camp', 'Nehru Stadium']</t>
  </si>
  <si>
    <t>Good furnished flat having 3bhk servant room at godrej summit society sector 104 near delhi border on dwarka expressway
 Additional details :The apartment has munciple supply water supply.
Daily needs shopping could be done within the society premises to make the stay convinent.
Partial power backup is available.
There is also a separate washroom for domestic help.
The society has dedicated security guards for every tower.</t>
  </si>
  <si>
    <t>['2 Wardrobe', '5 Fan', '1 Exhaust Fan', '1 Geyser', '1 Stove', '6 Light', '1 Chimney', '1 Modular Kitchen', '4 AC', 'No Bed', 'No Curtains', 'No Dining Table', 'No Microwave', 'No Fridge', 'No Sofa', 'No TV', 'No Washing Machine', 'No Water Purifier']</t>
  </si>
  <si>
    <t>['Security / Fire Alarm', 'Power Back-up', 'Feng Shui / Vaastu Compliant', 'Intercom Facility', 'Lift(s)', 'Maintenance Staff', 'Water Storage', 'Separate entry for servant room', 'No open drainage around', 'Piped-gas', 'Visitor Parking', 'Swimming Pool', 'Park', 'Security Personnel', 'Shopping Centre', 'Fitness Centre / GYM', 'Waste Disposal', 'Rain Water Harvesting', 'Club house / Community Center', 'Water softening plant']</t>
  </si>
  <si>
    <t>['Green Area4.5 out of 5', 'Construction4 out of 5', 'Management3 out of 5', 'Amenities4 out of 5', 'Connectivity4 out of 5']</t>
  </si>
  <si>
    <t>Z69640476</t>
  </si>
  <si>
    <t>https://www.99acres.com/3-bhk-bedroom-apartment-flat-for-sale-in-godrej-summit-sector-104-gurgaon-1800-sq-ft-spid-Q69640110</t>
  </si>
  <si>
    <t>₹ 5,833/sq.ft.</t>
  </si>
  <si>
    <t>Godrej summit society is resort like society having 22 acre land parcel with 1157 flats with occupancy of apx.700 flats.This flat have 3bhk servant room with 4 acs,modular kitchen,wardrobe etc.
 Additional details :The apartment has munciple supply water supply.
Daily needs shopping could be done within the society premises to make the stay convinent.
Partial power backup is available.
There is also a separate washroom for domestic help.
The society has dedicated security guards for every tower.</t>
  </si>
  <si>
    <t>['2 Wardrobe', '4 Fan', '1 Exhaust Fan', '1 Geyser', '1 Stove', '6 Light', '1 Chimney', '1 Modular Kitchen', '3 AC', 'No Bed', 'No Curtains', 'No Dining Table', 'No Microwave', 'No Fridge', 'No Sofa', 'No TV', 'No Washing Machine', 'No Water Purifier']</t>
  </si>
  <si>
    <t>Q69640110</t>
  </si>
  <si>
    <t>https://www.99acres.com/4-bhk-bedroom-apartment-flat-for-sale-in-godrej-summit-sector-104-gurgaon-2700-sq-ft-spid-I68502820</t>
  </si>
  <si>
    <t>Carpet area: 2700 (250.84 sq.m.)</t>
  </si>
  <si>
    <t>Study Room,Servant Room,Store Room,Pooja Room</t>
  </si>
  <si>
    <t>Ground of 17 Floors</t>
  </si>
  <si>
    <t>Godrej summit society sector 104 is ready to move society having 22 acre land parcel wih 1157 units.Lush green resort like society having luxirious club house with gym,swimming pool etc.Once visit before buy.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</si>
  <si>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['Security / Fire Alarm', 'Power Back-up', 'Feng Shui / Vaastu Compliant', 'Intercom Facility', 'Lift(s)', 'Maintenance Staff', 'Water Storage', 'Separate entry for servant room', 'No open drainage around', 'Piped-gas', 'Visitor Parking', 'Swimming Pool', 'Park', 'Security Personnel', 'Natural Light', 'Airy Rooms', 'Shopping Centre', 'Fitness Centre / GYM', 'Waste Disposal', 'Rain Water Harvesting', 'Club house / Community Center', 'Water softening plant']</t>
  </si>
  <si>
    <t>I68502820</t>
  </si>
  <si>
    <t>https://www.99acres.com/4-bhk-bedroom-apartment-flat-for-sale-in-godrej-summit-sector-104-gurgaon-2692-sq-ft-spid-P68403056</t>
  </si>
  <si>
    <t>₹ 5,014/sq.ft.</t>
  </si>
  <si>
    <t>This is big size flat in luxirious lush green society godrej summit sector 104 dwarka expressway gurgaon having 22 acre land parcel managed by cbre (Asias renowned company).Summit having luxirious club house having gym,swimming pool,restaurant,theater etc.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</si>
  <si>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['4 Fan', '6 Light', 'No AC', 'No Bed', 'No Chimney', 'No Curtains', 'No Dining Table', 'No Exhaust Fan', 'No Geyser', 'No Modular Kitchen', 'No Microwave', 'No Fridge', 'No Sofa', 'No Stove', 'No TV', 'No Wardrobe', 'No Washing Machine', 'No Water Purifier']</t>
  </si>
  <si>
    <t>P68403056</t>
  </si>
  <si>
    <t>https://www.99acres.com/3-bhk-bedroom-apartment-flat-for-sale-in-emaar-mgf-the-palm-drive-sector-66-gurgaon-1950-sq-ft-spid-B67722588</t>
  </si>
  <si>
    <t>Super Built up area 1950(181.16 sq.m.)Built Up area: 1920 sq.ft. (178.37 sq.m.)Carpet area: 1550 sq.ft. (144 sq.m.)</t>
  </si>
  <si>
    <t>Why you should consider emaar mgf the palm drive?
Beautifully designed high-Rise towers and superb villas
Modern &amp; sleek designs with exquisite finishing
Properties with 100 percent power backup available
Spacious interiors, excellent views and the finest of finishes
The palm drive is situated just 15 minutes from the indira gandhi international airport and enjoys a superb location with easy access to new delhi
Wonderful greenery, wide-Open spaces and an uplifting sense of safety, security and community
Spacious interiors, excellent views and the finest of finishes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</si>
  <si>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'3 Geyser', '10 Light', '5 AC', '1 Modular Kitchen', '1 Chimney', 'No Bed', 'No Curtains', 'No Dining Table', 'No Exhaust Fan', 'No Microwave', 'No Fridge', 'No Sofa', 'No Stove', 'No TV', 'No Washing Machine', 'No Water Purifier']</t>
  </si>
  <si>
    <t>['Power Back-up', 'Intercom Facility', 'Lift(s)', 'Water purifier', 'Maintenance Staff', 'No open drainage around', 'Bank Attached Property', 'Piped-gas', 'Visitor Parking', 'Swimming Pool', 'Park', 'Security Personnel', 'Shopping Centre', 'Fitness Centre / GYM', 'Club house / Community Center', 'Water softening plant']</t>
  </si>
  <si>
    <t>B67722588</t>
  </si>
  <si>
    <t>https://www.99acres.com/2-bhk-bedroom-apartment-flat-for-sale-in-pivotal-devaan-sector-84-gurgaon-583-sq-ft-spid-S70177248</t>
  </si>
  <si>
    <t>35 Lac</t>
  </si>
  <si>
    <t>₹ 6,003/sq.ft.</t>
  </si>
  <si>
    <t>Super Built up area 583(54.16 sq.m.)</t>
  </si>
  <si>
    <t>This beautiful 2 bhk flat in sector 84 gurgaon is situated in pivotal devaan, one of the popular residential society in gurgaon. Constructed on a super built up area of 583 sq.Ft., the flat comprises 2 bedroom(s), 2 bathrooms and 1 balcony. The flat has a total of 14 floors and this property is situated on 4th floor. Being a ready to move project, you can expect immediate possession of this 1-5 years old property.</t>
  </si>
  <si>
    <t>S70177248</t>
  </si>
  <si>
    <t>https://www.99acres.com/2-bhk-bedroom-apartment-flat-for-sale-in-m3m-woodshire-sector-107-gurgaon-1366-sq-ft-spid-I69721846</t>
  </si>
  <si>
    <t>₹ 6,442/sq.ft.</t>
  </si>
  <si>
    <t>Corner and airy flat with ample sunlight throughout the day. This home we made for end use but are moving out due to job change.The home is protected against all hidden damages. We got seepage protection and tile protection done two months back.</t>
  </si>
  <si>
    <t>['1 Bed', '5 Fan', '1 Sofa', '10 Light', '3 AC', '1 Curtains', 'No Chimney', 'No Dining Table', 'No Exhaust Fan', 'No Geyser', 'No Modular Kitchen', 'No Microwave', 'No Fridge', 'No Stove', 'No TV', 'No Wardrobe', 'No Washing Machine', 'No Water Purifier']</t>
  </si>
  <si>
    <t>['Intercom Facility', 'Lift(s)', 'Maintenance Staff', 'No open drainage around', 'Recently Renovated', 'Swimming Pool', 'Park', 'Security Personnel', 'Natural Light', 'Internet/wi-fi connectivity', 'Airy Rooms', 'Spacious Interiors', 'Low Density Society', 'Shopping Centre', 'Fitness Centre / GYM', 'Rain Water Harvesting', 'Club house / Community Center', 'Water softening plant']</t>
  </si>
  <si>
    <t>I69721846</t>
  </si>
  <si>
    <t>https://www.99acres.com/3-bhk-bedroom-apartment-flat-for-sale-in-adani-m2k-oyster-grande-sector-102-gurgaon-2579-sq-ft-spid-Y69101770</t>
  </si>
  <si>
    <t>₹ 9,305/sq.ft.</t>
  </si>
  <si>
    <t>Super Built up area 2579(239.6 sq.m.)Carpet area: 2100 sq.ft. (195.1 sq.m.)</t>
  </si>
  <si>
    <t>3rd   of 24 Floors</t>
  </si>
  <si>
    <t>Good location, direct connectivity from huda city center. Walking distance from dwarka express way.</t>
  </si>
  <si>
    <t>['3 Wardrobe', '1 Water Purifier', '6 Fan', '1 Exhaust Fan', '4 Geyser', '1 Stove', '10 Light', '1 Chimney', '1 Modular Kitchen', '5 AC', 'No Bed', 'No Curtains', 'No Dining Table', 'No Microwave', 'No Fridge', 'No Sofa', 'No TV', 'No Washing Machine']</t>
  </si>
  <si>
    <t>Y69101770</t>
  </si>
  <si>
    <t>https://www.99acres.com/4-bhk-bedroom-apartment-flat-for-sale-in-ireo-skyon-sector-60-gurgaon-2809-sq-ft-spid-O69237000</t>
  </si>
  <si>
    <t>₹ 12,815/sq.ft.</t>
  </si>
  <si>
    <t>Super Built up area 2809(260.96 sq.m.)Carpet area: 2400 sq.ft. (222.97 sq.m.)</t>
  </si>
  <si>
    <t>24th   of 39 Floors</t>
  </si>
  <si>
    <t>This 4 bhk flat is located in ireo skyon, which houses some of the most spacious flats in sector 60 gurgaon. The flat occupies a super built up area of 2809 sq.Ft. That consists of 4 bedrooms, 5 bathrooms and 3 balconies. The residential building has 39 floors in total and the flat for sale is located on the 24th floor. An added advantage of this 1-5 years old flat is that it is available for immediate possession as the project is already ready to move.</t>
  </si>
  <si>
    <t>['7 Wardrobe', '1 Water Purifier', '6 Fan', '1 Exhaust Fan', '5 Geyser', '1 Stove', '20 Light', '6 AC', '1 Chimney', '1 Modular Kitchen', 'No Bed', 'No Curtains', 'No Dining Table', 'No Microwave', 'No Fridge', 'No Sofa', 'No TV', 'No Washing Machine']</t>
  </si>
  <si>
    <t>O69237000</t>
  </si>
  <si>
    <t>https://www.99acres.com/4-bhk-bedroom-apartment-flat-for-sale-in-paras-quartier-gwal-pahari-gurgaon-5350-sq-ft-spid-U69243970</t>
  </si>
  <si>
    <t>₹ 14,018/sq.ft.</t>
  </si>
  <si>
    <t>Tower Q, Gwal Pahari, Gurgaon, Haryana</t>
  </si>
  <si>
    <t>20th   of 43 Floors</t>
  </si>
  <si>
    <t>Its an spacious 4bhk utility apartment of 5500sqft on a higher floor of paras quatier, located in tower q, with abundent view of aravalis and delhi reserve greens. The house interior is done beautifully and it a the combination is real treet to eyes. Do connect with us for the site visit to this apartment, only for the serious buyers and brokers</t>
  </si>
  <si>
    <t>['4 Wardrobe', '3 Fan', '1 Geyser', '1 Microwave', '1 Stove', '10 Light', '1 Chimney', '1 Modular Kitchen', '5 Curtains', '7 AC', 'No Bed', 'No Dining Table', 'No Exhaust Fan', 'No Fridge', 'No Sofa', 'No TV', 'No Washing Machine', 'No Water Purifier']</t>
  </si>
  <si>
    <t>U69243970</t>
  </si>
  <si>
    <t>https://www.99acres.com/2-bhk-bedroom-apartment-flat-for-sale-in-la-vida-by-tata-housing-sector-113-gurgaon-1276-sq-ft-r4-spid-F60843478</t>
  </si>
  <si>
    <t>Super Built up area 1276(118.54 sq.m.)Carpet area: 904.01 sq.ft. (83.99 sq.m.)</t>
  </si>
  <si>
    <t>Tata la vida sec-113 gurgaon, call now for best deals. Tata la vida - A life that offers a world of amenities but is still comfortably within. Dwarka metro station. Delhi public school. Igi airport. Sector 113 in gurgaon. Ansal plaz.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</si>
  <si>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Stove', '2 AC', '1 Modular Kitchen', '1 Chimney', 'No Bed', 'No Curtains', 'No Dining Table', 'No Exhaust Fan', 'No Fan', 'No Geyser', 'No Light', 'No Microwave', 'No Fridge', 'No Sofa', 'No TV', 'No Wardrobe', 'No Washing Machine', 'No Water Purifier']</t>
  </si>
  <si>
    <t>['Security / Fire Alarm', 'Feng Shui / Vaastu Compliant', 'Intercom Facility', 'Lift(s)', 'Maintenance Staff', 'Water Storage', 'No open drainage around', 'Visitor Parking', 'Swimming Pool', 'Park', 'Natural Light', 'Fitness Centre / GYM', 'Waste Disposal', 'Rain Water Harvesting', 'Club house / Community Center', 'Water softening plant']</t>
  </si>
  <si>
    <t>F60843478</t>
  </si>
  <si>
    <t>https://www.99acres.com/3-bhk-bedroom-apartment-flat-for-sale-in-the-close-north-nirvana-country-gurgaon-1997-sq-ft-spid-Z69735238</t>
  </si>
  <si>
    <t>₹ 11,767/sq.ft.</t>
  </si>
  <si>
    <t>Super Built up area 1997(185.53 sq.m.)Built Up area: 1950 sq.ft. (181.16 sq.m.)Carpet area: 1850 sq.ft. (171.87 sq.m.)</t>
  </si>
  <si>
    <t>8/9, Nirvana Country, Gurgaon, Haryana</t>
  </si>
  <si>
    <t>Situated in nirvana country, gurgaon, the close north is a well planned society that offers a pleasant living experience to its residents. This 3 bhk flat in gurgaon is your opportunity to be a part of this community. The flat is north-East-Facing. Constructed on a super built up area of 1997 sq.Ft., the flat comprises 3 bedroom(s), 3 bathrooms and more than 3 balconies. The property is located on the 8th floor of a 16 floors tall building. As the project is already ready to move, so you can easily move into this 5-10 years old property. The beautifully designed vitrified flooring enhances the beauty of the flat. This flat is located near close to metro station, close to school, close to hospital and close to market. The society is well equipped with many modern amenities, including swimming pool, security personnel, maintenance staff, club house / community center, fitness centre / gym, park, lift(s), visitor parking, water softening plant and shopping centre. The housing society ensures a continuous supply of water to your flat from municipal corporation and borewell/tank.</t>
  </si>
  <si>
    <t>['5 Fan', '1 Exhaust Fan', '3 Geyser', '1 Stove', '15 Light', '1 Modular Kitchen', '1 Curtains', '5 AC', '1 Chimney', '4 Wardrobe', '1 Microwave', 'No Bed', 'No Dining Table', 'No Fridge', 'No Sofa', 'No TV', 'No Washing Machine', 'No Water Purifier']</t>
  </si>
  <si>
    <t>['Centrally Air Conditioned', 'Water purifier', 'Security / Fire Alarm', 'Power Back-up',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</si>
  <si>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Z69735238</t>
  </si>
  <si>
    <t>https://www.99acres.com/2-bhk-bedroom-apartment-flat-for-sale-in-vatika-the-seven-lamps-sector-82-gurgaon-1435-sq-ft-spid-J69790804</t>
  </si>
  <si>
    <t>94.25 Lac</t>
  </si>
  <si>
    <t>₹ 6,567/sq.ft.</t>
  </si>
  <si>
    <t>Super Built up area 1435(133.32 sq.m.)</t>
  </si>
  <si>
    <t>Brokers excuse, 2bhk, study, 1435 sq. Ft., north facing, available to sell at a very reasonable rate
If youre looking for the best apartments in gurgaon, a bold and stylish interpretation of urban living awaits you in a quiet corner of vatika india next. The seven lamps is a gated community spread across almost 20 acres in sector 82. With its lush, landscaped greenery and contemporary architecture, the seven lamps blends the dynamism of a cosmopolitan lifestyle with the serenity of a well-Planned, premium neighborhood. The project has 12 residential towers with 606 exclusive apartments ranging from 1300 sq. Ft. To 2425 sq. Ft. In area. The layout of the project is such that each tower commands a view over an expanse of greenery. The towers are linked by an outer loop road, which facilitates easy drop-Offs to the apartments.
The seven lamps features beautiful landscaping throughout the project, and walking will be a pleasure in this serene and green community. The project has its own club, swimming pool, gymnasium; Childrens play area and a community retail center. Also, ample parking space shall be available at the surface level and in the large double basement; Making this one the best planned residential projects in gurgaon.</t>
  </si>
  <si>
    <t>['3 Wardrobe', '5 Fan', '1 Exhaust Fan', '2 Geyser', '5 Light', '1 Modular Kitchen', '1 Chimney', '1 Curtains', 'No AC', 'No Bed', 'No Dining Table', 'No Microwave', 'No Fridge', 'No Sofa', 'No Stove', 'No TV', 'No Washing Machine', 'No Water Purifier']</t>
  </si>
  <si>
    <t>['Security / Fire Alarm', 'Feng Shui / Vaastu Compliant', 'Intercom Facility', 'Lift(s)', 'Maintenance Staff', 'Water Storage', 'Separate entry for servant room', 'No open drainage around', 'Visitor Parking', 'Swimming Pool', 'Park', 'Security Personnel', 'Internet/wi-fi connectivity', 'Shopping Centre', 'Fitness Centre / GYM', 'Waste Disposal', 'Rain Water Harvesting', 'Club house / Community Center', 'Water softening plant']</t>
  </si>
  <si>
    <t>J69790804</t>
  </si>
  <si>
    <t>https://www.99acres.com/2-bhk-bedroom-apartment-flat-for-sale-in-vatika-the-seven-lamps-sector-82-gurgaon-1300-sq-ft-spid-Q69685558</t>
  </si>
  <si>
    <t>80.5 Lac</t>
  </si>
  <si>
    <t>₹ 6,192/sq.ft.</t>
  </si>
  <si>
    <t>Brokers excuse, 2bhk,1300 sq. Ft., east facing, available to sell at a very reasonable rate
If youre looking for the best apartments in gurgaon, a bold and stylish interpretation of urban living awaits you in a quiet corner of vatika india next. The seven lamps is a gated community spread across almost 20 acres in sector 82. With its lush, landscaped greenery and contemporary architecture, the seven lamps blends the dynamism of a cosmopolitan lifestyle with the serenity of a well-Planned, premium neighborhood. The project has 12 residential towers with 606 exclusive apartments ranging from 1300 sq. Ft. To 2425 sq. Ft. In area. The layout of the project is such that each tower commands a view over an expanse of greenery. The towers are linked by an outer loop road, which facilitates easy drop-Offs to the apartments.
The seven lamps features beautiful landscaping throughout the project, and walking will be a pleasure in this serene and green community. The project has its own club, swimming pool, gymnasium; Childrens play area and a community retail center. Also, ample parking space shall be available at the surface level and in the large double basement; Making this one the best planned residential projects in gurgaon.
 Additional details :Daily needs shopping could be done within the society premises to make the stay convinent.
Full power backup is available.
The society has dedicated security guards for every tower.</t>
  </si>
  <si>
    <t>['2 Wardrobe', '4 Fan', '1 Exhaust Fan', '1 Geyser', '6 Light', '1 TV', '1 Chimney', '1 Curtains', '1 Modular Kitchen', 'No AC', 'No Bed', 'No Dining Table', 'No Microwave', 'No Fridge', 'No Sofa', 'No Stove', 'No Washing Machine', 'No Water Purifier']</t>
  </si>
  <si>
    <t>Q69685558</t>
  </si>
  <si>
    <t>https://www.99acres.com/3-bhk-bedroom-apartment-flat-for-sale-in-the-close-south-nirvana-country-gurgaon-2491-sq-ft-spid-H69433380</t>
  </si>
  <si>
    <t>3.1 Crore</t>
  </si>
  <si>
    <t>Super Built up area 2491(231.42 sq.m.)Built Up area: 2450 sq.ft. (227.61 sq.m.)Carpet area: 2250 sq.ft. (209.03 sq.m.)</t>
  </si>
  <si>
    <t>4th, Nirvana Country, Gurgaon, Haryana</t>
  </si>
  <si>
    <t>The close south is one of gurgaon's most sought after destination for apartments and this 3 bhk flat in nirvana country is your opportunity to be a part of this community. The flat is facing the north-East direction. Containing 3 bedroom(s), 4 bathrooms and more than 3 balconies, this flat is spread over a super built up area of 2491 sq.Ft. The property is located on the 4th floor of a 18 floors tall building. This 5-10 years old property is available for immediate possession as the project is ready to move. The flat comes well built with wood flooring options. Moreover, this property offers close proximity to important landmarks such as close to metro station, close to school, close to hospital and close to market. All the modern amenities such as swimming pool, security personnel, maintenance staff, shopping centre, club house / community center, cctv surveillance, fitness centre / gym, park, lift(s), visitor parking and water softening plant will make life easier for you. Municipal corporation and borewell/tank provides a regular supply of water to this residential project.</t>
  </si>
  <si>
    <t>['4 Wardrobe', '8 Fan', '1 Exhaust Fan', '3 Geyser', '1 Stove', '17 Light', '1 Modular Kitchen', '1 Chimney', '1 Curtains', '5 AC', 'No Bed', 'No Dining Table', 'No Microwave', 'No Fridge', 'No Sofa', 'No TV', 'No Washing Machine', 'No Water Purifier']</t>
  </si>
  <si>
    <t>H69433380</t>
  </si>
  <si>
    <t>https://www.99acres.com/3-bhk-bedroom-apartment-flat-for-sale-in-vatika-the-seven-lamps-sector-82-gurgaon-2160-sq-ft-spid-P69523768</t>
  </si>
  <si>
    <t>₹ 6,412/sq.ft.</t>
  </si>
  <si>
    <t>Super Built up area 2160(200.67 sq.m.)</t>
  </si>
  <si>
    <t>Brokers excuse, 3bhk+servant, study, 2160 sq. Ft., east facing, available to sell at a very reasonable rate
If youre looking for the best apartments in gurgaon, a bold and stylish interpretation of urban living awaits you in a quiet corner of vatika india next. The seven lamps is a gated community spread across almost 20 acres in sector 82. With its lush, landscaped greenery and contemporary architecture, the seven lamps blends the dynamism of a cosmopolitan lifestyle with the serenity of a well-Planned, premium neighborhood. The project has 12 residential towers with 606 exclusive apartments ranging from 1300 sq. Ft. To 2425 sq. Ft. In area. The layout of the project is such that each tower commands a view over an expanse of greenery. The towers are linked by an outer loop road, which facilitates easy drop-Offs to the apartments.
The seven lamps features beautiful landscaping throughout the project, and walking will be a pleasure in this serene and green community. The project has its own club, swimming pool, gymnasium; Childrens play area and a community retail center. Also, ample parking space shall be available at the surface level and in the large double basement; Making this one the best planned residential projects in gurgaon.</t>
  </si>
  <si>
    <t>['5 Wardrobe', '8 Fan', '1 Exhaust Fan', '3 Geyser', '1 Washing Machine', '1 Microwave', '5 Light', '1 Modular Kitchen', '1 Chimney', '1 Curtains', 'No AC', 'No Bed', 'No Dining Table', 'No Fridge', 'No Sofa', 'No Stove', 'No TV', 'No Water Purifier']</t>
  </si>
  <si>
    <t>P69523768</t>
  </si>
  <si>
    <t>https://www.99acres.com/2-bhk-bedroom-apartment-flat-for-sale-in-vatika-the-seven-lamps-sector-82-gurgaon-1435-sq-ft-spid-Z69523524</t>
  </si>
  <si>
    <t>93.75 Lac</t>
  </si>
  <si>
    <t>₹ 6,533/sq.ft.</t>
  </si>
  <si>
    <t>Brokers excuse, 2bhk+ study, 1435sq. Ft., east facing, available to sell at a very reasonable rate
If youre looking for the best apartments in gurgaon, a bold and stylish interpretation of urban living awaits you in a quiet corner of vatika india next. The seven lamps is a gated community spread across almost 20 acres in sector 82. With its lush, landscaped greenery and contemporary architecture, the seven lamps blends the dynamism of a cosmopolitan lifestyle with the serenity of a well-Planned, premium neighborhood. The project has 12 residential towers with 606 exclusive apartments ranging from 1300 sq. Ft. To 2425 sq. Ft. In area. The layout of the project is such that each tower commands a view over an expanse of greenery. The towers are linked by an outer loop road, which facilitates easy drop-Offs to the apartments.
The seven lamps features beautiful landscaping throughout the project, and walking will be a pleasure in this serene and green community. The project has its own club, swimming pool, gymnasium; Childrens play area and a community retail center. Also, ample parking space shall be available at the surface level and in the large double basement; Making this one the best planned residential projects in gurgaon.</t>
  </si>
  <si>
    <t>['2 Wardrobe', '4 Fan', '1 Exhaust Fan', '1 Geyser', '8 Light', '1 Modular Kitchen', '1 Chimney', '1 Curtains', 'No AC', 'No Bed', 'No Dining Table', 'No Microwave', 'No Fridge', 'No Sofa', 'No Stove', 'No TV', 'No Washing Machine', 'No Water Purifier']</t>
  </si>
  <si>
    <t>Z69523524</t>
  </si>
  <si>
    <t>https://www.99acres.com/2-bhk-bedroom-apartment-flat-for-sale-in-vatika-the-seven-lamps-sector-82-gurgaon-1298-sq-ft-spid-I69248072</t>
  </si>
  <si>
    <t>77.5 Lac</t>
  </si>
  <si>
    <t>₹ 5,932/sq.ft.</t>
  </si>
  <si>
    <t>Super Built up area 1298(120.59 sq.m.)</t>
  </si>
  <si>
    <t>Brokers excuse, 2 bhk, 1298 sq. Ft., east facing, available to sell at a very reasonable rate
If youre looking for the best apartments in gurgaon, a bold and stylish interpretation of urban living awaits you in a quiet corner of vatika india next. The seven lamps is a gated community spread across almost 20 acres in sector 82. With its lush, landscaped greenery and contemporary architecture, the seven lamps blends the dynamism of a cosmopolitan lifestyle with the serenity of a well-Planned, premium neighborhood. The project has 12 residential towers with 606 exclusive apartments ranging from 1300 sq. Ft. To 2425 sq. Ft. In area. The layout of the project is such that each tower commands a view over an expanse of greenery. The towers are linked by an outer loop road, which facilitates easy drop-Offs to the apartments.
The seven lamps features beautiful landscaping throughout the project, and walking will be a pleasure in this serene and green community. The project has its own club, swimming pool, gymnasium; Childrens play area and a community retail center. Also, ample parking space shall be available at the surface level and in the large double basement; Making this one the best planned residential projects in gurgaon.
 Additional details :Daily needs shopping could be done within the society premises to make the stay convinent.
Full power backup is available.
The society has dedicated security guards for every tower.</t>
  </si>
  <si>
    <t>['1 Wardrobe', '4 Fan', '1 Exhaust Fan', '1 Geyser', '6 Light', '1 Modular Kitchen', '1 Curtains', 'No AC', 'No Bed', 'No Chimney', 'No Dining Table', 'No Microwave', 'No Fridge', 'No Sofa', 'No Stove', 'No TV', 'No Washing Machine', 'No Water Purifier']</t>
  </si>
  <si>
    <t>I69248072</t>
  </si>
  <si>
    <t>https://www.99acres.com/2-bhk-bedroom-apartment-flat-for-sale-in-vatika-the-seven-lamps-sector-82-gurgaon-1430-sq-ft-spid-G69160024</t>
  </si>
  <si>
    <t>85.5 Lac</t>
  </si>
  <si>
    <t>₹ 5,979/sq.ft.</t>
  </si>
  <si>
    <t>Brokers excuse, 2bhk study, 1430 sq. Ft., east facing, available to sell at a very reasonable rate
If youre looking for the best apartments in gurgaon, a bold and stylish interpretation of urban living awaits you in a quiet corner of vatika india next. The seven lamps is a gated community spread across almost 20 acres in sector 82. With its lush, landscaped greenery and contemporary architecture, the seven lamps blends the dynamism of a cosmopolitan lifestyle with the serenity of a well-Planned, premium neighborhood. The project has 12 residential towers with 606 exclusive apartments ranging from 1300 sq. Ft. To 2425 sq. Ft. In area. The layout of the project is such that each tower commands a view over an expanse of greenery. The towers are linked by an outer loop road, which facilitates easy drop-Offs to the apartments.
The seven lamps features beautiful landscaping throughout the project, and walking will be a pleasure in this serene and green community. The project has its own club, swimming pool, gymnasium; Childrens play area and a community retail center. Also, ample parking space shall be available at the surface level and in the large double basement; Making this one the best planned residential projects in gurgaon.
 Additional details :Daily needs shopping could be done within the society premises to make the stay convinent.
Full power backup is available.</t>
  </si>
  <si>
    <t>G69160024</t>
  </si>
  <si>
    <t>https://www.99acres.com/2-bhk-bedroom-apartment-flat-for-sale-in-orris-aster-court-sector-85-gurgaon-1312-sq-ft-spid-L69846120</t>
  </si>
  <si>
    <t>68.5 Lac</t>
  </si>
  <si>
    <t>₹ 5,221/sq.ft.</t>
  </si>
  <si>
    <t>Super Built up area 1312(121.89 sq.m.)Built Up area: 1075 sq.ft. (99.87 sq.m.)Carpet area: 975 sq.ft. (90.58 sq.m.)</t>
  </si>
  <si>
    <t>This lovely 2 bhk apartment/flat in sector 85 gurgaon is available for sale in one of gurgaon's most popular projects, orris aster court. Containing 2 bedroom(s), 2 bathrooms and 2 balconies, this flat is spread over a super built up area of 1312 sq.Ft. This flat is situated on the 5th floor of this 12 floors tall residential building. This is a ready to move project and the property is 1-5 years old.
 Additional details :Daily needs shopping could be done within the society premises to make the stay convinent.
Full power backup is available.
The society has dedicated security guards for every tower.</t>
  </si>
  <si>
    <t>L69846120</t>
  </si>
  <si>
    <t>https://www.99acres.com/3-bhk-bedroom-apartment-flat-for-sale-in-godrej-101-sector-79-gurgaon-2244-sq-ft-spid-U69438590</t>
  </si>
  <si>
    <t>₹ 9,046/sq.ft.</t>
  </si>
  <si>
    <t>Super Built up area 2244(208.47 sq.m.)</t>
  </si>
  <si>
    <t>Godrej 101 in sector 79, gurgaon is a ready-To-Move housing society. It offers apartments in varied budget range. These units are a perfect combination of comfort and style, specifically designed to suit your requirements and conveniences. There are 2bhk and 3bhk apartments available in this project. This housing society is now ready to be called home as families have started moving in.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</si>
  <si>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'1 Modular Kitchen', 'No AC', 'No Bed', 'No Chimney', 'No Curtains', 'No Dining Table', 'No Exhaust Fan', 'No Fan', 'No Geyser', 'No Light', 'No Microwave', 'No Fridge', 'No Sofa', 'No Stove', 'No TV', 'No Washing Machine', 'No Water Purifier']</t>
  </si>
  <si>
    <t>['Security / Fire Alarm', 'Feng Shui / Vaastu Compliant', 'Intercom Facility', 'Lift(s)', 'High Ceiling Height', 'Maintenance Staff', 'False Ceiling Lighting', 'Water Storage', 'Piped-gas', 'Visitor Parking', 'Swimming Pool', 'Park', 'Security Personnel', 'Natural Light', 'Airy Rooms', 'Shopping Centre', 'Fitness Centre / GYM', 'Rain Water Harvesting', 'Club house / Community Center', 'Water softening plant']</t>
  </si>
  <si>
    <t>U69438590</t>
  </si>
  <si>
    <t>https://www.99acres.com/3-bhk-bedroom-apartment-flat-for-sale-in-orris-carnation-residency-sector-85-gurgaon-1645-sq-ft-spid-Y69459254</t>
  </si>
  <si>
    <t>79.9 Lac</t>
  </si>
  <si>
    <t>Super Built up area 1645(152.83 sq.m.)Built Up area: 1390 sq.ft. (129.14 sq.m.)Carpet area: 1275 sq.ft. (118.45 sq.m.)</t>
  </si>
  <si>
    <t>Located in the popular residential address of sector 85 gurgaon, orris carnation residency is one of the most preferred destination for apartments in gurgaon. This 3 bhk flat is your ticket to be a part of this community. The flat is over 1645 sq.Ft. Super built up area and comes with 3 bedroom(s), 4 bathrooms and 3 balconies. The property is located on the 4th floor of a 12 floors tall building. This is a ready to move project and the property is 1-5 years old.</t>
  </si>
  <si>
    <t>Y69459254</t>
  </si>
  <si>
    <t>https://www.99acres.com/2-bhk-bedroom-apartment-flat-for-sale-in-shree-vardhman-flora-sector-90-gurgaon-1350-sq-ft-r1-spid-R67799858</t>
  </si>
  <si>
    <t>Super Built up area 1350(125.42 sq.m.)Built Up area: 1050 sq.ft. (97.55 sq.m.)Carpet area: 950 sq.ft. (88.26 sq.m.)</t>
  </si>
  <si>
    <t>Situated in sector 90 gurgaon, shree vardhman flora is a well planned society that offers a pleasant living experience to its residents. This 2 bhk flat in gurgaon is your opportunity to be a part of this community. Constructed on a super built up area of 1350 sq.Ft., the flat comprises 2 bedroom(s), 2 bathrooms and 3 balconies. This flat is situated on the 8th floor of this 13 floors tall residential building. An added advantage of this 0-1 year old flat is that it is available for immediate possession as the project is already ready to move.
 Additional details :Daily needs shopping could be done within the society premises to make the stay convinent.
Full power backup is available.
The society has dedicated security guards for every tower.</t>
  </si>
  <si>
    <t>['Intercom Facility', 'Lift(s)', 'Maintenance Staff', 'Water Storage', 'Park', 'Visitor Parking', 'Security Personnel', 'Natural Light', 'Airy Rooms', 'Shopping Centre', 'Waste Disposal']</t>
  </si>
  <si>
    <t>R67799858</t>
  </si>
  <si>
    <t>https://www.99acres.com/3-bhk-bedroom-apartment-flat-for-sale-in-ss-the-coralwood-sector-84-gurgaon-1750-sq-ft-spid-B68616090</t>
  </si>
  <si>
    <t>₹ 5,771/sq.ft.</t>
  </si>
  <si>
    <t>Super Built up area 1750(162.58 sq.m.)Built Up area: 1475 sq.ft. (137.03 sq.m.)Carpet area: 1350 sq.ft. (125.42 sq.m.)</t>
  </si>
  <si>
    <t>Ss the coralwood is one of the most popular destination for buying apartments/ flats in sector 84 gurgaon. You too can be a part of this society by purchasing this 3 bhk flat here. Containing 3 bedroom(s), 3 bathrooms and 2 balconies, this flat is spread over a super built up area of 1750 sq.Ft. This flat lies on the 17th level of a 21 storey building. This 1-5 years old property is available for immediate possession as the project is ready to move.</t>
  </si>
  <si>
    <t>B68616090</t>
  </si>
  <si>
    <t>https://www.99acres.com/4-bhk-bedroom-apartment-flat-for-sale-in-shree-vardhman-flora-sector-90-gurgaon-2575-sq-ft-spid-J68510698</t>
  </si>
  <si>
    <t>₹ 4,951/sq.ft.</t>
  </si>
  <si>
    <t>Super Built up area 2575(239.23 sq.m.)Carpet area: 1950 sq.ft. (181.16 sq.m.)</t>
  </si>
  <si>
    <t>This 4 bhk flat is located in shree vardhman flora, which houses some of the most spacious flats in sector 90 gurgaon. This property faces the west direction. The flat occupies a super built up area of 2575 sq.Ft. That consists of 4 bedrooms, 5 bathrooms and 2 balconies. The residential building has 13 floors in total and the flat for sale is located on the 9th floor. An added advantage of this 0-1 year old flat is that it is available for immediate possession as the project is already ready to move. The floor of this flat is beautifully designed using vitrified flooring, giving the flat an alluring look. This residential property is situated near close to school, close to hospital, close to mall and close to highway. The society is well equipped with many modern amenities, including swimming pool, shopping centre, cctv surveillance, club house / community center, fitness centre / gym, park, lift(s), maintenance staff and security personnel. This residential project ensures a 24*7 water supply for its residents.
 Additional details :Daily needs shopping could be done within the society premises to make the stay convinent.
Full power backup is available.
There is also a separate washroom for domestic help.
The society has dedicated security guards for every tower.</t>
  </si>
  <si>
    <t>['Power Back-up', 'Intercom Facility', 'Lift(s)', 'Maintenance Staff', 'Water Storage', 'Swimming Pool', 'Park', 'Security Personnel', 'Natural Light', 'Airy Rooms', 'Low Density Society', 'Shopping Centre', 'Fitness Centre / GYM', 'Club house / Community Center']</t>
  </si>
  <si>
    <t>J68510698</t>
  </si>
  <si>
    <t>https://www.99acres.com/2-bhk-bedroom-apartment-flat-for-sale-in-vatika-gurgaon-21-sector-83-gurgaon-1245-sq-ft-spid-D70152358</t>
  </si>
  <si>
    <t>84 Lac</t>
  </si>
  <si>
    <t>₹ 6,746/sq.ft.</t>
  </si>
  <si>
    <t>Super Built up area 1245(115.66 sq.m.)</t>
  </si>
  <si>
    <t>Its a 2bhk apartment available for rent in vatika gurgaon21 sector 83. Sun and park facing unit.</t>
  </si>
  <si>
    <t>['2 Wardrobe', '5 Fan', '1 Exhaust Fan', '2 Geyser', '10 Light', '1 Modular Kitchen', '1 Curtains', 'No AC', 'No Bed', 'No Chimney', 'No Dining Table', 'No Microwave', 'No Fridge', 'No Sofa', 'No Stove', 'No TV', 'No Washing Machine', 'No Water Purifier']</t>
  </si>
  <si>
    <t>['Centrally Air Conditioned', 'Water purifier', 'Security / Fire Alarm', 'Power Back-up', 'Feng Shui / Vaastu Compliant', 'Intercom Facility', 'Lift(s)', 'High Ceiling Height', 'Maintenance Staff', 'False Ceiling Lighting', 'Water Storage', 'No open drainage around',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</si>
  <si>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D70152358</t>
  </si>
  <si>
    <t>https://www.99acres.com/3-bhk-bedroom-apartment-flat-for-sale-in-ss-the-leaf-sector-85-gurgaon-2408-sq-ft-r12-spid-G53338910</t>
  </si>
  <si>
    <t>Super Built up area 2408(223.71 sq.m.)Built Up area: 1450 sq.ft. (134.71 sq.m.)Carpet area: 1300 sq.ft. (120.77 sq.m.)</t>
  </si>
  <si>
    <t>A19, Sector 85 Gurgaon, Gurgaon, Haryana</t>
  </si>
  <si>
    <t>East facing, corner, middle floor, park facing, low density , a very beautiful 3 bhk with servant room, ac apartment in sector-85 gurgaon with complete modular wood work . Very near of haldiram, pizzahut, reliance mart, mall , market , taxi stand , nh 8 , multiplex , schools, dwarka express way , manesar, patoudi road, kmp. It is a property in a promising locality. This well-Designed new property is . It is located on middle floor. The property ownership is freehold type and has a super built-Up area of 2408 sq.Ft. With 3 balcony(s) and 4 bathroom(s), the apartment is semi furnished. Freehold property, easy to excess to commute for any where , for more details and visit please call.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</si>
  <si>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Wardrobe', '1 Exhaust Fan', '2 Geyser', '10 Light', '5 AC', '1 Modular Kitchen', '1 Chimney', 'No Bed', 'No Curtains', 'No Dining Table', 'No Fan', 'No Microwave', 'No Fridge', 'No Sofa', 'No Stove', 'No TV', 'No Washing Machine', 'No Water Purifier']</t>
  </si>
  <si>
    <t>['Security / Fire Alarm', 'Power Back-up', 'Feng Shui / Vaastu Compliant', 'Intercom Facility', 'Lift(s)', 'Maintenance Staff',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</si>
  <si>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G53338910</t>
  </si>
  <si>
    <t>https://www.99acres.com/4-bhk-bedroom-apartment-flat-for-sale-in-tulip-violet-sector-69-gurgaon-2010-sq-ft-spid-Q68361160</t>
  </si>
  <si>
    <t>₹ 8,348/sq.ft.</t>
  </si>
  <si>
    <t>On Spr Road, Sector 69 Gurgaon, Gurgaon, Haryana</t>
  </si>
  <si>
    <t>Check out this 4 bhk apartment for sale in tulip violet, a popular residential project that houses in-Demand flats in sector 69 gurgaon. This residential flat is east-Facing direction. Constructed on a super built up area of 2010 sq.Ft., the flat comprises 4 bedroom(s), 4 bathrooms and 2 balconies. The property is located on the 1st floor of a 14 floors tall building. An added advantage of this 1-5 years old flat is that it is available for immediate possession as the project is already ready to move. The beautifully designed vitrified flooring enhances the beauty of the flat. Tulip violet is designed very well to provide modern facilities such as swimming pool, cctv surveillance, club house / community center, fitness centre / gym, park, lift(s), maintenance staff, visitor parking and shopping centre. You enjoy a 24*7 access to water in your flat.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</si>
  <si>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Q68361160</t>
  </si>
  <si>
    <t>https://www.99acres.com/4-bhk-bedroom-apartment-flat-for-sale-in-tulip-violet-sector-69-gurgaon-1970-sq-ft-spid-U68361042</t>
  </si>
  <si>
    <t>1.66 Crore</t>
  </si>
  <si>
    <t>₹ 8,408/sq.ft.</t>
  </si>
  <si>
    <t>Looking for a 4 bhk property for sale in gurgaon? Buy this 4 bhk flat in tulip violet that is situated in sector 69 gurgaon. This is a east-Facing property. Containing 4 bedroom(s), 4 bathrooms and 1 balcony, this flat is spread over a super built up area of 1970 sq.Ft. This flat lies on the 12th level of a 14 storey building. This 1-5 years old property is available for immediate possession as the project is ready to move. The floor of this flat is beautifully designed using vitrified flooring, giving the flat an alluring look. The society is well equipped with many modern amenities, including swimming pool, cctv surveillance, club house / community center, fitness centre / gym, park, lift(s), maintenance staff, visitor parking and shopping centre. The project provides a continuous supply of water to its flats.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</si>
  <si>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U68361042</t>
  </si>
  <si>
    <t>https://www.99acres.com/3-bhk-bedroom-apartment-flat-for-sale-in-tulip-violet-sector-69-gurgaon-1578-sq-ft-spid-J68360894</t>
  </si>
  <si>
    <t>₹ 8,861/sq.ft.</t>
  </si>
  <si>
    <t>Tulip violet is one of the most popular destination for buying apartments/ flats in sector 69 gurgaon. You too can be a part of this society by purchasing this 3 bhk flat here. The flat is east-Facing. Containing 3 bedroom(s), 3 bathrooms and 2 balconies, this flat is spread over a super built up area of 1578 sq.Ft. The flat has a total of 14 floors and this property is situated on 2nd floor. This is a ready to move project and the property is 1-5 years old. The floor of this flat is beautifully designed using vitrified flooring, giving the flat an alluring look. The flat will offer a modern lifestyle as it is presented with many of the amenities such as swimming pool, cctv surveillance, club house / community center, fitness centre / gym, park, lift(s), maintenance staff, visitor parking and shopping centre. This residential project ensures a 24*7 water supply for its residents.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</si>
  <si>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J68360894</t>
  </si>
  <si>
    <t>https://www.99acres.com/3-bhk-bedroom-apartment-flat-for-sale-in-dlf-the-ultima-sector-81-gurgaon-2100-sq-ft-r8-spid-W45378897</t>
  </si>
  <si>
    <t>₹ 10,928/sq.ft.</t>
  </si>
  <si>
    <t>Multiple And Best Deals, Sector 81 Gurgaon, Gurgaon, Haryana</t>
  </si>
  <si>
    <t>Call 95605-09397 for best deal. A beautiful 3 bhk apartment in sector-81, gurgaon. The property is a part of dlf the ultima. It is a resale property in a promising locality. This well-Designed new property is ready to move in. It is located on the 15th floor. The property ownership is freehold type and has a super built-Up area of 2100 sq. Ft. . The apartment is 1-5 year old. The apartment has vitrified flooring. With more than 3 balcony(s) and 4 bathroom(s), the apartment has quality features such as club house/community center, fitness centre/gym, lift(s), swimming pool, security personnel, internet/wi-Fi connectivity, park, rain water harvesting, shopping centre, visitor parking, water storage, intercom facility and security/fire alarm. It is a feng shui/vaastu compliant property. The apartment is semifurnished. The payable annual dues are rs. 1. It is an east facing property and overlooks a 24 meter wide road. Corner property located in a gated society. Full power back up. 2 covered parking. The brokerage amount is 1% of the total property price.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</si>
  <si>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'10 Fan', '1 Fridge', '1 Exhaust Fan', '3 Geyser', '14 Light', '3 AC', '3 TV', '1 Modular Kitchen', '1 Chimney', '1 Curtains', '3 Bed', '3 Wardrobe', '1 Washing Machine', '1 Microwave', 'No Dining Table', 'No Sofa', 'No Stove']</t>
  </si>
  <si>
    <t>['Security / Fire Alarm', 'Feng Shui / Vaastu Compliant', 'Intercom Facility', 'Lift(s)', 'Maintenance Staff', 'Water Storage', 'Separate entry for servant room', 'Piped-gas', 'Visitor Parking', 'Swimming Pool', 'Park', 'Security Personnel', 'Internet/wi-fi connectivity', 'Shopping Centre', 'Fitness Centre / GYM', 'Rain Water Harvesting', 'Club house / Community Center']</t>
  </si>
  <si>
    <t>W45378897</t>
  </si>
  <si>
    <t>https://www.99acres.com/3-bhk-bedroom-apartment-flat-for-sale-in-dlf-new-town-heights-1-sector-90-gurgaon-1930-sq-ft-spid-X69632308</t>
  </si>
  <si>
    <t>₹ 6,243/sq.ft.</t>
  </si>
  <si>
    <t>Super Built up area 1930(179.3 sq.m.)Built Up area: 1929 sq.ft. (179.21 sq.m.)Carpet area: 1928 sq.ft. (179.12 sq.m.)</t>
  </si>
  <si>
    <t>8888, Sector 90 Gurgaon, Gurgaon, Haryana</t>
  </si>
  <si>
    <t>This lovely 3 bhk apartment/flat in sector 90 gurgaon is available for sale in one of gurgaon's most popular projects, dlf new town heights 1. The flat is facing the east direction. The floor plan additionally contains 3 bedroom(s), 3 bathrooms and more than 3 balconies. All in all, the flat is spread over a super built up area of 1930 sq.Ft. This flat is situated on the 7th floor of this 19 floors tall residential building. This 1-5 years old property is available for immediate possession as the project is ready to move. The beautifully designed wood flooring enhances the beauty of the flat. All the modern amenities such as swimming pool, grocery shop, shopping centre, club house / community center, cctv surveillance, fitness centre / gym, park, lift(s), maintenance staff, visitor parking, water softening plant and security personnel will make life easier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</si>
  <si>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'Separate entry for servant room', 'No open drainage around', 'Piped-gas', 'Visitor Parking', 'Swimming Pool', 'Park', 'Security Personnel', 'Natural Light', 'Airy Rooms', 'Low Density Society', 'Shopping Centre', 'Fitness Centre / GYM', 'Waste Disposal', 'Rain Water Harvesting', 'Club house / Community Center', 'Water softening plant']</t>
  </si>
  <si>
    <t>X69632308</t>
  </si>
  <si>
    <t>https://www.99acres.com/3-bhk-bedroom-apartment-flat-for-sale-in-sare-homes-sector-92-gurgaon-1180-sq-ft-spid-Y69744558</t>
  </si>
  <si>
    <t>₹ 4,237/sq.ft.</t>
  </si>
  <si>
    <t>3 bhk ready to move in for sale keys in hand call for more details</t>
  </si>
  <si>
    <t>['Feng Shui / Vaastu Compliant', 'Maintenance Staff', 'Water Storage', 'Park']</t>
  </si>
  <si>
    <t>Y69744558</t>
  </si>
  <si>
    <t>https://www.99acres.com/2-bhk-bedroom-apartment-flat-for-sale-in-umang-winter-hills-sector-77-gurgaon-1342-sq-ft-r1-spid-K68224474</t>
  </si>
  <si>
    <t>71.2 Lac</t>
  </si>
  <si>
    <t>₹ 5,305/sq.ft.</t>
  </si>
  <si>
    <t>Super Built up area 1342(124.68 sq.m.)Carpet area: 810 sq.ft. (75.25 sq.m.)</t>
  </si>
  <si>
    <t>This property is very good becouse of itsattrective location and its enviroanment frindly , and all good schools and college are there and shoping mall are also there and convence is also and connectivity is very good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</si>
  <si>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'Separate entry for servant room', 'Visitor Parking', 'Swimming Pool', 'Park', 'Internet/wi-fi connectivity', 'Shopping Centre', 'Fitness Centre / GYM', 'Waste Disposal', 'Rain Water Harvesting', 'Club house / Community Center', 'Water softening plant']</t>
  </si>
  <si>
    <t>K68224474</t>
  </si>
  <si>
    <t>https://www.99acres.com/4-bhk-bedroom-apartment-flat-for-sale-in-emaar-mgf-emerald-floors-premier-sector-65-gurgaon-1975-sq-ft-spid-X69449836</t>
  </si>
  <si>
    <t>₹ 15,189/sq.ft.</t>
  </si>
  <si>
    <t>1975 Sq Ft Apartment, Sector 65 Gurgaon, Gurgaon, Haryana</t>
  </si>
  <si>
    <t>Emaar mgf emerald floors premier is one of the most popular destination for buying apartments/ flats in sector 65 gurgaon. You too can be a part of this society by purchasing this 4 bhk flat here. This property faces the north direction. The flat is over 1975 sq.Ft. Super built up area and comes with 4 bedroom(s), 4 bathrooms and more than 3 balconies. The residential building has 4 floors in total and the flat for sale is located on the 2nd floor. Being a ready to move project, you can expect immediate possession of this 1-5 years old property. The well built vitrified flooring enhances the aesthetic appeal of this flat. All the modern amenities such as swimming pool, shopping centre, club house / community center, fitness centre / gym, park, lift(s), maintenance staff and visitor parking will make life easier for you.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</si>
  <si>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['Power Back-up', 'Feng Shui / Vaastu Compliant', 'Intercom Facility', 'Lift(s)', 'Maintenance Staff', 'Separate entry for servant room', 'No open drainage around', 'Piped-gas', 'Visitor Parking', 'Swimming Pool', 'Park', 'Natural Light', 'Internet/wi-fi connectivity', 'Airy Rooms', 'Shopping Centre', 'Fitness Centre / GYM', 'Club house / Community Center']</t>
  </si>
  <si>
    <t>X69449836</t>
  </si>
  <si>
    <t>https://www.99acres.com/3-bhk-bedroom-apartment-flat-for-sale-in-dlf-regal-gardens-sector-90-gurgaon-1755-sq-ft-spid-L68514284</t>
  </si>
  <si>
    <t>₹ 6,837/sq.ft.</t>
  </si>
  <si>
    <t>Super Built up area 1755(163.04 sq.m.)Carpet area: 1400 sq.ft. (130.06 sq.m.)</t>
  </si>
  <si>
    <t>111, Sector 90 Gurgaon, Gurgaon, Haryana</t>
  </si>
  <si>
    <t>3 bhk ready to move apartment avaialable on sale in dlf regal garden , apartment have 5 ac , one car parking , one of the best club with all modern amenties , complex have complete security, park , water body, tennis court, badminton court , mini theater, swimming pool etc, please call for more details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</si>
  <si>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'Water Storage', 'Recently Renovated', 'Bank Attached Property', 'Piped-gas', 'Visitor Parking', 'Swimming Pool', 'Park', 'Security Personnel', 'Natural Light', 'Internet/wi-fi connectivity', 'Airy Rooms', 'Low Density Society', 'Shopping Centre', 'Fitness Centre / GYM', 'Waste Disposal', 'Rain Water Harvesting', 'Club house / Community Center', 'Water softening plant']</t>
  </si>
  <si>
    <t>L68514284</t>
  </si>
  <si>
    <t>https://www.99acres.com/3-bhk-bedroom-apartment-flat-for-sale-in-tata-primanti-sector-72-gurgaon-3300-sq-ft-r3-spid-L61530044</t>
  </si>
  <si>
    <t>Super Built up area 3300(306.58 sq.m.)</t>
  </si>
  <si>
    <t>This is a meticulously designed 3 bhk apartment located in sector-72 gurgaon, it is a freehold property. The flat is a spacious property and is ready to move in. Located in an integrated society of tata primanti , it has 3 bathroom(s) and 3 balcony(s).It has wood flooring. It requires a payable maintenance costs of rs. 15000.00. It is a east facing property which offers a wonderful view of park/garden, main road, club and pool. It is a 5-7 year old property, located on 2nd floor. Full power back up.</t>
  </si>
  <si>
    <t>['Centrally Air Conditioned', 'High Ceiling Height', 'Separate entry for servant room', 'No open drainage around', 'Piped-gas', 'Swimming Pool', 'Security Personnel', 'Natural Light', 'Internet/wi-fi connectivity', 'Airy Rooms', 'Low Density Society', 'Shopping Centre', 'Fitness Centre / GYM', 'Waste Disposal', 'Rain Water Harvesting', 'Club house / Community Center', 'Water softening plant']</t>
  </si>
  <si>
    <t>L61530044</t>
  </si>
  <si>
    <t>https://www.99acres.com/2-bhk-bedroom-apartment-flat-for-sale-in-ashiana-mulberry-sohna-gurgaon-1465-sq-ft-spid-C69463366</t>
  </si>
  <si>
    <t>₹ 6,143/sq.ft.</t>
  </si>
  <si>
    <t>Super Built up area 1465(136.1 sq.m.)Built Up area: 1100 sq.ft. (102.19 sq.m.)Carpet area: 1000 sq.ft. (92.9 sq.m.)</t>
  </si>
  <si>
    <t>Tower 3-601, Sohna, Gurgaon, Haryana</t>
  </si>
  <si>
    <t>This property is having one of the best location proper sun facing unit unused apartment middle floor with all normal facilities.</t>
  </si>
  <si>
    <t>['2 Wardrobe', '1 Exhaust Fan', '4 Light', '1 Modular Kitchen', '1 Chimney', 'No AC', 'No Bed', 'No Curtains', 'No Dining Table', 'No Fan', 'No Geyser', 'No Microwave', 'No Fridge', 'No Sofa', 'No Stove', 'No TV', 'No Washing Machine', 'No Water Purifier']</t>
  </si>
  <si>
    <t>['Water purifier', 'Security / Fire Alarm', 'Feng Shui / Vaastu Compliant', 'Intercom Facility', 'Lift(s)', 'High Ceiling Height', 'Maintenance Staff', 'False Ceiling Lighting', 'Water Storage', 'Separate entry for servant room', 'No open drainage around', 'Bank Attached Property', 'Internet/wi-fi connectivity', 'Visitor Parking', 'Swimming Pool', 'Park', 'Security Personnel', 'Natural Light', 'Airy Rooms', 'Spacious Interiors', 'Low Density Society', 'Waste Disposal', 'Rain Water Harvesting', 'Water softening plant', 'Shopping Centre', 'Fitness Centre / GYM', 'Club house / Community Center']</t>
  </si>
  <si>
    <t>C69463366</t>
  </si>
  <si>
    <t>https://www.99acres.com/3-bhk-bedroom-apartment-flat-for-sale-in-ashiana-mulberry-sohna-gurgaon-1730-sq-ft-spid-Y69365208</t>
  </si>
  <si>
    <t>₹ 6,184/sq.ft.</t>
  </si>
  <si>
    <t>Super Built up area 1730(160.72 sq.m.)Built Up area: 1600 sq.ft. (148.64 sq.m.)Carpet area: 1300 sq.ft. (120.77 sq.m.)</t>
  </si>
  <si>
    <t>This property property is on main highwy park pool club facing unit and corner also.</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</si>
  <si>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'Spacious Interiors', 'Low Density Society', 'Waste Disposal', 'Water softening plant', 'Shopping Centre', 'Fitness Centre / GYM', 'Club house / Community Center']</t>
  </si>
  <si>
    <t>Y69365208</t>
  </si>
  <si>
    <t>https://www.99acres.com/2-bhk-bedroom-apartment-flat-for-sale-in-ss-the-leaf-sector-85-gurgaon-1640-sq-ft-spid-M69406586</t>
  </si>
  <si>
    <t>₹ 7,317/sq.ft.</t>
  </si>
  <si>
    <t>Its a beautiful 2 bhk apartment available for sell in ss the leaf sector 85. Sun and park facing unit.
 Additional details :Daily needs shopping could be done within the society premises to make the stay convinent.
Full power backup is available.
The society has dedicated security guards for every tower.</t>
  </si>
  <si>
    <t>['5 Fan', '1 Exhaust Fan', '2 Geyser', '10 Light', '4 AC', '1 Chimney', '1 Curtains', '1 Modular Kitchen', '2 Wardrobe', 'No Bed', 'No Dining Table', 'No Microwave', 'No Fridge', 'No Sofa', 'No Stove', 'No TV', 'No Washing Machine', 'No Water Purifier']</t>
  </si>
  <si>
    <t>['Centrally Air Conditioned', 'Water purifier', 'Security / Fire Alarm', 'Feng Shui / Vaastu Compliant', 'Intercom Facility', 'Lift(s)', 'High Ceiling Height', 'Maintenance Staff', 'False Ceiling Lighting', 'Water Storage', 'No open drainage around',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</si>
  <si>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M69406586</t>
  </si>
  <si>
    <t>https://www.99acres.com/4-bhk-bedroom-apartment-flat-for-sale-in-ss-the-leaf-sector-85-gurgaon-2812-sq-ft-spid-O69449938</t>
  </si>
  <si>
    <t>₹ 7,645/sq.ft.</t>
  </si>
  <si>
    <t>Its a beautiful 4 bhk apartment available for sell in ss leaf sector 85. This society is located near nh 8 and dwarka expressway, this society has own club, pool, gym large green area and kids play area.
 Additional details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</si>
  <si>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'Power Back-up', 'Feng Shui / Vaastu Compliant', 'Intercom Facility', 'Lift(s)', 'High Ceiling Height', 'Maintenance Staff', 'False Ceiling Lighting', 'Water Storage', 'Separate entry for servant room', 'No open drainage around',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</si>
  <si>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O69449938</t>
  </si>
  <si>
    <t>https://www.99acres.com/4-bhk-bedroom-apartment-flat-for-sale-in-tulip-violet-sector-69-gurgaon-1970-sq-ft-spid-U69355454</t>
  </si>
  <si>
    <t>₹ 8,730/sq.ft.</t>
  </si>
  <si>
    <t>Situated in sector 69 gurgaon, tulip violet is a well planned society that offers a pleasant living experience to its residents. This 4 bhk flat in gurgaon is your opportunity to be a part of this community. The flat is facing the north direction. The floor plan additionally contains 4 bedroom(s), 4 bathrooms and 1 balcony. All in all, the flat is spread over a super built up area of 1970 sq.Ft. This flat is situated on the 12th floor of this 14 floors tall residential building. This 1-5 years old property is available for immediate possession as the project is ready to move. The beautifully designed vitrified flooring enhances the beauty of the flat. All the modern amenities such as swimming pool, cctv surveillance, club house / community center, fitness centre / gym, park, lift(s), maintenance staff, visitor parking and shopping centre will make life easier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</si>
  <si>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U69355454</t>
  </si>
  <si>
    <t>https://www.99acres.com/3-bhk-bedroom-apartment-flat-for-sale-in-tulip-violet-sector-69-gurgaon-1538-sq-ft-spid-R69429988</t>
  </si>
  <si>
    <t>₹ 8,841/sq.ft.</t>
  </si>
  <si>
    <t>Super Built up area 1538(142.88 sq.m.)</t>
  </si>
  <si>
    <t>Best price in tulip violet 
Sun facing
Park facing
Pool facing
All amenities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</si>
  <si>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['Power Back-up', 'Feng Shui / Vaastu Compliant', 'Intercom Facility', 'Lift(s)', 'Maintenance Staff', 'Recently Renovated', 'Piped-gas', 'Visitor Parking', 'Swimming Pool', 'Park', 'Natural Light', 'Airy Rooms', 'Low Density Society', 'Shopping Centre', 'Fitness Centre / GYM', 'Waste Disposal', 'Rain Water Harvesting', 'Club house / Community Center']</t>
  </si>
  <si>
    <t>R69429988</t>
  </si>
  <si>
    <t>https://www.99acres.com/4-bhk-bedroom-apartment-flat-for-sale-in-tulip-violet-sector-69-gurgaon-1970-sq-ft-spid-N69355550</t>
  </si>
  <si>
    <t>₹ 8,883/sq.ft.</t>
  </si>
  <si>
    <t>This lovely 4 bhk apartment/flat in sector 69 gurgaon is available for sale in one of gurgaon's most popular projects, tulip violet. This residential flat is north-Facing direction. The floor plan additionally contains 4 bedroom(s), 4 bathrooms and 1 balcony. All in all, the flat is spread over a super built up area of 1970 sq.Ft. The flat has a total of 14 floors and this property is situated on 12th floor. This 1-5 years old property is available for immediate possession as the project is ready to move. The flat comes well built with vitrified flooring options. All the modern amenities such as swimming pool, cctv surveillance, club house / community center, fitness centre / gym, park, lift(s), maintenance staff, visitor parking and shopping centre will make life easier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</si>
  <si>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N69355550</t>
  </si>
  <si>
    <t>https://www.99acres.com/4-bhk-bedroom-apartment-flat-for-sale-in-tulip-violet-sector-69-gurgaon-1970-sq-ft-spid-O69376716</t>
  </si>
  <si>
    <t>₹ 8,882/sq.ft.</t>
  </si>
  <si>
    <t>Tulip violet is one of gurgaon's most sought after destination for apartments and this 4 bhk flat in sector 69 gurgaon is your opportunity to be a part of this community. This is a north-Facing property. Containing 4 bedroom(s), 4 bathrooms and 1 balcony, this flat is spread over a super built up area of 1970 sq.Ft. This flat lies on the 12th level of a 14 storey building. An added advantage of this 1-5 years old flat is that it is available for immediate possession as the project is already ready to move. The beautifully designed vitrified flooring enhances the beauty of the flat. All the modern amenities such as swimming pool, cctv surveillance, club house / community center, fitness centre / gym, park, lift(s), maintenance staff, visitor parking and shopping centre will make life easier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</si>
  <si>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O69376716</t>
  </si>
  <si>
    <t>https://www.99acres.com/3-bhk-bedroom-apartment-flat-for-sale-in-tulip-violet-sector-69-gurgaon-1538-sq-ft-spid-B69355010</t>
  </si>
  <si>
    <t>₹ 8,966/sq.ft.</t>
  </si>
  <si>
    <t>Sun facing
Aravalli facing
Swimming pool facing 
Exclusive inventories
Best price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</si>
  <si>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['Power Back-up', 'Feng Shui / Vaastu Compliant', 'Intercom Facility', 'Lift(s)', 'Maintenance Staff', 'Piped-gas', 'Visitor Parking', 'Swimming Pool', 'Park', 'Natural Light', 'Airy Rooms', 'Low Density Society', 'Shopping Centre', 'Fitness Centre / GYM', 'Waste Disposal', 'Rain Water Harvesting', 'Club house / Community Center', 'Water softening plant']</t>
  </si>
  <si>
    <t>B69355010</t>
  </si>
  <si>
    <t>https://www.99acres.com/3-bhk-bedroom-apartment-flat-for-sale-in-tulip-violet-sector-69-gurgaon-1568-sq-ft-spid-K69354538</t>
  </si>
  <si>
    <t>₹ 8,227/sq.ft.</t>
  </si>
  <si>
    <t>This lovely 3 bhk apartment/flat in sector 69 gurgaon is available for sale in one of gurgaon's most popular projects, tulip violet. This is a west-Facing property. The flat is over 1568 sq.Ft. Super built up area and comes with 3 bedroom(s), 3 bathrooms and 1 balcony. This flat lies on the 12th level of a 14 storey building. An added advantage of this 1-5 years old flat is that it is available for immediate possession as the project is already ready to move. The flat comes well built with vitrified flooring options. Tulip violet is designed very well to provide modern facilities such as swimming pool, cctv surveillance, club house / community center, fitness centre / gym, park, lift(s), maintenance staff, visitor parking and shopping centre.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</si>
  <si>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['2 Wardrobe', '5 Fan', '1 Exhaust Fan', '10 Light', '1 Chimney', '1 Modular Kitchen', 'No AC', 'No Bed', 'No Curtains', 'No Dining Table', 'No Geyser', 'No Microwave', 'No Fridge', 'No Sofa', 'No Stove', 'No TV', 'No Washing Machine', 'No Water Purifier']</t>
  </si>
  <si>
    <t>K69354538</t>
  </si>
  <si>
    <t>https://www.99acres.com/3-bhk-bedroom-apartment-flat-for-sale-in-tulip-violet-sector-69-gurgaon-1578-sq-ft-spid-F69354676</t>
  </si>
  <si>
    <t>₹ 8,675/sq.ft.</t>
  </si>
  <si>
    <t>Super Built up area 1578(146.6 sq.m.)Carpet area: 1538 sq.ft. (142.88 sq.m.)</t>
  </si>
  <si>
    <t>Check out this 3 bhk apartment for sale in tulip violet, a popular residential project that houses in-Demand flats in sector 69 gurgaon. This is a east-Facing property. The flat is over 1578 sq.Ft. Super built up area and comes with 3 bedroom(s), 3 bathrooms and 1 balcony. This flat is situated on the 12th floor of this 14 floors tall residential building. This is a ready to move project and the property is 1-5 years old. The flat comes well built with vitrified flooring options. Tulip violet is designed very well to provide modern facilities such as swimming pool, cctv surveillance, club house / community center, fitness centre / gym, park, lift(s), maintenance staff, visitor parking, security personnel and shopping centre.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</si>
  <si>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F69354676</t>
  </si>
  <si>
    <t>https://www.99acres.com/3-bhk-bedroom-apartment-flat-for-sale-in-tulip-violet-sector-69-gurgaon-1568-sq-ft-spid-W69354420</t>
  </si>
  <si>
    <t>Tulip violet is one of gurgaon's most sought after destination for apartments and this 3 bhk flat in sector 69 gurgaon is your opportunity to be a part of this community. This property faces the west direction. Constructed on a super built up area of 1568 sq.Ft., the flat comprises 3 bedroom(s), 3 bathrooms and 1 balcony. The flat has a total of 14 floors and this property is situated on 12th floor. Being a ready to move project, you can expect immediate possession of this 1-5 years old property. The well built vitrified flooring enhances the aesthetic appeal of this flat. The society is well equipped with many modern amenities, including swimming pool, cctv surveillance, club house / community center, fitness centre / gym, park, lift(s), maintenance staff, visitor parking, water softening plant and shopping centre.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</si>
  <si>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['2 Wardrobe', '6 Fan', '1 Exhaust Fan', '9 Light', '1 Modular Kitchen', 'No AC', 'No Bed', 'No Chimney', 'No Curtains', 'No Dining Table', 'No Geyser', 'No Microwave', 'No Fridge', 'No Sofa', 'No Stove', 'No TV', 'No Washing Machine', 'No Water Purifier']</t>
  </si>
  <si>
    <t>W69354420</t>
  </si>
  <si>
    <t>https://www.99acres.com/3-bhk-bedroom-apartment-flat-for-sale-in-tulip-violet-sector-69-gurgaon-1538-sq-ft-spid-F69354316</t>
  </si>
  <si>
    <t>₹ 8,445/sq.ft.</t>
  </si>
  <si>
    <t>Check out this 3 bhk apartment for sale in tulip violet, a popular residential project that houses in-Demand flats in sector 69 gurgaon. The flat is east-Facing. Constructed on a super built up area of 1578 sq.Ft., the flat comprises 3 bedroom(s), 3 bathrooms and 1 balcony. This flat is situated on the 12th floor of this 14 floors tall residential building. As the project is already ready to move, so you can easily move into this 1-5 years old property. The well built vitrified flooring enhances the aesthetic appeal of this flat. Tulip violet is designed very well to provide modern facilities such as swimming pool, cctv surveillance, club house / community center, fitness centre / gym, park, lift(s), maintenance staff, visitor parking and shopping centre.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</si>
  <si>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['2 Wardrobe', '5 Fan', '1 Exhaust Fan', '9 Light', '1 Modular Kitchen', '1 Chimney', 'No AC', 'No Bed', 'No Curtains', 'No Dining Table', 'No Geyser', 'No Microwave', 'No Fridge', 'No Sofa', 'No Stove', 'No TV', 'No Washing Machine', 'No Water Purifier']</t>
  </si>
  <si>
    <t>['Feng Shui / Vaastu Compliant', 'Intercom Facility', 'Lift(s)', 'High Ceiling Height', 'Maintenance Staff', 'Piped-gas', 'Visitor Parking', 'Swimming Pool', 'Park', 'Natural Light', 'Airy Rooms', 'Low Density Society', 'Shopping Centre', 'Fitness Centre / GYM', 'Waste Disposal', 'Rain Water Harvesting', 'Club house / Community Center']</t>
  </si>
  <si>
    <t>F69354316</t>
  </si>
  <si>
    <t>https://www.99acres.com/3-bhk-bedroom-apartment-flat-for-sale-in-dlf-new-town-heights-2-sector-86-gurgaon-1930-sq-ft-spid-N69323318</t>
  </si>
  <si>
    <t>₹ 6,735/sq.ft.</t>
  </si>
  <si>
    <t>Its a 3bhk + servant available for sell in dlf new town height sector 86. Its a semi furnished apartment with modular kitchen and wooden wardrobes. Park and pool facing unit.</t>
  </si>
  <si>
    <t>['3 Wardrobe', '5 Fan', '1 Exhaust Fan', '3 Geyser', '10 Light', '1 Curtains', '1 Modular Kitchen', '1 Chimney', 'No AC', 'No Bed', 'No Dining Table', 'No Microwave', 'No Fridge', 'No Sofa', 'No Stove', 'No TV', 'No Washing Machine', 'No Water Purifier']</t>
  </si>
  <si>
    <t>['Water purifier', 'Centrally Air Conditioned', 'Security / Fire Alarm', 'Power Back-up', 'Feng Shui / Vaastu Compliant',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</si>
  <si>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N69323318</t>
  </si>
  <si>
    <t>https://www.99acres.com/3-bhk-bedroom-apartment-flat-for-sale-in-dlf-the-skycourt-sector-86-gurgaon-1929-sq-ft-spid-U69308792</t>
  </si>
  <si>
    <t>₹ 7,776/sq.ft.</t>
  </si>
  <si>
    <t>Super Built up area 1929(179.21 sq.m.)Built Up area: 1550 sq.ft. (144 sq.m.)Carpet area: 1330 sq.ft. (123.56 sq.m.)</t>
  </si>
  <si>
    <t>Luxury apartments in sector 86 gurgaon by dlf. The area is very big with different compounds and blocks. All facilities available like gym, swimming pool, double parking, security, community hall, lush green garden with walking area etc.
 Additional details :Piped gas facility is available in the property.
Daily needs shopping could be done within the society premises to make the stay convinent.
Full power backup is available.
The society has dedicated security guards for every tower.</t>
  </si>
  <si>
    <t>['Centrally Air Conditioned', 'Water purifier', 'Security / Fire Alarm', 'Power Back-up', 'Feng Shui / Vaastu Compliant', 'Private Garden / Terrace', 'Intercom Facility', 'Lift(s)', 'High Ceiling Height', 'Maintenance Staff', 'False Ceiling Lighting', 'Water Storage', 'No open drainage around', 'Bank Attached Property',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</si>
  <si>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U69308792</t>
  </si>
  <si>
    <t>https://www.99acres.com/4-bhk-bedroom-apartment-flat-for-sale-in-tulip-violet-sector-69-gurgaon-2010-sq-ft-spid-W68278084</t>
  </si>
  <si>
    <t>₹ 8,358/sq.ft.</t>
  </si>
  <si>
    <t>204, Sector 69 Gurgaon, Gurgaon, Haryana</t>
  </si>
  <si>
    <t>This beautiful 4 bhk flat in sector 69 gurgaon is situated in tulip violet, one of the popular residential society in gurgaon. This residential flat is north-Facing direction. The floor plan additionally contains 4 bedroom(s), 4 bathrooms and 2 balconies. All in all, the flat is spread over a super built up area of 2010 sq.Ft. This flat lies on the 2nd level of a 14 storey building. This 1-5 years old property is available for immediate possession as the project is ready to move. The floor of this flat is beautifully designed using vitrified flooring, giving the flat an alluring look. Tulip violet is designed very well to provide modern facilities such as swimming pool, cctv surveillance, club house / community center, fitness centre / gym, park, lift(s), visitor parking, maintenance staff and security personnel. The society provides continuous water supply from borewell/tank and municipal corporation.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</si>
  <si>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['Security / Fire Alarm', 'Power Back-up', 'Feng Shui / Vaastu Compliant', 'Intercom Facility', 'Lift(s)', 'Maintenance Staff', 'Water Storage', 'Separate entry for servant room', 'No open drainage around', 'Bank Attached Property', 'Piped-gas', 'Visitor Parking', 'Swimming Pool', 'Park', 'Security Personnel', 'Natural Light', 'Airy Rooms', 'Low Density Society', 'Fitness Centre / GYM', 'Waste Disposal', 'Rain Water Harvesting', 'Club house / Community Center']</t>
  </si>
  <si>
    <t>W68278084</t>
  </si>
  <si>
    <t>https://www.99acres.com/3-bhk-bedroom-apartment-flat-for-sale-in-tulip-violet-sector-69-gurgaon-1578-sq-ft-spid-U68278304</t>
  </si>
  <si>
    <t>₹ 8,871/sq.ft.</t>
  </si>
  <si>
    <t>1102, Sector 69 Gurgaon, Gurgaon, Haryana</t>
  </si>
  <si>
    <t>Located in the popular residential address of sector 69 gurgaon, tulip violet is one of the most preferred destination for apartments in gurgaon. This 3 bhk flat is your ticket to be a part of this community. This residential flat is east-Facing direction. The floor plan additionally contains 3 bedroom(s), 3 bathrooms and 2 balconies. All in all, the flat is spread over a super built up area of 1578 sq.Ft. The residential building has 14 floors in total and the flat for sale is located on the 11th floor. Being a ready to move project, you can expect immediate possession of this 1-5 years old property. The floor of this flat is beautifully designed using vitrified flooring, giving the flat an alluring look. The society is well equipped with many modern amenities, including swimming pool, cctv surveillance, club house / community center, fitness centre / gym, park, lift(s), maintenance staff, visitor parking, shopping centre, water softening plant and security personnel. The residential project is well equipped to meet all your water needs through access to borewell/tank and municipal corporation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</si>
  <si>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U68278304</t>
  </si>
  <si>
    <t>https://www.99acres.com/3-bhk-bedroom-apartment-flat-for-sale-in-dlf-the-skycourt-sector-86-gurgaon-1900-sq-ft-spid-F69422122</t>
  </si>
  <si>
    <t>₹ 7,894/sq.ft.</t>
  </si>
  <si>
    <t>F-02, Sector 86 Gurgaon, Gurgaon, Haryana</t>
  </si>
  <si>
    <t>This 3 bhk apartment is available for sale in dlf the skycourt, one of the most prominent projects for flats in sector 86 gurgaon. Containing 3 bedroom(s), 3 bathrooms and 1 balcony, this flat is spread over a super built up area of 1900 sq.Ft. The residential building has 19 floors in total and the flat for sale is located on the 16th floor.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</si>
  <si>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F69422122</t>
  </si>
  <si>
    <t>https://www.99acres.com/3-bhk-bedroom-apartment-flat-for-sale-in-signature-global-solera-sector-107-gurgaon-645-sq-ft-spid-W69403810</t>
  </si>
  <si>
    <t>C-602, Sector 107 Gurgaon, Gurgaon, Haryana</t>
  </si>
  <si>
    <t>Situated in sector 107 gurgaon, signature global solera is a well planned society that offers a pleasant living experience to its residents. This 3 bhk flat in gurgaon is your opportunity to be a part of this community. Constructed on a carpet area of 645 sq.Ft., the flat comprises 3 bedroom(s), 2 bathrooms and 2 balconies. The property is located on the 6th floor of a 14 floors tall building. An added advantage of this 1-5 years old flat is that it is available for immediate possession as the project is already ready to move.
 Additional details :The apartment has borings water supply.
Daily needs shopping could be done within the society premises to make the stay convinent.
No power backup is available.
The society has dedicated security guards for every tower.</t>
  </si>
  <si>
    <t>W69403810</t>
  </si>
  <si>
    <t>https://www.99acres.com/2-bhk-bedroom-apartment-flat-for-sale-in-signature-global-solera-sector-107-gurgaon-602-sq-ft-spid-C69403800</t>
  </si>
  <si>
    <t>₹ 5,980/sq.ft.</t>
  </si>
  <si>
    <t>Super Built up area 602(55.93 sq.m.)Built Up area: 598 sq.ft. (55.56 sq.m.)Carpet area: 546 sq.ft. (50.73 sq.m.)</t>
  </si>
  <si>
    <t>A3-708, Sector 107 Gurgaon, Gurgaon, Haryana</t>
  </si>
  <si>
    <t>Situated in sector 107 gurgaon, signature global solera is a well planned society that offers a pleasant living experience to its residents. This 2 bhk flat in gurgaon is your opportunity to be a part of this community. The flat is over 602 sq.Ft. Super built up area and comes with 2 bedroom(s), 2 bathrooms and 1 balcony. This flat is situated on the 7th floor of this 14 floors tall residential building. This is a ready to move project and the property is 1-5 years old.
 Additional details :The apartment has borings water supply.
Daily needs shopping could be done within the society premises to make the stay convinent.
No power backup is available.
The society has dedicated security guards for every tower.</t>
  </si>
  <si>
    <t>C69403800</t>
  </si>
  <si>
    <t>https://www.99acres.com/4-bhk-bedroom-apartment-flat-for-sale-in-spaze-privy-sector-72-gurgaon-4632-sq-ft-spid-Z69235626</t>
  </si>
  <si>
    <t>Spaze Privy3.9 ★</t>
  </si>
  <si>
    <t>Super Built up area 4632(430.33 sq.m.)Carpet area: 2300 sq.ft. (213.68 sq.m.)</t>
  </si>
  <si>
    <t>['Sri Radhe Krishna Temple', 'Icici bank ATM', 'Standard chartered ATM', 'Divine Look Clinic Centre', 'Best Urologist Atcomplete Family Clinic', 'Skin Clinic', 'Wellness Eye Centre', 'Dr. Aruna Kalra', 'Dr. Anuj Sharma', 'Dr. Naresh Pandita', 'Ekta Hospital', 'Neelkanth Health Care', 'Sai Heart and Trauma Center', 'Vishesh Dental', 'Sai Dharamraj Hospital', 'Park Hospital Gurgaon', 'Sanjeevani Hospital Gurgaon', 'Sona Devi Memorial Hospital and Trauma Centre', 'Bones Clinic - Orthopaedics', 'Meher Clinic', 'Gobind Hospital', 'Samvit Health Care', 'Wembley estate club', 'Genius', 'Gardian Pharmacy', 'Apollo Pharmacy', 'Kore Tech Park', 'SPAZE BUSINESS PARK', 'India Oil', 'SRS Cinemas', 'SRS Cinemas', 'Icici bank', 'Hdfc bank', 'Indusind bank', 'Hdfc bank', 'Hdfc bank', 'Central bank of india', 'Union bank of india', 'State bank of india', 'Icici bank', "Nirula's", "Domino's Pizza", 'Nook', 'Starbucks', 'Haldiram', 'India']</t>
  </si>
  <si>
    <t>Sohna road sector 72 it park spr road . Nh8 and by near all around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</si>
  <si>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Fan', '30 Light', 'No AC', 'No Bed', 'No Chimney', 'No Curtains', 'No Dining Table', 'No Exhaust Fan', 'No Geyser', 'No Modular Kitchen', 'No Microwave', 'No Fridge', 'No Sofa', 'No Stove', 'No TV', 'No Wardrobe', 'No Washing Machine', 'No Water Purifier']</t>
  </si>
  <si>
    <t>['Security / Fire Alarm', 'Feng Shui / Vaastu Compliant', 'Private Garden / Terrace', 'Intercom Facility', 'Lift(s)', 'Water purifier', 'High Ceiling Height', 'Maintenance Staff', 'Water Storage', 'Separate entry for servant room', 'No open drainage around', 'Visitor Parking', 'Swimming Pool', 'Park', 'Natural Light', 'Airy Rooms', 'Spacious Interiors', 'Shopping Centre', 'Fitness Centre / GYM', 'Waste Disposal', 'Rain Water Harvesting', 'Club house / Community Center']</t>
  </si>
  <si>
    <t>Z69235626</t>
  </si>
  <si>
    <t>https://www.99acres.com/2-bhk-bedroom-apartment-flat-for-sale-in-rof-ananda-sector-95-gurgaon-549-sq-ft-spid-P69978952</t>
  </si>
  <si>
    <t>31 Lac</t>
  </si>
  <si>
    <t>₹ 5,644/sq.ft.</t>
  </si>
  <si>
    <t>Carpet area: 549.16 (51.02 sq.m.)</t>
  </si>
  <si>
    <t>401, Sector 95 Gurgaon, Gurgaon, Haryana</t>
  </si>
  <si>
    <t>This lovely 2 bhk apartment/flat in sector 95 gurgaon is available for sale in one of gurgaon's most popular projects, rof ananda. This residential flat is north-East-Facing direction. The flat occupies a carpet area of 549 sq.Ft. That consists of 2 bedrooms, 2 bathrooms and 1 balcony. The property is located on the 5th floor of a 14 floors tall building. This is a ready to move project and the property is 1-5 years old. The well built wood flooring enhances the aesthetic appeal of this flat. All the modern amenities such as grocery shop, fitness centre / gym, park, lift(s), maintenance staff, visitor parking, shopping centre and swimming pool will make life easier for you. The residents of this project enjoy a 24*7 access to clean water.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</si>
  <si>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'3 Fan', '1 Exhaust Fan', '5 Light', '1 Modular Kitchen', '1 Chimney', '1 Curtains', 'No AC', 'No Bed', 'No Dining Table', 'No Geyser', 'No Microwave', 'No Fridge', 'No Sofa', 'No Stove', 'No TV', 'No Wardrobe', 'No Washing Machine']</t>
  </si>
  <si>
    <t>['Security / Fire Alarm', 'Power Back-up', 'Intercom Facility', 'Lift(s)', 'Maintenance Staff', 'Water Storage', 'Visitor Parking', 'Swimming Pool', 'Park', 'Shopping Centre', 'Fitness Centre / GYM', 'Waste Disposal', 'Rain Water Harvesting']</t>
  </si>
  <si>
    <t>P69978952</t>
  </si>
  <si>
    <t>https://www.99acres.com/3-bhk-bedroom-apartment-flat-for-sale-in-sare-homes-sector-92-gurgaon-1326-sq-ft-spid-G69808444</t>
  </si>
  <si>
    <t>₹ 5,354/sq.ft.</t>
  </si>
  <si>
    <t>7002, Sector 92 Gurgaon, Gurgaon, Haryana</t>
  </si>
  <si>
    <t>Sare homes is one of gurgaon's most sought after destination for apartments and this 3 bhk flat in sector 92 gurgaon is your opportunity to be a part of this community. The flat is facing the north-East direction. The flat is over 1326 sq.Ft. Carpet area and comes with 3 bedroom(s), 3 bathrooms and 3 balconies. This flat lies on the 2nd level of a 21 storey building. This is a ready to move project and the property is 1-5 years old. The floor of this flat is beautifully designed using wood flooring, giving the flat an alluring look. Sare homes is designed very well to provide modern facilities such as maintenance staff, park, visitor parking, lift(s), water softening plant, fitness centre / gym, swimming pool and shopping centre. An uninterrupted supply of clean water provides a hassle-Free experience for the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</si>
  <si>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'False Ceiling Lighting', 'Water Storage', 'Separate entry for servant room', 'Piped-gas', 'Visitor Parking', 'Swimming Pool', 'Park', 'Internet/wi-fi connectivity', 'Shopping Centre', 'Fitness Centre / GYM', 'Waste Disposal', 'Rain Water Harvesting', 'Water softening plant']</t>
  </si>
  <si>
    <t>G69808444</t>
  </si>
  <si>
    <t>https://www.99acres.com/3-bhk-bedroom-apartment-flat-for-sale-in-vatika-lifestyle-homes-sector-83-gurgaon-1832-sq-ft-r1-spid-J65960942</t>
  </si>
  <si>
    <t>₹ 8,214/sq.ft.</t>
  </si>
  <si>
    <t>Super Built up area 1832(170.2 sq.m.)Carpet area: 1400 sq.ft. (130.06 sq.m.)</t>
  </si>
  <si>
    <t>For the actual picture please let us know if the unit is a semi-Furnished flat, it has a basic modular kitchen &amp; wooden wardrobe in both bedrooms, this is an 1840 sq, ft with 3 bathrooms, and 2 balconies. It has vitrified flooring. This flat is on the 7th floor, east facing unit.The society offers amenities such as a clubhouse/community centre, fitness centre/gym, swimming pool, security personnel, and shopping centre. It also provides a number of features such as lift(s), maintenance staff, park, rainwater harvesting, security/fire alarm, intercom facility, and waste disposal. The society offers full power backup.You get one covered parking space 
The booking amount is 100000, for this property.
The current rental value is rs. 28000 per month. Including maintenance 
The water source is from both the municipal corporation and the borewell/tank. This is a freehold property.Contact us for more units &amp; for more details 
We are exclusively dealing in vatika apartments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</si>
  <si>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'2 Fan', '1 Exhaust Fan', '2 Geyser', '5 Light', '1 Modular Kitchen', '1 Curtains', 'No AC', 'No Bed', 'No Chimney', 'No Dining Table', 'No Microwave', 'No Fridge', 'No Sofa', 'No Stove', 'No TV', 'No Washing Machine', 'No Water Purifier']</t>
  </si>
  <si>
    <t>['Security / Fire Alarm', 'Feng Shui / Vaastu Compliant', 'Intercom Facility', 'Lift(s)', 'Maintenance Staff', 'Water Storage', 'Bank Attached Property', 'Visitor Parking', 'Swimming Pool', 'Park', 'Security Personnel', 'Low Density Society', 'Shopping Centre', 'Fitness Centre / GYM', 'Waste Disposal', 'Rain Water Harvesting', 'Club house / Community Center', 'Water softening plant']</t>
  </si>
  <si>
    <t>J65960942</t>
  </si>
  <si>
    <t>https://www.99acres.com/3-bhk-bedroom-apartment-flat-for-sale-in-vatika-lifestyle-homes-sector-83-gurgaon-1755-sq-ft-r2-spid-K64577386</t>
  </si>
  <si>
    <t>Block W, Sector 83 Gurgaon, Gurgaon, Haryana</t>
  </si>
  <si>
    <t>For the actual picture please let us know if the unit is a semi-Furnished flat, it has a basic modular kitchen &amp; wooden wardrobe in both bedrooms, this is a 1750 sq, ft unit 3bhk with 2 bathrooms, and 2 balconies. It has vitrified flooring. This flat is on the 1st floor, south facing unit.The society offers amenities such as a clubhouse/community centre, fitness centre/gym, swimming pool, security personnel, and shopping centre. It also provides a number of features such as lift(s), maintenance staff, park, rainwater harvesting, security/fire alarm, intercom facility, and waste disposal. The society offers full power backup.You get one covered parking space 
The booking amount is 100000, for this property.
The current rental value is rs. 25000 per month. Including maintenance 
The water source is from both the municipal corporation and the borewell/tank. This is a freehold property.Contact us for more units &amp; for more details 
We are exclusively dealing in vatika apartments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</si>
  <si>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'1 Geyser', '6 Light', '1 Modular Kitchen', '1 Curtains', 'No AC', 'No Bed', 'No Chimney', 'No Dining Table', 'No Microwave', 'No Fridge', 'No Sofa', 'No Stove', 'No TV', 'No Washing Machine', 'No Water Purifier']</t>
  </si>
  <si>
    <t>['Security / Fire Alarm', 'Intercom Facility', 'Lift(s)', 'Maintenance Staff', 'Water Storage', 'No open drainage around', 'Bank Attached Property', 'Visitor Parking', 'Swimming Pool', 'Park', 'Security Personnel', 'Natural Light', 'Airy Rooms', 'Low Density Society', 'Shopping Centre', 'Fitness Centre / GYM', 'Waste Disposal', 'Rain Water Harvesting', 'Club house / Community Center', 'Water softening plant']</t>
  </si>
  <si>
    <t>K64577386</t>
  </si>
  <si>
    <t>https://www.99acres.com/3-bhk-bedroom-apartment-flat-for-sale-in-pioneer-park-sector-61-gurgaon-1800-sq-ft-spid-B69962014</t>
  </si>
  <si>
    <t>Super Built up area 1800(167.23 sq.m.)Carpet area: 1400 sq.ft. (130.06 sq.m.)</t>
  </si>
  <si>
    <t>3bhk pioneer park sector 61 gurugram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</si>
  <si>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Water Purifier', '4 Fan', '1 Exhaust Fan', '4 Geyser', '14 Light', '2 AC', '1 Modular Kitchen', '1 Curtains', '1 Chimney', 'No Bed', 'No Dining Table', 'No Microwave', 'No Fridge', 'No Sofa', 'No Stove', 'No TV', 'No Washing Machine']</t>
  </si>
  <si>
    <t>B69962014</t>
  </si>
  <si>
    <t>https://www.99acres.com/2-bhk-bedroom-apartment-flat-for-sale-in-signature-global-solera-sector-107-gurgaon-489-sq-ft-r1-spid-J65806824</t>
  </si>
  <si>
    <t>₹ 5,828/sq.ft.</t>
  </si>
  <si>
    <t>This lovely 2 bhk apartment/flat in sector-107 gurgaon is available for sale in one of gurgaon's most popular projects, signature global solera. This is a north-East-Facing property. Containing 2 bedroom(s), 2 bathrooms and 2 balconies, this flat is spread over a carpet area of 489 sq.Ft. The residential building has 14 floors in total and the flat for sale is located on the ground floor. This 1-5 years old property is available for immediate possession as the project is ready to move. The ceramic flooring of this flat is beautifully designed and helps to give it a pleasing look. Signature global solera is designed very well to provide modern facilities such as fitness centre / gym, park, lift(s), maintenance staff and shopping centre. The residential project is well equipped to meet all your water needs through access to municipal corporation supply.
 Additional details :Daily needs shopping could be done within the society premises to make the stay convinent.
No power backup is available.</t>
  </si>
  <si>
    <t>['1 Wardrobe', '2 Fan', '1 Exhaust Fan', '2 Light', '1 Modular Kitchen', 'No AC', 'No Bed', 'No Chimney', 'No Curtains', 'No Dining Table', 'No Geyser', 'No Microwave', 'No Fridge', 'No Sofa', 'No Stove', 'No TV', 'No Washing Machine', 'No Water Purifier']</t>
  </si>
  <si>
    <t>['Security / Fire Alarm', 'Intercom Facility', 'Lift(s)', 'Maintenance Staff', 'Park', 'Shopping Centre', 'Fitness Centre / GYM']</t>
  </si>
  <si>
    <t>J65806824</t>
  </si>
  <si>
    <t>https://www.99acres.com/2-bhk-bedroom-apartment-flat-for-sale-in-signature-global-solera-sector-107-gurgaon-489-sq-ft-spid-U69413356</t>
  </si>
  <si>
    <t>Looking for a 2 bhk property for sale in gurgaon? Buy this 2 bhk flat in signature global solera that is situated in sector 107 gurgaon. Constructed on a carpet area of 489 sq.Ft., the flat comprises 2 bedroom(s), 2 bathrooms and 2 balconies. This flat lies on the 11th level of a 14 storey building. An added advantage of this 1-5 years old flat is that it is available for immediate possession as the project is already ready to move. The flat will offer a modern lifestyle as it is presented with many of the amenities such as fitness centre / gym, park, lift(s), maintenance staff and visitor parking.
 Additional details :Daily needs shopping could be done within the society premises to make the stay convinent.
No power backup is available.</t>
  </si>
  <si>
    <t>['1 Wardrobe', '3 Fan', '5 Light', 'No AC', 'No Bed', 'No Chimney', 'No Curtains', 'No Dining Table', 'No Exhaust Fan', 'No Geyser', 'No Modular Kitchen', 'No Microwave', 'No Fridge', 'No Sofa', 'No Stove', 'No TV', 'No Washing Machine', 'No Water Purifier']</t>
  </si>
  <si>
    <t>['Power Back-up', 'Lift(s)', 'Maintenance Staff', 'Park', 'Visitor Parking', 'Fitness Centre / GYM']</t>
  </si>
  <si>
    <t>U69413356</t>
  </si>
  <si>
    <t>https://www.99acres.com/2-bhk-bedroom-apartment-flat-for-sale-in-signature-global-solera-sector-107-gurgaon-489-sq-ft-spid-Z69242412</t>
  </si>
  <si>
    <t>27.5 Lac</t>
  </si>
  <si>
    <t>₹ 5,623/sq.ft.</t>
  </si>
  <si>
    <t>This 2 bhk apartment is available for sale in signature global solera, one of the most prominent projects for flats in sector 107 gurgaon. This is a north-East-Facing property. Constructed on a carpet area of 489 sq.Ft., the flat comprises 2 bedroom(s), 2 bathrooms and 2 balconies. This flat is situated on the top floor of this 14 floors tall residential building. As the project is already ready to move, so you can easily move into this 1-5 years old property. The flat comes well built with ceramic flooring options. All the modern amenities such as fitness centre / gym, park, lift(s) and maintenance staff will make life easier for you. Municipal corporation provides a regular supply of water to this residential project.
 Additional details :Daily needs shopping could be done within the society premises to make the stay convinent.
No power backup is available.</t>
  </si>
  <si>
    <t>['1 Wardrobe', '3 Fan', '1 Exhaust Fan', '3 Light', '1 Modular Kitchen', 'No AC', 'No Bed', 'No Chimney', 'No Curtains', 'No Dining Table', 'No Geyser', 'No Microwave', 'No Fridge', 'No Sofa', 'No Stove', 'No TV', 'No Washing Machine', 'No Water Purifier']</t>
  </si>
  <si>
    <t>['Power Back-up', 'Security / Fire Alarm', 'Intercom Facility', 'Lift(s)', 'Maintenance Staff', 'Park', 'Fitness Centre / GYM']</t>
  </si>
  <si>
    <t>Z69242412</t>
  </si>
  <si>
    <t>https://www.99acres.com/2-bhk-bedroom-apartment-flat-for-sale-in-signature-global-solera-sector-107-gurgaon-489-sq-ft-spid-R69242440</t>
  </si>
  <si>
    <t>Situated in sector 107 gurgaon, signature global solera is a well planned society that offers a pleasant living experience to its residents. This 2 bhk flat in gurgaon is your opportunity to be a part of this community. The flat is north-East-Facing. Containing 2 bedroom(s), 2 bathrooms and 2 balconies, this flat is spread over a carpet area of 489 sq.Ft. The property is located on the 10th floor of a 14 floors tall building. This 1-5 years old property is available for immediate possession as the project is ready to move. The floor of this flat is beautifully designed using ceramic flooring, giving the flat an alluring look. Many of the modern amenities being offered, like fitness centre / gym, park, lift(s) and maintenance staff, will provide a pleasant living experience for you. The society provides continuous water supply from municipal corporation.
 Additional details :Daily needs shopping could be done within the society premises to make the stay convinent.
No power backup is available.</t>
  </si>
  <si>
    <t>R69242440</t>
  </si>
  <si>
    <t>1 BHK Flat in Sector 103 Gurgaon</t>
  </si>
  <si>
    <t>https://www.99acres.com/1-bhk-bedroom-apartment-flat-for-sale-in-signature-global-grand-iva-sector-103-gurgaon-360-sq-ft-r1-spid-Y66925870</t>
  </si>
  <si>
    <t>Signature Global Grand IVA3.9 ★</t>
  </si>
  <si>
    <t>23.5 Lac</t>
  </si>
  <si>
    <t>₹ 6,527/sq.ft.</t>
  </si>
  <si>
    <t>Carpet area: 360 (33.45 sq.m.)</t>
  </si>
  <si>
    <t>['Dwaraka Expy, Tikampur Village', 'Sector 108, Gurugram', 'Kings International School', 'EuroKids Preschool Daulatabad', 'Gyaananda School', "Colonel's Central Academy", 'Imperial Heritage School', 'Chirag Hospital', 'Swastik Maternity Hospital', 'L.K Energy Company HP', 'BP Shree Shyam Filling Station', 'INOX Gurgaon Dreamz']</t>
  </si>
  <si>
    <t>Looking for a 1 bhk property for sale in gurgaon? Buy this 1 bhk flat in signature global grand iva that is situated in sector 103 gurgaon. The flat occupies a carpet area of 360 sq.Ft. That consists of 1 bedroom, 1 bathroom and 1 balcony. The flat has a total of 14 floors and this property is situated on 12th floor. This is a ready to move project and the property is 1-5 years old.
 Additional details :Daily needs shopping could be done within the society premises to make the stay convinent.
No power backup is available.</t>
  </si>
  <si>
    <t>Y66925870</t>
  </si>
  <si>
    <t>https://www.99acres.com/2-bhk-bedroom-apartment-flat-for-sale-in-signature-global-solera-sector-107-gurgaon-547-sq-ft-spid-J69217284</t>
  </si>
  <si>
    <t>35.5 Lac</t>
  </si>
  <si>
    <t>₹ 6,489/sq.ft.</t>
  </si>
  <si>
    <t>Carpet area: 547 (50.82 sq.m.)</t>
  </si>
  <si>
    <t>Situated in sector 107 gurgaon, signature global solera is a well planned society that offers a pleasant living experience to its residents. This 2 bhk flat in gurgaon is your opportunity to be a part of this community. This property faces the west direction. The floor plan additionally contains 2 bedroom(s), 2 bathrooms and 2 balconies. All in all, the flat is spread over a carpet area of 547sq.Ft. This flat lies on the ground level of a 14 storey building. This is a ready to move project and the property is 1-5 years old. The beautifully designed vitrified flooring enhances the beauty of the flat. Signature global solera is designed very well to provide modern facilities such as fitness centre / gym, park, lift(s) and maintenance staff. The residential project is well equipped to meet all your water needs through access to municipal corporation supply.
 Additional details :The apartment has borings water supply.
Daily needs shopping could be done within the society premises to make the stay convinent.
Full power backup is available.
The society has dedicated security guards for every tower.</t>
  </si>
  <si>
    <t>['1 Fan', '1 Light', '1 Modular Kitchen', 'No AC', 'No Bed', 'No Chimney', 'No Curtains', 'No Dining Table', 'No Exhaust Fan', 'No Geyser', 'No Microwave', 'No Fridge', 'No Sofa', 'No Stove', 'No TV', 'No Wardrobe', 'No Washing Machine', 'No Water Purifier']</t>
  </si>
  <si>
    <t>J69217284</t>
  </si>
  <si>
    <t>https://www.99acres.com/3-bhk-bedroom-apartment-flat-for-sale-in-signature-global-solera-sector-107-gurgaon-645-sq-ft-spid-H69308942</t>
  </si>
  <si>
    <t>51 Lac</t>
  </si>
  <si>
    <t>₹ 7,906/sq.ft.</t>
  </si>
  <si>
    <t>Signature global solera is one of gurgaon's most sought after destination for apartments and this 3 bhk flat in sector 107 gurgaon is your opportunity to be a part of this community. The flat occupies a carpet area of 645 sq.Ft. That consists of 3 bedrooms, 2 bathrooms and 2 balconies. The flat has a total of 14 floors and this property is situated on 9th floor. Being a ready to move project, you can expect immediate possession of this 1-5 years old property.
 Additional details :The apartment has borings water supply.
Daily needs shopping could be done within the society premises to make the stay convinent.
Full power backup is available.
The society has dedicated security guards for every tower.</t>
  </si>
  <si>
    <t>H69308942</t>
  </si>
  <si>
    <t>https://www.99acres.com/2-bhk-bedroom-apartment-flat-for-sale-in-signature-global-solera-sector-107-gurgaon-547-sq-ft-spid-P69217264</t>
  </si>
  <si>
    <t>₹ 6,398/sq.ft.</t>
  </si>
  <si>
    <t>P69217264</t>
  </si>
  <si>
    <t>https://www.99acres.com/2-bhk-bedroom-apartment-flat-for-sale-in-signature-global-solera-sector-107-gurgaon-489-sq-ft-spid-S69217104</t>
  </si>
  <si>
    <t>Located in the popular residential address of sector 107 gurgaon, signature global solera is one of the most preferred destination for apartments in gurgaon. This 2 bhk flat is your ticket to be a part of this community. This property faces the north-East direction. Constructed on a carpet area of 489 sq.Ft., the flat comprises 2 bedroom(s), 2 bathrooms and 2 balconies. The flat has a total of 14 floors and this property is situated on 11th floor. Being a ready to move project, you can expect immediate possession of this 1-5 years old property. The floor of this flat is beautifully designed using vitrified flooring, giving the flat an alluring look. The flat will offer a modern lifestyle as it is presented with many of the amenities such as fitness centre / gym, park, lift(s) and maintenance staff. The project provides access to clean water through municipal corporation supply.
 Additional details :The apartment has borings water supply.
Daily needs shopping could be done within the society premises to make the stay convinent.
Full power backup is available.
The society has dedicated security guards for every tower.</t>
  </si>
  <si>
    <t>S69217104</t>
  </si>
  <si>
    <t>https://www.99acres.com/2-bhk-bedroom-apartment-flat-for-sale-in-signature-global-solera-sector-107-gurgaon-547-sq-ft-spid-Z69217290</t>
  </si>
  <si>
    <t>₹ 6,581/sq.ft.</t>
  </si>
  <si>
    <t>Z69217290</t>
  </si>
  <si>
    <t>https://www.99acres.com/3-bhk-bedroom-apartment-flat-for-sale-in-emaar-mgf-emerald-floors-premier-sector-65-gurgaon-1650-sq-ft-spid-R70171066</t>
  </si>
  <si>
    <t>₹ 12,121/sq.ft.</t>
  </si>
  <si>
    <t>1st   of 5 Floors</t>
  </si>
  <si>
    <t>Well maintained flat for sale in premier floor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</si>
  <si>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'1 Exhaust Fan', '1 Geyser', '7 Light', '1 Chimney', '1 Modular Kitchen', 'No AC', 'No Bed', 'No Curtains', 'No Dining Table', 'No Fan', 'No Microwave', 'No Fridge', 'No Sofa', 'No Stove', 'No TV', 'No Washing Machine', 'No Water Purifier']</t>
  </si>
  <si>
    <t>['Security / Fire Alarm', 'Intercom Facility', 'Lift(s)', 'High Ceiling Height', 'Maintenance Staff', 'Water Storage', 'Separate entry for servant room', 'No open drainage around', 'Bank Attached Property', 'Recently Renovated', 'Visitor Parking', 'Swimming Pool', 'Park', 'Security Personnel', 'Natural Light', 'Airy Rooms', 'Spacious Interiors', 'Shopping Centre', 'Fitness Centre / GYM', 'Waste Disposal', 'Rain Water Harvesting', 'Club house / Community Center']</t>
  </si>
  <si>
    <t>R70171066</t>
  </si>
  <si>
    <t>https://www.99acres.com/4-bhk-bedroom-apartment-flat-for-sale-in-bptp-mansions-park-prime-sector-66-gurgaon-2764-sq-ft-spid-C69731476</t>
  </si>
  <si>
    <t>₹ 9,768/sq.ft.</t>
  </si>
  <si>
    <t>Super Built up area 2764(256.78 sq.m.)</t>
  </si>
  <si>
    <t>Brand new duplex mansion in bptp park</t>
  </si>
  <si>
    <t>['4 Wardrobe', '1 Exhaust Fan', '1 Geyser', '1 Chimney', '1 AC', 'No Bed', 'No Curtains', 'No Dining Table', 'No Fan', 'No Modular Kitchen', 'No Light', 'No Microwave', 'No Fridge', 'No Sofa', 'No Stove', 'No TV', 'No Washing Machine', 'No Water Purifier']</t>
  </si>
  <si>
    <t>C69731476</t>
  </si>
  <si>
    <t>https://www.99acres.com/3-bhk-bedroom-apartment-flat-for-sale-in-m3m-golfestate-sector-65-gurgaon-3043-sq-ft-spid-N67917630</t>
  </si>
  <si>
    <t>4.94 Crore</t>
  </si>
  <si>
    <t>₹ 16,233/sq.ft.</t>
  </si>
  <si>
    <t>Super Built up area 3043(282.7 sq.m.)</t>
  </si>
  <si>
    <t>Tower, Sector 65 Gurgaon, Gurgaon, Haryana</t>
  </si>
  <si>
    <t>M3m golfestate in sector 65, gurgaon is a ready-To-Move housing society. It offers apartments and studio apartments in varied budget range. These units are a perfect combination of comfort and style, specifically designed to suit your requirements and conveniences. There are 1bhk, 2bhk, 3bhk, 4bhk and 5bhk apartments and 1rk studio apartments available in this project. This housing society is now ready to be called home as families have started moving in. Check out some of the features of m3m golfestate housing society:*m3m golfestate sector 65 has 25 towers, with 40 floors each and 870 units on offer.*spread over an area of 56 acres, m3m golfestate is one of the spacious housing societies in the gurgaon region. With all the basic amenities available, m3m golfestate fits into your budget and your lifestyle.*sector 65 has good connectivity to some of the important areas in the proximity such as sapphire mall sector 49, golf course extension road and skyjumper trampoline park gurgaon and so on.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</si>
  <si>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['Centrally Air Conditioned', 'Water purifier', 'Security / Fire Alarm', 'Power Back-up', 'Feng Shui / Vaastu Compliant',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</si>
  <si>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N67917630</t>
  </si>
  <si>
    <t>https://www.99acres.com/4-bhk-bedroom-apartment-flat-for-sale-in-tulip-violet-sector-69-gurgaon-2010-sq-ft-spid-K66588784</t>
  </si>
  <si>
    <t>₹ 8,706/sq.ft.</t>
  </si>
  <si>
    <t>A well maintained brand new flat available on sale in well maintained society (Tulip violet)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</si>
  <si>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['4 Wardrobe', '6 Fan', '1 Exhaust Fan', '4 Geyser', '10 Light', '6 AC', '1 Chimney', '1 Modular Kitchen', 'No Bed', 'No Curtains', 'No Dining Table', 'No Microwave', 'No Fridge', 'No Sofa', 'No Stove', 'No TV', 'No Washing Machine', 'No Water Purifier']</t>
  </si>
  <si>
    <t>['Security / Fire Alarm', 'Intercom Facility', 'Lift(s)', 'High Ceiling Height', 'Maintenance Staff', 'Water Storage', 'No open drainage around', 'Visitor Parking', 'Swimming Pool', 'Park', 'Security Personnel', 'Natural Light', 'Airy Rooms', 'Spacious Interiors', 'Shopping Centre', 'Fitness Centre / GYM', 'Club house / Community Center']</t>
  </si>
  <si>
    <t>K66588784</t>
  </si>
  <si>
    <t>https://www.99acres.com/4-bhk-bedroom-apartment-flat-for-sale-in-shree-vardhman-flora-sector-90-gurgaon-2575-sq-ft-spid-L69230920</t>
  </si>
  <si>
    <t>₹ 4,854/sq.ft.</t>
  </si>
  <si>
    <t>Super Built up area 2575(239.23 sq.m.)</t>
  </si>
  <si>
    <t>1004, Sector 90 Gurgaon, Gurgaon, Haryana</t>
  </si>
  <si>
    <t>Shree vardhman flora in sector 90, gurgaon is a ready-To-Move housing society. It offers apartments in varied budget range. These units are a perfect combination of comfort and style, specifically designed to suit your requirements and conveniences. There are 2bhk, 3bhk and 4bhk apartments available in this project. This housing society is now ready to be called home as families have started moving in. Check out some of the features of shree vardhman flora housing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</si>
  <si>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L69230920</t>
  </si>
  <si>
    <t>https://www.99acres.com/3-bhk-bedroom-apartment-flat-for-sale-in-shree-vardhman-flora-sector-90-gurgaon-1875-sq-ft-spid-I68039286</t>
  </si>
  <si>
    <t>₹ 4,906/sq.ft.</t>
  </si>
  <si>
    <t>Super Built up area 1875(174.19 sq.m.)Carpet area: 1161 sq.ft. (107.86 sq.m.)</t>
  </si>
  <si>
    <t>B2-404, Sector 90 Gurgaon, Gurgaon, Haryana</t>
  </si>
  <si>
    <t>Looking for a 3 bhk property for sale in gurgaon? Buy this 3 bhk flat in shree vardhman flora that is situated in sector 90 gurgaon. This property faces the north-West direction. The flat is over 1875 sq.Ft. Super built up area and comes with 3 bedroom(s), 4 bathrooms and 3 balconies. The flat has a total of 13 floors and this property is situated on 4th floor. This is a ready to move project and the property is 1-5 years old. The ceramic flooring of this flat is beautifully designed and helps to give it a pleasing look. Shree vardhman flora is designed very well to provide modern facilities such as swimming pool, shopping centre, cctv surveillance, club house / community center, fitness centre / gym, park, lift(s), maintenance staff, visitor parking and water softening plant.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</si>
  <si>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'Separate entry for servant room', 'No open drainage around', 'Visitor Parking', 'Swimming Pool', 'Park', 'Natural Light', 'Internet/wi-fi connectivity', 'Shopping Centre', 'Fitness Centre / GYM', 'Waste Disposal', 'Rain Water Harvesting', 'Club house / Community Center', 'Water softening plant']</t>
  </si>
  <si>
    <t>I68039286</t>
  </si>
  <si>
    <t>https://www.99acres.com/4-bhk-bedroom-apartment-flat-for-sale-in-shree-vardhman-flora-sector-90-gurgaon-2475-sq-ft-spid-T68041170</t>
  </si>
  <si>
    <t>Super Built up area 2475(229.94 sq.m.)Carpet area: 1825 sq.ft. (169.55 sq.m.)</t>
  </si>
  <si>
    <t>A904, Sector 90 Gurgaon, Gurgaon, Haryana</t>
  </si>
  <si>
    <t>Located in the popular residential address of sector 90 gurgaon, shree vardhman flora is one of the most preferred destination for apartments in gurgaon. This 4 bhk flat is your ticket to be a part of this community. The flat is west-Facing. The floor plan additionally contains 4 bedroom(s), 5 bathrooms and 2 balconies. All in all, the flat is spread over a super built up area of 2475 sq.Ft. The residential building has 13 floors in total and the flat for sale is located on the 9th floor. This 1-5 years old property is available for immediate possession as the project is ready to move. The beautifully designed ceramic flooring enhances the beauty of the flat. The flat will offer a modern lifestyle as it is presented with many of the amenities such as swimming pool, shopping centre, cctv surveillance, club house / community center, fitness centre / gym, park, lift(s), maintenance staff, water softening plant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</si>
  <si>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'Separate entry for servant room', 'No open drainage around', 'Swimming Pool', 'Park', 'Security Personnel', 'Internet/wi-fi connectivity', 'Shopping Centre', 'Fitness Centre / GYM', 'Waste Disposal', 'Rain Water Harvesting', 'Club house / Community Center', 'Water softening plant']</t>
  </si>
  <si>
    <t>T68041170</t>
  </si>
  <si>
    <t>2 BHK Flat in Sector 69 Gurgaon</t>
  </si>
  <si>
    <t>https://www.99acres.com/2-bhk-bedroom-apartment-flat-for-sale-in-tulip-lemon-sector-69-gurgaon-482-sq-ft-spid-L69568872</t>
  </si>
  <si>
    <t>Tulip Lemon3.9 ★</t>
  </si>
  <si>
    <t>₹ 12,863/sq.ft.</t>
  </si>
  <si>
    <t>Carpet area: 482 (44.78 sq.m.)</t>
  </si>
  <si>
    <t>['Sri Radhe Krishna Temple', 'Icici bank ATM', 'Sai Dharamraj Hospital', 'Ekta Hospital', 'Sai Heart and Trauma Center', 'Sona Devi Memorial Hospital and Trauma Centre', 'Sanjeevani Hospital Gurgaon', 'Gobind Hospital', 'Kamal Hospital and Maternity Centre', 'Divine Look Clinic Centre', 'Skin Clinic', 'Dr. Anuj Sharma', 'Dr. Aruna Kalra', 'Wellness Eye Centre', 'Dr. Naresh Pandita', 'Best Urologist Atcomplete Family Clinic', 'Genius', 'Gardian Pharmacy', 'Apollo Pharmacy', 'Kore Tech Park', 'SPAZE BUSINESS PARK', 'Central bank of india', 'Union bank of india', 'State bank of india', 'Indusind bank', 'Icici bank', 'Hdfc bank', 'Icici bank', 'Hdfc bank', 'SRS Cinemas', 'Nook', 'Starbucks', "Nirula's", "Domino's Pizza"]</t>
  </si>
  <si>
    <t>Tulip lemon is one of gurgaon's most sought after destination for apartments and this 2 bhk flat in sector 69 gurgaon is your opportunity to be a part of this community. This residential flat is north-Facing direction. Containing 2 bedroom(s), 2 bathrooms and 1 balcony, this flat is spread over a carpet area of 482 sq.Ft. The property is located on the 4th floor of a 11 floors tall building. An added advantage of this 1-5 years old flat is that it is available for immediate possession as the project is already ready to move. The beautifully designed marble flooring enhances the beauty of the flat. Proximity to landmarks like close to metro station and close to market makes this an ideal property for families. The flat will offer a modern lifestyle as it is presented with many of the amenities such as swimming pool, shopping centre, club house / community center, cctv surveillance, fitness centre / gym, park, lift(s), maintenance staff, visitor parking and water softening plant.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</si>
  <si>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'3 Fan', '1 Exhaust Fan', '1 Geyser', '8 Light', '1 Modular Kitchen', '1 Chimney', '1 Curtains', 'No AC', 'No Bed', 'No Dining Table', 'No Microwave', 'No Fridge', 'No Sofa', 'No Stove', 'No TV', 'No Washing Machine', 'No Water Purifier']</t>
  </si>
  <si>
    <t>['Security / Fire Alarm', 'Power Back-up', 'Feng Shui / Vaastu Compliant', 'Intercom Facility', 'Lift(s)', 'High Ceiling Height', 'Maintenance Staff', 'False Ceiling Lighting', 'Water Storage', 'Recently Renovated', 'Piped-gas', 'Visitor Parking', 'Swimming Pool', 'Park', 'Natural Light', 'Internet/wi-fi connectivity', 'Shopping Centre', 'Fitness Centre / GYM', 'Waste Disposal', 'Rain Water Harvesting', 'Club house / Community Center', 'Water softening plant']</t>
  </si>
  <si>
    <t>L69568872</t>
  </si>
  <si>
    <t>https://www.99acres.com/4-bhk-bedroom-apartment-flat-for-sale-in-tulip-purple-sector-69-gurgaon-2400-sq-ft-spid-O69569386</t>
  </si>
  <si>
    <t>1.92 Crore</t>
  </si>
  <si>
    <t>Super Built up area 2400(222.97 sq.m.)</t>
  </si>
  <si>
    <t>This 4 bhk apartment is available for sale in tulip purple, one of the most prominent projects for flats in sector 69 gurgaon. This is a east-Facing property. Containing 4 bedroom(s), 5 bathrooms and more than 3 balconies, this flat is spread over a super built up area of 2400 sq.Ft. The flat has a total of 12 floors and this property is situated on 5th floor. This is a ready to move project and the property is 1-5 years old. The well built marble flooring enhances the aesthetic appeal of this flat. This flat is located near close to metro station and close to market. Tulip purple is designed very well to provide modern facilities such as swimming pool, fitness centre / gym, park, lift(s), maintenance staff, visitor parking, water softening plant, shopping centre, security personnel and club house / community center.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</si>
  <si>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'11 Light', '1 Chimney', '1 Modular Kitchen', '1 Curtains', 'No AC', 'No Bed', 'No Dining Table', 'No Geyser', 'No Microwave', 'No Fridge', 'No Sofa', 'No Stove', 'No TV', 'No Washing Machine', 'No Water Purifier']</t>
  </si>
  <si>
    <t>['Security / Fire Alarm', 'Power Back-up',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</si>
  <si>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O69569386</t>
  </si>
  <si>
    <t>https://www.99acres.com/4-bhk-bedroom-apartment-flat-for-sale-in-the-lions-cghs-sector-56-gurgaon-2400-sq-ft-spid-O69575176</t>
  </si>
  <si>
    <t>Super Built up area 2400(222.97 sq.m.)Carpet area: 2100 sq.ft. (195.1 sq.m.)</t>
  </si>
  <si>
    <t>Located in the popular residential address of sector 56 gurgaon, the lions cghs is one of the most preferred destination for apartments in gurgaon. This 4 bhk flat is your ticket to be a part of this community. The flat occupies a super built up area of 2400 sq.Ft. That consists of 4 bedrooms, 4 bathrooms and 3 balconies. This flat lies on the 8th level of a 9 storey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</si>
  <si>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['4 Wardrobe', '5 Fan', '1 Exhaust Fan', '4 Geyser', '10 Light', '1 Chimney', 'No AC', 'No Bed', 'No Curtains', 'No Dining Table', 'No Modular Kitchen', 'No Microwave', 'No Fridge', 'No Sofa', 'No Stove', 'No TV', 'No Washing Machine', 'No Water Purifier']</t>
  </si>
  <si>
    <t>O69575176</t>
  </si>
  <si>
    <t>https://www.99acres.com/4-bhk-bedroom-apartment-flat-for-sale-in-tulip-ivory-sector-70-gurgaon-2400-sq-ft-spid-C69096992</t>
  </si>
  <si>
    <t>Situated in sector 70 gurgaon, tulip ivory is a well planned society that offers a pleasant living experience to its residents. This 4 bhk flat in gurgaon is your opportunity to be a part of this community. The flat is over 2400 sq.Ft. Super built up area and comes with 4 bedroom(s), 5 bathrooms and more than 3 balconies. This flat is situated on the 2nd floor of this 12 floors tall residential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</si>
  <si>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'5 Fan', '1 Exhaust Fan', '3 Geyser', '8 Light', '1 Modular Kitchen', '1 Chimney', 'No AC', 'No Bed', 'No Curtains', 'No Dining Table', 'No Microwave', 'No Fridge', 'No Sofa', 'No Stove', 'No TV', 'No Washing Machine', 'No Water Purifier']</t>
  </si>
  <si>
    <t>C69096992</t>
  </si>
  <si>
    <t>3 BHK Flat in IMT Manesar</t>
  </si>
  <si>
    <t>https://www.99acres.com/3-bhk-bedroom-apartment-flat-for-sale-in-professional-society-imt-manesar-gurgaon-2445-sq-ft-spid-A69377176</t>
  </si>
  <si>
    <t>Professional Society</t>
  </si>
  <si>
    <t>₹ 3,067/sq.ft.</t>
  </si>
  <si>
    <t>Carpet area: 2445 (227.15 sq.m.)</t>
  </si>
  <si>
    <t>IMT Manesar, Gurgaon, Haryana</t>
  </si>
  <si>
    <t>Flat for sale imt manesar-----------------------------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</si>
  <si>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'5 Light', 'No AC', 'No Bed', 'No Chimney', 'No Curtains', 'No Dining Table', 'No Exhaust Fan', 'No Geyser', 'No Modular Kitchen', 'No Microwave', 'No Fridge', 'No Sofa', 'No Stove', 'No TV', 'No Wardrobe', 'No Washing Machine', 'No Water Purifier']</t>
  </si>
  <si>
    <t>['Maintenance Staff', 'Water Storage', 'Separate entry for servant room', 'Waste Disposal', 'Water softening plant']</t>
  </si>
  <si>
    <t>['Environment4 out of 5', 'Lifestyle4 out of 5', 'Connectivity4.5 out of 5', 'Safety4 out of 5']</t>
  </si>
  <si>
    <t>A69377176</t>
  </si>
  <si>
    <t>https://www.99acres.com/3-bhk-bedroom-apartment-flat-for-sale-in-ss-the-leaf-sector-85-gurgaon-2408-sq-ft-spid-Z69461738</t>
  </si>
  <si>
    <t>₹ 7,682/sq.ft.</t>
  </si>
  <si>
    <t>Located in the popular residential address of sector 85 gurgaon, ss the leaf is one of the most preferred destination for apartments in gurgaon. This 3 bhk flat is your ticket to be a part of this community. The flat occupies a super built up area of 2408 sq.Ft. That consists of 3 bedrooms, 4 bathrooms and 3 balconies. The property is located on the 2nd floor of a 26 floors tall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</si>
  <si>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'3 Geyser', '1 Stove', '5 AC', '1 Chimney', '4 Curtains', '1 Modular Kitchen', '3 Wardrobe', 'No Bed', 'No Dining Table', 'No Fan', 'No Light', 'No Microwave', 'No Fridge', 'No Sofa', 'No TV', 'No Washing Machine', 'No Water Purifier']</t>
  </si>
  <si>
    <t>Z69461738</t>
  </si>
  <si>
    <t>https://www.99acres.com/2-bhk-bedroom-apartment-flat-for-sale-in-tarc-maceo-sector-91-gurgaon-1404-sq-ft-spid-G68726244</t>
  </si>
  <si>
    <t>89 Lac</t>
  </si>
  <si>
    <t>₹ 6,339/sq.ft.</t>
  </si>
  <si>
    <t>Super Built up area 1404(130.44 sq.m.)Carpet area: 1200 sq.ft. (111.48 sq.m.)</t>
  </si>
  <si>
    <t>Tarc maceo is one of gurgaon's most sought after destination for apartments and this 2 bhk flat in sector 91 gurgaon is your opportunity to be a part of this community. The flat is over 1404 sq.Ft. Super built up area and comes with 2 bedroom(s), 2 bathrooms and more than 3 balconies. This flat lies on the 9th level of a 13 storey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</si>
  <si>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'5 Fan', '1 Exhaust Fan', '1 Geyser', '4 Light', '1 Chimney', 'No AC', 'No Bed', 'No Curtains', 'No Dining Table', 'No Modular Kitchen', 'No Microwave', 'No Fridge', 'No Sofa', 'No Stove', 'No TV', 'No Washing Machine', 'No Water Purifier']</t>
  </si>
  <si>
    <t>G68726244</t>
  </si>
  <si>
    <t>https://www.99acres.com/3-bhk-bedroom-apartment-flat-for-sale-in-orris-aster-court-premier-sector-85-gurgaon-2120-sq-ft-spid-F69545814</t>
  </si>
  <si>
    <t>Located in the popular residential address of sector 85 gurgaon, orris aster court premier is one of the most preferred destination for apartments in gurgaon. This 3 bhk flat is your ticket to be a part of this community. The flat occupies a super built up area of 2120 sq.Ft. That consists of 3 bedrooms, 4 bathrooms and 2 balconies. The flat has a total of 12 floors and this property is situated on 6th floor. This is a ready to move project and the property is 1-5 years old.</t>
  </si>
  <si>
    <t>['7 Fan', '1 Exhaust Fan', '3 Geyser', '7 Light', '5 AC', '1 Chimney', '4 Curtains', '1 Modular Kitchen', '3 Wardrobe', 'No Bed', 'No Dining Table', 'No Microwave', 'No Fridge', 'No Sofa', 'No Stove', 'No TV', 'No Washing Machine', 'No Water Purifier']</t>
  </si>
  <si>
    <t>F69545814</t>
  </si>
  <si>
    <t>https://www.99acres.com/3-bhk-bedroom-apartment-flat-for-sale-in-shapoorji-pallonji-joyville-gurugram-sector-102-gurgaon-1692-sq-ft-spid-T69506328</t>
  </si>
  <si>
    <t>₹ 12,706/sq.ft.</t>
  </si>
  <si>
    <t>Super Built up area 1692(157.19 sq.m.)Built Up area: 1690 sq.ft. (157.01 sq.m.)Carpet area: 1592 sq.ft. (147.9 sq.m.)</t>
  </si>
  <si>
    <t>Located in the popular residential address of sector 102 gurgaon, shapoorji pallonji joyville gurugram is one of the most preferred destination for apartments in gurgaon. This 3 bhk flat is your ticket to be a part of this community. Containing 3 bedroom(s), 3 bathrooms and 3 balconies, this flat is spread over a super built up area of 1692 sq.Ft. The residential building has 26 floors in total and the flat for sale is located on the 10th floor. Being a ready to move project, you can expect immediate possession of this 1-5 years old property.
 Additional details :Daily needs shopping could be done within the society premises to make the stay convinent.
Full power backup is available.
The society has dedicated security guards for every tower.</t>
  </si>
  <si>
    <t>['2 Wardrobe', '1 Exhaust Fan', '1 Geyser', '10 Light', '1 Chimney', '1 Modular Kitchen', 'No AC', 'No Bed', 'No Curtains', 'No Dining Table', 'No Fan', 'No Microwave', 'No Fridge', 'No Sofa', 'No Stove', 'No TV', 'No Washing Machine', 'No Water Purifier']</t>
  </si>
  <si>
    <t>T69506328</t>
  </si>
  <si>
    <t>https://www.99acres.com/3-bhk-bedroom-apartment-flat-for-sale-in-ireo-victory-valley-sector-67-gurgaon-2411-sq-ft-r1-spid-F68711924</t>
  </si>
  <si>
    <t>₹ 12,650/sq.ft.</t>
  </si>
  <si>
    <t>Super Built up area 2411(223.99 sq.m.)Carpet area: 1688 sq.ft. (156.82 sq.m.)</t>
  </si>
  <si>
    <t>Tower B, Sector 67 Gurgaon, Gurgaon, Haryana</t>
  </si>
  <si>
    <t>21st   of 51 Floors</t>
  </si>
  <si>
    <t>Ireo victory valley unit for sale on very urgent basis area 2436 sqft. 3bhk servant room. This unit available on middle floor and park facing unit. There are all modern facility available in this project like that 100% power backup, swimming pool, club, gym, green park, basement covered car parking 24*7 hour security and shopping complex. This is a very good location and very good connectivity for metro station, nh-8, mg road, sohna road and golf course road. If you interested for this property so please call for more detail.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</si>
  <si>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'9 Fan', '1 Exhaust Fan', '3 Geyser', '1 Stove', '21 Light', '6 AC', '1 Modular Kitchen', '1 Chimney', '1 Curtains', '7 Wardrobe', '1 Microwave', 'No Bed', 'No Dining Table', 'No Fridge', 'No Sofa', 'No TV', 'No Washing Machine']</t>
  </si>
  <si>
    <t>['Centrally Air Conditioned', 'Water purifier', 'Security / Fire Alarm', 'Power Back-up', 'Feng Shui / Vaastu Compliant', 'Private Garden / Terrace', 'Intercom Facility', 'Lift(s)', 'Maintenance Staff', 'False Ceiling Lighting',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</si>
  <si>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F68711924</t>
  </si>
  <si>
    <t>https://www.99acres.com/3-bhk-bedroom-apartment-flat-for-sale-in-m3m-merlin-sector-67-gurgaon-2047-sq-ft-r1-spid-H67972704</t>
  </si>
  <si>
    <t>₹ 12,945/sq.ft.</t>
  </si>
  <si>
    <t>Super Built up area 2047(190.17 sq.m.)Built Up area: 1900 sq.ft. (176.52 sq.m.)Carpet area: 1700 sq.ft. (157.94 sq.m.)</t>
  </si>
  <si>
    <t>This lovely 3 bhk apartment/flat in sector 67 gurgaon is available for sale in one of gurgaon's most popular projects, m3m merlin. Constructed on a super built up area of 2047 sq.Ft., the flat comprises 3 bedroom(s), 3 bathrooms and 3 balconies. This flat lies on the ground level of a 21 storey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</si>
  <si>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'4 Geyser', '1 Stove', '15 Light', '5 AC', '1 Chimney', '1 Curtains', '1 Modular Kitchen', '3 Wardrobe', '1 Microwave', 'No Bed', 'No Dining Table', 'No Fridge', 'No Sofa', 'No TV', 'No Washing Machine', 'No Water Purifier']</t>
  </si>
  <si>
    <t>H67972704</t>
  </si>
  <si>
    <t>https://www.99acres.com/2-bhk-bedroom-apartment-flat-for-sale-in-signature-global-synera-sector-81-gurgaon-735-sq-ft-spid-R69389972</t>
  </si>
  <si>
    <t>Super Built up area 735(68.28 sq.m.)Built Up area: 700 sq.ft. (65.03 sq.m.)Carpet area: 635 sq.ft. (58.99 sq.m.)</t>
  </si>
  <si>
    <t>Ddd, Sector 81 Gurgaon, Gurgaon, Haryana</t>
  </si>
  <si>
    <t>Signature global synera is one of the most popular destination for buying apartments/ flats in sector 81 gurgaon. You too can be a part of this society by purchasing this 2 bhk flat here. This property faces the north-East direction. The flat is over 735 sq.Ft. Super built up area and comes with 2 bedroom(s), 2 bathrooms and 3 balconies. The residential building has 12 floors in total and the flat for sale is located on the 5th floor. An added advantage of this 1-5 years old flat is that it is available for immediate possession as the project is already ready to move. The flat comes well built with wood flooring options. All the modern amenities such as security personnel, maintenance staff, park, lift(s), visitor parking, water softening plant, shopping centre, swimming pool and fitness centre / gym will make life easier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</si>
  <si>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'Separate entry for servant room', 'No open drainage around', 'Piped-gas', 'Visitor Parking', 'Swimming Pool', 'Park', 'Security Personnel', 'Internet/wi-fi connectivity', 'Shopping Centre', 'Fitness Centre / GYM', 'Waste Disposal', 'Rain Water Harvesting', 'Water softening plant']</t>
  </si>
  <si>
    <t>R69389972</t>
  </si>
  <si>
    <t>https://www.99acres.com/3-bhk-bedroom-apartment-flat-for-sale-in-aipl-zen-residences-sector-70-a-gurgaon-1655-sq-ft-spid-J69593964</t>
  </si>
  <si>
    <t>₹ 10,996/sq.ft.</t>
  </si>
  <si>
    <t>Super Built up area 1655(153.75 sq.m.)Built Up area: 1600 sq.ft. (148.64 sq.m.)Carpet area: 1550 sq.ft. (144 sq.m.)</t>
  </si>
  <si>
    <t>Ddd, Sector 70A Gurgaon, Gurgaon, Haryana</t>
  </si>
  <si>
    <t>12nd   of 28 Floors</t>
  </si>
  <si>
    <t>This 3 bhk flat is located in aipl zen residences, which houses some of the most spacious flats in sector 70a gurgaon. This is a north-East-Facing property. Constructed on a super built up area of 1655 sq.Ft., the flat comprises 3 bedroom(s), 3 bathrooms and 3 balconies. This flat lies on the 12th level of a 28 storey building. Being a ready to move project, you can expect immediate possession of this 1-5 years old property. The beautifully designed wood flooring enhances the beauty of the flat. The flat will offer a modern lifestyle as it is presented with many of the amenities such as maintenance staff, visitor parking, park, lift(s), water softening plant, shopping centre, fitness centre / gym and swimming pool.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</si>
  <si>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J69593964</t>
  </si>
  <si>
    <t>https://www.99acres.com/2-bhk-bedroom-apartment-flat-for-sale-in-signature-global-synera-sector-81-gurgaon-735-sq-ft-spid-O69389840</t>
  </si>
  <si>
    <t>₹ 6,802/sq.ft.</t>
  </si>
  <si>
    <t>This lovely 2 bhk apartment/flat in sector 81 gurgaon is available for sale in one of gurgaon's most popular projects, signature global synera. This is a north-East-Facing property. Constructed on a super built up area of 735 sq.Ft., the flat comprises 2 bedroom(s), 2 bathrooms and 3 balconies. The flat has a total of 12 floors and this property is situated on 6th floor. As the project is already ready to move, so you can easily move into this 1-5 years old property. The floor of this flat is beautifully designed using wood flooring, giving the flat an alluring look. All the modern amenities such as security personnel, maintenance staff, park, lift(s), visitor parking, water softening plant, shopping centre, swimming pool and fitness centre / gym will make life easier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</si>
  <si>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O69389840</t>
  </si>
  <si>
    <t>https://www.99acres.com/3-bhk-bedroom-apartment-flat-for-sale-in-umang-winter-hills-sector-77-gurgaon-1822-sq-ft-spid-G68287864</t>
  </si>
  <si>
    <t>₹ 5,049/sq.ft.</t>
  </si>
  <si>
    <t>Super Built up area 1822(169.27 sq.m.)Carpet area: 1400 sq.ft. (130.06 sq.m.)</t>
  </si>
  <si>
    <t>Located in the popular residential address of sector 77 gurgaon, umang winter hills is one of the most preferred destination for apartments in gurgaon. This 3 bhk flat is your ticket to be a part of this community. Constructed on a super built up area of 1822 sq.Ft., the flat comprises 3 bedroom(s), 3 bathrooms and 3 balconies. The flat has a total of 18 floors and this property is situated on 17th floor. Being a ready to move project, you can expect immediate possession of this 1-5 years old property.
 Additional details :Piped gas facility is available in the property.
The apartment has munciple supply water supply.
Daily needs shopping could be done within the society premises to make the stay convinent.
Partial power backup is available.
There is also a separate washroom for domestic help.
The society has dedicated security guards for every tower.</t>
  </si>
  <si>
    <t>['3 Wardrobe', '5 Fan', '1 Exhaust Fan', '3 Geyser', '5 Light', '4 AC', '1 Chimney', '1 Modular Kitchen', 'No Bed', 'No Curtains', 'No Dining Table', 'No Microwave', 'No Fridge', 'No Sofa', 'No Stove', 'No TV', 'No Washing Machine', 'No Water Purifier']</t>
  </si>
  <si>
    <t>G68287864</t>
  </si>
  <si>
    <t>https://www.99acres.com/3-bhk-bedroom-apartment-flat-for-sale-in-shree-vardhman-victoria-sector-70-gurgaon-1950-sq-ft-spid-X69647784</t>
  </si>
  <si>
    <t>Super Built up area 1950(181.16 sq.m.)Carpet area: 1267 sq.ft. (117.71 sq.m.)</t>
  </si>
  <si>
    <t>Victoria is a perfect residential complex from all aspects and it is designed from the perspective of the needs and desires of common people. The natural green surrounding with the world class facilities and amenities provide you with a comfortable and luxurious living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</si>
  <si>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'4 Fan', '1 Fridge', '1 Dining Table', '2 Geyser', '10 Light', '4 AC', '1 TV', '1 Chimney', '3 Bed', '3 Wardrobe', '1 Microwave', 'No Curtains', 'No Exhaust Fan', 'No Modular Kitchen', 'No Sofa', 'No Stove', 'No Washing Machine']</t>
  </si>
  <si>
    <t>['Water purifier', 'Centrally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</si>
  <si>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X69647784</t>
  </si>
  <si>
    <t>https://www.99acres.com/2-bhk-bedroom-apartment-flat-for-sale-in-capital-residences-360-sector-70-a-gurgaon-1450-sq-ft-spid-B69688910</t>
  </si>
  <si>
    <t>Super Built up area 1450(134.71 sq.m.)</t>
  </si>
  <si>
    <t>104, Sector 70A Gurgaon, Gurgaon, Haryana</t>
  </si>
  <si>
    <t>Capital residences 360 is one of gurgaon's most sought after destination for apartments and this 2 bhk flat in sector 70a gurgaon is your opportunity to be a part of this community. Constructed on a super built up area of 1450 sq.Ft., the flat comprises 2 bedroom(s), 2 bathrooms and 2 balconies. The property is located on the 10th floor of a 22 floors tall building. As the project is already ready to move, so you can easily move into this 1-5 years old property. Available in ready to move 4bhk50% terrace ready to move 
Walking market
 All amenities available
Swming pool clubhouse gym spa kids area cafe indoor game etc
 Additional details :The apartment has borings water supply.
Daily needs shopping could be done within the society premises to make the stay convinent.
Full power backup is available.
The society has dedicated security guards for every tower.</t>
  </si>
  <si>
    <t>['1 Fan', '1 Light', '2 Chimney', '4 AC', 'No Bed', 'No Curtains', 'No Dining Table', 'No Exhaust Fan', 'No Geyser', 'No Modular Kitchen', 'No Microwave', 'No Fridge', 'No Sofa', 'No Stove', 'No TV', 'No Wardrobe', 'No Washing Machine', 'No Water Purifier']</t>
  </si>
  <si>
    <t>B69688910</t>
  </si>
  <si>
    <t>https://www.99acres.com/3-bhk-bedroom-apartment-flat-for-sale-in-capital-residences-360-sector-70-a-gurgaon-1976-sq-ft-spid-Q69662820</t>
  </si>
  <si>
    <t>₹ 7,844/sq.ft.</t>
  </si>
  <si>
    <t>Super Built up area 1976(183.58 sq.m.)Built Up area: 1600 sq.ft. (148.64 sq.m.)Carpet area: 1400 sq.ft. (130.06 sq.m.)</t>
  </si>
  <si>
    <t>U88, Sector 70A Gurgaon, Gurgaon, Haryana</t>
  </si>
  <si>
    <t>Available in ready to move 3bhk sarvent room in sector 70a capital 360 residency 
Walking market
 All amenities available
Swming pool clubhouse gym spa kids area cafe indoor game etc
 Additional details :The apartment has borings water supply.
Daily needs shopping could be done within the society premises to make the stay convinent.
Full power backup is available.
The society has dedicated security guards for every tower.</t>
  </si>
  <si>
    <t>['1 Water Purifier', '2 Light', '4 AC', 'No Bed', 'No Chimney', 'No Curtains', 'No Dining Table', 'No Exhaust Fan', 'No Fan', 'No Geyser', 'No Modular Kitchen', 'No Microwave', 'No Fridge', 'No Sofa', 'No Stove', 'No TV', 'No Wardrobe', 'No Washing Machine']</t>
  </si>
  <si>
    <t>Q69662820</t>
  </si>
  <si>
    <t>https://www.99acres.com/3-bhk-bedroom-apartment-flat-for-sale-in-bptp-astaire-gardens-sector-70-a-gurgaon-1425-sq-ft-spid-N69688012</t>
  </si>
  <si>
    <t>₹ 8,771/sq.ft.</t>
  </si>
  <si>
    <t>Super Built up area 1425(132.39 sq.m.)Built Up area: 1300 sq.ft. (120.77 sq.m.)Carpet area: 1200 sq.ft. (111.48 sq.m.)</t>
  </si>
  <si>
    <t>H33, Sector 70A Gurgaon, Gurgaon, Haryana</t>
  </si>
  <si>
    <t>Available in ready to move 3bhk in sector 70a bptp 
Walking market low rise luxury living 
 All amenities available
Swming pool clubhouse gym spa kids area cafe indoor game etc
 Additional details :The apartment has borings water supply.
Daily needs shopping could be done within the society premises to make the stay convinent.
Full power backup is available.
The society has dedicated security guards for every tower.</t>
  </si>
  <si>
    <t>['1 Fan', '1 Geyser', '1 Light', '4 AC', 'No Bed', 'No Chimney', 'No Curtains', 'No Dining Table', 'No Exhaust Fan', 'No Modular Kitchen', 'No Microwave', 'No Fridge', 'No Sofa', 'No Stove', 'No TV', 'No Wardrobe', 'No Washing Machine', 'No Water Purifier']</t>
  </si>
  <si>
    <t>N69688012</t>
  </si>
  <si>
    <t>4 BHK Flat in Sector 70A Gurgaon</t>
  </si>
  <si>
    <t>https://www.99acres.com/4-bhk-bedroom-apartment-flat-for-sale-in-bptp-astaire-gardens-sector-70-a-gurgaon-1848-sq-ft-spid-G69688296</t>
  </si>
  <si>
    <t>₹ 8,658/sq.ft.</t>
  </si>
  <si>
    <t>Super Built up area 1848(171.68 sq.m.)Built Up area: 1600 sq.ft. (148.64 sq.m.)Carpet area: 1400 sq.ft. (130.06 sq.m.)</t>
  </si>
  <si>
    <t>Bptp astaire gardens is one of gurgaon's most sought after destination for apartments and this 4 bhk flat in sector 70a gurgaon is your opportunity to be a part of this community. Containing 4 bedroom(s), 4 bathrooms and 3 balconies, this flat is spread over a super built up area of 1848 sq.Ft. The residential building has 3 floors in total and the flat for sale is located on the 1st floor. This 1-5 years old property is available for immediate possession as the project is ready to move 
Available in ready to move 4bhk
50% terrace 
 All amenities available
Swming pool clubhouse gym spa kids area cafe indoor game etc</t>
  </si>
  <si>
    <t>G69688296</t>
  </si>
  <si>
    <t>https://www.99acres.com/2-bhk-bedroom-apartment-flat-for-sale-in-shree-vardhman-victoria-sector-70-gurgaon-1350-sq-ft-spid-N69685680</t>
  </si>
  <si>
    <t>₹ 8,518/sq.ft.</t>
  </si>
  <si>
    <t>N66, Sector 70 Gurgaon, Gurgaon, Haryana</t>
  </si>
  <si>
    <t>Available in ready to move 2bhk study room in sector 70 shree vardhman victoria 
Walking market 
 All amenities available
Swming pool clubhouse gym spa kids area cafe indoor game etc...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</si>
  <si>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Fan', '1 Stove', '1 Light', 'No AC', 'No Bed', 'No Chimney', 'No Curtains', 'No Dining Table', 'No Exhaust Fan', 'No Geyser', 'No Modular Kitchen', 'No Microwave', 'No Fridge', 'No Sofa', 'No TV', 'No Wardrobe', 'No Washing Machine', 'No Water Purifier']</t>
  </si>
  <si>
    <t>N69685680</t>
  </si>
  <si>
    <t>https://www.99acres.com/3-bhk-bedroom-apartment-flat-for-sale-in-shree-vardhman-victoria-sector-70-gurgaon-1950-sq-ft-spid-C69686140</t>
  </si>
  <si>
    <t>₹ 8,205/sq.ft.</t>
  </si>
  <si>
    <t>Available in ready to move 3bhk sarvent room study maduler kitchen 
Walking market shree vardhman victoria 
 All amenities available
Swming pool clubhouse gym spa kids area cafe indoor game etc...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</si>
  <si>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Wardrobe', '1 Fan', '1 Exhaust Fan', '1 Geyser', '1 Light', '1 Modular Kitchen', 'No AC', 'No Bed', 'No Chimney', 'No Curtains', 'No Dining Table', 'No Microwave', 'No Fridge', 'No Sofa', 'No Stove', 'No TV', 'No Washing Machine', 'No Water Purifier']</t>
  </si>
  <si>
    <t>C69686140</t>
  </si>
  <si>
    <t>https://www.99acres.com/4-bhk-bedroom-apartment-flat-for-sale-in-bestech-park-view-grand-spa-sector-81-gurgaon-4200-sq-ft-spid-B68376802</t>
  </si>
  <si>
    <t>₹ 9,523/sq.ft.</t>
  </si>
  <si>
    <t>Super Built up area 4200(390.19 sq.m.)</t>
  </si>
  <si>
    <t>This lovely 4 bhk apartment/flat in sector 81 gurgaon is available for sale in one of gurgaon's most popular projects, bestech park view grand spa. The flat is north-Facing. The flat occupies a super built up area of 4200 sq.Ft. That consists of 4 bedrooms, 5 bathrooms and more than 3 balconies. The flat has a total of 29 floors and this property is situated on 16th floor. This 1-5 years old property is available for immediate possession as the project is ready to move. The ceramic flooring of this flat is beautifully designed and helps to give it a pleasing look. The flat will offer a modern lifestyle as it is presented with many of the amenities such as swimming pool, water softening plant, security personnel, maintenance staff, shopping centre, club house / community center, cctv surveillance, fitness centre / gym, park, lift(s) and visitor parking. The housing society ensures a continuous supply of water to your flat from municipal corporation.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</si>
  <si>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['7 Wardrobe', '5 Fan', '1 Exhaust Fan', '4 Geyser', '16 Light', '4 AC', '1 Modular Kitchen', '1 Chimney', 'No Bed', 'No Curtains', 'No Dining Table', 'No Microwave', 'No Fridge', 'No Sofa', 'No Stove', 'No TV', 'No Washing Machine', 'No Water Purifier']</t>
  </si>
  <si>
    <t>['Security / Fire Alarm', 'Feng Shui / Vaastu Compliant', 'Intercom Facility', 'Lift(s)', 'Water purifier', 'Maintenance Staff', 'Water Storage', 'Separate entry for servant room', 'No open drainage around', 'Piped-gas', 'Visitor Parking', 'Swimming Pool', 'Park', 'Security Personnel', 'Natural Light', 'Internet/wi-fi connectivity', 'Spacious Interiors', 'Shopping Centre', 'Fitness Centre / GYM', 'Waste Disposal', 'Rain Water Harvesting', 'Club house / Community Center', 'Water softening plant']</t>
  </si>
  <si>
    <t>B68376802</t>
  </si>
  <si>
    <t>https://www.99acres.com/3-bhk-bedroom-apartment-flat-for-sale-in-bestech-park-view-grand-spa-sector-81-gurgaon-2660-sq-ft-spid-Z68363354</t>
  </si>
  <si>
    <t>₹ 8,345/sq.ft.</t>
  </si>
  <si>
    <t>Super Built up area 2660(247.12 sq.m.)</t>
  </si>
  <si>
    <t>Located in the popular residential address of sector 81 gurgaon, bestech park view grand spa is one of the most preferred destination for apartments in gurgaon. This 3 bhk flat is your ticket to be a part of this community. The flat is north-Facing. The flat occupies a super built up area of 2660 sq.Ft. That consists of 3 bedrooms, 4 bathrooms and more than 3 balconies. The flat has a total of 19 floors and this property is situated on 15th floor. This is a ready to move project and the property is 1-5 years old. The well built ceramic flooring enhances the aesthetic appeal of this flat. Many of the modern amenities being offered, like swimming pool, water softening plant, security personnel, maintenance staff, shopping centre, club house / community center, cctv surveillance, fitness centre / gym, park, lift(s) and visitor parking, will provide a pleasant living experience for you. The housing society ensures a continuous supply of water to your flat from municipal corporation and borewell/tank.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</si>
  <si>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['3 Wardrobe', '1 Water Purifier', '4 Fan', '1 Exhaust Fan', '3 Geyser', '15 Light', '4 AC', '1 Modular Kitchen', '1 Chimney', '1 Curtains', 'No Bed', 'No Dining Table', 'No Microwave', 'No Fridge', 'No Sofa', 'No Stove', 'No TV', 'No Washing Machine']</t>
  </si>
  <si>
    <t>Z68363354</t>
  </si>
  <si>
    <t>https://www.99acres.com/4-bhk-bedroom-apartment-flat-for-sale-in-bestech-park-view-grand-spa-sector-81-gurgaon-3185-sq-ft-spid-Z68376548</t>
  </si>
  <si>
    <t>₹ 9,419/sq.ft.</t>
  </si>
  <si>
    <t>Super Built up area 3185(295.9 sq.m.)</t>
  </si>
  <si>
    <t>Located in the popular residential address of sector 81 gurgaon, bestech park view grand spa is one of the most preferred destination for apartments in gurgaon. This 4 bhk flat is your ticket to be a part of this community. This is a north-Facing property. Containing 4 bedroom(s), 5 bathrooms and 2 balconies, this flat is spread over a super built up area of 3185 sq.Ft. The property is located on the 7th floor of a 19 floors tall building. As the project is already ready to move, so you can easily move into this 1-5 years old property. The beautifully designed ceramic flooring enhances the beauty of the flat. The flat will offer a modern lifestyle as it is presented with many of the amenities such as swimming pool, water softening plant, security personnel, maintenance staff, shopping centre, club house / community center, cctv surveillance, fitness centre / gym, park, lift(s) and visitor parking. The residential project is well equipped to meet all your water needs through access to municipal corporation supply.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</si>
  <si>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['4 Wardrobe', '4 Fan', '1 Exhaust Fan', '4 Geyser', '15 Light', '1 Modular Kitchen', '1 Curtains', 'No AC', 'No Bed', 'No Chimney', 'No Dining Table', 'No Microwave', 'No Fridge', 'No Sofa', 'No Stove', 'No TV', 'No Washing Machine', 'No Water Purifier']</t>
  </si>
  <si>
    <t>['Security / Fire Alarm', 'Feng Shui / Vaastu Compliant', 'Intercom Facility', 'Lift(s)', 'Water purifier', 'Maintenance Staff', 'Water Storage', 'Separate entry for servant room', 'No open drainage around', 'Piped-gas', 'Visitor Parking', 'Swimming Pool', 'Park', 'Security Personnel', 'Internet/wi-fi connectivity', 'Shopping Centre', 'Fitness Centre / GYM', 'Waste Disposal', 'Rain Water Harvesting', 'Club house / Community Center', 'Water softening plant']</t>
  </si>
  <si>
    <t>Z68376548</t>
  </si>
  <si>
    <t>https://www.99acres.com/2-bhk-bedroom-apartment-flat-for-sale-in-vatika-the-seven-lamps-sector-82-gurgaon-1435-sq-ft-spid-E68345410</t>
  </si>
  <si>
    <t>₹ 5,923/sq.ft.</t>
  </si>
  <si>
    <t>Inspired by john ruskin's essay 'the seven lamps of architecture'
Spectacular views over the low-Rise developments all around
3 side open apartments with mondrian landscape
Adequate basement parking, surface parking for visitors
Well-Ventilated apartments with unhindered views
Properties with 100% power backup available
 Additional details :Daily needs shopping could be done within the society premises to make the stay convinent.
Full power backup is available.
The society has dedicated security guards for every tower.</t>
  </si>
  <si>
    <t>['3 Wardrobe', '1 Water Purifier', '3 Fan', '1 Exhaust Fan', '2 Geyser', '10 Light', '1 Modular Kitchen', '1 Chimney', 'No AC', 'No Bed', 'No Curtains', 'No Dining Table', 'No Microwave', 'No Fridge', 'No Sofa', 'No Stove', 'No TV', 'No Washing Machine']</t>
  </si>
  <si>
    <t>['Security / Fire Alarm', 'Intercom Facility', 'Lift(s)', 'Maintenance Staff', 'Water Storage', 'Piped-gas', 'Visitor Parking', 'Swimming Pool', 'Park', 'Security Personnel', 'Internet/wi-fi connectivity', 'Shopping Centre', 'Fitness Centre / GYM', 'Rain Water Harvesting', 'Club house / Community Center']</t>
  </si>
  <si>
    <t>E68345410</t>
  </si>
  <si>
    <t>5 BHK Flat in Sector 62 Gurgaon</t>
  </si>
  <si>
    <t>https://www.99acres.com/5-bhk-bedroom-apartment-flat-for-sale-in-pioneer-araya-sector-62-gurgaon-5514-sq-ft-spid-J69118026</t>
  </si>
  <si>
    <t>10.75 Crore</t>
  </si>
  <si>
    <t>₹ 19,500/sq.ft.</t>
  </si>
  <si>
    <t>Super Built up area 5514(512.27 sq.m.)</t>
  </si>
  <si>
    <t>1302, Sector 62 Gurgaon, Gurgaon, Haryana</t>
  </si>
  <si>
    <t>10th   of 34 Floors</t>
  </si>
  <si>
    <t>3, 4 and 5 bhk residential apartments &amp; penthouses
Spread over 14.46 acres of land area
Total 254 number of units available
Total 4 number of towers available
Situated within walking distance from important places
Araya offers you distinctive conveniences that meet your individual needs
Designed for the modern connoisseur
A private sanctuary awaits you at the ensuite bath in your master bedroom
Residents and their guests at araya experience an unparalleled lifestyle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</si>
  <si>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['4 Fan', '15 Light', '6 AC', '1 Modular Kitchen', '1 Chimney', 'No Bed', 'No Curtains', 'No Dining Table', 'No Exhaust Fan', 'No Geyser', 'No Microwave', 'No Fridge', 'No Sofa', 'No Stove', 'No TV', 'No Wardrobe', 'No Washing Machine', 'No Water Purifier']</t>
  </si>
  <si>
    <t>['Security / Fire Alarm', 'Private Garden / Terrace', 'Intercom Facility', 'Lift(s)', 'High Ceiling Height', 'Maintenance Staff', 'False Ceiling Lighting', 'Water Storage', 'Separate entry for servant room', 'No open drainage around', 'Piped-gas', 'Internet/wi-fi connectivity', 'Visitor Parking', 'Swimming Pool', 'Park', 'Security Personnel', 'Natural Light', 'Airy Rooms', 'Spacious Interiors', 'Low Density Society', 'Waste Disposal', 'Rain Water Harvesting', 'Shopping Centre', 'Fitness Centre / GYM', 'Club house / Community Center']</t>
  </si>
  <si>
    <t>J69118026</t>
  </si>
  <si>
    <t>https://www.99acres.com/4-bhk-bedroom-apartment-flat-for-sale-in-pioneer-araya-sector-62-gurgaon-4690-sq-ft-spid-N69067750</t>
  </si>
  <si>
    <t>9.14 Crore</t>
  </si>
  <si>
    <t>₹ 19,488/sq.ft.</t>
  </si>
  <si>
    <t>Super Built up area 4690(435.72 sq.m.)Carpet area: 3258 sq.ft. (302.68 sq.m.)</t>
  </si>
  <si>
    <t>16th   of 34 Floors</t>
  </si>
  <si>
    <t>['4 Wardrobe', '8 Fan', '1 Exhaust Fan', '20 Light', '1 Chimney', '5 AC', '1 Modular Kitchen', 'No Bed', 'No Curtains', 'No Dining Table', 'No Geyser', 'No Microwave', 'No Fridge', 'No Sofa', 'No Stove', 'No TV', 'No Washing Machine', 'No Water Purifier']</t>
  </si>
  <si>
    <t>['Security / Fire Alarm', 'Power Back-up', 'Private Garden / Terrace', 'Intercom Facility', 'Lift(s)', 'High Ceiling Height', 'Maintenance Staff', 'False Ceiling Lighting', 'Water Storage', 'Separate entry for servant room', 'No open drainage around', 'Piped-gas', 'Visitor Parking', 'Swimming Pool', 'Park', 'Security Personnel', 'Natural Light', 'Airy Rooms', 'Spacious Interiors', 'Low Density Society', 'Waste Disposal', 'Rain Water Harvesting', 'Water softening plant', 'Shopping Centre', 'Fitness Centre / GYM', 'Club house / Community Center']</t>
  </si>
  <si>
    <t>N69067750</t>
  </si>
  <si>
    <t>https://www.99acres.com/4-bhk-bedroom-apartment-flat-for-sale-in-pioneer-araya-sector-62-gurgaon-4279-sq-ft-spid-Y69067966</t>
  </si>
  <si>
    <t>8.35 Crore</t>
  </si>
  <si>
    <t>₹ 19,513/sq.ft.</t>
  </si>
  <si>
    <t>Super Built up area 4279(397.53 sq.m.)</t>
  </si>
  <si>
    <t>['15 Light', '5 AC', '1 Modular Kitchen', '1 Chimney', 'No Bed', 'No Curtains', 'No Dining Table', 'No Exhaust Fan', 'No Fan', 'No Geyser', 'No Microwave', 'No Fridge', 'No Sofa', 'No Stove', 'No TV', 'No Wardrobe', 'No Washing Machine', 'No Water Purifier']</t>
  </si>
  <si>
    <t>['Water purifier', 'Security / Fire Alarm', 'Power Back-up', 'Private Garden / Terrace', 'Intercom Facility', 'Lift(s)', 'High Ceiling Height', 'Maintenance Staff', 'False Ceiling Lighting', 'Water Storage', 'Separate entry for servant room', 'No open drainage around', 'Piped-gas', 'Visitor Parking', 'Swimming Pool', 'Park', 'Security Personnel', 'Natural Light', 'Airy Rooms', 'Spacious Interiors', 'Low Density Society', 'Rain Water Harvesting', 'Shopping Centre', 'Fitness Centre / GYM', 'Club house / Community Center']</t>
  </si>
  <si>
    <t>Y69067966</t>
  </si>
  <si>
    <t>https://www.99acres.com/3-bhk-bedroom-apartment-flat-for-sale-in-hsiidc-sidco-shivalik-apartments-sector-1-imt-manesar-gurgaon-2050-sq-ft-spid-Q70128998</t>
  </si>
  <si>
    <t>HSIIDC Sidco Shivalik Apartments3.8 ★</t>
  </si>
  <si>
    <t>73 Lac</t>
  </si>
  <si>
    <t>₹ 3,560/sq.ft.</t>
  </si>
  <si>
    <t>Super Built up area 2050(190.45 sq.m.)Carpet area: 1400 sq.ft. (130.06 sq.m.)</t>
  </si>
  <si>
    <t>Located in the popular residential address of sector 1 imt manesar, gurgaon, hsiidc sidco shivalik apartments is one of the most preferred destination for apartments in gurgaon. This 3 bhk flat is your ticket to be a part of this community. The flat is east-Facing. Constructed on a super built up area of 2050 sq.Ft., the flat comprises 3 bedroom(s), 3 bathrooms and more than 3 balconies. The residential building has 8 floors in total and the flat for sale is located on the 2nd floor. This 5-10 years old property is available for immediate possession as the project is ready to move. The well built marble flooring enhances the aesthetic appeal of this flat. The society complex is in the close vicinity of close to school, close to hospital and close to market, making it an ideal home for a relaxed lifestyle. The society is well equipped with many modern amenities, including security personnel, maintenance staff, park, lift(s) and visitor parking.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</si>
  <si>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'Water Storage', 'Recently Renovated', 'Bank Attached Property', 'Piped-gas', 'Visitor Parking', 'Park', 'Security Personnel', 'Natural Light', 'Internet/wi-fi connectivity', 'Waste Disposal', 'Rain Water Harvesting']</t>
  </si>
  <si>
    <t>Q70128998</t>
  </si>
  <si>
    <t>https://www.99acres.com/3-bhk-bedroom-apartment-flat-for-sale-in-imt-view-society-sector-1-imt-manesar-gurgaon-2600-sq-ft-spid-Y70129276</t>
  </si>
  <si>
    <t>IMT View Society</t>
  </si>
  <si>
    <t>₹ 3,653/sq.ft.</t>
  </si>
  <si>
    <t>Super Built up area 2600(241.55 sq.m.)Carpet area: 1900 sq.ft. (176.52 sq.m.)</t>
  </si>
  <si>
    <t>This 3 bhk apartment is available for sale in imt view society, one of the most prominent projects for flats in sector 1 imt manesar, gurgaon. The flat is facing the east direction. Constructed on a super built up area of 2600 sq.Ft., the flat comprises 3 bedroom(s), 4 bathrooms and 3 balconies. The residential building has 8 floors in total and the flat for sale is located on the 6th floor. Being a ready to move project, you can expect immediate possession of this 5-10 years old property. The beautifully designed marble flooring enhances the beauty of the flat. This flat is located near close to school, close to hospital and close to market. The flat will offer a modern lifestyle as it is presented with many of the amenities such as maintenance staff, visitor parking, park, lift(s)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</si>
  <si>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'Separate entry for servant room', 'Recently Renovated', 'Bank Attached Property', 'Piped-gas', 'Visitor Parking', 'Park', 'Security Personnel', 'Natural Light', 'Waste Disposal', 'Rain Water Harvesting']</t>
  </si>
  <si>
    <t>Y70129276</t>
  </si>
  <si>
    <t>2 BHK Flat in Sector 1 Imt Manesar</t>
  </si>
  <si>
    <t>https://www.99acres.com/2-bhk-bedroom-apartment-flat-for-sale-in-hsiidc-sidco-shivalik-apartments-sector-1-imt-manesar-gurgaon-1250-sq-ft-spid-G70129192</t>
  </si>
  <si>
    <t>48 Lac</t>
  </si>
  <si>
    <t>₹ 3,840/sq.ft.</t>
  </si>
  <si>
    <t>Super Built up area 1250(116.13 sq.m.)Carpet area: 770 sq.ft. (71.54 sq.m.)</t>
  </si>
  <si>
    <t>This 2 bhk flat is located in hsiidc sidco shivalik apartments, which houses some of the most spacious flats in sector 1 imt manesar, gurgaon. The flat is north-Facing. The floor plan additionally contains 2 bedroom(s), 2 bathrooms and 3 balconies. All in all, the flat is spread over a super built up area of 1250 sq.Ft. The property is located on the 7th floor of a 8 floors tall building. Being a ready to move project, you can expect immediate possession of this 5-10 years old property. The floor of this flat is beautifully designed using marble flooring, giving the flat an alluring look. Another plus point for this is that it is situated near close to metro station, close to school and close to market. Hsiidc sidco shivalik apartments is designed very well to provide modern facilities such as security personnel, maintenance staff, park, lift(s) and visitor parking.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</si>
  <si>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'Water Storage', 'Separate entry for servant room', 'Recently Renovated', 'Bank Attached Property', 'Piped-gas', 'Visitor Parking', 'Park', 'Security Personnel', 'Natural Light', 'Internet/wi-fi connectivity', 'Waste Disposal', 'Rain Water Harvesting']</t>
  </si>
  <si>
    <t>G70129192</t>
  </si>
  <si>
    <t>https://www.99acres.com/3-bhk-bedroom-apartment-flat-for-sale-in-hsiidc-sidco-aravali-sector-1-imt-manesar-gurgaon-2588-sq-ft-spid-Y70128916</t>
  </si>
  <si>
    <t>₹ 3,323/sq.ft.</t>
  </si>
  <si>
    <t>Super Built up area 2588(240.43 sq.m.)Built Up area: 1900 sq.ft. (176.52 sq.m.)Carpet area: 1877 sq.ft. (174.38 sq.m.)</t>
  </si>
  <si>
    <t>Looking for a 3 bhk property for sale in gurgaon? Buy this 3 bhk flat in hsiidc sidco aravali that is situated in sector 1 imt manesar, gurgaon. This residential flat is north-Facing direction. The floor plan additionally contains 3 bedroom(s), 3 bathrooms and more than 3 balconies. All in all, the flat is spread over a super built up area of 2588 sq.Ft. The residential building has 9 floors in total and the flat for sale is located on the 3rd floor. An added advantage of this 5-10 years old flat is that it is available for immediate possession as the project is already ready to move. The floor of this flat is beautifully designed using marble flooring, giving the flat an alluring look. Proximity to landmarks like close to school, close to market and close to hospital makes this an ideal property for families. Many of the modern amenities being offered, like security personnel, maintenance staff, park, lift(s) and visitor parking, will provide a pleasant living experience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</si>
  <si>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'Water Storage', 'Separate entry for servant room', 'Recently Renovated', 'Bank Attached Property', 'Piped-gas', 'Visitor Parking', 'Park', 'Security Personnel', 'Natural Light', 'Waste Disposal', 'Rain Water Harvesting']</t>
  </si>
  <si>
    <t>Y70128916</t>
  </si>
  <si>
    <t>https://www.99acres.com/3-bhk-bedroom-apartment-flat-for-sale-in-hsiidc-sidco-aravali-sector-1-imt-manesar-gurgaon-2588-sq-ft-spid-M70128844</t>
  </si>
  <si>
    <t>81 Lac</t>
  </si>
  <si>
    <t>₹ 3,129/sq.ft.</t>
  </si>
  <si>
    <t>Located in the popular residential address of sector 1 imt manesar, gurgaon, hsiidc sidco aravali is one of the most preferred destination for apartments in gurgaon. This 3 bhk flat is your ticket to be a part of this community. This is a north-Facing property. The flat is over 2588 sq.Ft. Super built up area and comes with 3 bedroom(s), 3 bathrooms and more than 3 balconies. The property is located on the 2nd floor of a 9 floors tall building. As the project is already ready to move, so you can easily move into this 5-10 years old property. The floor of this flat is beautifully designed using marble flooring, giving the flat an alluring look. This residential property is situated near close to hospital, close to school and close to market. The flat will offer a modern lifestyle as it is presented with many of the amenities such as security personnel, maintenance staff, park, lift(s) and visitor parking.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</si>
  <si>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'Water Storage', 'Separate entry for servant room', 'Recently Renovated', 'Piped-gas', 'Visitor Parking', 'Park', 'Security Personnel', 'Natural Light', 'Waste Disposal']</t>
  </si>
  <si>
    <t>M70128844</t>
  </si>
  <si>
    <t>https://www.99acres.com/3-bhk-bedroom-apartment-flat-for-sale-in-m3m-merlin-sector-67-gurgaon-2047-sq-ft-spid-E69965508</t>
  </si>
  <si>
    <t>₹ 14,167/sq.ft.</t>
  </si>
  <si>
    <t>This 3 bhk flat is located in m3m merlin, which houses some of the most spacious flats in sector 67 gurgaon. The flat is over 2047 sq.Ft. Super built up area and comes with 3 bedroom(s), 3 bathrooms and 3 balconies. This flat is situated on the ground floor of this 21 floors tall residential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</si>
  <si>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 Stove', '8 Light', '1 Modular Kitchen', '1 Chimney', '5 AC', 'No Bed', 'No Curtains', 'No Dining Table', 'No Microwave', 'No Fridge', 'No Sofa', 'No TV', 'No Washing Machine', 'No Water Purifier']</t>
  </si>
  <si>
    <t>E69965508</t>
  </si>
  <si>
    <t>1 BHK Flat in Sector 71 Gurgaon</t>
  </si>
  <si>
    <t>https://www.99acres.com/1-bhk-bedroom-apartment-flat-for-sale-in-signature-andour-heights-sector-71-gurgaon-500-sq-ft-r9-spid-C57176160</t>
  </si>
  <si>
    <t>Signature Andour Heights3.8 ★</t>
  </si>
  <si>
    <t>37 Lac</t>
  </si>
  <si>
    <t>Super Built up area 500(46.45 sq.m.)Built Up area: 425 sq.ft. (39.48 sq.m.)Carpet area: 366.48 sq.ft. (34.05 sq.m.)</t>
  </si>
  <si>
    <t>006, Sector 71 Gurgaon, Gurgaon, Haryana</t>
  </si>
  <si>
    <t>['Bigbasket SPR 5K DS', 'iON Digital Zone, DPGITM', 'NH8', 'Toll Plaza', 'DPG Institute of Technology and Mgmt', 'ICICI BANK ATM', 'Park Hospital  Sohna Rd', 'IGI Airport', 'HDFC Bank, Sec 59', 'Grey Orange (India), NH8', 'Tata Projects Limited Sector 71', 'NIIT, Confluence Building', 'Candor TechSpace, Sec 48', 'TATA Workshop Gurgaon - Zedex Mobility', 'IGL CNG Pump Sec 48']</t>
  </si>
  <si>
    <t>This is 1bhk fully furnished with home loan registry and immediate possession property situated on spr and sohna road nh248a. Flat coming natural view and sunlight,society all basic amenities like gym,park,power back up,safety,security,water supply and gated society also. 100% appreciable property near by top class amenities like school,malls,hospitals,kisan mandi,auto and taxi stand.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</si>
  <si>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Fan', '1 Exhaust Fan', '2 Geyser', '2 Light', '1 Chimney', '1 Curtains', '1 Modular Kitchen', '1 Wardrobe', 'No AC', 'No Bed', 'No Dining Table', 'No Microwave', 'No Fridge', 'No Sofa', 'No Stove', 'No TV', 'No Washing Machine', 'No Water Purifier']</t>
  </si>
  <si>
    <t>['Security / Fire Alarm', 'Maintenance Staff', 'Water Storage', 'Park', 'Visitor Parking', 'Waste Disposal']</t>
  </si>
  <si>
    <t>['Green Area5 out of 5', 'Construction4.5 out of 5', 'Management4 out of 5', 'Amenities4 out of 5', 'Connectivity4 out of 5']</t>
  </si>
  <si>
    <t>C57176160</t>
  </si>
  <si>
    <t>https://www.99acres.com/2-bhk-bedroom-apartment-flat-for-sale-in-signature-andour-heights-sector-71-gurgaon-700-sq-ft-r4-spid-O61948124</t>
  </si>
  <si>
    <t>₹ 8,428/sq.ft.</t>
  </si>
  <si>
    <t>Super Built up area 700(65.03 sq.m.)Built Up area: 639 sq.ft. (59.37 sq.m.)Carpet area: 540.89 sq.ft. (50.25 sq.m.)</t>
  </si>
  <si>
    <t>001, Sector 71 Gurgaon, Gurgaon, Haryana</t>
  </si>
  <si>
    <t>This is 2bhk semi furnished flat available on 2nd floor and with north east facing and high rise society. Property situated on near by sohna road and spr road sector 71.With registry, home loan and immediate possession also. 1yrs locking period also completed. All govt and private bank funding on this property with rate of interest 6.80.Nearby top class amenities like 75mitter wide road,gym,banks,malls,schools,atms.Hospitals,police station,10mint drive from huda city center and gurgaon bus stand, 5mint drive from nh8.All society basic amenities also available like, lift, open parking,park,kisan mandi,and all daily basis need materials available in society premises. Natural view and sunlight showing in flat.24x7 safety security, and 100% power back up and water supply also.100% neat and clean and appreciable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</si>
  <si>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Fan', '1 Exhaust Fan', '1 Geyser', '1 Light', '1 Curtains', '1 Modular Kitchen', '1 Wardrobe', 'No AC', 'No Bed', 'No Chimney', 'No Dining Table', 'No Microwave', 'No Fridge', 'No Sofa', 'No Stove', 'No TV', 'No Washing Machine', 'No Water Purifier']</t>
  </si>
  <si>
    <t>['Feng Shui / Vaastu Compliant', 'Security / Fire Alarm', 'Lift(s)', 'Maintenance Staff', 'Water Storage', 'Park', 'Recently Renovated', 'Visitor Parking', 'Security Personnel', 'Natural Light', 'Fitness Centre / GYM', 'Water softening plant']</t>
  </si>
  <si>
    <t>O61948124</t>
  </si>
  <si>
    <t>https://www.99acres.com/2-bhk-bedroom-apartment-flat-for-sale-in-signature-andour-heights-sector-71-gurgaon-600-sq-ft-r8-spid-Q56425980</t>
  </si>
  <si>
    <t>Super Built up area 600(55.74 sq.m.)Carpet area: 514 sq.ft. (47.75 sq.m.)</t>
  </si>
  <si>
    <t>This is 2bhk semi furnished flat available on 5th floor and with north east facing, and high rise society. Property situated on near by sohna road and spr road sector 71.With registry,home loan, and immediate possession 
 1yrs locking period also completed. Nearby top class amenities like 75mitter wide road,gym,banks,malls,schools,atms.Hospitals,police station,15mint drive from huda city center and gurgaon bus stand,society amenities like, lift, open parking,park,kisan mandi,and all daily basis need materials available in society premises. Natural view and sunlight showing in flat.24x7 safety security, and 100% power back up and water supply also.100% neart and clean and appreciable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</si>
  <si>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'Lift(s)', 'Maintenance Staff', 'Water Storage', 'Park', 'Visitor Parking', 'Shopping Centre', 'Fitness Centre / GYM', 'Waste Disposal', 'Rain Water Harvesting', 'Water softening plant']</t>
  </si>
  <si>
    <t>Q56425980</t>
  </si>
  <si>
    <t>https://www.99acres.com/1-bhk-bedroom-apartment-flat-for-sale-in-signature-andour-heights-sector-71-gurgaon-450-sq-ft-r6-spid-Q59172916</t>
  </si>
  <si>
    <t>₹ 8,222/sq.ft.</t>
  </si>
  <si>
    <t>Built Up area: 450 (41.81 sq.m.)Carpet area: 366.48 sq.ft. (34.05 sq.m.)</t>
  </si>
  <si>
    <t>076, Sector 71 Gurgaon, Gurgaon, Haryana</t>
  </si>
  <si>
    <t>This is 1bhk unfurnished flat available on 2nd floor and with north east facing and high rise society and corner flat. Property situated on near by sohna road and spr road sector 71.With registry, home loan and immediate possession also. 1yrs locking period also completed. All govt and private bank funding on this property with rate of interest 6.80.Nearby top class amenities like 60mitter wide road,gym,banks,malls,schools,atms.Hospitals,police station,10mint drive from huda city center and gurgaon bus stand, 5mint drive from nh8.All society basic amenities like, lift, open parking,park,kisan mandi,and all daily basis need materials available in society premises. Natural view and sunlight showing in flat.24x7 safety security, and 100% power back up and water supply also.100% neat and clean and appreciable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</si>
  <si>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['Lift(s)', 'Maintenance Staff', 'Water Storage', 'Park', 'Piped-gas', 'Visitor Parking', 'Natural Light', 'Internet/wi-fi connectivity', 'Shopping Centre', 'Fitness Centre / GYM', 'Waste Disposal', 'Rain Water Harvesting']</t>
  </si>
  <si>
    <t>Q59172916</t>
  </si>
  <si>
    <t>https://www.99acres.com/2-bhk-bedroom-apartment-flat-for-sale-in-m3m-woodshire-sector-107-gurgaon-1366-sq-ft-spid-S70122896</t>
  </si>
  <si>
    <t>₹ 6,588/sq.ft.</t>
  </si>
  <si>
    <t>This lovely 2 bhk apartment/flat in sector 107 gurgaon is available for sale in one of gurgaon's most popular projects, m3m woodshire. The floor plan additionally contains 2 bedroom(s), 2 bathrooms and more than 3 balconies. All in all, the flat is spread over a super built up area of 1366 sq.Ft. The property is located on the 4th floor of a 14 floors tall building. Being a ready to move project, you can expect immediate possession of this 1-5 years old property.</t>
  </si>
  <si>
    <t>S70122896</t>
  </si>
  <si>
    <t>https://www.99acres.com/3-bhk-bedroom-apartment-flat-for-sale-in-shree-vardhman-victoria-sector-70-gurgaon-1950-sq-ft-spid-Z69965198</t>
  </si>
  <si>
    <t>Located spread over 11 acres areatree-Lined avenues &amp; walkwayswide roads with planted pathwaysbilliards, steam, sauna &amp; massage roomsplit air-Conditioners in drawing cum dining &amp; all bedrooms200 mtr from golf course extn. Road500 mtr from sohna road7 min drive from medicity10 min drive from mg road15 min drive from igi airport</t>
  </si>
  <si>
    <t>['3 Wardrobe', '1 Washing Machine', '3 AC', 'No Bed', 'No Chimney', 'No Curtains', 'No Dining Table', 'No Exhaust Fan', 'No Fan', 'No Geyser', 'No Modular Kitchen', 'No Light', 'No Microwave', 'No Fridge', 'No Sofa', 'No Stove', 'No TV', 'No Water Purifier']</t>
  </si>
  <si>
    <t>['Security / Fire Alarm', 'Feng Shui / Vaastu Compliant', 'Intercom Facility', 'Lift(s)', 'High Ceiling Height', 'Maintenance Staff', 'False Ceiling Lighting', 'Water Storage', 'Separate entry for servant room', 'No open drainage around', 'Piped-gas', 'Visitor Parking', 'Swimming Pool', 'Park', 'Internet/wi-fi connectivity', 'Shopping Centre', 'Fitness Centre / GYM', 'Waste Disposal', 'Rain Water Harvesting', 'Club house / Community Center', 'Water softening plant']</t>
  </si>
  <si>
    <t>Z69965198</t>
  </si>
  <si>
    <t>https://www.99acres.com/4-bhk-bedroom-apartment-flat-for-sale-in-dlf-new-town-heights-1-sector-90-gurgaon-2727-sq-ft-spid-C69867110</t>
  </si>
  <si>
    <t>₹ 7,334/sq.ft.</t>
  </si>
  <si>
    <t>20th   of 28 Floors</t>
  </si>
  <si>
    <t>Located in the popular residential address of sector 90 gurgaon, dlf new town heights 1 is one of the most preferred destination for apartments in gurgaon. This 4 bhk flat is your ticket to be a part of this community. The flat is over 2727 sq.Ft. Super built up area and comes with 4 bedroom(s), 4 bathrooms and more than 3 balconies. The property is located on the 20th floor of a 28 floors tall building. Being a ready to move project, you can expect immediate possession of this 5-10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</si>
  <si>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C69867110</t>
  </si>
  <si>
    <t>https://www.99acres.com/3-bhk-bedroom-apartment-flat-for-sale-in-shree-vardhman-victoria-sector-70-gurgaon-1950-sq-ft-spid-S69714046</t>
  </si>
  <si>
    <t>₹ 14,384/sq.ft.</t>
  </si>
  <si>
    <t>Located spread over 11 acres areatree-Lined avenues &amp; walkwayswide roads with planted pathwaysbilliards, steam, sauna &amp; massage roomsplit air-Conditioners in drawing cum dining &amp; all bedrooms200 mtr from golf course extn. Road500 mtr from sohna road7 min drive from medicity10 min drive from mg road15 min drive from igi airport
 Additional details :The apartment has borings water supply.
Daily needs shopping could be done within the society premises to make the stay convinent.
No power backup is available.
The society has dedicated security guards for every tower.</t>
  </si>
  <si>
    <t>['3 Wardrobe', '3 AC', '1 Modular Kitchen', '1 Chimney', 'No Bed', 'No Curtains', 'No Dining Table', 'No Exhaust Fan', 'No Fan', 'No Geyser', 'No Light', 'No Microwave', 'No Fridge', 'No Sofa', 'No Stove', 'No TV', 'No Washing Machine', 'No Water Purifier']</t>
  </si>
  <si>
    <t>S69714046</t>
  </si>
  <si>
    <t>https://www.99acres.com/2-bhk-bedroom-apartment-flat-for-sale-in-shree-vardhman-victoria-sector-70-gurgaon-1300-sq-ft-spid-B69475926</t>
  </si>
  <si>
    <t>Square yards rera reg.
Hrera 660/2017/307
Project rera reg.
70 of 2017
Shree vardhman victoria - Project info
Shree vardhman victoria is an exclusive project located in sector 70, southern peripheral road and well connected by major road(s) like sohna road, southern peripheral road. The total area in which shree vardhman victoria has been built is 11 acre. This project has been developed by shree vardhman who are one of the reputed developers in the gurgaon. The project current status is ready to move. It has 592 units. The apartment units are available in various configurations like 2 bhk flats at a price of rs 82.44 l with property size of 1300 sqft, 3 bhk flats at a price of rs 1.24 cr with property size of 1950 sqft, 4 bhk flats at a price of rs 1.62 cr with property size of 2550 sqft.
Shree vardhman victoria - Price list
Unit type area new home price*
2 bhk 1300 sq. Ft.
Apartment 
1300 sq. Ft.
(Saleable)
 82.44 lac
3 bhk 1950 sq. Ft.
Apartment 
1950 sq. Ft.
(Saleable)
 1.24 cr
4 bhk 2550 sq. Ft.
Apartment 
2550 sq. Ft.
(Saleable)
 1.62 cr
Shree vardhman victoria - Floor plans
Shree vardhman victoria, a project by dlf group, is a township that will have 592 units, 11 acres, and 2 bhk-3 bhk-4 bhk homes ranging from 1300 sqft to 2550 sqft. The floor plan of shree vardhman victoria is as mentioned:
2 bhk
3 bhk
4 bhk
2 bhk 1300 sq. Ft. Apartment in shree vardhman victoria
2 bhk 1300 sq. Ft. Apartment
2 bedrooms + 2 bathrooms + 1 kitchen
Price
 82.44 lac
Get a call back
Shree vardhman victoria resale listings
At shree vardhman victoria, you can find an extensive range of luxury apartments to select from. You can find 2 bhk-3 bhk-4 bhk apartments that come with a variety of features and specifications. You can also find 1300 sqft to 2550 sqft apartments that are perfect for you.3.5 bhk + study room apartment for sale in shree vardhman victoria
Sector 70, gurgaon
 1.65 cr.
1750 sq. Ft.2.5 bhk + study room apartment for sale in shree vardhman victoria
Sector 70, gurgaon
 1.22 cr.
1350 sq. Ft.3.5 bhk + servant room apartment for sale in shree vardhman victoria
Sector 70, gurgaon
 1.65 cr.
1950 sq. Ft.3.5 bhk + servant room apartment for sale in shree vardhman victoria
Sector 70, gurgaon
 1.65 cr.
1950 sq. Ft.3.5 bhk + servant room apartment for sale in shree vardhman victoria
Sector 70, gurgaon
 1.65 cr.
1950 sq. Ft.3.5 bhk + servant room apartment for sale in shree vardhman victoria
Sector 70, gurgaon
 1.65 cr.
1950 sq. Ft.3.5 bhk + servant room apartment for sale in shree vardhman victoria
Sector 70, gurgaon
 1.65 cr.
1950 sq. Ft.2 bhk + study room apartment for sale in shree vardhman victoria
Sector 70, gurgaon
 1.01 cr.
1350 sq. Ft.3 bhk apartment for sale in shree vardhman victoria
Sector 70, gurgaon
 1.6 cr.
1950 sq. Ft.3 bhk + servant room,study room apartment for sale in shree vardhman victoria
Sector 70, gurgaon
 1.8 cr.
1950 sq. Ft.
126 properties for sale in shree vardhman victoria
Shree vardhman victoria rental listings
If you are looking for a modern and luxurious apartment in gurgaon, shree vardhman victoria is the perfect option for you. With its excellent location and access to all the amenities, this is a great choice. You can choose from 2 bhk-3 bhk-4 bhk apartments that come with 1300 sqft to 2550 sqft of space.3 bhk + pooja room apartment for rent in shree vardhman victoria
Sector 70, gurgaon
 45000
1950 sq. Ft.3 bhk + servant room apartment for rent in shree vardhman victoria
Sector 70, gurgaon
 42000
1950 sq. Ft.2 bhk + pooja room apartment for rent in shree vardhman victoria
Sector 70, gurgaon
 35000
1350 sq. Ft.2 bhk + servant room apartment for rent in shree vardhman victoria
Sector 70, gurgaon
 28000
1350 sq. Ft.3 bhk + servant room apartment for rent in shree vardhman victoria
Sector 70, gurgaon
 40000
1950 sq. Ft.3.5 bhk + pooja room,servant room apartment for rent in shree vardhman victoria
Sector 70, gurgaon
 37000
1950 sq. Ft.3 bhk + pooja room apartment for rent in shree vardhman victoria
Sector 70, gurgaon
 45000
1950 sq. Ft.3.5 bhk + pooja room,servant room apartment for rent in shree vardhman victoria
Sector 70, gurgaon
 38000
1950 sq. Ft.2 bhk + pooja room apartment for rent in shree vardhman victoria
Sector 70, gurgaon
 35000
1353 sq. Ft.3 bhk + pooja room apartment for rent in shree vardhman victoria
Sector 70, gurgaon
 45000
1957 sq. Ft.
170 properties for rent in shree vardhman victoria
Shree vardhman victoria video
Shree vardhman victoria - Amenities
Shree vardhman victoria, located on southern peripheral road, gurgaon is a project that offers you a world of luxury and convenience. The project offers you gymnasium, swimming pool, kids pool, badminton court(s), kids play areas / sand pits, yoga areas, jogging / cycle track, power backup, treated water supply, cctv / video surveillance, fire fighting systems, party hall, clubhouse, rain water harvesting, sewage treatment plant, vastu compliant, basement parking</t>
  </si>
  <si>
    <t>['Security / Fire Alarm', 'Power Back-up', 'Feng Shui / Vaastu Compliant', 'Intercom Facility', 'Lift(s)', 'High Ceiling Height', 'Maintenance Staff', 'False Ceiling Lighting', 'Water Storage', 'Separate entry for servant room', 'No open drainage around', 'Piped-gas', 'Swimming Pool', 'Park', 'Internet/wi-fi connectivity', 'Shopping Centre', 'Fitness Centre / GYM', 'Waste Disposal', 'Rain Water Harvesting', 'Club house / Community Center', 'Water softening plant']</t>
  </si>
  <si>
    <t>B69475926</t>
  </si>
  <si>
    <t>https://www.99acres.com/3-bhk-bedroom-apartment-flat-for-sale-in-shree-vardhman-victoria-sector-70-gurgaon-1950-sq-ft-spid-O69321432</t>
  </si>
  <si>
    <t>Shree vardhman victoria Located spread over 11 acres areatree-Lined avenues &amp; walkwayswide roads with planted pathwaysbilliards, steam, sauna &amp; massage roomsplit air-Conditioners in drawing cum dining &amp; all bedrooms200 mtr from golf course extn. Road500 mtr from sohna road7 min drive from medicity10 min drive from mg road15 min drive from igi airport</t>
  </si>
  <si>
    <t>O69321432</t>
  </si>
  <si>
    <t>https://www.99acres.com/2-bhk-bedroom-apartment-flat-for-sale-in-shree-vardhman-victoria-sector-70-gurgaon-1350-sq-ft-spid-O69321428</t>
  </si>
  <si>
    <t>₹ 7,925/sq.ft.</t>
  </si>
  <si>
    <t>Shree vardhman victoria Located spread over 11 acres areatree-Lined avenues &amp; walkwayswide roads with planted pathwaysbilliards, steam,split air-Conditioners in drawing cum dining &amp; all bedrooms200 mtr from golf course extn. Road500 mtr from sohna road7 min drive from medicity10 min drive from mg road15 min drive from igi airport</t>
  </si>
  <si>
    <t>['2 Wardrobe', '1 Modular Kitchen', 'No AC', 'No Bed', 'No Chimney', 'No Curtains', 'No Dining Table', 'No Exhaust Fan', 'No Fan', 'No Geyser', 'No Light', 'No Microwave', 'No Fridge', 'No Sofa', 'No Stove', 'No TV', 'No Washing Machine', 'No Water Purifier']</t>
  </si>
  <si>
    <t>O69321428</t>
  </si>
  <si>
    <t>https://www.99acres.com/4-bhk-bedroom-apartment-flat-for-sale-in-tulip-violet-sector-69-gurgaon-2010-sq-ft-spid-N69300390</t>
  </si>
  <si>
    <t>₹ 8,756/sq.ft.</t>
  </si>
  <si>
    <t>Tulip violet - Ready to move apartments in gurgaon
You have arrived in life. You look forward to retreating to life all your own. Amidst quietness, chirping birds, undulating lawns, high fences and secured gated housing project, that is tulip violet gurgaon. Contemporary, with leafy avenues, multi-Storied 3 &amp; 4 bhk ready to move apartments and penthouse, this is going to be an enviable address. It would leave an indelible impression in many many hearts just like our previous residential projects in gurgaon - Tulip ace, tulip grand, tulip petals, tulip orange, tulip white, tulip ivory and tulip purple. Yes, tulip violet ready to move apartments along with penthouse for sale in gurgaon is designed to be a self-Sufficient, scenic township, which will offer amenities that exhibit a modern lifestyle at par with international standards. The residential township offers something for everyone.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</si>
  <si>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['4 Wardrobe', '1 Modular Kitchen', '1 Chimney', 'No AC', 'No Bed', 'No Curtains', 'No Dining Table', 'No Exhaust Fan', 'No Fan', 'No Geyser', 'No Light', 'No Microwave', 'No Fridge', 'No Sofa', 'No Stove', 'No TV', 'No Washing Machine', 'No Water Purifier']</t>
  </si>
  <si>
    <t>N69300390</t>
  </si>
  <si>
    <t>https://www.99acres.com/3-bhk-bedroom-apartment-flat-for-sale-in-tulip-violet-sector-69-gurgaon-1578-sq-ft-spid-H69300358</t>
  </si>
  <si>
    <t>['Power Back-up', 'Feng Shui / Vaastu Compliant', 'Intercom Facility', 'Lift(s)', 'High Ceiling Height', 'Maintenance Staff', 'False Ceiling Lighting', 'Water Storage', 'Separate entry for servant room', 'No open drainage around', 'Piped-gas', 'Visitor Parking', 'Swimming Pool', 'Park', 'Internet/wi-fi connectivity', 'Shopping Centre', 'Fitness Centre / GYM', 'Waste Disposal', 'Rain Water Harvesting', 'Club house / Community Center', 'Water softening plant']</t>
  </si>
  <si>
    <t>H69300358</t>
  </si>
  <si>
    <t>https://www.99acres.com/4-bhk-bedroom-apartment-flat-for-sale-in-krrish-provence-estate-gwal-pahari-gurgaon-5800-sq-ft-spid-S69942394</t>
  </si>
  <si>
    <t>₹ 9,482/sq.ft.</t>
  </si>
  <si>
    <t>These units are a perfect combination of comfort and style, specifically designed to suit your requirements and conveniences. There are 4bhk and 5bhk apartments available in this project.</t>
  </si>
  <si>
    <t>['Water purifier', 'Security / Fire Alarm', 'Power Back-up', 'Intercom Facility', 'Lift(s)', 'High Ceiling Height', 'Maintenance Staff', 'False Ceiling Lighting', 'Water Storage', 'Separate entry for servant room',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</si>
  <si>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S69942394</t>
  </si>
  <si>
    <t>https://www.99acres.com/2-bhk-bedroom-apartment-flat-for-sale-in-conscient-habitat-sector-99-a-gurgaon-484-sq-ft-spid-Q69706920</t>
  </si>
  <si>
    <t>Conscient Habitat3.6 ★</t>
  </si>
  <si>
    <t>₹ 5,599/sq.ft.</t>
  </si>
  <si>
    <t>Carpet area: 484 (44.97 sq.m.)</t>
  </si>
  <si>
    <t>Conscient habitat is one of gurgaon's most sought after destination for apartments and this 2 bhk flat in sector 99a gurgaon is your opportunity to be a part of this community. The floor plan additionally contains 2 bedroom(s), 2 bathrooms and 1 balcony. All in all, the flat is spread over a carpet area of 484 sq.Ft. The flat has a total of 12 floors and this property is situated on 8th floor. This is a ready to move project and the property is 1-5 years old.
 Additional details :Daily needs shopping could be done within the society premises to make the stay convinent.
Full power backup is available.</t>
  </si>
  <si>
    <t>Q69706920</t>
  </si>
  <si>
    <t>https://www.99acres.com/2-bhk-bedroom-apartment-flat-for-sale-in-prime-habitat-sector-99-a-gurgaon-550-sq-ft-spid-K69324896</t>
  </si>
  <si>
    <t>26.1 Lac</t>
  </si>
  <si>
    <t>₹ 4,745/sq.ft.</t>
  </si>
  <si>
    <t>Carpet area: 550 (51.1 sq.m.)</t>
  </si>
  <si>
    <t>Conscient habitat is one of gurgaon's most sought after destination for apartments and this 2 bhk flat in sector 99a gurgaon is your opportunity to be a part of this community. The flat occupies a carpet area of 44553 sq.Ft. That consists of 2 bedrooms, 2 bathrooms and 1 balcony. This flat is situated on the 6th floor of this 12 floors tall residential building. An added advantage of this 1-5 years old flat is that it is available for immediate possession as the project is already ready to move.
 Additional details :Daily needs shopping could be done within the society premises to make the stay convinent.
Full power backup is available.</t>
  </si>
  <si>
    <t>['Security / Fire Alarm', 'Feng Shui / Vaastu Compliant', 'Intercom Facility', 'Lift(s)', 'Maintenance Staff', 'Water Storage', 'No open drainage around', 'Visitor Parking', 'Park', 'Natural Light', 'Airy Rooms', 'Shopping Centre', 'Waste Disposal', 'Rain Water Harvesting', 'Club house / Community Center']</t>
  </si>
  <si>
    <t>K69324896</t>
  </si>
  <si>
    <t>https://www.99acres.com/2-bhk-bedroom-apartment-flat-for-sale-in-shapoorji-pallonji-joyville-gurugram-sector-102-gurgaon-1215-sq-ft-spid-U69125000</t>
  </si>
  <si>
    <t>Ground of 26 Floors</t>
  </si>
  <si>
    <t>This 2 bhk flat is located in shapoorji pallonji joyville gurugram, which houses some of the most spacious flats in sector 102 gurgaon. The flat is facing the east direction. Constructed on a super built up area of 1215 sq.Ft., the flat comprises 2 bedroom(s), 2 bathrooms and 2 balconies. The flat has a total of 26 floors and this property is situated on 12th floor. Being a ready to move project, you can expect immediate possession of this 1-5 years old property. The beautifully designed vitrified flooring enhances the beauty of the flat. Shapoorji pallonji joyville gurugram is designed very well to provide modern facilities such as swimming pool, shopping centre, club house / community center, fitness centre / gym, maintenance staff, visitor parking and lift(s).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</si>
  <si>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'Separate entry for servant room', 'Visitor Parking', 'Swimming Pool', 'Shopping Centre', 'Fitness Centre / GYM', 'Waste Disposal', 'Rain Water Harvesting', 'Club house / Community Center']</t>
  </si>
  <si>
    <t>U69125000</t>
  </si>
  <si>
    <t>https://www.99acres.com/3-bhk-bedroom-apartment-flat-for-sale-in-conscient-heritage-max-sector-102-gurgaon-2149-sq-ft-spid-C69124616</t>
  </si>
  <si>
    <t>₹ 9,772/sq.ft.</t>
  </si>
  <si>
    <t>Conscient heritage max is one of the most popular destination for buying apartments/ flats in sector 102 gurgaon. You too can be a part of this society by purchasing this 3 bhk flat here. The flat is facing the east direction. The flat is over 2149 sq.Ft. Super built up area and comes with 3 bedroom(s), 4 bathrooms and more than 3 balconies. This flat is situated on the 10th floor of this 25 floors tall residential building. This is a ready to move project and the property is 1-5 years old. The vitrified flooring of this flat is beautifully designed and helps to give it a pleasing look. The flat will offer a modern lifestyle as it is presented with many of the amenities such as swimming pool, grocery shop, club house / community center, cctv surveillance, fitness centre / gym, park, lift(s) and maintenance staff.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</si>
  <si>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'Security / Fire Alarm', 'Intercom Facility', 'Lift(s)', 'Swimming Pool', 'Maintenance Staff', 'Water Storage', 'Park', 'Fitness Centre / GYM', 'Club house / Community Center']</t>
  </si>
  <si>
    <t>C69124616</t>
  </si>
  <si>
    <t>https://www.99acres.com/2-bhk-bedroom-apartment-flat-for-sale-in-paras-dews-sector-106-gurgaon-1385-sq-ft-spid-B70066954</t>
  </si>
  <si>
    <t>This 2 bhk flat is located in paras dews, which houses some of the most spacious flats in sector 106 gurgaon. Constructed on a super built up area of 1385 sq.Ft., the flat comprises 2 bedroom(s), 2 bathrooms and more than 3 balconies. This flat lies on the 2nd level of a 8 storey building. As the project is already ready to move, so you can easily move into this 1-5 years old property.
 Additional details :Piped gas facility is available in the property.
Daily needs shopping could be done within the society premises to make the stay convinent.
Full power backup is available.
The society has dedicated security guards for every tower.</t>
  </si>
  <si>
    <t>['16 Light', '2 AC', 'No Bed', 'No Chimney', 'No Curtains', 'No Dining Table', 'No Exhaust Fan', 'No Fan', 'No Geyser', 'No Modular Kitchen', 'No Microwave', 'No Fridge', 'No Sofa', 'No Stove', 'No TV', 'No Wardrobe', 'No Washing Machine', 'No Water Purifier']</t>
  </si>
  <si>
    <t>B70066954</t>
  </si>
  <si>
    <t>https://www.99acres.com/2-bhk-bedroom-apartment-flat-for-sale-in-paras-dews-sector-106-gurgaon-1385-sq-ft-spid-K69956704</t>
  </si>
  <si>
    <t>₹ 6,642/sq.ft.</t>
  </si>
  <si>
    <t>This beautiful 2 bhk flat in sector 106 gurgaon is situated in paras dews, one of the popular residential society in gurgaon. The flat is north-East-Facing. The flat occupies a super built up area of 1385 sq.Ft. That consists of 2 bedrooms, 2 bathrooms and more than 3 balconies. The property is located on the 2nd floor of a 8 floors tall building. An added advantage of this 1-5 years old flat is that it is available for immediate possession as the project is already ready to move. The beautifully designed wood flooring enhances the beauty of the flat. This flat is located near close to school, close to hospital and close to airport. All the modern amenities such as swimming pool, grocery shop, security personnel, maintenance staff, shopping centre, club house / community center, cctv surveillance, fitness centre / gym, park, lift(s), visitor parking and water softening plant will make life easier for you. The society provides continuous water supply from municipal corporation and borewell/tank.
 Additional details :Piped gas facility is available in the property.
Daily needs shopping could be done within the society premises to make the stay convinent.
Full power backup is available.
The society has dedicated security guards for every tower.</t>
  </si>
  <si>
    <t>K69956704</t>
  </si>
  <si>
    <t>https://www.99acres.com/3-bhk-bedroom-apartment-flat-for-sale-in-paras-dews-sector-106-gurgaon-1760-sq-ft-spid-G69957274</t>
  </si>
  <si>
    <t>₹ 7,102/sq.ft.</t>
  </si>
  <si>
    <t>This 3 bhk flat is located in paras dews, which houses some of the most spacious flats in sector 106 gurgaon. The flat is north-East-Facing. The flat is over 1760 sq.Ft. Super built up area and comes with 3 bedroom(s), 4 bathrooms and more than 3 balconies. This flat is situated on the 7th floor of this 24 floors tall residential building. This 0-1 year old property is available for immediate possession as the project is ready to move. The flat comes well built with wood flooring options. Another plus point for this is that it is situated near close to school, close to hospital and close to airport. All the modern amenities such as swimming pool, grocery shop, security personnel, maintenance staff, shopping centre, club house / community center, cctv surveillance, fitness centre / gym, park, lift(s), visitor parking and water softening plant will make life easier for you. Municipal corporation and borewell/tank provides a regular supply of water to this residential project.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</si>
  <si>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G69957274</t>
  </si>
  <si>
    <t>https://www.99acres.com/2-bhk-bedroom-apartment-flat-for-sale-in-paras-dews-sector-106-gurgaon-1385-sq-ft-spid-X69767456</t>
  </si>
  <si>
    <t>₹ 9,255/sq.ft.</t>
  </si>
  <si>
    <t>Super Built up area 1385(128.67 sq.m.)Built Up area: 1120 sq.ft. (104.05 sq.m.)Carpet area: 940 sq.ft. (87.33 sq.m.)</t>
  </si>
  <si>
    <t>Dwarka Expressway, Sector 106 Gurgaon, Gurgaon, Haryana</t>
  </si>
  <si>
    <t>The apartment is well ventilated with 4 balconies and has 2 bathrooms.
The width of facing road is 60.00 sq.Yards.
The area of the apartment is as follows:
* super built-Up: 1385sqft
The apartment has wood flooring.
The north east facing property is a freehold property. It is a lavish property in a gated society
The society has a full power back up. The water source is from municipal corporation</t>
  </si>
  <si>
    <t>['3 Wardrobe', '1 Light', '3 AC', '1 Chimney', 'No Bed', 'No Curtains', 'No Dining Table', 'No Exhaust Fan', 'No Fan', 'No Geyser', 'No Modular Kitchen', 'No Microwave', 'No Fridge', 'No Sofa', 'No Stove', 'No TV', 'No Washing Machine', 'No Water Purifier']</t>
  </si>
  <si>
    <t>X69767456</t>
  </si>
  <si>
    <t>https://www.99acres.com/3-bhk-bedroom-apartment-flat-for-sale-in-paras-dews-sector-106-gurgaon-1760-sq-ft-spid-X69853706</t>
  </si>
  <si>
    <t>₹ 6,818/sq.ft.</t>
  </si>
  <si>
    <t>Check out this 3 bhk apartment for sale in paras dews, a popular residential project that houses in-Demand flats in sector 106 gurgaon. This property faces the north-East direction. The flat occupies a super built up area of 1760 sq.Ft. That consists of 3 bedrooms, 4 bathrooms and more than 3 balconies. This flat lies on the 9th level of a 24 storey building. This 1-5 years old property is available for immediate possession as the project is ready to move. The floor of this flat is beautifully designed using wood flooring, giving the flat an alluring look. Another plus point for this is that it is situated near close to school, close to hospital and close to airport. The society is well equipped with many modern amenities, including swimming pool, grocery shop, security personnel, maintenance staff, shopping centre, club house / community center, cctv surveillance, fitness centre / gym, park, lift(s), visitor parking and water softening plant. The society provides continuous water supply from borewell/tank and municipal corporation.</t>
  </si>
  <si>
    <t>X69853706</t>
  </si>
  <si>
    <t>https://www.99acres.com/2-bhk-bedroom-apartment-flat-for-sale-in-ramprastha-the-edge-towers-sector-37-d-gurgaon-1380-sq-ft-r4-spid-J62977642</t>
  </si>
  <si>
    <t>₹ 8,888/sq.ft.</t>
  </si>
  <si>
    <t>Super Built up area 1380(128.21 sq.m.)Built Up area: 1310 sq.ft. (121.7 sq.m.)Carpet area: 900 sq.ft. (83.61 sq.m.)</t>
  </si>
  <si>
    <t>Z905, Sector 37D Gurgaon, Gurgaon, Haryana</t>
  </si>
  <si>
    <t>Ramprastha the edge towers is one of gurgaon's most sought after destination for residential apartments and this 2 bhk flat in sector-37d gurgaon is your opportunity to be a part of this community. The flat is over super built up area of 1380 sq.Ft. And comes with 2 bathrooms and 3 balconies. This flat is situated on the 10th floor of this 19 floor tall residential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</si>
  <si>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['Green Area4 out of 5', 'Construction4 out of 5', 'Management3.5 out of 5', 'Amenities4 out of 5', 'Connectivity4 out of 5']</t>
  </si>
  <si>
    <t>J62977642</t>
  </si>
  <si>
    <t>https://www.99acres.com/3-bhk-bedroom-apartment-flat-for-sale-in-ramprastha-the-edge-towers-sector-37-d-gurgaon-1770-sq-ft-r4-spid-E61449810</t>
  </si>
  <si>
    <t>₹ 5,536/sq.ft.</t>
  </si>
  <si>
    <t>Super Built up area 1770(164.44 sq.m.)Built Up area: 1675 sq.ft. (155.61 sq.m.)Carpet area: 1400 sq.ft. (130.06 sq.m.)</t>
  </si>
  <si>
    <t>K400, Sector 37D Gurgaon, Gurgaon, Haryana</t>
  </si>
  <si>
    <t>Expressway facing balcony, a 3bhk flat in sector-37d gurgaon, gurgaon is available for sale.
It has 3 bathroom(s).
It has 4 balconies.
This flat has a super built up area of 1380 sq.Ft. The super built-Up area is 1770 sq.Ft. Whereas the carpet area is 1100 sq.Ft.
 This flat is on the 5th floor of 19 floors.
 You get 1 covered parking and open parking.
With a strategic location and a number of amenities for buyers/residents, this flat is priced at rs 65 lac. ()
 This is a freehold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</si>
  <si>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E61449810</t>
  </si>
  <si>
    <t>https://www.99acres.com/2-bhk-bedroom-apartment-flat-for-sale-in-la-vida-by-tata-housing-sector-113-gurgaon-1276-sq-ft-spid-I69730598</t>
  </si>
  <si>
    <t>₹ 10,344/sq.ft.</t>
  </si>
  <si>
    <t>Super Built up area 1276(118.54 sq.m.)Built Up area: 1199 sq.ft. (111.39 sq.m.)Carpet area: 1099 sq.ft. (102.1 sq.m.)</t>
  </si>
  <si>
    <t>This lovely 2 bhk apartment/flat in sector 113 gurgaon is available for sale in one of gurgaon's most popular projects, la vida by tata housing. The flat occupies a super built up area of 1276 sq.Ft. That consists of 2 bedrooms, 2 bathrooms and 2 balconies. This flat lies on the 3rd level of a 13 storey building. This 1-5 years old property is available for immediate possession as the project is ready to move.</t>
  </si>
  <si>
    <t>I69730598</t>
  </si>
  <si>
    <t>https://www.99acres.com/3-bhk-bedroom-apartment-flat-for-sale-in-shri-banke-bihari-society-sector-56-gurgaon-2000-sq-ft-spid-N70091858</t>
  </si>
  <si>
    <t>₹ 6,750/sq.ft.</t>
  </si>
  <si>
    <t>Super Built up area 2000(185.81 sq.m.)Built Up area: 1800 sq.ft. (167.23 sq.m.)Carpet area: 1600 sq.ft. (148.64 sq.m.)</t>
  </si>
  <si>
    <t>Golf Course Road Sector 56, Sector 56 Gurgaon, Gurgaon, Haryana</t>
  </si>
  <si>
    <t>Situated in sector 56 gurgaon, shri banke bihari society is a well planned society that offers a pleasant living experience to its residents. This 3 bhk flat in gurgaon is your opportunity to be a part of this community. The flat occupies a super built up area of 2000 sq.Ft. That consists of 3 bedrooms, 3 bathrooms and 3 balconies. The residential building has 8 floors in total and the flat for sale is located on the 5th floor. This is a ready to move project and the property is 10+ years old.</t>
  </si>
  <si>
    <t>['3 Wardrobe', '6 Fan', '1 Exhaust Fan', '2 Geyser', '11 Light', '1 Modular Kitchen', '1 Chimney', 'No AC', 'No Bed', 'No Curtains', 'No Dining Table', 'No Microwave', 'No Fridge', 'No Sofa', 'No Stove', 'No TV', 'No Washing Machine', 'No Water Purifier']</t>
  </si>
  <si>
    <t>['Security / Fire Alarm', 'Feng Shui / Vaastu Compliant', 'Private Garden / Terrace', 'Intercom Facility', 'Lift(s)', 'Maintenance Staff', 'Water Storage', 'Piped-gas', 'Visitor Parking', 'Park', 'Security Personnel', 'Natural Light', 'Waste Disposal', 'Rain Water Harvesting']</t>
  </si>
  <si>
    <t>N70091858</t>
  </si>
  <si>
    <t>https://www.99acres.com/4-bhk-bedroom-apartment-flat-for-sale-in-puri-diplomatic-greens-sector-111-gurgaon-2950-sq-ft-spid-W69922524</t>
  </si>
  <si>
    <t>This 4 bhk apartment is available for sale in puri diplomatic greens, one of the most prominent projects for flats in sector 111 gurgaon. The flat is north-East-Facing. The flat is over 2950 sq.Ft. Super built up area and comes with 4 bedroom(s), 5 bathrooms and more than 3 balconies. The property is located on the 9th floor of a 21 floors tall building. An added advantage of this 1-5 years old flat is that it is available for immediate possession as the project is already ready to move. The floor of this flat is beautifully designed using marble flooring, giving the flat an alluring look. Puri diplomatic greens is designed very well to provide modern facilities such as swimming pool, club house / community center, cctv surveillance, fitness centre / gym, park, lift(s), maintenance staff and visitor parking. You enjoy a 24*7 access to water in your flat.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</si>
  <si>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'Security / Fire Alarm', 'Intercom Facility', 'Lift(s)', 'Swimming Pool', 'Maintenance Staff', 'Park', 'Visitor Parking', 'Natural Light', 'Low Density Society', 'Fitness Centre / GYM', 'Club house / Community Center']</t>
  </si>
  <si>
    <t>W69922524</t>
  </si>
  <si>
    <t>https://www.99acres.com/3-bhk-bedroom-apartment-flat-for-sale-in-bestech-park-view-grand-spa-sector-81-gurgaon-2660-sq-ft-spid-T69329376</t>
  </si>
  <si>
    <t>₹ 9,022/sq.ft.</t>
  </si>
  <si>
    <t>Bestech park view grand spa is one of the most popular destination for buying apartments/ flats in sector 81 gurgaon. You too can be a part of this society by purchasing this 3 bhk flat here. The flat is north-Facing. Containing 3 bedroom(s), 5 bathrooms and more than 3 balconies, this flat is spread over a super built up area of 3470 sq.Ft. The property is located on the 5th floor of a 19 floors tall building. An added advantage of this 0-1 year old flat is that it is available for immediate possession as the project is already ready to move. The wood flooring of this flat is beautifully designed and helps to give it a pleasing look. This residential property is situated near close to hospital, close to mall, close to highway and close to school. All the modern amenities such as swimming pool, water softening plant, security personnel, maintenance staff, shopping centre, club house / community center, cctv surveillance, fitness centre / gym, park, lift(s) and visitor parking will make life easier for you. The project provides access to clean water through borewell/tank supply.</t>
  </si>
  <si>
    <t>['8 Fan', '1 Exhaust Fan', '4 Geyser', '1 Stove', '10 Light', '5 AC', '1 Chimney', '1 Modular Kitchen', '4 Wardrobe', 'No Bed', 'No Curtains', 'No Dining Table', 'No Microwave', 'No Fridge', 'No Sofa', 'No TV', 'No Washing Machine', 'No Water Purifier']</t>
  </si>
  <si>
    <t>['Centrally Air Conditioned',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</si>
  <si>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T69329376</t>
  </si>
  <si>
    <t>https://www.99acres.com/4-bhk-bedroom-apartment-flat-for-sale-in-dlf-the-ultima-sector-81-gurgaon-2872-sq-ft-spid-O68573508</t>
  </si>
  <si>
    <t>₹ 12,012/sq.ft.</t>
  </si>
  <si>
    <t>254, Sector 81 Gurgaon, Gurgaon, Haryana</t>
  </si>
  <si>
    <t>Check out this 4 bhk apartment for sale in dlf the ultima, a popular residential project that houses in-Demand flats in sector 81 gurgaon. This residential flat is east-Facing direction. Containing 4 bedroom(s), 4 bathrooms and more than 3 balconies, this flat is spread over a super built up area of 2872 sq.Ft. This flat lies on the 10th level of a 28 storey building. This is a ready to move project and the property is 0-1 year old. The beautifully designed wood flooring enhances the beauty of the flat. Moreover, this property offers close proximity to important landmarks such as close to hospital, close to highway, close to mall and close to market. Dlf the ultima is designed very well to provide modern facilities such as swimming pool, security personnel, maintenance staff, shopping centre, club house / community center, cctv surveillance, fitness centre / gym, park, lift(s), visitor parking and water softening plant.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</si>
  <si>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Fridge', '1 Exhaust Fan', '6 Geyser', '1 Stove', '15 Light', '6 AC', '1 Modular Kitchen', '1 Chimney', '1 Curtains', '4 Wardrobe', '1 Washing Machine', '1 Microwave', 'No Bed', 'No Dining Table', 'No Sofa', 'No TV', 'No Water Purifier']</t>
  </si>
  <si>
    <t>['Centrally Air Conditioned', 'Water purifier', 'Security / Fire Alarm', 'Power Back-up', 'Feng Shui / Vaastu Compliant', 'Intercom Facility', 'Lift(s)', 'High Ceiling Height', 'Maintenance Staff', 'False Ceiling Lighting', 'Water Storage', 'Separate entry for servant room',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</si>
  <si>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O68573508</t>
  </si>
  <si>
    <t>https://www.99acres.com/3-bhk-bedroom-apartment-flat-for-sale-in-dlf-the-ultima-sector-81-gurgaon-2132-sq-ft-spid-U68573340</t>
  </si>
  <si>
    <t>154, Sector 81 Gurgaon, Gurgaon, Haryana</t>
  </si>
  <si>
    <t>This 3 bhk apartment is available for sale in dlf the ultima, one of the most prominent projects for flats in sector 81 gurgaon. The flat is north-West-Facing. The floor plan additionally contains 3 bedroom(s), 3 bathrooms and more than 3 balconies. All in all, the flat is spread over a super built up area of 2132 sq.Ft. The residential building has 29 floors in total and the flat for sale is located on the 15th floor. Being a ready to move project, you can expect immediate possession of this 1-5 years old property. The well built wood flooring enhances the aesthetic appeal of this flat. Proximity to landmarks like close to hospital, close to market and close to highway makes this an ideal property for families.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</si>
  <si>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Fan', '1 Fridge', '1 Exhaust Fan', '5 Geyser', '1 Stove', '15 Light', '5 AC', '1 Modular Kitchen', '1 Chimney', '1 Curtains', '3 Wardrobe', '1 Washing Machine', '1 Microwave', 'No Bed', 'No Dining Table', 'No Sofa', 'No TV', 'No Water Purifier']</t>
  </si>
  <si>
    <t>['Water purifier', 'Security / Fire Alarm', 'Power Back-up', 'Feng Shui / Vaastu Compliant', 'Private Garden / Terrace', 'Intercom Facility', 'Lift(s)', 'High Ceiling Height', 'Maintenance Staff', 'False Ceiling Lighting', 'Water Storage', 'Separate entry for servant room',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</si>
  <si>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U68573340</t>
  </si>
  <si>
    <t>https://www.99acres.com/3-bhk-bedroom-apartment-flat-for-sale-in-corona-optus-sector-37-c-gurgaon-1735-sq-ft-spid-X70044746</t>
  </si>
  <si>
    <t>₹ 7,175/sq.ft.</t>
  </si>
  <si>
    <t>Super Built up area 1735(161.19 sq.m.)Carpet area: 1400 sq.ft. (130.06 sq.m.)</t>
  </si>
  <si>
    <t>This 3 bhk apartment is available for sale in corona optus, one of the most prominent projects for flats in sector 37c gurgaon. Containing 3 bedroom(s), 3 bathrooms and 3 balconies, this flat is spread over a super built up area of 1735 sq.Ft. The flat has a total of 10 floors and this property is situated on 2nd floor. This is a ready to move project and the property is 1-5 years old.
 Additional details :Daily needs shopping could be done within the society premises to make the stay convinent.
Full power backup is available.
The society has dedicated security guards for every tower.</t>
  </si>
  <si>
    <t>X70044746</t>
  </si>
  <si>
    <t>https://www.99acres.com/3-bhk-bedroom-apartment-flat-for-sale-in-corona-optus-sector-37-c-gurgaon-1990-sq-ft-spid-Y70044792</t>
  </si>
  <si>
    <t>₹ 7,185/sq.ft.</t>
  </si>
  <si>
    <t>Super Built up area 1990(184.88 sq.m.)Carpet area: 1680 sq.ft. (156.08 sq.m.)</t>
  </si>
  <si>
    <t>Looking for a 3 bhk property for sale in gurgaon? Buy this 3 bhk flat in corona optus that is situated in sector 37c gurgaon. The flat occupies a super built up area of 1990 sq.Ft. That consists of 3 bedrooms, 3 bathrooms and more than 3 balconies. The flat has a total of 10 floors and this property is situated on 2nd floor. This is a ready to move project and the property is 1-5 years old.
 Additional details :The apartment has borings water supply.
Daily needs shopping could be done within the society premises to make the stay convinent.
Full power backup is available.
There is also a separate washroom for domestic help.
The society has dedicated security guards for every tower.</t>
  </si>
  <si>
    <t>Y70044792</t>
  </si>
  <si>
    <t>https://www.99acres.com/3-bhk-bedroom-apartment-flat-for-sale-in-corona-optus-sector-37-c-gurgaon-1763-sq-ft-spid-I70044694</t>
  </si>
  <si>
    <t>₹ 7,231/sq.ft.</t>
  </si>
  <si>
    <t>Super Built up area 1763(163.79 sq.m.)</t>
  </si>
  <si>
    <t>This 3 bhk apartment is available for sale in corona optus, one of the most prominent projects for flats in sector 37c gurgaon. The flat is over 1763 sq.Ft. Super built up area and comes with 3 bedroom(s), 3 bathrooms and 3 balconies. The residential building has 14 floors in total and the flat for sale is located on the 2nd floor. This 1-5 years old property is available for immediate possession as the project is ready to move.
 Additional details :Daily needs shopping could be done within the society premises to make the stay convinent.
Partial power backup is available.
The society has dedicated security guards for every tower.</t>
  </si>
  <si>
    <t>I70044694</t>
  </si>
  <si>
    <t>https://www.99acres.com/3-bhk-bedroom-apartment-flat-for-sale-in-corona-optus-sector-37-c-gurgaon-1990-sq-ft-spid-N70044190</t>
  </si>
  <si>
    <t>Super Built up area 1990(184.88 sq.m.)Carpet area: 1700 sq.ft. (157.94 sq.m.)</t>
  </si>
  <si>
    <t>This lovely 3 bhk apartment/flat in sector 37c gurgaon is available for sale in one of gurgaon's most popular projects, corona optus. The flat is over 1990 sq.Ft. Super built up area and comes with 3 bedroom(s), 3 bathrooms and more than 3 balconies. This flat lies on the 2nd level of a 14 storey building. This 1-5 years old property is available for immediate possession as the project is ready to move.
 Additional details :Daily needs shopping could be done within the society premises to make the stay convinent.
Partial power backup is available.
The society has dedicated security guards for every tower.</t>
  </si>
  <si>
    <t>N70044190</t>
  </si>
  <si>
    <t>https://www.99acres.com/3-bhk-bedroom-apartment-flat-for-sale-in-corona-optus-sector-37-c-gurgaon-1735-sq-ft-spid-Y70043972</t>
  </si>
  <si>
    <t>Situated in sector 37c gurgaon, corona optus is a well planned society that offers a pleasant living experience to its residents. This 3 bhk flat in gurgaon is your opportunity to be a part of this community. The flat occupies a super built up area of 1735 sq.Ft. That consists of 3 bedrooms, 3 bathrooms and 3 balconies. The flat has a total of 14 floors and this property is situated on 2nd floor. This is a ready to move project and the property is 1-5 years old.
 Additional details :Daily needs shopping could be done within the society premises to make the stay convinent.
Full power backup is available.
The society has dedicated security guards for every tower.</t>
  </si>
  <si>
    <t>Y70043972</t>
  </si>
  <si>
    <t>https://www.99acres.com/3-bhk-bedroom-apartment-flat-for-sale-in-corona-optus-sector-37-c-gurgaon-1990-sq-ft-spid-E70044104</t>
  </si>
  <si>
    <t>₹ 7,236/sq.ft.</t>
  </si>
  <si>
    <t>Super Built up area 1990(184.88 sq.m.)Carpet area: 1600 sq.ft. (148.64 sq.m.)</t>
  </si>
  <si>
    <t>Check out this 3 bhk apartment for sale in corona optus, a popular residential project that houses in-Demand flats in sector 37c gurgaon. The flat is over 1990 sq.Ft. Super built up area and comes with 3 bedroom(s), 3 bathrooms and more than 3 balconies. This flat is situated on the 2nd floor of this 14 floors tall residential building. This 1-5 years old property is available for immediate possession as the project is ready to move.
 Additional details :Daily needs shopping could be done within the society premises to make the stay convinent.
Full power backup is available.
There is also a separate washroom for domestic help.
The society has dedicated security guards for every tower.</t>
  </si>
  <si>
    <t>E70044104</t>
  </si>
  <si>
    <t>https://www.99acres.com/3-bhk-bedroom-apartment-flat-for-sale-in-corona-optus-sector-37-c-gurgaon-1763-sq-ft-spid-U70043904</t>
  </si>
  <si>
    <t>₹ 7,203/sq.ft.</t>
  </si>
  <si>
    <t>Super Built up area 1763(163.79 sq.m.)Carpet area: 1410 sq.ft. (130.99 sq.m.)</t>
  </si>
  <si>
    <t>Corona optus is one of the most popular destination for buying apartments/ flats in sector 37c gurgaon. You too can be a part of this society by purchasing this 3 bhk flat here. The flat occupies a super built up area of 1763 sq.Ft. That consists of 3 bedrooms, 3 bathrooms and 3 balconies. The residential building has 14 floors in total and the flat for sale is located on the 2nd floor. An added advantage of this 1-5 years old flat is that it is available for immediate possession as the project is already ready to move.
 Additional details :Daily needs shopping could be done within the society premises to make the stay convinent.
Full power backup is available.
The society has dedicated security guards for every tower.</t>
  </si>
  <si>
    <t>U70043904</t>
  </si>
  <si>
    <t>https://www.99acres.com/3-bhk-bedroom-apartment-flat-for-sale-in-imperia-the-esfera-sector-37-c-gurgaon-2035-sq-ft-spid-W70042548</t>
  </si>
  <si>
    <t>Super Built up area 2035(189.06 sq.m.)Carpet area: 1760 sq.ft. (163.51 sq.m.)</t>
  </si>
  <si>
    <t>Imperia the esfera is one of the most popular destination for buying apartments/ flats in sector 37c gurgaon. You too can be a part of this society by purchasing this 3 bhk flat here. The flat occupies a super built up area of 2035 sq.Ft. That consists of 3 bedrooms, 4 bathrooms and 3 balconies. The property is located on the 9th floor of a 24 floors tall building. An added advantage of this 1-5 years old flat is that it is available for immediate possession as the project is already ready to move.
 Additional details :Daily needs shopping could be done within the society premises to make the stay convinent.
Full power backup is available.
The society has dedicated security guards for every tower.</t>
  </si>
  <si>
    <t>W70042548</t>
  </si>
  <si>
    <t>4 BHK Flat in Sector 37C Gurgaon</t>
  </si>
  <si>
    <t>https://www.99acres.com/4-bhk-bedroom-apartment-flat-for-sale-in-imperia-the-esfera-sector-37-c-gurgaon-2600-sq-ft-spid-X70042654</t>
  </si>
  <si>
    <t>Super Built up area 2600(241.55 sq.m.)Carpet area: 2100 sq.ft. (195.1 sq.m.)</t>
  </si>
  <si>
    <t>Located in the popular residential address of sector 37c gurgaon, imperia the esfera is one of the most preferred destination for apartments in gurgaon. This 4 bhk flat is your ticket to be a part of this community. The flat occupies a super built up area of 2600 sq.Ft. That consists of 4 bedrooms, 5 bathrooms and 3 balconies. This flat lies on the 9th level of a 24 storey building. This is a ready to move project and the property is 1-5 years old.
 Additional details :Daily needs shopping could be done within the society premises to make the stay convinent.
Full power backup is available.
There is also a separate washroom for domestic help.
The society has dedicated security guards for every tower.</t>
  </si>
  <si>
    <t>X70042654</t>
  </si>
  <si>
    <t>https://www.99acres.com/3-bhk-bedroom-apartment-flat-for-sale-in-imperia-the-esfera-sector-37-c-gurgaon-1815-sq-ft-spid-E70042222</t>
  </si>
  <si>
    <t>Super Built up area 1815(168.62 sq.m.)Carpet area: 1510 sq.ft. (140.28 sq.m.)</t>
  </si>
  <si>
    <t>Located in the popular residential address of sector 37c gurgaon, imperia the esfera is one of the most preferred destination for apartments in gurgaon. This 3 bhk flat is your ticket to be a part of this community. The flat occupies a super built up area of 1815 sq.Ft. That consists of 3 bedrooms, 4 bathrooms and 3 balconies. The property is located on the 9th floor of a 24 floors tall building. An added advantage of this 1-5 years old flat is that it is available for immediate possession as the project is already ready to move.
 Additional details :Daily needs shopping could be done within the society premises to make the stay convinent.
Full power backup is available.
The society has dedicated security guards for every tower.</t>
  </si>
  <si>
    <t>E70042222</t>
  </si>
  <si>
    <t>https://www.99acres.com/2-bhk-bedroom-apartment-flat-for-sale-in-imperia-the-esfera-sector-37-c-gurgaon-1578-sq-ft-spid-G70042116</t>
  </si>
  <si>
    <t>₹ 5,449/sq.ft.</t>
  </si>
  <si>
    <t>Super Built up area 1578(146.6 sq.m.)Carpet area: 1310 sq.ft. (121.7 sq.m.)</t>
  </si>
  <si>
    <t>Situated in sector 37c gurgaon, imperia the esfera is a well planned society that offers a pleasant living experience to its residents. This 2 bhk flat in gurgaon is your opportunity to be a part of this community. Constructed on a super built up area of 1578 sq.Ft., the flat comprises 2 bedroom(s), 3 bathrooms and 3 balconies. The flat has a total of 24 floors and this property is situated on 9th floor. An added advantage of this 1-5 years old flat is that it is available for immediate possession as the project is already ready to move.
 Additional details :Daily needs shopping could be done within the society premises to make the stay convinent.
Full power backup is available.
The society has dedicated security guards for every tower.</t>
  </si>
  <si>
    <t>G70042116</t>
  </si>
  <si>
    <t>https://www.99acres.com/3-bhk-bedroom-apartment-flat-for-sale-in-imperia-the-esfera-sector-37-c-gurgaon-1815-sq-ft-spid-T70039480</t>
  </si>
  <si>
    <t>₹ 5,399/sq.ft.</t>
  </si>
  <si>
    <t>Looking for a 3 bhk property for sale in gurgaon? Buy this 3 bhk flat in imperia the esfera that is situated in sector 37c gurgaon. The flat occupies a super built up area of 1815 sq.Ft. That consists of 3 bedrooms, 4 bathrooms and 3 balconies. This flat lies on the 9th level of a 24 storey building. As the project is already ready to move, so you can easily move into this 1-5 years old property.
 Additional details :Daily needs shopping could be done within the society premises to make the stay convinent.
Full power backup is available.
The society has dedicated security guards for every tower.</t>
  </si>
  <si>
    <t>T70039480</t>
  </si>
  <si>
    <t>https://www.99acres.com/2-bhk-bedroom-apartment-flat-for-sale-in-imperia-the-esfera-sector-37-c-gurgaon-1578-sq-ft-spid-R70039414</t>
  </si>
  <si>
    <t>₹ 5,386/sq.ft.</t>
  </si>
  <si>
    <t>This beautiful 2 bhk flat in sector 37c gurgaon is situated in imperia the esfera, one of the popular residential society in gurgaon. Containing 2 bedroom(s), 3 bathrooms and 3 balconies, this flat is spread over a super built up area of 1578 sq.Ft. This flat is situated on the 9th floor of this 24 floors tall residential building. As the project is already ready to move, so you can easily move into this 1-5 years old property.
 Additional details :Daily needs shopping could be done within the society premises to make the stay convinent.
Full power backup is available.
The society has dedicated security guards for every tower.</t>
  </si>
  <si>
    <t>R70039414</t>
  </si>
  <si>
    <t>https://www.99acres.com/4-bhk-bedroom-apartment-flat-for-sale-in-bptp-terra-sector-37-d-gurgaon-1998-sq-ft-spid-S70026262</t>
  </si>
  <si>
    <t>₹ 8,983/sq.ft.</t>
  </si>
  <si>
    <t>Super Built up area 1998(185.62 sq.m.)</t>
  </si>
  <si>
    <t>15th   of 23 Floors</t>
  </si>
  <si>
    <t>This lovely 4 bhk apartment/flat in sector 37d gurgaon is available for sale in one of gurgaon's most popular projects, bptp terra. The flat is over 1998 sq.Ft. Super built up area and comes with 4 bedroom(s), 3 bathrooms and 3 balconies. The flat has a total of 23 floors and this property is situated on 5th floor. This 1-5 years old property is available for immediate possession as the project is ready to move.
 Additional details :Daily needs shopping could be done within the society premises to make the stay convinent.
Full power backup is available.
The society has dedicated security guards for every tower.</t>
  </si>
  <si>
    <t>['6 Fan', '1 Exhaust Fan', '4 Geyser', '18 Light', '4 AC', '1 Chimney', '1 Modular Kitchen', '4 Wardrobe', '1 Microwave', 'No Bed', 'No Curtains', 'No Dining Table', 'No Fridge', 'No Sofa', 'No Stove', 'No TV', 'No Washing Machine', 'No Water Purifier']</t>
  </si>
  <si>
    <t>S70026262</t>
  </si>
  <si>
    <t>https://www.99acres.com/3-bhk-bedroom-apartment-flat-for-sale-in-bptp-terra-sector-37-d-gurgaon-1811-sq-ft-spid-G70022990</t>
  </si>
  <si>
    <t>₹ 8,255/sq.ft.</t>
  </si>
  <si>
    <t>Super Built up area 1811(168.25 sq.m.)Carpet area: 1560 sq.ft. (144.93 sq.m.)</t>
  </si>
  <si>
    <t>This beautiful 3 bhk flat in sector 37d gurgaon is situated in bptp terra, one of the popular residential society in gurgaon. Containing 3 bedroom(s), 3 bathrooms and 3 balconies, this flat is spread over a super built up area of 1811 sq.Ft. The property is located on the 12th floor of a 23 floors tall building. Being a ready to move project, you can expect immediate possession of this 1-5 years old property.
 Additional details :Daily needs shopping could be done within the society premises to make the stay convinent.
Partial power backup is available.
The society has dedicated security guards for every tower.</t>
  </si>
  <si>
    <t>['1 Wardrobe', '1 Modular Kitchen', '3 AC', 'No Bed', 'No Chimney', 'No Curtains', 'No Dining Table', 'No Exhaust Fan', 'No Fan', 'No Geyser', 'No Light', 'No Microwave', 'No Fridge', 'No Sofa', 'No Stove', 'No TV', 'No Washing Machine', 'No Water Purifier']</t>
  </si>
  <si>
    <t>G70022990</t>
  </si>
  <si>
    <t>https://www.99acres.com/4-bhk-bedroom-apartment-flat-for-sale-in-bptp-terra-sector-37-d-gurgaon-2191-sq-ft-spid-J70023084</t>
  </si>
  <si>
    <t>₹ 8,078/sq.ft.</t>
  </si>
  <si>
    <t>Super Built up area 2191(203.55 sq.m.)Carpet area: 1860 sq.ft. (172.8 sq.m.)</t>
  </si>
  <si>
    <t>Bptp terra is one of gurgaon's most sought after destination for apartments and this 4 bhk flat in sector 37d gurgaon is your opportunity to be a part of this community. Constructed on a super built up area of 2191 sq.Ft., the flat comprises 4 bedroom(s), 3 bathrooms and 3 balconies. The residential building has 23 floors in total and the flat for sale is located on the 15th floor. As the project is already ready to move, so you can easily move into this 1-5 years old property.
 Additional details :Daily needs shopping could be done within the society premises to make the stay convinent.
Full power backup is available.
The society has dedicated security guards for every tower.</t>
  </si>
  <si>
    <t>['1 Wardrobe', '1 Exhaust Fan', '1 Modular Kitchen', '3 AC', 'No Bed', 'No Chimney', 'No Curtains', 'No Dining Table', 'No Fan', 'No Geyser', 'No Light', 'No Microwave', 'No Fridge', 'No Sofa', 'No Stove', 'No TV', 'No Washing Machine', 'No Water Purifier']</t>
  </si>
  <si>
    <t>J70023084</t>
  </si>
  <si>
    <t>https://www.99acres.com/3-bhk-bedroom-apartment-flat-for-sale-in-bptp-terra-sector-37-d-gurgaon-1811-sq-ft-spid-D70022246</t>
  </si>
  <si>
    <t>₹ 8,282/sq.ft.</t>
  </si>
  <si>
    <t>Super Built up area 1811(168.25 sq.m.)Carpet area: 1570 sq.ft. (145.86 sq.m.)</t>
  </si>
  <si>
    <t>17th   of 23 Floors</t>
  </si>
  <si>
    <t>This 3 bhk apartment is available for sale in bptp terra, one of the most prominent projects for flats in sector 37d gurgaon. The flat is over 1811 sq.Ft. Super built up area and comes with 3 bedroom(s), 3 bathrooms and 3 balconies. The residential building has 23 floors in total and the flat for sale is located on the 17th floor. An added advantage of this 1-5 years old flat is that it is available for immediate possession as the project is already ready to move.
 Additional details :Full power backup is available.
The society has dedicated security guards for every tower.</t>
  </si>
  <si>
    <t>['1 Wardrobe', '3 AC', '1 Modular Kitchen', 'No Bed', 'No Chimney', 'No Curtains', 'No Dining Table', 'No Exhaust Fan', 'No Fan', 'No Geyser', 'No Light', 'No Microwave', 'No Fridge', 'No Sofa', 'No Stove', 'No TV', 'No Washing Machine', 'No Water Purifier']</t>
  </si>
  <si>
    <t>D70022246</t>
  </si>
  <si>
    <t>https://www.99acres.com/3-bhk-bedroom-apartment-flat-for-sale-in-bptp-terra-sector-37-d-gurgaon-1832-sq-ft-spid-H70022084</t>
  </si>
  <si>
    <t>₹ 8,105/sq.ft.</t>
  </si>
  <si>
    <t>Super Built up area 1832(170.2 sq.m.)Carpet area: 1580 sq.ft. (146.79 sq.m.)</t>
  </si>
  <si>
    <t>Located in the popular residential address of sector 37d gurgaon, bptp terra is one of the most preferred destination for apartments in gurgaon. This 3 bhk flat is your ticket to be a part of this community. The flat occupies a super built up area of 1832 sq.Ft. That consists of 3 bedrooms, 3 bathrooms and 3 balconies. This flat lies on the 20th level of a 23 storey building. This 1-5 years old property is available for immediate possession as the project is ready to move.
 Additional details :The apartment has borings water supply.
Daily needs shopping could be done within the society premises to make the stay convinent.
Partial power backup is available.
The society has dedicated security guards for every tower.</t>
  </si>
  <si>
    <t>['1 Wardrobe', '1 Chimney', '1 Modular Kitchen', '3 AC', 'No Bed', 'No Curtains', 'No Dining Table', 'No Exhaust Fan', 'No Fan', 'No Geyser', 'No Light', 'No Microwave', 'No Fridge', 'No Sofa', 'No Stove', 'No TV', 'No Washing Machine', 'No Water Purifier']</t>
  </si>
  <si>
    <t>H70022084</t>
  </si>
  <si>
    <t>https://www.99acres.com/4-bhk-bedroom-apartment-flat-for-sale-in-bptp-terra-sector-37-d-gurgaon-2191-sq-ft-spid-P70022016</t>
  </si>
  <si>
    <t>₹ 8,215/sq.ft.</t>
  </si>
  <si>
    <t>18th   of 23 Floors</t>
  </si>
  <si>
    <t>Looking for a 4 bhk property for sale in gurgaon? Buy this 4 bhk flat in bptp terra that is situated in sector 37d gurgaon. Containing 4 bedroom(s), 3 bathrooms and 3 balconies, this flat is spread over a super built up area of 2191 sq.Ft. This flat is situated on the 18th floor of this 23 floors tall residential building. This 1-5 years old property is available for immediate possession as the project is ready to move.
 Additional details :Daily needs shopping could be done within the society premises to make the stay convinent.
Full power backup is available.
The society has dedicated security guards for every tower.</t>
  </si>
  <si>
    <t>P70022016</t>
  </si>
  <si>
    <t>https://www.99acres.com/2-bhk-bedroom-apartment-flat-for-sale-in-ss-the-leaf-sector-85-gurgaon-1671-sq-ft-spid-T69812958</t>
  </si>
  <si>
    <t>1.06 Crore</t>
  </si>
  <si>
    <t>₹ 6,343/sq.ft.</t>
  </si>
  <si>
    <t>Luxury property with all basic amenities in its clubhouse and easily accessible to all your daily needs, close to many malls and schools which makes it the prime location of gurugram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</si>
  <si>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T69812958</t>
  </si>
  <si>
    <t>https://www.99acres.com/2-bhk-bedroom-apartment-flat-for-sale-in-ss-the-leaf-sector-85-gurgaon-1772-sq-ft-spid-D69824212</t>
  </si>
  <si>
    <t>₹ 6,433/sq.ft.</t>
  </si>
  <si>
    <t>Super Built up area 1772(164.62 sq.m.)</t>
  </si>
  <si>
    <t>Situated in sector 85 gurgaon, ss the leaf is a well planned society that offers a pleasant living experience to its residents. This 2 bhk flat in gurgaon is your opportunity to be a part of this community. The floor plan additionally contains 2 bedroom(s), 2 bathrooms and 3 balconies. All in all, the flat is spread over a super built up area of 1772 sq.Ft. The residential building has 26 floors in total and the flat for sale is located on the 16th floor. Being a ready to move project, you can expect immediate possession of this 1-5 years old property.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</si>
  <si>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D69824212</t>
  </si>
  <si>
    <t>https://www.99acres.com/2-bhk-bedroom-apartment-flat-for-sale-in-pivotal-devaan-sector-84-gurgaon-583-sq-ft-spid-Y69866580</t>
  </si>
  <si>
    <t>36.5 Lac</t>
  </si>
  <si>
    <t>₹ 7,588/sq.ft.</t>
  </si>
  <si>
    <t>Super Built up area 583(54.16 sq.m.)Carpet area: 481 sq.ft. (44.69 sq.m.)</t>
  </si>
  <si>
    <t>101, Sector 84 Gurgaon, Gurgaon, Haryana</t>
  </si>
  <si>
    <t>Pivotal devaan pivotal infrastructure propelling new moderate 2bhk apartments -Devaan in sector 84 gurgaon under haryana affordable housing policy 2013. Devaan, comes to you as a genuine buddy forever. It is considered under the haryana affordable housing scheme 2013; And is genuinely wanted to provide for you world class living knowledge right in the most creating private and business center point of gurgaon. Division 84 is one of the new segments around the national highway 8, that are a piece of gurgaon master plan 2021, with the greatest expressway in the nation that will unite nh-8 to igi airport and dwarka. The biggest arranged business sash is right by the task site. The base around the region will be really world
 Additional details :Daily needs shopping could be done within the society premises to make the stay convinent.
No power backup is available.</t>
  </si>
  <si>
    <t>['1 Water Purifier', '4 Fan', '1 Exhaust Fan', '1 Dining Table', '3 Geyser', '6 Light', '2 AC', '1 TV', '1 Curtains', '2 Bed', '2 Wardrobe', '1 Sofa', 'No Chimney', 'No Modular Kitchen', 'No Microwave', 'No Fridge', 'No Stove', 'No Washing Machine']</t>
  </si>
  <si>
    <t>['Feng Shui / Vaastu Compliant', 'Lift(s)', 'High Ceiling Height', 'Maintenance Staff', 'Water Storage', 'Separate entry for servant room', 'Visitor Parking', 'Swimming Pool', 'Park', 'Security Personnel', 'Internet/wi-fi connectivity', 'Shopping Centre', 'Club house / Community Center', 'Water softening plant']</t>
  </si>
  <si>
    <t>Y69866580</t>
  </si>
  <si>
    <t>https://www.99acres.com/2-bhk-bedroom-apartment-flat-for-sale-in-pivotal-devaan-sector-84-gurgaon-483-sq-ft-spid-R69547284</t>
  </si>
  <si>
    <t>₹ 7,039/sq.ft.</t>
  </si>
  <si>
    <t>Carpet area: 483 (44.87 sq.m.)</t>
  </si>
  <si>
    <t>108, Sector 84 Gurgaon, Gurgaon, Haryana</t>
  </si>
  <si>
    <t>Pivotal devaan pivotal infrastructure propelling new moderate 2bhk apartments -Devaan in sector 84 gurgaon under haryana affordable housing policy 2013. Devaan, comes to you as a genuine buddy forever. It is considered under the haryana affordable housing scheme 2013; And is genuinely wanted to provide for you world class living knowledge right in the most creating private and business center point of gurgaon. Division 84 is one of the new segments around the national highway 8, that are a piece of gurgaon master plan 2021, with the greatest expressway in the nation that will unite nh-8 to igi airport and dwarka. The biggest arranged business sash is right by the task site. The base around the region will be really world-Class,
 Additional details :Daily needs shopping could be done within the society premises to make the stay convinent.
No power backup is available.</t>
  </si>
  <si>
    <t>['1 Wardrobe', '3 Fan', '1 Exhaust Fan', '5 Light', '1 Chimney', '1 Curtains', '1 Modular Kitchen', 'No AC', 'No Bed', 'No Dining Table', 'No Geyser', 'No Microwave', 'No Fridge', 'No Sofa', 'No Stove', 'No TV', 'No Washing Machine', 'No Water Purifier']</t>
  </si>
  <si>
    <t>['Security / Fire Alarm', 'Power Back-up', 'Lift(s)', 'High Ceiling Height', 'Maintenance Staff', 'False Ceiling Lighting', 'Water Storage', 'Separate entry for servant room', 'No open drainage around', 'Swimming Pool', 'Park', 'Security Personnel', 'Shopping Centre', 'Fitness Centre / GYM', 'Club house / Community Center', 'Water softening plant']</t>
  </si>
  <si>
    <t>R69547284</t>
  </si>
  <si>
    <t>https://www.99acres.com/2-bhk-bedroom-apartment-flat-for-sale-in-pivotal-devaan-sector-84-gurgaon-583-sq-ft-spid-X69623938</t>
  </si>
  <si>
    <t>₹ 5,831/sq.ft.</t>
  </si>
  <si>
    <t>Super Built up area 583(54.16 sq.m.)Carpet area: 484 sq.ft. (44.97 sq.m.)</t>
  </si>
  <si>
    <t>Devaan, comes to you as a true companion for life. It is conceived under the haryana affordable housing scheme 2013; And is truly planned to give you world class living experience right in the most developing residential and commercial hub of gurgaon. Sector 84 is one of the new sectors around the national highway 8, that are part of gurgaon master plan 2021, with the widest expressway in the country that will connect nh-8 to igi airport and dwarka
 Additional details :Daily needs shopping could be done within the society premises to make the stay convinent.
No power backup is available.</t>
  </si>
  <si>
    <t>['Power Back-up', 'Lift(s)', 'High Ceiling Height', 'Maintenance Staff', 'False Ceiling Lighting', 'Separate entry for servant room', 'No open drainage around', 'Visitor Parking', 'Swimming Pool', 'Park', 'Security Personnel', 'Shopping Centre', 'Fitness Centre / GYM', 'Club house / Community Center', 'Water softening plant']</t>
  </si>
  <si>
    <t>X69623938</t>
  </si>
  <si>
    <t>https://www.99acres.com/2-bhk-bedroom-apartment-flat-for-sale-in-pivotal-devaan-sector-84-gurgaon-583-sq-ft-spid-S69849064</t>
  </si>
  <si>
    <t>₹ 7,276/sq.ft.</t>
  </si>
  <si>
    <t>405, Sector 84 Gurgaon, Gurgaon, Haryana</t>
  </si>
  <si>
    <t>Evaan, comes to you as a genuine buddy forever. It is considered under the haryana affordable housing scheme 2013; And is genuinely wanted to provide for you world class living knowledge right in the most creating private and business center point of gurgaon. Division 84 is one of the new segments around the national highway 8, that are a piece of gurgaon master plan 2021, with the greatest expressway in the nation that will unite nh-8 to igi airport and dwarka. The biggest arranged business sash is right by the task site. The base around the region will be really world-Class
 Additional details :Daily needs shopping could be done within the society premises to make the stay convinent.
No power backup is available.</t>
  </si>
  <si>
    <t>['Security / Fire Alarm', 'Private Garden / Terrace', 'Lift(s)', 'Water purifier', 'High Ceiling Height', 'Maintenance Staff', 'Water Storage', 'Separate entry for servant room', 'No open drainage around', 'Swimming Pool', 'Park', 'Security Personnel', 'Spacious Interiors', 'Shopping Centre', 'Fitness Centre / GYM', 'Club house / Community Center']</t>
  </si>
  <si>
    <t>S69849064</t>
  </si>
  <si>
    <t>https://www.99acres.com/2-bhk-bedroom-apartment-flat-for-sale-in-ss-the-leaf-sector-85-gurgaon-1640-sq-ft-spid-Y69864002</t>
  </si>
  <si>
    <t>Check out this 2 bhk apartment for sale in ss the leaf, a popular residential project that houses in-Demand flats in sector 85 gurgaon. The flat is over 1640 sq.Ft. Super built up area and comes with 2 bedroom(s), 2 bathrooms and 3 balconies. The flat has a total of 26 floors and this property is situated on 11th floor. This 1-5 years old property is available for immediate possession as the project is ready to move.</t>
  </si>
  <si>
    <t>Y69864002</t>
  </si>
  <si>
    <t>https://www.99acres.com/3-bhk-bedroom-apartment-flat-for-sale-in-vatika-city-sector-49-gurgaon-2200-sq-ft-spid-D69729550</t>
  </si>
  <si>
    <t>₹ 7,818/sq.ft.</t>
  </si>
  <si>
    <t>Carpet area: 2200 (204.39 sq.m.)</t>
  </si>
  <si>
    <t>Vatika city is one of gurgaon's most sought after destination for apartments and this 3 bhk flat in sector 49 gurgaon is your opportunity to be a part of this community. This residential flat is north-East-Facing direction. Containing 3 bedroom(s), 3 bathrooms and 2 balconies, this flat is spread over a carpet area of 2200 sq.Ft. This flat lies on the 2nd level of a 17 storey building. Being a ready to move project, you can expect immediate possession of this 10+ years old property. The beautifully designed marble flooring enhances the beauty of the flat. This residential property is situated near close to metro station. All the modern amenities such as swimming pool, grocery shop, shopping centre, club house / community center, fitness centre / gym, park, lift(s), maintenance staff, water softening plant and security personnel will make life easier for you. The housing society ensures a continuous supply of water to your flat from municipal corporation and borewell/tank.</t>
  </si>
  <si>
    <t>['1 Bed', '4 Fan', '1 Exhaust Fan', '10 Light', '1 AC', '1 Modular Kitchen', '1 Chimney', '1 Curtains', 'No Dining Table', 'No Geyser', 'No Microwave', 'No Fridge', 'No Sofa', 'No Stove', 'No TV', 'No Wardrobe', 'No Washing Machine', 'No Water Purifier']</t>
  </si>
  <si>
    <t>['Security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'Swimming Pool', 'Park', 'Security Personnel', 'Natural Light', 'Airy Rooms', 'Spacious Interiors', 'Low Density Society', 'Waste Disposal', 'Water softening plant', 'Shopping Centre', 'Fitness Centre / GYM', 'Club house / Community Center']</t>
  </si>
  <si>
    <t>D69729550</t>
  </si>
  <si>
    <t>https://www.99acres.com/3-bhk-bedroom-apartment-flat-for-sale-in-shree-vardhman-victoria-sector-70-gurgaon-1950-sq-ft-spid-G70133410</t>
  </si>
  <si>
    <t>Shree vardhman victoria sector 70 on road property
 Additional details :The apartment has borings water supply.
Daily needs shopping could be done within the society premises to make the stay convinent.
Full power backup is available.
There is also a separate washroom for domestic help.
The society has dedicated security guards for every tower.</t>
  </si>
  <si>
    <t>G70133410</t>
  </si>
  <si>
    <t>https://www.99acres.com/3-bhk-bedroom-apartment-flat-for-sale-in-shree-vardhman-victoria-sector-70-gurgaon-1950-sq-ft-spid-Z70122968</t>
  </si>
  <si>
    <t>Shree vardhman vactoria sector 70
 Additional details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</si>
  <si>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'3 Geyser', '1 Stove', '12 Light', '4 AC', '1 Chimney', '1 Curtains', '1 Modular Kitchen', '3 Wardrobe', 'No Bed', 'No Dining Table', 'No Microwave', 'No Fridge', 'No Sofa', 'No TV', 'No Washing Machine', 'No Water Purifier']</t>
  </si>
  <si>
    <t>Z70122968</t>
  </si>
  <si>
    <t>https://www.99acres.com/4-bhk-bedroom-apartment-flat-for-sale-in-the-lions-cghs-sector-56-gurgaon-2150-sq-ft-spid-J70153716</t>
  </si>
  <si>
    <t>₹ 9,534/sq.ft.</t>
  </si>
  <si>
    <t>Super Built up area 2150(199.74 sq.m.)Built Up area: 2000 sq.ft. (185.81 sq.m.)Carpet area: 1950 sq.ft. (181.16 sq.m.)</t>
  </si>
  <si>
    <t>This beautiful 4 bhk flat in sector 56 gurgaon is situated in the lions cghs, one of the popular residential society in gurgaon. Constructed on a super built up area of 2150 sq.Ft., the flat comprises 4 bedroom(s), 4 bathrooms and 3 balconies. This flat lies on the 7th level of a 9 storey building. This is a ready to move project and the property is 1-5 years old.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</si>
  <si>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['4 Wardrobe', '4 Fan', '1 Exhaust Fan', '4 Geyser', '13 Light', '1 Modular Kitchen', '1 AC', '1 Chimney', 'No Bed', 'No Curtains', 'No Dining Table', 'No Microwave', 'No Fridge', 'No Sofa', 'No Stove', 'No TV', 'No Washing Machine', 'No Water Purifier']</t>
  </si>
  <si>
    <t>J70153716</t>
  </si>
  <si>
    <t>https://www.99acres.com/3-bhk-bedroom-apartment-flat-for-sale-in-mariners-home-sector-56-gurgaon-2450-sq-ft-spid-Q70021160</t>
  </si>
  <si>
    <t>Mariners Home</t>
  </si>
  <si>
    <t>2.11 Crore</t>
  </si>
  <si>
    <t>₹ 8,612/sq.ft.</t>
  </si>
  <si>
    <t>Super Built up area 2450(227.61 sq.m.)Built Up area: 2250 sq.ft. (209.03 sq.m.)Carpet area: 2150 sq.ft. (199.74 sq.m.)</t>
  </si>
  <si>
    <t>Sector 56 ,gurgaon, Sector 56 Gurgaon, Gurgaon, Haryana</t>
  </si>
  <si>
    <t>4th   of 7 Floors</t>
  </si>
  <si>
    <t>['Sector 54 chowk metro station', 'Sector metro station', 'Sector metro station', 'Sector 53-54 metro station', 'Sanatan Dharm Mandir', 'Radhakrishna Shani Mandir', 'State bank ATM', 'Icici bank ATM', 'Icici bank ATM', 'Citi bank ATM', 'Indusind bank ATM', 'Surgicare Hospital Gurgaon', 'Anand Hospital Gurgaon', 'Kriti Hospital', 'pracksht hospital', 'Arunodaya Deseret Eye Hospital', 'Arihant Hospital', 'HUDA Office Complex', 'Medisca', 'Apollo Pharmacy', 'Heera Fuel Station', 'HCG CNG Station', '222', 'Hdfc bank and atm', 'Kotak mahindra bank', 'Indusind bank', 'Axis bank', 'State bank of india', 'Icici bank', 'Hdfc bank', 'Hdfc bank &amp; atm', 'Hdfc bank', 'Pizza Hut', 'Wat-a-Burger', 'Burger Singh', 'Bikanerwala', 'Naivedyam Restaurant', 'Clock tower', "Carl's Jr.", 'Starbucks', 'Cafe Tonini', 'Sagar Ratna', 'Shophouse by Kylin', 'IILM', 'Iilm University', 'Sushant College of Arts &amp; Architecture', 'Ansal Institute of Technology', 'Suncity School']</t>
  </si>
  <si>
    <t>Brokers please excuse. Looking for a 4 bhk property for sale in gurgaon? Buy this 4 bhk flat in mariners home that is situated in sector 56 gurgaon. The floor plan additionally contains 4 bedroom(s), 3 bathrooms and more than 3 balconies. All in all, the flat is spread over a super built up area of 2450 sq.Ft. This flat is situated on the 2nd floor of this 7 floors tall residential building. This is a ready to move project and the property is 1-5 years old.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</si>
  <si>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['5 Fan', '1 Exhaust Fan', '4 Geyser', '21 Light', '1 Chimney', '1 Modular Kitchen', '4 Wardrobe', 'No AC', 'No Bed', 'No Curtains', 'No Dining Table', 'No Microwave', 'No Fridge', 'No Sofa', 'No Stove', 'No TV', 'No Washing Machine', 'No Water Purifier']</t>
  </si>
  <si>
    <t>['Security / Fire Alarm', 'Feng Shui / Vaastu Compliant', 'Intercom Facility', 'Lift(s)', 'High Ceiling Height', 'Maintenance Staff', 'False Ceiling Lighting', 'Water Storage', 'No open drainage around', 'Bank Attached Property', 'Piped-gas', 'Internet/wi-fi connectivity', 'Recently Renovated', 'Visitor Parking', 'Park', 'Security Personnel', 'Natural Light', 'Airy Rooms', 'Spacious Interiors', 'Low Density Society', 'Waste Disposal', 'Rain Water Harvesting', 'Water softening plant', 'Fitness Centre / GYM', 'Club house / Community Center']</t>
  </si>
  <si>
    <t>Q70021160</t>
  </si>
  <si>
    <t>https://www.99acres.com/2-bhk-bedroom-apartment-flat-for-sale-in-capital-residences-360-sector-70-a-gurgaon-1450-sq-ft-spid-H70121978</t>
  </si>
  <si>
    <t>₹ 8,137/sq.ft.</t>
  </si>
  <si>
    <t>Super Built up area 1450(134.71 sq.m.)Built Up area: 1400 sq.ft. (130.06 sq.m.)Carpet area: 1000 sq.ft. (92.9 sq.m.)</t>
  </si>
  <si>
    <t>902, Sector 70A Gurgaon, Gurgaon, Haryana</t>
  </si>
  <si>
    <t>Looking for a 2 bhk property for sale in gurgaon? Buy this 2 bhk flat in capital residences 360 that is situated in sector 70a gurgaon. This is a east-Facing property. The floor plan additionally contains 2 bedroom(s), 2 bathrooms and 3 balconies. All in all, the flat is spread over a super built up area of 1450 sq.Ft. The property is located on the 7th floor of a 22 floors tall building. Being a ready to move project, you can expect immediate possession of this 0-1 year old property. The flat comes well built with wood flooring options. All the modern amenities such as swimming pool, security personnel, maintenance staff, club house / community center, cctv surveillance, fitness centre / gym, park, lift(s), visitor parking, shopping centre and water softening plant will make life easier for you. The residents of this project enjoy a 24*7 access to clean water.</t>
  </si>
  <si>
    <t>['Security / Fire Alarm', 'Power Back-up', 'Feng Shui / Vaastu Compliant', 'Intercom Facility', 'Lift(s)', 'High Ceiling Height', 'Maintenance Staff', 'False Ceiling Lighting', 'Water Storage', 'Separate entry for servant room', 'Piped-gas', 'Visitor Parking', 'Swimming Pool', 'Park', 'Security Personnel', 'Natural Light', 'Internet/wi-fi connectivity', 'Airy Rooms', 'Low Density Society', 'Shopping Centre', 'Fitness Centre / GYM', 'Rain Water Harvesting', 'Club house / Community Center', 'Water softening plant']</t>
  </si>
  <si>
    <t>H70121978</t>
  </si>
  <si>
    <t>https://www.99acres.com/2-bhk-bedroom-apartment-flat-for-sale-in-capital-residences-360-sector-70-a-gurgaon-1450-sq-ft-spid-G70121880</t>
  </si>
  <si>
    <t>501, Sector 70A Gurgaon, Gurgaon, Haryana</t>
  </si>
  <si>
    <t>Check out this 2 bhk apartment for sale in capital residences 360, a popular residential project that houses in-Demand flats in sector 70a gurgaon. The flat is facing the east direction. The flat occupies a super built up area of 1450 sq.Ft. That consists of 2 bedrooms, 2 bathrooms and 3 balconies. This flat is situated on the 4th floor of this 22 floors tall residential building. As the project is already ready to move, so you can easily move into this 0-1 year old property. The beautifully designed wood flooring enhances the beauty of the flat. All the modern amenities such as swimming pool, security personnel, maintenance staff, club house / community center, cctv surveillance, fitness centre / gym, park, lift(s), visitor parking, shopping centre and water softening plant will make life easier for you. This residential project ensures a 24*7 water supply for its residents.</t>
  </si>
  <si>
    <t>['Security / Fire Alarm', 'Feng Shui / Vaastu Compliant', 'Intercom Facility', 'Lift(s)', 'High Ceiling Height', 'Maintenance Staff', 'False Ceiling Lighting', 'Water Storage', 'No open drainage around', 'Piped-gas', 'Visitor Parking', 'Swimming Pool', 'Park', 'Security Personnel', 'Natural Light', 'Internet/wi-fi connectivity', 'Airy Rooms', 'Low Density Society', 'Shopping Centre', 'Fitness Centre / GYM', 'Rain Water Harvesting', 'Club house / Community Center', 'Water softening plant']</t>
  </si>
  <si>
    <t>G70121880</t>
  </si>
  <si>
    <t>https://www.99acres.com/3-bhk-bedroom-apartment-flat-for-sale-in-capital-residences-360-sector-70-a-gurgaon-1976-sq-ft-spid-I70084254</t>
  </si>
  <si>
    <t>Super Built up area 1976(183.58 sq.m.)Built Up area: 1900 sq.ft. (176.52 sq.m.)Carpet area: 1500 sq.ft. (139.35 sq.m.)</t>
  </si>
  <si>
    <t>802, Sector 70A Gurgaon, Gurgaon, Haryana</t>
  </si>
  <si>
    <t>Capital residences 360 is one of the most popular destination for buying apartments/ flats in sector 70a gurgaon. You too can be a part of this society by purchasing this 3 bhk flat here. This residential flat is east-Facing direction. The flat is over 1976 sq.Ft. Super built up area and comes with 3 bedroom(s), 3 bathrooms and more than 3 balconies. This flat is situated on the 8th floor of this 22 floors tall residential building. This is a ready to move project and the property is 0-1 year old. The wood flooring of this flat is beautifully designed and helps to give it a pleasing look. Many of the modern amenities being offered, like swimming pool, security personnel, maintenance staff, club house / community center, cctv surveillance, fitness centre / gym, park, lift(s), visitor parking, water softening plant and shopping centre, will provide a pleasant living experience for you. The project provides a continuous supply of water to its flats.</t>
  </si>
  <si>
    <t>['Security / Fire Alarm', 'Power Back-up', 'Feng Shui / Vaastu Compliant', 'Intercom Facility', 'Lift(s)', 'Water purifier', 'High Ceiling Height', 'Maintenance Staff', 'False Ceiling Lighting', 'Water Storage', 'Separate entry for servant room', 'Piped-gas', 'Visitor Parking', 'Swimming Pool', 'Park', 'Security Personnel', 'Natural Light', 'Internet/wi-fi connectivity', 'Shopping Centre', 'Fitness Centre / GYM', 'Rain Water Harvesting', 'Club house / Community Center', 'Water softening plant']</t>
  </si>
  <si>
    <t>I70084254</t>
  </si>
  <si>
    <t>https://www.99acres.com/3-bhk-bedroom-apartment-flat-for-sale-in-capital-residences-360-sector-70-a-gurgaon-1976-sq-ft-spid-W70081272</t>
  </si>
  <si>
    <t>₹ 8,502/sq.ft.</t>
  </si>
  <si>
    <t>Super Built up area 1976(183.58 sq.m.)Built Up area: 1900 sq.ft. (176.52 sq.m.)Carpet area: 1560 sq.ft. (144.93 sq.m.)</t>
  </si>
  <si>
    <t>112, Sector 70A Gurgaon, Gurgaon, Haryana</t>
  </si>
  <si>
    <t>This 3 bhk flat is located in capital residences 360, which houses some of the most spacious flats in sector 70a gurgaon. This property faces the north-East direction. Containing 3 bedroom(s), 3 bathrooms and more than 3 balconies, this flat is spread over a super built up area of 1976 sq.Ft. The property is located on the 5th floor of a 22 floors tall building. Being a ready to move project, you can expect immediate possession of this 0-1 year old property. The beautifully designed wood flooring enhances the beauty of the flat. Many of the modern amenities being offered, like swimming pool, security personnel, maintenance staff, club house / community center, cctv surveillance, fitness centre / gym, park, lift(s), visitor parking, water softening plant and shopping centre, will provide a pleasant living experience for you. The project provides access to clean water through municipal corporation supply.</t>
  </si>
  <si>
    <t>['7 Light', '1 Modular Kitchen', '5 AC', 'No Bed', 'No Chimney', 'No Curtains', 'No Dining Table', 'No Exhaust Fan', 'No Fan', 'No Geyser', 'No Microwave', 'No Fridge', 'No Sofa', 'No Stove', 'No TV', 'No Wardrobe', 'No Washing Machine', 'No Water Purifier']</t>
  </si>
  <si>
    <t>['Centrally Air Conditioned', 'Security / Fire Alarm', 'Power Back-up', 'Feng Shui / Vaastu Compliant', 'Intercom Facility', 'Lift(s)', 'High Ceiling Height', 'Maintenance Staff', 'False Ceiling Lighting', 'Water Storage', 'Separate entry for servant room', 'No open drainage around', 'Piped-gas', 'Internet/wi-fi connectivity', 'Visitor Parking', 'Swimming Pool', 'Park', 'Security Personnel', 'Natural Light', 'Low Density Society', 'Waste Disposal', 'Rain Water Harvesting', 'Water softening plant', 'Shopping Centre', 'Fitness Centre / GYM', 'Club house / Community Center']</t>
  </si>
  <si>
    <t>W70081272</t>
  </si>
  <si>
    <t>https://www.99acres.com/3-bhk-bedroom-apartment-flat-for-sale-in-sobha-city-sector-108-gurgaon-2343-sq-ft-spid-G70104780</t>
  </si>
  <si>
    <t>₹ 16,858/sq.ft.</t>
  </si>
  <si>
    <t>Super Built up area 2343(217.67 sq.m.)Carpet area: 1512 sq.ft. (140.47 sq.m.)</t>
  </si>
  <si>
    <t>231, Sector 108 Gurgaon, Gurgaon, Haryana</t>
  </si>
  <si>
    <t>15th   of 24 Floors</t>
  </si>
  <si>
    <t>This 3 bhk apartment is available for sale in sobha city, one of the most prominent projects for flats in sector 108 gurgaon. The floor plan additionally contains 3 bedroom(s), 4 bathrooms and 2 balconies. All in all, the flat is spread over a super built up area of 2343 sq.Ft. This flat lies on the 5th level of a 24 storey building. This is a ready to move project and the property is 0-1 year old.
 Additional details :Daily needs shopping could be done within the society premises to make the stay convinent.
Full power backup is available.
There is also a separate washroom for domestic help.
The society has dedicated security guards for every tower.</t>
  </si>
  <si>
    <t>['4 Geyser', 'No AC', 'No Bed', 'No Chimney', 'No Curtains', 'No Dining Table', 'No Exhaust Fan', 'No Fan', 'No Modular Kitchen', 'No Light', 'No Microwave', 'No Fridge', 'No Sofa', 'No Stove', 'No TV', 'No Wardrobe', 'No Washing Machine', 'No Water Purifier']</t>
  </si>
  <si>
    <t>G70104780</t>
  </si>
  <si>
    <t>https://www.99acres.com/2-bhk-bedroom-apartment-flat-for-sale-in-emaar-digihomes-sector-62-gurgaon-1508-sq-ft-spid-V70088016</t>
  </si>
  <si>
    <t>₹ 13,925/sq.ft.</t>
  </si>
  <si>
    <t>Super Built up area 1508(140.1 sq.m.)Built Up area: 1500 sq.ft. (139.35 sq.m.)Carpet area: 1200 sq.ft. (111.48 sq.m.)</t>
  </si>
  <si>
    <t>12nd   of 32 Floors</t>
  </si>
  <si>
    <t>Located in the popular residential address of sector 62 gurgaon, emaar digihomes is one of the most preferred destination for apartments in gurgaon. This 2 bhk flat is your ticket to be a part of this community. Constructed on a super built up area of 1508 sq.Ft., the flat comprises 2 bedroom(s), 2 bathrooms and 3 balconies. This flat is situated on the 12th floor of this 32 floors tall residential building. This is a ready to move project and the property is 0-1 year old.</t>
  </si>
  <si>
    <t>['6 Wardrobe', '3 Fan', '1 Exhaust Fan', '1 Geyser', '1 Stove', '4 AC', '1 Modular Kitchen', '1 Curtains', '1 Chimney', 'No Bed', 'No Dining Table', 'No Light', 'No Microwave', 'No Fridge', 'No Sofa', 'No TV', 'No Washing Machine', 'No Water Purifier']</t>
  </si>
  <si>
    <t>V70088016</t>
  </si>
  <si>
    <t>https://www.99acres.com/3-bhk-bedroom-apartment-flat-for-sale-in-capital-residences-360-sector-70-a-gurgaon-1976-sq-ft-spid-Q70068034</t>
  </si>
  <si>
    <t>₹ 8,299/sq.ft.</t>
  </si>
  <si>
    <t>Super Built up area 1976(183.58 sq.m.)Built Up area: 1950 sq.ft. (181.16 sq.m.)Carpet area: 1642 sq.ft. (152.55 sq.m.)</t>
  </si>
  <si>
    <t>2222, Sector 70A Gurgaon, Gurgaon, Haryana</t>
  </si>
  <si>
    <t>This lovely 3 bhk apartment/flat in sector 70a gurgaon is available for sale in one of gurgaon's most popular projects, capital residences 360. The floor plan additionally contains 3 bedroom(s), 3 bathrooms and more than 3 balconies. All in all, the flat is spread over a super built up area of 1976 sq.Ft. This flat lies on the 4th level of a 22 storey building. This is a ready to move project and the property is 0-1 year old.</t>
  </si>
  <si>
    <t>['4 AC', '1 Chimney', 'No Bed', 'No Curtains', 'No Dining Table', 'No Exhaust Fan', 'No Fan', 'No Geyser', 'No Modular Kitchen', 'No Light', 'No Microwave', 'No Fridge', 'No Sofa', 'No Stove', 'No TV', 'No Wardrobe', 'No Washing Machine', 'No Water Purifier']</t>
  </si>
  <si>
    <t>['Centrally Air Conditioned', 'Water purifier', 'Security / Fire Alarm', 'Feng Shui / Vaastu Compliant', 'Intercom Facility', 'Lift(s)', 'High Ceiling Height', 'Maintenance Staff', 'Water Storage', 'Separate entry for servant room', 'No open drainage around', 'Piped-gas', 'Internet/wi-fi connectivity', 'Visitor Parking', 'Swimming Pool', 'Park', 'Security Personnel', 'Airy Rooms', 'Spacious Interiors', 'Waste Disposal', 'Rain Water Harvesting', 'Water softening plant', 'Shopping Centre', 'Fitness Centre / GYM', 'Club house / Community Center']</t>
  </si>
  <si>
    <t>Q70068034</t>
  </si>
  <si>
    <t>https://www.99acres.com/3-bhk-bedroom-apartment-flat-for-sale-in-capital-residences-360-sector-70-a-gurgaon-1976-sq-ft-spid-I70035180</t>
  </si>
  <si>
    <t>₹ 8,552/sq.ft.</t>
  </si>
  <si>
    <t>Super Built up area 1976(183.58 sq.m.)Built Up area: 1900 sq.ft. (176.52 sq.m.)Carpet area: 1650 sq.ft. (153.29 sq.m.)</t>
  </si>
  <si>
    <t>1001, Sector 70A Gurgaon, Gurgaon, Haryana</t>
  </si>
  <si>
    <t>This 3 bhk apartment is available for sale in capital residences 360, one of the most prominent projects for flats in sector 70a gurgaon. The flat is over 1976 sq.Ft. Super built up area and comes with 3 bedroom(s), 3 bathrooms and more than 3 balconies. This flat is situated on the 8th floor of this 22 floors tall residential building. This 0-1 year old property is available for immediate possession as the project is ready to move.</t>
  </si>
  <si>
    <t>['1 Exhaust Fan', '1 Stove', '4 Light', '4 AC', 'No Bed', 'No Chimney', 'No Curtains', 'No Dining Table', 'No Fan', 'No Geyser', 'No Modular Kitchen', 'No Microwave', 'No Fridge', 'No Sofa', 'No TV', 'No Wardrobe', 'No Washing Machine', 'No Water Purifier']</t>
  </si>
  <si>
    <t>['Centrally Air Conditioned', 'Water purifier', 'Security / Fire Alarm', 'Feng Shui / Vaastu Compliant',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</si>
  <si>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I70035180</t>
  </si>
  <si>
    <t>https://www.99acres.com/3-bhk-bedroom-apartment-flat-for-sale-in-m3m-golfestate-sector-65-gurgaon-3363-sq-ft-spid-H69765162</t>
  </si>
  <si>
    <t>₹ 18,287/sq.ft.</t>
  </si>
  <si>
    <t>Super Built up area 3363(312.43 sq.m.)Carpet area: 2710 sq.ft. (251.77 sq.m.)</t>
  </si>
  <si>
    <t>23rd   of 40 Floors</t>
  </si>
  <si>
    <t>This lovely 3 bhk apartment/flat in sector 65 gurgaon is available for sale in one of gurgaon's most popular projects, m3m golfestate. The floor plan additionally contains 3 bedroom(s), 3 bathrooms and 3 balconies. All in all, the flat is spread over a super built up area of 3363 sq.Ft. This flat is situated on the 23rd floor of this 40 floors tall residential building. This 5-10 years old property is available for immediate possession as the project is ready to move. The society is well equipped with many modern amenities, including swimming pool, grocery shop, security personnel, maintenance staff, shopping centre, club house / community center, cctv surveillance, fitness centre / gym, park and lift(s).</t>
  </si>
  <si>
    <t>['5 Fan', '1 Exhaust Fan', '5 Geyser', '1 Stove', '15 Light', '6 AC', '1 Chimney', '1 Curtains', '1 Modular Kitchen', '4 Wardrobe', 'No Bed', 'No Dining Table', 'No Microwave', 'No Fridge', 'No Sofa', 'No TV', 'No Washing Machine', 'No Water Purifier']</t>
  </si>
  <si>
    <t>['Intercom Facility', 'Lift(s)', 'Maintenance Staff', 'Swimming Pool', 'Park', 'Security Personnel', 'Internet/wi-fi connectivity', 'Shopping Centre', 'Fitness Centre / GYM', 'Club house / Community Center']</t>
  </si>
  <si>
    <t>H69765162</t>
  </si>
  <si>
    <t>https://www.99acres.com/3-bhk-bedroom-apartment-flat-for-sale-in-m3m-golfestate-sector-65-gurgaon-3363-sq-ft-spid-V69644720</t>
  </si>
  <si>
    <t>6.1 Crore</t>
  </si>
  <si>
    <t>₹ 18,138/sq.ft.</t>
  </si>
  <si>
    <t>M3m golfestate is one of gurgaon's most sought after destination for apartments and this 3 bhk flat in sector 65 gurgaon is your opportunity to be a part of this community. This residential flat is north-East-Facing direction. Containing 3 bedroom(s), 3 bathrooms and 3 balconies, this flat is spread over a super built up area of 3363 sq.Ft. The residential building has 40 floors in total and the flat for sale is located on the 19th floor. An added advantage of this 5-10 years old flat is that it is available for immediate possession as the project is already ready to move. The beautifully designed wood flooring enhances the beauty of the flat. Another plus point for this is that it is situated near close to metro station, close to hospital, close to school and close to market. The flat will offer a modern lifestyle as it is presented with many of the amenities such as swimming pool, grocery shop, security personnel, maintenance staff, shopping centre, club house / community center, cctv surveillance, fitness centre / gym, park, lift(s), visitor parking and water softening plant. The project provides access to clean water through municipal corporation and borewell/tank supply.</t>
  </si>
  <si>
    <t>['4 Wardrobe', '5 Fan', '1 Exhaust Fan', '5 Geyser', '18 Light', '5 AC', '1 Chimney', '1 Curtains', '1 Modular Kitchen', 'No Bed', 'No Dining Table', 'No Microwave', 'No Fridge', 'No Sofa', 'No Stove', 'No TV', 'No Washing Machine', 'No Water Purifier']</t>
  </si>
  <si>
    <t>V69644720</t>
  </si>
  <si>
    <t>https://www.99acres.com/3-bhk-bedroom-apartment-flat-for-sale-in-dlf-the-primus-sector-82-a-gurgaon-1799-sq-ft-spid-D69723428</t>
  </si>
  <si>
    <t>₹ 10,338/sq.ft.</t>
  </si>
  <si>
    <t>Super Built up area 1799(167.13 sq.m.)Carpet area: 1538 sq.ft. (142.88 sq.m.)</t>
  </si>
  <si>
    <t>Sector 82a, Sector 82A Gurgaon, Gurgaon, Haryana</t>
  </si>
  <si>
    <t>5th   of 32 Floors</t>
  </si>
  <si>
    <t>It is basic price advertisement prices depends upon location, facing, furnishing and parking. Call for more details .</t>
  </si>
  <si>
    <t>['5 Fan', '1 Fridge', '1 Exhaust Fan', '3 Geyser', '1 Stove', '6 Light', '5 AC', '1 Modular Kitchen', '1 Chimney', '3 Wardrobe', '1 Washing Machine', '1 Microwave', 'No Bed', 'No Curtains', 'No Dining Table', 'No Sofa', 'No TV', 'No Water Purifier']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</si>
  <si>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</si>
  <si>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D69723428</t>
  </si>
  <si>
    <t>https://www.99acres.com/3-bhk-bedroom-apartment-flat-for-sale-in-emaar-mgf-palm-hills-sector-77-gurgaon-2000-sq-ft-spid-K69722888</t>
  </si>
  <si>
    <t>₹ 5,400/sq.ft.</t>
  </si>
  <si>
    <t>Sector 77, Sector 77 Gurgaon, Gurgaon, Haryana</t>
  </si>
  <si>
    <t>5th   of 13 Floors</t>
  </si>
  <si>
    <t>It is basic price advertisement prices depends upon location, facing, furnishing and parking stilt or mlcp. Call for more details.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</si>
  <si>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'1 Stove', '5 AC', '1 Modular Kitchen', '1 Chimney', 'No Bed', 'No Curtains', 'No Dining Table', 'No Fan', 'No Geyser', 'No Light', 'No Microwave', 'No Fridge', 'No Sofa', 'No TV', 'No Wardrobe', 'No Washing Machine', 'No Water Purifier']</t>
  </si>
  <si>
    <t>K69722888</t>
  </si>
  <si>
    <t>https://www.99acres.com/3-bhk-bedroom-apartment-flat-for-sale-in-emaar-mgf-palm-hills-sector-77-gurgaon-2025-sq-ft-spid-L69723046</t>
  </si>
  <si>
    <t>₹ 5,382/sq.ft.</t>
  </si>
  <si>
    <t>It is basic price advertisement prices depends upon location, facing, furnishing and parking stilt or mlcp. Call for more details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</si>
  <si>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'1 Stove', '5 AC', '1 Modular Kitchen', 'No Bed', 'No Chimney', 'No Curtains', 'No Dining Table', 'No Fan', 'No Geyser', 'No Light', 'No Microwave', 'No Fridge', 'No Sofa', 'No TV', 'No Wardrobe', 'No Washing Machine', 'No Water Purifier']</t>
  </si>
  <si>
    <t>L69723046</t>
  </si>
  <si>
    <t>https://www.99acres.com/2-bhk-bedroom-apartment-flat-for-sale-in-aipl-club-residences-sector-70-a-gurgaon-930-sq-ft-spid-J69964070</t>
  </si>
  <si>
    <t>Super Built up area 930(86.4 sq.m.)</t>
  </si>
  <si>
    <t>Check out this 2 bhk apartment for sale in aipl club residences, a popular residential project that houses in-Demand flats in sector 70a gurgaon. Constructed on a super built up area of 930 sq.Ft., the flat comprises 2 bedroom(s), 2 bathrooms and 2 balconies. The residential building has 9 floors in total and the flat for sale is located on the 5th floor. This 1-5 years old property is available for immediate possession as the project is ready to move. The flat comes well built with wood flooring options. Aipl club residences is designed very well to provide modern facilities such as swimming pool, grocery shop, club house / community center, cctv surveillance, fitness centre / gym, park, lift(s), shopping centre and water softening plant. This residential project ensures a 24*7 water supply for its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</si>
  <si>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'2 Geyser', '1 Microwave', '9 Light', '3 AC', '1 Modular Kitchen', '1 Chimney', 'No Bed', 'No Curtains', 'No Dining Table', 'No Fridge', 'No Sofa', 'No Stove', 'No TV', 'No Washing Machine', 'No Water Purifier']</t>
  </si>
  <si>
    <t>['Power Back-up', 'Intercom Facility', 'Lift(s)', 'Swimming Pool', 'No open drainage around', 'Park', 'Shopping Centre', 'Fitness Centre / GYM', 'Club house / Community Center', 'Waste Disposal', 'Rain Water Harvesting', 'Water softening plant']</t>
  </si>
  <si>
    <t>J69964070</t>
  </si>
  <si>
    <t>https://www.99acres.com/3-bhk-bedroom-apartment-flat-for-sale-in-sobha-city-sector-108-gurgaon-2343-sq-ft-spid-O69825236</t>
  </si>
  <si>
    <t>Super Built up area 2343(217.67 sq.m.)Carpet area: 1512.05 sq.ft. (140.47 sq.m.)</t>
  </si>
  <si>
    <t>114, Sector 108 Gurgaon, Gurgaon, Haryana</t>
  </si>
  <si>
    <t>Sobha city is one of the most popular destination for buying apartments/ flats in sector 108 gurgaon. You too can be a part of this society by purchasing this 3 bhk flat here. This is a north-Facing property. Constructed on a super built up area of 2343 sq.Ft., the flat comprises 3 bedroom(s), 5 bathrooms and 2 balconies. This flat lies on the 15th level of a 24 storey building. This 0-1 year old property is available for immediate possession as the project is ready to move. The floor of this flat is beautifully designed using marble flooring, giving the flat an alluring look. The flat will offer a modern lifestyle as it is presented with many of the amenities such as swimming pool, shopping centre, club house / community center, fitness centre / gym, park, lift(s), water softening plant and security personnel. The housing society ensures a continuous supply of water to your flat from municipal corporation.</t>
  </si>
  <si>
    <t>['5 Geyser', 'No AC', 'No Bed', 'No Chimney', 'No Curtains', 'No Dining Table', 'No Exhaust Fan', 'No Fan', 'No Modular Kitchen', 'No Light', 'No Microwave', 'No Fridge', 'No Sofa', 'No Stove', 'No TV', 'No Wardrobe', 'No Washing Machine', 'No Water Purifier']</t>
  </si>
  <si>
    <t>['Power Back-up', 'Intercom Facility', 'Lift(s)', 'Centrally Air Conditioned', 'Water purifier', 'High Ceiling Height', 'Separate entry for servant room', 'No open drainage around', 'Recently Renovated', 'Swimming Pool', 'Park', 'Security Personnel', 'Natural Light', 'Airy Rooms', 'Spacious Interiors', 'Low Density Society', 'Shopping Centre', 'Fitness Centre / GYM', 'Waste Disposal', 'Rain Water Harvesting', 'Club house / Community Center', 'Water softening plant']</t>
  </si>
  <si>
    <t>O69825236</t>
  </si>
  <si>
    <t>https://www.99acres.com/3-bhk-bedroom-apartment-flat-for-sale-in-sobha-city-sector-108-gurgaon-1711-sq-ft-spid-T69829404</t>
  </si>
  <si>
    <t>₹ 14,611/sq.ft.</t>
  </si>
  <si>
    <t>Super Built up area 1711(158.96 sq.m.)Built Up area: 1480 sq.ft. (137.5 sq.m.)Carpet area: 1111.44 sq.ft. (103.26 sq.m.)</t>
  </si>
  <si>
    <t>223, Sector 108 Gurgaon, Gurgaon, Haryana</t>
  </si>
  <si>
    <t>This lovely 3 bhk apartment/flat in sector 108 gurgaon is available for sale in one of gurgaon's most popular projects, sobha city. This residential flat is east-Facing direction. Containing 3 bedroom(s), 3 bathrooms and 2 balconies, this flat is spread over a super built up area of 1711 sq.Ft. This flat is situated on the 19th floor of this 24 floors tall residential building. An added advantage of this 0-1 year old flat is that it is available for immediate possession as the project is already ready to move. The flat comes well built with wood flooring options. The society is well equipped with many modern amenities, including swimming pool, shopping centre, club house / community center, fitness centre / gym, park, lift(s), maintenance staff, visitor parking, water softening plant and security personnel. Municipal corporation provides a regular supply of water to this residential project.</t>
  </si>
  <si>
    <t>['1 Wardrobe', '4 Geyser', 'No AC', 'No Bed', 'No Chimney', 'No Curtains', 'No Dining Table', 'No Exhaust Fan', 'No Fan', 'No Modular Kitchen', 'No Light', 'No Microwave', 'No Fridge', 'No Sofa', 'No Stove', 'No TV', 'No Washing Machine', 'No Water Purifier']</t>
  </si>
  <si>
    <t>['Centrally Air Conditioned', 'Water purifier', 'Security / Fire Alarm', 'Power Back-up', 'Feng Shui / Vaastu Compliant', 'Private Garden / Terrace', 'Intercom Facility', 'Lift(s)', 'High Ceiling Height', 'Maintenance Staff', 'False Ceiling Lighting', 'Water Storage',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</si>
  <si>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T69829404</t>
  </si>
  <si>
    <t>https://www.99acres.com/4-bhk-bedroom-apartment-flat-for-sale-in-the-lions-cghs-sector-56-gurgaon-2600-sq-ft-spid-D69708546</t>
  </si>
  <si>
    <t>Super Built up area 2600(241.55 sq.m.)Built Up area: 2500 sq.ft. (232.26 sq.m.)Carpet area: 2400 sq.ft. (222.97 sq.m.)</t>
  </si>
  <si>
    <t>Sector 56 , Gurgaon, Sector 56 Gurgaon, Gurgaon, Haryana</t>
  </si>
  <si>
    <t>Brokers please excuse. The lions cghs is one of gurgaon's most sought after destination for apartments and this 4 bhk flat in sector 56 gurgaon is your opportunity to be a part of this community. Constructed on a super built up area of 2600 sq.Ft., the flat comprises 4 bedroom(s), 4 bathrooms and more than 3 balconies. The property is located on the 6th floor of a 9 floors tall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</si>
  <si>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['5 Fan', '1 Exhaust Fan', '3 Geyser', '24 Light', '1 Chimney', '1 Modular Kitchen', '4 Wardrobe', 'No AC', 'No Bed', 'No Curtains', 'No Dining Table', 'No Microwave', 'No Fridge', 'No Sofa', 'No Stove', 'No TV', 'No Washing Machine', 'No Water Purifier']</t>
  </si>
  <si>
    <t>['Security / Fire Alarm', 'Feng Shui / Vaastu Compliant', 'Intercom Facility', 'Lift(s)', 'High Ceiling Height', 'Maintenance Staff', 'False Ceiling Lighting', 'Water Storage', 'No open drainage around', 'Bank Attached Property', 'Recently Renovated', 'Piped-gas', 'Visitor Parking', 'Park', 'Security Personnel', 'Natural Light', 'Internet/wi-fi connectivity', 'Low Density Society', 'Shopping Centre']</t>
  </si>
  <si>
    <t>D69708546</t>
  </si>
  <si>
    <t>https://www.99acres.com/4-bhk-bedroom-apartment-flat-for-sale-in-meditech-apartment-sector-56-gurgaon-3000-sq-ft-spid-W69731300</t>
  </si>
  <si>
    <t>Meditech Apartment</t>
  </si>
  <si>
    <t>₹ 8,166/sq.ft.</t>
  </si>
  <si>
    <t>Super Built up area 3000(278.71 sq.m.)Built Up area: 2900 sq.ft. (269.42 sq.m.)Carpet area: 2800 sq.ft. (260.13 sq.m.)</t>
  </si>
  <si>
    <t>1st   of 9 Floors</t>
  </si>
  <si>
    <t>Brokers please excuse. Looking for a 4 bhk property for sale in gurgaon? Buy this 4 bhk flat in meditech apartment that is situated in sector 56 gurgaon. The flat occupies a super built up area of 3000 sq.Ft. That consists of 4 bedrooms, 4 bathrooms and more than 3 balconies. The property is located on the 1st floor of a 9 floors tall building. This is a ready to move project and the property is 1-5 years old.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</si>
  <si>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['6 Fan', '1 Exhaust Fan', '3 Geyser', '1 Chimney', '1 Modular Kitchen', '5 Wardrobe', 'No AC', 'No Bed', 'No Curtains', 'No Dining Table', 'No Light', 'No Microwave', 'No Fridge', 'No Sofa', 'No Stove', 'No TV', 'No Washing Machine', 'No Water Purifier']</t>
  </si>
  <si>
    <t>['Security / Fire Alarm', 'Feng Shui / Vaastu Compliant', 'Intercom Facility', 'Lift(s)', 'High Ceiling Height', 'Maintenance Staff', 'False Ceiling Lighting', 'Water Storage', 'No open drainage around', 'Bank Attached Property', 'Piped-gas', 'Visitor Parking', 'Park', 'Security Personnel', 'Natural Light', 'Internet/wi-fi connectivity', 'Airy Rooms', 'Spacious Interiors', 'Low Density Society', 'Waste Disposal', 'Rain Water Harvesting', 'Club house / Community Center', 'Water softening plant']</t>
  </si>
  <si>
    <t>W69731300</t>
  </si>
  <si>
    <t>https://www.99acres.com/3-bhk-bedroom-apartment-flat-for-sale-in-kiran-residency-sector-56-gurgaon-2000-sq-ft-spid-W69731696</t>
  </si>
  <si>
    <t>4th   of 9 Floors</t>
  </si>
  <si>
    <t>Brokers please excuse. This beautiful 3 bhk flat in sector 56 gurgaon is situated in kiran residency, one of the popular residential society in gurgaon. The flat is over 2000 sq.Ft. Super built up area and comes with 3 bedroom(s), 3 bathrooms and more than 3 balconies. The residential building has 9 floors in total and the flat for sale is located on the 4th floor.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</si>
  <si>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['4 Fan', '1 Exhaust Fan', '3 Geyser', '29 Light', '1 Chimney', '1 Modular Kitchen', '4 Wardrobe', 'No AC', 'No Bed', 'No Curtains', 'No Dining Table', 'No Microwave', 'No Fridge', 'No Sofa', 'No Stove', 'No TV', 'No Washing Machine', 'No Water Purifier']</t>
  </si>
  <si>
    <t>W69731696</t>
  </si>
  <si>
    <t>https://www.99acres.com/3-bhk-bedroom-apartment-flat-for-sale-in-sector-52-gurgaon-1900-sq-ft-spid-U69731868</t>
  </si>
  <si>
    <t>shree kirpalu gi sector 52</t>
  </si>
  <si>
    <t>₹ 7,631/sq.ft.</t>
  </si>
  <si>
    <t>Super Built up area 1900(176.52 sq.m.)Built Up area: 1800 sq.ft. (167.23 sq.m.)Carpet area: 1700 sq.ft. (157.94 sq.m.)</t>
  </si>
  <si>
    <t>Gurgaon, Sector 52 Gurgaon, Gurgaon, Haryana</t>
  </si>
  <si>
    <t>7th   of 11 Floors</t>
  </si>
  <si>
    <t>Brokers please excuse. Located in the popular residential address of sector 52 gurgaon, shree kirpalu gi sector 52 is one of the most preferred destination for apartments in gurgaon. This 3 bhk flat is your ticket to be a part of this community. Containing 3 bedroom(s), 3 bathrooms and more than 3 balconies, this flat is spread over a super built up area of 1900 sq.Ft. This flat lies on the 7th level of a 11 storey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</si>
  <si>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['4 Fan', '1 Exhaust Fan', '3 Geyser', '21 Light', '1 Chimney', '1 Modular Kitchen', '5 Wardrobe', 'No AC', 'No Bed', 'No Curtains', 'No Dining Table', 'No Microwave', 'No Fridge', 'No Sofa', 'No Stove', 'No TV', 'No Washing Machine', 'No Water Purifier']</t>
  </si>
  <si>
    <t>['Security / Fire Alarm', 'Feng Shui / Vaastu Compliant', 'Intercom Facility', 'Lift(s)', 'High Ceiling Height', 'Maintenance Staff', 'False Ceiling Lighting', 'Water Storage', 'No open drainage around', 'Bank Attached Property', 'Recently Renovated', 'Piped-gas', 'Visitor Parking', 'Park', 'Security Personnel', 'Natural Light', 'Internet/wi-fi connectivity', 'Low Density Society', 'Shopping Centre', 'Waste Disposal', 'Rain Water Harvesting', 'Water softening plant']</t>
  </si>
  <si>
    <t>U69731868</t>
  </si>
  <si>
    <t>https://www.99acres.com/2-bhk-bedroom-apartment-flat-for-sale-in-ss-the-leaf-sector-85-gurgaon-1640-sq-ft-spid-G69992530</t>
  </si>
  <si>
    <t>Super Built up area 1640(152.36 sq.m.)Built Up area: 1300 sq.ft. (120.77 sq.m.)Carpet area: 1000 sq.ft. (92.9 sq.m.)</t>
  </si>
  <si>
    <t>704, Sector 85 Gurgaon, Gurgaon, Haryana</t>
  </si>
  <si>
    <t>This lovely 2 bhk apartment/flat in sector 85 gurgaon is available for sale in one of gurgaon's most popular projects, ss the leaf. The flat is facing the north direction. The flat occupies a super built up area of 1640 sq.Ft. That consists of 2 bedrooms, 2 bathrooms and 3 balconies. This flat is situated on the 6th floor of this 26 floors tall residential building. This is a ready to move project and the property is 1-5 years old. The beautifully designed vitrified flooring enhances the beauty of the flat. Ss the leaf is designed very well to provide modern facilities such as swimming pool, security personnel, maintenance staff, shopping centre, club house / community center, cctv surveillance, fitness centre / gym, park, lift(s), visitor parking and water softening plant.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</si>
  <si>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'9 Fan', '1 Exhaust Fan', '3 Geyser', '11 Light', '1 Chimney', '1 Modular Kitchen', '4 AC', 'No Bed', 'No Curtains', 'No Dining Table', 'No Microwave', 'No Fridge', 'No Sofa', 'No Stove', 'No TV', 'No Washing Machine', 'No Water Purifier']</t>
  </si>
  <si>
    <t>G69992530</t>
  </si>
  <si>
    <t>https://www.99acres.com/3-bhk-bedroom-apartment-flat-for-sale-in-emaar-mgf-emerald-floors-premier-sector-65-gurgaon-1650-sq-ft-spid-X69990764</t>
  </si>
  <si>
    <t>Super Built up area 1650(153.29 sq.m.)Built Up area: 1600 sq.ft. (148.64 sq.m.)Carpet area: 1250 sq.ft. (116.13 sq.m.)</t>
  </si>
  <si>
    <t>Emaar premier floor 3bhk area 1650sqft very very nice society and nice apartment and very very nice club. Near by golf course extension road.</t>
  </si>
  <si>
    <t>['3 Wardrobe', '5 Fan', '1 Exhaust Fan', '3 Geyser', '1 Microwave', '11 Light', '5 Curtains', '1 Chimney', '5 AC', '1 Modular Kitchen', 'No Bed', 'No Dining Table', 'No Fridge', 'No Sofa', 'No Stove', 'No TV', 'No Washing Machine', 'No Water Purifier']</t>
  </si>
  <si>
    <t>X69990764</t>
  </si>
  <si>
    <t>https://www.99acres.com/3-bhk-bedroom-apartment-flat-for-sale-in-dlf-the-ultima-sector-81-gurgaon-2132-sq-ft-spid-I69974258</t>
  </si>
  <si>
    <t>₹ 11,726/sq.ft.</t>
  </si>
  <si>
    <t>Super Built up area 2132(198.07 sq.m.)Built Up area: 1700 sq.ft. (157.94 sq.m.)Carpet area: 1350 sq.ft. (125.42 sq.m.)</t>
  </si>
  <si>
    <t>302, Sector 81 Gurgaon, Gurgaon, Haryana</t>
  </si>
  <si>
    <t>20th   of 29 Floors</t>
  </si>
  <si>
    <t>Situated in sector 81 gurgaon, dlf the ultima is a well planned society that offers a pleasant living experience to its residents. This 3 bhk flat in gurgaon is your opportunity to be a part of this community. This property faces the north direction. The flat occupies a super built up area of 2132 sq.Ft. That consists of 3 bedrooms, 3 bathrooms and 2 balconies. The property is located on the 20th floor of a 29 floors tall building. Being a ready to move project, you can expect immediate possession of this 1-5 years old property. The beautifully designed vitrified flooring enhances the beauty of the flat.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</si>
  <si>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Fridge', '7 Fan', '1 Exhaust Fan', '1 Geyser', '1 Stove', '10 Light', '1 Curtains', '3 AC', '1 Modular Kitchen', '1 Chimney', '3 Wardrobe', '1 Microwave', '1 Washing Machine', 'No Bed', 'No Dining Table', 'No Sofa', 'No TV', 'No Water Purifier']</t>
  </si>
  <si>
    <t>I69974258</t>
  </si>
  <si>
    <t>https://www.99acres.com/3-bhk-bedroom-apartment-flat-for-sale-in-emaar-palm-gardens-sector-83-gurgaon-1720-sq-ft-spid-I69975884</t>
  </si>
  <si>
    <t>Super Built up area 1720(159.79 sq.m.)Built Up area: 1400 sq.ft. (130.06 sq.m.)Carpet area: 1095 sq.ft. (101.73 sq.m.)</t>
  </si>
  <si>
    <t>804, Sector 83 Gurgaon, Gurgaon, Haryana</t>
  </si>
  <si>
    <t>Check out this 3 bhk apartment for sale in emaar palm gardens, a popular residential project that houses in-Demand flats in sector 83 gurgaon. Containing 3 bedroom(s), 3 bathrooms and 3 balconies, this flat is spread over a super built up area of 1720 sq.Ft. This flat is situated on the 4th floor of this 16 floors tall residential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</si>
  <si>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Exhaust Fan', '3 Geyser', '10 Light', '1 Modular Kitchen', '1 Chimney', '3 AC', 'No Bed', 'No Curtains', 'No Dining Table', 'No Fan', 'No Microwave', 'No Fridge', 'No Sofa', 'No Stove', 'No TV', 'No Washing Machine', 'No Water Purifier']</t>
  </si>
  <si>
    <t>I69975884</t>
  </si>
  <si>
    <t>https://www.99acres.com/3-bhk-bedroom-apartment-flat-for-sale-in-emaar-palm-gardens-sector-83-gurgaon-1900-sq-ft-spid-H69976064</t>
  </si>
  <si>
    <t>₹ 9,263/sq.ft.</t>
  </si>
  <si>
    <t>Super Built up area 1900(176.52 sq.m.)Built Up area: 1500 sq.ft. (139.35 sq.m.)Carpet area: 1240 sq.ft. (115.2 sq.m.)</t>
  </si>
  <si>
    <t>704, Sector 83 Gurgaon, Gurgaon, Haryana</t>
  </si>
  <si>
    <t>This 3 bhk flat is located in emaar palm gardens, which houses some of the most spacious flats in sector 83 gurgaon. Constructed on a super built up area of 1900 sq.Ft., the flat comprises 3 bedroom(s), 3 bathrooms and 3 balconies. This flat is situated on the 6th floor of this 16 floors tall residential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</si>
  <si>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'3 Geyser', '10 Light', '3 AC', '1 Chimney', '1 Modular Kitchen', 'No Bed', 'No Curtains', 'No Dining Table', 'No Exhaust Fan', 'No Microwave', 'No Fridge', 'No Sofa', 'No Stove', 'No TV', 'No Washing Machine', 'No Water Purifier']</t>
  </si>
  <si>
    <t>H69976064</t>
  </si>
  <si>
    <t>https://www.99acres.com/3-bhk-bedroom-apartment-flat-for-sale-in-emaar-palm-gardens-sector-83-gurgaon-1900-sq-ft-spid-M69824034</t>
  </si>
  <si>
    <t>806, Sector 83 Gurgaon, Gurgaon, Haryana</t>
  </si>
  <si>
    <t>This 3 bhk flat is located in emaar palm gardens, which houses some of the most spacious flats in sector 83 gurgaon. This is a north-Facing property. Containing 3 bedroom(s), 3 bathrooms and 3 balconies, this flat is spread over a super built up area of 1900 sq.Ft. This flat is situated on the 5th floor of this 16 floors tall residential building. An added advantage of this 1-5 years old flat is that it is available for immediate possession as the project is already ready to move. The well built vitrified flooring enhances the aesthetic appeal of this flat. The society is well equipped with many modern amenities, including swimming pool, grocery shop, club house / community center, fitness centre / gym, park, lift(s), maintenance staff, visitor parking, water softening plant, security personnel and shopping centre.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</si>
  <si>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'10 Fan', '1 Exhaust Fan', '3 Geyser', '8 Light', '1 Chimney', '1 Modular Kitchen', '1 Curtains', '4 AC', 'No Bed', 'No Dining Table', 'No Microwave', 'No Fridge', 'No Sofa', 'No Stove', 'No TV', 'No Washing Machine', 'No Water Purifier']</t>
  </si>
  <si>
    <t>M69824034</t>
  </si>
  <si>
    <t>3 BHK Flat in Sector 80 Gurgaon</t>
  </si>
  <si>
    <t>https://www.99acres.com/3-bhk-bedroom-apartment-flat-for-sale-in-godrej-frontier-sector-80-gurgaon-2262-sq-ft-spid-N69444722</t>
  </si>
  <si>
    <t>Godrej Frontier3.7 ★</t>
  </si>
  <si>
    <t>₹ 6,189/sq.ft.</t>
  </si>
  <si>
    <t>Super Built up area 2262(210.15 sq.m.)Built Up area: 1854 sq.ft. (172.24 sq.m.)Carpet area: 1576 sq.ft. (146.42 sq.m.)</t>
  </si>
  <si>
    <t>123, Sector 80 Gurgaon, Gurgaon, Haryana</t>
  </si>
  <si>
    <t>['Pooja Clinic', 'Dr. Sahil Clinic', 'Prakash Hospital', 'Shri Rade Clinic', 'Petrol Pump', 'Petrol Pump Indian Oil', 'Petrol pump Maitri motors', 'Petrol Pump Indian Oil', 'Rao Dhaba', "McDonald's", "McDonald's"]</t>
  </si>
  <si>
    <t>3 bhk 2262 sqft available for sell in godrej frontier sector 80 gurgaon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</si>
  <si>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'No open drainage around', 'Recently Renovated', 'Bank Attached Property', 'Visitor Parking', 'Swimming Pool', 'Park', 'Security Personnel', 'Natural Light', 'Internet/wi-fi connectivity', 'Shopping Centre', 'Fitness Centre / GYM', 'Waste Disposal', 'Rain Water Harvesting', 'Club house / Community Center', 'Water softening plant']</t>
  </si>
  <si>
    <t>N69444722</t>
  </si>
  <si>
    <t>https://www.99acres.com/3-bhk-bedroom-apartment-flat-for-sale-in-godrej-frontier-sector-80-gurgaon-1928-sq-ft-spid-Q69444740</t>
  </si>
  <si>
    <t>₹ 5,705/sq.ft.</t>
  </si>
  <si>
    <t>Super Built up area 1928(179.12 sq.m.)Built Up area: 1580 sq.ft. (146.79 sq.m.)Carpet area: 1391 sq.ft. (129.23 sq.m.)</t>
  </si>
  <si>
    <t>543, Sector 80 Gurgaon, Gurgaon, Haryana</t>
  </si>
  <si>
    <t>3 bhk 1928 sq ft flat available for sell in godrej frontier sector 80 gurgaon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</si>
  <si>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Q69444740</t>
  </si>
  <si>
    <t>https://www.99acres.com/3-bhk-bedroom-apartment-flat-for-sale-in-dlf-the-ultima-sector-81-gurgaon-2132-sq-ft-spid-D69512748</t>
  </si>
  <si>
    <t>₹ 11,491/sq.ft.</t>
  </si>
  <si>
    <t>Super Built up area 2132(198.07 sq.m.)Built Up area: 1800 sq.ft. (167.23 sq.m.)Carpet area: 1500 sq.ft. (139.35 sq.m.)</t>
  </si>
  <si>
    <t>104, Sector 81 Gurgaon, Gurgaon, Haryana</t>
  </si>
  <si>
    <t>Check out this 3 bhk apartment for sale in dlf the ultima, a popular residential project that houses in-Demand flats in sector 81 gurgaon. This is a east-Facing property. The floor plan additionally contains 3 bedroom(s), 3 bathrooms and 2 balconies. All in all, the flat is spread over a super built up area of 2132 sq.Ft. This flat is situated on the 9th floor of this 29 floors tall residential building. This is a ready to move project and the property is 1-5 years old. The well built vitrified flooring enhances the aesthetic appeal of this flat.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</si>
  <si>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'8 Fan', '1 Exhaust Fan', '1 Stove', '1 Washing Machine', '10 Light', '5 AC', '1 Curtains', '1 Chimney', '1 Modular Kitchen', 'No Bed', 'No Dining Table', 'No Geyser', 'No Microwave', 'No Fridge', 'No Sofa', 'No TV', 'No Water Purifier']</t>
  </si>
  <si>
    <t>D69512748</t>
  </si>
  <si>
    <t>https://www.99acres.com/3-bhk-bedroom-apartment-flat-for-sale-in-ireo-the-grand-arch-sector-58-gurgaon-2164-sq-ft-spid-M69551934</t>
  </si>
  <si>
    <t>₹ 17,560/sq.ft.</t>
  </si>
  <si>
    <t>Super Built up area 2164(201.04 sq.m.)Built Up area: 1700 sq.ft. (157.94 sq.m.)Carpet area: 1600 sq.ft. (148.64 sq.m.)</t>
  </si>
  <si>
    <t>sector 58 Gurgaon, Gurgaon, Haryana</t>
  </si>
  <si>
    <t>Available for sale 3bhk semifurnished apartment in ireo grand arch sec-58 golf course extn road gurgaon. It's a semifurnished apartment with excellent wooden work and modular kitchen and comes with 2 covered car parkings.
 Additional details :Piped gas facility is available in the property.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</si>
  <si>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['1 Water Purifier', '5 Fan', '1 Exhaust Fan', '3 Geyser', '1 Stove', '10 Light', '5 AC', '1 Chimney', '1 Modular Kitchen', '3 Wardrobe', 'No Bed', 'No Curtains', 'No Dining Table', 'No Microwave', 'No Fridge', 'No Sofa', 'No TV', 'No Washing Machine']</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</si>
  <si>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'Recently Renovated', 'Visitor Parking', 'Swimming Pool', 'Park', 'Security Personnel', 'Natural Light', 'Airy Rooms', 'Spacious Interiors', 'Low Density Society', 'Waste Disposal', 'Rain Water Harvesting', 'Water softening plant', 'Shopping Centre', 'Fitness Centre / GYM', 'Club house / Community Center']</t>
  </si>
  <si>
    <t>M69551934</t>
  </si>
  <si>
    <t>https://www.99acres.com/3-bhk-bedroom-apartment-flat-for-sale-in-dlf-park-place-sector-54-gurgaon-2329-sq-ft-spid-S69025780</t>
  </si>
  <si>
    <t>5.75 Crore</t>
  </si>
  <si>
    <t>₹ 24,688/sq.ft.</t>
  </si>
  <si>
    <t>Super Built up area 2329(216.37 sq.m.)Built Up area: 1900 sq.ft. (176.52 sq.m.)Carpet area: 1700 sq.ft. (157.94 sq.m.)</t>
  </si>
  <si>
    <t>Available for sale 3bhk plus servant room semifurnished apartment in dlf park place sec-54 golf course road gurgaon. It's a semifurnished apartment overlooking aravalli hills and sun facing apartment. Mesmerizing view from the balconies. Please call for more details.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</si>
  <si>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['1 Water Purifier', '5 Fan', '1 Fridge', '1 Exhaust Fan', '4 Geyser', '1 Stove', '15 Light', '6 AC', '1 Chimney', '1 Modular Kitchen', '3 Wardrobe', '1 Microwave', '1 Washing Machine', 'No Bed', 'No Curtains', 'No Dining Table', 'No Sofa', 'No TV']</t>
  </si>
  <si>
    <t>S69025780</t>
  </si>
  <si>
    <t>https://www.99acres.com/4-bhk-bedroom-apartment-flat-for-sale-in-dlf-the-belaire-sector-54-gurgaon-4072-sq-ft-spid-A69548058</t>
  </si>
  <si>
    <t>DLF The Belaire3.9 ★</t>
  </si>
  <si>
    <t>10 Crore</t>
  </si>
  <si>
    <t>₹ 24,557/sq.ft.</t>
  </si>
  <si>
    <t>Super Built up area 4072(378.3 sq.m.)Built Up area: 3000 sq.ft. (278.71 sq.m.)Carpet area: 2800 sq.ft. (260.13 sq.m.)</t>
  </si>
  <si>
    <t>['Sector 42-43 Metro station', 'Horizon 1 Mall', 'Golf Course Road', 'Gurgaon Faridabad Highway', 'Paras Hospital', 'IGI Airport', 'DLF Golf and Country Club', 'Ernst &amp; Young', 'Ibis Hotel']</t>
  </si>
  <si>
    <t>Available for sale 4bhk plus servant room semifurnished apartment in dlf belaire, dlf phase 5 golf course road gurgaon. It's a semifurnished apartment located in a posh locality of dlf belaire with it's exclusive club amenities. Please call for more details.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</si>
  <si>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['1 Water Purifier', '7 Fan', '1 Fridge', '1 Exhaust Fan', '4 Geyser', '1 Stove', '15 Light', '7 AC', '1 Chimney', '1 Modular Kitchen', '4 Wardrobe', '1 Washing Machine', '1 Microwave', 'No Bed', 'No Curtains', 'No Dining Table', 'No Sofa', 'No TV']</t>
  </si>
  <si>
    <t>['Green Area4.5 out of 5', 'Construction5 out of 5', 'Management4.5 out of 5', 'Amenities4.5 out of 5', 'Connectivity5 out of 5']</t>
  </si>
  <si>
    <t>A69548058</t>
  </si>
  <si>
    <t>3 BHK Flat in MG Road</t>
  </si>
  <si>
    <t>https://www.99acres.com/3-bhk-bedroom-apartment-flat-for-sale-in-suncity-platinum-towers-mg-road-gurgaon-2685-sq-ft-spid-H69546452</t>
  </si>
  <si>
    <t>Suncity Platinum Towers</t>
  </si>
  <si>
    <t>6.2 Crore</t>
  </si>
  <si>
    <t>₹ 23,091/sq.ft.</t>
  </si>
  <si>
    <t>Super Built up area 2685(249.44 sq.m.)Built Up area: 2000 sq.ft. (185.81 sq.m.)Carpet area: 1900 sq.ft. (176.52 sq.m.)</t>
  </si>
  <si>
    <t>MG Road, Gurgaon, Haryana</t>
  </si>
  <si>
    <t>['Iffco Chowk', 'MG Road', 'Plaza Mall', 'MGF Metropolitan Mall', 'NH 48', 'Lancers International School', 'Sushant University', 'The NorthCap University', 'Umkal Hospital', 'Paras Hospitals, Gurgaon', 'Indira Gandhi Intl Airport']</t>
  </si>
  <si>
    <t>Available for sale 3bhk plus servant room semifurnished apartment in suncity platinum tower, gurgaon. It's a semifurnished apartment located in a luxurious project of platinum tower with it's exclusive club house amenities. It's a semifurnished spacious apartment with excellent wooden work and modular kitchen and comes with 2 covered car parkings. Please call for more details.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</si>
  <si>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['5 Fan', '1 Exhaust Fan', '3 Geyser', '10 Light', '5 AC', '1 Chimney', '1 Modular Kitchen', '3 Wardrobe', 'No Bed', 'No Curtains', 'No Dining Table', 'No Microwave', 'No Fridge', 'No Sofa', 'No Stove', 'No TV', 'No Washing Machine', 'No Water Purifier']</t>
  </si>
  <si>
    <t>['Centrally Air Conditioned', 'Security / Fire Alarm', 'Feng Shui / Vaastu Compliant', 'Private Garden / Terrace', 'Intercom Facility', 'Lift(s)', 'High Ceiling Height', 'Maintenance Staff', 'False Ceiling Lighting', 'Water Storage', 'Separate entry for servant room', 'No open drainage around', 'Bank Attached Property', 'Recently Renovated', 'Visitor Parking', 'Swimming Pool', 'Park', 'Security Personnel', 'Natural Light', 'Airy Rooms', 'Spacious Interiors', 'Low Density Society', 'Waste Disposal', 'Rain Water Harvesting', 'Water softening plant', 'Shopping Centre', 'Fitness Centre / GYM', 'Club house / Community Center']</t>
  </si>
  <si>
    <t>H69546452</t>
  </si>
  <si>
    <t>https://www.99acres.com/3-bhk-bedroom-apartment-flat-for-sale-in-emaar-palm-gardens-sector-83-gurgaon-1900-sq-ft-spid-V69525180</t>
  </si>
  <si>
    <t>Super Built up area 1900(176.52 sq.m.)Built Up area: 1600 sq.ft. (148.64 sq.m.)Carpet area: 1240 sq.ft. (115.2 sq.m.)</t>
  </si>
  <si>
    <t>This 3 bhk apartment is available for sale in emaar palm gardens, one of the most prominent projects for flats in sector 83 gurgaon. The floor plan additionally contains 3 bedroom(s), 3 bathrooms and 3 balconies. All in all, the flat is spread over a super built up area of 1900 sq.Ft. This flat lies on the 6th level of a 16 storey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</si>
  <si>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'8 Fan', '1 Exhaust Fan', '1 Stove', '10 Light', '1 Chimney', '1 Modular Kitchen', 'No AC', 'No Bed', 'No Curtains', 'No Dining Table', 'No Geyser', 'No Microwave', 'No Fridge', 'No Sofa', 'No TV', 'No Washing Machine', 'No Water Purifier']</t>
  </si>
  <si>
    <t>['Water purifier', 'Security / Fire Alarm', 'Feng Shui / Vaastu Compliant', 'Private Garden / Terrace', 'Intercom Facility', 'Lift(s)', 'High Ceiling Height', 'Maintenance Staff', 'Water Storage', 'Separate entry for servant room', 'No open drainage around', 'Bank Attached Property', 'Internet/wi-fi connectivity', 'Recently Renovated', 'Visitor Parking', 'Swimming Pool', 'Park', 'Security Personnel', 'Natural Light', 'Airy Rooms', 'Low Density Society', 'Waste Disposal', 'Rain Water Harvesting', 'Water softening plant', 'Shopping Centre', 'Fitness Centre / GYM', 'Club house / Community Center']</t>
  </si>
  <si>
    <t>V69525180</t>
  </si>
  <si>
    <t>https://www.99acres.com/3-bhk-bedroom-apartment-flat-for-sale-in-dlf-the-ultima-sector-81-gurgaon-2132-sq-ft-spid-Q69406436</t>
  </si>
  <si>
    <t>₹ 11,257/sq.ft.</t>
  </si>
  <si>
    <t>Super Built up area 2132(198.07 sq.m.)Built Up area: 1800 sq.ft. (167.23 sq.m.)Carpet area: 1400 sq.ft. (130.06 sq.m.)</t>
  </si>
  <si>
    <t>703, Sector 81 Gurgaon, Gurgaon, Haryana</t>
  </si>
  <si>
    <t>Dlf the ultima is one of the most popular destination for buying apartments/ flats in sector 81 gurgaon. You too can be a part of this society by purchasing this 3 bhk flat here. This property faces the north direction. The flat is over 2132 sq.Ft. Super built up area and comes with 3 bedroom(s), 3 bathrooms and 2 balconies. The flat has a total of 29 floors and this property is situated on 10th floor. This 1-5 years old property is available for immediate possession as the project is ready to move. The vitrified flooring of this flat is beautifully designed and helps to give it a pleasing look. All the modern amenities such as swimming pool, security personnel, maintenance staff, shopping centre, club house / community center, cctv surveillance, fitness centre / gym, park, lift(s), visitor parking and water softening plant will make life easier for you. The society provides continuous water supply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</si>
  <si>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'8 Fan', '1 Fridge', '1 Exhaust Fan', '1 Dining Table', '4 Geyser', '10 Light', '1 Curtains', '1 Modular Kitchen', '1 Chimney', '4 AC', '3 Wardrobe', '1 Washing Machine', 'No Bed', 'No Microwave', 'No Sofa', 'No Stove', 'No TV']</t>
  </si>
  <si>
    <t>Q69406436</t>
  </si>
  <si>
    <t>https://www.99acres.com/3-bhk-bedroom-apartment-flat-for-sale-in-emaar-palm-gardens-sector-83-gurgaon-1900-sq-ft-spid-Z69391194</t>
  </si>
  <si>
    <t>403, Sector 83 Gurgaon, Gurgaon, Haryana</t>
  </si>
  <si>
    <t>This 3 bhk flat is located in emaar palm gardens, which houses some of the most spacious flats in sector 83 gurgaon. The flat is north-Facing. The flat occupies a super built up area of 1900 sq.Ft. That consists of 3 bedrooms, 3 bathrooms and 3 balconies. This flat is situated on the 6th floor of this 16 floors tall residential building. This 1-5 years old property is available for immediate possession as the project is ready to move. The flat comes well built with vitrified flooring options. The society is well equipped with many modern amenities, including swimming pool, grocery shop, club house / community center, fitness centre / gym, park, lift(s), maintenance staff, visitor parking, water softening plant, shopping centre and security personnel.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</si>
  <si>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'8 Fan', '1 Exhaust Fan', '1 Dining Table', '3 Geyser', '10 Light', '3 AC', '1 Chimney', '1 Modular Kitchen', 'No Bed', 'No Curtains', 'No Microwave', 'No Fridge', 'No Sofa', 'No Stove', 'No TV', 'No Washing Machine', 'No Water Purifier']</t>
  </si>
  <si>
    <t>['Water purifier', 'Centrally Air Conditioned', 'Security / Fire Alarm', 'Power Back-up', 'Feng Shui / Vaastu Compliant', 'Private Garden / Terrace', 'Intercom Facility', 'Lift(s)', 'High Ceiling Height', 'Maintenance Staff', 'False Ceiling Lighting',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</si>
  <si>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Z69391194</t>
  </si>
  <si>
    <t>https://www.99acres.com/3-bhk-bedroom-apartment-flat-for-sale-in-godrej-frontier-sector-80-gurgaon-2262-sq-ft-spid-J69270018</t>
  </si>
  <si>
    <t>Super Built up area 2262(210.15 sq.m.)Built Up area: 1922 sq.ft. (178.56 sq.m.)Carpet area: 1634 sq.ft. (151.8 sq.m.)</t>
  </si>
  <si>
    <t>421, Sector 80 Gurgaon, Gurgaon, Haryana</t>
  </si>
  <si>
    <t>3 bhk flat available for sell in godrej frontier sector 80 gurgaon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</si>
  <si>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J69270018</t>
  </si>
  <si>
    <t>https://www.99acres.com/2-bhk-bedroom-apartment-flat-for-sale-in-ramsons-kshitij-sector-95-gurgaon-45966-sq-ft-spid-F70174220</t>
  </si>
  <si>
    <t>24.5 Lac</t>
  </si>
  <si>
    <t>₹ 53/sq.ft.</t>
  </si>
  <si>
    <t>Carpet area: 45966 (4270.38 sq.m.)</t>
  </si>
  <si>
    <t>Ambitious, personable agent with 15 years of experience providing
Extensive knowledge about the real estate community and housing
Market. Eager to continue growing in market trends while proving my
Ability to win clients, guiding them through inception to close, who
Will refer future business to opendoor.
 Additional details :Piped gas facility is available in the property.
Daily needs shopping could be done within the society premises to make the stay convinent.
No power backup is available.
The society has dedicated security guards for every tower.</t>
  </si>
  <si>
    <t>['Feng Shui / Vaastu Compliant', 'Intercom Facility', 'Lift(s)', 'Maintenance Staff', 'Park', 'Visitor Parking']</t>
  </si>
  <si>
    <t>['Green Area4 out of 5', 'Construction4 out of 5', 'Management3.5 out of 5', 'Amenities4 out of 5', 'Connectivity5 out of 5']</t>
  </si>
  <si>
    <t>F70174220</t>
  </si>
  <si>
    <t>https://www.99acres.com/1-bhk-bedroom-apartment-flat-for-sale-in-ramsons-kshitij-sector-95-gurgaon-3212-sq-ft-spid-X70174042</t>
  </si>
  <si>
    <t>17.5 Lac</t>
  </si>
  <si>
    <t>₹ 544/sq.ft.</t>
  </si>
  <si>
    <t>Carpet area: 3212 (298.4 sq.m.)</t>
  </si>
  <si>
    <t>['Feng Shui / Vaastu Compliant', 'Intercom Facility', 'Lift(s)', 'Maintenance Staff', 'Park', 'Bank Attached Property', 'Visitor Parking', 'Natural Light', 'Airy Rooms', 'Shopping Centre']</t>
  </si>
  <si>
    <t>X70174042</t>
  </si>
  <si>
    <t>https://www.99acres.com/2-bhk-bedroom-apartment-flat-for-sale-in-ramsons-kshitij-sector-95-gurgaon-607936-sq-ft-spid-D70174086</t>
  </si>
  <si>
    <t>₹ 5/sq.ft.</t>
  </si>
  <si>
    <t>Carpet area: 607936 (56479.1 sq.m.)</t>
  </si>
  <si>
    <t>['Yadav Clinic', 'Bangali Clinic', 'Dr. J. S. Sarkar Clinic', 'Sagar Clinic', 'Vijay Petrol Pump']</t>
  </si>
  <si>
    <t>['Feng Shui / Vaastu Compliant', 'Security / Fire Alarm', 'Intercom Facility', 'Lift(s)', 'Maintenance Staff', 'Park', 'Bank Attached Property', 'Visitor Parking', 'Natural Light', 'Airy Rooms', 'Shopping Centre']</t>
  </si>
  <si>
    <t>D70174086</t>
  </si>
  <si>
    <t>https://www.99acres.com/2-bhk-bedroom-apartment-flat-for-sale-in-rof-ananda-sector-95-gurgaon-54917-sq-ft-spid-N70172062</t>
  </si>
  <si>
    <t>33 Lac</t>
  </si>
  <si>
    <t>₹ 60/sq.ft.</t>
  </si>
  <si>
    <t>Carpet area: 54917 (5101.96 sq.m.)</t>
  </si>
  <si>
    <t>Ambitious, personable agent with 15 years of experience providing
Extensive knowledge about the real estate community and housing
Market. Eager to continue growing in market trends while proving my
Ability to win clients, guiding them through inception to close, who
Will refer future business to opendoor.
 Additional details :Daily needs shopping could be done within the society premises to make the stay convinent.
No power backup is available.</t>
  </si>
  <si>
    <t>N70172062</t>
  </si>
  <si>
    <t>https://www.99acres.com/3-bhk-bedroom-apartment-flat-for-sale-in-rof-ananda-sector-95-gurgaon-64412-sq-ft-spid-C70172232</t>
  </si>
  <si>
    <t>₹ 58/sq.ft.</t>
  </si>
  <si>
    <t>Carpet area: 64412 (5984.07 sq.m.)</t>
  </si>
  <si>
    <t>['Intercom Facility', 'Lift(s)', 'Maintenance Staff', 'Park', 'Bank Attached Property', 'Visitor Parking', 'Natural Light', 'Airy Rooms', 'Shopping Centre']</t>
  </si>
  <si>
    <t>C70172232</t>
  </si>
  <si>
    <t>https://www.99acres.com/1-bhk-bedroom-apartment-flat-for-sale-in-rof-ananda-sector-95-gurgaon-34401-sq-ft-spid-P70171750</t>
  </si>
  <si>
    <t>₹ 61/sq.ft.</t>
  </si>
  <si>
    <t>Carpet area: 34401 (3195.96 sq.m.)</t>
  </si>
  <si>
    <t>['Security / Fire Alarm', 'Intercom Facility', 'Lift(s)', 'Maintenance Staff', 'Park', 'Bank Attached Property', 'Visitor Parking', 'Natural Light', 'Airy Rooms', 'Shopping Centre', 'Fitness Centre / GYM', 'Club house / Community Center']</t>
  </si>
  <si>
    <t>P70171750</t>
  </si>
  <si>
    <t>https://www.99acres.com/1-bhk-bedroom-apartment-flat-for-sale-in-rof-ananda-sector-95-gurgaon-366-sq-ft-spid-D69372680</t>
  </si>
  <si>
    <t>20 Lac</t>
  </si>
  <si>
    <t>₹ 5,463/sq.ft.</t>
  </si>
  <si>
    <t>Carpet area: 366.08 (34.01 sq.m.)</t>
  </si>
  <si>
    <t>Rof ananda is one of gurgaon's most sought after destination for apartments and this 1 bhk flat in sector 95 gurgaon is your opportunity to be a part of this community. This is a east-Facing property. Containing 1 bedroom(s), 1 bathroom and 1 balcony, this flat is spread over a carpet area of 366 sq.Ft. The flat has a total of 14 floors and this property is situated on 10th floor. This is a ready to move project and the property is 1-5 years old. The floor of this flat is beautifully designed using vitrified flooring, giving the flat an alluring look. The society is well equipped with many modern amenities, including grocery shop, fitness centre / gym, park, lift(s), maintenance staff, visitor parking, club house / community center and shopping centre. Borewell/tank and municipal corporation provides a regular supply of water to this residential project.
 Additional details :Daily needs shopping could be done within the society premises to make the stay convinent.
No power backup is available.</t>
  </si>
  <si>
    <t>['Security / Fire Alarm', 'Power Back-up', 'Intercom Facility', 'Lift(s)', 'Maintenance Staff', 'Bank Attached Property', 'Visitor Parking', 'Park', 'Natural Light', 'Airy Rooms', 'Internet/wi-fi connectivity', 'Shopping Centre', 'Fitness Centre / GYM', 'Rain Water Harvesting', 'Club house / Community Center']</t>
  </si>
  <si>
    <t>D69372680</t>
  </si>
  <si>
    <t>https://www.99acres.com/3-bhk-bedroom-apartment-flat-for-sale-in-chd-avenue-71-sector-71-gurgaon-1620-sq-ft-spid-N69115998</t>
  </si>
  <si>
    <t>C-701, Sector 71 Gurgaon, Gurgaon, Haryana</t>
  </si>
  <si>
    <t>Check out this 3 bhk apartment for sale in chd avenue 71, a popular residential project that houses in-Demand flats in sector 71 gurgaon. Constructed on a super built up area of 1620 sq.Ft., the flat comprises 3 bedroom(s), 3 bathrooms and 3 balconies. The residential building has 14 floors in total and the flat for sale is located on the 4th floor.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</si>
  <si>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Fan', '1 Exhaust Fan', '1 Geyser', '1 Light', '1 Modular Kitchen', '1 Curtains', '1 Chimney', '1 AC', '3 Wardrobe', '1 Microwave', 'No Bed', 'No Dining Table', 'No Fridge', 'No Sofa', 'No Stove', 'No TV', 'No Washing Machine', 'No Water Purifier']</t>
  </si>
  <si>
    <t>N69115998</t>
  </si>
  <si>
    <t>https://www.99acres.com/2-bhk-bedroom-apartment-flat-for-sale-in-shapoorji-pallonji-joyville-gurugram-sector-102-gurgaon-1215-sq-ft-spid-W70022160</t>
  </si>
  <si>
    <t>₹ 10,370/sq.ft.</t>
  </si>
  <si>
    <t>New and fresh construction. And best amenities available here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</si>
  <si>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['5 Fan', '1 Exhaust Fan', '2 Geyser', '10 Light', '4 AC', '1 Chimney', '1 Modular Kitchen', '2 Wardrobe', 'No Bed', 'No Curtains', 'No Dining Table', 'No Microwave', 'No Fridge', 'No Sofa', 'No Stove', 'No TV', 'No Washing Machine', 'No Water Purifier']</t>
  </si>
  <si>
    <t>W70022160</t>
  </si>
  <si>
    <t>https://www.99acres.com/3-bhk-bedroom-apartment-flat-for-sale-in-indiabulls-centrum-park-sector-103-gurgaon-1790-sq-ft-spid-H69107526</t>
  </si>
  <si>
    <t>₹ 7,486/sq.ft.</t>
  </si>
  <si>
    <t>Super Built up area 1790(166.3 sq.m.)Carpet area: 1350 sq.ft. (125.42 sq.m.)</t>
  </si>
  <si>
    <t>Tower K, Sector 103 Gurgaon, Gurgaon, Haryana</t>
  </si>
  <si>
    <t>13rd   of 18 Floors</t>
  </si>
  <si>
    <t>Indiabulls centrum park in sector 103, gurgaon is a ready-To-Move housing society. It offers apartments and villas in varied budget range. These units are a perfect combination of comfort and style, specifically designed to suit your requirements and conveniences. There are 2bhk, 3bhk, 4bhk and 5bhk apartments and 4bhk villas available in this project. This housing society is now ready to be called home as families have started moving in.Sector 103 is one of the attractive locations to own a home in gurgaon. It has a promising social and physical infrastructure and an emerging neighbourhood. Check out few benefits of staying in this locality: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</si>
  <si>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'False Ceiling Lighting', 'Water Storage', 'Visitor Parking', 'Swimming Pool', 'Park', 'Shopping Centre', 'Fitness Centre / GYM', 'Waste Disposal', 'Rain Water Harvesting', 'Club house / Community Center', 'Water softening plant']</t>
  </si>
  <si>
    <t>H69107526</t>
  </si>
  <si>
    <t>https://www.99acres.com/4-bhk-bedroom-apartment-flat-for-sale-in-ats-triumph-sector-104-gurgaon-3150-sq-ft-spid-D68280420</t>
  </si>
  <si>
    <t>₹ 7,936/sq.ft.</t>
  </si>
  <si>
    <t>Well ventilated, spacious unit</t>
  </si>
  <si>
    <t>D68280420</t>
  </si>
  <si>
    <t>https://www.99acres.com/4-bhk-bedroom-apartment-flat-for-sale-in-puri-diplomatic-greens-sector-111-gurgaon-2950-sq-ft-r1-spid-J66379228</t>
  </si>
  <si>
    <t>₹ 12,542/sq.ft.</t>
  </si>
  <si>
    <t>Super Built up area 2950(274.06 sq.m.)Built Up area: 2650 sq.ft. (246.19 sq.m.)Carpet area: 2450 sq.ft. (227.61 sq.m.)</t>
  </si>
  <si>
    <t>Puri Diplomatic Greens, Sector 111 Gurgaon, Gurgaon, Haryana</t>
  </si>
  <si>
    <t>Situated in sector-111 gurgaon, puri diplomatic greens is a well planned society that offers a pleasant living experience to its residents. This 4 bhk flat in gurgaon is your opportunity to be a part of this community. The flat is over 2950 sq.Ft. Super built up area and comes with 4 bedroom(s), 5 bathrooms and more than 3 balconies. The property is located on the 12th floor of a 21 floors tall building. This is a ready to move project and the property is 1-5 years old.
 Additional details :Daily needs shopping could be done within the society premises to make the stay convinent.
Full power backup is available.
There is also a separate washroom for domestic help.
The society has dedicated security guards for every tower.</t>
  </si>
  <si>
    <t>['4 Wardrobe', '8 Fan', '1 Exhaust Fan', '4 Geyser', '30 Light', '7 AC', '1 Chimney', '1 Modular Kitchen', 'No Bed', 'No Curtains', 'No Dining Table', 'No Microwave', 'No Fridge', 'No Sofa', 'No Stove', 'No TV', 'No Washing Machine', 'No Water Purifier']</t>
  </si>
  <si>
    <t>['Centrally Air Conditioned', 'Security / Fire Alarm', 'Feng Shui / Vaastu Compliant', 'Intercom Facility', 'Lift(s)', 'High Ceiling Height', 'Maintenance Staff', 'False Ceiling Lighting', 'Water Storage', 'Separate entry for servant room', 'No open drainage around',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</si>
  <si>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J66379228</t>
  </si>
  <si>
    <t>https://www.99acres.com/3-bhk-bedroom-apartment-flat-for-sale-in-hsiidc-sidco-shivalik-apartments-sector-1-imt-manesar-gurgaon-1500-sq-ft-spid-S70129104</t>
  </si>
  <si>
    <t>₹ 4,000/sq.ft.</t>
  </si>
  <si>
    <t>Super Built up area 1500(139.35 sq.m.)Carpet area: 1077 sq.ft. (100.06 sq.m.)</t>
  </si>
  <si>
    <t>Hsiidc sidco shivalik apartments is one of the most popular destination for buying apartments/ flats in sector 1 imt manesar, gurgaon. You too can be a part of this society by purchasing this 3 bhk flat here. The flat is north-Facing. The floor plan additionally contains 3 bedroom(s), 2 bathrooms and 2 balconies. All in all, the flat is spread over a super built up area of 1500 sq.Ft. The property is located on the 5th floor of a 9 floors tall building. This is a ready to move project and the property is 5-10 years old. The flat comes well built with marble flooring options. The society complex is in the close vicinity of close to school, close to market and close to hospital, making it an ideal home for a relaxed lifestyle. The society is well equipped with many modern amenities, including security personnel, maintenance staff, park, lift(s) and visitor parking.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</si>
  <si>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S70129104</t>
  </si>
  <si>
    <t>https://www.99acres.com/4-bhk-bedroom-apartment-flat-for-sale-in-alpha-corp-gurgaonone-84-sector-84-gurgaon-3434-sq-ft-spid-T70162906</t>
  </si>
  <si>
    <t>Super Built up area 3434(319.03 sq.m.)</t>
  </si>
  <si>
    <t>4bhk family lounge servant room spacious flat for sale in gurgaon one 84. Excellent location. Park club &amp; pool facing flat. Ample sunlight throughout the day. Confirm deal available.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</si>
  <si>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['Security / Fire Alarm', 'Power Back-up', 'Feng Shui / Vaastu Compliant', 'Intercom Facility', 'Lift(s)', 'High Ceiling Height', 'Maintenance Staff', 'Water Storage', 'Separate entry for servant room', 'Visitor Parking', 'Swimming Pool', 'Park', 'Security Personnel', 'Shopping Centre', 'Fitness Centre / GYM', 'Club house / Community Center', 'Water softening plant']</t>
  </si>
  <si>
    <t>T70162906</t>
  </si>
  <si>
    <t>https://www.99acres.com/4-bhk-bedroom-apartment-flat-for-sale-in-dlf-the-belaire-sector-54-gurgaon-3000-sq-ft-spid-W68384702</t>
  </si>
  <si>
    <t>₹ 23,333/sq.ft.</t>
  </si>
  <si>
    <t>Super Built up area 3000(278.71 sq.m.)</t>
  </si>
  <si>
    <t>Servant Room,Pooja Room,Store Room</t>
  </si>
  <si>
    <t>1259, Sector 54 Gurgaon, Gurgaon, Haryana</t>
  </si>
  <si>
    <t>Situated in sector 54 gurgaon, dlf the belaire is a well planned society that offers a pleasant living experience to its residents. This 4 bhk flat in gurgaon is your opportunity to be a part of this community. The flat is north-East-Facing. Constructed on a super built up area of 3000 sq.Ft., the flat comprises 4 bedroom(s), 6 bathrooms and more than 3 balconies. This flat is situated on the 12th floor of this 30 floors tall residential building. An added advantage of this 5-10 years old flat is that it is available for immediate possession as the project is already ready to move. The flat comes well built with marble flooring options. Proximity to landmarks like close to metro station, close to school, close to hospital and close to market makes this an ideal property for families. The flat will offer a modern lifestyle as it is presented with many of the amenities such as swimming pool, shopping centre, club house / community center, cctv surveillance, fitness centre / gym, park, lift(s), maintenance staff, visitor parking and water softening plant.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</si>
  <si>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['6 Wardrobe', '7 Fan', '1 Exhaust Fan', '10 Light', '1 Modular Kitchen', '1 Curtains', 'No AC', 'No Bed', 'No Chimney', 'No Dining Table', 'No Geyser', 'No Microwave', 'No Fridge', 'No Sofa', 'No Stove', 'No TV', 'No Washing Machine', 'No Water Purifier']</t>
  </si>
  <si>
    <t>W68384702</t>
  </si>
  <si>
    <t>https://www.99acres.com/4-bhk-bedroom-apartment-flat-for-sale-in-ats-triumph-sector-104-gurgaon-3150-sq-ft-spid-S68587250</t>
  </si>
  <si>
    <t>₹ 8,253/sq.ft.</t>
  </si>
  <si>
    <t>12nd   of 27 Floors</t>
  </si>
  <si>
    <t>Looking for a 4 bhk property for sale in gurgaon? Buy this 4 bhk flat in ats triumph that is situated in sector 104 gurgaon. This is a north-East-Facing property. The floor plan additionally contains 4 bedroom(s), 4 bathrooms and more than 3 balconies. All in all, the flat is spread over a super built up area of 3150 sq.Ft. This flat lies on the 12th level of a 27 storey building. Being a ready to move project, you can expect immediate possession of this 1-5 years old property. The marble flooring of this flat is beautifully designed and helps to give it a pleasing look. The society is well equipped with many modern amenities, including swimming pool, water softening plant, security personnel, maintenance staff, club house / community center, cctv surveillance, fitness centre / gym, park, lift(s), visitor parking and shopping centre.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</si>
  <si>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'Separate entry for servant room', 'Bank Attached Property', 'Visitor Parking', 'Swimming Pool', 'Park', 'Security Personnel', 'Internet/wi-fi connectivity', 'Low Density Society', 'Shopping Centre', 'Fitness Centre / GYM', 'Rain Water Harvesting', 'Club house / Community Center', 'Water softening plant']</t>
  </si>
  <si>
    <t>S68587250</t>
  </si>
  <si>
    <t>https://www.99acres.com/3-bhk-bedroom-apartment-flat-for-sale-in-mahindra-luminare-sector-59-gurgaon-3025-sq-ft-spid-M69341604</t>
  </si>
  <si>
    <t>5.8 Crore</t>
  </si>
  <si>
    <t>₹ 19,173/sq.ft.</t>
  </si>
  <si>
    <t>Carpet area: 3025 (281.03 sq.m.)</t>
  </si>
  <si>
    <t>3bhk Flat, Sector 59 Gurgaon, Gurgaon, Haryana</t>
  </si>
  <si>
    <t>16th   of 30 Floors</t>
  </si>
  <si>
    <t>3bhk flat for sale in mahindra luminare</t>
  </si>
  <si>
    <t>['3 Wardrobe', '4 Fan', '1 Exhaust Fan', '4 Geyser', '3 Light', '1 Modular Kitchen', '1 Chimney', '3 AC', 'No Bed', 'No Curtains', 'No Dining Table', 'No Microwave', 'No Fridge', 'No Sofa', 'No Stove', 'No TV', 'No Washing Machine', 'No Water Purifier']</t>
  </si>
  <si>
    <t>M69341604</t>
  </si>
  <si>
    <t>https://www.99acres.com/3-bhk-bedroom-apartment-flat-for-sale-in-shree-vardhman-victoria-sector-70-gurgaon-1950-sq-ft-spid-I69326592</t>
  </si>
  <si>
    <t>₹ 9,230/sq.ft.</t>
  </si>
  <si>
    <t>2311, Sector 70 Gurgaon, Gurgaon, Haryana</t>
  </si>
  <si>
    <t>Located in the popular residential address of sector 70 gurgaon, shree vardhman victoria is one of the most preferred destination for apartments in gurgaon. This 3 bhk flat is your ticket to be a part of this community. Containing 3 bedroom(s), 3 bathrooms and more than 3 balconies, this flat is spread over a super built up area of 1950 sq.Ft. The property is located on the 10th floor of a 18 floors tall building. An added advantage of this 0-1 year old flat is that it is available for immediate possession as the project is already ready to move.</t>
  </si>
  <si>
    <t>['4 Wardrobe', '1 Exhaust Fan', '9 Light', '1 Modular Kitchen', '5 Curtains', '1 Chimney', 'No AC', 'No Bed', 'No Dining Table', 'No Fan', 'No Geyser', 'No Microwave', 'No Fridge', 'No Sofa', 'No Stove', 'No TV', 'No Washing Machine', 'No Water Purifier']</t>
  </si>
  <si>
    <t>I69326592</t>
  </si>
  <si>
    <t>https://www.99acres.com/2-bhk-bedroom-apartment-flat-for-sale-in-m3m-skywalk-sector-74-gurgaon-1424-sq-ft-spid-X69308632</t>
  </si>
  <si>
    <t>₹ 9,831/sq.ft.</t>
  </si>
  <si>
    <t>Super Built up area 1424(132.29 sq.m.)</t>
  </si>
  <si>
    <t>2bhk Flat For Sale, Sector 74 Gurgaon, Gurgaon, Haryana</t>
  </si>
  <si>
    <t>Avl for sale in m3m skywalk 2bhk</t>
  </si>
  <si>
    <t>['2 Wardrobe', '4 Fan', '3 Geyser', '6 Light', '1 Chimney', '3 AC', '1 Modular Kitchen', 'No Bed', 'No Curtains', 'No Dining Table', 'No Exhaust Fan', 'No Microwave', 'No Fridge', 'No Sofa', 'No Stove', 'No TV', 'No Washing Machine', 'No Water Purifier']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</si>
  <si>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'Fitness Centre / GYM', 'Club house / Community Center']</t>
  </si>
  <si>
    <t>X69308632</t>
  </si>
  <si>
    <t>https://www.99acres.com/4-bhk-bedroom-apartment-flat-for-sale-in-ss-the-leaf-sector-85-gurgaon-2812-sq-ft-spid-T69980168</t>
  </si>
  <si>
    <t>₹ 7,290/sq.ft.</t>
  </si>
  <si>
    <t>Super Built up area 2812(261.24 sq.m.)Built Up area: 2500 sq.ft. (232.26 sq.m.)Carpet area: 2250 sq.ft. (209.03 sq.m.)</t>
  </si>
  <si>
    <t>1111, Sector 85 Gurgaon, Gurgaon, Haryana</t>
  </si>
  <si>
    <t>This lovely 4 bhk apartment/flat in sector 85 gurgaon is available for sale in one of gurgaon's most popular projects, ss the leaf. The flat occupies a super built up area of 2812 sq.Ft. That consists of 4 bedrooms, 4 bathrooms and more than 3 balconies. This flat lies on the 4th level of a 15 storey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</si>
  <si>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'3 Geyser', '10 Light', '1 Modular Kitchen', '1 Chimney', '6 AC', 'No Bed', 'No Curtains', 'No Dining Table', 'No Microwave', 'No Fridge', 'No Sofa', 'No Stove', 'No TV', 'No Washing Machine', 'No Water Purifier']</t>
  </si>
  <si>
    <t>T69980168</t>
  </si>
  <si>
    <t>https://www.99acres.com/2-bhk-bedroom-apartment-flat-for-sale-in-ss-the-leaf-sector-85-gurgaon-1741-sq-ft-spid-K69980068</t>
  </si>
  <si>
    <t>₹ 6,720/sq.ft.</t>
  </si>
  <si>
    <t>Super Built up area 1741(161.74 sq.m.)Built Up area: 1550 sq.ft. (144 sq.m.)Carpet area: 1350 sq.ft. (125.42 sq.m.)</t>
  </si>
  <si>
    <t>This beautiful 2 bhk flat in sector 85 gurgaon is situated in ss the leaf, one of the popular residential society in gurgaon. Constructed on a super built up area of 1741 sq.Ft., the flat comprises 2 bedroom(s), 3 bathrooms and 3 balconies. This flat is situated on the 10th floor of this 26 floors tall residential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</si>
  <si>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K69980068</t>
  </si>
  <si>
    <t>https://www.99acres.com/3-bhk-bedroom-apartment-flat-for-sale-in-dlf-the-skycourt-sector-86-gurgaon-1929-sq-ft-spid-G69760528</t>
  </si>
  <si>
    <t>₹ 8,190/sq.ft.</t>
  </si>
  <si>
    <t>Super Built up area 1929(179.21 sq.m.)Built Up area: 1750 sq.ft. (162.58 sq.m.)Carpet area: 1450 sq.ft. (134.71 sq.m.)</t>
  </si>
  <si>
    <t>101, Sector 86 Gurgaon, Gurgaon, Haryana</t>
  </si>
  <si>
    <t>This beautiful 3 bhk flat in sector 86 gurgaon is situated in dlf the skycourt, one of the popular residential society in gurgaon. The flat is north-East-Facing. Containing 3 bedroom(s), 3 bathrooms and 1 balcony, this flat is spread over a super built up area of 1929 sq.Ft. This flat lies on the 16th level of a 19 storey building. An added advantage of this 1-5 years old flat is that it is available for immediate possession as the project is already ready to move. The beautifully designed wood flooring enhances the beauty of the flat. This residential property is situated near close to school. The flat will offer a modern lifestyle as it is presented with many of the amenities such as swimming pool, cctv surveillance, club house / community center, fitness centre / gym, park, lift(s), maintenance staff, visitor parking,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</si>
  <si>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'7 Light', '1 Chimney', '1 Curtains', '1 Modular Kitchen', '5 AC', 'No Bed', 'No Dining Table', 'No Microwave', 'No Fridge', 'No Sofa', 'No Stove', 'No TV', 'No Washing Machine', 'No Water Purifier']</t>
  </si>
  <si>
    <t>['Centrally Air Conditioned', 'Water purifier', 'Security / Fire Alarm', 'Power Back-up', 'Feng Shui / Vaastu Compliant', 'Private Garden / Terrace', 'Intercom Facility', 'Lift(s)', 'High Ceiling Height', 'Maintenance Staff', 'Water Storage', 'No open drainage around', 'Bank Attached Property', 'Piped-gas', 'Internet/wi-fi connectivity', 'Recently Renovated', 'Visitor Parking', 'Swimming Pool', 'Park', 'Security Personnel', 'Natural Light', 'Spacious Interiors', 'Low Density Society', 'Waste Disposal', 'Rain Water Harvesting', 'Shopping Centre', 'Fitness Centre / GYM', 'Club house / Community Center']</t>
  </si>
  <si>
    <t>G69760528</t>
  </si>
  <si>
    <t>https://www.99acres.com/3-bhk-bedroom-apartment-flat-for-sale-in-dlf-regal-gardens-sector-90-gurgaon-1702-sq-ft-spid-X69684932</t>
  </si>
  <si>
    <t>₹ 8,116/sq.ft.</t>
  </si>
  <si>
    <t>Super Built up area 1702(158.12 sq.m.)Built Up area: 1640 sq.ft. (152.36 sq.m.)Carpet area: 1540 sq.ft. (143.07 sq.m.)</t>
  </si>
  <si>
    <t>101, Sector 90 Gurgaon, Gurgaon, Haryana</t>
  </si>
  <si>
    <t>This 3 bhk flat is located in dlf regal gardens, which houses some of the most spacious flats in sector 90 gurgaon. The flat is north-East-Facing. Constructed on a super built up area of 1702 sq.Ft., the flat comprises 3 bedroom(s), 3 bathrooms and 3 balconies. The flat has a total of 29 floors and this property is situated on 8th floor. This is a ready to move project and the property is 1-5 years old. The wood flooring of this flat is beautifully designed and helps to give it a pleasing look. Proximity to landmarks like close to school makes this an ideal property for families. Dlf regal gardens is designed very well to provide modern facilities such as swimming pool, club house / community center, cctv surveillance, fitness centre / gym, park, lift(s), maintenance staff, visitor parking, shopping centre, water softening plant and security personnel.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</si>
  <si>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'Feng Shui / Vaastu Compliant', 'Private Garden / Terrace', 'Intercom Facility', 'Lift(s)', 'High Ceiling Height', 'Maintenance Staff', 'False Ceiling Lighting', 'Water Storage', 'No open drainage around', 'Bank Attached Property', 'Piped-gas', 'Internet/wi-fi connectivity', 'Recently Renovated', 'Visitor Parking', 'Swimming Pool', 'Park', 'Security Personnel', 'Airy Rooms', 'Spacious Interiors', 'Low Density Society', 'Waste Disposal', 'Rain Water Harvesting', 'Water softening plant', 'Shopping Centre', 'Fitness Centre / GYM', 'Club house / Community Center']</t>
  </si>
  <si>
    <t>X69684932</t>
  </si>
  <si>
    <t>https://www.99acres.com/3-bhk-bedroom-apartment-flat-for-sale-in-rof-ananda-sector-95-gurgaon-644-sq-ft-spid-X69978608</t>
  </si>
  <si>
    <t>Carpet area: 644.12 (59.84 sq.m.)</t>
  </si>
  <si>
    <t>502, Sector 95 Gurgaon, Gurgaon, Haryana</t>
  </si>
  <si>
    <t>This beautiful 3 bhk flat in sector 95 gurgaon is situated in rof ananda, one of the popular residential society in gurgaon. The flat is north-East-Facing. The flat occupies a carpet area of 644 sq.Ft. That consists of 3 bedrooms, 2 bathrooms and 1 balcony. The residential building has 14 floors in total and the flat for sale is located on the 6th floor. An added advantage of this 1-5 years old flat is that it is available for immediate possession as the project is already ready to move. The well built wood flooring enhances the aesthetic appeal of this flat. The flat will offer a modern lifestyle as it is presented with many of the amenities such as grocery shop, fitness centre / gym, park, lift(s), maintenance staff, visitor parking, water softening plant and shopping centre. The residents of this project enjoy a 24*7 access to clean water.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</si>
  <si>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'4 Fan', '1 Exhaust Fan', '6 Light', '1 Chimney', '1 Curtains', 'No AC', 'No Bed', 'No Dining Table', 'No Geyser', 'No Modular Kitchen', 'No Microwave', 'No Fridge', 'No Sofa', 'No Stove', 'No TV', 'No Wardrobe', 'No Washing Machine']</t>
  </si>
  <si>
    <t>['Security / Fire Alarm', 'Power Back-up', 'Intercom Facility', 'Lift(s)', 'Maintenance Staff', 'False Ceiling Lighting', 'Water Storage', 'Visitor Parking', 'Park', 'Shopping Centre', 'Fitness Centre / GYM', 'Rain Water Harvesting', 'Water softening plant']</t>
  </si>
  <si>
    <t>X69978608</t>
  </si>
  <si>
    <t>https://www.99acres.com/3-bhk-bedroom-apartment-flat-for-sale-in-rof-ananda-sector-95-gurgaon-644-sq-ft-spid-J69978520</t>
  </si>
  <si>
    <t>₹ 5,899/sq.ft.</t>
  </si>
  <si>
    <t>203, Sector 95 Gurgaon, Gurgaon, Haryana</t>
  </si>
  <si>
    <t>Rof ananda is one of gurgaon's most sought after destination for apartments and this 3 bhk flat in sector 95 gurgaon is your opportunity to be a part of this community. This residential flat is north-East-Facing direction. The flat is over 644 sq.Ft. Carpet area and comes with 3 bedroom(s), 2 bathrooms and 1 balcony. This flat is situated on the 2nd floor of this 14 floors tall residential building. This 1-5 years old property is available for immediate possession as the project is ready to move. The floor of this flat is beautifully designed using wood flooring, giving the flat an alluring look. Rof ananda is designed very well to provide modern facilities such as grocery shop, fitness centre / gym, park, lift(s), visitor parking, water softening plant and shopping centre. You enjoy a 24*7 access to water in your flat.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</si>
  <si>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'1 Geyser', '8 Light', '1 Modular Kitchen', '1 Chimney', '1 Curtains', 'No AC', 'No Bed', 'No Dining Table', 'No Microwave', 'No Fridge', 'No Sofa', 'No Stove', 'No TV', 'No Wardrobe', 'No Washing Machine', 'No Water Purifier']</t>
  </si>
  <si>
    <t>['Power Back-up', 'Security / Fire Alarm', 'Intercom Facility', 'Lift(s)', 'False Ceiling Lighting', 'Water Storage', 'Park', 'Visitor Parking', 'Shopping Centre', 'Fitness Centre / GYM', 'Rain Water Harvesting', 'Water softening plant']</t>
  </si>
  <si>
    <t>J69978520</t>
  </si>
  <si>
    <t>https://www.99acres.com/2-bhk-bedroom-apartment-flat-for-sale-in-rof-ananda-sector-95-gurgaon-549-sq-ft-spid-V69978686</t>
  </si>
  <si>
    <t>₹ 5,827/sq.ft.</t>
  </si>
  <si>
    <t>903, Sector 95 Gurgaon, Gurgaon, Haryana</t>
  </si>
  <si>
    <t>Looking for a 2 bhk property for sale in gurgaon? Buy this 2 bhk flat in rof ananda that is situated in sector 95 gurgaon. The flat is north-East-Facing. Containing 2 bedroom(s), 2 bathrooms and 1 balcony, this flat is spread over a carpet area of 549 sq.Ft. This flat is situated on the 9th floor of this 14 floors tall residential building. As the project is already ready to move, so you can easily move into this 1-5 years old property. The beautifully designed wood flooring enhances the beauty of the flat. Many of the modern amenities being offered, like grocery shop, fitness centre / gym, park, lift(s), visitor parking, shopping centre and water softening plant, will provide a pleasant living experience for you. The residents of this project enjoy a 24*7 access to clean water.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</si>
  <si>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'5 Fan', '1 Exhaust Fan', '6 Light', '1 Chimney', '1 Modular Kitchen', '1 Curtains', 'No AC', 'No Bed', 'No Dining Table', 'No Geyser', 'No Microwave', 'No Fridge', 'No Sofa', 'No Stove', 'No TV', 'No Wardrobe', 'No Washing Machine']</t>
  </si>
  <si>
    <t>['Security / Fire Alarm', 'Power Back-up', 'Feng Shui / Vaastu Compliant', 'Intercom Facility', 'Lift(s)', 'False Ceiling Lighting', 'Water Storage', 'Visitor Parking', 'Park', 'Shopping Centre', 'Fitness Centre / GYM', 'Rain Water Harvesting', 'Water softening plant']</t>
  </si>
  <si>
    <t>V69978686</t>
  </si>
  <si>
    <t>https://www.99acres.com/2-bhk-bedroom-apartment-flat-for-sale-in-rof-ananda-sector-95-gurgaon-549-sq-ft-spid-W69978828</t>
  </si>
  <si>
    <t>₹ 5,736/sq.ft.</t>
  </si>
  <si>
    <t>1002, Sector 95 Gurgaon, Gurgaon, Haryana</t>
  </si>
  <si>
    <t>This 2 bhk apartment is available for sale in rof ananda, one of the most prominent projects for flats in sector 95 gurgaon. The flat is north-East-Facing. The floor plan additionally contains 2 bedroom(s), 2 bathrooms and 1 balcony. All in all, the flat is spread over a carpet area of 549 sq.Ft. The residential building has 14 floors in total and the flat for sale is located on the 10th floor. This 1-5 years old property is available for immediate possession as the project is ready to move. The floor of this flat is beautifully designed using wood flooring, giving the flat an alluring look. All the modern amenities such as grocery shop, fitness centre / gym, park, lift(s), water softening plant and shopping centre will make life easier for you.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</si>
  <si>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'5 Fan', '1 Dining Table', '5 Light', '1 Curtains', '1 Chimney', '1 Modular Kitchen', 'No AC', 'No Bed', 'No Exhaust Fan', 'No Geyser', 'No Microwave', 'No Fridge', 'No Sofa', 'No Stove', 'No TV', 'No Wardrobe', 'No Washing Machine']</t>
  </si>
  <si>
    <t>['Power Back-up', 'Intercom Facility', 'Lift(s)', 'False Ceiling Lighting', 'Water Storage', 'Park', 'Shopping Centre', 'Fitness Centre / GYM', 'Rain Water Harvesting', 'Water softening plant']</t>
  </si>
  <si>
    <t>W69978828</t>
  </si>
  <si>
    <t>https://www.99acres.com/1-bhk-bedroom-apartment-flat-for-sale-in-rof-ananda-sector-95-gurgaon-366-sq-ft-spid-U69979052</t>
  </si>
  <si>
    <t>901, Sector 95 Gurgaon, Gurgaon, Haryana</t>
  </si>
  <si>
    <t>This beautiful 1 bhk flat in sector 95 gurgaon is situated in rof ananda, one of the popular residential society in gurgaon. The flat is north-East-Facing. Constructed on a carpet area of 366 sq.Ft., the flat comprises 1 bedroom(s), 1 bathroom and 1 balcony. The flat has a total of 14 floors and this property is situated on 9th floor. As the project is already ready to move, so you can easily move into this 1-5 years old property. The floor of this flat is beautifully designed using wood flooring, giving the flat an alluring look. The flat will offer a modern lifestyle as it is presented with many of the amenities such as grocery shop, fitness centre / gym, park and lift(s). You enjoy a 24*7 access to water in your flat.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</si>
  <si>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'Security / Fire Alarm', 'Intercom Facility', 'Lift(s)', 'False Ceiling Lighting', 'Water Storage', 'Park', 'Fitness Centre / GYM', 'Rain Water Harvesting']</t>
  </si>
  <si>
    <t>U69979052</t>
  </si>
  <si>
    <t>https://www.99acres.com/1-bhk-bedroom-apartment-flat-for-sale-in-rof-ananda-sector-95-gurgaon-366-sq-ft-spid-L69979122</t>
  </si>
  <si>
    <t>20.5 Lac</t>
  </si>
  <si>
    <t>Looking for a 1 bhk property for sale in gurgaon? Buy this 1 bhk flat in rof ananda that is situated in sector 95 gurgaon. The flat is north-East-Facing. Constructed on a carpet area of 366 sq.Ft., the flat comprises 1 bedroom(s), 1 bathroom and 1 balcony. The flat has a total of 14 floors and this property is situated on 2nd floor. As the project is already ready to move, so you can easily move into this 1-5 years old property. The wood flooring of this flat is beautifully designed and helps to give it a pleasing look. Rof ananda is designed very well to provide modern facilities such as grocery shop, fitness centre / gym, park, lift(s), shopping centre and water softening plant. The project provides access to clean water through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</si>
  <si>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'Security / Fire Alarm', 'Intercom Facility', 'Lift(s)', 'Water Storage', 'Park', 'Shopping Centre', 'Fitness Centre / GYM', 'Rain Water Harvesting', 'Water softening plant']</t>
  </si>
  <si>
    <t>L69979122</t>
  </si>
  <si>
    <t>https://www.99acres.com/3-bhk-bedroom-apartment-flat-for-sale-in-mapsko-royale-ville-sector-82-gurgaon-2300-sq-ft-spid-K68544798</t>
  </si>
  <si>
    <t>₹ 7,176/sq.ft.</t>
  </si>
  <si>
    <t>Super Built up area 2300(213.68 sq.m.)Built Up area: 2000 sq.ft. (185.81 sq.m.)Carpet area: 1700 sq.ft. (157.94 sq.m.)</t>
  </si>
  <si>
    <t>121, Sector 82 Gurgaon, Gurgaon, Haryana</t>
  </si>
  <si>
    <t>Mapsko royal ville - Exquisitely luxury dwellings designed for those who prefer something unique and believe that happiness is never having to compromise.Set in wide acres of land with 85% open area in the fast developing region of sector 82 gurgaon, nearby national highway - 8, this residential project is located close to reputed institutions, medical facilities and retail stores, making sure that your standard of living is convenient and stress-Free. Not just that, the development is within immediate reach of major transport hubs including the proposed metro station besides being eminently accessible from all parts of gurgaon via dwarka expressway and arterial roads. In the end, time is valuable and your home needs to be well located to save this limited resource.An elegant living space to assemble more than your needs at home is a standard for the services. The offerings that come with royal ville have been carefully deliberate and well-Chosen to make sure that you not only get ease, but comfort as a part of your day to day living. Fully outfitted with all that you need to keep you and your family entertained, its sprawling ultra-Modern 10, 000 sq. Ft. Clubhouse and recreational amenities include a spa, the sauna or the swimming pool, gym, indoor and outdoor games and provision for a convenience store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</si>
  <si>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'22 Light', '1 Modular Kitchen', '1 Chimney', '1 Curtains', 'No AC', 'No Bed', 'No Dining Table', 'No Microwave', 'No Fridge', 'No Sofa', 'No Stove', 'No TV', 'No Washing Machine', 'No Water Purifier']</t>
  </si>
  <si>
    <t>['Private Garden / Terrace', 'Lift(s)', 'Maintenance Staff', 'No open drainage around', 'Visitor Parking', 'Swimming Pool', 'Park', 'Natural Light', 'Airy Rooms', 'Low Density Society', 'Fitness Centre / GYM', 'Rain Water Harvesting', 'Club house / Community Center']</t>
  </si>
  <si>
    <t>K68544798</t>
  </si>
  <si>
    <t>https://www.99acres.com/3-bhk-bedroom-apartment-flat-for-sale-in-spaze-privy-at4-sector-84-gurgaon-1918-sq-ft-spid-C68524508</t>
  </si>
  <si>
    <t>Spaze Privy AT43.9 ★</t>
  </si>
  <si>
    <t>Super Built up area 1918(178.19 sq.m.)Built Up area: 1750 sq.ft. (162.58 sq.m.)Carpet area: 1400 sq.ft. (130.06 sq.m.)</t>
  </si>
  <si>
    <t>112, Sector 84 Gurgaon, Gurgaon, Haryana</t>
  </si>
  <si>
    <t>['Sapphire 83 Mall', 'Dwarka Expressway', 'Delhi Public School, Sector 84', 'DPG Institute of Technology', 'Genesis Hospital Sector 84', 'Indira Gandhi International Airport', 'IMT Manesar', 'Hyatt Regency Gurgaon', 'SkyJumper Trampoline Park', 'Manesar Toll Plaza']</t>
  </si>
  <si>
    <t>For club facing unit call 97 28 51 3330.It's a place where tranquility and luxury will beautifully coexist. While the inspiring greenery will make for a beautifully refreshing view, the lifestyle apartments will fill you with pride. Privy at 4 provides complete comfort and is equipped with many conveniences. The 100% power backup, 24 hour surveillance system and multilevel security keep you safe and secure. World-Class amenities like the clubhouse, swimming pool, recreational centre, ac apartments and modern elevators, all speak volumes of the luxuries you can enjoy at privy at4.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</si>
  <si>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'Maintenance Staff', 'No open drainage around', 'Visitor Parking', 'Swimming Pool', 'Park', 'Security Personnel', 'Natural Light', 'Airy Rooms', 'Low Density Society', 'Shopping Centre', 'Fitness Centre / GYM', 'Rain Water Harvesting', 'Club house / Community Center']</t>
  </si>
  <si>
    <t>C68524508</t>
  </si>
  <si>
    <t>https://www.99acres.com/2-bhk-bedroom-apartment-flat-for-sale-in-signature-andour-heights-sector-71-gurgaon-639-sq-ft-spid-Y68524014</t>
  </si>
  <si>
    <t>₹ 8,607/sq.ft.</t>
  </si>
  <si>
    <t>Super Built up area 639(59.37 sq.m.)Built Up area: 600 sq.ft. (55.74 sq.m.)Carpet area: 541 sq.ft. (50.26 sq.m.)</t>
  </si>
  <si>
    <t>Well maintained, gated society, nearby daily needs item, school, and hospital, saloon, chemist shop, malls, few km away from sohana road, and national highway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</si>
  <si>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'3 Fan', '1 Exhaust Fan', '1 Geyser', '5 Light', '1 Modular Kitchen', 'No AC', 'No Bed', 'No Chimney', 'No Curtains', 'No Dining Table', 'No Microwave', 'No Fridge', 'No Sofa', 'No Stove', 'No TV', 'No Washing Machine', 'No Water Purifier']</t>
  </si>
  <si>
    <t>Y68524014</t>
  </si>
  <si>
    <t>https://www.99acres.com/4-bhk-bedroom-apartment-flat-for-sale-in-sare-homes-sector-92-gurgaon-2090-sq-ft-spid-S69810470</t>
  </si>
  <si>
    <t>₹ 5,358/sq.ft.</t>
  </si>
  <si>
    <t>Carpet area: 2090 (194.17 sq.m.)</t>
  </si>
  <si>
    <t>1202, Sector 92 Gurgaon, Gurgaon, Haryana</t>
  </si>
  <si>
    <t>This 4 bhk apartment is available for sale in sare homes, one of the most prominent projects for flats in sector 92 gurgaon. The flat is facing the north-West direction. The flat occupies a carpet area of 2090 sq.Ft. That consists of 4 bedrooms, 4 bathrooms and 2 balconies. The flat has a total of 21 floors and this property is situated on 12th floor. Being a ready to move project, you can expect immediate possession of this 1-5 years old property. The wood flooring of this flat is beautifully designed and helps to give it a pleasing look. Sare homes is designed very well to provide modern facilities such as maintenance staff, park, visitor parking, lift(s), water softening plant, shopping centre, swimming pool and fitness centre / gym. Borewell/tank and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</si>
  <si>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'False Ceiling Lighting', 'Water Storage', 'No open drainage around', 'Piped-gas', 'Visitor Parking', 'Swimming Pool', 'Park', 'Shopping Centre', 'Fitness Centre / GYM', 'Waste Disposal', 'Rain Water Harvesting', 'Water softening plant']</t>
  </si>
  <si>
    <t>S69810470</t>
  </si>
  <si>
    <t>https://www.99acres.com/4-bhk-bedroom-apartment-flat-for-sale-in-sare-homes-sector-92-gurgaon-2057-sq-ft-spid-V69811272</t>
  </si>
  <si>
    <t>₹ 5,347/sq.ft.</t>
  </si>
  <si>
    <t>Carpet area: 2057 (191.1 sq.m.)</t>
  </si>
  <si>
    <t>403, Sector 92 Gurgaon, Gurgaon, Haryana</t>
  </si>
  <si>
    <t>Sare homes is one of the most popular destination for buying apartments/ flats in sector 92 gurgaon. You too can be a part of this society by purchasing this 4 bhk flat here. This is a north-East-Facing property. The floor plan additionally contains 4 bedroom(s), 4 bathrooms and 3 balconies. All in all, the flat is spread over a carpet area of 2057 sq.Ft. The property is located on the 4th floor of a 21 floors tall building. An added advantage of this 1-5 years old flat is that it is available for immediate possession as the project is already ready to move. The flat comes well built with wood flooring options. Sare homes is designed very well to provide modern facilities such as maintenance staff, park, visitor parking, lift(s), water softening plant, shopping centre, swimming pool and fitness centre / gym.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</si>
  <si>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V69811272</t>
  </si>
  <si>
    <t>https://www.99acres.com/3-bhk-bedroom-apartment-flat-for-sale-in-sare-homes-sector-92-gurgaon-1298-sq-ft-spid-V69810190</t>
  </si>
  <si>
    <t>68 Lac</t>
  </si>
  <si>
    <t>₹ 5,238/sq.ft.</t>
  </si>
  <si>
    <t>Carpet area: 1298 (120.59 sq.m.)</t>
  </si>
  <si>
    <t>1102, Sector 92 Gurgaon, Gurgaon, Haryana</t>
  </si>
  <si>
    <t>This beautiful 3 bhk flat in sector 92 gurgaon is situated in sare homes, one of the popular residential society in gurgaon. This property faces the north-East direction. The flat occupies a carpet area of 1298 sq.Ft. That consists of 3 bedrooms, 3 bathrooms and 2 balconies. The property is located on the 11th floor of a 21 floors tall building. As the project is already ready to move, so you can easily move into this 1-5 years old property. The floor of this flat is beautifully designed using wood flooring, giving the flat an alluring look. The society is well equipped with many modern amenities, including maintenance staff, park, visitor parking, lift(s), shopping centre, swimming pool and fitness centre / gym. You enjoy a 24*7 access to water in your flat.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</si>
  <si>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'False Ceiling Lighting', 'Water Storage', 'Piped-gas', 'Visitor Parking', 'Swimming Pool', 'Park', 'Internet/wi-fi connectivity', 'Shopping Centre', 'Fitness Centre / GYM', 'Waste Disposal', 'Rain Water Harvesting']</t>
  </si>
  <si>
    <t>V69810190</t>
  </si>
  <si>
    <t>https://www.99acres.com/4-bhk-bedroom-apartment-flat-for-sale-in-sare-homes-sector-92-gurgaon-2280-sq-ft-spid-G69810774</t>
  </si>
  <si>
    <t>₹ 5,219/sq.ft.</t>
  </si>
  <si>
    <t>Carpet area: 2280 (211.82 sq.m.)</t>
  </si>
  <si>
    <t>1402, Sector 92 Gurgaon, Gurgaon, Haryana</t>
  </si>
  <si>
    <t>Sare homes is one of the most popular destination for buying apartments/ flats in sector 92 gurgaon. You too can be a part of this society by purchasing this 4 bhk flat here. This is a north-East-Facing property. The flat occupies a carpet area of 2280 sq.Ft. That consists of 4 bedrooms, 3 bathrooms and 3 balconies. The flat has a total of 21 floors and this property is situated on 14th floor. This 1-5 years old property is available for immediate possession as the project is ready to move. The well built wood flooring enhances the aesthetic appeal of this flat. All the modern amenities such as maintenance staff, park, visitor parking, lift(s), shopping centre, swimming pool, fitness centre / gym and water softening plant will make life easier for you. The residential project is well equipped to meet all your water needs through access to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</si>
  <si>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'False Ceiling Lighting', 'Water Storage', 'No open drainage around', 'Piped-gas', 'Visitor Parking', 'Swimming Pool', 'Park', 'Internet/wi-fi connectivity', 'Shopping Centre', 'Fitness Centre / GYM', 'Waste Disposal', 'Rain Water Harvesting', 'Water softening plant']</t>
  </si>
  <si>
    <t>G69810774</t>
  </si>
  <si>
    <t>https://www.99acres.com/2-bhk-bedroom-apartment-flat-for-sale-in-suncity-avenue-102-sector-102-gurgaon-632-sq-ft-spid-J69785340</t>
  </si>
  <si>
    <t>Suncity Avenue 1023.9 ★</t>
  </si>
  <si>
    <t>47.5 Lac</t>
  </si>
  <si>
    <t>Super Built up area 632(58.71 sq.m.)Carpet area: 532 sq.ft. (49.42 sq.m.)</t>
  </si>
  <si>
    <t>5th Floor C-503, Sector 102 Gurgaon, Gurgaon, Haryana</t>
  </si>
  <si>
    <t>['The Hive', 'JMS Marine Square', 'Gurugram Rd', 'Stymerra Chowk', 'Prime Scholars Int. School', 'Shri Hanuman Ji Mandir', 'AIIMS', 'Signature Hospital', 'Delhi International Airport', 'Sector 102 Dhankot', 'MCC Cricket Ground Dhankot', 'KFG Sports Club']</t>
  </si>
  <si>
    <t>Situated in sector 102 gurgaon, suncity avenue 102 is a well planned society that offers a pleasant living experience to its residents. This 2 bhk flat in gurgaon is your opportunity to be a part of this community. This residential flat is north-East-Facing direction. Constructed on a super built up area of 632 sq.Ft., the flat comprises 2 bedroom(s), 2 bathrooms and 1 balcony. The property is located on the 5th floor of a 12 floors tall building. This 1-5 years old property is available for immediate possession as the project is ready to move. The beautifully designed vitrified flooring enhances the beauty of the flat. Another plus point for this is that it is situated near close to metro station, close to school, close to railway station and close to market. All the modern amenities such as security personnel, maintenance staff, club house / community center, park, lift(s), visitor parking, water softening plant, fitness centre / gym and shopping centre will make life easier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</si>
  <si>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'1 Exhaust Fan', '10 Light', '2 AC', 'No Bed', 'No Chimney', 'No Curtains', 'No Dining Table', 'No Geyser', 'No Modular Kitchen', 'No Microwave', 'No Fridge', 'No Sofa', 'No Stove', 'No TV', 'No Wardrobe', 'No Washing Machine', 'No Water Purifier']</t>
  </si>
  <si>
    <t>['Centrally Air Conditioned', 'Water purifier', 'Security / Fire Alarm', 'Feng Shui / Vaastu Compliant', 'Intercom Facility', 'Lift(s)', 'High Ceiling Height', 'Maintenance Staff', 'Water Storage', 'Separate entry for servant room', 'No open drainage around', 'Bank Attached Property', 'Internet/wi-fi connectivity', 'Recently Renovated', 'Visitor Parking', 'Park', 'Security Personnel', 'Natural Light', 'Airy Rooms', 'Low Density Society', 'Waste Disposal', 'Rain Water Harvesting', 'Water softening plant', 'Shopping Centre', 'Fitness Centre / GYM', 'Club house / Community Center']</t>
  </si>
  <si>
    <t>J69785340</t>
  </si>
  <si>
    <t>https://www.99acres.com/4-bhk-bedroom-apartment-flat-for-sale-in-ats-kocoon-sector-109-gurgaon-3150-sq-ft-spid-Z69572988</t>
  </si>
  <si>
    <t>₹ 10,350/sq.ft.</t>
  </si>
  <si>
    <t>Built Up area: 3150 (292.64 sq.m.)Carpet area: 2850 sq.ft. (264.77 sq.m.)</t>
  </si>
  <si>
    <t>7th, Sector 109 Gurgaon, Gurgaon, Haryana</t>
  </si>
  <si>
    <t>7th   of 34 Floors</t>
  </si>
  <si>
    <t>This lovely 4 bhk apartment/flat in sector 109 gurgaon is available for sale in one of gurgaon's most popular projects, ats kocoon. This is a north-East-Facing property. The flat is over 3150 sq.Ft. Built up area and comes with 4 bedroom(s), 4 bathrooms and more than 3 balconies. This flat is situated on the 7th floor of this 34 floors tall residential building. This is a ready to move project and the property is 1-5 years old. The floor of this flat is beautifully designed using vitrified flooring, giving the flat an alluring look. Proximity to landmarks like close to school, close to market, close to railway station and close to hospital makes this an ideal property for families. Many of the modern amenities being offered, like swimming pool, shopping centre, club house / community center, cctv surveillance, fitness centre / gym, park, lift(s), maintenance staff, visitor parking, water softening plant and security personnel, will provide a pleasant living experience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</si>
  <si>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'22 Light', '5 AC', '1 Modular Kitchen', 'No Bed', 'No Chimney', 'No Curtains', 'No Dining Table', 'No Geyser', 'No Microwave', 'No Fridge', 'No Sofa', 'No Stove', 'No TV', 'No Washing Machine', 'No Water Purifier']</t>
  </si>
  <si>
    <t>['Centrally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</si>
  <si>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Z69572988</t>
  </si>
  <si>
    <t>https://www.99acres.com/2-bhk-bedroom-apartment-flat-for-sale-in-bestech-park-view-residency-palam-vihar-gurgaon-1565-sq-ft-spid-G70072150</t>
  </si>
  <si>
    <t>₹ 6,261/sq.ft.</t>
  </si>
  <si>
    <t>This 2 bhk flat is located in bestech park view residency, which houses some of the most spacious flats in palam vihar, gurgaon. This residential flat is west-Facing direction. The flat occupies a super built up area of 1565 sq.Ft. That consists of 2 bedrooms, 2 bathrooms and 3 balconies. This flat lies on the top level of a 14 storey building. Being a ready to move project, you can expect immediate possession of this 5-10 years old property. The beautifully designed vitrified flooring enhances the beauty of the flat. Proximity to landmarks like close to school makes this an ideal property for families. All the modern amenities such as swimming pool, grocery shop, cctv surveillance, club house / community center, fitness centre / gym, park, lift(s), maintenance staff, visitor parking, shopping centre, water softening plant and security personnel will make life easier for you.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</si>
  <si>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'4 Light', 'No AC', 'No Bed', 'No Chimney', 'No Curtains', 'No Dining Table', 'No Exhaust Fan', 'No Geyser', 'No Modular Kitchen', 'No Microwave', 'No Fridge', 'No Sofa', 'No Stove', 'No TV', 'No Washing Machine', 'No Water Purifier']</t>
  </si>
  <si>
    <t>G70072150</t>
  </si>
  <si>
    <t>https://www.99acres.com/3-bhk-bedroom-apartment-flat-for-sale-in-bestech-park-view-residency-palam-vihar-gurgaon-1920-sq-ft-spid-J70072386</t>
  </si>
  <si>
    <t>Bestech park view residency is one of the most popular destination for buying apartments/ flats in palam vihar, gurgaon. You too can be a part of this society by purchasing this 3 bhk flat here. The flat is west-Facing. Constructed on a super built up area of 1920 sq.Ft., the flat comprises 3 bedroom(s), 4 bathrooms and more than 3 balconies. This flat lies on the 10th level of a 14 storey building. As the project is already ready to move, so you can easily move into this 5-10 years old property. The flat comes well built with vitrified flooring options. This residential property is situated near close to school and close to hospital. All the modern amenities such as swimming pool, grocery shop, cctv surveillance, club house / community center, fitness centre / gym, park, lift(s), maintenance staff, visitor parking, water softening plant, shopping centre and security personnel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</si>
  <si>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Geyser', '5 Light', '1 Modular Kitchen', 'No AC', 'No Bed', 'No Chimney', 'No Curtains', 'No Dining Table', 'No Exhaust Fan', 'No Microwave', 'No Fridge', 'No Sofa', 'No Stove', 'No TV', 'No Washing Machine', 'No Water Purifier']</t>
  </si>
  <si>
    <t>['Security / Fire Alarm', 'Power Back-up', 'Lift(s)', 'Maintenance Staff', 'Water Storage', 'Separate entry for servant room', 'Recently Renovated', 'Visitor Parking', 'Swimming Pool', 'Park', 'Security Personnel', 'Natural Light', 'Airy Rooms', 'Shopping Centre', 'Fitness Centre / GYM', 'Waste Disposal', 'Rain Water Harvesting', 'Club house / Community Center', 'Water softening plant']</t>
  </si>
  <si>
    <t>J70072386</t>
  </si>
  <si>
    <t>https://www.99acres.com/2-bhk-bedroom-apartment-flat-for-sale-in-bestech-park-view-residency-palam-vihar-gurgaon-1415-sq-ft-spid-C70072076</t>
  </si>
  <si>
    <t>₹ 7,137/sq.ft.</t>
  </si>
  <si>
    <t>Bestech park view residency is one of gurgaon's most sought after destination for apartments and this 2 bhk flat in palam vihar is your opportunity to be a part of this community. This residential flat is west-Facing direction. The flat is over 1415 sq.Ft. Super built up area and comes with 2 bedroom(s), 2 bathrooms and 3 balconies. The property is located on the ground floor of a 14 floors tall building. This is a ready to move project and the property is 5-10 years old. The floor of this flat is beautifully designed using vitrified flooring, giving the flat an alluring look. Moreover, this property offers close proximity to important landmarks such as close to school and close to hospital. The flat will offer a modern lifestyle as it is presented with many of the amenities such as swimming pool, grocery shop, cctv surveillance, club house / community center, fitness centre / gym, park, lift(s), maintenance staff, visitor parking, shopping centre, water softening plant and security personnel.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</si>
  <si>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'2 Fan', '1 Geyser', '4 Light', '1 Modular Kitchen', 'No AC', 'No Bed', 'No Chimney', 'No Curtains', 'No Dining Table', 'No Exhaust Fan', 'No Microwave', 'No Fridge', 'No Sofa', 'No Stove', 'No TV', 'No Washing Machine', 'No Water Purifier']</t>
  </si>
  <si>
    <t>C70072076</t>
  </si>
  <si>
    <t>https://www.99acres.com/3-bhk-bedroom-apartment-flat-for-sale-in-bestech-park-view-residency-palam-vihar-gurgaon-1920-sq-ft-spid-Y70072328</t>
  </si>
  <si>
    <t>₹ 7,890/sq.ft.</t>
  </si>
  <si>
    <t>Bestech park view residency is one of the most popular destination for buying apartments/ flats in palam vihar, gurgaon. You too can be a part of this society by purchasing this 3 bhk flat here. The flat is facing the west direction. Constructed on a super built up area of 1920 sq.Ft., the flat comprises 3 bedroom(s), 4 bathrooms and more than 3 balconies. This flat is situated on the 8th floor of this 14 floors tall residential building. As the project is already ready to move, so you can easily move into this 5-10 years old property. The vitrified flooring of this flat is beautifully designed and helps to give it a pleasing look. Another plus point for this is that it is situated near close to school. The society is well equipped with many modern amenities, including swimming pool, grocery shop, cctv surveillance, club house / community center, fitness centre / gym, park, lift(s), maintenance staff, visitor parking, shopping centre, water softening plant and security personnel.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</si>
  <si>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'5 Light', '1 Modular Kitchen', 'No AC', 'No Bed', 'No Chimney', 'No Curtains', 'No Dining Table', 'No Exhaust Fan', 'No Geyser', 'No Microwave', 'No Fridge', 'No Sofa', 'No Stove', 'No TV', 'No Washing Machine', 'No Water Purifier']</t>
  </si>
  <si>
    <t>Y70072328</t>
  </si>
  <si>
    <t>https://www.99acres.com/3-bhk-bedroom-apartment-flat-for-sale-in-bestech-park-view-residency-palam-vihar-gurgaon-1780-sq-ft-spid-K70072250</t>
  </si>
  <si>
    <t>This beautiful 3 bhk flat in palam vihar, gurgaon is situated in bestech park view residency, one of the popular residential society in gurgaon. This is a east-Facing property. Containing 3 bedroom(s), 3 bathrooms and more than 3 balconies, this flat is spread over a super built up area of 1780 sq.Ft. The property is located on the 8th floor of a 14 floors tall building. An added advantage of this 5-10 years old flat is that it is available for immediate possession as the project is already ready to move. The well built vitrified flooring enhances the aesthetic appeal of this flat. Proximity to landmarks like close to school makes this an ideal property for families. The flat will offer a modern lifestyle as it is presented with many of the amenities such as swimming pool, grocery shop, cctv surveillance, club house / community center, fitness centre / gym, park, lift(s), maintenance staff, visitor parking, shopping centre, water softening plant and security personnel.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</si>
  <si>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Geyser', '4 Light', '1 Modular Kitchen', 'No AC', 'No Bed', 'No Chimney', 'No Curtains', 'No Dining Table', 'No Exhaust Fan', 'No Microwave', 'No Fridge', 'No Sofa', 'No Stove', 'No TV', 'No Washing Machine', 'No Water Purifier']</t>
  </si>
  <si>
    <t>K70072250</t>
  </si>
  <si>
    <t>https://www.99acres.com/3-bhk-bedroom-apartment-flat-for-sale-in-bestech-park-view-residency-palam-vihar-gurgaon-1920-sq-ft-spid-Y70072452</t>
  </si>
  <si>
    <t>₹ 8,281/sq.ft.</t>
  </si>
  <si>
    <t>Located in the popular residential address of palam vihar, gurgaon, bestech park view residency is one of the most preferred destination for apartments in gurgaon. This 3 bhk flat is your ticket to be a part of this community. The flat is facing the west direction. The floor plan additionally contains 3 bedroom(s), 4 bathrooms and more than 3 balconies. All in all, the flat is spread over a super built up area of 1920 sq.Ft. The residential building has 14 floors in total and the flat for sale is located on the 11th floor. This 5-10 years old property is available for immediate possession as the project is ready to move. The beautifully designed vitrified flooring enhances the beauty of the flat. The flat will offer a modern lifestyle as it is presented with many of the amenities such as swimming pool, grocery shop, cctv surveillance, club house / community center, fitness centre / gym, park, lift(s), maintenance staff, visitor parking, shopping centre, water softening plant and security personnel.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</si>
  <si>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Y70072452</t>
  </si>
  <si>
    <t>https://www.99acres.com/1-bhk-bedroom-apartment-flat-for-sale-in-bestech-park-view-residency-palam-vihar-gurgaon-651-sq-ft-spid-S67914568</t>
  </si>
  <si>
    <t>Bestech park view residency is one of gurgaon's most sought after destination for apartments and this 1 bhk flat in palam vihar is your opportunity to be a part of this community. This property faces the east direction. Constructed on a carpet area of 651 sq.Ft., the flat comprises 1 bedroom(s), 2 bathrooms and 2 balconies. The flat has a total of 8 floors and this property is situated on 7th floor. This is a ready to move project and the property is 5-10 years old. The floor of this flat is beautifully designed using vitrified flooring, giving the flat an alluring look. Another plus point for this is that it is situated near close to school, close to hospital and close to mall. All the modern amenities such as maintenance staff, visitor parking, park, lift(s), shopping centre, fitness centre / gym, swimming pool, club house / community center, security personnel and water softening plant will make life easier for you.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</si>
  <si>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'2 Fan', '1 Geyser', '3 Light', '1 Modular Kitchen', '1 Chimney', 'No AC', 'No Bed', 'No Curtains', 'No Dining Table', 'No Exhaust Fan', 'No Microwave', 'No Fridge', 'No Sofa', 'No Stove', 'No TV', 'No Washing Machine', 'No Water Purifier']</t>
  </si>
  <si>
    <t>['Security / Fire Alarm', 'Lift(s)', 'Maintenance Staff', 'Water Storage', 'Recently Renovated', 'Visitor Parking', 'Swimming Pool', 'Park', 'Security Personnel', 'Natural Light', 'Airy Rooms', 'Shopping Centre', 'Fitness Centre / GYM', 'Waste Disposal', 'Rain Water Harvesting', 'Club house / Community Center', 'Water softening plant']</t>
  </si>
  <si>
    <t>S67914568</t>
  </si>
  <si>
    <t>https://www.99acres.com/3-bhk-bedroom-apartment-flat-for-sale-in-conscient-heritage-max-sector-102-gurgaon-2149-sq-ft-spid-O69713570</t>
  </si>
  <si>
    <t>Super Built up area 2149(199.65 sq.m.)Built Up area: 1900 sq.ft. (176.52 sq.m.)Carpet area: 1650 sq.ft. (153.29 sq.m.)</t>
  </si>
  <si>
    <t>1004, Sector 102 Gurgaon, Gurgaon, Haryana</t>
  </si>
  <si>
    <t>Conscient heritage max is one of gurgaon's most sought after destination for apartments and this 3 bhk flat in sector 102 gurgaon is your opportunity to be a part of this community. This is a north-East-Facing property. The flat is over 2149 sq.Ft. Super built up area and comes with 3 bedroom(s), 4 bathrooms and more than 3 balconies. This flat lies on the 13th level of a 25 storey building. This 1-5 years old property is available for immediate possession as the project is ready to move. The flat comes well built with vitrified flooring options. The society complex is in the close vicinity of close to school, making it an ideal home for a relaxed lifestyle. Conscient heritage max is designed very well to provide modern facilities such as swimming pool, grocery shop, club house / community center, cctv surveillance, fitness centre / gym, park, lift(s), maintenance staff, visitor parking, water softening plant, shopping centre and security personnel. The project provides access to clean water through municipal corporation and borewell/tank supply.</t>
  </si>
  <si>
    <t>['5 Fan', '1 Exhaust Fan', '3 Geyser', '1 Stove', '5 Light', '1 Modular Kitchen', '5 AC', 'No Bed', 'No Chimney', 'No Curtains', 'No Dining Table', 'No Microwave', 'No Fridge', 'No Sofa', 'No TV', 'No Wardrobe', 'No Washing Machine', 'No Water Purifier']</t>
  </si>
  <si>
    <t>O69713570</t>
  </si>
  <si>
    <t>https://www.99acres.com/3-bhk-bedroom-apartment-flat-for-sale-in-emaar-gurgaon-greens-sector-102-gurgaon-1650-sq-ft-spid-R69505282</t>
  </si>
  <si>
    <t>₹ 10,800/sq.ft.</t>
  </si>
  <si>
    <t>Super Built up area 1650(153.29 sq.m.)Built Up area: 1400 sq.ft. (130.06 sq.m.)Carpet area: 1250 sq.ft. (116.13 sq.m.)</t>
  </si>
  <si>
    <t>104, Sector 102 Gurgaon, Gurgaon, Haryana</t>
  </si>
  <si>
    <t>This beautiful 3 bhk flat in sector 102 gurgaon is situated in emaar gurgaon greens, one of the popular residential society in gurgaon. This is a north-East-Facing property. The floor plan additionally contains 3 bedroom(s), 4 bathrooms and more than 3 balconies. All in all, the flat is spread over a super built up area of 1650 sq.Ft. The property is located on the 9th floor of a 14 floors tall building. This 1-5 years old property is available for immediate possession as the project is ready to move. The floor of this flat is beautifully designed using vitrified flooring, giving the flat an alluring look. This flat is located near close to school. The society is well equipped with many modern amenities, including swimming pool, security personnel, maintenance staff, club house / community center, fitness centre / gym, park, lift(s), visitor parking, water softening plant and shopping centre. The society provides continuous water supply from municipal corporation and borewell/tank.</t>
  </si>
  <si>
    <t>['4 Fan', '1 Exhaust Fan', '1 Stove', '5 Light', '5 AC', '1 Modular Kitchen', 'No Bed', 'No Chimney', 'No Curtains', 'No Dining Table', 'No Geyser', 'No Microwave', 'No Fridge', 'No Sofa', 'No TV', 'No Wardrobe', 'No Washing Machine', 'No Water Purifier']</t>
  </si>
  <si>
    <t>R69505282</t>
  </si>
  <si>
    <t>https://www.99acres.com/3-bhk-bedroom-apartment-flat-for-sale-in-bptp-amstoria-sector-102-gurgaon-2727-sq-ft-spid-M69712964</t>
  </si>
  <si>
    <t>BPTP Amstoria3.8 ★</t>
  </si>
  <si>
    <t>₹ 8,444/sq.ft.</t>
  </si>
  <si>
    <t>Super Built up area 2727(253.35 sq.m.)Built Up area: 2500 sq.ft. (232.26 sq.m.)Carpet area: 2250 sq.ft. (209.03 sq.m.)</t>
  </si>
  <si>
    <t>1021, Sector 102 Gurgaon, Gurgaon, Haryana</t>
  </si>
  <si>
    <t>['Early Basket Grocery shop', 'Conscient One Mall', 'Dwarka Expressway', 'Imperial Heritage School', 'Yashroop Hospital', 'IGI Airport', 'Daultabad Village Park', 'Aradhya Cricket Club Gurgaon', 'Gurgaon Old Railway Station', "Domino's Pizza", 'Skylark Cricket Academy']</t>
  </si>
  <si>
    <t>This beautiful 3 bhk flat in sector 102 gurgaon is situated in bptp amstoria, one of the popular residential society in gurgaon. The flat is north-East-Facing. The flat occupies a super built up area of 2727 sq.Ft. That consists of 3 bedrooms, 3 bathrooms and more than 3 balconies. This flat lies on the 1st level of a 2 storey building. This 1-5 years old property is available for immediate possession as the project is ready to move. The vitrified flooring of this flat is beautifully designed and helps to give it a pleasing look. Another plus point for this is that it is situated near close to school. The society is well equipped with many modern amenities, including swimming pool, security personnel, maintenance staff, club house / community center, fitness centre / gym, park, lift(s), visitor parking, water softening plant and shopping centre. The residential project is well equipped to meet all your water needs through access to municipal corporation and borewell/tank supply.</t>
  </si>
  <si>
    <t>['5 Fan', '2 Geyser', '5 Light', '4 AC', '1 Modular Kitchen', 'No Bed', 'No Chimney', 'No Curtains', 'No Dining Table', 'No Exhaust Fan', 'No Microwave', 'No Fridge', 'No Sofa', 'No Stove', 'No TV', 'No Wardrobe', 'No Washing Machine', 'No Water Purifier']</t>
  </si>
  <si>
    <t>['Green Area4 out of 5', 'Construction4.5 out of 5', 'Management4 out of 5', 'Amenities5 out of 5', 'Connectivity4 out of 5']</t>
  </si>
  <si>
    <t>M69712964</t>
  </si>
  <si>
    <t>https://www.99acres.com/3-bhk-bedroom-apartment-flat-for-sale-in-conscient-heritage-max-sector-102-gurgaon-1942-sq-ft-spid-T69713280</t>
  </si>
  <si>
    <t>₹ 11,333/sq.ft.</t>
  </si>
  <si>
    <t>Super Built up area 1942(180.42 sq.m.)Built Up area: 1700 sq.ft. (157.94 sq.m.)Carpet area: 1500 sq.ft. (139.35 sq.m.)</t>
  </si>
  <si>
    <t>100, Sector 102 Gurgaon, Gurgaon, Haryana</t>
  </si>
  <si>
    <t>Conscient heritage max is one of gurgaon's most sought after destination for apartments and this 3 bhk flat in sector 102 gurgaon is your opportunity to be a part of this community. This is a north-East-Facing property. Containing 3 bedroom(s), 4 bathrooms and more than 3 balconies, this flat is spread over a super built up area of 1942 sq.Ft. The flat has a total of 25 floors and this property is situated on 8th floor. An added advantage of this 1-5 years old flat is that it is available for immediate possession as the project is already ready to move. The flat comes well built with vitrified flooring options. This flat is located near close to school. Many of the modern amenities being offered, like swimming pool, grocery shop, club house / community center, cctv surveillance, fitness centre / gym, park, lift(s), maintenance staff, visitor parking, water softening plant, shopping centre and security personnel, will provide a pleasant living experience for you. The residential project is well equipped to meet all your water needs through access to municipal corporation and borewell/tank supply.</t>
  </si>
  <si>
    <t>['5 Fan', '1 Exhaust Fan', '1 Stove', '4 Light', '5 AC', '1 Modular Kitchen', 'No Bed', 'No Chimney', 'No Curtains', 'No Dining Table', 'No Geyser', 'No Microwave', 'No Fridge', 'No Sofa', 'No TV', 'No Wardrobe', 'No Washing Machine', 'No Water Purifier']</t>
  </si>
  <si>
    <t>T69713280</t>
  </si>
  <si>
    <t>https://www.99acres.com/3-bhk-bedroom-apartment-flat-for-sale-in-paras-dews-sector-106-gurgaon-1760-sq-ft-spid-C69626052</t>
  </si>
  <si>
    <t>₹ 7,419/sq.ft.</t>
  </si>
  <si>
    <t>Super Built up area 1760(163.51 sq.m.)Built Up area: 1650 sq.ft. (153.29 sq.m.)Carpet area: 1550 sq.ft. (144 sq.m.)</t>
  </si>
  <si>
    <t>902, Sector 106 Gurgaon, Gurgaon, Haryana</t>
  </si>
  <si>
    <t>Situated in sector 106 gurgaon, paras dews is a well planned society that offers a pleasant living experience to its residents. This 3 bhk flat in gurgaon is your opportunity to be a part of this community. This residential flat is north-East-Facing direction. Constructed on a super built up area of 1760 sq.Ft., the flat comprises 3 bedroom(s), 3 bathrooms and 3 balconies. This flat lies on the 11th level of a 24 storey building. An added advantage of this 1-5 years old flat is that it is available for immediate possession as the project is already ready to move. The floor of this flat is beautifully designed using vitrified flooring, giving the flat an alluring look. Proximity to landmarks like close to school makes this an ideal property for families. The society is well equipped with many modern amenities, including swimming pool, grocery shop, security personnel, maintenance staff, shopping centre, club house / community center, cctv surveillance, fitness centre / gym, park, lift(s), visitor parking and water softening plant. The project provides access to clean water through municipal corporation and borewell/tank supply.</t>
  </si>
  <si>
    <t>['4 Fan', '1 Exhaust Fan', '5 Light', '4 AC', '1 Modular Kitchen', 'No Bed', 'No Chimney', 'No Curtains', 'No Dining Table', 'No Geyser', 'No Microwave', 'No Fridge', 'No Sofa', 'No Stove', 'No TV', 'No Wardrobe', 'No Washing Machine', 'No Water Purifier']</t>
  </si>
  <si>
    <t>C69626052</t>
  </si>
  <si>
    <t>https://www.99acres.com/3-bhk-bedroom-apartment-flat-for-sale-in-ss-the-coralwood-sector-84-gurgaon-1890-sq-ft-spid-G67478760</t>
  </si>
  <si>
    <t>Super Built up area 1890(175.59 sq.m.)</t>
  </si>
  <si>
    <t>Ss the coralwood is one of gurgaon's most sought after destination for apartments and this 3 bhk flat in sector 84 gurgaon is your opportunity to be a part of this community. This is a north-Facing property. The flat is over 1890 sq.Ft. Super built up area and comes with 3 bedroom(s), 3 bathrooms and more than 3 balconies. The residential building has 21 floors in total and the flat for sale is located on the 12th floor. Being a ready to move project, you can expect immediate possession of this 5-10 years old property. The beautifully designed marble flooring enhances the beauty of the flat. Moreover, this property offers close proximity to important landmarks such as close to school. The flat will offer a modern lifestyle as it is presented with many of the amenities such as swimming pool, grocery shop, shopping centre, club house / community center, fitness centre / gym, park, lift(s), visitor parking and maintenance staff.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</si>
  <si>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'10 Light', '1 Modular Kitchen', 'No AC', 'No Bed', 'No Chimney', 'No Curtains', 'No Dining Table', 'No Microwave', 'No Fridge', 'No Sofa', 'No Stove', 'No TV', 'No Washing Machine', 'No Water Purifier']</t>
  </si>
  <si>
    <t>['Security / Fire Alarm', 'Feng Shui / Vaastu Compliant', 'Intercom Facility', 'Lift(s)', 'Maintenance Staff', 'Water Storage', 'No open drainage around', 'Visitor Parking', 'Swimming Pool', 'Park', 'Natural Light', 'Airy Rooms', 'Spacious Interiors', 'Shopping Centre', 'Fitness Centre / GYM', 'Waste Disposal', 'Rain Water Harvesting', 'Club house / Community Center']</t>
  </si>
  <si>
    <t>G67478760</t>
  </si>
  <si>
    <t>https://www.99acres.com/3-bhk-bedroom-apartment-flat-for-sale-in-emaar-gurgaon-greens-sector-102-gurgaon-1650-sq-ft-spid-Q67478474</t>
  </si>
  <si>
    <t>This 3 bhk apartment is available for sale in emaar gurgaon greens, one of the most prominent projects for flats in sector 102 gurgaon. Containing 3 bedroom(s), 3 bathrooms and 3 balconies, this flat is spread over a super built up area of 1650 sq.Ft. The residential building has 14 floors in total and the flat for sale is located on the 4th floor. This is a ready to move project and the property is 1-5 years old. Many of the modern amenities being offered, like swimming pool, security personnel, maintenance staff, club house / community center, fitness centre / gym, park and lift(s), will provide a pleasant living experience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</si>
  <si>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'3 Geyser', '6 Light', '3 AC', 'No Bed', 'No Chimney', 'No Curtains', 'No Dining Table', 'No Modular Kitchen', 'No Microwave', 'No Fridge', 'No Sofa', 'No Stove', 'No TV', 'No Wardrobe', 'No Washing Machine', 'No Water Purifier']</t>
  </si>
  <si>
    <t>['Security / Fire Alarm', 'Private Garden / Terrace', 'Intercom Facility', 'Lift(s)', 'Water purifier', 'Maintenance Staff', 'Water Storage', 'Separate entry for servant room', 'No open drainage around', 'Visitor Parking', 'Swimming Pool', 'Park', 'Security Personnel', 'Natural Light', 'Airy Rooms', 'Spacious Interiors', 'Fitness Centre / GYM', 'Waste Disposal', 'Rain Water Harvesting', 'Club house / Community Center']</t>
  </si>
  <si>
    <t>Q67478474</t>
  </si>
  <si>
    <t>4 BHK Flat in sector 58 Gurgaon</t>
  </si>
  <si>
    <t>https://www.99acres.com/4-bhk-bedroom-apartment-flat-for-sale-in-ireo-the-grand-arch-sector-58-gurgaon-2864-sq-ft-spid-V69807832</t>
  </si>
  <si>
    <t>₹ 16,934/sq.ft.</t>
  </si>
  <si>
    <t>Carpet area: 2864 (266.07 sq.m.)</t>
  </si>
  <si>
    <t>2304, sector 58 Gurgaon, Gurgaon, Haryana</t>
  </si>
  <si>
    <t>23rd   of 29 Floors</t>
  </si>
  <si>
    <t>Check out this 4 bhk apartment for sale in ireo the grand arch, a popular residential project that houses in-Demand flats in sector 58 gurgaon. Constructed on a carpet area of 2864 sq.Ft., the flat comprises 4 bedroom(s), 5 bathrooms and 3 balconies. The property is located on the 23rd floor of a 29 floors tall building. As the project is already ready to move, so you can easily move into this 1-5 years old property.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</si>
  <si>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['4 Wardrobe', '4 Fan', '1 Exhaust Fan', '6 Geyser', '1 Stove', '7 Light', '5 AC', '1 Modular Kitchen', '1 Chimney', 'No Bed', 'No Curtains', 'No Dining Table', 'No Microwave', 'No Fridge', 'No Sofa', 'No TV', 'No Washing Machine', 'No Water Purifier']</t>
  </si>
  <si>
    <t>V69807832</t>
  </si>
  <si>
    <t>2 BHK Flat in sector 58 Gurgaon</t>
  </si>
  <si>
    <t>https://www.99acres.com/2-bhk-bedroom-apartment-flat-for-sale-in-ireo-the-grand-arch-sector-58-gurgaon-1375-sq-ft-spid-E69806312</t>
  </si>
  <si>
    <t>Carpet area: 1375 (127.74 sq.m.)</t>
  </si>
  <si>
    <t>B-503, sector 58 Gurgaon, Gurgaon, Haryana</t>
  </si>
  <si>
    <t>This 2 bhk apartment is available for sale in ireo the grand arch, one of the most prominent projects for flats in sector 58 gurgaon. Constructed on a carpet area of 1375 sq.Ft., the flat comprises 2 bedroom(s), 2 bathrooms and 1 balcony. The residential building has 29 floors in total and the flat for sale is located on the 6th floor. An added advantage of this 0-1 year old flat is that it is available for immediate possession as the project is already ready to move.
 Additional details :Piped gas facility is available in the property.
Daily needs shopping could be done within the society premises to make the stay convinent.
Full power backup is available.
The society has dedicated security guards for every tower.</t>
  </si>
  <si>
    <t>['6 Fan', '1 Exhaust Fan', '3 Geyser', '5 Light', '2 AC', '1 Chimney', '1 Modular Kitchen', '2 Wardrobe', 'No Bed', 'No Curtains', 'No Dining Table', 'No Microwave', 'No Fridge', 'No Sofa', 'No Stove', 'No TV', 'No Washing Machine', 'No Water Purifier']</t>
  </si>
  <si>
    <t>E69806312</t>
  </si>
  <si>
    <t>https://www.99acres.com/3-bhk-bedroom-apartment-flat-for-sale-in-experion-the-heartsong-sector-108-gurgaon-1758-sq-ft-spid-O69665246</t>
  </si>
  <si>
    <t>₹ 9,259/sq.ft.</t>
  </si>
  <si>
    <t>Super Built up area 1758(163.32 sq.m.)Built Up area: 1500 sq.ft. (139.35 sq.m.)Carpet area: 1350 sq.ft. (125.42 sq.m.)</t>
  </si>
  <si>
    <t>Looking for a 3 bhk property for sale in gurgaon? Buy this 3 bhk flat in experion the heartsong that is situated in sector 108 gurgaon. This is a north-East-Facing property. The floor plan additionally contains 3 bedroom(s), 2 bathrooms and 3 balconies. All in all, the flat is spread over a super built up area of 1758 sq.Ft. The residential building has 14 floors in total and the flat for sale is located on the 7th floor. This is a ready to move project and the property is 1-5 years old. The beautifully designed vitrified flooring enhances the beauty of the flat. This flat is located near close to school. All the modern amenities such as swimming pool, grocery shop, club house / community center, cctv surveillance, fitness centre / gym, park, lift(s), maintenance staff, visitor parking, water softening plant, shopping centre and security personnel will make life easier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</si>
  <si>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O69665246</t>
  </si>
  <si>
    <t>https://www.99acres.com/3-bhk-bedroom-apartment-flat-for-sale-in-experion-the-heartsong-sector-108-gurgaon-2003-sq-ft-spid-J69625416</t>
  </si>
  <si>
    <t>₹ 7,738/sq.ft.</t>
  </si>
  <si>
    <t>Super Built up area 2003(186.08 sq.m.)Built Up area: 1750 sq.ft. (162.58 sq.m.)Carpet area: 1550 sq.ft. (144 sq.m.)</t>
  </si>
  <si>
    <t>1002, Sector 108 Gurgaon, Gurgaon, Haryana</t>
  </si>
  <si>
    <t>Check out this 3 bhk apartment for sale in experion the heartsong, a popular residential project that houses in-Demand flats in sector 108 gurgaon. The flat is facing the north-East direction. Constructed on a super built up area of 2003 sq.Ft., the flat comprises 3 bedroom(s), 3 bathrooms and more than 3 balconies. The property is located on the 7th floor of a 14 floors tall building. This 1-5 years old property is available for immediate possession as the project is ready to move. The vitrified flooring of this flat is beautifully designed and helps to give it a pleasing look. This residential property is situated near close to school. The society is well equipped with many modern amenities, including swimming pool, grocery shop, club house / community center, cctv surveillance, fitness centre / gym, park, lift(s), maintenance staff, visitor parking, water softening plant, shopping centre and security personnel. The residential project is well equipped to meet all your water needs through access to municipal corporation and borewell/tank supply.</t>
  </si>
  <si>
    <t>['4 Fan', '1 Exhaust Fan', '2 Geyser', '7 Light', '5 AC', '1 Modular Kitchen', 'No Bed', 'No Chimney', 'No Curtains', 'No Dining Table', 'No Microwave', 'No Fridge', 'No Sofa', 'No Stove', 'No TV', 'No Wardrobe', 'No Washing Machine', 'No Water Purifier']</t>
  </si>
  <si>
    <t>J69625416</t>
  </si>
  <si>
    <t>https://www.99acres.com/3-bhk-bedroom-apartment-flat-for-sale-in-shapoorji-pallonji-joyville-gurugram-sector-102-gurgaon-1852-sq-ft-spid-W69505050</t>
  </si>
  <si>
    <t>₹ 10,259/sq.ft.</t>
  </si>
  <si>
    <t>Super Built up area 1852(172.06 sq.m.)Built Up area: 1700 sq.ft. (157.94 sq.m.)Carpet area: 1450 sq.ft. (134.71 sq.m.)</t>
  </si>
  <si>
    <t>1002, Sector 102 Gurgaon, Gurgaon, Haryana</t>
  </si>
  <si>
    <t>Situated in sector 102 gurgaon, shapoorji pallonji joyville gurugram is a well planned society that offers a pleasant living experience to its residents. This 3 bhk flat in gurgaon is your opportunity to be a part of this community. This residential flat is north-East-Facing direction. The flat is over 1852 sq.Ft. Super built up area and comes with 3 bedroom(s), 3 bathrooms and more than 3 balconies. The property is located on the 15th floor of a 26 floors tall building. This is a ready to move project and the property is 0-1 year old. The beautifully designed vitrified flooring enhances the beauty of the flat. Moreover, this property offers close proximity to important landmarks such as close to school. Shapoorji pallonji joyville gurugram is designed very well to provide modern facilities such as swimming pool, shopping centre, club house / community center, fitness centre / gym, maintenance staff, visitor parking, park, lift(s), water softening plant and security personnel. The project provides access to clean water through municipal corporation and borewell/tank supply.</t>
  </si>
  <si>
    <t>['4 Fan', '2 Geyser', '6 Light', '5 AC', 'No Bed', 'No Chimney', 'No Curtains', 'No Dining Table', 'No Exhaust Fan', 'No Modular Kitchen', 'No Microwave', 'No Fridge', 'No Sofa', 'No Stove', 'No TV', 'No Wardrobe', 'No Washing Machine', 'No Water Purifier']</t>
  </si>
  <si>
    <t>W69505050</t>
  </si>
  <si>
    <t>https://www.99acres.com/3-bhk-bedroom-apartment-flat-for-sale-in-bestech-park-view-sanskruti-sector-92-gurgaon-1995-sq-ft-spid-J68766492</t>
  </si>
  <si>
    <t>₹ 8,020/sq.ft.</t>
  </si>
  <si>
    <t>Super Built up area 1995(185.34 sq.m.)Built Up area: 1615 sq.ft. (150.04 sq.m.)Carpet area: 1476 sq.ft. (137.12 sq.m.)</t>
  </si>
  <si>
    <t>Check out this 3 bhk apartment for sale in bestech park view sanskruti, a popular residential project that houses in-Demand flats in sector 92 gurgaon. Constructed on a super built up area of 1995 sq.Ft., the flat comprises 3 bedroom(s), 4 bathrooms and more than 3 balconies. The residential building has 19 floors in total and the flat for sale is located on the 10th floor.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</si>
  <si>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'3 Geyser', '15 Light', '5 AC', '1 Chimney', '4 Curtains', '1 Modular Kitchen', 'No Bed', 'No Dining Table', 'No Microwave', 'No Fridge', 'No Sofa', 'No Stove', 'No TV', 'No Washing Machine', 'No Water Purifier']</t>
  </si>
  <si>
    <t>J68766492</t>
  </si>
  <si>
    <t>https://www.99acres.com/4-bhk-bedroom-apartment-flat-for-sale-in-emaar-mgf-the-palm-drive-sector-66-gurgaon-2100-sq-ft-spid-C69202832</t>
  </si>
  <si>
    <t>This lovely 4 bhk apartment/flat in sector 66 gurgaon is available for sale in one of gurgaon's most popular projects, emaar mgf the palm drive. The flat is over 2100 sq.Ft. Super built up area and comes with 4 bedroom(s), 5 bathrooms and more than 3 balconies. This flat lies on the 10th level of a 17 storey building. This is a ready to move project and the property is 1-5 years old.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</si>
  <si>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['4 Wardrobe', '1 Water Purifier', '7 Fan', '1 Exhaust Fan', '5 Geyser', '25 Light', '6 AC', '1 Chimney', '1 Modular Kitchen', 'No Bed', 'No Curtains', 'No Dining Table', 'No Microwave', 'No Fridge', 'No Sofa', 'No Stove', 'No TV', 'No Washing Machine']</t>
  </si>
  <si>
    <t>C69202832</t>
  </si>
  <si>
    <t>https://www.99acres.com/2-bhk-bedroom-apartment-flat-for-sale-in-ireo-the-grand-arch-sector-58-gurgaon-1375-sq-ft-spid-D69199860</t>
  </si>
  <si>
    <t>Super Built up area 1375(127.74 sq.m.)</t>
  </si>
  <si>
    <t>This 2 bhk flat is located in ireo the grand arch, which houses some of the most spacious flats in sector 58 gurgaon. The flat is over 1375 sq.Ft. Super built up area and comes with 2 bedroom(s), 2 bathrooms and 2 balconies. The property is located on the 6th floor of a 29 floors tall building. Being a ready to move project, you can expect immediate possession of this 1-5 years old property.
 Additional details :Piped gas facility is available in the property.
Daily needs shopping could be done within the society premises to make the stay convinent.
Full power backup is available.
The society has dedicated security guards for every tower.</t>
  </si>
  <si>
    <t>D69199860</t>
  </si>
  <si>
    <t>https://www.99acres.com/4-bhk-bedroom-apartment-flat-for-sale-in-experion-windchants-sector-112-gurgaon-4848-sq-ft-spid-O69129068</t>
  </si>
  <si>
    <t>₹ 10,726/sq.ft.</t>
  </si>
  <si>
    <t>Super Built up area 4848(450.39 sq.m.)Built Up area: 3655.35 sq.ft. (339.59 sq.m.)Carpet area: 3500 sq.ft. (325.16 sq.m.)</t>
  </si>
  <si>
    <t>301, Sector 112 Gurgaon, Gurgaon, Haryana</t>
  </si>
  <si>
    <t>This 4 bhk apartment is available for sale in experion windchants, one of the most prominent projects for flats in sector 112 gurgaon. This property faces the north-East direction. The flat is over 4848 sq.Ft. Super built up area and comes with 4 bedroom(s), 6 bathrooms and more than 3 balconies. The property is located on the 15th floor of a 28 floors tall building. Being a ready to move project, you can expect immediate possession of this 1-5 years old property. The flat comes well built with vitrified flooring options. This residential property is situated near close to school. The flat will offer a modern lifestyle as it is presented with many of the amenities such as swimming pool, water softening plant, security personnel, maintenance staff, shopping centre, club house / community center, fitness centre / gym, park, lift(s) and visitor parking.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</si>
  <si>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'3 Geyser', '1 Stove', '9 Light', '6 AC', '1 Modular Kitchen', 'No Bed', 'No Chimney', 'No Curtains', 'No Dining Table', 'No Microwave', 'No Fridge', 'No Sofa', 'No TV', 'No Wardrobe', 'No Washing Machine', 'No Water Purifier']</t>
  </si>
  <si>
    <t>O69129068</t>
  </si>
  <si>
    <t>https://www.99acres.com/3-bhk-bedroom-apartment-flat-for-sale-in-dlf-regency-park-2-dlf-city-phase-4-gurgaon-1777-sq-ft-spid-V69938846</t>
  </si>
  <si>
    <t>Super Built up area 1777(165.09 sq.m.)Built Up area: 1700 sq.ft. (157.94 sq.m.)Carpet area: 1600 sq.ft. (148.64 sq.m.)</t>
  </si>
  <si>
    <t>000, DLF Phase 4, Gurgaon, Haryana</t>
  </si>
  <si>
    <t>Check out this 3 bhk apartment for sale in dlf regency park 2, a popular residential project that houses in-Demand flats in dlf phase 4, gurgaon. This residential flat is north-East-Facing direction. Constructed on a super built up area of 1777 sq.Ft., the flat comprises 3 bedroom(s), 4 bathrooms and 3 balconies. This flat lies on the 8th level of a 20 storey building. Being a ready to move project, you can expect immediate possession of this 10 years old property. The well built mosaic flooring enhances the aesthetic appeal of this flat. Dlf regency park 2 is designed very well to provide modern facilities such as swimming pool, security personnel, maintenance staff, club house / community center, fitness centre / gym, park, lift(s), visitor parking, water softening plant and shopping centre. The residential project is well equipped to meet all your water needs through access to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</si>
  <si>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'9 Light', '1 Modular Kitchen', '4 AC', '1 Chimney', 'No Bed', 'No Curtains', 'No Dining Table', 'No Microwave', 'No Fridge', 'No Sofa', 'No Stove', 'No TV', 'No Washing Machine', 'No Water Purifier']</t>
  </si>
  <si>
    <t>['Security / Fire Alarm', 'Power Back-up', 'Feng Shui / Vaastu Compliant', 'Intercom Facility', 'Lift(s)', 'High Ceiling Height', 'Maintenance Staff', 'False Ceiling Lighting', 'Water Storage', 'Piped-gas', 'Visitor Parking', 'Swimming Pool', 'Park', 'Security Personnel', 'Internet/wi-fi connectivity', 'Shopping Centre', 'Fitness Centre / GYM', 'Rain Water Harvesting', 'Club house / Community Center', 'Water softening plant']</t>
  </si>
  <si>
    <t>V69938846</t>
  </si>
  <si>
    <t>https://www.99acres.com/4-bhk-bedroom-apartment-flat-for-sale-in-emaar-mgf-emerald-floors-premier-sector-65-gurgaon-1975-sq-ft-spid-N69869760</t>
  </si>
  <si>
    <t>2.77 Crore</t>
  </si>
  <si>
    <t>₹ 14,025/sq.ft.</t>
  </si>
  <si>
    <t>A 3,4bedroom resale flat, located in sector-65, gurgaon, is available. It is a ready to move in unfurnished flat located in emaar mgf emerald floors premier. Situated in a prominent locality, it is a brand new property, which is in its prime condition.Aesthetically designed with vitrified flooring, this property has 3 bathroom(s). The property also has 3 balcony(s) and study room and servant room. The flat faces the east direction and has a good view of the locality. The flat is a freehold property and has a super built-Up area of 1650 sq. Ft. The flat is located in a gated society and offers good security. It offers a number of important facilities like club house/community center, fitness centre/gym, intercom facility, lift(s), shopping centre, piped-Gas, swimming pool, park, visitor parking, water storage, security/fire alarm, private garden/terrace, water purifier, internet/wi-Fi connectivity, security personnel, waste disposal and rain water harvesting. The unit has 1 covered parking and full power backup. It has a water supply from the municipal corporation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</si>
  <si>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'1 Fridge', '1 Fan', '1 Exhaust Fan', '1 Dining Table', '1 Geyser', '1 Stove', '1 Light', '1 Chimney', '1 Modular Kitchen', '1 Curtains', '1 AC', '1 TV', '1 Wardrobe', '1 Bed', '1 Sofa', '1 Washing Machine', '1 Microwave']</t>
  </si>
  <si>
    <t>N69869760</t>
  </si>
  <si>
    <t>https://www.99acres.com/3-bhk-bedroom-apartment-flat-for-sale-in-emaar-mgf-emerald-floors-premier-sector-65-gurgaon-1650-sq-ft-spid-O69850120</t>
  </si>
  <si>
    <t>458, Sector 65 Gurgaon, Gurgaon, Haryana</t>
  </si>
  <si>
    <t>Looking for a 3 bhk property for sale in gurgaon? Buy this 3 bhk flat in emaar mgf emerald floors premier that is situated in sector 65 gurgaon. This residential flat is east-Facing direction. Constructed on a carpet area of 1650 sq.Ft., the flat comprises 3 bedroom(s), 3 bathrooms and 3 balconies. The flat has a total of 5 floors and this property is situated on top floor. This 1-5 years old property is available for immediate possession as the project is ready to move. The floor of this flat is beautifully designed using vitrified flooring, giving the flat an alluring look. Many of the modern amenities being offered, like swimming pool, shopping centre, club house / community center, fitness centre / gym, park, lift(s), maintenance staff, visitor parking and water softening plant, will provide a pleasant living experience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</si>
  <si>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'4 Fan', '1 Exhaust Fan', '3 Geyser', '12 Light', '6 AC', '1 Modular Kitchen', '1 Chimney', '1 Curtains', 'No Bed', 'No Dining Table', 'No Microwave', 'No Fridge', 'No Sofa', 'No Stove', 'No TV', 'No Washing Machine', 'No Water Purifier']</t>
  </si>
  <si>
    <t>O69850120</t>
  </si>
  <si>
    <t>https://www.99acres.com/3-bhk-bedroom-apartment-flat-for-sale-in-emaar-mgf-emerald-floors-premier-sector-65-gurgaon-1650-sq-ft-spid-B69883722</t>
  </si>
  <si>
    <t>698, Sector 65 Gurgaon, Gurgaon, Haryana</t>
  </si>
  <si>
    <t>Emaar mgf emerald floors premier is one of gurgaon's most sought after destination for apartments and this 3 bhk flat in sector 65 gurgaon is your opportunity to be a part of this community. This residential flat is east-Facing direction. The flat occupies a carpet area of 1650 sq.Ft. That consists of 3 bedrooms, 3 bathrooms and 3 balconies. The property is located on the 3rd floor of a 5 floors tall building. This is a ready to move project and the property is 1-5 years old. The vitrified flooring of this flat is beautifully designed and helps to give it a pleasing look. All the modern amenities such as swimming pool, shopping centre, club house / community center, fitness centre / gym, park, lift(s), maintenance staff, visitor parking, water softening plant and security personnel will make life easier for you. The project provides access to clean water through municipal corporation and borewell/tank supply.</t>
  </si>
  <si>
    <t>['3 Wardrobe', '7 Fan', '1 Exhaust Fan', '3 Geyser', '17 Light', '1 Chimney', '4 AC', '1 Curtains', '1 Modular Kitchen', 'No Bed', 'No Dining Table', 'No Microwave', 'No Fridge', 'No Sofa', 'No Stove', 'No TV', 'No Washing Machine', 'No Water Purifier']</t>
  </si>
  <si>
    <t>['Security / Fire Alarm', 'Power Back-up', 'Feng Shui / Vaastu Compliant', 'Intercom Facility', 'Lift(s)', 'High Ceiling Height', 'Maintenance Staff', 'False Ceiling Lighting', 'Water Storage', 'Separate entry for servant room', 'No open drainage around', 'Bank Attached Property', 'Piped-gas', 'Internet/wi-fi connectivity', 'Visitor Parking', 'Swimming Pool', 'Park', 'Security Personnel', 'Low Density Society', 'Waste Disposal', 'Rain Water Harvesting', 'Water softening plant', 'Shopping Centre', 'Fitness Centre / GYM', 'Club house / Community Center']</t>
  </si>
  <si>
    <t>B69883722</t>
  </si>
  <si>
    <t>https://www.99acres.com/4-bhk-bedroom-apartment-flat-for-sale-in-emaar-mgf-emerald-floors-premier-sector-65-gurgaon-1975-sq-ft-spid-H69099026</t>
  </si>
  <si>
    <t>₹ 14,126/sq.ft.</t>
  </si>
  <si>
    <t>Emerald floors premier, located in sector 65, 1975 sq ft, and 4bhk plus servant room. These apartments are two apartments per floor, society is gated, water back up, power back up, club with all the amenities like gym, pool, restaurant, banquet hall. This is ground plus 5 society. World mark mall is next to this society which has all more than 20 plus restaurants and for shopping there is moder bazaar, tata chroma, hameleys, starbucks,
 For more information kindly call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</si>
  <si>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'3 Fan', '1 Fridge', '1 Exhaust Fan', '1 Dining Table', '2 Geyser', '1 Stove', '2 Light', '2 AC', '4 TV', '1 Modular Kitchen', '1 Chimney', '1 Curtains', '3 Bed', '3 Wardrobe', '1 Sofa', '1 Washing Machine', '1 Microwave']</t>
  </si>
  <si>
    <t>H69099026</t>
  </si>
  <si>
    <t>https://www.99acres.com/3-bhk-bedroom-apartment-flat-for-sale-in-emaar-mgf-emerald-floors-premier-sector-65-gurgaon-1650-sq-ft-spid-E69099512</t>
  </si>
  <si>
    <t>₹ 13,939/sq.ft.</t>
  </si>
  <si>
    <t>Emerald floors premier, located in sector 65, 1650 sq ft, and 3bhk plus study room, servant room. These apartments are two apartments per floor, society is gated, water back up, power back up, club with all the amenities like gym, pool, restaurant, banquet hall. This is ground plus 5 society. World mark mall is next to this society which has all more than 20 plus restaurants and for shopping there is moder bazaar, tata chroma, hameleys, starbucks,
 For more information kindly call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</si>
  <si>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'1 Fan', '1 Fridge', '1 Exhaust Fan', '1 Dining Table', '1 Geyser', '1 Stove', '1 Light', '1 AC', '1 TV', '1 Modular Kitchen', '1 Chimney', '1 Curtains', '1 Bed', '1 Wardrobe', '1 Sofa', '1 Washing Machine', '1 Microwave']</t>
  </si>
  <si>
    <t>E69099512</t>
  </si>
  <si>
    <t>https://www.99acres.com/3-bhk-bedroom-apartment-flat-for-sale-in-the-lions-cghs-sector-56-gurgaon-2400-sq-ft-spid-S70149132</t>
  </si>
  <si>
    <t>Check out this 3 bhk apartment for sale in the lions cghs, a popular residential project that houses in-Demand flats in sector 56 gurgaon. The floor plan additionally contains 3 bedroom(s), 4 bathrooms and more than 3 balconies. All in all, the flat is spread over a super built up area of 2400 sq.Ft. This flat lies on the 8th level of a 9 storey building. As the project is already ready to move, so you can easily move into this 10+ years old property.</t>
  </si>
  <si>
    <t>['4 Wardrobe', '8 Fan', '1 Exhaust Fan', '2 Geyser', '10 Light', '1 Chimney', 'No AC', 'No Bed', 'No Curtains', 'No Dining Table', 'No Modular Kitchen', 'No Microwave', 'No Fridge', 'No Sofa', 'No Stove', 'No TV', 'No Washing Machine', 'No Water Purifier']</t>
  </si>
  <si>
    <t>S70149132</t>
  </si>
  <si>
    <t>https://www.99acres.com/3-bhk-bedroom-apartment-flat-for-sale-in-rail-vihar-cghs-sector-56-gurgaon-1300-sq-ft-spid-V69706736</t>
  </si>
  <si>
    <t>Rail Vihar CGHS3.9 ★</t>
  </si>
  <si>
    <t>₹ 10,384/sq.ft.</t>
  </si>
  <si>
    <t>Super Built up area 1300(120.77 sq.m.)Built Up area: 1275 sq.ft. (118.45 sq.m.)Carpet area: 1250 sq.ft. (116.13 sq.m.)</t>
  </si>
  <si>
    <t>['Sector 54 chowk metro station', 'Sector metro station', 'Sector metro station', 'Sector 53-54 metro station', 'Sanatan Dharm Mandir', 'Radhakrishna Shani Mandir', 'State bank ATM', 'Icici bank ATM', 'Icici bank ATM', 'Citi bank ATM', 'Indusind bank ATM', 'Surgicare Hospital Gurgaon', 'Arunodaya Deseret Eye Hospital', 'Kriti Hospital', 'Anand Hospital Gurgaon', 'pracksht hospital', 'Paras Hospital Gurgaon', 'HUDA Office Complex', 'Medisca', 'Apollo Pharmacy', 'Intellion Park', 'HCG CNG Station', 'Heera Fuel Station', 'Kotak mahindra bank', 'State bank of india', 'Indusind bank', 'Axis bank', 'Icici bank', 'Hdfc bank', 'Hdfc bank &amp; atm', 'Hdfc bank and atm', '222', 'Wat-a-Burger', 'Burger Singh', 'Bikanerwala', 'Naivedyam Restaurant', 'Pizza Hut', 'Clock tower', 'Starbucks', "Carl's Jr.", 'Cafe Tonini', 'Sagar Ratna', 'Shophouse by Kylin', 'IILM', 'Iilm University', 'Sushant College of Arts &amp; Architecture', 'Ansal Institute of Technology', 'Suncity School']</t>
  </si>
  <si>
    <t>This beautiful 3 bhk flat in sector 56 gurgaon is situated in rail vihar cghs, one of the popular residential society in gurgaon. The flat occupies a super built up area of 1300 sq.Ft. That consists of 3 bedrooms, 2 bathrooms and 2 balconies. This flat is situated on the 1st floor of this 4 floors tall residential building. This is a ready to move project and the property is 10+ years old.</t>
  </si>
  <si>
    <t>['Centrally Air Conditioned', 'Water purifier', 'Security / Fire Alarm', 'Feng Shui / Vaastu Compliant', 'Private Garden / Terrace', 'Intercom Facility', 'Lift(s)', 'High Ceiling Height', 'Maintenance Staff', 'False Ceiling Lighting', 'Separate entry for servant room', 'No open drainage around', 'Bank Attached Property', 'Piped-gas', 'Internet/wi-fi connectivity', 'Recently Renovated', 'Visitor Parking', 'Park', 'Security Personnel', 'Natural Light', 'Airy Rooms', 'Spacious Interiors', 'Low Density Society', 'Waste Disposal', 'Rain Water Harvesting', 'Water softening plant', 'Shopping Centre', 'Fitness Centre / GYM', 'Club house / Community Center']</t>
  </si>
  <si>
    <t>['Green Area4 out of 5', 'Construction4 out of 5', 'Management4 out of 5', 'Amenities4 out of 5', 'Connectivity4.5 out of 5']</t>
  </si>
  <si>
    <t>V69706736</t>
  </si>
  <si>
    <t>https://www.99acres.com/3-bhk-bedroom-apartment-flat-for-sale-in-puri-emerald-bay-sector-104-gurgaon-2450-sq-ft-spid-O69187884</t>
  </si>
  <si>
    <t>2.23 Crore</t>
  </si>
  <si>
    <t>₹ 9,911/sq.ft.</t>
  </si>
  <si>
    <t>Super Built up area 2450(227.61 sq.m.)Carpet area: 2250 sq.ft. (209.03 sq.m.)</t>
  </si>
  <si>
    <t>10th, Sector 104 Gurgaon, Gurgaon, Haryana</t>
  </si>
  <si>
    <t>This beautiful 3 bhk flat in sector 104 gurgaon is situated in puri emerald bay, one of the popular residential society in gurgaon. The flat is facing the north-East direction. Constructed on a super built up area of 2450 sq.Ft., the flat comprises 3 bedroom(s), 4 bathrooms and more than 3 balconies. The property is located on the 10th floor of a 29 floors tall building. This 1-5 years old property is available for immediate possession as the project is ready to move. The well built vitrified flooring enhances the aesthetic appeal of this flat. The society complex is in the close vicinity of close to metro station, close to school, close to railway station and close to market, making it an ideal home for a relaxed lifestyle. Many of the modern amenities being offered, like swimming pool, club house / community center, cctv surveillance, fitness centre / gym, park, lift(s), maintenance staff, visitor parking, water softening plant, shopping centre and security personnel, will provide a pleasant living experience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</si>
  <si>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'16 Light', '5 AC', '1 Modular Kitchen', '1 Chimney', 'No Bed', 'No Curtains', 'No Dining Table', 'No Geyser', 'No Microwave', 'No Fridge', 'No Sofa', 'No Stove', 'No TV', 'No Wardrobe', 'No Washing Machine', 'No Water Purifier']</t>
  </si>
  <si>
    <t>O69187884</t>
  </si>
  <si>
    <t>https://www.99acres.com/4-bhk-bedroom-apartment-flat-for-sale-in-experion-the-heartsong-sector-108-gurgaon-2631-sq-ft-spid-H68321948</t>
  </si>
  <si>
    <t>Built Up area: 2631 (244.43 sq.m.)Carpet area: 2100 sq.ft. (195.1 sq.m.)</t>
  </si>
  <si>
    <t>1st, Sector 108 Gurgaon, Gurgaon, Haryana</t>
  </si>
  <si>
    <t>4 serv experion heartsong iis one of the best society on dwarka expressway with all amenities like - Swimming pool, cricket pitch ,basket ball ground ,tennis court , banquet hall , play ground ,walking area 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</si>
  <si>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Light', '6 AC', 'No Bed', 'No Chimney', 'No Curtains', 'No Dining Table', 'No Exhaust Fan', 'No Fan', 'No Geyser', 'No Modular Kitchen', 'No Microwave', 'No Fridge', 'No Sofa', 'No Stove', 'No TV', 'No Wardrobe', 'No Washing Machine', 'No Water Purifier']</t>
  </si>
  <si>
    <t>['Security / Fire Alarm', 'Feng Shui / Vaastu Compliant', 'Intercom Facility', 'Lift(s)', 'High Ceiling Height', 'Maintenance Staff', 'False Ceiling Lighting', 'Water Storage', 'Separate entry for servant room', 'No open drainage around', 'Bank Attached Property', 'Piped-gas', 'Visitor Parking', 'Swimming Pool', 'Park', 'Security Personnel', 'Natural Light', 'Airy Rooms', 'Shopping Centre', 'Fitness Centre / GYM', 'Rain Water Harvesting', 'Club house / Community Center', 'Water softening plant']</t>
  </si>
  <si>
    <t>H68321948</t>
  </si>
  <si>
    <t>https://www.99acres.com/3-bhk-bedroom-apartment-flat-for-sale-in-experion-the-heartsong-sector-108-gurgaon-1758-sq-ft-spid-P69141374</t>
  </si>
  <si>
    <t>₹ 8,344/sq.ft.</t>
  </si>
  <si>
    <t>Super Built up area 1758(163.32 sq.m.)Carpet area: 1558 sq.ft. (144.74 sq.m.)</t>
  </si>
  <si>
    <t>7th, Sector 108 Gurgaon, Gurgaon, Haryana</t>
  </si>
  <si>
    <t>This 3 bhk apartment is available for sale in experion the heartsong, one of the most prominent projects for flats in sector 108 gurgaon. The flat is facing the north-East direction. The flat is over 1758 sq.Ft. Super built up area and comes with 3 bedroom(s), 3 bathrooms and more than 3 balconies. The flat has a total of 14 floors and this property is situated on 7th floor. An added advantage of this 1-5 years old flat is that it is available for immediate possession as the project is already ready to move. The vitrified flooring of this flat is beautifully designed and helps to give it a pleasing look. This residential property is situated near close to metro station, close to market, close to railway station and close to school. Experion the heartsong is designed very well to provide modern facilities such as swimming pool, grocery shop, club house / community center, cctv surveillance, fitness centre / gym, park, lift(s), maintenance staff, visitor parking, water softening plant, shopping centre and security personnel.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</si>
  <si>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'14 Light', '4 AC', 'No Bed', 'No Chimney', 'No Curtains', 'No Dining Table', 'No Exhaust Fan', 'No Geyser', 'No Modular Kitchen', 'No Microwave', 'No Fridge', 'No Sofa', 'No Stove', 'No TV', 'No Wardrobe', 'No Washing Machine', 'No Water Purifier']</t>
  </si>
  <si>
    <t>P69141374</t>
  </si>
  <si>
    <t>https://www.99acres.com/2-bhk-bedroom-apartment-flat-for-sale-in-suncity-avenue-102-sector-102-gurgaon-632-sq-ft-spid-G69438086</t>
  </si>
  <si>
    <t>5th, Sector 102 Gurgaon, Gurgaon, Haryana</t>
  </si>
  <si>
    <t>Looking for a 2 bhk property for sale in gurgaon? Buy this 2 bhk flat in suncity avenue 102 that is situated in sector 102 gurgaon. This residential flat is north-East-Facing direction. Constructed on a super built up area of 632 sq.Ft., the flat comprises 2 bedroom(s), 2 bathrooms and 1 balcony. This flat is situated on the 5th floor of this 12 floors tall residential building. Being a ready to move project, you can expect immediate possession of this 1-5 years old property. The ceramic flooring of this flat is beautifully designed and helps to give it a pleasing look. This flat is located near close to metro station, close to school, close to market and close to railway station. The flat will offer a modern lifestyle as it is presented with many of the amenities such as security personnel, maintenance staff, club house / community center, park, lift(s), visitor parking, water softening plant, fitness centre / gym, swimming pool and shopping centre.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</si>
  <si>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'10 Light', 'No AC', 'No Bed', 'No Chimney', 'No Curtains', 'No Dining Table', 'No Exhaust Fan', 'No Geyser', 'No Modular Kitchen', 'No Microwave', 'No Fridge', 'No Sofa', 'No Stove', 'No TV', 'No Wardrobe', 'No Washing Machine', 'No Water Purifier']</t>
  </si>
  <si>
    <t>G69438086</t>
  </si>
  <si>
    <t>https://www.99acres.com/3-bhk-bedroom-apartment-flat-for-sale-in-sobha-city-sector-108-gurgaon-1711-sq-ft-spid-U69326196</t>
  </si>
  <si>
    <t>₹ 14,463/sq.ft.</t>
  </si>
  <si>
    <t>Built Up area: 1711 (158.96 sq.m.)Carpet area: 1611 sq.ft. (149.67 sq.m.)</t>
  </si>
  <si>
    <t>17th, Sector 108 Gurgaon, Gurgaon, Haryana</t>
  </si>
  <si>
    <t>This lovely 3 bhk apartment/flat in sector 108 gurgaon is available for sale in one of gurgaon's most popular projects, sobha city. This is a north-East-Facing property. The flat occupies a built up area of 1711 sq.Ft. That consists of 3 bedrooms, 3 bathrooms and 3 balconies. The property is located on the 17th floor of a 24 floors tall building. Being a ready to move project, you can expect immediate possession of this 1-5 years old property. The floor of this flat is beautifully designed using vitrified flooring, giving the flat an alluring look. Another plus point for this is that it is situated near close to metro station, close to school, close to market and close to railway station. Sobha city is designed very well to provide modern facilities such as swimming pool, shopping centre, club house / community center, fitness centre / gym, park, lift(s), maintenance staff, visitor parking, water softening plant and security personnel. The residential project is well equipped to meet all your water needs through access to municipal corporation and borewell/tank supply.</t>
  </si>
  <si>
    <t>U69326196</t>
  </si>
  <si>
    <t>https://www.99acres.com/3-bhk-bedroom-apartment-flat-for-sale-in-parsvnath-green-ville-sector-48-gurgaon-2430-sq-ft-spid-S69851304</t>
  </si>
  <si>
    <t>₹ 7,201/sq.ft.</t>
  </si>
  <si>
    <t>Super Built up area 2430(225.75 sq.m.)Built Up area: 2200 sq.ft. (204.39 sq.m.)Carpet area: 1800 sq.ft. (167.23 sq.m.)</t>
  </si>
  <si>
    <t>['Sri Radhe Krishna Temple', 'Icici bank ATM', 'Standard chartered ATM', 'Divine Look Clinic Centre', 'Skin Clinic', 'Dr. Aruna Kalra', 'Wellness Eye Centre', 'Dr. Anuj Sharma', 'Best Urologist Atcomplete Family Clinic', 'Dr. Naresh Pandita', 'Ekta Hospital', 'Sai Heart and Trauma Center', 'Sai Dharamraj Hospital', 'Sanjeevani Hospital Gurgaon', 'Sona Devi Memorial Hospital and Trauma Centre', 'Neelkanth Health Care', 'Vishesh Dental', 'Park Hospital Gurgaon', 'Bones Clinic - Orthopaedics', 'Meher Clinic', 'Gobind Hospital', 'Wembley estate club', 'Genius', 'Gardian Pharmacy', 'Apollo Pharmacy', 'Kore Tech Park', 'SPAZE BUSINESS PARK', 'India Oil', 'SRS Cinemas', 'SRS Cinemas', 'Icici bank', 'Indusind bank', 'Hdfc bank', 'Hdfc bank', 'Hdfc bank', 'Central bank of india', 'Union bank of india', 'State bank of india', 'Icici bank', "Nirula's", "Domino's Pizza", 'Nook', 'Starbucks', 'India', 'Haldiram', 'Kamla International']</t>
  </si>
  <si>
    <t>Located in the popular residential address of sector 48 gurgaon, parsvnath green ville is one of the most preferred destination for apartments in gurgaon. This 3 bhk flat is your ticket to be a part of this community. The flat is over 2430 sq.Ft. Super built up area and comes with 3 bedroom(s), 3 bathrooms and 3 balconies. The flat has a total of 19 floors and this property is situated on 7th floor. This is a ready to move project and the property is 10+ years old.</t>
  </si>
  <si>
    <t>['4 Wardrobe', '8 Fan', '1 Fridge', '4 Geyser', '1 Washing Machine', '10 Light', '4 AC', '1 Modular Kitchen', '1 Chimney', 'No Bed', 'No Curtains', 'No Dining Table', 'No Exhaust Fan', 'No Microwave', 'No Sofa', 'No Stove', 'No TV', 'No Water Purifier']</t>
  </si>
  <si>
    <t>['Security / Fire Alarm', 'Feng Shui / Vaastu Compliant', 'Intercom Facility', 'Lift(s)', 'Maintenance Staff', 'False Ceiling Lighting', 'Water Storage', 'Separate entry for servant room', 'No open drainage around', 'Bank Attached Property', 'Piped-gas', 'Visitor Parking', 'Swimming Pool', 'Park', 'Security Personnel', 'Low Density Society', 'Shopping Centre', 'Fitness Centre / GYM', 'Waste Disposal', 'Rain Water Harvesting', 'Club house / Community Center', 'Water softening plant']</t>
  </si>
  <si>
    <t>S69851304</t>
  </si>
  <si>
    <t>https://www.99acres.com/3-bhk-bedroom-apartment-flat-for-sale-in-parsvnath-green-ville-sector-48-gurgaon-1910-sq-ft-spid-Y69851152</t>
  </si>
  <si>
    <t>Super Built up area 1910(177.44 sq.m.)Built Up area: 1700 sq.ft. (157.94 sq.m.)Carpet area: 1600 sq.ft. (148.64 sq.m.)</t>
  </si>
  <si>
    <t>13rd   of 19 Floors</t>
  </si>
  <si>
    <t>['Sri Radhe Krishna Temple', 'Icici bank ATM', 'Standard chartered ATM', 'Best Urologist Atcomplete Family Clinic', 'Wellness Eye Centre', 'Dr. Aruna Kalra', 'Dr. Anuj Sharma', 'Dr. Naresh Pandita', 'Neelkanth Health Care', 'Skin Clinic', 'Divine Look Clinic Centre', 'Vishesh Dental', 'Park Hospital Gurgaon', 'Bones Clinic - Orthopaedics', 'Meher Clinic', 'Ekta Hospital', 'Sai Heart and Trauma Center', 'Sai Dharamraj Hospital', 'Samvit Health Care', 'Sanjeevani Hospital Gurgaon', 'Sona Devi Memorial Hospital and Trauma Centre', 'Sukhmani Hospital Pvt. Ltd', "DR AKRAM JAWED'S THE UPPER LIMB CLINIC", 'Wembley estate club', 'Genius', 'Apollo Pharmacy', 'Gardian Pharmacy', 'Kore Tech Park', 'SPAZE BUSINESS PARK', 'India Oil', 'Icici bank', 'Hdfc bank', 'Hdfc bank', 'Indusind bank', 'Hdfc bank', 'Central bank of india', 'SRS Cinemas', 'SRS Cinemas', "Domino's Pizza", "Nirula's", 'Nook', 'Starbucks', 'Haldiram', 'India', 'Delhi Public School Primary Section', 'Kamla International']</t>
  </si>
  <si>
    <t>This lovely 3 bhk apartment/flat in sector 48 gurgaon is available for sale in one of gurgaon's most popular projects, parsvnath green ville. Containing 3 bedroom(s), 3 bathrooms and 3 balconies, this flat is spread over a super built up area of 1910 sq.Ft. This flat is situated on the 13th floor of this 19 floors tall residential building. This is a ready to move project and the property is 10 years old.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</si>
  <si>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'1 Water Purifier', '6 Fan', '1 Exhaust Fan', '3 Geyser', '1 Chimney', '1 Modular Kitchen', 'No AC', 'No Bed', 'No Curtains', 'No Dining Table', 'No Light', 'No Microwave', 'No Fridge', 'No Sofa', 'No Stove', 'No TV', 'No Washing Machine']</t>
  </si>
  <si>
    <t>['Security / Fire Alarm', 'Feng Shui / Vaastu Compliant', 'Intercom Facility', 'Lift(s)', 'Maintenance Staff', 'Water Storage', 'Separate entry for servant room', 'No open drainage around', 'Bank Attached Property', 'Visitor Parking', 'Swimming Pool', 'Park', 'Natural Light', 'Airy Rooms', 'Spacious Interiors', 'Low Density Society', 'Shopping Centre', 'Fitness Centre / GYM', 'Waste Disposal', 'Rain Water Harvesting', 'Club house / Community Center']</t>
  </si>
  <si>
    <t>Y69851152</t>
  </si>
  <si>
    <t>https://www.99acres.com/3-bhk-bedroom-apartment-flat-for-sale-in-parsvnath-green-ville-sector-48-gurgaon-1707-sq-ft-spid-H69850926</t>
  </si>
  <si>
    <t>₹ 8,787/sq.ft.</t>
  </si>
  <si>
    <t>Super Built up area 1707(158.59 sq.m.)Built Up area: 1600 sq.ft. (148.64 sq.m.)Carpet area: 1400 sq.ft. (130.06 sq.m.)</t>
  </si>
  <si>
    <t>901, Sector 48 Gurgaon, Gurgaon, Haryana</t>
  </si>
  <si>
    <t>Parsvnath green ville is one of the most popular destination for buying apartments/ flats in sector 48 gurgaon. You too can be a part of this society by purchasing this 3 bhk flat here. The flat is over 1707 sq.Ft. Super built up area and comes with 3 bedroom(s), 3 bathrooms and 3 balconies. The flat has a total of 5 floors and this property is situated on 1st floor. This 10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</si>
  <si>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['1 Water Purifier', '7 Fan', '1 Exhaust Fan', '6 Light', '1 Chimney', '1 Modular Kitchen', '3 Wardrobe', 'No AC', 'No Bed', 'No Curtains', 'No Dining Table', 'No Geyser', 'No Microwave', 'No Fridge', 'No Sofa', 'No Stove', 'No TV', 'No Washing Machine']</t>
  </si>
  <si>
    <t>['Security / Fire Alarm', 'Feng Shui / Vaastu Compliant', 'Private Garden / Terrace', 'Intercom Facility', 'Lift(s)', 'High Ceiling Height', 'Maintenance Staff', 'Water Storage', 'No open drainage around', 'Bank Attached Property', 'Visitor Parking', 'Swimming Pool', 'Park', 'Natural Light', 'Airy Rooms', 'Spacious Interiors', 'Low Density Society', 'Shopping Centre', 'Fitness Centre / GYM', 'Waste Disposal', 'Rain Water Harvesting', 'Water softening plant']</t>
  </si>
  <si>
    <t>H69850926</t>
  </si>
  <si>
    <t>https://www.99acres.com/3-bhk-bedroom-apartment-flat-for-sale-in-orchid-petals-sector-49-gurgaon-1805-sq-ft-spid-H69821268</t>
  </si>
  <si>
    <t>₹ 10,526/sq.ft.</t>
  </si>
  <si>
    <t>Super Built up area 1805(167.69 sq.m.)Built Up area: 1600 sq.ft. (148.64 sq.m.)Carpet area: 1400 sq.ft. (130.06 sq.m.)</t>
  </si>
  <si>
    <t>204, Sector 49 Gurgaon, Gurgaon, Haryana</t>
  </si>
  <si>
    <t>This lovely 3 bhk apartment/flat in sector 49 gurgaon is available for sale in one of gurgaon's most popular projects, orchid petals. Constructed on a super built up area of 1805 sq.Ft., the flat comprises 3 bedroom(s), 3 bathrooms and 3 balconies. The residential building has 14 floors in total and the flat for sale is located on the 2nd floor. As the project is already ready to move, so you can easily move into this 10+ years old property.</t>
  </si>
  <si>
    <t>['3 Wardrobe', '6 Fan', '1 Exhaust Fan', '3 Geyser', '8 Light', '1 Modular Kitchen', '1 Chimney', 'No AC', 'No Bed', 'No Curtains', 'No Dining Table', 'No Microwave', 'No Fridge', 'No Sofa', 'No Stove', 'No TV', 'No Washing Machine', 'No Water Purifier']</t>
  </si>
  <si>
    <t>H69821268</t>
  </si>
  <si>
    <t>https://www.99acres.com/4-bhk-bedroom-apartment-flat-for-sale-in-ireo-skyon-sector-60-gurgaon-2800-sq-ft-spid-X69205630</t>
  </si>
  <si>
    <t>₹ 13,214/sq.ft.</t>
  </si>
  <si>
    <t>Super Built up area 2800(260.13 sq.m.)</t>
  </si>
  <si>
    <t>602, Sector 60 Gurgaon, Gurgaon, Haryana</t>
  </si>
  <si>
    <t>10th   of 39 Floors</t>
  </si>
  <si>
    <t>Ireo skyon is one of the most popular destination for buying apartments/ flats in sector 60 gurgaon. You too can be a part of this society by purchasing this 4 bhk flat here. This is a east-Facing property. Constructed on a super built up area of 2800 sq.Ft., the flat comprises 4 bedroom(s), 5 bathrooms and 3 balconies. The residential building has 39 floors in total and the flat for sale is located on the 10th floor. An added advantage of this 1-5 years old flat is that it is available for immediate possession as the project is already ready to move. The beautifully designed wood flooring enhances the beauty of the flat. The society is well equipped with many modern amenities, including swimming pool, club house / community center, cctv surveillance, fitness centre / gym, park, lift(s), maintenance staff, visitor parking, water softening plant and shopping centre. The residential project is well equipped to meet all your water needs through access to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</si>
  <si>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'4 Geyser', '1 Stove', '10 Light', '6 AC', '1 Modular Kitchen', '1 Chimney', '1 Curtains', 'No Bed', 'No Dining Table', 'No Microwave', 'No Fridge', 'No Sofa', 'No TV', 'No Washing Machine', 'No Water Purifier']</t>
  </si>
  <si>
    <t>['Water purifier', 'Centrally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'Airy Rooms', 'Spacious Interiors', 'Low Density Society', 'Waste Disposal', 'Rain Water Harvesting', 'Water softening plant', 'Shopping Centre', 'Fitness Centre / GYM', 'Club house / Community Center']</t>
  </si>
  <si>
    <t>X69205630</t>
  </si>
  <si>
    <t>https://www.99acres.com/4-bhk-bedroom-apartment-flat-for-sale-in-ireo-skyon-sector-60-gurgaon-2800-sq-ft-spid-B69175338</t>
  </si>
  <si>
    <t>1502, Sector 60 Gurgaon, Gurgaon, Haryana</t>
  </si>
  <si>
    <t>The three-Side-Open apartments give you a sense of freedom and liberation like never before. The floor to ceiling windows give you a breathtaking view of the outside and ensure ample sunlight during daytime. And the spacious balconies overlooking the picturesque green outside is beautiful enough to brighten anyone's day and lift their spirits.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</si>
  <si>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B69175338</t>
  </si>
  <si>
    <t>https://www.99acres.com/3-bhk-bedroom-apartment-flat-for-sale-in-m3m-merlin-sector-67-gurgaon-2358-sq-ft-spid-Q69178748</t>
  </si>
  <si>
    <t>Super Built up area 2358(219.07 sq.m.)Carpet area: 1900 sq.ft. (176.52 sq.m.)</t>
  </si>
  <si>
    <t>1504, Sector 67 Gurgaon, Gurgaon, Haryana</t>
  </si>
  <si>
    <t>M3m merlin in sector 67 gurgaon is a ready to move housing society. It offers apartments in veried budget range. These units are a perfect combination of comfort and style specifically to suit your requirements and conveniences. There are 3bhk and 4bhk apartments available in this project. This housing society is now ready to be called home as families have started moving in. Check out some of the features of m3m merlin housing society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</si>
  <si>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'4 Geyser', '9 Light', '1 Chimney', '5 AC', '1 Modular Kitchen', 'No Bed', 'No Curtains', 'No Dining Table', 'No Fan', 'No Microwave', 'No Fridge', 'No Sofa', 'No Stove', 'No TV', 'No Wardrobe', 'No Washing Machine', 'No Water Purifier']</t>
  </si>
  <si>
    <t>['Security / Fire Alarm', 'Power Back-up', 'Feng Shui / Vaastu Compliant', 'Intercom Facility', 'Lift(s)', 'High Ceiling Height', 'Maintenance Staff', 'False Ceiling Lighting', 'Water Storage', 'Separate entry for servant room', 'Piped-gas', 'Visitor Parking', 'Swimming Pool', 'Park', 'Security Personnel', 'Internet/wi-fi connectivity', 'Shopping Centre', 'Fitness Centre / GYM', 'Club house / Community Center', 'Water softening plant']</t>
  </si>
  <si>
    <t>Q69178748</t>
  </si>
  <si>
    <t>https://www.99acres.com/3-bhk-bedroom-apartment-flat-for-sale-in-ats-kocoon-sector-109-gurgaon-2095-sq-ft-spid-T68605626</t>
  </si>
  <si>
    <t>₹ 10,023/sq.ft.</t>
  </si>
  <si>
    <t>Super Built up area 2095(194.63 sq.m.)Built Up area: 1860 sq.ft. (172.8 sq.m.)</t>
  </si>
  <si>
    <t>Ats kocoon is one of gurgaon's most sought after destination for apartments and this 3 bhk flat in sector 109 gurgaon is your opportunity to be a part of this community. This is a north-East-Facing property. The flat occupies a super built up area of 2095 sq.Ft. That consists of 3 bedrooms, 4 bathrooms and 3 balconies. This flat lies on the 8th level of a 24 storey building. Being a ready to move project, you can expect immediate possession of this 1-5 years old property. The well built wood flooring enhances the aesthetic appeal of this flat. Proximity to landmarks like close to school, close to market, close to railway station and close to hospital makes this an ideal property for families. All the modern amenities such as swimming pool, shopping centre, club house / community center, cctv surveillance, fitness centre / gym, park, lift(s), maintenance staff, visitor parking, water softening plant and security personnel will make life easier for you. The project provides access to clean water through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</si>
  <si>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Exhaust Fan', '8 Light', 'No AC', 'No Bed', 'No Chimney', 'No Curtains', 'No Dining Table', 'No Geyser', 'No Modular Kitchen', 'No Microwave', 'No Fridge', 'No Sofa', 'No Stove', 'No TV', 'No Wardrobe', 'No Washing Machine', 'No Water Purifier']</t>
  </si>
  <si>
    <t>['Water purifier', 'Security / Fire Alarm',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</si>
  <si>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T68605626</t>
  </si>
  <si>
    <t>https://www.99acres.com/2-bhk-bedroom-apartment-flat-for-sale-in-vatika-gurgaon-21-sector-83-gurgaon-1245-sq-ft-spid-H69993234</t>
  </si>
  <si>
    <t>Super Built up area 1245(115.66 sq.m.)Built Up area: 1154 sq.ft. (107.21 sq.m.)Carpet area: 945 sq.ft. (87.79 sq.m.)</t>
  </si>
  <si>
    <t>Tower F1, Sector 83 Gurgaon, Gurgaon, Haryana</t>
  </si>
  <si>
    <t>Vatika gurgaon 21 is one of the most popular destination for buying apartments/ flats in sector 83 gurgaon. You too can be a part of this society by purchasing this 2 bhk flat here. The flat is north-East-Facing. Constructed on a super built up area of 1245 sq.Ft., the flat comprises 2 bedroom(s), 2 bathrooms and 2 balconies. The residential building has 18 floors in total and the flat for sale is located on the 12th floor. An added advantage of this 1-5 years old flat is that it is available for immediate possession as the project is already ready to move. The floor of this flat is beautifully designed using wood flooring, giving the flat an alluring look. Moreover, this property offers close proximity to important landmarks such as close to mall, close to highway and close to school. Vatika gurgaon 21 is designed very well to provide modern facilities such as swimming pool, grocery shop, security personnel, maintenance staff, shopping centre, club house / community center, fitness centre / gym, park, lift(s), visitor parking and water softening plant. The society provides continuous water supply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</si>
  <si>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H69993234</t>
  </si>
  <si>
    <t>https://www.99acres.com/3-bhk-bedroom-apartment-flat-for-sale-in-emaar-gurgaon-greens-sector-102-gurgaon-1650-sq-ft-spid-C68648152</t>
  </si>
  <si>
    <t>This beautiful 3 bhk flat in sector 102 gurgaon is situated in emaar gurgaon greens, one of the popular residential society in gurgaon. This property faces the north-East direction. The flat occupies a super built up area of 1650 sq.Ft. That consists of 3 bedrooms, 3 bathrooms and 3 balconies. This flat lies on the 7th level of a 14 storey building. This 1-5 years old property is available for immediate possession as the project is ready to move. The floor of this flat is beautifully designed using wood flooring, giving the flat an alluring look. Another plus point for this is that it is situated near close to school, close to market, close to hospital and close to railway station. The flat will offer a modern lifestyle as it is presented with many of the amenities such as swimming pool, security personnel, maintenance staff, club house / community center, fitness centre / gym, park, lift(s), visitor parking, water softening plant and shopping centre.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</si>
  <si>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'Feng Shui / Vaastu Compliant', 'Private Garden / Terrace',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</si>
  <si>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C68648152</t>
  </si>
  <si>
    <t>https://www.99acres.com/3-bhk-bedroom-apartment-flat-for-sale-in-shapoorji-pallonji-joyville-gurugram-sector-102-gurgaon-1827-sq-ft-spid-I68619928</t>
  </si>
  <si>
    <t>₹ 9,195/sq.ft.</t>
  </si>
  <si>
    <t>Super Built up area 1827(169.73 sq.m.)</t>
  </si>
  <si>
    <t>Shapoorji pallonji joyville gurugram is one of gurgaon's most sought after destination for apartments and this 3 bhk flat in sector 102 gurgaon is your opportunity to be a part of this community. The flat is facing the north-East direction. Containing 3 bedroom(s), 3 bathrooms and 3 balconies, this flat is spread over a super built up area of 1827 sq.Ft. The property is located on the 6th floor of a 26 floors tall building. An added advantage of this 1-5 years old flat is that it is available for immediate possession as the project is already ready to move. The well built wood flooring enhances the aesthetic appeal of this flat. Moreover, this property offers close proximity to important landmarks such as close to school, close to hospital, close to market and close to railway station. All the modern amenities such as swimming pool, shopping centre, club house / community center, fitness centre / gym, maintenance staff, visitor parking, park, lift(s), water softening plant and security personnel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</si>
  <si>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'1 Geyser', '5 Light', 'No AC', 'No Bed', 'No Chimney', 'No Curtains', 'No Dining Table', 'No Modular Kitchen', 'No Microwave', 'No Fridge', 'No Sofa', 'No Stove', 'No TV', 'No Wardrobe', 'No Washing Machine', 'No Water Purifier']</t>
  </si>
  <si>
    <t>['Water purifier', 'Security / Fire Alarm', 'Feng Shui / Vaastu Compliant', 'Private Garden / Terrace', 'Intercom Facility', 'Lift(s)',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</si>
  <si>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I68619928</t>
  </si>
  <si>
    <t>https://www.99acres.com/2-bhk-bedroom-apartment-flat-for-sale-in-shapoorji-pallonji-joyville-gurugram-sector-102-gurgaon-915-sq-ft-spid-T68619970</t>
  </si>
  <si>
    <t>₹ 16,454/sq.ft.</t>
  </si>
  <si>
    <t>Super Built up area 915(85.01 sq.m.)Carpet area: 589.49 sq.ft. (54.77 sq.m.)</t>
  </si>
  <si>
    <t>Looking for a 2 bhk property for sale in gurgaon? Buy this 2 bhk flat in shapoorji pallonji joyville gurugram that is situated in sector 102 gurgaon. The flat is north-East-Facing. The flat is over 915 sq.Ft. Super built up area and comes with 2 bedroom(s), 2 bathrooms and 2 balconies. The flat has a total of 26 floors and this property is situated on 9th floor. An added advantage of this 1-5 years old flat is that it is available for immediate possession as the project is already ready to move. The floor of this flat is beautifully designed using wood flooring, giving the flat an alluring look. Proximity to landmarks like close to school, close to market, close to hospital and close to railway station makes this an ideal property for families. Shapoorji pallonji joyville gurugram is designed very well to provide modern facilities such as swimming pool, shopping centre, club house / community center, fitness centre / gym, maintenance staff, visitor parking, park, lift(s), water softening plant and security personnel.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</si>
  <si>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 Exhaust Fan', '1 Geyser', '6 Light', 'No AC', 'No Bed', 'No Chimney', 'No Curtains', 'No Dining Table', 'No Modular Kitchen', 'No Microwave', 'No Fridge', 'No Sofa', 'No Stove', 'No TV', 'No Wardrobe', 'No Washing Machine', 'No Water Purifier']</t>
  </si>
  <si>
    <t>T68619970</t>
  </si>
  <si>
    <t>https://www.99acres.com/3-bhk-bedroom-apartment-flat-for-sale-in-adani-m2k-oyster-grande-sector-102-gurgaon-2598-sq-ft-spid-K68646072</t>
  </si>
  <si>
    <t>₹ 8,468/sq.ft.</t>
  </si>
  <si>
    <t>This beautiful 3 bhk flat in sector 102 gurgaon is situated in adani m2k oyster grande, one of the popular residential society in gurgaon. This is a north-East-Facing property. The flat occupies a super built up area of 2598 sq.Ft. That consists of 3 bedrooms, 3 bathrooms and 3 balconies. The flat has a total of 24 floors and this property is situated on 14th floor. As the project is already ready to move, so you can easily move into this 1-5 years old property. The wood flooring of this flat is beautifully designed and helps to give it a pleasing look. This residential property is situated near close to school, close to hospital, close to market and close to railway station.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</si>
  <si>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Fan', '1 Exhaust Fan', '1 Geyser', '6 Light', '6 AC', 'No Bed', 'No Chimney', 'No Curtains', 'No Dining Table', 'No Modular Kitchen', 'No Microwave', 'No Fridge', 'No Sofa', 'No Stove', 'No TV', 'No Wardrobe', 'No Washing Machine', 'No Water Purifier']</t>
  </si>
  <si>
    <t>K68646072</t>
  </si>
  <si>
    <t>https://www.99acres.com/3-bhk-bedroom-apartment-flat-for-sale-in-adani-m2k-oyster-grande-sector-102-gurgaon-1889-sq-ft-spid-K68563454</t>
  </si>
  <si>
    <t>Looking for a 3 bhk property for sale in gurgaon? Buy this 3 bhk flat in adani m2k oyster grande that is situated in sector 102 gurgaon. This is a north-East-Facing property. The flat occupies a super built up area of 1889 sq.Ft. That consists of 3 bedrooms, 4 bathrooms and 3 balconies. This flat is situated on the 8th floor of this 24 floors tall residential building. As the project is already ready to move, so you can easily move into this 1-5 years old property. The wood flooring of this flat is beautifully designed and helps to give it a pleasing look. The society complex is in the close vicinity of close to school, close to hospital, close to market and close to railway station, making it an ideal home for a relaxed lifestyle. All the modern amenities such as swimming pool, security personnel, maintenance staff, shopping centre, club house / community center, cctv surveillance, fitness centre / gym, park, lift(s), visitor parking and water softening plant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</si>
  <si>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'4 Geyser', '6 Light', '5 AC', 'No Bed', 'No Chimney', 'No Curtains', 'No Dining Table', 'No Exhaust Fan', 'No Modular Kitchen', 'No Microwave', 'No Fridge', 'No Sofa', 'No Stove', 'No TV', 'No Wardrobe', 'No Washing Machine', 'No Water Purifier']</t>
  </si>
  <si>
    <t>K68563454</t>
  </si>
  <si>
    <t>https://www.99acres.com/2-bhk-bedroom-apartment-flat-for-sale-in-pyramid-urban-homes-2-sector-86-gurgaon-501-sq-ft-spid-Q69709364</t>
  </si>
  <si>
    <t>₹ 8,582/sq.ft.</t>
  </si>
  <si>
    <t>155, Sector 86 Gurgaon, Gurgaon, Haryana</t>
  </si>
  <si>
    <t>Pyramid urban homes 2 is one of gurgaon's most sought after destination for apartments and this 2 bhk flat in sector 86 gurgaon is your opportunity to be a part of this community. The flat is over 501 sq.Ft. Carpet area and comes with 2 bedroom(s), 2 bathrooms and 1 balcony. The property is located on the 6th floor of a 13 floors tall building. This is a ready to move project and the property is 0-1 year old.</t>
  </si>
  <si>
    <t>['Security / Fire Alarm', 'Feng Shui / Vaastu Compliant', 'Private Garden / Terrace', 'Intercom Facility', 'Lift(s)', 'Centrally Air Conditioned', 'High Ceiling Height', 'Maintenance Staff', 'Water Storage', 'No open drainage around', 'Visitor Parking', 'Park', 'Security Personnel', 'Airy Rooms']</t>
  </si>
  <si>
    <t>Q69709364</t>
  </si>
  <si>
    <t>https://www.99acres.com/3-bhk-bedroom-apartment-flat-for-sale-in-shree-vardhman-victoria-sector-70-gurgaon-1950-sq-ft-spid-C69936836</t>
  </si>
  <si>
    <t>1.62 Crore</t>
  </si>
  <si>
    <t>₹ 8,307/sq.ft.</t>
  </si>
  <si>
    <t>123, Sector 70 Gurgaon, Gurgaon, Haryana</t>
  </si>
  <si>
    <t>This 3 bhk flat is located in shree vardhman victoria, which houses some of the most spacious flats in sector 70 gurgaon. The flat is facing the east direction. The floor plan additionally contains 3 bedroom(s), 5 bathrooms and 3 balconies. All in all, the flat is spread over a super built up area of 1950 sq.Ft. The residential building has 18 floors in total and the flat for sale is located on the 9th floor. This is a ready to move project and the property is 1-5 years old. Shree vardhman victoria is designed very well to provide modern facilities such as swimming pool, water softening plant, grocery shop, shopping centre, cctv surveillance, club house / community center, fitness centre / gym, park and lift(s).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</si>
  <si>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'Feng Shui / Vaastu Compliant', 'Intercom Facility', 'Lift(s)', 'Swimming Pool', 'Park', 'Shopping Centre', 'Fitness Centre / GYM', 'Club house / Community Center', 'Water softening plant']</t>
  </si>
  <si>
    <t>C69936836</t>
  </si>
  <si>
    <t>https://www.99acres.com/3-bhk-bedroom-apartment-flat-for-sale-in-ss-the-leaf-sector-85-gurgaon-2408-sq-ft-r2-spid-N64429282</t>
  </si>
  <si>
    <t>₹ 8,659/sq.ft.</t>
  </si>
  <si>
    <t>Super Built up area 2408(223.71 sq.m.)Built Up area: 2398 sq.ft. (222.78 sq.m.)Carpet area: 2298 sq.ft. (213.49 sq.m.)</t>
  </si>
  <si>
    <t>B265, Sector 85 Gurgaon, Gurgaon, Haryana</t>
  </si>
  <si>
    <t>This 3 bhk flat is located in ss the leaf, which houses some of the most spacious flats in sector 85 gurgaon. The flat is south-Facing. The floor plan additionally contains 3 bedroom(s), 4 bathrooms and more than 3 balconies. All in all, the flat is spread over a super built up area of 2408 sq.Ft. This flat is situated on the 17th floor of this 26 floors tall residential building. This is a ready to move project and the property is 1-5 years old. The wood flooring of this flat is beautifully designed and helps to give it a pleasing look. This residential property is situated near close to school, close to hospital, close to market and close to highway. The society is well equipped with many modern amenities, including maintenance staff, visitor parking, park, lift(s), water softening plant, shopping centre, fitness centre / gym, swimming pool, club house / community center and security personnel.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</si>
  <si>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'10 Light', '2 AC', '1 Modular Kitchen', 'No Bed', 'No Chimney', 'No Curtains', 'No Dining Table', 'No Geyser', 'No Microwave', 'No Fridge', 'No Sofa', 'No Stove', 'No TV', 'No Wardrobe', 'No Washing Machine', 'No Water Purifier']</t>
  </si>
  <si>
    <t>N64429282</t>
  </si>
  <si>
    <t>https://www.99acres.com/2-bhk-bedroom-apartment-flat-for-sale-in-shree-vardhman-victoria-sector-70-gurgaon-1350-sq-ft-spid-O69936994</t>
  </si>
  <si>
    <t>1.23 Crore</t>
  </si>
  <si>
    <t>₹ 9,111/sq.ft.</t>
  </si>
  <si>
    <t>236, Sector 70 Gurgaon, Gurgaon, Haryana</t>
  </si>
  <si>
    <t>Shree vardhman victoria is one of the most popular destination for buying apartments/ flats in sector 70 gurgaon. You too can be a part of this society by purchasing this 2 bhk flat here. This residential flat is north-East-Facing direction. The flat is over 1350 sq.Ft. Super built up area and comes with 2 bedroom(s), 2 bathrooms and 3 balconies. The flat has a total of 18 floors and this property is situated on 1st floor. This is a ready to move project and the property is 1-5 years old. The floor of this flat is beautifully designed using ceramic flooring, giving the flat an alluring look. The society is well equipped with many modern amenities, including swimming pool, water softening plant, grocery shop, shopping centre, cctv surveillance, club house / community center, fitness centre / gym, park and lift(s).</t>
  </si>
  <si>
    <t>O69936994</t>
  </si>
  <si>
    <t>https://www.99acres.com/3-bhk-bedroom-apartment-flat-for-sale-in-shree-vardhman-victoria-sector-70-gurgaon-1950-sq-ft-spid-F69936886</t>
  </si>
  <si>
    <t>1.63 Crore</t>
  </si>
  <si>
    <t>143, Sector 70 Gurgaon, Gurgaon, Haryana</t>
  </si>
  <si>
    <t>This lovely 3 bhk apartment/flat in sector 70 gurgaon is available for sale in one of gurgaon's most popular projects, shree vardhman victoria. This residential flat is east-Facing direction. The flat is over 1950 sq.Ft. Super built up area and comes with 3 bedroom(s), 5 bathrooms and 3 balconies. The property is located on the 12th floor of a 18 floors tall building. As the project is already ready to move, so you can easily move into this 1-5 years old property. Many of the modern amenities being offered, like swimming pool, water softening plant, grocery shop, shopping centre, cctv surveillance, club house / community center, fitness centre / gym, park and lift(s), will provide a pleasant living experience for you.</t>
  </si>
  <si>
    <t>F69936886</t>
  </si>
  <si>
    <t>https://www.99acres.com/3-bhk-bedroom-apartment-flat-for-sale-in-shree-vardhman-victoria-sector-70-gurgaon-1950-sq-ft-spid-Z69936736</t>
  </si>
  <si>
    <t>₹ 8,384/sq.ft.</t>
  </si>
  <si>
    <t>148, Sector 70 Gurgaon, Gurgaon, Haryana</t>
  </si>
  <si>
    <t>Looking for a 3 bhk property for sale in gurgaon? Buy this 3 bhk flat in shree vardhman victoria that is situated in sector 70 gurgaon. The flat is north-Facing. The flat occupies a super built up area of 1950 sq.Ft. That consists of 3 bedrooms, 5 bathrooms and 3 balconies. The property is located on the 3rd floor of a 18 floors tall building. Being a ready to move project, you can expect immediate possession of this 1-5 years old property. Many of the modern amenities being offered, like swimming pool, water softening plant, grocery shop, shopping centre, cctv surveillance, club house / community center, fitness centre / gym, park and lift(s), will provide a pleasant living experience for you.</t>
  </si>
  <si>
    <t>['Feng Shui / Vaastu Compliant', 'Intercom Facility', 'Lift(s)', 'High Ceiling Height', 'Swimming Pool', 'Park', 'Shopping Centre', 'Fitness Centre / GYM', 'Club house / Community Center', 'Waste Disposal', 'Water softening plant']</t>
  </si>
  <si>
    <t>Z69936736</t>
  </si>
  <si>
    <t>https://www.99acres.com/2-bhk-bedroom-apartment-flat-for-sale-in-shree-vardhman-victoria-sector-70-gurgaon-1350-sq-ft-spid-T69936934</t>
  </si>
  <si>
    <t>523, Sector 70 Gurgaon, Gurgaon, Haryana</t>
  </si>
  <si>
    <t>Located in the popular residential address of sector 70 gurgaon, shree vardhman victoria is one of the most preferred destination for apartments in gurgaon. This 2 bhk flat is your ticket to be a part of this community. The flat is east-Facing. Constructed on a super built up area of 1350 sq.Ft., the flat comprises 2 bedroom(s), 2 bathrooms and 3 balconies. The residential building has 18 floors in total and the flat for sale is located on the 3rd floor. Being a ready to move project, you can expect immediate possession of this 1-5 years old property. All the modern amenities such as swimming pool, water softening plant, grocery shop, shopping centre, cctv surveillance, club house / community center, fitness centre / gym, park and lift(s) will make life easier for you.</t>
  </si>
  <si>
    <t>T69936934</t>
  </si>
  <si>
    <t>https://www.99acres.com/4-bhk-bedroom-apartment-flat-for-sale-in-sbtl-caladium-sector-109-gurgaon-3055-sq-ft-spid-Z68554704</t>
  </si>
  <si>
    <t>₹ 6,219/sq.ft.</t>
  </si>
  <si>
    <t>Located in the popular residential address of sector 109 gurgaon, sbtl caladium is one of the most preferred destination for apartments in gurgaon. This 4 bhk flat is your ticket to be a part of this community. This property faces the north-East direction. Containing 4 bedroom(s), 4 bathrooms and 3 balconies, this flat is spread over a super built up area of 3055 sq.Ft. This flat is situated on the 8th floor of this 19 floors tall residential building. An added advantage of this 1-5 years old flat is that it is available for immediate possession as the project is already ready to move. The beautifully designed wood flooring enhances the beauty of the flat. Moreover, this property offers close proximity to important landmarks such as close to school, close to hospital, close to railway station and close to market. The flat will offer a modern lifestyle as it is presented with many of the amenities such as swimming pool, security personnel, maintenance staff, club house / community center, cctv surveillance, fitness centre / gym, park, lift(s), visitor parking, water softening plant and shopping centre.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</si>
  <si>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Z68554704</t>
  </si>
  <si>
    <t>https://www.99acres.com/3-bhk-bedroom-apartment-flat-for-sale-in-sbtl-caladium-sector-109-gurgaon-1880-sq-ft-spid-R68625608</t>
  </si>
  <si>
    <t>Situated in sector 109 gurgaon, sbtl caladium is a well planned society that offers a pleasant living experience to its residents. This 3 bhk flat in gurgaon is your opportunity to be a part of this community. Containing 3 bedroom(s), 2 bathrooms and 2 balconies, this flat is spread over a super built up area of 1880 sq.Ft. The residential building has 19 floors in total and the flat for sale is located on the 8th floor. This 1-5 years old property is available for immediate possession as the project is ready to move. The beautifully designed wood flooring enhances the beauty of the flat. Proximity to landmarks like close to school, close to hospital, close to market and close to railway station makes this an ideal property for families. All the modern amenities such as swimming pool, security personnel, maintenance staff, club house / community center, cctv surveillance, fitness centre / gym, park, lift(s), visitor parking, water softening plant and shopping centre will make life easier for you.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</si>
  <si>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Exhaust Fan', '1 Geyser', '7 Light', 'No AC', 'No Bed', 'No Chimney', 'No Curtains', 'No Dining Table', 'No Modular Kitchen', 'No Microwave', 'No Fridge', 'No Sofa', 'No Stove', 'No TV', 'No Wardrobe', 'No Washing Machine', 'No Water Purifier']</t>
  </si>
  <si>
    <t>['Water purifier', 'Security / Fire Alarm', 'Power Back-up', 'Feng Shui / Vaastu Compliant', 'Private Garden / Terrace', 'Intercom Facility', 'Lift(s)',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</si>
  <si>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R68625608</t>
  </si>
  <si>
    <t>https://www.99acres.com/3-bhk-bedroom-apartment-flat-for-sale-in-sbtl-caladium-sector-109-gurgaon-2545-sq-ft-spid-D68723600</t>
  </si>
  <si>
    <t>This 3 bhk flat is located in sbtl caladium, which houses some of the most spacious flats in sector 109 gurgaon. The flat is facing the north-East direction. The floor plan additionally contains 3 bedroom(s), 3 bathrooms and 2 balconies. All in all, the flat is spread over a super built up area of 2545 sq.Ft. The property is located on the 8th floor of a 19 floors tall building. This 1-5 years old property is available for immediate possession as the project is ready to move. The flat comes well built with wood flooring options. Proximity to landmarks like close to school, close to market, close to hospital and close to railway station makes this an ideal property for families. Sbtl caladium is designed very well to provide modern facilities such as swimming pool, security personnel, maintenance staff, club house / community center, cctv surveillance, fitness centre / gym, park, lift(s), visitor parking, water softening plant and shopping centre.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</si>
  <si>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D68723600</t>
  </si>
  <si>
    <t>https://www.99acres.com/3-bhk-bedroom-apartment-flat-for-sale-in-dlf-regal-gardens-sector-90-gurgaon-1744-sq-ft-spid-P69882830</t>
  </si>
  <si>
    <t>₹ 7,052/sq.ft.</t>
  </si>
  <si>
    <t>Dlf regal gardens is one of the most popular destination for buying apartments/ flats in sector 90 gurgaon. You too can be a part of this society by purchasing this 3 bhk flat here. The flat is over 1744 sq.Ft. Super built up area and comes with 3 bedroom(s), 3 bathrooms and 2 balconies. This flat lies on the 19th level of a 29 storey building. An added advantage of this 1-5 years old flat is that it is available for immediate possession as the project is already ready to move.</t>
  </si>
  <si>
    <t>['Maintenance Staff']</t>
  </si>
  <si>
    <t>P69882830</t>
  </si>
  <si>
    <t>https://www.99acres.com/2-bhk-bedroom-apartment-flat-for-sale-in-pyramid-urban-homes-2-sector-86-gurgaon-501-sq-ft-spid-H69452704</t>
  </si>
  <si>
    <t>144, Sector 86 Gurgaon, Gurgaon, Haryana</t>
  </si>
  <si>
    <t>Situated in sector 86 gurgaon, pyramid urban homes 2 is a well planned society that offers a pleasant living experience to its residents. This 2 bhk flat in gurgaon is your opportunity to be a part of this community. Containing 2 bedroom(s), 2 bathrooms and 1 balcony, this flat is spread over a carpet area of 501 sq.Ft. The residential building has 13 floors in total and the flat for sale is located on the 6th floor. Being a ready to move project, you can expect immediate possession of this 0-1 year old property.</t>
  </si>
  <si>
    <t>['Feng Shui / Vaastu Compliant', 'Security / Fire Alarm', 'Lift(s)', 'Water purifier', 'High Ceiling Height', 'Maintenance Staff', 'Water Storage', 'Park', 'Visitor Parking', 'Natural Light', 'Shopping Centre', 'Club house / Community Center']</t>
  </si>
  <si>
    <t>H69452704</t>
  </si>
  <si>
    <t>https://www.99acres.com/2-bhk-bedroom-apartment-flat-for-sale-in-ss-the-leaf-sector-85-gurgaon-1640-sq-ft-spid-U69233522</t>
  </si>
  <si>
    <t>₹ 6,524/sq.ft.</t>
  </si>
  <si>
    <t>245, Sector 85 Gurgaon, Gurgaon, Haryana</t>
  </si>
  <si>
    <t>21st   of 26 Floors</t>
  </si>
  <si>
    <t>This lovely 2 bhk apartment/flat in sector 85 gurgaon is available for sale in one of gurgaon's most popular projects, ss the leaf. The flat is east-Facing. The floor plan additionally contains 2 bedroom(s), 2 bathrooms and 3 balconies. All in all, the flat is spread over a super built up area of 1640 sq.Ft. The residential building has 26 floors in total and the flat for sale is located on the 21st floor. This is a ready to move project and the property is 1-5 years old. The floor of this flat is beautifully designed using wood flooring, giving the flat an alluring look. All the modern amenities such as swimming pool, security personnel, maintenance staff, shopping centre, club house / community center, cctv surveillance, fitness centre / gym, park and lift(s) will make life easier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</si>
  <si>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U69233522</t>
  </si>
  <si>
    <t>https://www.99acres.com/4-bhk-bedroom-apartment-flat-for-sale-in-orris-aster-court-premier-sector-85-gurgaon-2560-sq-ft-spid-X69344002</t>
  </si>
  <si>
    <t>₹ 6,757/sq.ft.</t>
  </si>
  <si>
    <t>Super Built up area 2560(237.83 sq.m.)Built Up area: 2017 sq.ft. (187.39 sq.m.)</t>
  </si>
  <si>
    <t>652, Sector 85 Gurgaon, Gurgaon, Haryana</t>
  </si>
  <si>
    <t>This lovely 4 bhk apartment/flat in sector 85 gurgaon is available for sale in one of gurgaon's most popular projects, orris aster court premier. The flat is east-Facing. Constructed on a super built up area of 2560 sq.Ft., the flat comprises 4 bedroom(s), 5 bathrooms and more than 3 balconies. This flat is situated on the 8th floor of this 12 floors tall residential building. This is a ready to move project and the property is 1-5 years old. Orris aster court premier is designed very well to provide modern facilities such as swimming pool and fitness centre / gym.</t>
  </si>
  <si>
    <t>['Swimming Pool', 'Fitness Centre / GYM']</t>
  </si>
  <si>
    <t>X69344002</t>
  </si>
  <si>
    <t>https://www.99acres.com/3-bhk-bedroom-apartment-flat-for-sale-in-orris-aster-court-premier-sector-85-gurgaon-2120-sq-ft-spid-V69344024</t>
  </si>
  <si>
    <t>147, Sector 85 Gurgaon, Gurgaon, Haryana</t>
  </si>
  <si>
    <t>Check out this 3 bhk apartment for sale in orris aster court premier, a popular residential project that houses in-Demand flats in sector 85 gurgaon. This property faces the north direction. The floor plan additionally contains 3 bedroom(s), 4 bathrooms and 2 balconies. All in all, the flat is spread over a super built up area of 2120 sq.Ft. This flat lies on the 3rd level of a 12 storey building. Being a ready to move project, you can expect immediate possession of this 0-1 year old property. Orris aster court premier is designed very well to provide modern facilities such as swimming pool and fitness centre / gym.</t>
  </si>
  <si>
    <t>V69344024</t>
  </si>
  <si>
    <t>https://www.99acres.com/3-bhk-bedroom-apartment-flat-for-sale-in-dlf-the-primus-sector-82-a-gurgaon-1799-sq-ft-spid-O68656188</t>
  </si>
  <si>
    <t>₹ 10,394/sq.ft.</t>
  </si>
  <si>
    <t>198, Sector 82A Gurgaon, Gurgaon, Haryana</t>
  </si>
  <si>
    <t>This 3 bhk apartment is available for sale in dlf the primus, one of the most prominent projects for flats in sector 82a gurgaon. This property faces the east direction. Containing 3 bedroom(s), 3 bathrooms and 3 balconies, this flat is spread over a super built up area of 1799 sq.Ft. This flat lies on the 31st level of a 32 storey building. This is a ready to move project and the property is 5-10 years old. All the modern amenities such as swimming pool, shopping centre, club house / community center, cctv surveillance, fitness centre / gym, park and lift(s) will make life easier for you.</t>
  </si>
  <si>
    <t>O68656188</t>
  </si>
  <si>
    <t>https://www.99acres.com/3-bhk-bedroom-apartment-flat-for-sale-in-dlf-the-primus-sector-82-a-gurgaon-1818-sq-ft-spid-R69271406</t>
  </si>
  <si>
    <t>₹ 10,176/sq.ft.</t>
  </si>
  <si>
    <t>Super Built up area 1818(168.9 sq.m.)Carpet area: 1538 sq.ft. (142.88 sq.m.)</t>
  </si>
  <si>
    <t>555, Sector 82A Gurgaon, Gurgaon, Haryana</t>
  </si>
  <si>
    <t>Dlf the primus is one of gurgaon's most sought after destination for apartments and this 3 bhk flat in sector 82a gurgaon is your opportunity to be a part of this community. This is a east-Facing property. Containing 3 bedroom(s), 3 bathrooms and 3 balconies, this flat is spread over a super built up area of 1818 sq.Ft. The property is located on the 15th floor of a 32 floors tall building. An added advantage of this 5-10 years old flat is that it is available for immediate possession as the project is already ready to move. The flat will offer a modern lifestyle as it is presented with many of the amenities such as swimming pool, shopping centre, club house / community center, cctv surveillance, fitness centre / gym, park and lift(s).</t>
  </si>
  <si>
    <t>R69271406</t>
  </si>
  <si>
    <t>https://www.99acres.com/4-bhk-bedroom-apartment-flat-for-sale-in-dlf-regal-gardens-sector-90-gurgaon-2215-sq-ft-spid-E69221550</t>
  </si>
  <si>
    <t>₹ 7,900/sq.ft.</t>
  </si>
  <si>
    <t>347, Sector 90 Gurgaon, Gurgaon, Haryana</t>
  </si>
  <si>
    <t>Located in the popular residential address of sector 90 gurgaon, dlf regal gardens is one of the most preferred destination for apartments in gurgaon. This 4 bhk flat is your ticket to be a part of this community. Constructed on a super built up area of 2215 sq.Ft., the flat comprises 4 bedroom(s), 4 bathrooms and more than 3 balconies. The property is located on the 3rd floor of a 29 floors tall building. As the project is already ready to move, so you can easily move into this 1-5 years old property.</t>
  </si>
  <si>
    <t>['Lift(s)', 'Maintenance Staff']</t>
  </si>
  <si>
    <t>E69221550</t>
  </si>
  <si>
    <t>https://www.99acres.com/2-bhk-bedroom-apartment-flat-for-sale-in-microtek-greenburg-sector-86-gurgaon-1480-sq-ft-spid-V69168616</t>
  </si>
  <si>
    <t>Microtek Greenburg3.8 ★</t>
  </si>
  <si>
    <t>₹ 8,310/sq.ft.</t>
  </si>
  <si>
    <t>Super Built up area 1480(137.5 sq.m.)</t>
  </si>
  <si>
    <t>002, Sector 86 Gurgaon, Gurgaon, Haryana</t>
  </si>
  <si>
    <t>13rd   of 21 Floors</t>
  </si>
  <si>
    <t>['SS Omnia Mall', 'National Highway 8', 'Dwarka Expressway', 'Sidheshwar School', 'Dronacharya College of Engineering', 'Arc Multi Specialty Hospital', 'Indira Gandhi International Airport', 'IMT Manesar', 'Heritage Village Resort &amp; Spa', 'National Tennis Academy']</t>
  </si>
  <si>
    <t>Situated in sector 86 gurgaon, microtek greenburg is a well planned society that offers a pleasant living experience to its residents. This 2 bhk flat in gurgaon is your opportunity to be a part of this community. Constructed on a super built up area of 1480 sq.Ft., the flat comprises 2 bedroom(s), 2 bathrooms and 3 balconies. This flat is situated on the ground floor of this 21 floors tall residential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</si>
  <si>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['Green Area5 out of 5', 'Construction4 out of 5', 'Management3 out of 5', 'Amenities4.5 out of 5', 'Connectivity4.5 out of 5']</t>
  </si>
  <si>
    <t>V69168616</t>
  </si>
  <si>
    <t>https://www.99acres.com/2-bhk-bedroom-apartment-flat-for-sale-in-microtek-greenburg-sector-86-gurgaon-1480-sq-ft-spid-F69169052</t>
  </si>
  <si>
    <t>Check out this 2 bhk apartment for sale in microtek greenburg, a popular residential project that houses in-Demand flats in sector 86 gurgaon. Constructed on a super built up area of 1480 sq.Ft., the flat comprises 2 bedroom(s), 2 bathrooms and 3 balconies. The property is located on the 13th floor of a 21 floors tall building. This 5-10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</si>
  <si>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F69169052</t>
  </si>
  <si>
    <t>https://www.99acres.com/4-bhk-bedroom-apartment-flat-for-sale-in-experion-windchants-sector-112-gurgaon-4848-sq-ft-spid-E68670550</t>
  </si>
  <si>
    <t>₹ 11,551/sq.ft.</t>
  </si>
  <si>
    <t>Super Built up area 4848(450.39 sq.m.)Built Up area: 3655.35 sq.ft. (339.59 sq.m.)</t>
  </si>
  <si>
    <t>Experion windchants is one of the most popular destination for buying apartments/ flats in sector 112 gurgaon. You too can be a part of this society by purchasing this 4 bhk flat here. This residential flat is north-East-Facing direction. Containing 4 bedroom(s), 6 bathrooms and more than 3 balconies, this flat is spread over a super built up area of 4848 sq.Ft. The flat has a total of 28 floors and this property is situated on 8th floor. As the project is already ready to move, so you can easily move into this 1-5 years old property. The well built wood flooring enhances the aesthetic appeal of this flat. The society complex is in the close vicinity of close to railway station, close to school, close to market and close to hospital, making it an ideal home for a relaxed lifestyle. Many of the modern amenities being offered, like swimming pool, water softening plant, security personnel, maintenance staff, shopping centre, club house / community center, fitness centre / gym, park, lift(s) and visitor parking, will provide a pleasant living experience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</si>
  <si>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 Exhaust Fan', '1 Geyser', '6 Light', '6 AC', 'No Bed', 'No Chimney', 'No Curtains', 'No Dining Table', 'No Modular Kitchen', 'No Microwave', 'No Fridge', 'No Sofa', 'No Stove', 'No TV', 'No Wardrobe', 'No Washing Machine', 'No Water Purifier']</t>
  </si>
  <si>
    <t>E68670550</t>
  </si>
  <si>
    <t>https://www.99acres.com/3-bhk-bedroom-apartment-flat-for-sale-in-bestech-park-view-ananda-sector-81-gurgaon-1810-sq-ft-spid-G68629204</t>
  </si>
  <si>
    <t>₹ 8,011/sq.ft.</t>
  </si>
  <si>
    <t>Super Built up area 1810(168.15 sq.m.)Built Up area: 1650 sq.ft. (153.29 sq.m.)Carpet area: 1500 sq.ft. (139.35 sq.m.)</t>
  </si>
  <si>
    <t>A 801, Sector 81 Gurgaon, Gurgaon, Haryana</t>
  </si>
  <si>
    <t>This 3 bhk apartment is available for sale in bestech park view ananda, one of the most prominent projects for flats in sector 81 gurgaon. Constructed on a super built up area of 1810 sq.Ft., the flat comprises 3 bedroom(s), 3 bathrooms and 3 balconies. This flat is situated on the 8th floor of this 15 floors tall residential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</si>
  <si>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'1 Exhaust Fan', '2 Geyser', '4 Light', '2 AC', '1 Chimney', '1 Curtains', '1 Modular Kitchen', '5 Wardrobe', '1 Microwave', 'No Bed', 'No Dining Table', 'No Fridge', 'No Sofa', 'No Stove', 'No TV', 'No Washing Machine', 'No Water Purifier']</t>
  </si>
  <si>
    <t>['Security / Fire Alarm', 'Feng Shui / Vaastu Compliant', 'Intercom Facility', 'Lift(s)', 'Water purifier', 'High Ceiling Height', 'Maintenance Staff', 'Water Storage', 'No open drainage around', 'Piped-gas', 'Visitor Parking', 'Swimming Pool', 'Park', 'Security Personnel', 'Natural Light', 'Internet/wi-fi connectivity', 'Airy Rooms', 'Spacious Interiors', 'Fitness Centre / GYM', 'Waste Disposal', 'Rain Water Harvesting', 'Club house / Community Center', 'Water softening plant']</t>
  </si>
  <si>
    <t>G68629204</t>
  </si>
  <si>
    <t>https://www.99acres.com/4-bhk-bedroom-apartment-flat-for-sale-in-dlf-the-primus-sector-82-a-gurgaon-2576-sq-ft-spid-X68655328</t>
  </si>
  <si>
    <t>₹ 10,481/sq.ft.</t>
  </si>
  <si>
    <t>Super Built up area 2576(239.32 sq.m.)Carpet area: 1306 sq.ft. (121.33 sq.m.)</t>
  </si>
  <si>
    <t>117, Sector 82A Gurgaon, Gurgaon, Haryana</t>
  </si>
  <si>
    <t>Located in the popular residential address of sector 82a gurgaon, dlf the primus is one of the most preferred destination for apartments in gurgaon. This 4 bhk flat is your ticket to be a part of this community. The flat is facing the east direction. The flat occupies a super built up area of 2576 sq.Ft. That consists of 4 bedrooms, 4 bathrooms and more than 3 balconies. The property is located on the 18th floor of a 32 floors tall building. An added advantage of this 5-10 years old flat is that it is available for immediate possession as the project is already ready to move. The flat will offer a modern lifestyle as it is presented with many of the amenities such as swimming pool, shopping centre, club house / community center, cctv surveillance, fitness centre / gym, park and lift(s).</t>
  </si>
  <si>
    <t>X68655328</t>
  </si>
  <si>
    <t>https://www.99acres.com/2-bhk-bedroom-apartment-flat-for-sale-in-pyramid-urban-homes-2-sector-86-gurgaon-501-sq-ft-r1-spid-P68674596</t>
  </si>
  <si>
    <t>42.5 Lac</t>
  </si>
  <si>
    <t>₹ 8,483/sq.ft.</t>
  </si>
  <si>
    <t>This 2 bhk apartment is available for sale in pyramid urban homes 2, one of the most prominent projects for flats in sector 86 gurgaon. The flat is over 501 sq.Ft. Carpet area and comes with 2 bedroom(s), 2 bathrooms and 1 balcony. This flat is situated on the 2nd floor of this 13 floors tall residential building. As the project is already ready to move, so you can easily move into this 0-1 year old property.</t>
  </si>
  <si>
    <t>['Security / Fire Alarm', 'Feng Shui / Vaastu Compliant', 'Private Garden / Terrace', 'Intercom Facility', 'Lift(s)', 'Centrally Air Conditioned', 'High Ceiling Height', 'Maintenance Staff', 'Water Storage', 'Recently Renovated', 'Visitor Parking', 'Park', 'Spacious Interiors']</t>
  </si>
  <si>
    <t>P68674596</t>
  </si>
  <si>
    <t>https://www.99acres.com/4-bhk-bedroom-apartment-flat-for-sale-in-dlf-the-ultima-sector-81-gurgaon-2792-sq-ft-spid-Z68652142</t>
  </si>
  <si>
    <t>₹ 12,356/sq.ft.</t>
  </si>
  <si>
    <t>Super Built up area 2792(259.39 sq.m.)</t>
  </si>
  <si>
    <t>236, Sector 81 Gurgaon, Gurgaon, Haryana</t>
  </si>
  <si>
    <t>25th   of 29 Floors</t>
  </si>
  <si>
    <t>Located in the popular residential address of sector 81 gurgaon, dlf the ultima is one of the most preferred destination for apartments in gurgaon. This 4 bhk flat is your ticket to be a part of this community. The flat is facing the east direction. The flat is over 2792 sq.Ft. Super built up area and comes with 4 bedroom(s), 4 bathrooms and more than 3 balconies. The residential building has 29 floors in total and the flat for sale is located on the 25th floor. This 5-10 years old property is available for immediate possession as the project is ready to move. The flat will offer a modern lifestyle as it is presented with many of the amenities such as swimming pool, security personnel, maintenance staff, shopping centre, club house / community center, cctv surveillance, fitness centre / gym, park and lift(s).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</si>
  <si>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Z68652142</t>
  </si>
  <si>
    <t>https://www.99acres.com/4-bhk-bedroom-apartment-flat-for-sale-in-dlf-the-ultima-sector-81-gurgaon-2753-sq-ft-spid-O68626762</t>
  </si>
  <si>
    <t>₹ 11,805/sq.ft.</t>
  </si>
  <si>
    <t>Super Built up area 2753(255.76 sq.m.)</t>
  </si>
  <si>
    <t>688, Sector 81 Gurgaon, Gurgaon, Haryana</t>
  </si>
  <si>
    <t>11st   of 19 Floors</t>
  </si>
  <si>
    <t>Situated in sector 81 gurgaon, dlf the ultima is a well planned society that offers a pleasant living experience to its residents. This 4 bhk flat in gurgaon is your opportunity to be a part of this community. Containing 4 bedroom(s), 4 bathrooms and more than 3 balconies, this flat is spread over a super built up area of 2753 sq.Ft. The property is located on the 11th floor of a 19 floors tall building. As the project is already ready to move, so you can easily move into this 5-10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</si>
  <si>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['Maintenance Staff', 'Water Storage', 'Park', 'Visitor Parking']</t>
  </si>
  <si>
    <t>O68626762</t>
  </si>
  <si>
    <t>https://www.99acres.com/2-bhk-bedroom-apartment-flat-for-sale-in-apex-our-homes-sector-37-c-gurgaon-925-sq-ft-spid-P70095968</t>
  </si>
  <si>
    <t>Apex Our Homes</t>
  </si>
  <si>
    <t>₹ 3,783/sq.ft.</t>
  </si>
  <si>
    <t>Super Built up area 925(85.94 sq.m.)Built Up area: 850 sq.ft. (78.97 sq.m.)Carpet area: 800 sq.ft. (74.32 sq.m.)</t>
  </si>
  <si>
    <t>753, Sector 37C Gurgaon, Gurgaon, Haryana</t>
  </si>
  <si>
    <t>['Elvedor Mall', 'MDS Public School', 'K.D. Hospital', 'Heritage badminton academy']</t>
  </si>
  <si>
    <t>Check out this 2 bhk apartment for sale in apex our homes, a popular residential project that houses in-Demand flats in sector 37c gurgaon. The flat is east-Facing. The flat is over 925 sq.Ft. Super built up area and comes with 2 bedroom(s), 2 bathrooms and 1 balcony. The property is located on the 7th floor of a 11 floors tall building. Being a ready to move project, you can expect immediate possession of this 1-5 years old property. The flat comes well built with marble flooring options. Many of the modern amenities being offered, like swimming pool, security personnel, maintenance staff, club house / community center, fitness centre / gym, park, lift(s), visitor parking, water softening plant and shopping centre, will provide a pleasant living experience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</si>
  <si>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['2 Wardrobe', '4 Fan', '1 Exhaust Fan', '2 Geyser', '11 Light', '1 Modular Kitchen', '1 Curtains', '1 Chimney', 'No AC', 'No Bed', 'No Dining Table', 'No Microwave', 'No Fridge', 'No Sofa', 'No Stove', 'No TV', 'No Washing Machine', 'No Water Purifier']</t>
  </si>
  <si>
    <t>['Centrally Air Conditioned', 'Water purifier', 'Security / Fire Alarm', 'Power Back-up', 'Feng Shui / Vaastu Compliant',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</si>
  <si>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P70095968</t>
  </si>
  <si>
    <t>https://www.99acres.com/2-bhk-bedroom-apartment-flat-for-sale-in-apex-our-homes-sector-37-c-gurgaon-925-sq-ft-spid-D70095814</t>
  </si>
  <si>
    <t>₹ 3,567/sq.ft.</t>
  </si>
  <si>
    <t>358, Sector 37C Gurgaon, Gurgaon, Haryana</t>
  </si>
  <si>
    <t>This 2 bhk apartment is available for sale in apex our homes, one of the most prominent projects for flats in sector 37c gurgaon. The flat is east-Facing. The floor plan additionally contains 2 bedroom(s), 2 bathrooms and 1 balcony. All in all, the flat is spread over a super built up area of 925 sq.Ft. The property is located on the 3rd floor of a 11 floors tall building. An added advantage of this 1-5 years old flat is that it is available for immediate possession as the project is already ready to move. The well built marble flooring enhances the aesthetic appeal of this flat. The society is well equipped with many modern amenities, including swimming pool, security personnel, maintenance staff, club house / community center, fitness centre / gym, park, lift(s), visitor parking, water softening plant and shopping centre.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</si>
  <si>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['2 Wardrobe', '4 Fan', '1 Exhaust Fan', '2 Geyser', '10 Light', '1 Modular Kitchen', '1 Chimney', 'No AC', 'No Bed', 'No Curtains', 'No Dining Table', 'No Microwave', 'No Fridge', 'No Sofa', 'No Stove', 'No TV', 'No Washing Machine', 'No Water Purifier']</t>
  </si>
  <si>
    <t>D70095814</t>
  </si>
  <si>
    <t>https://www.99acres.com/3-bhk-bedroom-apartment-flat-for-sale-in-ramprastha-primera-sector-37-d-gurgaon-1800-sq-ft-spid-I70105392</t>
  </si>
  <si>
    <t>Ramprastha Primera</t>
  </si>
  <si>
    <t>Super Built up area 1800(167.23 sq.m.)Built Up area: 1700 sq.ft. (157.94 sq.m.)Carpet area: 1600 sq.ft. (148.64 sq.m.)</t>
  </si>
  <si>
    <t>1002, Sector 37D Gurgaon, Gurgaon, Haryana</t>
  </si>
  <si>
    <t>6th   of 22 Floors</t>
  </si>
  <si>
    <t>['JMS Marine Square Mall', 'HUDA Market', 'Dwarka Expressway', 'Delhi Jaipur Expressway', 'Blue Bells Public School', 'SGT University', 'Medanta The Medicity', 'Indira Gandhi International Airport', 'infinity Business Park', 'Holiday Inn Gurugram Sector 90']</t>
  </si>
  <si>
    <t>Ramprastha primera is one of gurgaon's most sought after destination for apartments and this 3 bhk flat in sector 37d gurgaon is your opportunity to be a part of this community. The flat is over 1800 sq.Ft. Super built up area and comes with 3 bedroom(s), 3 bathrooms and 3 balconies. The residential building has 22 floors in total and the flat for sale is located on the 6th floor.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</si>
  <si>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'Natural Light', 'Airy Rooms', 'Waste Disposal', 'Rain Water Harvesting', 'Water softening plant', 'Shopping Centre', 'Fitness Centre / GYM', 'Club house / Community Center']</t>
  </si>
  <si>
    <t>I70105392</t>
  </si>
  <si>
    <t>https://www.99acres.com/3-bhk-bedroom-apartment-flat-for-sale-in-ramprastha-primera-sector-37-d-gurgaon-1800-sq-ft-spid-V70105556</t>
  </si>
  <si>
    <t>901, Sector 37D Gurgaon, Gurgaon, Haryana</t>
  </si>
  <si>
    <t>This beautiful 3 bhk flat in sector 37d gurgaon is situated in ramprastha primera, one of the popular residential society in gurgaon. The flat occupies a super built up area of 1800 sq.Ft. That consists of 3 bedrooms, 3 bathrooms and 3 balconies. The property is located on the 9th floor of a 22 floors tall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</si>
  <si>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'Natural Light', 'Airy Rooms', 'Spacious Interiors', 'Waste Disposal', 'Rain Water Harvesting', 'Water softening plant', 'Shopping Centre', 'Fitness Centre / GYM', 'Club house / Community Center']</t>
  </si>
  <si>
    <t>V70105556</t>
  </si>
  <si>
    <t>https://www.99acres.com/3-bhk-bedroom-apartment-flat-for-sale-in-bptp-terra-sector-37-d-gurgaon-1811-sq-ft-spid-B70095032</t>
  </si>
  <si>
    <t>₹ 7,730/sq.ft.</t>
  </si>
  <si>
    <t>Super Built up area 1811(168.25 sq.m.)Built Up area: 1711 sq.ft. (158.96 sq.m.)Carpet area: 1611 sq.ft. (149.67 sq.m.)</t>
  </si>
  <si>
    <t>501, Sector 37D Gurgaon, Gurgaon, Haryana</t>
  </si>
  <si>
    <t>This 3 bhk flat is located in bptp terra, which houses some of the most spacious flats in sector 37d gurgaon. This is a east-Facing property. The flat is over 1811 sq.Ft. Super built up area and comes with 3 bedroom(s), 3 bathrooms and 3 balconies. This flat is situated on the 5th floor of this 23 floors tall residential building. This 1-5 years old property is available for immediate possession as the project is ready to move. The flat comes well built with marble flooring options. Bptp terra is designed very well to provide modern facilities such as swimming pool, club house / community center, fitness centre / gym, park, lift(s), maintenance staff, visitor parking, water softening plant and shopping centre.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</si>
  <si>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['6 Fan', '5 AC', '1 Chimney', '1 Modular Kitchen', '3 Wardrobe', 'No Bed', 'No Curtains', 'No Dining Table', 'No Exhaust Fan', 'No Geyser', 'No Light', 'No Microwave', 'No Fridge', 'No Sofa', 'No Stove', 'No TV', 'No Washing Machine', 'No Water Purifier']</t>
  </si>
  <si>
    <t>['Centrally Air Conditioned', 'Water purifier', 'Security / Fire Alarm', 'Feng Shui / Vaastu Compliant', 'Intercom Facility', 'Lift(s)', 'High Ceiling Height', 'Maintenance Staff', 'False Ceiling Lighting', 'Water Storage', 'Separate entry for servant room', 'No open drainage around', 'Piped-gas', 'Internet/wi-fi connectivity', 'Recently Renovated', 'Visitor Parking', 'Swimming Pool', 'Park', 'Natural Light', 'Airy Rooms', 'Spacious Interiors', 'Waste Disposal', 'Rain Water Harvesting', 'Water softening plant', 'Shopping Centre', 'Fitness Centre / GYM', 'Club house / Community Center']</t>
  </si>
  <si>
    <t>B70095032</t>
  </si>
  <si>
    <t>https://www.99acres.com/4-bhk-bedroom-apartment-flat-for-sale-in-bptp-terra-sector-37-d-gurgaon-2191-sq-ft-spid-E70094810</t>
  </si>
  <si>
    <t>₹ 7,530/sq.ft.</t>
  </si>
  <si>
    <t>Super Built up area 2191(203.55 sq.m.)Built Up area: 2091 sq.ft. (194.26 sq.m.)Carpet area: 1991 sq.ft. (184.97 sq.m.)</t>
  </si>
  <si>
    <t>602, Sector 37D Gurgaon, Gurgaon, Haryana</t>
  </si>
  <si>
    <t>6th   of 23 Floors</t>
  </si>
  <si>
    <t>This lovely 4 bhk apartment/flat in sector 37d gurgaon is available for sale in one of gurgaon's most popular projects, bptp terra. This is a east-Facing property. The flat occupies a super built up area of 2191 sq.Ft. That consists of 4 bedrooms, 3 bathrooms and more than 3 balconies. The property is located on the 6th floor of a 23 floors tall building. This is a ready to move project and the property is 1-5 years old. The flat comes well built with marble flooring options. Bptp terra is designed very well to provide modern facilities such as swimming pool, club house / community center, fitness centre / gym, park, lift(s), maintenance staff, visitor parking, water softening plant and shopping centre.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</si>
  <si>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'19 Light', '5 AC', '1 Chimney', '1 Modular Kitchen', '3 Wardrobe', 'No Bed', 'No Curtains', 'No Dining Table', 'No Exhaust Fan', 'No Geyser', 'No Microwave', 'No Fridge', 'No Sofa', 'No Stove', 'No TV', 'No Washing Machine', 'No Water Purifier']</t>
  </si>
  <si>
    <t>E70094810</t>
  </si>
  <si>
    <t>https://www.99acres.com/4-bhk-bedroom-apartment-flat-for-sale-in-bptp-terra-sector-37-d-gurgaon-2191-sq-ft-spid-G70095248</t>
  </si>
  <si>
    <t>₹ 7,622/sq.ft.</t>
  </si>
  <si>
    <t>1104, Sector 37D Gurgaon, Gurgaon, Haryana</t>
  </si>
  <si>
    <t>11st   of 23 Floors</t>
  </si>
  <si>
    <t>Bptp terra is one of the most popular destination for buying apartments/ flats in sector 37d gurgaon. You too can be a part of this society by purchasing this 4 bhk flat here. This residential flat is east-Facing direction. The flat is over 2191 sq.Ft. Super built up area and comes with 4 bedroom(s), 4 bathrooms and 3 balconies. The property is located on the 11th floor of a 23 floors tall building. As the project is already ready to move, so you can easily move into this 1-5 years old property. The marble flooring of this flat is beautifully designed and helps to give it a pleasing look. All the modern amenities such as swimming pool, club house / community center, fitness centre / gym, park, lift(s), maintenance staff, visitor parking, water softening plant and shopping centre will make life easier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</si>
  <si>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'18 Light', '5 AC', '1 Chimney', '1 Modular Kitchen', '3 Wardrobe', 'No Bed', 'No Curtains', 'No Dining Table', 'No Exhaust Fan', 'No Geyser', 'No Microwave', 'No Fridge', 'No Sofa', 'No Stove', 'No TV', 'No Washing Machine', 'No Water Purifier']</t>
  </si>
  <si>
    <t>G70095248</t>
  </si>
  <si>
    <t>https://www.99acres.com/3-bhk-bedroom-apartment-flat-for-sale-in-bptp-terra-sector-37-d-gurgaon-1811-sq-ft-spid-E70094582</t>
  </si>
  <si>
    <t>₹ 8,006/sq.ft.</t>
  </si>
  <si>
    <t>803, Sector 37D Gurgaon, Gurgaon, Haryana</t>
  </si>
  <si>
    <t>8th   of 23 Floors</t>
  </si>
  <si>
    <t>This lovely 3 bhk apartment/flat in sector 37d gurgaon is available for sale in one of gurgaon's most popular projects, bptp terra. This residential flat is east-Facing direction. The floor plan additionally contains 3 bedroom(s), 3 bathrooms and 3 balconies. All in all, the flat is spread over a super built up area of 1811 sq.Ft. The property is located on the 8th floor of a 23 floors tall building. As the project is already ready to move, so you can easily move into this 1-5 years old property. The well built marble flooring enhances the aesthetic appeal of this flat. Many of the modern amenities being offered, like swimming pool, club house / community center, fitness centre / gym, park, lift(s), maintenance staff, visitor parking, water softening plant and shopping centre, will provide a pleasant living experience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</si>
  <si>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['5 AC', '1 Chimney', '1 Modular Kitchen', '2 Wardrobe', 'No Bed', 'No Curtains', 'No Dining Table', 'No Exhaust Fan', 'No Fan', 'No Geyser', 'No Light', 'No Microwave', 'No Fridge', 'No Sofa', 'No Stove', 'No TV', 'No Washing Machine', 'No Water Purifier']</t>
  </si>
  <si>
    <t>E70094582</t>
  </si>
  <si>
    <t>https://www.99acres.com/3-bhk-bedroom-apartment-flat-for-sale-in-adani-m2k-oyster-grande-sector-102-gurgaon-2598-sq-ft-spid-I70030056</t>
  </si>
  <si>
    <t>2.61 Crore</t>
  </si>
  <si>
    <t>₹ 10,046/sq.ft.</t>
  </si>
  <si>
    <t>Super Built up area 2598(241.36 sq.m.)Built Up area: 2200 sq.ft. (204.39 sq.m.)Carpet area: 2000 sq.ft. (185.81 sq.m.)</t>
  </si>
  <si>
    <t>Looking for a 3 bhk property for sale in gurgaon? Buy this 3 bhk flat in adani m2k oyster grande that is situated in sector 102 gurgaon. Constructed on a super built up area of 2598 sq.Ft., the flat comprises 3 bedroom(s), 3 bathrooms and 3 balconies. The flat has a total of 24 floors and this property is situated on 14th floor. An added advantage of this 1-5 years old flat is that it is available for immediate possession as the project is already ready to move.</t>
  </si>
  <si>
    <t>['5 AC', '1 Chimney', 'No Bed', 'No Curtains', 'No Dining Table', 'No Exhaust Fan', 'No Fan', 'No Geyser', 'No Modular Kitchen', 'No Light', 'No Microwave', 'No Fridge', 'No Sofa', 'No Stove', 'No TV', 'No Wardrobe', 'No Washing Machine', 'No Water Purifier']</t>
  </si>
  <si>
    <t>I70030056</t>
  </si>
  <si>
    <t>https://www.99acres.com/3-bhk-bedroom-apartment-flat-for-sale-in-indiabulls-centrum-park-sector-103-gurgaon-1695-sq-ft-spid-P69850302</t>
  </si>
  <si>
    <t>₹ 7,787/sq.ft.</t>
  </si>
  <si>
    <t>Super Built up area 1695(157.47 sq.m.)Built Up area: 1300 sq.ft. (120.77 sq.m.)Carpet area: 1200 sq.ft. (111.48 sq.m.)</t>
  </si>
  <si>
    <t>Indiabulls centrum park is one of gurgaon's most sought after destination for apartments and this 3 bhk flat in sector 103 gurgaon is your opportunity to be a part of this community. The flat occupies a super built up area of 1695 sq.Ft. That consists of 3 bedrooms, 3 bathrooms and more than 3 balconies. This flat lies on the 6th level of a 18 storey building. This is a ready to move project and the property is 1-5 years old.</t>
  </si>
  <si>
    <t>P69850302</t>
  </si>
  <si>
    <t>https://www.99acres.com/3-bhk-bedroom-apartment-flat-for-sale-in-emaar-gurgaon-greens-sector-102-gurgaon-1650-sq-ft-spid-J69848742</t>
  </si>
  <si>
    <t>Super Built up area 1650(153.29 sq.m.)Built Up area: 1300 sq.ft. (120.77 sq.m.)Carpet area: 1100 sq.ft. (102.19 sq.m.)</t>
  </si>
  <si>
    <t>This 3 bhk apartment is available for sale in emaar gurgaon greens, one of the most prominent projects for flats in sector 102 gurgaon. The flat occupies a super built up area of 1650 sq.Ft. That consists of 3 bedrooms, 3 bathrooms and 3 balconies. The residential building has 14 floors in total and the flat for sale is located on the 8th floor. As the project is already ready to move, so you can easily move into this 1-5 years old property.</t>
  </si>
  <si>
    <t>['1 Chimney', '1 Modular Kitchen', '6 AC', 'No Bed', 'No Curtains', 'No Dining Table', 'No Exhaust Fan', 'No Fan', 'No Geyser', 'No Light', 'No Microwave', 'No Fridge', 'No Sofa', 'No Stove', 'No TV', 'No Wardrobe', 'No Washing Machine', 'No Water Purifier']</t>
  </si>
  <si>
    <t>J69848742</t>
  </si>
  <si>
    <t>https://www.99acres.com/1-bhk-bedroom-apartment-flat-for-sale-in-signature-the-serenas-sohna-gurgaon-48811-sq-ft-spid-R69765432</t>
  </si>
  <si>
    <t>₹ 57/sq.ft.</t>
  </si>
  <si>
    <t>Carpet area: 48811 (4534.69 sq.m.)</t>
  </si>
  <si>
    <t>This project is signature builder. On road society, sector 36, good connectivity to delhi by elevated road and dmic.
 Additional details :The apartment has borings water supply.
Daily needs shopping could be done within the society premises to make the stay convinent.
Partial power backup is available.
The society has dedicated security guards for every tower.</t>
  </si>
  <si>
    <t>R69765432</t>
  </si>
  <si>
    <t>https://www.99acres.com/2-bhk-bedroom-apartment-flat-for-sale-in-eldeco-accolade-sohna-gurgaon-1264-sq-ft-spid-O69763896</t>
  </si>
  <si>
    <t>₹ 5,775/sq.ft.</t>
  </si>
  <si>
    <t>Super Built up area 1264(117.43 sq.m.)Carpet area: 730 sq.ft. (67.82 sq.m.)</t>
  </si>
  <si>
    <t>Eldeco accolade is one of gurgaon's most sought after destination for apartments and this 2 bhk flat in sohna is your opportunity to be a part of this community. Constructed on a super built up area of 1264 sq.Ft., the flat comprises 2 bedroom(s), 2 bathrooms and 3 balconies. The residential building has 18 floors in total and the flat for sale is located on the 5th floor. This is a ready to move project and the property is 1-5 years old.
 Additional details :The apartment has borings water supply.
Daily needs shopping could be done within the society premises to make the stay convinent.
No power backup is available.
The society has dedicated security guards for every tower.</t>
  </si>
  <si>
    <t>['Feng Shui / Vaastu Compliant', 'Intercom Facility', 'Lift(s)', 'Maintenance Staff', 'Water Storage', 'Park']</t>
  </si>
  <si>
    <t>O69763896</t>
  </si>
  <si>
    <t>https://www.99acres.com/2-bhk-bedroom-apartment-flat-for-sale-in-eldeco-accolade-sohna-gurgaon-1457-sq-ft-spid-Y69765072</t>
  </si>
  <si>
    <t>₹ 4,907/sq.ft.</t>
  </si>
  <si>
    <t>On the road society, hospital, malls and college near by this society, good environmental society,
 Additional details :The apartment has borings water supply.
No power backup is available.
The society has dedicated security guards for every tower.</t>
  </si>
  <si>
    <t>Y69765072</t>
  </si>
  <si>
    <t>https://www.99acres.com/2-bhk-bedroom-apartment-flat-for-sale-in-eldeco-accolade-sohna-gurgaon-1264-sq-ft-spid-T69764972</t>
  </si>
  <si>
    <t>65.5 Lac</t>
  </si>
  <si>
    <t>₹ 5,181/sq.ft.</t>
  </si>
  <si>
    <t>On the road society, malls, hospitals and school near by this society.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</si>
  <si>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T69764972</t>
  </si>
  <si>
    <t>https://www.99acres.com/3-bhk-bedroom-apartment-flat-for-sale-in-signature-global-park-sohna-gurgaon-1439-sq-ft-spid-S69365234</t>
  </si>
  <si>
    <t>Carpet area: 1439 (133.69 sq.m.)</t>
  </si>
  <si>
    <t>Signature global park in sohna, gurgaon is a ready-To-Move housing society. It offers apartments and independent floors in varied budget range.
 Additional details :The apartment has borings water supply.
Daily needs shopping could be done within the society premises to make the stay convinent.
Partial power backup is available.
The society has dedicated security guards for every tower.</t>
  </si>
  <si>
    <t>['Security / Fire Alarm', 'Feng Shui / Vaastu Compliant', 'Intercom Facility', 'Lift(s)', 'High Ceiling Height', 'Maintenance Staff', 'Water Storage', 'Visitor Parking', 'Swimming Pool', 'Park', 'Security Personnel', 'Internet/wi-fi connectivity', 'Shopping Centre', 'Fitness Centre / GYM', 'Club house / Community Center', 'Water softening plant']</t>
  </si>
  <si>
    <t>S69365234</t>
  </si>
  <si>
    <t>https://www.99acres.com/3-bhk-bedroom-apartment-flat-for-sale-in-signature-global-park-sohna-gurgaon-1210-sq-ft-spid-Q69365210</t>
  </si>
  <si>
    <t>Signature global park in sohna, gurgaon is a ready-To-Move housing society. It offers apartments and independent floors in varied budget range.
 Additional details :The apartment has borings water supply.
No power backup is available.
The society has dedicated security guards for every tower.</t>
  </si>
  <si>
    <t>['4 Fan', '1 Exhaust Fan', '3 Light', '1 Modular Kitchen', 'No AC', 'No Bed', 'No Chimney', 'No Curtains', 'No Dining Table', 'No Geyser', 'No Microwave', 'No Fridge', 'No Sofa', 'No Stove', 'No TV', 'No Wardrobe', 'No Washing Machine', 'No Water Purifier']</t>
  </si>
  <si>
    <t>Q69365210</t>
  </si>
  <si>
    <t>https://www.99acres.com/3-bhk-bedroom-apartment-flat-for-sale-in-signature-global-park-sohna-gurgaon-1153-sq-ft-spid-G69365112</t>
  </si>
  <si>
    <t>₹ 6,071/sq.ft.</t>
  </si>
  <si>
    <t>Carpet area: 1153 (107.12 sq.m.)</t>
  </si>
  <si>
    <t>001, Sohna, Gurgaon, Haryana</t>
  </si>
  <si>
    <t>['3 Fan', '1 Exhaust Fan', '1 Dining Table', '3 Light', 'No AC', 'No Bed', 'No Chimney', 'No Curtains', 'No Geyser', 'No Modular Kitchen', 'No Microwave', 'No Fridge', 'No Sofa', 'No Stove', 'No TV', 'No Wardrobe', 'No Washing Machine', 'No Water Purifier']</t>
  </si>
  <si>
    <t>['Centrally Air Conditioned', 'Water purifier', 'Security / Fire Alarm', 'Feng Shui / Vaastu Compliant', 'Intercom Facility', 'Lift(s)', 'High Ceiling Height', 'Maintenance Staff', 'Water Storage', 'Separate entry for servant room',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</si>
  <si>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G69365112</t>
  </si>
  <si>
    <t>https://www.99acres.com/2-bhk-bedroom-apartment-flat-for-sale-in-signature-global-park-sohna-gurgaon-845-sq-ft-spid-Q69364724</t>
  </si>
  <si>
    <t>53.2 Lac</t>
  </si>
  <si>
    <t>₹ 6,295/sq.ft.</t>
  </si>
  <si>
    <t>Carpet area: 845 (78.5 sq.m.)</t>
  </si>
  <si>
    <t>['3 Fan', '1 Exhaust Fan', '1 Dining Table', '4 Light', 'No AC', 'No Bed', 'No Chimney', 'No Curtains', 'No Geyser', 'No Modular Kitchen', 'No Microwave', 'No Fridge', 'No Sofa', 'No Stove', 'No TV', 'No Wardrobe', 'No Washing Machine', 'No Water Purifier']</t>
  </si>
  <si>
    <t>Q69364724</t>
  </si>
  <si>
    <t>https://www.99acres.com/2-bhk-bedroom-apartment-flat-for-sale-in-signature-global-park-sohna-gurgaon-822-sq-ft-spid-P69364116</t>
  </si>
  <si>
    <t>₹ 6,326/sq.ft.</t>
  </si>
  <si>
    <t>['Centrally Air Conditioned', 'Water purifier', 'Security / Fire Alarm', 'Feng Shui / Vaastu Compliant', 'Private Garden / Terrace', 'Intercom Facility', 'Lift(s)', 'High Ceiling Height', 'Maintenance Staff', 'Water Storage', 'Separate entry for servant room',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</si>
  <si>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P69364116</t>
  </si>
  <si>
    <t>https://www.99acres.com/3-bhk-bedroom-apartment-flat-for-sale-in-signature-global-park-sohna-gurgaon-1439-sq-ft-spid-G69365276</t>
  </si>
  <si>
    <t>90.5 Lac</t>
  </si>
  <si>
    <t>₹ 6,289/sq.ft.</t>
  </si>
  <si>
    <t>Signature global park in sohna, gurgaon is a ready-To-Move housing society. It offers apartments and independent floors in varied budget range.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</si>
  <si>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['3 Fan', '1 Exhaust Fan', '3 Light', '1 Modular Kitchen', 'No AC', 'No Bed', 'No Chimney', 'No Curtains', 'No Dining Table', 'No Geyser', 'No Microwave', 'No Fridge', 'No Sofa', 'No Stove', 'No TV', 'No Wardrobe', 'No Washing Machine', 'No Water Purifier']</t>
  </si>
  <si>
    <t>G69365276</t>
  </si>
  <si>
    <t>https://www.99acres.com/2-bhk-bedroom-apartment-flat-for-sale-in-signature-global-park-sohna-gurgaon-822-sq-ft-spid-P69364218</t>
  </si>
  <si>
    <t>52.5 Lac</t>
  </si>
  <si>
    <t>₹ 6,386/sq.ft.</t>
  </si>
  <si>
    <t>P69364218</t>
  </si>
  <si>
    <t>https://www.99acres.com/3-bhk-bedroom-apartment-flat-for-sale-in-corona-optus-sector-37-c-gurgaon-1735-sq-ft-spid-A69464642</t>
  </si>
  <si>
    <t>₹ 6,916/sq.ft.</t>
  </si>
  <si>
    <t>Super Built up area 1735(161.19 sq.m.)Built Up area: 1635 sq.ft. (151.9 sq.m.)Carpet area: 1535 sq.ft. (142.61 sq.m.)</t>
  </si>
  <si>
    <t>804, Sector 37C Gurgaon, Gurgaon, Haryana</t>
  </si>
  <si>
    <t>This lovely 3 bhk apartment/flat in sector 37c gurgaon is available for sale in one of gurgaon's most popular projects, corona optus. This residential flat is east-Facing direction. The floor plan additionally contains 3 bedroom(s), 4 bathrooms and 3 balconies. All in all, the flat is spread over a super built up area of 1735 sq.Ft. This flat is situated on the 8th floor of this 14 floors tall residential building. Being a ready to move project, you can expect immediate possession of this 1-5 years old property. The well built marble flooring enhances the aesthetic appeal of this flat. All the modern amenities such as swimming pool, grocery shop, club house / community center, fitness centre / gym, park, lift(s), maintenance staff, visitor parking, water softening plant and shopping centre will make life easier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</si>
  <si>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A69464642</t>
  </si>
  <si>
    <t>https://www.99acres.com/3-bhk-bedroom-apartment-flat-for-sale-in-corona-optus-sector-37-c-gurgaon-1765-sq-ft-spid-T69464532</t>
  </si>
  <si>
    <t>₹ 6,912/sq.ft.</t>
  </si>
  <si>
    <t>Super Built up area 1765(163.97 sq.m.)Built Up area: 1665 sq.ft. (154.68 sq.m.)Carpet area: 1565 sq.ft. (145.39 sq.m.)</t>
  </si>
  <si>
    <t>501, Sector 37C Gurgaon, Gurgaon, Haryana</t>
  </si>
  <si>
    <t>This lovely 3 bhk apartment/flat in sector 37c gurgaon is available for sale in one of gurgaon's most popular projects, corona optus. This property faces the east direction. The floor plan additionally contains 3 bedroom(s), 4 bathrooms and 3 balconies. All in all, the flat is spread over a super built up area of 1765 sq.Ft. The residential building has 14 floors in total and the flat for sale is located on the 5th floor. This 1-5 years old property is available for immediate possession as the project is ready to move. The beautifully designed marble flooring enhances the beauty of the flat. Corona optus is designed very well to provide modern facilities such as swimming pool, grocery shop, club house / community center, fitness centre / gym, park, lift(s), maintenance staff, visitor parking, water softening plant and shopping centre.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</si>
  <si>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T69464532</t>
  </si>
  <si>
    <t>https://www.99acres.com/3-bhk-bedroom-apartment-flat-for-sale-in-corona-optus-sector-37-c-gurgaon-1990-sq-ft-spid-O69464448</t>
  </si>
  <si>
    <t>₹ 7,035/sq.ft.</t>
  </si>
  <si>
    <t>Super Built up area 1990(184.88 sq.m.)Built Up area: 1890 sq.ft. (175.59 sq.m.)Carpet area: 1790 sq.ft. (166.3 sq.m.)</t>
  </si>
  <si>
    <t>402, Sector 37C Gurgaon, Gurgaon, Haryana</t>
  </si>
  <si>
    <t>This 3 bhk flat is located in corona optus, which houses some of the most spacious flats in sector 37c gurgaon. The flat is facing the east direction. The flat is over 1990 sq.Ft. Super built up area and comes with 3 bedroom(s), 3 bathrooms and more than 3 balconies. The property is located on the 4th floor of a 14 floors tall building. As the project is already ready to move, so you can easily move into this 1-5 years old property. The floor of this flat is beautifully designed using marble flooring, giving the flat an alluring look. Corona optus is designed very well to provide modern facilities such as swimming pool, grocery shop, club house / community center, fitness centre / gym, park, lift(s), maintenance staff, visitor parking, water softening plant and shopping centre.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</si>
  <si>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O69464448</t>
  </si>
  <si>
    <t>https://www.99acres.com/2-bhk-bedroom-apartment-flat-for-sale-in-eldeco-accolade-sohna-gurgaon-1269-sq-ft-r1-spid-W67702602</t>
  </si>
  <si>
    <t>₹ 5,752/sq.ft.</t>
  </si>
  <si>
    <t>Super Built up area 1269(117.89 sq.m.)</t>
  </si>
  <si>
    <t>Eldeco accolade in sohna, gurgaon is a ready-To-Move housing society. It offers apartments and independent floors in varied budget range. These units are a perfect combination of comfort and style, specifically designed to suit your requirements and conveniences.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</si>
  <si>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W67702602</t>
  </si>
  <si>
    <t>https://www.99acres.com/2-bhk-bedroom-apartment-flat-for-sale-in-eldeco-accolade-sohna-gurgaon-1457-sq-ft-spid-T69313738</t>
  </si>
  <si>
    <t>72.5 Lac</t>
  </si>
  <si>
    <t>₹ 4,975/sq.ft.</t>
  </si>
  <si>
    <t>Eldeco accolade in sohna, gurgaon is a ready-To-Move housing society. It offers apartments in varied budget range. These units are a perfect combination of comfort and style, specifically designed to suit your requirements and conveniences.
 Additional details :The apartment has borings water supply.
Daily needs shopping could be done within the society premises to make the stay convinent.
No power backup is available.
The society has dedicated security guards for every tower.</t>
  </si>
  <si>
    <t>['Centrally Air Conditioned', 'Water purifier', 'Security / Fire Alarm', 'Power Back-up', 'Feng Shui / Vaastu Compliant', 'Intercom Facility', 'Lift(s)', 'High Ceiling Height', 'Maintenance Staff', 'Water Storage', 'Separate entry for servant room', 'No open drainage around', 'Internet/wi-fi connectivity', 'Recently Renovated', 'Visitor Parking', 'Swimming Pool', 'Park', 'Security Personnel', 'Natural Light', 'Airy Rooms', 'Spacious Interiors', 'Waste Disposal', 'Rain Water Harvesting', 'Water softening plant', 'Shopping Centre', 'Fitness Centre / GYM', 'Club house / Community Center']</t>
  </si>
  <si>
    <t>T69313738</t>
  </si>
  <si>
    <t>https://www.99acres.com/2-bhk-bedroom-apartment-flat-for-sale-in-eldeco-accolade-sohna-gurgaon-1264-sq-ft-r1-spid-L67702480</t>
  </si>
  <si>
    <t>₹ 5,735/sq.ft.</t>
  </si>
  <si>
    <t>Carpet area: 1264 (117.43 sq.m.)</t>
  </si>
  <si>
    <t>['Water purifier', 'Centrally Air Conditioned', 'Security / Fire Alarm', 'Feng Shui / Vaastu Compliant', 'Private Garden / Terrace', 'Intercom Facility', 'Lift(s)', 'Maintenance Staff', 'Water Storage', 'Separate entry for servant room',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</si>
  <si>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L67702480</t>
  </si>
  <si>
    <t>https://www.99acres.com/2-bhk-bedroom-apartment-flat-for-sale-in-signature-global-park-sohna-gurgaon-1210-sq-ft-spid-K69315712</t>
  </si>
  <si>
    <t>₹ 5,991/sq.ft.</t>
  </si>
  <si>
    <t>Super Built up area 1210(112.41 sq.m.)</t>
  </si>
  <si>
    <t>Signature global park in sohna, gurgaon is a ready-To-Move housing society. It offers apartments and independent floors in varied budget range.
 Additional details :The apartment has borings water supply.
Daily needs shopping could be done within the society premises to make the stay convinent.
No power backup is available.
The society has dedicated security guards for every tower.</t>
  </si>
  <si>
    <t>['Water purifier', 'Centrally Air Conditioned', 'Security / Fire Alarm', 'Feng Shui / Vaastu Compliant',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</si>
  <si>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K69315712</t>
  </si>
  <si>
    <t>https://www.99acres.com/2-bhk-bedroom-apartment-flat-for-sale-in-signature-global-park-sohna-gurgaon-845-sq-ft-spid-Z69365004</t>
  </si>
  <si>
    <t>53.5 Lac</t>
  </si>
  <si>
    <t>₹ 6,331/sq.ft.</t>
  </si>
  <si>
    <t>['2 Fan', '1 Exhaust Fan', '2 Light', '1 Modular Kitchen', 'No AC', 'No Bed', 'No Chimney', 'No Curtains', 'No Dining Table', 'No Geyser', 'No Microwave', 'No Fridge', 'No Sofa', 'No Stove', 'No TV', 'No Wardrobe', 'No Washing Machine', 'No Water Purifier']</t>
  </si>
  <si>
    <t>Z69365004</t>
  </si>
  <si>
    <t>https://www.99acres.com/2-bhk-bedroom-apartment-flat-for-sale-in-signature-global-park-sohna-gurgaon-1210-sq-ft-spid-O69315836</t>
  </si>
  <si>
    <t>67 Lac</t>
  </si>
  <si>
    <t>₹ 5,537/sq.ft.</t>
  </si>
  <si>
    <t>['Security / Fire Alarm', 'Feng Shui / Vaastu Compliant', 'Lift(s)', 'Water purifier', 'Centrally Air Conditioned', 'High Ceiling Height', 'Maintenance Staff', 'Water Storage', 'Separate entry for servant room', 'No open drainage around', 'Recently Renovated', 'Piped-gas', 'Visitor Parking', 'Swimming Pool', 'Park', 'Natural Light', 'Internet/wi-fi connectivity', 'Airy Rooms', 'Shopping Centre', 'Fitness Centre / GYM', 'Waste Disposal', 'Rain Water Harvesting', 'Club house / Community Center', 'Water softening plant']</t>
  </si>
  <si>
    <t>O69315836</t>
  </si>
  <si>
    <t>https://www.99acres.com/3-bhk-bedroom-apartment-flat-for-sale-in-signature-global-park-sohna-gurgaon-1210-sq-ft-spid-N69365196</t>
  </si>
  <si>
    <t>₹ 6,446/sq.ft.</t>
  </si>
  <si>
    <t>Signature global park in sohna, gurgaon is a ready-To-Move housing society. It offers apartments and independent floors in varied budget range.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</si>
  <si>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N69365196</t>
  </si>
  <si>
    <t>https://www.99acres.com/2-bhk-bedroom-apartment-flat-for-sale-in-signature-global-park-sohna-gurgaon-1153-sq-ft-spid-E69315896</t>
  </si>
  <si>
    <t>₹ 5,637/sq.ft.</t>
  </si>
  <si>
    <t>Super Built up area 1153(107.12 sq.m.)</t>
  </si>
  <si>
    <t>Signature global park in sohna, gurgaon is a ready-To-Move housing society. It offers apartments and independent floors in varied budget range.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</si>
  <si>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['Security / Fire Alarm', 'Feng Shui / Vaastu Compliant', 'Intercom Facility', 'Lift(s)', 'High Ceiling Height', 'Maintenance Staff', 'Water Storage', 'Separate entry for servant room', 'No open drainage around', 'Bank Attached Property', 'Piped-gas', 'Visitor Parking', 'Swimming Pool', 'Park', 'Security Personnel', 'Internet/wi-fi connectivity', 'Low Density Society', 'Shopping Centre', 'Fitness Centre / GYM', 'Waste Disposal', 'Rain Water Harvesting', 'Club house / Community Center', 'Water softening plant']</t>
  </si>
  <si>
    <t>E69315896</t>
  </si>
  <si>
    <t>https://www.99acres.com/4-bhk-bedroom-apartment-flat-for-sale-in-puri-diplomatic-greens-sector-111-gurgaon-2950-sq-ft-spid-A70193390</t>
  </si>
  <si>
    <t>₹ 11,864/sq.ft.</t>
  </si>
  <si>
    <t>Super Built up area 2950(274.06 sq.m.)Built Up area: 2700 sq.ft. (250.84 sq.m.)Carpet area: 2500 sq.ft. (232.26 sq.m.)</t>
  </si>
  <si>
    <t>Looking for a 4 bhk property for sale in gurgaon? Buy this 4 bhk flat in puri diplomatic greens that is situated in sector 111 gurgaon. The flat is over 2950 sq.Ft. Super built up area and comes with 4 bedroom(s), 5 bathrooms and more than 3 balconies. This flat is situated on the 10th floor of this 21 floors tall residential building. An added advantage of this 1-5 years old flat is that it is available for immediate possession as the project is already ready to move.</t>
  </si>
  <si>
    <t>['4 Wardrobe', '6 Fan', '1 Exhaust Fan', '5 Geyser', '20 Light', '7 AC', '1 Chimney', '6 Curtains', '1 Modular Kitchen', 'No Bed', 'No Dining Table', 'No Microwave', 'No Fridge', 'No Sofa', 'No Stove', 'No TV', 'No Washing Machine', 'No Water Purifier']</t>
  </si>
  <si>
    <t>A70193390</t>
  </si>
  <si>
    <t>https://www.99acres.com/4-bhk-bedroom-apartment-flat-for-sale-in-ireo-uptown-sector-66-gurgaon-3731-sq-ft-spid-M70162658</t>
  </si>
  <si>
    <t>₹ 12,999/sq.ft.</t>
  </si>
  <si>
    <t>Super Built up area 3731(346.62 sq.m.)Built Up area: 3500 sq.ft. (325.16 sq.m.)Carpet area: 3300 sq.ft. (306.58 sq.m.)</t>
  </si>
  <si>
    <t>10070, Sector 66 Gurgaon, Gurgaon, Haryana</t>
  </si>
  <si>
    <t>Ireo uptown is one of the most popular destination for buying apartments/ flats in sector 66 gurgaon. You too can be a part of this society by purchasing this 4 bhk duplex flat here. The flat is over 3731 sq.Ft. Super built up area and comes with 4 bedroom(s), 4 bathrooms and more than 3 balconies. This flat lies on the 15th level of a 23 storey building. An added advantage of this 1-5 years old flat is that it is available for immediate possession as the project is already ready to move. Many of the modern amenities being offered, like swimming pool, water softening plant, grocery shop, shopping centre, club house / community center, cctv surveillance, fitness centre / gym, park and lift(s), will provide a pleasant living experience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</si>
  <si>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'10 Fan', '1 Exhaust Fan', '5 Geyser', '1 Stove', '15 Light', '1 Curtains', '1 Chimney', '8 AC', '1 Modular Kitchen', 'No Bed', 'No Dining Table', 'No Microwave', 'No Fridge', 'No Sofa', 'No TV', 'No Washing Machine', 'No Water Purifier']</t>
  </si>
  <si>
    <t>['Water purifier', 'Centrally Air Conditioned',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'Airy Rooms', 'Low Density Society', 'Waste Disposal', 'Rain Water Harvesting', 'Water softening plant', 'Shopping Centre', 'Fitness Centre / GYM', 'Club house / Community Center']</t>
  </si>
  <si>
    <t>M70162658</t>
  </si>
  <si>
    <t>https://www.99acres.com/4-bhk-bedroom-apartment-flat-for-sale-in-dlf-new-town-heights-1-sector-90-gurgaon-2727-sq-ft-spid-R70023498</t>
  </si>
  <si>
    <t>Super Built up area 2727(253.35 sq.m.)Carpet area: 2300 sq.ft. (213.68 sq.m.)</t>
  </si>
  <si>
    <t>19th Floor Dlf New Town Heights 1, Sector 90 Gurgaon, Gurgaon, Haryana</t>
  </si>
  <si>
    <t>19th   of 27 Floors</t>
  </si>
  <si>
    <t>Very urgent sale call for more details 
This 4 bhk flat in sector 90 gurgaon is available in dlf new town heights 1 for rent, one of the most prominent projects for residential flats in gurgaon. Property has attached 4 bathrooms &amp; more than 3 balconies with 4 rooms set in 2300 sq.Ft. Carpet area. This flat is constructed on 2727 sq.Ft. Area. An independent s</t>
  </si>
  <si>
    <t>['4 Wardrobe', '6 Fan', '1 Exhaust Fan', '1 Microwave', '1 Modular Kitchen', '1 Curtains', '1 Chimney', 'No AC', 'No Bed', 'No Dining Table', 'No Geyser', 'No Light', 'No Fridge', 'No Sofa', 'No Stove', 'No TV', 'No Washing Machine', 'No Water Purifier']</t>
  </si>
  <si>
    <t>R70023498</t>
  </si>
  <si>
    <t>https://www.99acres.com/3-bhk-bedroom-apartment-flat-for-sale-in-pareena-coban-residences-sector-99-a-gurgaon-1997-sq-ft-spid-Z70031022</t>
  </si>
  <si>
    <t>₹ 7,811/sq.ft.</t>
  </si>
  <si>
    <t>401, Sector 99A Gurgaon, Gurgaon, Haryana</t>
  </si>
  <si>
    <t>Its luxury apartment and specias fkat with 5 washroom</t>
  </si>
  <si>
    <t>Z70031022</t>
  </si>
  <si>
    <t>https://www.99acres.com/4-bhk-bedroom-apartment-flat-for-sale-in-tata-primanti-sector-72-gurgaon-2905-sq-ft-spid-M69966198</t>
  </si>
  <si>
    <t>₹ 13,769/sq.ft.</t>
  </si>
  <si>
    <t>Super Built up area 2905(269.88 sq.m.)Built Up area: 2800 sq.ft. (260.13 sq.m.)Carpet area: 2500 sq.ft. (232.26 sq.m.)</t>
  </si>
  <si>
    <t>9010, Sector 72 Gurgaon, Gurgaon, Haryana</t>
  </si>
  <si>
    <t>9th   of 40 Floors</t>
  </si>
  <si>
    <t>This 4 bhk flat is located in tata primanti, which houses some of the most spacious flats in sector 72 gurgaon. This is a north-East-Facing property. The flat occupies a super built up area of 2905 sq.Ft. That consists of 4 bedrooms, 5 bathrooms and more than 3 balconies. The flat has a total of 40 floors and this property is situated on 9th floor. Being a ready to move project, you can expect immediate possession of this 1-5 years old property. The floor of this flat is beautifully designed using wood flooring, giving the flat an alluring look. Many of the modern amenities being offered, like swimming pool, grocery shop, shopping centre, club house / community center, fitness centre / gym, park, lift(s), maintenance staff, visitor parking and water softening plant, will provide a pleasant living experience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</si>
  <si>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'4 Geyser', '1 Stove', '14 Light', '4 AC', '1 Modular Kitchen', '1 Curtains', '1 Chimney', 'No Bed', 'No Dining Table', 'No Microwave', 'No Fridge', 'No Sofa', 'No TV', 'No Washing Machine', 'No Water Purifier']</t>
  </si>
  <si>
    <t>M69966198</t>
  </si>
  <si>
    <t>https://www.99acres.com/3-bhk-bedroom-apartment-flat-for-sale-in-m3m-merlin-sector-67-gurgaon-2047-sq-ft-spid-G69977302</t>
  </si>
  <si>
    <t>₹ 14,655/sq.ft.</t>
  </si>
  <si>
    <t>Super Built up area 2047(190.17 sq.m.)Built Up area: 1900 sq.ft. (176.52 sq.m.)Carpet area: 1800 sq.ft. (167.23 sq.m.)</t>
  </si>
  <si>
    <t>4040, Sector 67 Gurgaon, Gurgaon, Haryana</t>
  </si>
  <si>
    <t>This beautiful 3 bhk flat in sector 67 gurgaon is situated in m3m merlin, one of the popular residential society in gurgaon. This residential flat is north-East-Facing direction. The flat is over 2047 sq.Ft. Super built up area and comes with 3 bedroom(s), 3 bathrooms and more than 3 balconies. The property is located on the 4th floor of a 21 floors tall building. Being a ready to move project, you can expect immediate possession of this 1-5 years old property. The flat comes well built with wood flooring options.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</si>
  <si>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 Stove', '11 Light', '4 AC', '1 Chimney', '1 Modular Kitchen', 'No Bed', 'No Curtains', 'No Dining Table', 'No Microwave', 'No Fridge', 'No Sofa', 'No TV', 'No Washing Machine', 'No Water Purifier']</t>
  </si>
  <si>
    <t>G69977302</t>
  </si>
  <si>
    <t>https://www.99acres.com/3-bhk-bedroom-apartment-flat-for-sale-in-tata-primanti-sector-72-gurgaon-2145-sq-ft-spid-G69966132</t>
  </si>
  <si>
    <t>Super Built up area 2145(199.28 sq.m.)Built Up area: 2000 sq.ft. (185.81 sq.m.)Carpet area: 1800 sq.ft. (167.23 sq.m.)</t>
  </si>
  <si>
    <t>1001, Sector 72 Gurgaon, Gurgaon, Haryana</t>
  </si>
  <si>
    <t>10th   of 40 Floors</t>
  </si>
  <si>
    <t>Check out this 3 bhk apartment for sale in tata primanti, a popular residential project that houses in-Demand flats in sector 72 gurgaon. This is a north-East-Facing property. The flat occupies a super built up area of 2145 sq.Ft. That consists of 3 bedrooms, 3 bathrooms and more than 3 balconies. This flat lies on the 10th level of a 40 storey building. Being a ready to move project, you can expect immediate possession of this 1-5 years old property. The floor of this flat is beautifully designed using wood flooring, giving the flat an alluring look. Many of the modern amenities being offered, like swimming pool, grocery shop, shopping centre, club house / community center, fitness centre / gym, park, lift(s), maintenance staff, visitor parking and water softening plant, will provide a pleasant living experience for you. The society provides continuous water supply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</si>
  <si>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'4 Geyser', '1 Stove', '11 Light', '1 Chimney', '1 Curtains', '4 AC', '1 Modular Kitchen', 'No Bed', 'No Dining Table', 'No Microwave', 'No Fridge', 'No Sofa', 'No TV', 'No Washing Machine', 'No Water Purifier']</t>
  </si>
  <si>
    <t>G69966132</t>
  </si>
  <si>
    <t>https://www.99acres.com/3-bhk-bedroom-apartment-flat-for-sale-in-emaar-mgf-the-enclave-sector-66-gurgaon-1920-sq-ft-spid-I69849886</t>
  </si>
  <si>
    <t>Emaar MGF The Enclave</t>
  </si>
  <si>
    <t>₹ 12,352/sq.ft.</t>
  </si>
  <si>
    <t>Super Built up area 1920(178.37 sq.m.)Built Up area: 1800 sq.ft. (167.23 sq.m.)Carpet area: 1700 sq.ft. (157.94 sq.m.)</t>
  </si>
  <si>
    <t>12022, Sector 66 Gurgaon, Gurgaon, Haryana</t>
  </si>
  <si>
    <t>['Emaar Colonnade', 'M3M Cosmopolitan', 'Elan Empire Mall', 'Airia Mall', 'Sector 49, Gurugram', "Mother's Pride Gurugram Sector 49", 'Axis Bank ATM, Ireo Skyon', 'CK Birla Hospital', 'Union Bank of India Badshahpur', 'ICICI Bank Universal Business Park', 'HDFC Bank, Sector 66', 'Kotak Mahindra Bank, Sector 67', 'HDFC Bank, M3M, Golf Course Road', 'Apollo pharmacy,  Sector 66', 'Advance India Projects']</t>
  </si>
  <si>
    <t>Situated in sector 66 gurgaon, emaar mgf the enclave is a well planned society that offers a pleasant living experience to its residents. This 3 bhk flat in gurgaon is your opportunity to be a part of this community. This residential flat is north-East-Facing direction. Constructed on a super built up area of 1920 sq.Ft., the flat comprises 3 bedroom(s), 4 bathrooms and 2 balconies. The property is located on the 12th floor of a 16 floors tall building. An added advantage of this 1-5 years old flat is that it is available for immediate possession as the project is already ready to move. The beautifully designed wood flooring enhances the beauty of the flat. The society is well equipped with many modern amenities, including swimming pool, club house / community center, fitness centre / gym, park, lift(s), visitor parking, maintenance staff, water softening plant and shopping centre.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</si>
  <si>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'3 Geyser', '1 Stove', '11 Light', '4 AC', '1 Modular Kitchen', '1 Chimney', '1 Curtains', 'No Bed', 'No Dining Table', 'No Microwave', 'No Fridge', 'No Sofa', 'No TV', 'No Washing Machine', 'No Water Purifier']</t>
  </si>
  <si>
    <t>['Water purifier', 'Centrally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'Airy Rooms', 'Low Density Society', 'Waste Disposal', 'Rain Water Harvesting', 'Water softening plant', 'Shopping Centre', 'Fitness Centre / GYM', 'Club house / Community Center']</t>
  </si>
  <si>
    <t>I69849886</t>
  </si>
  <si>
    <t>https://www.99acres.com/3-bhk-bedroom-apartment-flat-for-sale-in-emaar-mgf-the-enclave-sector-66-gurgaon-1920-sq-ft-spid-L69816910</t>
  </si>
  <si>
    <t>₹ 10,555/sq.ft.</t>
  </si>
  <si>
    <t>Super Built up area 1920(178.37 sq.m.)Built Up area: 1850 sq.ft. (171.87 sq.m.)Carpet area: 1800 sq.ft. (167.23 sq.m.)</t>
  </si>
  <si>
    <t>1003, Sector 66 Gurgaon, Gurgaon, Haryana</t>
  </si>
  <si>
    <t>This beautiful 3 bhk flat in sector 66 gurgaon is situated in emaar mgf the enclave, one of the popular residential society in gurgaon. This residential flat is north-East-Facing direction. The floor plan additionally contains 3 bedroom(s), 4 bathrooms and 2 balconies. All in all, the flat is spread over a super built up area of 1920 sq.Ft. The property is located on the 15th floor of a 16 floors tall building. This 1-5 years old property is available for immediate possession as the project is ready to move. The beautifully designed wood flooring enhances the beauty of the flat. All the modern amenities such as swimming pool, club house / community center, fitness centre / gym, park, lift(s), maintenance staff, visitor parking, water softening plant, shopping centre and security personnel will make life easier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</si>
  <si>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 Stove', '9 Light', '4 AC', '1 Modular Kitchen', '1 Chimney', 'No Bed', 'No Curtains', 'No Dining Table', 'No Microwave', 'No Fridge', 'No Sofa', 'No TV', 'No Washing Machine', 'No Water Purifier']</t>
  </si>
  <si>
    <t>L69816910</t>
  </si>
  <si>
    <t>https://www.99acres.com/3-bhk-bedroom-apartment-flat-for-sale-in-ireo-uptown-sector-66-gurgaon-1837-sq-ft-spid-B69847394</t>
  </si>
  <si>
    <t>₹ 13,064/sq.ft.</t>
  </si>
  <si>
    <t>Super Built up area 1837(170.66 sq.m.)Built Up area: 1700 sq.ft. (157.94 sq.m.)Carpet area: 1600 sq.ft. (148.64 sq.m.)</t>
  </si>
  <si>
    <t>B-5050, Sector 66 Gurgaon, Gurgaon, Haryana</t>
  </si>
  <si>
    <t>This lovely 3 bhk apartment/flat in sector 66 gurgaon is available for sale in one of gurgaon's most popular projects, ireo uptown. The flat is facing the north-East direction. The flat is over 1837 sq.Ft. Super built up area and comes with 3 bedroom(s), 2 bathrooms and 3 balconies. The flat has a total of 23 floors and this property is situated on 5th floor. As the project is already ready to move, so you can easily move into this 1-5 years old property. The well built wood flooring enhances the aesthetic appeal of this flat. The society is well equipped with many modern amenities, including swimming pool, water softening plant, grocery shop, shopping centre, club house / community center, cctv surveillance, fitness centre / gym, park, lift(s), maintenance staff and visitor parking.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</si>
  <si>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'1 Stove', '11 Light', '4 AC', '1 Chimney', '1 Modular Kitchen', 'No Bed', 'No Curtains', 'No Dining Table', 'No Geyser', 'No Microwave', 'No Fridge', 'No Sofa', 'No TV', 'No Washing Machine', 'No Water Purifier']</t>
  </si>
  <si>
    <t>B69847394</t>
  </si>
  <si>
    <t>https://www.99acres.com/2-bhk-bedroom-apartment-flat-for-sale-in-m3m-skywalk-sector-74-gurgaon-1400-sq-ft-spid-S69823246</t>
  </si>
  <si>
    <t>₹ 13,342/sq.ft.</t>
  </si>
  <si>
    <t>Super Built up area 1400(130.06 sq.m.)Built Up area: 1250 sq.ft. (116.13 sq.m.)Carpet area: 1139.2 sq.ft. (105.84 sq.m.)</t>
  </si>
  <si>
    <t>1504, Sector 74 Gurgaon, Gurgaon, Haryana</t>
  </si>
  <si>
    <t>Located in the popular residential address of sector 74 gurgaon, m3m skywalk is one of the most preferred destination for apartments in gurgaon. This 2 bhk flat is your ticket to be a part of this community. The flat is facing the south-East direction. Constructed on a super built up area of 1400 sq.Ft., the flat comprises 2 bedroom(s), 2 bathrooms and 3 balconies. This flat is situated on the 15th floor of this 30 floors tall residential building. This is a ready to move project and the property is 1-5 years old. The flat comes well built with wood flooring options. M3m skywalk is designed very well to provide modern facilities such as swimming pool, club house / community center, cctv surveillance, fitness centre / gym, park, lift(s), maintenance staff, visitor parking, water softening plant,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</si>
  <si>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S69823246</t>
  </si>
  <si>
    <t>https://www.99acres.com/2-bhk-bedroom-apartment-flat-for-sale-in-m3m-skywalk-sector-74-gurgaon-1400-sq-ft-spid-J69816764</t>
  </si>
  <si>
    <t>₹ 12,333/sq.ft.</t>
  </si>
  <si>
    <t>13005, Sector 74 Gurgaon, Gurgaon, Haryana</t>
  </si>
  <si>
    <t>13rd   of 30 Floors</t>
  </si>
  <si>
    <t>Located in the popular residential address of sector 74 gurgaon, m3m skywalk is one of the most preferred destination for apartments in gurgaon. This 2 bhk flat is your ticket to be a part of this community. This property faces the north-East direction. Constructed on a super built up area of 1400 sq.Ft., the flat comprises 2 bedroom(s), 2 bathrooms and 3 balconies. The property is located on the 13th floor of a 30 floors tall building. This 0-1 year old property is available for immediate possession as the project is ready to move. The floor of this flat is beautifully designed using wood flooring, giving the flat an alluring look. The flat will offer a modern lifestyle as it is presented with many of the amenities such as swimming pool, club house / community center, cctv surveillance, fitness centre / gym, park, lift(s), maintenance staff and visitor parking.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</si>
  <si>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'Airy Rooms', 'Spacious Interiors', 'Low Density Society', 'Waste Disposal', 'Rain Water Harvesting', 'Fitness Centre / GYM', 'Club house / Community Center']</t>
  </si>
  <si>
    <t>J69816764</t>
  </si>
  <si>
    <t>https://www.99acres.com/3-bhk-bedroom-apartment-flat-for-sale-in-bestech-park-view-grand-spa-sector-81-gurgaon-2660-sq-ft-spid-K69736336</t>
  </si>
  <si>
    <t>₹ 8,609/sq.ft.</t>
  </si>
  <si>
    <t>Super Built up area 2660(247.12 sq.m.)Carpet area: 2000 sq.ft. (185.81 sq.m.)</t>
  </si>
  <si>
    <t>10th Floor Bestech Grand Spa, Sector 81 Gurgaon, Gurgaon, Haryana</t>
  </si>
  <si>
    <t>Very urgent sale 
Its a 3bhk+servant+family lounge with 4 toilet flat in bestech park view grand spa, sector 81, gurgaon. Its semi furnished flat with ac, middle floor, park facing, very good unit, project has all basic amenities like club, pool, park, gym, restaurant, indoor and outdoor games are there. U can call anytime for vis.</t>
  </si>
  <si>
    <t>['4 Wardrobe', '4 Fan', '1 Fridge', '1 Exhaust Fan', '1 Washing Machine', '1 Microwave', '1 Chimney', '1 Modular Kitchen', '6 AC', '1 Curtains', 'No Bed', 'No Dining Table', 'No Geyser', 'No Light', 'No Sofa', 'No Stove', 'No TV', 'No Water Purifier']</t>
  </si>
  <si>
    <t>K69736336</t>
  </si>
  <si>
    <t>https://www.99acres.com/3-bhk-bedroom-apartment-flat-for-sale-in-ireo-the-grand-arch-sector-58-gurgaon-2164-sq-ft-spid-C69281542</t>
  </si>
  <si>
    <t>₹ 18,484/sq.ft.</t>
  </si>
  <si>
    <t>Super Built up area 2164(201.04 sq.m.)</t>
  </si>
  <si>
    <t>This 3 bhk flat is located in ireo the grand arch, which houses some of the most spacious flats in sector 58 gurgaon. The flat is over 2164 sq.Ft. Super built up area and comes with 3 bedroom(s), 4 bathrooms and 3 balconies. The residential building has 29 floors in total and the flat for sale is located on the 5th floor. This 10+ years old property is available for immediate possession as the project is ready to move.</t>
  </si>
  <si>
    <t>['3 Wardrobe', '1 Water Purifier', '5 Fan', '1 Exhaust Fan', '4 Geyser', '1 Stove', '10 Light', '4 AC', '1 Modular Kitchen', '1 Chimney', 'No Bed', 'No Curtains', 'No Dining Table', 'No Microwave', 'No Fridge', 'No Sofa', 'No TV', 'No Washing Machine']</t>
  </si>
  <si>
    <t>C69281542</t>
  </si>
  <si>
    <t>https://www.99acres.com/4-bhk-bedroom-apartment-flat-for-sale-in-indiabulls-enigma-sector-110-gurgaon-3400-sq-ft-spid-M70096232</t>
  </si>
  <si>
    <t>₹ 10,588/sq.ft.</t>
  </si>
  <si>
    <t>This 4 bhk flat is located in indiabulls enigma, which houses some of the most spacious flats in sector 110 gurgaon. The flat is north-Facing. The flat is over 3400 sq.Ft. Super built up area and comes with 4 bedroom(s), 5 bathrooms and 3 balconies. The residential building has 21 floors in total and the flat for sale is located on the 7th floor. An added advantage of this 1-5 years old flat is that it is available for immediate possession as the project is already ready to move. The well built wood flooring enhances the aesthetic appeal of this flat. The society is well equipped with many modern amenities, including swimming pool, club house / community center, cctv surveillance, fitness centre / gym, park, lift(s), maintenance staff, visitor parking, water softening plant,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</si>
  <si>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Modular Kitchen', '8 AC', 'No Bed', 'No Chimney', 'No Curtains', 'No Dining Table', 'No Exhaust Fan', 'No Fan', 'No Geyser', 'No Light', 'No Microwave', 'No Fridge', 'No Sofa', 'No Stove', 'No TV', 'No Wardrobe', 'No Washing Machine', 'No Water Purifier']</t>
  </si>
  <si>
    <t>M70096232</t>
  </si>
  <si>
    <t>https://www.99acres.com/3-bhk-bedroom-apartment-flat-for-sale-in-suncity-vatsal-valley-gwal-pahari-gurgaon-1430-sq-ft-spid-R70102640</t>
  </si>
  <si>
    <t>₹ 9,650/sq.ft.</t>
  </si>
  <si>
    <t>Welcome to your new home in the heart of nature, suncity vatsal valley. A project of premium floor residences conceived with the essence of freshness and designed around harmony.Suncity vatsal valley is located amidst the lush landscapes overlooking the delhi ridge. From schools and universities to cricket grounds, from it hubs to hospitals, from the teri golf course to shopping malls, everything is just a snap away from suncity vatsal valley, gururgram.
 Additional details :Daily needs shopping could be done within the society premises to make the stay convinent.
Partial power backup is available.
The society has dedicated security guards for every tower.</t>
  </si>
  <si>
    <t>['3 Wardrobe', '4 Fan', '1 Microwave', '10 Light', '2 AC', '1 Modular Kitchen', '1 Chimney', 'No Bed', 'No Curtains', 'No Dining Table', 'No Exhaust Fan', 'No Geyser', 'No Fridge', 'No Sofa', 'No Stove', 'No TV', 'No Washing Machine', 'No Water Purifier']</t>
  </si>
  <si>
    <t>['Centrally Air Conditioned', 'Security / Fire Alarm', 'Feng Shui / Vaastu Compliant', 'Private Garden / Terrace', 'Intercom Facility', 'Lift(s)', 'High Ceiling Height', 'Maintenance Staff', 'False Ceiling Lighting', 'Water Storage', 'No open drainage around', 'Bank Attached Property', 'Piped-gas', 'Internet/wi-fi connectivity', 'Recently Renovated', 'Visitor Parking', 'Park', 'Security Personnel', 'Natural Light', 'Airy Rooms', 'Spacious Interiors', 'Low Density Society', 'Waste Disposal', 'Rain Water Harvesting', 'Water softening plant', 'Shopping Centre', 'Fitness Centre / GYM', 'Club house / Community Center']</t>
  </si>
  <si>
    <t>R70102640</t>
  </si>
  <si>
    <t>https://www.99acres.com/3-bhk-bedroom-apartment-flat-for-sale-in-ats-kocoon-sector-109-gurgaon-2095-sq-ft-spid-C69708274</t>
  </si>
  <si>
    <t>₹ 10,501/sq.ft.</t>
  </si>
  <si>
    <t>This lovely 3 bhk apartment/flat in sector 109 gurgaon is available for sale in one of gurgaon's most popular projects, ats kocoon. The flat is facing the north-East direction. Constructed on a super built up area of 2095 sq.Ft., the flat comprises 3 bedroom(s), 4 bathrooms and 3 balconies. This flat lies on the 13th level of a 21 storey building. An added advantage of this 1-5 years old flat is that it is available for immediate possession as the project is already ready to move. The floor of this flat is beautifully designed using wood flooring, giving the flat an alluring look. Ats kocoon is designed very well to provide modern facilities such as swimming pool, shopping centre, club house / community center, cctv surveillance, fitness centre / gym, park, lift(s), maintenance staff, visitor parking, water softening plant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</si>
  <si>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'Feng Shui / Vaastu Compliant', 'Private Garden / Terrace', 'Intercom Facility', 'Lift(s)', 'High Ceiling Height', 'Maintenance Staff', 'False Ceiling Lighting', 'Water Storage', 'Separate entry for servant room', 'No open drainage around', 'Bank Attached Property',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</si>
  <si>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C69708274</t>
  </si>
  <si>
    <t>https://www.99acres.com/5-bhk-bedroom-apartment-flat-for-sale-in-indiabulls-enigma-sector-110-gurgaon-3880-sq-ft-spid-A69959136</t>
  </si>
  <si>
    <t>4.49 Crore</t>
  </si>
  <si>
    <t>₹ 11,572/sq.ft.</t>
  </si>
  <si>
    <t>Indiabulls enigma is one of the most popular destination for buying apartments/ flats in sector 110 gurgaon. You too can be a part of this society by purchasing this 5 bhk flat here. The flat is facing the north-East direction. The flat occupies a super built up area of 3880 sq.Ft. That consists of 5 bedrooms, 5 bathrooms and more than 3 balconies. This flat is situated on the 4th floor of this 15 floors tall residential building. This is a ready to move project and the property is 1-5 years old. The well built wood flooring enhances the aesthetic appeal of this flat. The society is well equipped with many modern amenities, including swimming pool, club house / community center, cctv surveillance, fitness centre / gym, park, lift(s), maintenance staff, visitor parking, water softening plant, shopping centre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</si>
  <si>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['10 AC', '1 Modular Kitchen', 'No Bed', 'No Chimney', 'No Curtains', 'No Dining Table', 'No Exhaust Fan', 'No Fan', 'No Geyser', 'No Light', 'No Microwave', 'No Fridge', 'No Sofa', 'No Stove', 'No TV', 'No Wardrobe', 'No Washing Machine', 'No Water Purifier']</t>
  </si>
  <si>
    <t>A69959136</t>
  </si>
  <si>
    <t>https://www.99acres.com/4-bhk-bedroom-apartment-flat-for-sale-in-indiabulls-enigma-sector-110-gurgaon-3400-sq-ft-spid-J69708120</t>
  </si>
  <si>
    <t>₹ 10,264/sq.ft.</t>
  </si>
  <si>
    <t>Situated in sector 110 gurgaon, indiabulls enigma is a well planned society that offers a pleasant living experience to its residents. This 4 bhk flat in gurgaon is your opportunity to be a part of this community. This residential flat is east-Facing direction. The flat is over 3400 sq.Ft. Super built up area and comes with 4 bedroom(s), 5 bathrooms and 3 balconies. The flat has a total of 21 floors and this property is situated on 7th floor. This is a ready to move project and the property is 1-5 years old. The floor of this flat is beautifully designed using wood flooring, giving the flat an alluring look. All the modern amenities such as swimming pool, club house / community center, cctv surveillance, fitness centre / gym, park, lift(s), maintenance staff, visitor parking, water softening plant, shopping centre and security personnel will make life easier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</si>
  <si>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J69708120</t>
  </si>
  <si>
    <t>https://www.99acres.com/4-bhk-bedroom-apartment-flat-for-sale-in-indiabulls-enigma-sector-110-gurgaon-3400-sq-ft-spid-A69958970</t>
  </si>
  <si>
    <t>₹ 10,882/sq.ft.</t>
  </si>
  <si>
    <t>This beautiful 4 bhk flat in sector 110 gurgaon is situated in indiabulls enigma, one of the popular residential society in gurgaon. The flat is over 3400 sq.Ft. Super built up area and comes with 4 bedroom(s) with attached washrooms, 5 bathrooms and 3 balconies. The property is located on the 7th floor of a 21 floors tall building. As the project is already ready to move, all interior work is done with some beautiful modification of open kitchen &amp; fall ceiling is done. All the modern amenities such as swimming pool, club house / community center, cctv surveillance, fitness centre / gym, park and lift(s) will make life easier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</si>
  <si>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['13 Light', '8 AC', '1 Modular Kitchen', 'No Bed', 'No Chimney', 'No Curtains', 'No Dining Table', 'No Exhaust Fan', 'No Fan', 'No Geyser', 'No Microwave', 'No Fridge', 'No Sofa', 'No Stove', 'No TV', 'No Wardrobe', 'No Washing Machine', 'No Water Purifier']</t>
  </si>
  <si>
    <t>['Water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</si>
  <si>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A69958970</t>
  </si>
  <si>
    <t>https://www.99acres.com/3-bhk-bedroom-apartment-flat-for-sale-in-emaar-gurgaon-greens-sector-102-gurgaon-1650-sq-ft-spid-Z69839594</t>
  </si>
  <si>
    <t>Super Built up area 1650(153.29 sq.m.)Carpet area: 1022 sq.ft. (94.95 sq.m.)</t>
  </si>
  <si>
    <t>Situated in sector 102 gurgaon, emaar gurgaon greens is a well planned society that offers a pleasant living experience to its residents. This 3 bhk flat in gurgaon is your opportunity to be a part of this community. Containing 3 bedroom(s), 3 bathrooms and 3 balconies, this flat is spread over a super built up area of 1650 sq.Ft. This flat is situated on the 4th floor of this 14 floors tall residential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</si>
  <si>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Z69839594</t>
  </si>
  <si>
    <t>https://www.99acres.com/4-bhk-bedroom-apartment-flat-for-sale-in-ireo-victory-valley-sector-67-gurgaon-3192-sq-ft-spid-X70073600</t>
  </si>
  <si>
    <t>₹ 14,097/sq.ft.</t>
  </si>
  <si>
    <t>Super Built up area 3192(296.55 sq.m.)Built Up area: 3160 sq.ft. (293.57 sq.m.)Carpet area: 3000 sq.ft. (278.71 sq.m.)</t>
  </si>
  <si>
    <t>2201, Sector 67 Gurgaon, Gurgaon, Haryana</t>
  </si>
  <si>
    <t>This is 4bhk semi furnished flat is available for sale in ireo vectory valley</t>
  </si>
  <si>
    <t>['3 Wardrobe', '7 Fan', '1 Exhaust Fan', '4 Geyser', '8 Light', '1 Chimney', '1 Modular Kitchen', 'No AC', 'No Bed', 'No Curtains', 'No Dining Table', 'No Microwave', 'No Fridge', 'No Sofa', 'No Stove', 'No TV', 'No Washing Machine', 'No Water Purifier']</t>
  </si>
  <si>
    <t>['Intercom Facility', 'Lift(s)', 'High Ceiling Height', 'Maintenance Staff', 'False Ceiling Lighting', 'Park', 'Visitor Parking']</t>
  </si>
  <si>
    <t>X70073600</t>
  </si>
  <si>
    <t>https://www.99acres.com/3-bhk-bedroom-apartment-flat-for-sale-in-ats-triumph-sector-104-gurgaon-2290-sq-ft-spid-S69696582</t>
  </si>
  <si>
    <t>Ats triumph is one of gurgaon's most sought after destination for apartments and this 3 bhk flat in sector 104 gurgaon is your opportunity to be a part of this community. This residential flat is east-Facing direction. The flat occupies a super built up area of 2290 sq.Ft. That consists of 3 bedrooms, 3 bathrooms and more than 3 balconies. The property is located on the top floor of a 24 floors tall building. Being a ready to move project, you can expect immediate possession of this 1-5 years old property. The floor of this flat is beautifully designed using wood flooring, giving the flat an alluring look. Ats triumph is designed very well to provide modern facilities such as swimming pool, security personnel, maintenance staff, shopping centre, club house / community center, cctv surveillance, fitness centre / gym, park, lift(s), visitor parking and water softening plant.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</si>
  <si>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S69696582</t>
  </si>
  <si>
    <t>https://www.99acres.com/4-bhk-bedroom-apartment-flat-for-sale-in-ats-triumph-sector-104-gurgaon-3150-sq-ft-spid-E69696890</t>
  </si>
  <si>
    <t>2.62 Crore</t>
  </si>
  <si>
    <t>₹ 8,317/sq.ft.</t>
  </si>
  <si>
    <t>6152, Sector 104 Gurgaon, Gurgaon, Haryana</t>
  </si>
  <si>
    <t>Situated in sector 104 gurgaon, ats triumph is a well planned society that offers a pleasant living experience to its residents. This 4 bhk flat in gurgaon is your opportunity to be a part of this community. This residential flat is north-Facing direction. The flat is over 3150 sq.Ft. Super built up area and comes with 4 bedroom(s), 4 bathrooms and more than 3 balconies. The flat has a total of 27 floors and this property is situated on 14th floor. Being a ready to move project, you can expect immediate possession of this 1-5 years old property. The flat comes well built with wood flooring options. The flat will offer a modern lifestyle as it is presented with many of the amenities such as swimming pool, water softening plant, security personnel, maintenance staff, club house / community center, cctv surveillance, fitness centre / gym, park, lift(s), visitor parking and shopping centre. The project provides access to clean water through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</si>
  <si>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E69696890</t>
  </si>
  <si>
    <t>https://www.99acres.com/3-bhk-bedroom-apartment-flat-for-sale-in-vatika-gurgaon-21-sector-83-gurgaon-1785-sq-ft-spid-M68325052</t>
  </si>
  <si>
    <t>₹ 6,162/sq.ft.</t>
  </si>
  <si>
    <t>Super Built up area 1785(165.83 sq.m.)Built Up area: 1600 sq.ft. (148.64 sq.m.)Carpet area: 1500 sq.ft. (139.35 sq.m.)</t>
  </si>
  <si>
    <t>Spacious 3 bhk 1785 lower floor semifurnished apartment with modular kitchen, wardrobes , and all electric fitting and fixtures ...Best suitable for family..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</si>
  <si>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'16 Light', '1 Modular Kitchen', 'No AC', 'No Bed', 'No Chimney', 'No Curtains', 'No Dining Table', 'No Geyser', 'No Microwave', 'No Fridge', 'No Sofa', 'No Stove', 'No TV', 'No Wardrobe', 'No Washing Machine', 'No Water Purifier']</t>
  </si>
  <si>
    <t>['Security / Fire Alarm', 'Feng Shui / Vaastu Compliant', 'Lift(s)', 'High Ceiling Height', 'Maintenance Staff', 'Water Storage', 'No open drainage around', 'Piped-gas', 'Visitor Parking', 'Swimming Pool', 'Park', 'Security Personnel', 'Internet/wi-fi connectivity', 'Shopping Centre', 'Fitness Centre / GYM', 'Waste Disposal', 'Rain Water Harvesting', 'Club house / Community Center', 'Water softening plant']</t>
  </si>
  <si>
    <t>M68325052</t>
  </si>
  <si>
    <t>https://www.99acres.com/2-bhk-bedroom-apartment-flat-for-sale-in-godrej-101-sector-79-gurgaon-1559-sq-ft-spid-W69483012</t>
  </si>
  <si>
    <t>₹ 8,531/sq.ft.</t>
  </si>
  <si>
    <t>Super Built up area 1559(144.84 sq.m.)</t>
  </si>
  <si>
    <t>Aa1, Sector 79 Gurgaon, Gurgaon, Haryana</t>
  </si>
  <si>
    <t>Godrej 101 is one of gurgaon's most sought after destination for apartments and this 2 bhk flat in sector 79 gurgaon is your opportunity to be a part of this community. This residential flat is north-East-Facing direction. The flat is over 1559 sq.Ft. Super built up area and comes with 2 bedroom(s), 2 bathrooms and 3 balconies. The flat has a total of 15 floors and this property is situated on 6th floor. This is a ready to move project and the property is 1-5 years old. The marble flooring of this flat is beautifully designed and helps to give it a pleasing look. The society complex is in the close vicinity of close to metro station, close to hospital, close to school and close to market, making it an ideal home for a relaxed lifestyle. Many of the modern amenities being offered, like swimming pool, grocery shop, cctv surveillance, club house / community center, fitness centre / gym, park, lift(s), maintenance staff, visitor parking, water softening plant, shopping centre and security personnel, will provide a pleasant living experience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</si>
  <si>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'Security / Fire Alarm', 'Power Back-up',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</si>
  <si>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W69483012</t>
  </si>
  <si>
    <t>https://www.99acres.com/2-bhk-bedroom-apartment-flat-for-sale-in-godrej-101-sector-79-gurgaon-1572-sq-ft-spid-J69483440</t>
  </si>
  <si>
    <t>₹ 8,524/sq.ft.</t>
  </si>
  <si>
    <t>This beautiful 2 bhk flat in sector 79 gurgaon is situated in godrej 101, one of the popular residential society in gurgaon. The flat is north-East-Facing. Containing 2 bedroom(s), 2 bathrooms and 3 balconies, this flat is spread over a super built up area of 1572 sq.Ft. This flat lies on the 2nd level of a 15 storey building. An added advantage of this 1-5 years old flat is that it is available for immediate possession as the project is already ready to move. The marble flooring of this flat is beautifully designed and helps to give it a pleasing look. Proximity to landmarks like close to metro station, close to hospital, close to market and close to school makes this an ideal property for families. Many of the modern amenities being offered, like swimming pool, grocery shop, cctv surveillance, club house / community center, fitness centre / gym, park, lift(s), maintenance staff, visitor parking, water softening plant, shopping centre and security personnel, will provide a pleasant living experience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</si>
  <si>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J69483440</t>
  </si>
  <si>
    <t>https://www.99acres.com/2-bhk-bedroom-apartment-flat-for-sale-in-godrej-101-sector-79-gurgaon-1383-sq-ft-spid-B69483542</t>
  </si>
  <si>
    <t>Aa2, Sector 79 Gurgaon, Gurgaon, Haryana</t>
  </si>
  <si>
    <t>This 2 bhk apartment is available for sale in godrej 101, one of the most prominent projects for flats in sector 79 gurgaon. The flat is facing the north-East direction. Constructed on a super built up area of 1383 sq.Ft., the flat comprises 2 bedroom(s), 2 bathrooms and 3 balconies. This flat lies on the 7th level of a 15 storey building. An added advantage of this 1-5 years old flat is that it is available for immediate possession as the project is already ready to move. The floor of this flat is beautifully designed using marble flooring, giving the flat an alluring look. This residential property is situated near close to metro station, close to school, close to hospital and close to market. The society is well equipped with many modern amenities, including swimming pool, grocery shop, cctv surveillance, club house / community center, fitness centre / gym, park, lift(s), maintenance staff, visitor parking, water softening plant, shopping centre and security personnel.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</si>
  <si>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B69483542</t>
  </si>
  <si>
    <t>https://www.99acres.com/2-bhk-bedroom-apartment-flat-for-sale-in-vatika-gurgaon-21-sector-83-gurgaon-1445-sq-ft-spid-H68325858</t>
  </si>
  <si>
    <t>₹ 6,574/sq.ft.</t>
  </si>
  <si>
    <t>Super Built up area 1445(134.24 sq.m.)Built Up area: 1300 sq.ft. (120.77 sq.m.)Carpet area: 1200 sq.ft. (111.48 sq.m.)</t>
  </si>
  <si>
    <t>Spacious 2bhk 1445 lower floor semifurnished apartment with modular kitchen, wardrobes , and all electric fitting and fixtures ...Best suitable for family..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</si>
  <si>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'1 Exhaust Fan', '16 Light', '1 Modular Kitchen', 'No AC', 'No Bed', 'No Chimney', 'No Curtains', 'No Dining Table', 'No Geyser', 'No Microwave', 'No Fridge', 'No Sofa', 'No Stove', 'No TV', 'No Wardrobe', 'No Washing Machine', 'No Water Purifier']</t>
  </si>
  <si>
    <t>H68325858</t>
  </si>
  <si>
    <t>https://www.99acres.com/2-bhk-bedroom-apartment-flat-for-sale-in-vatika-gurgaon-21-sector-83-gurgaon-1445-sq-ft-spid-Z68326116</t>
  </si>
  <si>
    <t>Z68326116</t>
  </si>
  <si>
    <t>https://www.99acres.com/3-bhk-bedroom-apartment-flat-for-sale-in-paras-dews-sector-106-gurgaon-1760-sq-ft-spid-P67113864</t>
  </si>
  <si>
    <t>₹ 6,534/sq.ft.</t>
  </si>
  <si>
    <t>Paras dews is a very good project, located on main highway. Dwarka expressway is the new growth corridor on the border of delhi and gurugram and has undergone a remarkable transformation in recent times. Following an intensive master planning, design and development, dwarka expressway is the future of the national capital region and at its heart stands a new address strategically located at sector 106, dwarka expressway, gurugram
Please feel free to ask any query. Isvr realty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</si>
  <si>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'1 Geyser', '4 Light', '4 AC', '1 Modular Kitchen', '1 Curtains', 'No Bed', 'No Chimney', 'No Dining Table', 'No Microwave', 'No Fridge', 'No Sofa', 'No Stove', 'No TV', 'No Washing Machine', 'No Water Purifier']</t>
  </si>
  <si>
    <t>P67113864</t>
  </si>
  <si>
    <t>https://www.99acres.com/3-bhk-bedroom-apartment-flat-for-sale-in-tulip-white-sector-69-gurgaon-1326-sq-ft-spid-T69628634</t>
  </si>
  <si>
    <t>₹ 6,787/sq.ft.</t>
  </si>
  <si>
    <t>Check out this 3 bhk apartment for sale in tulip white, a popular residential project that houses in-Demand flats in sector 69 gurgaon. This is a north-East-Facing property. The flat is over 1326 sq.Ft. Carpet area and comes with 3 bedroom(s), 2 bathrooms and 3 balconies. The flat has a total of 13 floors and this property is situated on 6th floor. Being a ready to move project, you can expect immediate possession of this 1-5 years old property. The marble flooring of this flat is beautifully designed and helps to give it a pleasing look. This residential property is situated near close to metro station, close to school and close to market. Many of the modern amenities being offered, like swimming pool, grocery shop, shopping centre, club house / community center, fitness centre / gym, park, lift(s), maintenance staff, water softening plant and security personnel, will provide a pleasant living experience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</si>
  <si>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'No open drainage around', 'Bank Attached Property', 'Swimming Pool', 'Park', 'Security Personnel', 'Natural Light', 'Airy Rooms', 'Spacious Interiors', 'Low Density Society', 'Shopping Centre', 'Fitness Centre / GYM', 'Rain Water Harvesting', 'Club house / Community Center', 'Water softening plant']</t>
  </si>
  <si>
    <t>T69628634</t>
  </si>
  <si>
    <t>https://www.99acres.com/4-bhk-bedroom-apartment-flat-for-sale-in-ats-triumph-sector-104-gurgaon-3150-sq-ft-r1-spid-O66305694</t>
  </si>
  <si>
    <t>2.52 Crore</t>
  </si>
  <si>
    <t>Super Built up area 3150(292.64 sq.m.)Built Up area: 2800 sq.ft. (260.13 sq.m.)Carpet area: 2400 sq.ft. (222.97 sq.m.)</t>
  </si>
  <si>
    <t>6192, Sector 104 Gurgaon, Gurgaon, Haryana</t>
  </si>
  <si>
    <t>['2 Wardrobe', '1 Stove', '12 Light', '6 AC', '1 Modular Kitchen', 'No Bed', 'No Chimney', 'No Curtains', 'No Dining Table', 'No Exhaust Fan', 'No Fan', 'No Geyser', 'No Microwave', 'No Fridge', 'No Sofa', 'No TV', 'No Washing Machine', 'No Water Purifier']</t>
  </si>
  <si>
    <t>['Water purifier', 'Security / Fire Alarm', 'Power Back-up', 'Feng Shui / Vaastu Compliant',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</si>
  <si>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O66305694</t>
  </si>
  <si>
    <t>https://www.99acres.com/3-bhk-bedroom-apartment-flat-for-sale-in-godrej-101-sector-79-gurgaon-2366-sq-ft-spid-Z69484588</t>
  </si>
  <si>
    <t>₹ 8,495/sq.ft.</t>
  </si>
  <si>
    <t>Super Built up area 2366(219.81 sq.m.)</t>
  </si>
  <si>
    <t>This lovely 3 bhk apartment/flat in sector 79 gurgaon is available for sale in one of gurgaon's most popular projects, godrej 101. This is a north-East-Facing property. The flat occupies a super built up area of 2366 sq.Ft. That consists of 3 bedrooms, 4 bathrooms and more than 3 balconies. This flat is situated on the 6th floor of this 15 floors tall residential building. Being a ready to move project, you can expect immediate possession of this 1-5 years old property. The floor of this flat is beautifully designed using marble flooring, giving the flat an alluring look. The society complex is in the close vicinity of close to metro station, close to school, close to hospital and close to market, making it an ideal home for a relaxed lifestyle. Godrej 101 is designed very well to provide modern facilities such as swimming pool, grocery shop, cctv surveillance, club house / community center, fitness centre / gym, park, lift(s), maintenance staff, visitor parking, water softening plant, shopping centre and security personnel. The residential project is well equipped to meet all your water needs through access to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</si>
  <si>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Z69484588</t>
  </si>
  <si>
    <t>https://www.99acres.com/3-bhk-bedroom-apartment-flat-for-sale-in-godrej-101-sector-79-gurgaon-2262-sq-ft-spid-G69484496</t>
  </si>
  <si>
    <t>Super Built up area 2262(210.15 sq.m.)</t>
  </si>
  <si>
    <t>This 3 bhk flat is located in godrej 101, which houses some of the most spacious flats in sector 79 gurgaon. This property faces the north-East direction. Constructed on a super built up area of 2262 sq.Ft., the flat comprises 3 bedroom(s), 4 bathrooms and more than 3 balconies. The residential building has 15 floors in total and the flat for sale is located on the 5th floor. An added advantage of this 1-5 years old flat is that it is available for immediate possession as the project is already ready to move. The beautifully designed marble flooring enhances the beauty of the flat. Moreover, this property offers close proximity to important landmarks such as close to metro station, close to school, close to hospital and close to market. Many of the modern amenities being offered, like swimming pool, grocery shop, cctv surveillance, club house / community center, fitness centre / gym, park, lift(s), maintenance staff, visitor parking, water softening plant, shopping centre and security personnel, will provide a pleasant living experience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</si>
  <si>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G69484496</t>
  </si>
  <si>
    <t>https://www.99acres.com/3-bhk-bedroom-apartment-flat-for-sale-in-godrej-101-sector-79-gurgaon-1505-sq-ft-spid-W69485350</t>
  </si>
  <si>
    <t>This beautiful 3 bhk flat in sector 79 gurgaon is situated in godrej 101, one of the popular residential society in gurgaon. The flat is north-East-Facing. Constructed on a super built up area of 1505 sq.Ft., the flat comprises 3 bedroom(s), 3 bathrooms and 3 balconies. The property is located on the 7th floor of a 15 floors tall building. As the project is already ready to move, so you can easily move into this 1-5 years old property. The marble flooring of this flat is beautifully designed and helps to give it a pleasing look. This flat is located near close to metro station, close to school, close to hospital and close to market. The society is well equipped with many modern amenities, including swimming pool, grocery shop, cctv surveillance, club house / community center, fitness centre / gym, park, lift(s), maintenance staff, visitor parking, water softening plant,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</si>
  <si>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W69485350</t>
  </si>
  <si>
    <t>https://www.99acres.com/3-bhk-bedroom-apartment-flat-for-sale-in-godrej-101-sector-79-gurgaon-2244-sq-ft-spid-N69484672</t>
  </si>
  <si>
    <t>₹ 8,511/sq.ft.</t>
  </si>
  <si>
    <t>Aa3, Sector 79 Gurgaon, Gurgaon, Haryana</t>
  </si>
  <si>
    <t>Godrej 101 is one of gurgaon's most sought after destination for apartments and this 3 bhk flat in sector 79 gurgaon is your opportunity to be a part of this community. This residential flat is north-East-Facing direction. Constructed on a super built up area of 2244 sq.Ft., the flat comprises 3 bedroom(s), 4 bathrooms and more than 3 balconies. This flat lies on the 7th level of a 15 storey building. This 1-5 years old property is available for immediate possession as the project is ready to move. The floor of this flat is beautifully designed using marble flooring, giving the flat an alluring look. Proximity to landmarks like close to metro station, close to school, close to hospital and close to market makes this an ideal property for families. The flat will offer a modern lifestyle as it is presented with many of the amenities such as swimming pool, grocery shop, cctv surveillance, club house / community center, fitness centre / gym, park, lift(s), maintenance staff, visitor parking, water softening plant, shopping centre and security personnel. The society provides continuous water supply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</si>
  <si>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N69484672</t>
  </si>
  <si>
    <t>https://www.99acres.com/3-bhk-bedroom-apartment-flat-for-sale-in-godrej-101-sector-79-gurgaon-1572-sq-ft-spid-J69484818</t>
  </si>
  <si>
    <t>Az1, Sector 79 Gurgaon, Gurgaon, Haryana</t>
  </si>
  <si>
    <t>This beautiful 3 bhk flat in sector 79 gurgaon is situated in godrej 101, one of the popular residential society in gurgaon. This is a north-East-Facing property. Constructed on a super built up area of 1572 sq.Ft., the flat comprises 3 bedroom(s), 3 bathrooms and 3 balconies. This flat lies on the 7th level of a 15 storey building. An added advantage of this 1-5 years old flat is that it is available for immediate possession as the project is already ready to move. The beautifully designed marble flooring enhances the beauty of the flat. Proximity to landmarks like close to metro station, close to school, close to hospital and close to market makes this an ideal property for families. The flat will offer a modern lifestyle as it is presented with many of the amenities such as swimming pool, grocery shop, cctv surveillance, club house / community center, fitness centre / gym, park, lift(s), maintenance staff, visitor parking, water softening plant,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</si>
  <si>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J69484818</t>
  </si>
  <si>
    <t>https://www.99acres.com/3-bhk-bedroom-apartment-flat-for-sale-in-ats-kocoon-sector-109-gurgaon-1745-sq-ft-spid-K68731282</t>
  </si>
  <si>
    <t>₹ 12,878/sq.ft.</t>
  </si>
  <si>
    <t>Super Built up area 1745(162.12 sq.m.)Built Up area: 1550 sq.ft. (144 sq.m.)Carpet area: 1320 sq.ft. (122.63 sq.m.)</t>
  </si>
  <si>
    <t>Gurgaon, Sector 109 Gurgaon, Gurgaon, Haryana</t>
  </si>
  <si>
    <t>Available for sale apartment 1745 sqft in ats kocoon sector 109 , very good location , 70 % occupied socity , good layout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</si>
  <si>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['Private Garden / Terrace', 'Intercom Facility', 'Lift(s)', 'Maintenance Staff', 'False Ceiling Lighting', 'Water Storage', 'No open drainage around', 'Visitor Parking', 'Swimming Pool', 'Park', 'Natural Light', 'Internet/wi-fi connectivity', 'Airy Rooms', 'Shopping Centre', 'Fitness Centre / GYM', 'Rain Water Harvesting', 'Club house / Community Center']</t>
  </si>
  <si>
    <t>K68731282</t>
  </si>
  <si>
    <t>https://www.99acres.com/3-bhk-bedroom-apartment-flat-for-sale-in-emaar-mgf-the-palm-drive-sector-66-gurgaon-2200-sq-ft-spid-D69567612</t>
  </si>
  <si>
    <t>₹ 15,909/sq.ft.</t>
  </si>
  <si>
    <t>Super Built up area 2200(204.39 sq.m.)Built Up area: 2125 sq.ft. (197.42 sq.m.)Carpet area: 2000 sq.ft. (185.81 sq.m.)</t>
  </si>
  <si>
    <t>706, Sector 66 Gurgaon, Gurgaon, Haryana</t>
  </si>
  <si>
    <t>Emaar palm drive flat for immediate sale with luxury specification.
Split air-Conditioning in all bedrooms &amp; living and dining area. 
 Fully fitted modular kitchen with chimney &amp; geyser
Excellent wood work done. Amazing park view, middle floor, and vastu perfect,
Complete electric fittings,
Gas pipe line (No need slender),
Bath tub in master bathroom, geyser in all bath rooms,airtel broadband internet,dth.
Three side open flat,
Swimming pool, club house, gym and all sport play ground,
Shopping center within 200 meters,
 Security 24 *7,
100 % power backup.
Plz call for more info.</t>
  </si>
  <si>
    <t>['4 Wardrobe', '7 Fan', '1 Exhaust Fan', '5 Geyser', '1 Stove', '12 Light', '5 AC', '1 Modular Kitchen', '1 Chimney', '1 Curtains', 'No Bed', 'No Dining Table', 'No Microwave', 'No Fridge', 'No Sofa', 'No TV', 'No Washing Machine', 'No Water Purifier']</t>
  </si>
  <si>
    <t>D69567612</t>
  </si>
  <si>
    <t>https://www.99acres.com/4-bhk-bedroom-apartment-flat-for-sale-in-bestech-park-view-sanskruti-sector-92-gurgaon-2325-sq-ft-spid-T69976534</t>
  </si>
  <si>
    <t>₹ 7,870/sq.ft.</t>
  </si>
  <si>
    <t>Super Built up area 2325(216 sq.m.)</t>
  </si>
  <si>
    <t>4bhk is available for sale in bestech park view sanskruti sector 92 gurgaon. Middle floor, sun facing and corner unit.</t>
  </si>
  <si>
    <t>['Centrally Air Conditioned', 'Security / Fire Alarm', 'Power Back-up', 'Feng Shui / Vaastu Compliant', 'Intercom Facility', 'Lift(s)', 'Maintenance Staff', 'Water Storage', 'Separate entry for servant room', 'No open drainage around', 'Piped-gas', 'Internet/wi-fi connectivity', 'Recently Renovated', 'Visitor Parking', 'Swimming Pool', 'Park', 'Security Personnel', 'Natural Light', 'Airy Rooms', 'Waste Disposal', 'Rain Water Harvesting', 'Water softening plant', 'Shopping Centre', 'Fitness Centre / GYM', 'Club house / Community Center']</t>
  </si>
  <si>
    <t>T69976534</t>
  </si>
  <si>
    <t>https://www.99acres.com/3-bhk-bedroom-apartment-flat-for-sale-in-dlf-new-town-heights-1-sector-90-gurgaon-1447-sq-ft-spid-C68168492</t>
  </si>
  <si>
    <t>₹ 8,638/sq.ft.</t>
  </si>
  <si>
    <t>Carpet area: 1447 (134.43 sq.m.)</t>
  </si>
  <si>
    <t>Ground of 19 Floors</t>
  </si>
  <si>
    <t>Located in the popular residential address of sector 90 gurgaon, dlf new town heights 1 is one of the most preferred destination for apartments in gurgaon. This 3 bhk flat is your ticket to be a part of this community. The floor plan additionally contains 3 bedroom(s), 4 bathrooms and more than 3 balconies. All in all, the flat is spread over a carpet area of 1447 sq.Ft. This flat lies on the ground level of a 19 storey building. Being a ready to move project, you can expect immediate possession of this 10 years old property. All the modern amenities such as swimming pool, grocery shop, shopping centre, club house / community center, cctv surveillance, fitness centre / gym, park and lift(s) will make life easier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</si>
  <si>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C68168492</t>
  </si>
  <si>
    <t>https://www.99acres.com/3-bhk-bedroom-apartment-flat-for-sale-in-emaar-palm-gardens-sector-83-gurgaon-1500-sq-ft-spid-H68350140</t>
  </si>
  <si>
    <t>Carpet area: 1500 (139.35 sq.m.)</t>
  </si>
  <si>
    <t>6th, Sector 83 Gurgaon, Gurgaon, Haryana</t>
  </si>
  <si>
    <t>Check out this 3 bhk apartment for sale in emaar palm gardens, a popular residential project that houses in-Demand flats in sector 83 gurgaon. Containing 3 bedroom(s), 4 bathrooms and more than 3 balconies, this flat is spread over a carpet area of 1500 sq.Ft. The residential building has 16 floors in total and the flat for sale is located on the 6th floor. Being a ready to move project, you can expect immediate possession of this 1-5 years old property. Many of the modern amenities being offered, like swimming pool, grocery shop, club house / community center, fitness centre / gym, park, lift(s), maintenance staff, visitor parking, water softening plant and shopping centre, will provide a pleasant living experience for you.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</si>
  <si>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Water Purifier', '1 Fan', '1 Exhaust Fan', '4 Geyser', '1 Light', '1 AC', '1 Modular Kitchen', 'No Bed', 'No Chimney', 'No Curtains', 'No Dining Table', 'No Microwave', 'No Fridge', 'No Sofa', 'No Stove', 'No TV', 'No Washing Machine']</t>
  </si>
  <si>
    <t>['Security / Fire Alarm', 'Power Back-up', 'Lift(s)', 'High Ceiling Height', 'Maintenance Staff', 'False Ceiling Lighting', 'Water Storage', 'Separate entry for servant room', 'No open drainage around', 'Piped-gas', 'Visitor Parking', 'Swimming Pool', 'Park', 'Internet/wi-fi connectivity', 'Shopping Centre', 'Fitness Centre / GYM', 'Waste Disposal', 'Rain Water Harvesting', 'Club house / Community Center', 'Water softening plant']</t>
  </si>
  <si>
    <t>H68350140</t>
  </si>
  <si>
    <t>https://www.99acres.com/3-bhk-bedroom-apartment-flat-for-sale-in-emaar-palm-gardens-sector-83-gurgaon-1720-sq-ft-spid-Q68168688</t>
  </si>
  <si>
    <t>₹ 9,675/sq.ft.</t>
  </si>
  <si>
    <t>Super Built up area 1720(159.79 sq.m.)Carpet area: 1447 sq.ft. (134.43 sq.m.)</t>
  </si>
  <si>
    <t>1101, Sector 83 Gurgaon, Gurgaon, Haryana</t>
  </si>
  <si>
    <t>Located in the popular residential address of sector 83 gurgaon, emaar palm gardens is one of the most preferred destination for apartments in gurgaon. This 3 bhk flat is your ticket to be a part of this community. The flat is over 1720 sq.Ft. Super built up area and comes with 3 bedroom(s), 3 bathrooms and 3 balconies. This flat lies on the 11th level of a 16 storey building. As the project is already ready to move, so you can easily move into this 1-5 years old property. Many of the modern amenities being offered, like swimming pool, grocery shop, club house / community center, fitness centre / gym, park, lift(s), maintenance staff and visitor parking, will provide a pleasant living experience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</si>
  <si>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Fan', '1 Fridge', '1 Exhaust Fan', '1 Dining Table', '4 Geyser', '1 Stove', '2 Light', '1 AC', '1 TV', '1 Modular Kitchen', '1 Chimney', '1 Curtains', '1 Bed', '1 Wardrobe', '1 Washing Machine', '1 Microwave', 'No Sofa', 'No Water Purifier']</t>
  </si>
  <si>
    <t>['Power Back-up', 'Feng Shui / Vaastu Compliant', 'Security / Fire Alarm', 'Intercom Facility', 'Lift(s)', 'Swimming Pool', 'Maintenance Staff', 'Park', 'Visitor Parking', 'Fitness Centre / GYM', 'Club house / Community Center']</t>
  </si>
  <si>
    <t>Q68168688</t>
  </si>
  <si>
    <t>https://www.99acres.com/2-bhk-bedroom-apartment-flat-for-sale-in-m3m-skywalk-sector-74-gurgaon-1400-sq-ft-spid-N69714458</t>
  </si>
  <si>
    <t>Super Built up area 1400(130.06 sq.m.)Built Up area: 1200 sq.ft. (111.48 sq.m.)Carpet area: 1100 sq.ft. (102.19 sq.m.)</t>
  </si>
  <si>
    <t>Property comes with a good construction quality.Available at an expected price .It has a water supply from the municipal corporation.Aesthetically designed.East west aligned, vaastu compliant flat facing open.All necessary shops and services in the close vicinity.The property comes with a good construction quality.Contact us for price details.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</si>
  <si>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Fan', '1 Exhaust Fan', '1 Geyser', '1 Light', '1 Modular Kitchen', '1 Wardrobe', 'No AC', 'No Bed', 'No Chimney', 'No Curtains', 'No Dining Table', 'No Microwave', 'No Fridge', 'No Sofa', 'No Stove', 'No TV', 'No Washing Machine', 'No Water Purifier']</t>
  </si>
  <si>
    <t>N69714458</t>
  </si>
  <si>
    <t>https://www.99acres.com/3-bhk-bedroom-apartment-flat-for-sale-in-vipul-belmonte-sector-53-gurgaon-2450-sq-ft-spid-X69526946</t>
  </si>
  <si>
    <t>Vipul Belmonte3.9 ★</t>
  </si>
  <si>
    <t>₹ 24,489/sq.ft.</t>
  </si>
  <si>
    <t>['Sector 53/54 Metro Station', 'Central Plaza Mall', 'Golf Course Road', 'Lancers International School', 'IILM University, Gurugram', 'Sanar International Hospital', 'Indira Gandhi International Airport', 'Vatika Business Centre', 'DoubleTree by Hilton Hotel', "Oyster's Water Park", 'DLF Golf and Country Club']</t>
  </si>
  <si>
    <t>Vipul belmonte is one of the most popular destination for buying apartments/ flats in sector 53 gurgaon. You too can be a part of this society by purchasing this 3 bhk flat here. The floor plan additionally contains 3 bedroom(s), 4 bathrooms and more than 3 balconies. All in all, the flat is spread over a super built up area of 2450 sq.Ft. The residential building has 18 floors in total and the flat for sale is located on the 7th floor. This is a ready to move project and the property is 5-10 years old.
 Additional details :Daily needs shopping could be done within the society premises to make the stay convinent.
Full power backup is available.
The society has dedicated security guards for every tower.</t>
  </si>
  <si>
    <t>['8 Fan', '1 Exhaust Fan', '4 Geyser', '20 Light', '5 AC', '1 Chimney', '1 Modular Kitchen', '3 Wardrobe', '1 Microwave', 'No Bed', 'No Curtains', 'No Dining Table', 'No Fridge', 'No Sofa', 'No Stove', 'No TV', 'No Washing Machine', 'No Water Purifier']</t>
  </si>
  <si>
    <t>X69526946</t>
  </si>
  <si>
    <t>https://www.99acres.com/3-bhk-bedroom-apartment-flat-for-sale-in-dlf-park-place-sector-54-gurgaon-1875-sq-ft-spid-Z69409012</t>
  </si>
  <si>
    <t>₹ 25,866/sq.ft.</t>
  </si>
  <si>
    <t>This beautiful 3 bhk flat in sector 54 gurgaon is situated in dlf park place, one of the popular residential society in gurgaon. The flat is over 1875 sq.Ft. Super built up area and comes with 3 bedroom(s), 4 bathrooms and more than 3 balconies. This flat lies on the 25th level of a 30 storey building. An added advantage of this 1-5 years old flat is that it is available for immediate possession as the project is already ready to move.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</si>
  <si>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['6 Fan', '1 Exhaust Fan', '5 Geyser', '16 Light', '1 Modular Kitchen', '1 TV', '5 Curtains', '4 AC', '3 Wardrobe', '1 Microwave', 'No Bed', 'No Chimney', 'No Dining Table', 'No Fridge', 'No Sofa', 'No Stove', 'No Washing Machine', 'No Water Purifier']</t>
  </si>
  <si>
    <t>Z69409012</t>
  </si>
  <si>
    <t>https://www.99acres.com/3-bhk-bedroom-apartment-flat-for-sale-in-dlf-park-place-sector-54-gurgaon-1875-sq-ft-spid-F69409432</t>
  </si>
  <si>
    <t>4.86 Crore</t>
  </si>
  <si>
    <t>₹ 25,920/sq.ft.</t>
  </si>
  <si>
    <t>7th   of 30 Floors</t>
  </si>
  <si>
    <t>Dlf park place is one of gurgaon's most sought after destination for apartments and this 3 bhk flat in sector 54 gurgaon is your opportunity to be a part of this community. Containing 3 bedroom(s), 4 bathrooms and more than 3 balconies, this flat is spread over a super built up area of 1875 sq.Ft. The residential building has 30 floors in total and the flat for sale is located on the 7th floor. This is a ready to move project and the property is 1-5 years old.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</si>
  <si>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 Microwave', '22 Light', '1 Modular Kitchen', '1 Chimney', 'No AC', 'No Bed', 'No Curtains', 'No Dining Table', 'No Fridge', 'No Sofa', 'No Stove', 'No TV', 'No Washing Machine', 'No Water Purifier']</t>
  </si>
  <si>
    <t>F69409432</t>
  </si>
  <si>
    <t>https://www.99acres.com/3-bhk-bedroom-apartment-flat-for-sale-in-central-park-resorts-sector-48-gurgaon-2464-sq-ft-spid-R68495434</t>
  </si>
  <si>
    <t>5.15 Crore</t>
  </si>
  <si>
    <t>₹ 20,900/sq.ft.</t>
  </si>
  <si>
    <t>Super Built up area 2464(228.91 sq.m.)Built Up area: 2364 sq.ft. (219.62 sq.m.)Carpet area: 2264 sq.ft. (210.33 sq.m.)</t>
  </si>
  <si>
    <t>10d, Sector 48 Gurgaon, Gurgaon, Haryana</t>
  </si>
  <si>
    <t>This beautiful 3 bhk flat in sector 48 gurgaon is situated in central park resorts, one of the popular residential society in gurgaon. This residential flat is north-West-Facing direction. The floor plan additionally contains 3 bedroom(s), 3 bathrooms and more than 3 balconies. All in all, the flat is spread over a super built up area of 2464 sq.Ft. This flat lies on the 8th level of a 17 storey building. As the project is already ready to move, so you can easily move into this 5-10 years old property. The flat comes well built with wood flooring options. Central park resorts is designed very well to provide modern facilities such as swimming pool, shopping centre, club house / community center, fitness centre / gym, park and lift(s). The society provides continuous water supply from municipal corporation.</t>
  </si>
  <si>
    <t>['1 Water Purifier', '6 Fan', '1 Fridge', '1 Exhaust Fan', '4 Geyser', '1 Stove', '11 Light', '7 AC', '1 Modular Kitchen', '1 Chimney', '1 Curtains', '3 Wardrobe', '1 Washing Machine', '1 Microwave', 'No Bed', 'No Dining Table', 'No Sofa', 'No TV']</t>
  </si>
  <si>
    <t>['Power Back-up', 'Intercom Facility', 'Lift(s)', 'Swimming Pool', 'Separate entry for servant room', 'Park', 'Piped-gas', 'Shopping Centre', 'Fitness Centre / GYM', 'Club house / Community Center', 'Rain Water Harvesting']</t>
  </si>
  <si>
    <t>R68495434</t>
  </si>
  <si>
    <t>https://www.99acres.com/4-bhk-bedroom-apartment-flat-for-sale-in-central-park-resorts-sector-48-gurgaon-3931-sq-ft-spid-P68559436</t>
  </si>
  <si>
    <t>9.3 Crore</t>
  </si>
  <si>
    <t>₹ 24,926/sq.ft.</t>
  </si>
  <si>
    <t>Super Built up area 3931(365.2 sq.m.)Built Up area: 3831 sq.ft. (355.91 sq.m.)Carpet area: 3731 sq.ft. (346.62 sq.m.)</t>
  </si>
  <si>
    <t>12a, Sector 48 Gurgaon, Gurgaon, Haryana</t>
  </si>
  <si>
    <t>Central park resorts is one of the most popular destination for buying apartments/ flats in sector 48 gurgaon. You too can be a part of this society by purchasing this 4 bhk flat here. The flat occupies a super built up area of 3931 sq.Ft. That consists of 4 bedrooms, 4 bathrooms and more than 3 balconies. The residential building has 17 floors in total and the flat for sale is located on the 10th floor. An added advantage of this 5-10 years old flat is that it is available for immediate possession as the project is already ready to move. Central park resorts is designed very well to provide modern facilities such as swimming pool, shopping centre, club house / community center, fitness centre / gym, park and lift(s).</t>
  </si>
  <si>
    <t>['6 Wardrobe', '8 Fan', '1 Exhaust Fan', '5 Geyser', '16 Light', '8 AC', '1 Modular Kitchen', '1 Chimney', 'No Bed', 'No Curtains', 'No Dining Table', 'No Microwave', 'No Fridge', 'No Sofa', 'No Stove', 'No TV', 'No Washing Machine', 'No Water Purifier']</t>
  </si>
  <si>
    <t>['Intercom Facility', 'Lift(s)', 'High Ceiling Height', 'Maintenance Staff', 'Swimming Pool', 'Separate entry for servant room', 'Park', 'Shopping Centre', 'Fitness Centre / GYM', 'Club house / Community Center', 'Rain Water Harvesting']</t>
  </si>
  <si>
    <t>P68559436</t>
  </si>
  <si>
    <t>https://www.99acres.com/3-bhk-bedroom-apartment-flat-for-sale-in-bestech-park-view-city-sector-48-gurgaon-1776-sq-ft-spid-C69267728</t>
  </si>
  <si>
    <t>₹ 10,022/sq.ft.</t>
  </si>
  <si>
    <t>Super Built up area 1776(165 sq.m.)Carpet area: 1300 sq.ft. (120.77 sq.m.)</t>
  </si>
  <si>
    <t>Looking for a 3 bhk property for sale in gurgaon? Buy this 3 bhk flat in bestech park view city that is situated in sector 48 gurgaon. The flat is over 1776 sq.Ft. Super built up area and comes with 3 bedroom(s), 4 bathrooms and 2 balconies. The property is located on the 5th floor of a 14 floors tall building. This 1-5 years old property is available for immediate possession as the project is ready to move. The society is well equipped with many modern amenities, including swimming pool, security personnel, maintenance staff, club house / community center, fitness centre / gym, park and lift(s).</t>
  </si>
  <si>
    <t>C69267728</t>
  </si>
  <si>
    <t>https://www.99acres.com/3-bhk-bedroom-apartment-flat-for-sale-in-vatika-city-sector-49-gurgaon-1400-sq-ft-spid-T69268580</t>
  </si>
  <si>
    <t>₹ 12,785/sq.ft.</t>
  </si>
  <si>
    <t>Situated in sector 49 gurgaon, vatika city is a well planned society that offers a pleasant living experience to its residents. This 3 bhk flat in gurgaon is your opportunity to be a part of this community. Containing 3 bedroom(s), 3 bathrooms and 3 balconies, this flat is spread over a carpet area of 1400 sq.Ft. The residential building has 9 floors in total and the flat for sale is located on the top floor. An added advantage of this 10+ years old flat is that it is available for immediate possession as the project is already ready to move. The flat will offer a modern lifestyle as it is presented with many of the amenities such as swimming pool, grocery shop, shopping centre, club house / community center, fitness centre / gym, park and lift(s).</t>
  </si>
  <si>
    <t>T69268580</t>
  </si>
  <si>
    <t>3 BHK Flat in Sector 55 Gurgaon</t>
  </si>
  <si>
    <t>https://www.99acres.com/3-bhk-bedroom-apartment-flat-for-sale-in-siddhi-vinayak-apartments-sector-55-gurgaon-1850-sq-ft-spid-W67445304</t>
  </si>
  <si>
    <t>Siddhi Vinayak Apartments</t>
  </si>
  <si>
    <t>₹ 9,600/sq.ft.</t>
  </si>
  <si>
    <t>Super Built up area 1850(171.87 sq.m.)Built Up area: 1700 sq.ft. (157.94 sq.m.)Carpet area: 1500 sq.ft. (139.35 sq.m.)</t>
  </si>
  <si>
    <t>Sector 55, Sector 55 Gurgaon, Gurgaon, Haryana</t>
  </si>
  <si>
    <t>['Sector metro station', 'Sector metro station', 'Sector 54 chowk metro station', 'Sanatan Dharm Mandir', 'Radhakrishna Shani Mandir', 'Icici bank ATM', 'Citi bank ATM', 'Indusind bank ATM', 'State bank ATM', 'Icici bank ATM', 'Arunodaya Deseret Eye Hospital', 'Surgicare Hospital Gurgaon', 'pracksht hospital', 'Kriti Hospital', 'Anand Hospital Gurgaon', 'HUDA Office Complex', 'Apollo Pharmacy', 'Medisca', 'Intellion Park', 'International Tech Park', 'HCG CNG Station', 'Heera Fuel Station', 'State bank of india', 'Indusind bank', 'Kotak mahindra bank', 'Hdfc bank', 'Icici bank', 'Axis bank', 'Hdfc bank &amp; atm', 'Hdfc bank and atm', '222', 'Bikanerwala', 'Wat-a-Burger', 'Burger Singh', 'Naivedyam Restaurant', 'Pizza Hut', 'Clock tower', 'Starbucks', "Carl's Jr.", 'Cafe Tonini', 'Shophouse by Kylin', 'Sagar Ratna', 'Sushant College of Arts &amp; Architecture', 'Ansal Institute of Technology', 'Suncity School', 'Iilm University', 'IILM']</t>
  </si>
  <si>
    <t>Looking for a 3 bhk property for sale in gurgaon? Buy this 3 bhk flat in siddhi vinayak apartments that is situated in sector 55 gurgaon. Constructed on a super built up area of 1850 sq.Ft., the flat comprises 3 bedroom(s), 3 bathrooms and 2 balconies. This flat lies on the 6th level of a 10 storey building. As the project is already ready to move, so you can easily move into this 5-10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</si>
  <si>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'4 Geyser', '1 Stove', '10 Light', '1 Modular Kitchen', 'No AC', 'No Bed', 'No Chimney', 'No Curtains', 'No Dining Table', 'No Microwave', 'No Fridge', 'No Sofa', 'No TV', 'No Washing Machine', 'No Water Purifier']</t>
  </si>
  <si>
    <t>['High Ceiling Height', 'False Ceiling Lighting', 'No open drainage around', 'Security Personnel', 'Natural Light', 'Spacious Interiors', 'Waste Disposal', 'Rain Water Harvesting']</t>
  </si>
  <si>
    <t>W67445304</t>
  </si>
  <si>
    <t>https://www.99acres.com/4-bhk-bedroom-apartment-flat-for-sale-in-madhur-jeevan-apartments-sector-56-gurgaon-2000-sq-ft-spid-E69442206</t>
  </si>
  <si>
    <t>Madhur Jeevan Apartments</t>
  </si>
  <si>
    <t>₹ 8,594/sq.ft.</t>
  </si>
  <si>
    <t>['Sector metro station', 'Sector metro station', 'Sector 54 chowk metro station', 'Sanatan Dharm Mandir', 'Radhakrishna Shani Mandir', 'State bank ATM', 'Icici bank ATM', 'Icici bank ATM', 'Citi bank ATM', 'Indusind bank ATM', 'Arunodaya Deseret Eye Hospital', 'Surgicare Hospital Gurgaon', 'Kriti Hospital', 'pracksht hospital', 'Anand Hospital Gurgaon', 'HUDA Office Complex', 'Medisca', 'Apollo Pharmacy', 'Intellion Park', 'International Tech Park', 'HCG CNG Station', 'Heera Fuel Station', 'State bank of india', 'Kotak mahindra bank', 'Indusind bank', 'Axis bank', 'Hdfc bank', 'Icici bank', 'Hdfc bank and atm', 'Hdfc bank &amp; atm', '222', 'Wat-a-Burger', 'Burger Singh', 'Bikanerwala', 'Naivedyam Restaurant', 'Pizza Hut', 'Clock tower', 'Starbucks', "Carl's Jr.", 'Cafe Tonini', 'Sagar Ratna', 'Shophouse by Kylin', 'IILM', 'Iilm University', 'Sushant College of Arts &amp; Architecture', 'Ansal Institute of Technology', 'Suncity School']</t>
  </si>
  <si>
    <t>Madhur jeevan apartments is one of the most popular destination for buying apartments/ flats in sector 56 gurgaon. You too can be a part of this society by purchasing this 4 bhk flat here. The flat occupies a super built up area of 2000 sq.Ft. That consists of 4 bedrooms, 3 bathrooms and more than 3 balconies. The flat has a total of 9 floors and this property is situated on 3rd floor. An added advantage of this 10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</si>
  <si>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'15 Light', 'No AC', 'No Bed', 'No Chimney', 'No Curtains', 'No Dining Table', 'No Modular Kitchen', 'No Microwave', 'No Fridge', 'No Sofa', 'No Stove', 'No TV', 'No Washing Machine', 'No Water Purifier']</t>
  </si>
  <si>
    <t>['Feng Shui / Vaastu Compliant', 'Lift(s)', 'Maintenance Staff', 'Water Storage', 'Park', 'Visitor Parking']</t>
  </si>
  <si>
    <t>E69442206</t>
  </si>
  <si>
    <t>https://www.99acres.com/4-bhk-bedroom-apartment-flat-for-sale-in-the-lions-cghs-sector-56-gurgaon-2400-sq-ft-spid-T68585622</t>
  </si>
  <si>
    <t>₹ 11,055/sq.ft.</t>
  </si>
  <si>
    <t>Super Built up area 2400(222.97 sq.m.)Built Up area: 2000 sq.ft. (185.81 sq.m.)Carpet area: 1800 sq.ft. (167.23 sq.m.)</t>
  </si>
  <si>
    <t>The Lion Cghs, Sector 56 Gurgaon, Gurgaon, Haryana</t>
  </si>
  <si>
    <t>['Sector 54 chowk metro station', 'Sector metro station', 'Sector metro station', 'Sector 53-54 metro station', 'Sanatan Dharm Mandir', 'Radhakrishna Shani Mandir', 'State bank ATM', 'Icici bank ATM', 'Icici bank ATM', 'Citi bank ATM', 'Indusind bank ATM', 'Surgicare Hospital Gurgaon', 'Anand Hospital Gurgaon', 'Kriti Hospital', 'pracksht hospital', 'Arunodaya Deseret Eye Hospital', 'Arihant Hospital', 'Paras Hospital Gurgaon', 'HUDA Office Complex', 'Medisca', 'Apollo Pharmacy', 'Heera Fuel Station', 'HCG CNG Station', '222', 'Hdfc bank and atm', 'Kotak mahindra bank', 'Axis bank', 'Indusind bank', 'State bank of india', 'Icici bank', 'Hdfc bank', 'Hdfc bank &amp; atm', 'Pizza Hut', 'Wat-a-Burger', 'Burger Singh', 'Bikanerwala', 'Naivedyam Restaurant', 'Clock tower', "Carl's Jr.", 'Starbucks', 'Cafe Tonini', 'Sagar Ratna', 'Shophouse by Kylin', 'IILM', 'Iilm University', 'Sushant College of Arts &amp; Architecture', 'Ansal Institute of Technology', 'Suncity School']</t>
  </si>
  <si>
    <t>Located in the popular residential address of sector 56 gurgaon, the lions cghs is one of the most preferred destination for apartments in gurgaon. This 4 bhk flat is your ticket to be a part of this community. The flat is over 2400 sq.Ft. Super built up area and comes with 4 bedroom(s), 4 bathrooms and more than 3 balconies. The residential building has 9 floors in total and the flat for sale is located on the 4th floor. This 10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</si>
  <si>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'4 Geyser', '10 Light', '1 Modular Kitchen', 'No AC', 'No Bed', 'No Chimney', 'No Curtains', 'No Dining Table', 'No Microwave', 'No Fridge', 'No Sofa', 'No Stove', 'No TV', 'No Washing Machine', 'No Water Purifier']</t>
  </si>
  <si>
    <t>['Feng Shui / Vaastu Compliant', 'Intercom Facility', 'Lift(s)', 'High Ceiling Height', 'Maintenance Staff', 'Water Storage', 'Separate entry for servant room', 'No open drainage around', 'Visitor Parking', 'Park', 'Security Personnel', 'Natural Light', 'Airy Rooms', 'Spacious Interiors', 'Fitness Centre / GYM', 'Rain Water Harvesting']</t>
  </si>
  <si>
    <t>T68585622</t>
  </si>
  <si>
    <t>https://www.99acres.com/3-bhk-bedroom-apartment-flat-for-sale-in-professors-enclave-cghs-sector-56-gurgaon-2000-sq-ft-spid-U69431586</t>
  </si>
  <si>
    <t>Super Built up area 2000(185.81 sq.m.)Built Up area: 1920 sq.ft. (178.37 sq.m.)Carpet area: 1850 sq.ft. (171.87 sq.m.)</t>
  </si>
  <si>
    <t>This 3 bhk apartment is available for sale in professors enclave cghs, one of the most prominent projects for flats in sector 56 gurgaon. Constructed on a super built up area of 2000 sq.Ft., the flat comprises 3 bedroom(s), 3 bathrooms and 2 balconies. The property is located on the 6th floor of a 9 floors tall building. An added advantage of this 10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</si>
  <si>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'3 Geyser', '12 Light', '1 Modular Kitchen', 'No AC', 'No Bed', 'No Chimney', 'No Curtains', 'No Dining Table', 'No Microwave', 'No Fridge', 'No Sofa', 'No Stove', 'No TV', 'No Wardrobe', 'No Washing Machine', 'No Water Purifier']</t>
  </si>
  <si>
    <t>['Feng Shui / Vaastu Compliant', 'Lift(s)', 'High Ceiling Height', 'Maintenance Staff', 'False Ceiling Lighting', 'Water Storage', 'Separate entry for servant room', 'No open drainage around', 'Visitor Parking', 'Park', 'Security Personnel', 'Natural Light', 'Airy Rooms', 'Spacious Interiors', 'Fitness Centre / GYM', 'Waste Disposal', 'Rain Water Harvesting']</t>
  </si>
  <si>
    <t>U69431586</t>
  </si>
  <si>
    <t>https://www.99acres.com/3-bhk-bedroom-apartment-flat-for-sale-in-guru-gram-haryana-cghs-sector-56-gurgaon-1850-sq-ft-spid-G69430838</t>
  </si>
  <si>
    <t>Guru Gram Haryana CGHS4.1 ★</t>
  </si>
  <si>
    <t>Super Built up area 1850(171.87 sq.m.)Built Up area: 1750 sq.ft. (162.58 sq.m.)Carpet area: 1650 sq.ft. (153.29 sq.m.)</t>
  </si>
  <si>
    <t>['Sector metro station', 'Sector metro station', 'Sector 54 chowk metro station', 'Sanatan Dharm Mandir', 'Radhakrishna Shani Mandir', 'State bank ATM', 'Icici bank ATM', 'Icici bank ATM', 'Citi bank ATM', 'Indusind bank ATM', 'Kriti Hospital', 'Surgicare Hospital Gurgaon', 'Anand Hospital Gurgaon', 'pracksht hospital', 'Arunodaya Deseret Eye Hospital', 'HUDA Office Complex', 'Medisca', 'Apollo Pharmacy', 'Intellion Park', 'International Tech Park', 'Heera Fuel Station', 'HCG CNG Station', 'Hdfc bank and atm', 'Kotak mahindra bank', 'State bank of india', 'Indusind bank', 'Axis bank', 'Icici bank', 'Hdfc bank', 'Hdfc bank &amp; atm', 'Hdfc bank', '222', 'Pizza Hut', 'Wat-a-Burger', 'Burger Singh', 'Bikanerwala', 'Naivedyam Restaurant', 'Clock tower', 'Starbucks', "Carl's Jr.", 'IILM', 'Iilm University', 'Sushant College of Arts &amp; Architecture', 'Ansal Institute of Technology', 'Suncity School']</t>
  </si>
  <si>
    <t>Check out this 3 bhk apartment for sale in guru gram haryana cghs, a popular residential project that houses in-Demand flats in sector 56 gurgaon. The flat occupies a super built up area of 1850 sq.Ft. That consists of 3 bedrooms, 2 bathrooms and 3 balconies. This flat lies on the 6th level of a 10 storey building. This 10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</si>
  <si>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'10 Light', '1 Chimney', 'No AC', 'No Bed', 'No Curtains', 'No Dining Table', 'No Modular Kitchen', 'No Microwave', 'No Fridge', 'No Sofa', 'No Stove', 'No TV', 'No Washing Machine', 'No Water Purifier']</t>
  </si>
  <si>
    <t>['Feng Shui / Vaastu Compliant', 'Lift(s)', 'High Ceiling Height', 'Maintenance Staff', 'False Ceiling Lighting', 'Water Storage', 'Separate entry for servant room', 'No open drainage around', 'Visitor Parking', 'Security Personnel', 'Natural Light', 'Airy Rooms', 'Spacious Interiors', 'Fitness Centre / GYM', 'Waste Disposal']</t>
  </si>
  <si>
    <t>G69430838</t>
  </si>
  <si>
    <t>https://www.99acres.com/3-bhk-bedroom-apartment-flat-for-sale-in-park-view-apartment-sector-56-gurgaon-2450-sq-ft-spid-X69430548</t>
  </si>
  <si>
    <t>Park View Apartment</t>
  </si>
  <si>
    <t>1.74 Crore</t>
  </si>
  <si>
    <t>₹ 7,565/sq.ft.</t>
  </si>
  <si>
    <t>Super Built up area 2450(227.61 sq.m.)Built Up area: 2400 sq.ft. (222.97 sq.m.)Carpet area: 2300 sq.ft. (213.68 sq.m.)</t>
  </si>
  <si>
    <t>Check out this 3 bhk apartment for sale in park view apartment, a popular residential project that houses in-Demand flats in sector 56 gurgaon. Containing 3 bedroom(s), 3 bathrooms and more than 3 balconies, this flat is spread over a super built up area of 2450 sq.Ft. The residential building has 9 floors in total and the flat for sale is located on the 2nd floor. As the project is already ready to move, so you can easily move into this 10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</si>
  <si>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 Stove', '12 Light', '1 Modular Kitchen', 'No AC', 'No Bed', 'No Chimney', 'No Curtains', 'No Dining Table', 'No Microwave', 'No Fridge', 'No Sofa', 'No TV', 'No Washing Machine', 'No Water Purifier']</t>
  </si>
  <si>
    <t>['Feng Shui / Vaastu Compliant', 'Lift(s)', 'High Ceiling Height', 'Maintenance Staff', 'False Ceiling Lighting', 'Water Storage', 'Separate entry for servant room', 'No open drainage around', 'Piped-gas', 'Visitor Parking', 'Park', 'Security Personnel', 'Natural Light', 'Airy Rooms', 'Spacious Interiors', 'Fitness Centre / GYM', 'Waste Disposal', 'Rain Water Harvesting', 'Club house / Community Center']</t>
  </si>
  <si>
    <t>X69430548</t>
  </si>
  <si>
    <t>https://www.99acres.com/2-bhk-bedroom-apartment-flat-for-sale-in-shapoorji-pallonji-joyville-gurugram-sector-102-gurgaon-1215-sq-ft-spid-U69549176</t>
  </si>
  <si>
    <t>₹ 10,534/sq.ft.</t>
  </si>
  <si>
    <t>Check out this 2 bhk apartment for sale in shapoorji pallonji joyville gurugram, a popular residential project that houses in-Demand flats in sector 102 gurgaon. The flat is over 1215 sq.Ft. Super built up area and comes with 2 bedroom(s), 2 bathrooms and 3 balconies. This flat is situated on the 11th floor of this 26 floors tall residential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</si>
  <si>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U69549176</t>
  </si>
  <si>
    <t>https://www.99acres.com/3-bhk-bedroom-apartment-flat-for-sale-in-ats-tourmaline-sector-109-gurgaon-2150-sq-ft-spid-P68391708</t>
  </si>
  <si>
    <t>Ats tourmaline is one of the most popular destination for buying apartments/ flats in sector 109 gurgaon. You too can be a part of this society by purchasing this 3 bhk flat here. This residential flat is north-East-Facing direction. The flat is over 2150 sq.Ft. Super built up area and comes with 3 bedroom(s), 4 bathrooms and more than 3 balconies. The residential building has 27 floors in total and the flat for sale is located on the 7th floor. An added advantage of this 1-5 years old flat is that it is available for immediate possession as the project is already ready to move. The well built vitrified flooring enhances the aesthetic appeal of this flat. The flat will offer a modern lifestyle as it is presented with many of the amenities such as swimming pool, grocery shop, club house / community center, cctv surveillance, fitness centre / gym, park, lift(s), maintenance staff, visitor parking, shopping centre, water softening plant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</si>
  <si>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'9 Light', '1 Modular Kitchen', '1 Curtains', 'No AC', 'No Bed', 'No Chimney', 'No Dining Table', 'No Exhaust Fan', 'No Geyser', 'No Microwave', 'No Fridge', 'No Sofa', 'No Stove', 'No TV', 'No Wardrobe', 'No Washing Machine', 'No Water Purifier']</t>
  </si>
  <si>
    <t>['Water purifier', 'Centrally Air Conditioned', 'Security / Fire Alarm', 'Power Back-up', 'Feng Shui / Vaastu Compliant', 'Private Garden / Terrace', 'Intercom Facility', 'Lift(s)', 'High Ceiling Height', 'Maintenance Staff', 'False Ceiling Lighting', 'Water Storage', 'Separate entry for servant room', 'No open drainage around', 'Bank Attached Property', 'Internet/wi-fi connectivity', 'Recently Renovated', 'Visitor Parking', 'Swimming Pool', 'Park', 'Security Personnel', 'Natural Light', 'Airy Rooms', 'Spacious Interiors', 'Waste Disposal', 'Rain Water Harvesting', 'Water softening plant', 'Shopping Centre', 'Fitness Centre / GYM', 'Club house / Community Center']</t>
  </si>
  <si>
    <t>P68391708</t>
  </si>
  <si>
    <t>https://www.99acres.com/3-bhk-bedroom-apartment-flat-for-sale-in-ats-tourmaline-sector-109-gurgaon-1750-sq-ft-spid-D69316296</t>
  </si>
  <si>
    <t>Ats tourmaline is one of the most popular destination for buying apartments/ flats in sector 109 gurgaon. You too can be a part of this society by purchasing this 3 bhk flat here. This is a north-East-Facing property. The flat is over 1750 sq.Ft. Super built up area and comes with 3 bedroom(s), 3 bathrooms and more than 3 balconies. This flat lies on the 7th level of a 27 storey building. This is a ready to move project and the property is 1-5 years old. The wood flooring of this flat is beautifully designed and helps to give it a pleasing look. The flat will offer a modern lifestyle as it is presented with many of the amenities such as swimming pool, grocery shop, club house / community center, cctv surveillance, fitness centre / gym, park, lift(s), maintenance staff, visitor parking, water softening plant, shopping centre and security personnel.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</si>
  <si>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AC', '1 Modular Kitchen', 'No Bed', 'No Chimney', 'No Curtains', 'No Dining Table', 'No Exhaust Fan', 'No Fan', 'No Geyser', 'No Light', 'No Microwave', 'No Fridge', 'No Sofa', 'No Stove', 'No TV', 'No Washing Machine', 'No Water Purifier']</t>
  </si>
  <si>
    <t>D69316296</t>
  </si>
  <si>
    <t>https://www.99acres.com/2-bhk-bedroom-apartment-flat-for-sale-in-shapoorji-pallonji-joyville-gurugram-sector-102-gurgaon-1368-sq-ft-spid-N69316338</t>
  </si>
  <si>
    <t>₹ 10,307/sq.ft.</t>
  </si>
  <si>
    <t>Super Built up area 1368(127.09 sq.m.)</t>
  </si>
  <si>
    <t>2 bedroom 1368 a square feet apartment this is a very beautiful apartment that is located in sector 102 and society name with shapoorji pallonji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</si>
  <si>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N69316338</t>
  </si>
  <si>
    <t>3 BHK Flat in Sultanpur</t>
  </si>
  <si>
    <t>https://www.99acres.com/3-bhk-bedroom-apartment-flat-for-sale-in-sultanpur-gurgaon-2100-sq-ft-spid-B69158008</t>
  </si>
  <si>
    <t>Empire estate</t>
  </si>
  <si>
    <t>Sultanpur, Gurgaon, Haryana</t>
  </si>
  <si>
    <t>['Radhakrishna Shani Mandir', 'Sanatan Dharm Mandir', 'Icici bank ATM', 'State bank ATM', 'pracksht hospital', 'Kriti Hospital', 'Anand Hospital Gurgaon', 'Surgicare Hospital Gurgaon', 'Vatsalya Clinic', 'Arunodaya Deseret Eye Hospital', 'HUDA Office Complex', 'Wembley estate club', 'Medisca', 'SPAZE BUSINESS PARK', 'Intellion Park', 'International Tech Park', 'Unitech', 'Heera Fuel Station', 'HCG CNG Station', 'Hdfc bank', 'Hdfc bank and atm', 'State bank of india', 'Kotak mahindra bank', 'Indusind bank', 'Axis bank', '222', 'Pizza Hut', 'Madison and Pike', 'Wat-a-Burger', 'Burger Singh', 'Bikanerwala', 'Gurugram University', 'Kamla International', 'IILM', 'Iilm University']</t>
  </si>
  <si>
    <t>Empire estate is one of the most popular destination for buying apartments/ flats in sultanpur, gurgaon. You too can be a part of this society by purchasing this 3 bhk flat here. The flat is north-East-Facing. Containing 3 bedroom(s), 3 bathrooms and 2 balconies, this flat is spread over a super built up area of 2100 sq.Ft. This flat lies on the 3rd level of a 5 storey building. Being a ready to move project, you can expect immediate possession of this 5-10 years old property. The wood flooring of this flat is beautifully designed and helps to give it a pleasing look. Many of the modern amenities being offered, like maintenance staff, visitor parking, park, lift(s), water softening plant, fitness centre / gym, shopping centre, swimming pool, club house / community center and security personnel, will provide a pleasant living experience for you. The housing society ensures a continuous supply of water to your flat from municipal corporation and borewell/tank.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</si>
  <si>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'1 Modular Kitchen', '4 AC', 'No Bed', 'No Chimney', 'No Curtains', 'No Dining Table', 'No Geyser', 'No Light', 'No Microwave', 'No Fridge', 'No Sofa', 'No Stove', 'No TV', 'No Washing Machine', 'No Water Purifier']</t>
  </si>
  <si>
    <t>B69158008</t>
  </si>
  <si>
    <t>https://www.99acres.com/3-bhk-bedroom-apartment-flat-for-sale-in-ats-tourmaline-sector-109-gurgaon-2150-sq-ft-r1-spid-D68008938</t>
  </si>
  <si>
    <t>₹ 6,976/sq.ft.</t>
  </si>
  <si>
    <t>Super Built up area 2150(199.74 sq.m.)Built Up area: 1797 sq.ft. (166.95 sq.m.)Carpet area: 1670 sq.ft. (155.15 sq.m.)</t>
  </si>
  <si>
    <t>F Floor, Sector 109 Gurgaon, Gurgaon, Haryana</t>
  </si>
  <si>
    <t>4th   of 27 Floors</t>
  </si>
  <si>
    <t>Unused, new, club facing lower floor 2150 sqft ats tourmaline 3bhk servant. Near to delhi border.With all ac's and full power back up.Full cheque deal.Nishk realty is the registered trademark.We are haryana rera and delhi rera licensed realtors.Best regards
Rajeev sharma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</si>
  <si>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'10 Light', '4 Wardrobe', 'No AC', 'No Bed', 'No Chimney', 'No Curtains', 'No Dining Table', 'No Geyser', 'No Modular Kitchen', 'No Microwave', 'No Fridge', 'No Sofa', 'No Stove', 'No TV', 'No Washing Machine', 'No Water Purifier']</t>
  </si>
  <si>
    <t>['Intercom Facility', 'Lift(s)', 'Swimming Pool', 'Separate entry for servant room', 'No open drainage around', 'Park', 'Piped-gas', 'Fitness Centre / GYM', 'Club house / Community Center']</t>
  </si>
  <si>
    <t>D68008938</t>
  </si>
  <si>
    <t>https://www.99acres.com/3-bhk-bedroom-apartment-flat-for-sale-in-ats-tourmaline-sector-109-gurgaon-2150-sq-ft-r3-spid-D64898286</t>
  </si>
  <si>
    <t>₹ 6,744/sq.ft.</t>
  </si>
  <si>
    <t>Super Built up area 2150(199.74 sq.m.)Built Up area: 1797 sq.ft. (166.95 sq.m.)Carpet area: 1660 sq.ft. (154.22 sq.m.)</t>
  </si>
  <si>
    <t>Lower Floor Club Facing, Sector 109 Gurgaon, Gurgaon, Haryana</t>
  </si>
  <si>
    <t>['Intercom Facility', 'Lift(s)', 'Swimming Pool', 'Separate entry for servant room', 'No open drainage around', 'Park', 'Natural Light', 'Airy Rooms', 'Spacious Interiors', 'Low Density Society', 'Fitness Centre / GYM', 'Club house / Community Center']</t>
  </si>
  <si>
    <t>D64898286</t>
  </si>
  <si>
    <t>https://www.99acres.com/4-bhk-bedroom-apartment-flat-for-sale-in-ss-the-leaf-sector-85-gurgaon-2812-sq-ft-spid-E70087294</t>
  </si>
  <si>
    <t>2.13 Crore</t>
  </si>
  <si>
    <t>₹ 7,574/sq.ft.</t>
  </si>
  <si>
    <t>Super Built up area 2812(261.24 sq.m.)Built Up area: 2600 sq.ft. (241.55 sq.m.)Carpet area: 2200 sq.ft. (204.39 sq.m.)</t>
  </si>
  <si>
    <t>This 4 bhk flat is located in ss, which houses some of the most spacious flats in sector 85 gurgaon. The flat is over 2812 sq.Ft. Super built up area and comes with 4 bedroom(s), 4 bathrooms and 3 balconies. The residential building has 15 floors in total and the flat for sale is located on the 2nd floor. This is a ready to move project and the property is 1-5 years old.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</si>
  <si>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E70087294</t>
  </si>
  <si>
    <t>https://www.99acres.com/3-bhk-bedroom-apartment-flat-for-sale-in-ss-the-leaf-sector-85-gurgaon-2408-sq-ft-spid-S70086988</t>
  </si>
  <si>
    <t>Super Built up area 2408(223.71 sq.m.)Built Up area: 2300 sq.ft. (213.68 sq.m.)Carpet area: 2200 sq.ft. (204.39 sq.m.)</t>
  </si>
  <si>
    <t>Located in the popular residential address of sector 85 gurgaon, ss is one of the most preferred destination for apartments in gurgaon. This 3 bhk flat is your ticket to be a part of this community. Constructed on a super built up area of 2408 sq.Ft., the flat comprises 3 bedroom(s), 4 bathrooms and 3 balconies. The property is located on the 6th floor of a 14 floors tall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</si>
  <si>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S70086988</t>
  </si>
  <si>
    <t>https://www.99acres.com/4-bhk-bedroom-apartment-flat-for-sale-in-ss-the-leaf-sector-85-gurgaon-2812-sq-ft-spid-F70087658</t>
  </si>
  <si>
    <t>₹ 7,467/sq.ft.</t>
  </si>
  <si>
    <t>Super Built up area 2812(261.24 sq.m.)Built Up area: 2600 sq.ft. (241.55 sq.m.)Carpet area: 2400 sq.ft. (222.97 sq.m.)</t>
  </si>
  <si>
    <t>Ss is one of the most popular destination for buying apartments/ flats in sector 85 gurgaon. You too can be a part of this society by purchasing this 4 bhk flat here. Constructed on a super built up area of 2812 sq.Ft., the flat comprises 4 bedroom(s), 4 bathrooms and 3 balconies. This flat is situated on the 7th floor of this 15 floors tall residential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</si>
  <si>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F70087658</t>
  </si>
  <si>
    <t>https://www.99acres.com/4-bhk-bedroom-apartment-flat-for-sale-in-ss-the-leaf-sector-85-gurgaon-2812-sq-ft-spid-K70087544</t>
  </si>
  <si>
    <t>Ss is one of the most popular destination for buying apartments/ flats in sector 85 gurgaon. You too can be a part of this society by purchasing this 4 bhk flat here. The flat is over 2812 sq.Ft. Super built up area and comes with 4 bedroom(s), 4 bathrooms and 3 balconies. This flat lies on the 6th level of a 15 storey building. This is a ready to move project and the property is 1-5 years old.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</si>
  <si>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K70087544</t>
  </si>
  <si>
    <t>https://www.99acres.com/2-bhk-bedroom-apartment-flat-for-sale-in-ss-the-leaf-sector-85-gurgaon-1741-sq-ft-spid-J70085886</t>
  </si>
  <si>
    <t>Super Built up area 1741(161.74 sq.m.)Built Up area: 1730 sq.ft. (160.72 sq.m.)Carpet area: 1720 sq.ft. (159.79 sq.m.)</t>
  </si>
  <si>
    <t>This 2 bhk flat is located in ss, which houses some of the most spacious flats in sector 85 gurgaon. Constructed on a super built up area of 1741 sq.Ft., the flat comprises 2 bedroom(s), 2 bathrooms and 3 balconies. The flat has a total of 26 floors and this property is situated on 10th floor. Being a ready to move project, you can expect immediate possession of this 1-5 years old property.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</si>
  <si>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J70085886</t>
  </si>
  <si>
    <t>https://www.99acres.com/2-bhk-bedroom-apartment-flat-for-sale-in-sector-83-gurgaon-1640-sq-ft-spid-F70085560</t>
  </si>
  <si>
    <t>SS The Leaf</t>
  </si>
  <si>
    <t>₹ 7,225/sq.ft.</t>
  </si>
  <si>
    <t>['HUDA Sector 23 Market', 'Palam triangle', 'Jain Bhawan', 'Arya Samaj Mandir', 'Ram Mandir', 'Citi bank ATM', 'Punjab national bank ATM', "DR KAPOOR'S Dental Care and Implant Centre", 'Thukral Hospital', 'Metro Hospital and Heart Institute Gurgaon', 'Privat Hospital', 'Community Center Sukhrali', 'Neelkanth Medico', 'SP Infocity', 'DLF Cyber City Phase II', 'HUDA sector 23 parking', 'Oriental bank of commerce', 'Punjab national bank', 'Axis bank', 'Icici bank', 'Big Cinemas', 'DT Cinemas', 'Om Sweets', 'Pind Baluchi', 'Moti Mahal', "Domino's Pizza", 'Pizza Hut', 'Cafe Coffee Day', "McDonald's", 'Cantine', 'Mukesh Dhaba', "McDonald's", 'THE NORTHCAP UNIVERSITY', 'Swiss Cottage school', 'Masti ki Pathshala Teach India', 'American Montessori', 'Chiranjiv Bharati School']</t>
  </si>
  <si>
    <t>Ss is one of gurgaon's most sought after destination for apartments and this 2 bhk flat in sector 83 gurgaon is your opportunity to be a part of this community. Containing 2 bedroom(s), 2 bathrooms and 3 balconies, this flat is spread over a super built up area of 1640 sq.Ft. The flat has a total of 26 floors and this property is situated on 4th floor. This is a ready to move project and the property is 1-5 years old.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</si>
  <si>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F70085560</t>
  </si>
  <si>
    <t>https://www.99acres.com/2-bhk-bedroom-apartment-flat-for-sale-in-ss-the-leaf-sector-85-gurgaon-1671-sq-ft-spid-C70084858</t>
  </si>
  <si>
    <t>₹ 7,001/sq.ft.</t>
  </si>
  <si>
    <t>Super Built up area 1671(155.24 sq.m.)Built Up area: 1660 sq.ft. (154.22 sq.m.)Carpet area: 1650 sq.ft. (153.29 sq.m.)</t>
  </si>
  <si>
    <t>This 2 bhk apartment is available for sale in ss, one of the most prominent projects for flats in sector 85 gurgaon. Containing 2 bedroom(s), 2 bathrooms and 3 balconies, this flat is spread over a super built up area of 1671 sq.Ft. The property is located on the 11th floor of a 26 floors tall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</si>
  <si>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C70084858</t>
  </si>
  <si>
    <t>https://www.99acres.com/4-bhk-bedroom-apartment-flat-for-sale-in-sector-85-gurgaon-2812-sq-ft-spid-L70088218</t>
  </si>
  <si>
    <t>ss</t>
  </si>
  <si>
    <t>₹ 7,432/sq.ft.</t>
  </si>
  <si>
    <t>['Orris Community Center', 'Indian Oil', 'Essar Petrol Pump', 'HP Petrol Pump', 'Vijay Petrol Pump', 'Petrol Pump Indian Oil', 'Pizza Hut', 'KFC']</t>
  </si>
  <si>
    <t>Located in the popular residential address of sector 85 gurgaon, ss is one of the most preferred destination for apartments in gurgaon. This 4 bhk flat is your ticket to be a part of this community. The floor plan additionally contains 4 bedroom(s), 4 bathrooms and 3 balconies. All in all, the flat is spread over a super built up area of 2812 sq.Ft. This flat lies on the 8th level of a 15 storey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</si>
  <si>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L70088218</t>
  </si>
  <si>
    <t>https://www.99acres.com/4-bhk-bedroom-apartment-flat-for-sale-in-sector-85-gurgaon-2812-sq-ft-spid-F70087600</t>
  </si>
  <si>
    <t>2.17 Crore</t>
  </si>
  <si>
    <t>Ss is one of the most popular destination for buying apartments/ flats in sector 85 gurgaon. You too can be a part of this society by purchasing this 4 bhk flat here. The flat occupies a super built up area of 2812 sq.Ft. That consists of 4 bedrooms, 4 bathrooms and 3 balconies. This flat is situated on the 7th floor of this 15 floors tall residential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</si>
  <si>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F70087600</t>
  </si>
  <si>
    <t>https://www.99acres.com/4-bhk-bedroom-apartment-flat-for-sale-in-sector-85-gurgaon-2812-sq-ft-spid-M70087436</t>
  </si>
  <si>
    <t>Super Built up area 2812(261.24 sq.m.)Built Up area: 2300 sq.ft. (213.68 sq.m.)Carpet area: 2000 sq.ft. (185.81 sq.m.)</t>
  </si>
  <si>
    <t>This 4 bhk flat is located in ss, which houses some of the most spacious flats in sector 85 gurgaon. The flat is over 2812 sq.Ft. Super built up area and comes with 4 bedroom(s), 4 bathrooms and 3 balconies. This flat lies on the 6th level of a 15 storey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</si>
  <si>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M70087436</t>
  </si>
  <si>
    <t>https://www.99acres.com/4-bhk-bedroom-apartment-flat-for-sale-in-sector-85-gurgaon-2812-sq-ft-spid-R70087176</t>
  </si>
  <si>
    <t>Ss is one of gurgaon's most sought after destination for apartments and this 4 bhk flat in sector 85 gurgaon is your opportunity to be a part of this community. The flat occupies a super built up area of 2812 sq.Ft. That consists of 4 bedrooms, 4 bathrooms and 3 balconies. The residential building has 15 floors in total and the flat for sale is located on the 2nd floor.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</si>
  <si>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R70087176</t>
  </si>
  <si>
    <t>https://www.99acres.com/3-bhk-bedroom-apartment-flat-for-sale-in-sector-85-gurgaon-2408-sq-ft-spid-E70087054</t>
  </si>
  <si>
    <t>This beautiful 3 bhk flat in sector 85 gurgaon is situated in ss, one of the popular residential society in gurgaon. The flat is over 2408 sq.Ft. Super built up area and comes with 3 bedroom(s), 4 bathrooms and 3 balconies. This flat lies on the 6th level of a 14 storey building.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</si>
  <si>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E70087054</t>
  </si>
  <si>
    <t>https://www.99acres.com/2-bhk-bedroom-apartment-flat-for-sale-in-ss-the-leaf-sector-85-gurgaon-1741-sq-ft-spid-L70086096</t>
  </si>
  <si>
    <t>₹ 7,122/sq.ft.</t>
  </si>
  <si>
    <t>Ss is one of the most popular destination for buying apartments/ flats in sector 85 gurgaon. You too can be a part of this society by purchasing this 2 bhk flat here. Containing 2 bedroom(s), 2 bathrooms and 3 balconies, this flat is spread over a super built up area of 1741 sq.Ft. This flat lies on the 10th level of a 26 storey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</si>
  <si>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L70086096</t>
  </si>
  <si>
    <t>https://www.99acres.com/2-bhk-bedroom-apartment-flat-for-sale-in-sector-85-gurgaon-1640-sq-ft-spid-W70085788</t>
  </si>
  <si>
    <t>₹ 7,170/sq.ft.</t>
  </si>
  <si>
    <t>['Sri Radhe Krishna Temple', 'Ekta Hospital', 'Sai Dharamraj Hospital', 'Sai Heart and Trauma Center', 'Sona Devi Memorial Hospital and Trauma Centre', 'Sanjeevani Hospital Gurgaon', 'Gobind Hospital', 'Kore Tech Park', 'SPAZE BUSINESS PARK', 'Central bank of india', 'Union bank of india', 'State bank of india', 'Nook', 'Starbucks', "Nirula's"]</t>
  </si>
  <si>
    <t>This lovely 2 bhk apartment/flat in sector 85 gurgaon is available for sale in one of gurgaon's most popular projects, ss. Containing 2 bedroom(s), 2 bathrooms and 3 balconies, this flat is spread over a super built up area of 1640 sq.Ft. This flat lies on the 4th level of a 26 storey building. This is a ready to move project and the property is 1-5 years old.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</si>
  <si>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W70085788</t>
  </si>
  <si>
    <t>https://www.99acres.com/2-bhk-bedroom-apartment-flat-for-sale-in-sector-85-gurgaon-1671-sq-ft-spid-Y70085140</t>
  </si>
  <si>
    <t>₹ 7,151/sq.ft.</t>
  </si>
  <si>
    <t>Situated in sector 85 gurgaon, ss is a well planned society that offers a pleasant living experience to its residents. This 2 bhk flat in gurgaon is your opportunity to be a part of this community. Containing 2 bedroom(s), 2 bathrooms and 3 balconies, this flat is spread over a super built up area of 1671 sq.Ft. This flat lies on the 15th level of a 26 storey building.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</si>
  <si>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Y70085140</t>
  </si>
  <si>
    <t>https://www.99acres.com/2-bhk-bedroom-apartment-flat-for-sale-in-sector-85-gurgaon-1671-sq-ft-spid-I70084618</t>
  </si>
  <si>
    <t>₹ 7,121/sq.ft.</t>
  </si>
  <si>
    <t>Super Built up area 1671(155.24 sq.m.)Built Up area: 1670 sq.ft. (155.15 sq.m.)Carpet area: 1660 sq.ft. (154.22 sq.m.)</t>
  </si>
  <si>
    <t>Ss is one of the most popular destination for buying apartments/ flats in sector 85 gurgaon. You too can be a part of this society by purchasing this 2 bhk flat here. The flat is over 1671 sq.Ft. Super built up area and comes with 2 bedroom(s), 2 bathrooms and 3 balconies. The residential building has 26 floors in total and the flat for sale is located on the 11th floor.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</si>
  <si>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I70084618</t>
  </si>
  <si>
    <t>https://www.99acres.com/3-bhk-bedroom-apartment-flat-for-sale-in-orchid-petals-sector-49-gurgaon-1805-sq-ft-spid-T70024810</t>
  </si>
  <si>
    <t>₹ 11,578/sq.ft.</t>
  </si>
  <si>
    <t>This 3 bhk flat is located in orchid petals, which houses some of the most spacious flats in sector 49 gurgaon. Constructed on a super built up area of 1805 sq.Ft., the flat comprises 3 bedroom(s), 3 bathrooms and 3 balconies. The flat has a total of 14 floors and this property is situated on ground floor. Being a ready to move project, you can expect immediate possession of this 1-5 years old property.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</si>
  <si>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T70024810</t>
  </si>
  <si>
    <t>https://www.99acres.com/3-bhk-bedroom-apartment-flat-for-sale-in-orchid-petals-sector-49-gurgaon-2061-sq-ft-spid-U70024910</t>
  </si>
  <si>
    <t>₹ 11,887/sq.ft.</t>
  </si>
  <si>
    <t>Situated in sector 49 gurgaon, orchid petals is a well planned society that offers a pleasant living experience to its residents. This 3 bhk flat in gurgaon is your opportunity to be a part of this community. The flat is over 2061 sq.Ft. Super built up area and comes with 3 bedroom(s), 3 bathrooms and 3 balconies. This flat lies on the ground level of a 14 storey building. An added advantage of this 1-5 years old flat is that it is available for immediate possession as the project is already ready to move.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</si>
  <si>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U70024910</t>
  </si>
  <si>
    <t>https://www.99acres.com/3-bhk-bedroom-apartment-flat-for-sale-in-orchid-petals-sector-49-gurgaon-2033-sq-ft-spid-T70022696</t>
  </si>
  <si>
    <t>₹ 10,969/sq.ft.</t>
  </si>
  <si>
    <t>Super Built up area 2033(188.87 sq.m.)</t>
  </si>
  <si>
    <t>Situated in sector 49 gurgaon, orchid petals is a well planned society that offers a pleasant living experience to its residents. This 3 bhk flat in gurgaon is your opportunity to be a part of this community. The flat is over 2033 sq.Ft. Super built up area and comes with 3 bedroom(s), 3 bathrooms and 3 balconies. The property is located on the top floor of a 14 floors tall building. This 1-5 years old property is available for immediate possession as the project is ready to move.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</si>
  <si>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T70022696</t>
  </si>
  <si>
    <t>https://www.99acres.com/5-bhk-bedroom-apartment-flat-for-sale-in-orchid-petals-sector-49-gurgaon-3557-sq-ft-spid-I70022598</t>
  </si>
  <si>
    <t>4.21 Crore</t>
  </si>
  <si>
    <t>₹ 11,835/sq.ft.</t>
  </si>
  <si>
    <t>Super Built up area 3557(330.46 sq.m.)</t>
  </si>
  <si>
    <t>Duplex penthouse located in the popular residential address of sector 49 gurgaon, orchid petals is one of the most preferred destination for apartments in gurgaon. This 5 bhk flat is your ticket to be a part of this community. The flat is over 3557 sq.Ft. Super built up area and comes with 5 bedroom(s), 6 bathrooms and more than 3 balconies. The property is located on the top floor of a 14 floors tall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</si>
  <si>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['Intercom Facility', 'Lift(s)', 'Maintenance Staff', 'Water Storage', 'Park', 'Visitor Parking']</t>
  </si>
  <si>
    <t>I70022598</t>
  </si>
  <si>
    <t>https://www.99acres.com/5-bhk-bedroom-apartment-flat-for-sale-in-orchid-petals-sector-49-gurgaon-3557-sq-ft-spid-Z70022144</t>
  </si>
  <si>
    <t>4.16 Crore</t>
  </si>
  <si>
    <t>₹ 11,700/sq.ft.</t>
  </si>
  <si>
    <t>Check out this 5 bhk duplex penthouse for sale in orchid petals, a popular residential project that houses in-Demand flats in sector 49 gurgaon. Constructed on a super built up area of 3557 sq.Ft., the flat comprises 5 bedroom(s), 4 bathrooms and more than 3 balconies. The residential building has 14 floors in total and the flat for sale is located on the top floor. Being a ready to move project, you can expect immediate possession of this 1-5 years old property.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</si>
  <si>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Z70022144</t>
  </si>
  <si>
    <t>https://www.99acres.com/5-bhk-bedroom-apartment-flat-for-sale-in-orchid-petals-sector-49-gurgaon-4115-sq-ft-spid-K69732128</t>
  </si>
  <si>
    <t>4.52 Crore</t>
  </si>
  <si>
    <t>₹ 10,984/sq.ft.</t>
  </si>
  <si>
    <t>This beautiful 5 bhk penthouse sector 49 gurgaon is situated in orchid petals, one of the popular residential society in gurgaon. Constructed on a super built up area of 4115 sq.Ft., the flat comprises 5 bedroom(s), 5 bathrooms and more than 3 balconies. This flat is situated on the top floor of this 14 floors tall residential building. This is a ready to move project and the property is 5-10 years old.
 Additional details :The apartment has borings water supply.
Daily needs shopping could be done within the society premises to make the stay convinent.
No power backup is available.
The society has dedicated security guards for every tower.</t>
  </si>
  <si>
    <t>K69732128</t>
  </si>
  <si>
    <t>https://www.99acres.com/2-bhk-bedroom-apartment-flat-for-sale-in-godrej-aria-sector-79-gurgaon-1450-sq-ft-spid-Q69380914</t>
  </si>
  <si>
    <t>₹ 6,551/sq.ft.</t>
  </si>
  <si>
    <t>Cvy, Sector 79 Gurgaon, Gurgaon, Haryana</t>
  </si>
  <si>
    <t>Situated in sector 79 gurgaon, godrej aria is a well planned society that offers a pleasant living experience to its residents. This 2 bhk flat in gurgaon is your opportunity to be a part of this community. The flat occupies a carpet area of 1450 sq.Ft. That consists of 2 bedrooms, 2 bathrooms and 3 balconies. The residential building has 15 floors in total and the flat for sale is located on the 5th floor.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</si>
  <si>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'4 Fan', '1 Exhaust Fan', '2 Geyser', '6 Light', '1 Chimney', 'No AC', 'No Bed', 'No Curtains', 'No Dining Table', 'No Modular Kitchen', 'No Microwave', 'No Fridge', 'No Sofa', 'No Stove', 'No TV', 'No Washing Machine', 'No Water Purifier']</t>
  </si>
  <si>
    <t>Q69380914</t>
  </si>
  <si>
    <t>https://www.99acres.com/2-bhk-bedroom-apartment-flat-for-sale-in-ireo-uptown-sector-66-gurgaon-1337-sq-ft-r9-spid-D47913335</t>
  </si>
  <si>
    <t>₹ 11,219/sq.ft.</t>
  </si>
  <si>
    <t>Super Built up area 1337(124.21 sq.m.)Built Up area: 1330 sq.ft. (123.56 sq.m.)Carpet area: 1050 sq.ft. (97.55 sq.m.)</t>
  </si>
  <si>
    <t>This 2 bhk flat in sector-66, gurgaon is available for sale. It is a north-East facing property and a part of ireo uptown. This semifurnished flat is ready to move in. It is a 1-5 year old. It has 3 bathrooms.
 The furnishings include 2 wardrobe(s), 1 modular kitchen, 4 ac(s), 3 geyser(s), 5 fan(s), 12 light(s), 1 stove(s), 1 chimney(s) and 1 exhaust fan(s). The 3 balconies keep the apartment well ventilated.
 The apartment is spacious with a super built up area of 1337 sq. Ft., built-Up area 1300 sq. Ft. And carpet area of 1000 sq. Ft.
 You can enjoy the view of a main road from the apartment. It has wood flooring. It also has a servant room.
 Located on the 1st floor of 25 floors, the expected price of this apartment is 1. 50 cr. (Rs. 12000 per sq. Ft. )(All inclusive). The width of facing road is 18 feet.
This property comes with some additional costs. These include a maintenance charge of rs. 5800 (Monthly), rs. 2000 as member charge, rs. 100000 as booking amount and 1% of the total property price as brokerage amount.
 It offers a rental value of rs. 32000.
 The society has features such as club house/community center, fitness centre/gym, intercom facility, lift(s), swimming pool, piped-Gas, water softening plant, internet/wi-Fi connectivity, park, shopping centre, visitor parking, water storage and security/fire alarm. The apartment is feng-Shui/vaastu compliant.
 The property , has piped-Gas and internet/wi-Fi connectivity.
 It also adorns a range of lifestyle amenities that includes club house/community center, fitness centre/gym, swimming pool, water softening plant, park and shopping centre.
 The society offers full power back-Up. The freehold property offers one covered parking.
 The water source is from municipal corporation.
 It is in a gated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</si>
  <si>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'1 Dining Table', '3 Geyser', '1 Stove', '12 Light', '4 AC', '1 Chimney', 'No Bed', 'No Curtains', 'No Modular Kitchen', 'No Microwave', 'No Fridge', 'No Sofa', 'No TV', 'No Washing Machine', 'No Water Purifier']</t>
  </si>
  <si>
    <t>D47913335</t>
  </si>
  <si>
    <t>4 BHK Flat in Sector 59 Gurgaon</t>
  </si>
  <si>
    <t>https://www.99acres.com/4-bhk-bedroom-apartment-flat-for-sale-in-raisina-residency-sector-59-gurgaon-3829-sq-ft-spid-G69161684</t>
  </si>
  <si>
    <t>Raisina Residency3.7 ★</t>
  </si>
  <si>
    <t>₹ 13,058/sq.ft.</t>
  </si>
  <si>
    <t>Carpet area: 3829 (355.73 sq.m.)</t>
  </si>
  <si>
    <t>111, Sector 59 Gurgaon, Gurgaon, Haryana</t>
  </si>
  <si>
    <t>13rd   of 20 Floors</t>
  </si>
  <si>
    <t>['Sector 55-56  Huda Sector Rapid Metro', 'Pioneer Park Shopping Mall', 'Govt Veterinary Hospital', 'Lovely Public School', 'Shiv Mandir', 'Allahabad Bank', 'Axis Bank', 'HDFC Bank', 'Jinga Lala Theme Park Gurgaon', 'Lemon Tree Hotel', 'AFS Sports Center', 'CH. Hetram Bhati Chowk', 'AP SPORTS CRICKET GROUND', 'Pet Resort And Cafe', 'Post Office  Kadarpur']</t>
  </si>
  <si>
    <t>Looking for a 4 bhk property for sale in gurgaon? Buy this 4 bhk flat in raisina residency that is situated in sector 59 gurgaon. This property faces the north-West direction. The flat occupies a carpet area of 3829 sq.Ft. That consists of 4 bedrooms, 4 bathrooms and more than 3 balconies. The flat has a total of 20 floors and this property is situated on 10th floor. An added advantage of this 1-5 years old flat is that it is available for immediate possession as the project is already ready to move. The beautifully designed marble flooring enhances the beauty of the flat. All the modern amenities such as swimming pool, security personnel, maintenance staff, club house / community center, fitness centre / gym, park, visitor parking, lift(s), water softening plant and shopping centre will make life easier for you. The housing society ensures a continuous supply of water to your flat from municipal corporation and borewell/tank.</t>
  </si>
  <si>
    <t>['1 Water Purifier', '1 Exhaust Fan', '6 Geyser', '1 Stove', '7 AC', '1 Modular Kitchen', '1 Chimney', 'No Bed', 'No Curtains', 'No Dining Table', 'No Fan', 'No Light', 'No Microwave', 'No Fridge', 'No Sofa', 'No TV', 'No Wardrobe', 'No Washing Machine']</t>
  </si>
  <si>
    <t>['Water purifier', 'Centrally Air Conditioned',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</si>
  <si>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G69161684</t>
  </si>
  <si>
    <t>https://www.99acres.com/4-bhk-bedroom-apartment-flat-for-sale-in-tata-primanti-sector-72-gurgaon-2905-sq-ft-spid-O69179880</t>
  </si>
  <si>
    <t>₹ 16,032/sq.ft.</t>
  </si>
  <si>
    <t>Super Built up area 2905(269.88 sq.m.)Carpet area: 2495 sq.ft. (231.79 sq.m.)</t>
  </si>
  <si>
    <t>2204, Sector 72 Gurgaon, Gurgaon, Haryana</t>
  </si>
  <si>
    <t>22nd   of 40 Floors</t>
  </si>
  <si>
    <t>This lovely 4 bhk apartment/flat in sector 72 gurgaon is available for sale in one of gurgaon's most popular projects, tata primanti. This property faces the west direction. The flat occupies a super built up area of 2905 sq.Ft. That consists of 4 bedrooms, 5 bathrooms and more than 3 balconies. This flat is situated on the 22nd floor of this 40 floors tall residential building. Being a ready to move project, you can expect immediate possession of this 1-5 years old property. The marble flooring of this flat is beautifully designed and helps to give it a pleasing look. The society is well equipped with many modern amenities, including swimming pool, grocery shop, shopping centre, club house / community center, fitness centre / gym, park, lift(s), maintenance staff, visitor parking, water softening plant and security personnel. The residential project is well equipped to meet all your water needs through access to municipal corporation and borewell/tank supply.</t>
  </si>
  <si>
    <t>['1 Water Purifier', '1 Exhaust Fan', '6 Geyser', '1 Stove', '6 AC', '1 Modular Kitchen', '1 Chimney', 'No Bed', 'No Curtains', 'No Dining Table', 'No Fan', 'No Light', 'No Microwave', 'No Fridge', 'No Sofa', 'No TV', 'No Wardrobe', 'No Washing Machine']</t>
  </si>
  <si>
    <t>O69179880</t>
  </si>
  <si>
    <t>https://www.99acres.com/2-bhk-bedroom-apartment-flat-for-sale-in-signature-global-orchard-avenue-sector-93-gurgaon-544-sq-ft-spid-I69622378</t>
  </si>
  <si>
    <t>Signature Global Orchard Avenue3.6 ★</t>
  </si>
  <si>
    <t>₹ 6,715/sq.ft.</t>
  </si>
  <si>
    <t>Carpet area: 543.53 (50.5 sq.m.)</t>
  </si>
  <si>
    <t>604, Sector 93 Gurgaon, Gurgaon, Haryana</t>
  </si>
  <si>
    <t>['JMS Crosswalk Mall', 'Reliance Trends Newtown Square Mall', 'Pataudi Rd, Gurugram', 'RPS International School', 'Euro Intl School, Sector 84, Gurugram', 'SGT University', 'Aarvy Healthcare Super Speciality', 'Indira Gandhi International Airport']</t>
  </si>
  <si>
    <t>2bhk raw at 36.50l for urgent to sell
Signature orchard avenue in sector-93, gurgaon is a ready-To-Move housing society. It offers apartments in varied budget range. These units are a perfect combination of comfort and style, specifically designed to suit your requirements and conveniences. This housing society is now ready to be called home as families have started moving inThe project is spread over an area of 5 acres.
There are around 720 units on offer.Indian oil is a popular landmark in sector 93
Location advantages
Nh-8 5 min, delhi 10 min, airport 15 min, aiims national cancer institute 12 km, imt manesar 8km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</si>
  <si>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'Lift(s)', 'No open drainage around', 'Park', 'Fitness Centre / GYM', 'Club house / Community Center']</t>
  </si>
  <si>
    <t>I69622378</t>
  </si>
  <si>
    <t>https://www.99acres.com/4-bhk-bedroom-apartment-flat-for-sale-in-bestech-park-view-grand-spa-sector-81-gurgaon-6926-sq-ft-r3-spid-R61758448</t>
  </si>
  <si>
    <t>₹ 6,786/sq.ft.</t>
  </si>
  <si>
    <t>Super Built up area 6926(643.45 sq.m.)</t>
  </si>
  <si>
    <t>1908, Sector 81 Gurgaon, Gurgaon, Haryana</t>
  </si>
  <si>
    <t>Semi furnished 4bhk 6926sqft penthouse with personal swimming pool and terrace garden, 2 floor apartment with huge balconies at bestech park view grand spa in sector-81, gurgaon by bestech group builders is a residential project. Bestech park view grand spa has a total of 10 towers.
Location advantage
Igi airport- 20 mins, proposed metro station- 5 mins, sapphire 83 mall- 9 mins, medanta hospital- 31 mins, delhi public school- 7 mins, rockland hospital- 5 - 10 minutes, itc grand bharat 10 - 20 minutes, nh8 5 - 10 minutes, haldiram 10 - 20 minutes, cyber city 20 - 30 minutes, huda city metro station 20 - 30 minutes
Top facilities in this project
Automated car wash, acupressure par, swimming pool, golf course, salon, card room, restaurant, high speed elevators, waiting lounge
Other facilities
Sauna, jacuzzi, piped gas, spa, steam room, water softener plant, creche/day care, skating rink, squash court, wi-Fi connectivity, pool table, property staff, cafeteria, billiards, fountain, shopping centre, library, cricket pitch, sun deck, lawn tennis court, multipurpose court, amphitheatre, toddler pool, table tennis, basketball court, badminton court, entrance lobby, multipurpose hall, yoga/meditation area, sewage treatment plant, cctv camera security, jogging track, rain water harvesting, 24x7 security, club house, 24/7 power backup, gated community, gymnasium, 24/7 water supply, landscape garden, children's play area, lift(s), car parking, paved compound, intercom, fire fighting systems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</si>
  <si>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'1 Exhaust Fan', '4 Geyser', '4 Light', '4 AC', '1 Modular Kitchen', '1 Chimney', 'No Bed', 'No Curtains', 'No Dining Table', 'No Fan', 'No Microwave', 'No Fridge', 'No Sofa', 'No Stove', 'No TV', 'No Washing Machine', 'No Water Purifier']</t>
  </si>
  <si>
    <t>['Security / Fire Alarm', 'Power Back-up', 'Private Garden / Terrace', 'Intercom Facility', 'Lift(s)', 'High Ceiling Height', 'Maintenance Staff',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</si>
  <si>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R61758448</t>
  </si>
  <si>
    <t>https://www.99acres.com/2-bhk-bedroom-apartment-flat-for-sale-in-bestech-park-view-ananda-sector-81-gurgaon-1360-sq-ft-r3-spid-G57832326</t>
  </si>
  <si>
    <t>₹ 10,626/sq.ft.</t>
  </si>
  <si>
    <t>Super Built up area 1360(126.35 sq.m.)Carpet area: 894 sq.ft. (83.06 sq.m.)</t>
  </si>
  <si>
    <t>A 1360sqft 2 bedroom flat, located in sector-81 gurgaon, gurgaon, is available. It is an semi-Furnished flat located in irani wadi. Situated in a prominent locality. The flat is on 2nd floor of the building. Aesthetically designed with wood flooring, this property has 2 bathroom(s). The property also has 2balcony(s). The flat faces the north-East direction and has a good view of the locality. The flat is a freehold property and has a super built-Up area of 1360 sq.Ft. The flat is a corner property and located in a gated society and offers good security. The unit has 0 covered parking. And partial power backup. It has a water supply from the municipal corporation.</t>
  </si>
  <si>
    <t>['2 Wardrobe', '5 Fan', '1 Exhaust Fan', '6 Light', '1 Modular Kitchen', '1 Chimney', 'No AC', 'No Bed', 'No Curtains', 'No Dining Table', 'No Geyser', 'No Microwave', 'No Fridge', 'No Sofa', 'No Stove', 'No TV', 'No Washing Machine', 'No Water Purifier']</t>
  </si>
  <si>
    <t>['Security / Fire Alarm', 'Feng Shui / Vaastu Compliant', 'Private Garden / Terrace', 'Intercom Facility', 'Lift(s)', 'Maintenance Staff', 'Water Storage', 'Bank Attached Property', 'Piped-gas', 'Visitor Parking', 'Swimming Pool', 'Park', 'Security Personnel', 'Internet/wi-fi connectivity', 'Shopping Centre', 'Fitness Centre / GYM', 'Rain Water Harvesting', 'Club house / Community Center', 'Water softening plant']</t>
  </si>
  <si>
    <t>G57832326</t>
  </si>
  <si>
    <t>https://www.99acres.com/2-bhk-bedroom-apartment-flat-for-sale-in-signature-global-orchard-avenue-sector-93-gurgaon-595-sq-ft-r2-spid-Z65692386</t>
  </si>
  <si>
    <t>Carpet area: 594.91 (55.27 sq.m.)</t>
  </si>
  <si>
    <t>707, Sector 93 Gurgaon, Gurgaon, Haryana</t>
  </si>
  <si>
    <t>Semi furnished, 2bhk at ground floor for sale at signature global orchard avenue in sector-93, gurgaon by signature global is a residential project. The project offers apartments and shops with perfect combination of contemporary architecture and features to provide comfortable living. This is a rera registered project. The project is spread over a total area of 10 acres of land. It has 50% of open space. Signature global orchard avenue has a total of 14 towers. The construction is of 14 floors.The project is spread over a total area of 10 acres of land.Video door security, earthquake resistant, basketball court, badminton court, sewage treatment plant, jogging track, 24x7 security, club house,24/7 power backup
Project client feature :- 5 acres of lush green project with 50% open area, 5 years free maintenance, affordable housing license issued by haryana government, home loan up to 90%, rates of carpet area basis, near dlf new town heights &amp; dlf garden city, properties with 100% power backup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</si>
  <si>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['Lift(s)', 'Park', 'Fitness Centre / GYM', 'Club house / Community Center']</t>
  </si>
  <si>
    <t>Z65692386</t>
  </si>
  <si>
    <t>https://www.99acres.com/3-bhk-bedroom-apartment-flat-for-sale-in-vatika-gurgaon-21-sector-83-gurgaon-1735-sq-ft-r1-spid-V67219316</t>
  </si>
  <si>
    <t>₹ 6,051/sq.ft.</t>
  </si>
  <si>
    <t>805, Sector 83 Gurgaon, Gurgaon, Haryana</t>
  </si>
  <si>
    <t>Vatika gurgaon 21 in sector 83, gurgaon is a ready-To-Move housing society. Check out some of the features of vatika gurgaon 21 housing society: 3bhk servant
*vatika gurgaon 21 sector 83 has 12 towers, with 18 floors each and 964 units on offer.
*spread over an area of 20 acres, vatika gurgaon 21 is one of the spacious housing societies in the gurgaon region. With all the basic amenities available, vatika gurgaon 21 fits into your budget and your lifestyle.
*sector 83 has good connectivity to some of the important areas in the proximity such as matrikiran school, inox and apollo cradle and so on.
Location advantages
Matrikiran school 78 m, inox 2.3 km, apollo cradle 2.7 km, nh-8 3.1 km, town square 2 3.4 km, hyatt regency 4.1 km, dps 5 km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</si>
  <si>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Exhaust Fan', '3 Geyser', '1 Modular Kitchen', '1 Chimney', 'No AC', 'No Bed', 'No Curtains', 'No Dining Table', 'No Fan', 'No Light', 'No Microwave', 'No Fridge', 'No Sofa', 'No Stove', 'No TV', 'No Washing Machine', 'No Water Purifier']</t>
  </si>
  <si>
    <t>['Feng Shui / Vaastu Compliant', 'Lift(s)', 'High Ceiling Height', 'Maintenance Staff', 'No open drainage around', 'Swimming Pool', 'Park', 'Security Personnel', 'Shopping Centre', 'Fitness Centre / GYM', 'Rain Water Harvesting', 'Club house / Community Center', 'Water softening plant']</t>
  </si>
  <si>
    <t>V67219316</t>
  </si>
  <si>
    <t>https://www.99acres.com/3-bhk-bedroom-apartment-flat-for-sale-in-bestech-park-view-sanskruti-sector-92-gurgaon-1995-sq-ft-r5-spid-X58323596</t>
  </si>
  <si>
    <t>₹ 7,568/sq.ft.</t>
  </si>
  <si>
    <t>Super Built up area 1995(185.34 sq.m.)</t>
  </si>
  <si>
    <t>Bestech parkview sanskruti is centralyy located society in sector 92 well maintainted society with 90 to 95% occupancy with club house and swimming pool , gym , cafe corner , study corner with 24 hrs security. The society is near to holiday inn hotel and sapphire shopping complex 90 . And 3to 4 kms distance from nh8 highway. The construction quality is very good and one can avail all the amenities with in the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</si>
  <si>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'7 Light', '1 Modular Kitchen', '1 Chimney', 'No AC', 'No Bed', 'No Curtains', 'No Dining Table', 'No Microwave', 'No Fridge', 'No Sofa', 'No Stove', 'No TV', 'No Washing Machine', 'No Water Purifier']</t>
  </si>
  <si>
    <t>['Intercom Facility', 'Lift(s)', 'Maintenance Staff', 'Swimming Pool', 'Park', 'Security Personnel', 'Internet/wi-fi connectivity', 'Fitness Centre / GYM', 'Club house / Community Center', 'Rain Water Harvesting']</t>
  </si>
  <si>
    <t>X58323596</t>
  </si>
  <si>
    <t>https://www.99acres.com/3-bhk-bedroom-apartment-flat-for-sale-in-bestech-park-view-sanskruti-sector-92-gurgaon-1995-sq-ft-r3-spid-A57683322</t>
  </si>
  <si>
    <t>Bestech Park View Sanskruti4.1 ★</t>
  </si>
  <si>
    <t>₹ 9,687/sq.ft.</t>
  </si>
  <si>
    <t>Super Built up area 1995(185.34 sq.m.)Carpet area: 1600 sq.ft. (148.64 sq.m.)</t>
  </si>
  <si>
    <t>Bestech sanskruti is well maintained society with 95% of occupancy with large balconies and club house, gym, and 24 hrs security and 5 mins drive from holiday inn hotel and a shopping complex with brands and some more to come and well connected with highway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</si>
  <si>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'3 Geyser', '10 Light', '5 AC', '1 Modular Kitchen', '1 Chimney', 'No Bed', 'No Curtains', 'No Dining Table', 'No Microwave', 'No Fridge', 'No Sofa', 'No Stove', 'No TV', 'No Washing Machine', 'No Water Purifier']</t>
  </si>
  <si>
    <t>A57683322</t>
  </si>
  <si>
    <t>https://www.99acres.com/4-bhk-bedroom-apartment-flat-for-sale-in-bestech-park-view-sanskruti-sector-92-gurgaon-2475-sq-ft-r3-spid-D62330722</t>
  </si>
  <si>
    <t>Super Built up area 2475(229.94 sq.m.)Carpet area: 2400 sq.ft. (222.97 sq.m.)</t>
  </si>
  <si>
    <t>1105, Sector 92 Gurgaon, Gurgaon, Haryana</t>
  </si>
  <si>
    <t>Semi furnished 4bhk,2495sqft available for resale @bestech park view sanskruti in sector-92, gurgaon is a ready-To-Move housing society. It offers apartments and independent floors in varied budget range. These units are a perfect combination of comfort and style, specifically designed to suit your requirements and conveniences. This housing society is now ready to be called home as families have started moving in. *bestech park view sanskruti sector-92 has 8 towers, with 19 floors each and 608 units on offer.
*spread over an area of 13 acres, bestech park view sanskruti is one of the spacious housing societies in the gurgaon region. With all the basic amenities available, bestech park view sanskruti fits into your budget and your lifestyle.
*sector-92 has good connectivity to some of the important areas in the proximity such as sapphire 93 mall, holiday inn sector 90 and aarvy healthcare hospital and so on.
Location advantages
Sapphire 93 mall 1.2 km,holiday inn sector 90 2 km,aarvy healthcare hospital 3.6 km,rps international school sector 89 3.7 km,national tennis academy sector 98 5.3 km,dwarka expressway 5.8 km,nh-8, imt manesar 6.4 km,,dpg institute of technology 15.4 km, de adventure park 16.6 km, western peripheral expressway 18.2 km, indira gandhi international airport 34.2 km
Top facilities in this projectValet parking, swimming pool, reading lounge, school, card room, restaurant, sauna, steam room, grocery shop
Other facilities
Theatre, wi-Fi connectivity, property staff, cafeteria, billiards, fountain, library, cricket pitch, lawn tennis court, video door security, multipurpose court, amphitheatre, toddler pool, basketball court, badminton court, multipurpose hall, yoga/meditation area, sewage treatment plant, jogging track
Rain water harvesting, 24x7 security, club house, 24/7 power backup, gated community, gymnasium, 24/7 water supply, landscape garden, children's play area, lift(s), car parking, open space
Security cabin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</si>
  <si>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Exhaust Fan', '2 Geyser', '1 Light', '2 AC', '1 Modular Kitchen', '1 Chimney', 'No Bed', 'No Curtains', 'No Dining Table', 'No Fan', 'No Microwave', 'No Fridge', 'No Sofa', 'No Stove', 'No TV', 'No Washing Machine', 'No Water Purifier']</t>
  </si>
  <si>
    <t>D62330722</t>
  </si>
  <si>
    <t>https://www.99acres.com/3-bhk-bedroom-apartment-flat-for-sale-in-dlf-the-ultima-sector-81-gurgaon-2100-sq-ft-r3-spid-T62174546</t>
  </si>
  <si>
    <t>₹ 14,603/sq.ft.</t>
  </si>
  <si>
    <t>Super Built up area 2100(195.1 sq.m.)Carpet area: 1575 sq.ft. (146.32 sq.m.)</t>
  </si>
  <si>
    <t>1408, Sector 81 Gurgaon, Gurgaon, Haryana</t>
  </si>
  <si>
    <t>27th   of 29 Floors</t>
  </si>
  <si>
    <t>Semi furnished 3bhk servant 4bath 5bal modular kitchen all wooden work done for sale @dlf the ultima in sector-81, gurgaon by dlf builders is a residential project. The project offers apartments with perfect combination of contemporary architecture and features to provide comfortable living. The project is spread over a total area of 23 acres of land. Dlf the ultima has a total of 15 towers. The construction is of 29 floors. An accommodation of 912 units has been provided. Offering 53 amenities for better living experience.
Location advantages
Nh8 1km drive, dlf corporate greens in proximity 16 minutes drive, dps sector 84 2.9km drive, hyatt regency 10 minutes drive, vps rockland 15 minutes drive, bal bharti school 10 minutes drive, medanta 5km away, raheja mall in proximity
Top facilities in this project
Swimming pool, theater home, football, bar/chill-Out lounge, flower garden, reading lounge, golf course, changing area
Other facilities
School, salon, card room, restaurant, sauna, spa, steam room, creche/day care, squash court, gazebo, wi-Fi connectivity, property staff, cafeteria, billiards, banquet hall, fountain, shopping centre, cricket pitch, sun deck, lawn tennis court, video door security, amphitheatre, toddler pool, table tennis, basketball court, badminton court, multipurpose hall, yoga/meditation area, cctv camera security, jogging track, rain water harvesting, 24x7 security, club house, 24/7 power backup, gated community, gymnasium, 24/7 water supply, landscape garden, children's play area, lift(s), car parking, carrom, intercom, fire fighting systems.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</si>
  <si>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Exhaust Fan', '3 Geyser', '4 AC', '1 Modular Kitchen', '1 Chimney', 'No Bed', 'No Curtains', 'No Dining Table', 'No Fan', 'No Light', 'No Microwave', 'No Fridge', 'No Sofa', 'No Stove', 'No TV', 'No Washing Machine', 'No Water Purifier']</t>
  </si>
  <si>
    <t>['Feng Shui / Vaastu Compliant', 'Intercom Facility', 'Lift(s)', 'High Ceiling Height', 'Maintenance Staff', 'No open drainage around', 'Bank Attached Property', 'Visitor Parking', 'Swimming Pool', 'Park', 'Security Personnel', 'Natural Light', 'Internet/wi-fi connectivity', 'Airy Rooms', 'Spacious Interiors', 'Low Density Society', 'Shopping Centre', 'Fitness Centre / GYM', 'Rain Water Harvesting', 'Club house / Community Center']</t>
  </si>
  <si>
    <t>T62174546</t>
  </si>
  <si>
    <t>https://www.99acres.com/4-bhk-bedroom-apartment-flat-for-sale-in-ss-the-leaf-sector-85-gurgaon-2812-sq-ft-spid-G69201450</t>
  </si>
  <si>
    <t>905, Sector 85 Gurgaon, Gurgaon, Haryana</t>
  </si>
  <si>
    <t>Semi furnished 4bhk with ac and modular kitchen all wooden done complete available for sale at ss the leaf, sector 85. Apartments on each floor, 3 sides open with 360 degree view, 9 acres of jungle inspired greens, 15000 sq. Ft. Grand twin level club house, properties with 100% power backup available.
Top facilities in this project
Valet parking, swimming pool, football, business lounge, medical centre, flower garden, school, squash court, wi-Fi connectivity
Other facilities
Property staff, cafeteria, billiards, banquet hall, fountain, shopping centre, library, cricket pitch, lawn tennis court, video door security, multipurpose court, earthquake resistant, party lawn, community hall, table tennis, basketball court, badminton court, multipurpose hall, yoga/meditation area, cctv camera security, jogging track, rain water harvesting, 24x7 security, club house, 24/7 power backup, gated community, gymnasium, 24/7 water supply, landscape garden, children's play area, lift(s), car parking, open space, senior citizen sitout, laundromat, dth television, paved compound, intercom, fire fighting systems, strategically located on the dwarka expressway, almost 20,000 families are living within 5 km radius, well connected to nh-8.
Top facilities in this project- Food court, swimming pool, salon, atm, restaurant, creche/day care, wi-Fi connectivity, cafeteria, fountain
Other facilities shopping centre, 24/7 power backup, gymnasium, landscape garden, lift(s), car parking, paved compound, fire fighting systems.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</si>
  <si>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'1 Exhaust Fan', '4 Geyser', '4 AC', '1 Chimney', '1 Modular Kitchen', 'No Bed', 'No Curtains', 'No Dining Table', 'No Fan', 'No Light', 'No Microwave', 'No Fridge', 'No Sofa', 'No Stove', 'No TV', 'No Washing Machine', 'No Water Purifier']</t>
  </si>
  <si>
    <t>['Power Back-up', 'Intercom Facility', 'Lift(s)', 'Maintenance Staff', 'No open drainage around', 'Swimming Pool', 'Park', 'Security Personnel', 'Internet/wi-fi connectivity', 'Shopping Centre', 'Fitness Centre / GYM', 'Waste Disposal', 'Rain Water Harvesting', 'Club house / Community Center', 'Water softening plant']</t>
  </si>
  <si>
    <t>G69201450</t>
  </si>
  <si>
    <t>https://www.99acres.com/3-bhk-bedroom-apartment-flat-for-sale-in-vatika-lifestyle-homes-sector-83-gurgaon-2860-sq-ft-r4-spid-W51975976</t>
  </si>
  <si>
    <t>₹ 4,545/sq.ft.</t>
  </si>
  <si>
    <t>Super Built up area 2860(265.7 sq.m.)</t>
  </si>
  <si>
    <t>A 3 bhk flat in sector-83, gurgaon is available for sale. This ready to move property is 1-5 year old. This is a semifurnished flat.
It has 2 bathroom(s).
The furnishings include.
It has a single balcony.
This flat has a super built up area of 1735 sq. Ft. And is north-East facing.
 It has vitrified flooring. This park/garden, club and main road overlooking flat is on the 6th floor of 15 floors. The width of the facing road is 30 feet. The flat is feng-Shui/vaastu compliant. It is equipped with certain features such as water purifier. The society offers amenities such as club house/community center, fitness centre/gym and swimming pool. It also offers a number of features such as lift(s), park, maintenance staff, security/fire alarm, intercom facility, waste disposal and rain water harvesting.
The society offers full power back-Up.
 You get one covered parking space it is a bank-Attached property inside gated premises.
With a strategic location and a number of amenities for buyers/residents, this flat is priced at 85 lakhs. (Rs. 4900 per sq. Ft. )(All inclusive)(Price negotiable). Some other price inclusions include.
The water source is from borewell/tank.
 This is a freehold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</si>
  <si>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'5 Light', 'No AC', 'No Bed', 'No Chimney', 'No Curtains', 'No Dining Table', 'No Modular Kitchen', 'No Microwave', 'No Fridge', 'No Sofa', 'No Stove', 'No TV', 'No Washing Machine', 'No Water Purifier']</t>
  </si>
  <si>
    <t>['Security / Fire Alarm', 'Feng Shui / Vaastu Compliant', 'Intercom Facility', 'Lift(s)', 'Water purifier', 'Maintenance Staff', 'Water Storage', 'Bank Attached Property', 'Visitor Parking', 'Swimming Pool', 'Park', 'Fitness Centre / GYM', 'Waste Disposal', 'Rain Water Harvesting', 'Club house / Community Center']</t>
  </si>
  <si>
    <t>W51975976</t>
  </si>
  <si>
    <t>https://www.99acres.com/2-bhk-bedroom-apartment-flat-for-sale-in-signature-global-synera-sector-81-gurgaon-633-sq-ft-r2-spid-Q65738118</t>
  </si>
  <si>
    <t>₹ 6,319/sq.ft.</t>
  </si>
  <si>
    <t>Super Built up area 633(58.81 sq.m.)Carpet area: 539 sq.ft. (50.07 sq.m.)</t>
  </si>
  <si>
    <t>2bhk for sale , semi furnished, prices are negotiable
Signature global synera in sector-81, gurgaon is a ready-To-Move housing society. It offers apartments in varied budget range. These units are a perfect combination of comfort and style, specifically designed to suit your requirements and conveniences. This housing society is now ready to be called home as families have started moving in.
Some features: Signature global synera sector-81 has 7 towers,spread over an area of 5 acres, signature global synera is one of the spacious housing societies in the gurgaon region. With all the basic amenities available, signature global synera fits into your budget and your lifestyle,sector-81 has good connectivity to some of the important areas in the proximity such as delhi jaipur expressway, sapphire 83 mall and agri business management collage and so on.
Location advantages
Delhi jaipur expressway 2 km,sapphire 83 mall 2.3 km, agri business management collage 3.5 km, aarvy healthcare hospital 4 km, bharat ram global school 4.5 km, holiday inn gurugram sector 90 4.5 km, dwarka expressway 4.5 km, singhania university, manesar 8 km, garhi harsaru junction 8 km, sphire edge a n buildwell 10 
Top facilities in this project: Solar lighting, creche/day care, property staff, power back up lift, 24x7 security, 24/7 power backup, gated community, 24/7 water supply, landscape garden.
Other facilities:Children's play area,lift(s),car parking,internal street lights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</si>
  <si>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'1 Exhaust Fan', '2 Geyser', '1 Modular Kitchen', 'No AC', 'No Bed', 'No Chimney', 'No Curtains', 'No Dining Table', 'No Fan', 'No Light', 'No Microwave', 'No Fridge', 'No Sofa', 'No Stove', 'No TV', 'No Washing Machine', 'No Water Purifier']</t>
  </si>
  <si>
    <t>['Power Back-up', 'Lift(s)', 'Maintenance Staff', 'Park', 'Security Personnel']</t>
  </si>
  <si>
    <t>Q65738118</t>
  </si>
  <si>
    <t>https://www.99acres.com/3-bhk-bedroom-apartment-flat-for-sale-in-tata-primanti-sector-72-gurgaon-2185-sq-ft-spid-W69748476</t>
  </si>
  <si>
    <t>₹ 15,102/sq.ft.</t>
  </si>
  <si>
    <t>Super Built up area 2185(202.99 sq.m.)Built Up area: 1800 sq.ft. (167.23 sq.m.)Carpet area: 1600 sq.ft. (148.64 sq.m.)</t>
  </si>
  <si>
    <t>1802, Sector 72 Gurgaon, Gurgaon, Haryana</t>
  </si>
  <si>
    <t>Tata primanti is one of the most popular destination for buying apartments/ flats in sector 72 gurgaon. You too can be a part of this society by purchasing this 3 bhk flat here. This residential flat is north-Facing direction. The flat occupies a super built up area of 2185 sq.Ft. That consists of 3 bedrooms, 4 bathrooms and more than 3 balconies. This flat is situated on the 15th floor of this 40 floors tall residential building. This is a ready to move project and the property is 0-1 year old. The floor of this flat is beautifully designed using marble flooring, giving the flat an alluring look. The flat will offer a modern lifestyle as it is presented with many of the amenities such as swimming pool, grocery shop, shopping centre, club house / community center, fitness centre / gym, park, lift(s), visitor parking, maintenance staff, water softening plant and security personnel. The society provides continuous water supply from municipal corporation and borewell/tank.</t>
  </si>
  <si>
    <t>['1 Water Purifier', '5 Fan', '1 Fridge', '1 Exhaust Fan', '5 Geyser', '1 Stove', '12 Light', '1 Curtains', '1 Modular Kitchen', '1 Chimney', '5 AC', '3 Wardrobe', '1 Sofa', '1 Washing Machine', 'No Bed', 'No Dining Table', 'No Microwave', 'No TV']</t>
  </si>
  <si>
    <t>W69748476</t>
  </si>
  <si>
    <t>https://www.99acres.com/2-bhk-bedroom-apartment-flat-for-sale-in-shree-vardhman-victoria-sector-70-gurgaon-1300-sq-ft-spid-A70028014</t>
  </si>
  <si>
    <t>Super Built up area 1300(120.77 sq.m.)Carpet area: 788 sq.ft. (73.21 sq.m.)</t>
  </si>
  <si>
    <t>2 Bhk, Sector 70 Gurgaon, Gurgaon, Haryana</t>
  </si>
  <si>
    <t>Situated in sector 70 gurgaon, shree vardhman victoria is a well planned society that offers a pleasant living experience to its residents. This 2 bhk flat in gurgaon is your opportunity to be a part of this community. The flat is over 1300 sq.Ft. Super built up area and comes with 2 bedroom(s), 2 bathrooms and 2 balconies. The flat has a total of 12 floors and this property is situated on ground floor. As the project is already ready to move, so you can easily move into this 0-1 year old property.</t>
  </si>
  <si>
    <t>A70028014</t>
  </si>
  <si>
    <t>https://www.99acres.com/2-bhk-bedroom-apartment-flat-for-sale-in-ss-the-leaf-sector-85-gurgaon-1772-sq-ft-spid-Y69963252</t>
  </si>
  <si>
    <t>₹ 9,677/sq.ft.</t>
  </si>
  <si>
    <t>Super Built up area 1772(164.62 sq.m.)Carpet area: 1240 sq.ft. (115.2 sq.m.)</t>
  </si>
  <si>
    <t>Tower 1, Sector 85 Gurgaon, Gurgaon, Haryana</t>
  </si>
  <si>
    <t>Looking for a 2 bhk property for sale in gurgaon? Buy this 2 bhk flat in ss the leaf that is situated in sector 85 gurgaon. The flat is east-Facing. Containing 2 bedroom(s), 2 bathrooms and 3 balconies, this flat is spread over a super built up area of 1772 sq.Ft. The property is located on the 9th floor of a 26 floors tall building. Being a ready to move project, you can expect immediate possession of this 0-1 year old property. The beautifully designed wood flooring enhances the beauty of the flat. The society complex is in the close vicinity of close to hospital, close to market and close to school, making it an ideal home for a relaxed lifestyle. All the modern amenities such as swimming pool, security personnel, maintenance staff, shopping centre, club house / community center, cctv surveillance, fitness centre / gym, park, lift(s), visitor parking and water softening plant will make life easier for you.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</si>
  <si>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['10 Light', '4 AC', 'No Bed', 'No Chimney', 'No Curtains', 'No Dining Table', 'No Exhaust Fan', 'No Fan', 'No Geyser', 'No Modular Kitchen', 'No Microwave', 'No Fridge', 'No Sofa', 'No Stove', 'No TV', 'No Wardrobe', 'No Washing Machine', 'No Water Purifier']</t>
  </si>
  <si>
    <t>['Centrally Air Conditioned', 'Water purifier', 'Security / Fire Alarm', 'Feng Shui / Vaastu Compliant', 'Intercom Facility', 'Lift(s)', 'High Ceiling Height', 'Maintenance Staff', 'False Ceiling Lighting', 'Water Storage', 'No open drainage around', 'Bank Attached Property', 'Piped-gas', 'Internet/wi-fi connectivity', 'Visitor Parking', 'Swimming Pool', 'Park', 'Security Personnel', 'Natural Light', 'Airy Rooms', 'Low Density Society', 'Waste Disposal', 'Rain Water Harvesting', 'Water softening plant', 'Shopping Centre', 'Fitness Centre / GYM', 'Club house / Community Center']</t>
  </si>
  <si>
    <t>Y69963252</t>
  </si>
  <si>
    <t>https://www.99acres.com/4-bhk-bedroom-apartment-flat-for-sale-in-ss-the-leaf-sector-85-gurgaon-2812-sq-ft-spid-X69998392</t>
  </si>
  <si>
    <t>₹ 10,924/sq.ft.</t>
  </si>
  <si>
    <t>Super Built up area 2812(261.24 sq.m.)Carpet area: 1968 sq.ft. (182.83 sq.m.)</t>
  </si>
  <si>
    <t>Tower- B1, Sector 85 Gurgaon, Gurgaon, Haryana</t>
  </si>
  <si>
    <t>Check out this 4 bhk apartment for sale in ss the leaf, a popular residential project that houses in-Demand flats in sector 85 gurgaon. The flat is east-Facing. Constructed on a super built up area of 2812 sq.Ft., the flat comprises 4 bedroom(s), 5 bathrooms and more than 3 balconies. This flat lies on the 6th level of a 12 storey building. As the project is already ready to move, so you can easily move into this 1-5 years old property. The floor of this flat is beautifully designed using wood flooring, giving the flat an alluring look. Another plus point for this is that it is situated near close to market and close to school. The society is well equipped with many modern amenities, including swimming pool, security personnel, maintenance staff, shopping centre, club house / community center, cctv surveillance, fitness centre / gym, park, lift(s), visitor parking and water softening plant. The project provides access to clean water through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</si>
  <si>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['20 Light', '6 AC', 'No Bed', 'No Chimney', 'No Curtains', 'No Dining Table', 'No Exhaust Fan', 'No Fan', 'No Geyser', 'No Modular Kitchen', 'No Microwave', 'No Fridge', 'No Sofa', 'No Stove', 'No TV', 'No Wardrobe', 'No Washing Machine', 'No Water Purifier']</t>
  </si>
  <si>
    <t>['Centrally Air Conditioned', 'Water purifier', 'Security / Fire Alarm', 'Feng Shui / Vaastu Compliant',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'Low Density Society', 'Waste Disposal', 'Rain Water Harvesting', 'Water softening plant', 'Shopping Centre', 'Fitness Centre / GYM', 'Club house / Community Center']</t>
  </si>
  <si>
    <t>X69998392</t>
  </si>
  <si>
    <t>https://www.99acres.com/3-bhk-bedroom-apartment-flat-for-sale-in-ss-the-leaf-sector-85-gurgaon-2408-sq-ft-spid-C69856862</t>
  </si>
  <si>
    <t>₹ 11,869/sq.ft.</t>
  </si>
  <si>
    <t>Super Built up area 2408(223.71 sq.m.)Carpet area: 1685 sq.ft. (156.54 sq.m.)</t>
  </si>
  <si>
    <t>Tower No - B 10, Sector 85 Gurgaon, Gurgaon, Haryana</t>
  </si>
  <si>
    <t>Check out this 3 bhk apartment for sale in ss the leaf, a popular residential project that houses in-Demand flats in sector 85 gurgaon. This property faces the east direction. The flat occupies a super built up area of 2408 sq.Ft. That consists of 3 bedrooms, 4 bathrooms and 3 balconies. This flat is situated on the 12th floor of this 26 floors tall residential building. An added advantage of this 0-1 year old flat is that it is available for immediate possession as the project is already ready to move. The floor of this flat is beautifully designed using wood flooring, giving the flat an alluring look. This flat is located near close to school, close to market and close to hospital. All the modern amenities such as swimming pool, security personnel, maintenance staff, shopping centre, club house / community center, cctv surveillance, fitness centre / gym, park, lift(s), visitor parking and water softening plant will make life easier for you. The residential project is well equipped to meet all your water needs through access to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</si>
  <si>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['15 Light', '5 AC', 'No Bed', 'No Chimney', 'No Curtains', 'No Dining Table', 'No Exhaust Fan', 'No Fan', 'No Geyser', 'No Modular Kitchen', 'No Microwave', 'No Fridge', 'No Sofa', 'No Stove', 'No TV', 'No Wardrobe', 'No Washing Machine', 'No Water Purifier']</t>
  </si>
  <si>
    <t>C69856862</t>
  </si>
  <si>
    <t>https://www.99acres.com/3-bhk-bedroom-apartment-flat-for-sale-in-ss-the-leaf-sector-85-gurgaon-2408-sq-ft-spid-Z69992096</t>
  </si>
  <si>
    <t>₹ 8,720/sq.ft.</t>
  </si>
  <si>
    <t>B-9, Sector 85 Gurgaon, Gurgaon, Haryana</t>
  </si>
  <si>
    <t>Check out this 3 bhk apartment for sale in ss the leaf, a popular residential project that houses in-Demand flats in sector 85 gurgaon. This residential flat is east-Facing direction. Constructed on a super built up area of 2408 sq.Ft., the flat comprises 3 bedroom(s), 4 bathrooms and 3 balconies. The residential building has 26 floors in total and the flat for sale is located on the 5th floor. As the project is already ready to move, so you can easily move into this 0-1 year old property. The floor of this flat is beautifully designed using wood flooring, giving the flat an alluring look. Another plus point for this is that it is situated near close to hospital, close to market and close to school. The society is well equipped with many modern amenities, including swimming pool, security personnel, maintenance staff, shopping centre, club house / community center, cctv surveillance, fitness centre / gym, park, lift(s), visitor parking and water softening plant. The housing society ensures a continuous supply of water to your flat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</si>
  <si>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Z69992096</t>
  </si>
  <si>
    <t>https://www.99acres.com/2-bhk-bedroom-apartment-flat-for-sale-in-ss-the-leaf-sector-85-gurgaon-1640-sq-ft-spid-U69944844</t>
  </si>
  <si>
    <t>₹ 10,452/sq.ft.</t>
  </si>
  <si>
    <t>Super Built up area 1640(152.36 sq.m.)Carpet area: 1148 sq.ft. (106.65 sq.m.)</t>
  </si>
  <si>
    <t>Tower-1, Sector 85 Gurgaon, Gurgaon, Haryana</t>
  </si>
  <si>
    <t>This beautiful 2 bhk flat in sector 85 gurgaon is situated in ss the leaf, one of the popular residential society in gurgaon. The flat is facing the east direction. The flat occupies a super built up area of 1640 sq.Ft. That consists of 2 bedrooms, 2 bathrooms and 3 balconies. The residential building has 26 floors in total and the flat for sale is located on the 2nd floor. This 0-1 year old property is available for immediate possession as the project is ready to move. The flat comes well built with wood flooring options. Another plus point for this is that it is situated near close to school, close to market and close to hospital.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The residential project is well equipped to meet all your water needs through access to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</si>
  <si>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U69944844</t>
  </si>
  <si>
    <t>https://www.99acres.com/2-bhk-bedroom-apartment-flat-for-sale-in-ss-the-leaf-sector-85-gurgaon-1671-sq-ft-spid-X69963728</t>
  </si>
  <si>
    <t>₹ 7,779/sq.ft.</t>
  </si>
  <si>
    <t>Super Built up area 1671(155.24 sq.m.)Carpet area: 1169 sq.ft. (108.6 sq.m.)</t>
  </si>
  <si>
    <t>Tower-2, Sector 85 Gurgaon, Gurgaon, Haryana</t>
  </si>
  <si>
    <t>Located in the popular residential address of sector 85 gurgaon, ss the leaf is one of the most preferred destination for apartments in gurgaon. This 2 bhk flat is your ticket to be a part of this community. The flat is facing the east direction. The floor plan additionally contains 2 bedroom(s), 2 bathrooms and 2 balconies. All in all, the flat is spread over a super built up area of 1671 sq.Ft. The flat has a total of 26 floors and this property is situated on 16th floor. This 0-1 year old property is available for immediate possession as the project is ready to move. The flat comes well built with wood flooring options. This flat is located near close to school, close to hospital and close to market. The society is well equipped with many modern amenities, including swimming pool, security personnel, maintenance staff, shopping centre, club house / community center, cctv surveillance, fitness centre / gym, park, lift(s), visitor parking and water softening plant. The housing society ensures a continuous supply of water to your flat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</si>
  <si>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X69963728</t>
  </si>
  <si>
    <t>https://www.99acres.com/2-bhk-bedroom-apartment-flat-for-sale-in-ss-the-leaf-sector-85-gurgaon-1772-sq-ft-spid-S69963366</t>
  </si>
  <si>
    <t>₹ 10,483/sq.ft.</t>
  </si>
  <si>
    <t>Tower 2, Sector 85 Gurgaon, Gurgaon, Haryana</t>
  </si>
  <si>
    <t>Situated in sector 85 gurgaon, ss the leaf is a well planned society that offers a pleasant living experience to its residents. This 2 bhk flat in gurgaon is your opportunity to be a part of this community. This is a east-Facing property. Constructed on a super built up area of 1772 sq.Ft., the flat comprises 2 bedroom(s), 2 bathrooms and 3 balconies. The property is located on the 10th floor of a 26 floors tall building. As the project is already ready to move, so you can easily move into this 0-1 year old property. The flat comes well built with wood flooring options. This flat is located near close to school, close to market and close to hospital. The society is well equipped with many modern amenities, including swimming pool, security personnel, maintenance staff, shopping centre, club house / community center, cctv surveillance, fitness centre / gym, park, lift(s), visitor parking and water softening plant. The project provides access to clean water through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</si>
  <si>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S69963366</t>
  </si>
  <si>
    <t>https://www.99acres.com/2-bhk-bedroom-apartment-flat-for-sale-in-ss-the-leaf-sector-85-gurgaon-1640-sq-ft-spid-F69963546</t>
  </si>
  <si>
    <t>Situated in sector 85 gurgaon, ss the leaf is a well planned society that offers a pleasant living experience to its residents. This 2 bhk flat in gurgaon is your opportunity to be a part of this community. The flat is facing the east direction. Constructed on a super built up area of 1640 sq.Ft., the flat comprises 2 bedroom(s), 2 bathrooms and 3 balconies. The flat has a total of 26 floors and this property is situated on 14th floor. This is a ready to move project and the property is 0-1 year old. The well built wood flooring enhances the aesthetic appeal of this flat. This flat is located near close to school, close to market and close to hospital. The society is well equipped with many modern amenities, including swimming pool, security personnel, maintenance staff, shopping centre, club house / community center, cctv surveillance, fitness centre / gym, park, lift(s) and water softening plant. The housing society ensures a continuous supply of water to your flat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</si>
  <si>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'Feng Shui / Vaastu Compliant', 'Intercom Facility', 'Lift(s)', 'High Ceiling Height', 'Maintenance Staff', 'False Ceiling Lighting', 'Water Storage', 'No open drainage around', 'Bank Attached Property', 'Piped-gas', 'Internet/wi-fi connectivity', 'Swimming Pool', 'Park', 'Security Personnel', 'Natural Light', 'Airy Rooms', 'Low Density Society', 'Waste Disposal', 'Rain Water Harvesting', 'Water softening plant', 'Shopping Centre', 'Fitness Centre / GYM', 'Club house / Community Center']</t>
  </si>
  <si>
    <t>F69963546</t>
  </si>
  <si>
    <t>https://www.99acres.com/2-bhk-bedroom-apartment-flat-for-sale-in-ss-the-leaf-sector-85-gurgaon-1741-sq-ft-spid-E69884678</t>
  </si>
  <si>
    <t>₹ 6,318/sq.ft.</t>
  </si>
  <si>
    <t>Super Built up area 1741(161.74 sq.m.)Carpet area: 1218 sq.ft. (113.16 sq.m.)</t>
  </si>
  <si>
    <t>Tower T - 2, Sector 85 Gurgaon, Gurgaon, Haryana</t>
  </si>
  <si>
    <t>This 2 bhk flat is located in ss the leaf, which houses some of the most spacious flats in sector 85 gurgaon. This residential flat is east-Facing direction. The flat is over 1741 sq.Ft. Super built up area and comes with 2 bedroom(s), 2 bathrooms and 3 balconies. The residential building has 26 floors in total and the flat for sale is located on the 3rd floor. Being a ready to move project, you can expect immediate possession of this 0-1 year old property. The beautifully designed wood flooring enhances the beauty of the flat. Proximity to landmarks like close to school, close to hospital and close to market makes this an ideal property for families.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residential project is well equipped to meet all your water needs through access to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</si>
  <si>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'Intercom Facility', 'Lift(s)', 'High Ceiling Height', 'Maintenance Staff', 'False Ceiling Lighting', 'Water Storage', 'No open drainage around', 'Bank Attached Property', 'Piped-gas', 'Internet/wi-fi connectivity', 'Visitor Parking', 'Swimming Pool', 'Park', 'Security Personnel', 'Natural Light', 'Airy Rooms', 'Low Density Society', 'Waste Disposal', 'Rain Water Harvesting', 'Water softening plant', 'Shopping Centre', 'Fitness Centre / GYM', 'Club house / Community Center']</t>
  </si>
  <si>
    <t>E69884678</t>
  </si>
  <si>
    <t>https://www.99acres.com/2-bhk-bedroom-apartment-flat-for-sale-in-ss-the-leaf-sector-85-gurgaon-1741-sq-ft-spid-X69884956</t>
  </si>
  <si>
    <t>₹ 10,888/sq.ft.</t>
  </si>
  <si>
    <t>Super Built up area 1741(161.74 sq.m.)Carpet area: 1148 sq.ft. (106.65 sq.m.)</t>
  </si>
  <si>
    <t>This 2 bhk flat is located in ss the leaf, which houses some of the most spacious flats in sector 85 gurgaon. This property faces the east direction. Constructed on a super built up area of 1741 sq.Ft., the flat comprises 2 bedroom(s), 2 bathrooms and 3 balconies. This flat lies on the 17th level of a 26 storey building. As the project is already ready to move, so you can easily move into this 0-1 year old property. The floor of this flat is beautifully designed using wood flooring, giving the flat an alluring look. This flat is located near close to school, close to hospital and close to market. The flat will offer a modern lifestyle as it is presented with many of the amenities such as swimming pool, security personnel, maintenance staff, shopping centre, club house / community center, cctv surveillance, fitness centre / gym, park, lift(s), visitor parking and water softening plant. The society provides continuous water supply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</si>
  <si>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'10 Light', '4 AC', 'No Bed', 'No Chimney', 'No Curtains', 'No Dining Table', 'No Fan', 'No Geyser', 'No Modular Kitchen', 'No Microwave', 'No Fridge', 'No Sofa', 'No Stove', 'No TV', 'No Wardrobe', 'No Washing Machine', 'No Water Purifier']</t>
  </si>
  <si>
    <t>X69884956</t>
  </si>
  <si>
    <t>https://www.99acres.com/2-bhk-bedroom-apartment-flat-for-sale-in-ss-the-leaf-sector-85-gurgaon-1640-sq-ft-spid-V69884868</t>
  </si>
  <si>
    <t>₹ 10,017/sq.ft.</t>
  </si>
  <si>
    <t>Tower-T1, Sector 85 Gurgaon, Gurgaon, Haryana</t>
  </si>
  <si>
    <t>18th   of 26 Floors</t>
  </si>
  <si>
    <t>This 2 bhk apartment is available for sale in ss the leaf, one of the most prominent projects for flats in sector 85 gurgaon. This residential flat is east-Facing direction. The flat occupies a super built up area of 1640 sq.Ft. That consists of 2 bedrooms, 2 bathrooms and 3 balconies. This flat lies on the 18th level of a 26 storey building. This 0-1 year old property is available for immediate possession as the project is ready to move. The wood flooring of this flat is beautifully designed and helps to give it a pleasing look. The society complex is in the close vicinity of close to school, close to market and close to hospital, making it an ideal home for a relaxed lifestyle. The society is well equipped with many modern amenities, including swimming pool, security personnel, maintenance staff, shopping centre, club house / community center, cctv surveillance, fitness centre / gym, park, lift(s), visitor parking and water softening plant. The residential project is well equipped to meet all your water needs through access to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</si>
  <si>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V69884868</t>
  </si>
  <si>
    <t>https://www.99acres.com/3-bhk-bedroom-apartment-flat-for-sale-in-aipl-zen-residences-sector-70-a-gurgaon-1706-sq-ft-spid-R69992056</t>
  </si>
  <si>
    <t>₹ 10,257/sq.ft.</t>
  </si>
  <si>
    <t>Built Up area: 1706 (158.49 sq.m.)Carpet area: 1050 sq.ft. (97.55 sq.m.)</t>
  </si>
  <si>
    <t>2003, Sector 70A Gurgaon, Gurgaon, Haryana</t>
  </si>
  <si>
    <t>This 3 bhk flat is located in aipl zen residences, which houses some of the most spacious flats in sector 70a gurgaon. This property faces the north-East direction. The flat is over 1706 sq.Ft. Built up area and comes with 3 bedroom(s), 4 bathrooms and more than 3 balconies. The property is located on the 20th floor of a 28 floors tall building. Being a ready to move project, you can expect immediate possession of this 1-5 years old property. The marble flooring of this flat is beautifully designed and helps to give it a pleasing look. This flat is located near close to school and close to hospital. Aipl zen residences is designed very well to provide modern facilities such as maintenance staff, park, visitor parking and lift(s). The society provides continuous water supply from municipal corporation and borewell/tank.</t>
  </si>
  <si>
    <t>['1 Water Purifier', '7 Fan', '1 Fridge', '1 Exhaust Fan', '1 Dining Table', '4 Geyser', '1 Stove', '12 Light', '5 AC', '3 Chimney', '1 Modular Kitchen', '1 Sofa', '1 Washing Machine', 'No Bed', 'No Curtains', 'No Microwave', 'No TV', 'No Wardrobe']</t>
  </si>
  <si>
    <t>R69992056</t>
  </si>
  <si>
    <t>https://www.99acres.com/3-bhk-bedroom-apartment-flat-for-sale-in-shree-vardhman-victoria-sector-70-gurgaon-1950-sq-ft-spid-G69691402</t>
  </si>
  <si>
    <t>3 Bhk, Sector 70 Gurgaon, Gurgaon, Haryana</t>
  </si>
  <si>
    <t>Shree vardhman victoria is one of the most popular destination for buying apartments/ flats in sector 70 gurgaon. You too can be a part of this society by purchasing this 3 bhk flat here. This residential flat is east-Facing direction. Containing 3 bedroom(s), 5 bathrooms and 3 balconies, this flat is spread over a super built up area of 1950 sq.Ft. The property is located on the 6th floor of a 18 floors tall building. As the project is already ready to move, so you can easily move into this 1-5 years old property. The floor of this flat is beautifully designed using marble flooring, giving the flat an alluring look. The society is well equipped with many modern amenities, including swimming pool, water softening plant, grocery shop, shopping centre, cctv surveillance, club house / community center, fitness centre / gym, park, lift(s), maintenance staff, visitor parking and security personnel. Borewell/tank and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</si>
  <si>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Chimney', '7 AC', '1 Modular Kitchen', 'No Bed', 'No Curtains', 'No Dining Table', 'No Exhaust Fan', 'No Fan', 'No Geyser', 'No Light', 'No Microwave', 'No Fridge', 'No Sofa', 'No Stove', 'No TV', 'No Wardrobe', 'No Washing Machine', 'No Water Purifier']</t>
  </si>
  <si>
    <t>G69691402</t>
  </si>
  <si>
    <t>https://www.99acres.com/4-bhk-bedroom-apartment-flat-for-sale-in-puri-emerald-bay-sector-104-gurgaon-2450-sq-ft-spid-O69883296</t>
  </si>
  <si>
    <t>₹ 10,408/sq.ft.</t>
  </si>
  <si>
    <t>Check out this 4 bhk apartment for sale in puri emerald bay, a popular residential project that houses in-Demand flats in sector 104 gurgaon. The flat occupies a super built up area of 2450 sq.Ft. That consists of 4 bedrooms, 4 bathrooms and more than 3 balconies. The residential building has 29 floors in total and the flat for sale is located on the 5th floor. Being a ready to move project, you can expect immediate possession of this 1-5 years old property.</t>
  </si>
  <si>
    <t>['7 AC', '1 Modular Kitchen', 'No Bed', 'No Chimney', 'No Curtains', 'No Dining Table', 'No Exhaust Fan', 'No Fan', 'No Geyser', 'No Light', 'No Microwave', 'No Fridge', 'No Sofa', 'No Stove', 'No TV', 'No Wardrobe', 'No Washing Machine', 'No Water Purifier']</t>
  </si>
  <si>
    <t>O69883296</t>
  </si>
  <si>
    <t>https://www.99acres.com/4-bhk-bedroom-apartment-flat-for-sale-in-tata-primanti-sector-72-gurgaon-2905-sq-ft-spid-E69736070</t>
  </si>
  <si>
    <t>₹ 13,425/sq.ft.</t>
  </si>
  <si>
    <t>Super Built up area 2905(269.88 sq.m.)Carpet area: 2150 sq.ft. (199.74 sq.m.)</t>
  </si>
  <si>
    <t>Located in the popular residential address of sector 72 gurgaon, tata primanti is one of the most preferred destination for apartments in gurgaon. This 4 bhk flat is your ticket to be a part of this community. Containing 4 bedroom(s), 4 bathrooms and more than 3 balconies, this flat is spread over a super built up area of 2905 sq.Ft. The residential building has 40 floors in total and the flat for sale is located on the 39th floor. As the project is already ready to move, so you can easily move into this 1-5 years old property.</t>
  </si>
  <si>
    <t>E69736070</t>
  </si>
  <si>
    <t>https://www.99acres.com/2-bhk-bedroom-apartment-flat-for-sale-in-m3m-sierra-68-sector-68-gurgaon-1245-sq-ft-spid-Z69526410</t>
  </si>
  <si>
    <t>₹ 8,674/sq.ft.</t>
  </si>
  <si>
    <t>Super Built up area 1245(115.66 sq.m.)Built Up area: 1130 sq.ft. (104.98 sq.m.)Carpet area: 930 sq.ft. (86.4 sq.m.)</t>
  </si>
  <si>
    <t>T-8, Sector 68 Gurgaon, Gurgaon, Haryana</t>
  </si>
  <si>
    <t>M3m sierra 68 in sector 68, gurgaon is a ready-To-Move housing society. It offers apartments in varied budget range. These units are a perfect combination of comfort and style, specifically designed to suit your requirements and conveniences. There are 2bhk and 3bhk apartments available in this project. This housing society is now ready to be called home as families have started moving in. Check out some of the features of m3m sierra 68 housing society:*m3m sierra 68 sector 68 has 6 towers, with 30 floors each and 1100 units on offer.*spread over an area of 14 acres, m3m sierra 68 is one of the spacious housing societies in the gurgaon region. With all the basic amenities available, m3m sierra 68 fits into your budget and your lifestyle.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</si>
  <si>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'7 Fan', '1 Exhaust Fan', '2 Geyser', '10 Light', '2 AC', '1 Chimney', '1 Curtains', '1 Modular Kitchen', 'No Bed', 'No Dining Table', 'No Microwave', 'No Fridge', 'No Sofa', 'No Stove', 'No TV', 'No Washing Machine', 'No Water Purifier']</t>
  </si>
  <si>
    <t>Z69526410</t>
  </si>
  <si>
    <t>3 BHK Flat in Sector 68 Gurgaon</t>
  </si>
  <si>
    <t>https://www.99acres.com/3-bhk-bedroom-apartment-flat-for-sale-in-m3m-ikonic-sector-68-gurgaon-1950-sq-ft-spid-C69523822</t>
  </si>
  <si>
    <t>M3M Ikonic</t>
  </si>
  <si>
    <t>Super Built up area 1950(181.16 sq.m.)Built Up area: 1845 sq.ft. (171.41 sq.m.)Carpet area: 1530 sq.ft. (142.14 sq.m.)</t>
  </si>
  <si>
    <t>T-5, Sector 68 Gurgaon, Gurgaon, Haryana</t>
  </si>
  <si>
    <t>['Airia Mall', 'Sohna Road', 'Vidyamrat Public School', 'The First Step Pre-School', 'Enkays Hospital', 'Central Park', 'The Country Touch Resort', 'De Adventure Park']</t>
  </si>
  <si>
    <t>M3m ikonic in sector 68, gurgaon is a ready-To-Move housing society. It offers apartments in varied budget range. These units are a perfect combination of comfort and style, specifically designed to suit your requirements and conveniences. There are 2bhk and 3bhk apartments available in this project. This housing society is now ready to be called home as families have started moving in. Check out some of the features of m3m ikonic housing society:*m3m ikonic sector 68 has single tower, with 29 floors each and 312 units on offer.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</si>
  <si>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'3 Geyser', '21 Light', '1 Chimney', '1 Curtains', '5 AC', '1 Modular Kitchen', 'No Bed', 'No Dining Table', 'No Microwave', 'No Fridge', 'No Sofa', 'No Stove', 'No TV', 'No Washing Machine', 'No Water Purifier']</t>
  </si>
  <si>
    <t>['Security / Fire Alarm', 'Power Back-up', 'Feng Shui / Vaastu Compliant', 'Intercom Facility', 'Lift(s)', 'High Ceiling Height', 'Maintenance Staff', 'Water Storage', 'No open drainage around', 'Bank Attached Property', 'Piped-gas', 'Internet/wi-fi connectivity', 'Visitor Parking', 'Swimming Pool', 'Park', 'Natural Light', 'Airy Rooms', 'Spacious Interiors', 'Low Density Society', 'Waste Disposal', 'Rain Water Harvesting', 'Water softening plant', 'Shopping Centre', 'Fitness Centre / GYM', 'Club house / Community Center']</t>
  </si>
  <si>
    <t>C69523822</t>
  </si>
  <si>
    <t>https://www.99acres.com/2-bhk-bedroom-apartment-flat-for-sale-in-m3m-sierra-68-sector-68-gurgaon-1245-sq-ft-spid-X69526324</t>
  </si>
  <si>
    <t>₹ 9,076/sq.ft.</t>
  </si>
  <si>
    <t>['2 Wardrobe', '7 Fan', '1 Exhaust Fan', '2 Geyser', '10 Light', '2 AC', '1 Curtains', '1 Chimney', '1 Modular Kitchen', 'No Bed', 'No Dining Table', 'No Microwave', 'No Fridge', 'No Sofa', 'No Stove', 'No TV', 'No Washing Machine', 'No Water Purifier']</t>
  </si>
  <si>
    <t>X69526324</t>
  </si>
  <si>
    <t>https://www.99acres.com/3-bhk-bedroom-apartment-flat-for-sale-in-m3m-ikonic-sector-68-gurgaon-1950-sq-ft-spid-H69523902</t>
  </si>
  <si>
    <t>['3 Wardrobe', '6 Fan', '1 Exhaust Fan', '3 Geyser', '21 Light', '1 Modular Kitchen', '1 Curtains', '1 Chimney', '5 AC', 'No Bed', 'No Dining Table', 'No Microwave', 'No Fridge', 'No Sofa', 'No Stove', 'No TV', 'No Washing Machine', 'No Water Purifier']</t>
  </si>
  <si>
    <t>H69523902</t>
  </si>
  <si>
    <t>https://www.99acres.com/2-bhk-bedroom-apartment-flat-for-sale-in-m3m-sierra-68-sector-68-gurgaon-1224-sq-ft-spid-P69235928</t>
  </si>
  <si>
    <t>₹ 8,986/sq.ft.</t>
  </si>
  <si>
    <t>Super Built up area 1224(113.71 sq.m.)Built Up area: 1150 sq.ft. (106.84 sq.m.)Carpet area: 830 sq.ft. (77.11 sq.m.)</t>
  </si>
  <si>
    <t>M3m sierra 68 in sector 68, gurgaon is a ready-To-Move housing society. It offers apartments in varied budget range. These units are a perfect combination of comfort and style, specifically designed to suit your requirements and conveniences. There are 2bhk and 3bhk apartments available in this project. This housing society is now ready to be called home as families have started moving in. Check out some of the features of m3m sierra 68 housing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</si>
  <si>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'5 Fan', '1 Exhaust Fan', '2 Geyser', '1 Stove', '11 Light', '1 Chimney', '1 Modular Kitchen', '1 Curtains', '4 AC', 'No Bed', 'No Dining Table', 'No Microwave', 'No Fridge', 'No Sofa', 'No TV', 'No Washing Machine', 'No Water Purifier']</t>
  </si>
  <si>
    <t>['Security / Fire Alarm', 'Power Back-up', 'Feng Shui / Vaastu Compliant', 'Intercom Facility', 'Lift(s)', 'High Ceiling Height', 'Maintenance Staff', 'Water Storage', 'No open drainage around', 'Bank Attached Property', 'Piped-gas', 'Internet/wi-fi connectivity', 'Visitor Parking', 'Swimming Pool', 'Park', 'Security Personnel', 'Natural Light', 'Spacious Interiors', 'Low Density Society', 'Waste Disposal', 'Rain Water Harvesting', 'Water softening plant', 'Shopping Centre', 'Fitness Centre / GYM', 'Club house / Community Center']</t>
  </si>
  <si>
    <t>P69235928</t>
  </si>
  <si>
    <t>https://www.99acres.com/3-bhk-bedroom-apartment-flat-for-sale-in-aipl-the-peaceful-homes-sector-70-a-gurgaon-2150-sq-ft-spid-Y69535966</t>
  </si>
  <si>
    <t>₹ 11,627/sq.ft.</t>
  </si>
  <si>
    <t>Super Built up area 2150(199.74 sq.m.)Carpet area: 1350 sq.ft. (125.42 sq.m.)</t>
  </si>
  <si>
    <t>161, Sector 70A Gurgaon, Gurgaon, Haryana</t>
  </si>
  <si>
    <t>15th   of 31 Floors</t>
  </si>
  <si>
    <t>This 3 bhk apartment is available for sale in aipl the peaceful homes, one of the most prominent projects for flats in sector 70a gurgaon. Containing 3 bedroom(s), 3 bathrooms and more than 3 balconies, this flat is spread over a super built up area of 2150 sq.Ft. The property is located on the 15th floor of a 31 floors tall building. This is a ready to move project and the property is 1-5 years old.</t>
  </si>
  <si>
    <t>['4 Wardrobe', '5 Fan', '1 Exhaust Fan', '4 Geyser', '10 Light', '4 AC', '2 Chimney', '1 Modular Kitchen', 'No Bed', 'No Curtains', 'No Dining Table', 'No Microwave', 'No Fridge', 'No Sofa', 'No Stove', 'No TV', 'No Washing Machine', 'No Water Purifier']</t>
  </si>
  <si>
    <t>Y69535966</t>
  </si>
  <si>
    <t>https://www.99acres.com/3-bhk-bedroom-apartment-flat-for-sale-in-ss-the-leaf-sector-85-gurgaon-2408-sq-ft-spid-E69389662</t>
  </si>
  <si>
    <t>1.84 Crore</t>
  </si>
  <si>
    <t>This 3 bhk flat is located in ss the leaf, which houses some of the most spacious flats in sector 85 gurgaon. The flat is facing the south-East direction. The flat occupies a super built up area of 2408 sq.Ft. That consists of 3 bedrooms, 4 bathrooms and 3 balconies. The flat has a total of 26 floors and this property is situated on 8th floor. This 1-5 years old property is available for immediate possession as the project is ready to move. The flat comes well built with marble flooring options. Proximity to landmarks like close to school, close to hospital, close to market and close to railway station makes this an ideal property for families. All the modern amenities such as swimming pool, security personnel, maintenance staff, shopping centre, club house / community center, cctv surveillance, fitness centre / gym, park, lift(s), visitor parking and water softening plant will make life easier for you.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</si>
  <si>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['14 Light', '5 AC', 'No Bed', 'No Chimney', 'No Curtains', 'No Dining Table', 'No Exhaust Fan', 'No Fan', 'No Geyser', 'No Modular Kitchen', 'No Microwave', 'No Fridge', 'No Sofa', 'No Stove', 'No TV', 'No Wardrobe', 'No Washing Machine', 'No Water Purifier']</t>
  </si>
  <si>
    <t>['Centrally Air Conditioned', 'Water purifier', 'Security / Fire Alarm', 'Feng Shui / Vaastu Compliant', 'Intercom Facility', 'Lift(s)', 'High Ceiling Height', 'Maintenance Staff', 'False Ceiling Lighting', 'Water Storage', 'Separate entry for servant room', 'Bank Attached Property', 'Internet/wi-fi connectivity', 'Visitor Parking', 'Swimming Pool', 'Park', 'Security Personnel', 'Natural Light', 'Airy Rooms', 'Spacious Interiors', 'Waste Disposal', 'Rain Water Harvesting', 'Water softening plant', 'Shopping Centre', 'Fitness Centre / GYM', 'Club house / Community Center']</t>
  </si>
  <si>
    <t>E69389662</t>
  </si>
  <si>
    <t>https://www.99acres.com/2-bhk-bedroom-apartment-flat-for-sale-in-ss-the-leaf-sector-85-gurgaon-1671-sq-ft-spid-F69362472</t>
  </si>
  <si>
    <t>₹ 10,094/sq.ft.</t>
  </si>
  <si>
    <t>Super Built up area 1671(155.24 sq.m.)Built Up area: 1420 sq.ft. (131.92 sq.m.)Carpet area: 1169 sq.ft. (108.6 sq.m.)</t>
  </si>
  <si>
    <t>Tower -3, Sector 85 Gurgaon, Gurgaon, Haryana</t>
  </si>
  <si>
    <t>This beautiful 2 bhk flat in sector 85 gurgaon is situated in ss the leaf, one of the popular residential society in gurgaon. The flat is over 1671 sq.Ft. Super built up area and comes with 2 bedroom(s), 3 bathrooms and 3 balconies. This flat lies on the 12th level of a 26 storey building. This is a ready to move project and the property is 1-5 years old. Many of the modern amenities being offered, like swimming pool, security personnel, maintenance staff, shopping centre, club house / community center, cctv surveillance, fitness centre / gym, park, lift(s), visitor parking and water softening plant, will provide a pleasant living experience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</si>
  <si>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'3 Fan', '1 Exhaust Fan', '11 Light', '4 AC', '1 Modular Kitchen', 'No Bed', 'No Chimney', 'No Curtains', 'No Dining Table', 'No Geyser', 'No Microwave', 'No Fridge', 'No Sofa', 'No Stove', 'No TV', 'No Washing Machine', 'No Water Purifier']</t>
  </si>
  <si>
    <t>['Centrally Air Conditioned', 'Water purifier', 'Security / Fire Alarm', 'Feng Shui / Vaastu Compliant', 'Intercom Facility', 'Lift(s)', 'High Ceiling Height', 'Maintenance Staff', 'False Ceiling Lighting', 'Water Storage', 'No open drainage around', 'Bank Attached Property', 'Internet/wi-fi connectivity', 'Recently Renovated', 'Visitor Parking', 'Swimming Pool', 'Park', 'Security Personnel', 'Natural Light', 'Airy Rooms', 'Spacious Interiors', 'Waste Disposal', 'Rain Water Harvesting', 'Water softening plant', 'Shopping Centre', 'Fitness Centre / GYM', 'Club house / Community Center']</t>
  </si>
  <si>
    <t>F69362472</t>
  </si>
  <si>
    <t>https://www.99acres.com/3-bhk-bedroom-apartment-flat-for-sale-in-shree-vardhman-victoria-sector-70-gurgaon-1950-sq-ft-spid-W69217906</t>
  </si>
  <si>
    <t>Looking for a 3 bhk property for sale in gurgaon? Buy this 3 bhk flat in shree vardhman victoria that is situated in sector 70 gurgaon. The flat is over 1950 sq.Ft. Super built up area and comes with 3 bedroom(s), 3 bathrooms and 3 balconies. This flat lies on the 5th level of a 15 storey building. This 0-1 year old property is available for immediate possession as the project is ready to move.</t>
  </si>
  <si>
    <t>W69217906</t>
  </si>
  <si>
    <t>https://www.99acres.com/4-bhk-bedroom-apartment-flat-for-sale-in-adani-m2k-oyster-grande-sector-102-gurgaon-3198-sq-ft-spid-O66498046</t>
  </si>
  <si>
    <t>Super Built up area 3198(297.1 sq.m.)</t>
  </si>
  <si>
    <t>Why you should consider adani m2k oyster grande?
Developed by two diversified group adani and m2k- Where adani group has been awarded as gold in real estate category by digixx 2021
Well connected to dwarka expressway through (60m road)
Easy approachability from national highway nh 8
Multi-Tier security
Access from 60 m &amp; 24 m wide roads
Nursery school within the vicinity
Ample parking space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</si>
  <si>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 Fan', '1 Light', '1 AC', 'No Bed', 'No Chimney', 'No Curtains', 'No Dining Table', 'No Exhaust Fan', 'No Geyser', 'No Modular Kitchen', 'No Microwave', 'No Fridge', 'No Sofa', 'No Stove', 'No TV', 'No Washing Machine', 'No Water Purifier']</t>
  </si>
  <si>
    <t>['Power Back-up', 'Intercom Facility', 'Lift(s)', 'High Ceiling Height', 'Maintenance Staff', 'Separate entry for servant room', 'No open drainage around', 'Swimming Pool', 'Park', 'Security Personnel', 'Shopping Centre', 'Fitness Centre / GYM', 'Waste Disposal', 'Rain Water Harvesting', 'Club house / Community Center', 'Water softening plant']</t>
  </si>
  <si>
    <t>O66498046</t>
  </si>
  <si>
    <t>https://www.99acres.com/3-bhk-bedroom-apartment-flat-for-sale-in-m3m-woodshire-sector-107-gurgaon-2361-sq-ft-r5-spid-H57213190</t>
  </si>
  <si>
    <t>Super Built up area 2361(219.34 sq.m.)Built Up area: 1900 sq.ft. (176.52 sq.m.)</t>
  </si>
  <si>
    <t>M3m woodshirr is located in sector 107 dwarka expressway. At 150 meters it will be double the width of the current delhi gurgaon expressway which is 75 meters wide. Located in close proximity to delhi's international airport. Aero city the upcoming commercial corridor and the proposed metro line connecting nh-8 to dwarka. The site location in sector 107 ,gurgaon is zero km from delhi &amp; has luxurious farm houses being developed in close vicinity. Air - Conditioned in all the bedrooms and living and dining also. La mined wooden flooring in all the bedrooms plus geyser in master bedroom.Badminton court, mini basket ball court, tennis court,yoga deck, air conditioned entrance lobbies, pool deck, walking and cycling tracks, shopping center, outdoor games,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</si>
  <si>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Geyser', '7 Light', '6 AC', 'No Bed', 'No Chimney', 'No Curtains', 'No Dining Table', 'No Exhaust Fan', 'No Fan', 'No Modular Kitchen', 'No Microwave', 'No Fridge', 'No Sofa', 'No Stove', 'No TV', 'No Wardrobe', 'No Washing Machine', 'No Water Purifier']</t>
  </si>
  <si>
    <t>['Intercom Facility', 'Lift(s)', 'Maintenance Staff', 'Swimming Pool', 'Park', 'Security Personnel', 'Internet/wi-fi connectivity', 'Shopping Centre', 'Fitness Centre / GYM', 'Club house / Community Center', 'Rain Water Harvesting']</t>
  </si>
  <si>
    <t>H57213190</t>
  </si>
  <si>
    <t>https://www.99acres.com/3-bhk-bedroom-apartment-flat-for-sale-in-experion-the-heartsong-sector-108-gurgaon-1758-sq-ft-r5-spid-F53928076</t>
  </si>
  <si>
    <t>Super Built up area 1758(163.32 sq.m.)Built Up area: 1275.53 sq.ft. (118.5 sq.m.)Carpet area: 974.68 sq.ft. (90.55 sq.m.)</t>
  </si>
  <si>
    <t>B5-1004, Sector 108 Gurgaon, Gurgaon, Haryana</t>
  </si>
  <si>
    <t>Experion heartsong is a luxury project bang on 75mtr road, its a 1758sqft size, 3bhk unit. Bang on 75 mtr road. Very near to delhi. With clubhouse, full power backup, security and many more amenities.
Experion is a singapore based builder and very reputed builder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</si>
  <si>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'Intercom Facility', 'Lift(s)', 'Centrally Air Conditioned', 'Maintenance Staff', 'Water Storage', 'Visitor Parking', 'Swimming Pool', 'Park', 'Security Personnel', 'Natural Light', 'Fitness Centre / GYM', 'Rain Water Harvesting', 'Club house / Community Center', 'Water softening plant']</t>
  </si>
  <si>
    <t>F53928076</t>
  </si>
  <si>
    <t>https://www.99acres.com/3-bhk-bedroom-apartment-flat-for-sale-in-experion-the-heartsong-sector-108-gurgaon-2003-sq-ft-r3-spid-F62011836</t>
  </si>
  <si>
    <t>₹ 7,988/sq.ft.</t>
  </si>
  <si>
    <t>Super Built up area 2003(186.08 sq.m.)Built Up area: 1500.29 sq.ft. (139.38 sq.m.)Carpet area: 1140.98 sq.ft. (106 sq.m.)</t>
  </si>
  <si>
    <t>B8-304, Sector 108 Gurgaon, Gurgaon, Haryana</t>
  </si>
  <si>
    <t>The apartment is well ventilated with more than 3 balconies and has 4 bathrooms.
 This is a semi-Furnished property.
 The furnishings include 1exhaust fan3light1modular kitchen1wardrobe3fan4ac3geyser.
The area of the apartment is as follows:
 * super built-Up: 2003 sq.Ft.
 * built-Up: 1500 sq.Ft.
 * carpet: 1140 sq.Ft.
Other than the main bedrooms, hall and kitchen, the apartment has a servant room. The expected price of the property that is on the 3rd floor of 14 floors is rs 1.29 crore (Rs. 6440.00 per sq.Ft.) (All inclusive).
Additionally, you can expect rs as brokerage amount (Fixed).
It is a co-Operative society property. You get 0 covered parking. The flat is in a gated society
 The society has a full power back up.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</si>
  <si>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'3 Fan', '1 Exhaust Fan', '3 Geyser', '3 Light', '4 AC', '1 Modular Kitchen', 'No Bed', 'No Chimney', 'No Curtains', 'No Dining Table', 'No Microwave', 'No Fridge', 'No Sofa', 'No Stove', 'No TV', 'No Washing Machine', 'No Water Purifier']</t>
  </si>
  <si>
    <t>F62011836</t>
  </si>
  <si>
    <t>https://www.99acres.com/2-bhk-bedroom-apartment-flat-for-sale-in-pyramid-urban-sector-67-a-gurgaon-523-sq-ft-spid-T69865168</t>
  </si>
  <si>
    <t>₹ 11,854/sq.ft.</t>
  </si>
  <si>
    <t>Carpet area: 523 (48.59 sq.m.)</t>
  </si>
  <si>
    <t>905, Sector 67A Gurgaon, Gurgaon, Haryana</t>
  </si>
  <si>
    <t>Check out this 2 bhk apartment for sale in pyramid urban, a popular residential project that houses in-Demand flats in sector 67a gurgaon. The flat is east-Facing. The flat is over 523 sq.Ft. Carpet area and comes with 2 bedroom(s), 2 bathrooms and 2 balconies. This flat lies on the 2nd level of a 14 storey building. As the project is already ready to move, so you can easily move into this 1-5 years old property. The well built granite flooring enhances the aesthetic appeal of this flat. Many of the modern amenities being offered, like shopping centre, park, lift(s), maintenance staff, visitor parking and water softening plant, will provide a pleasant living experience for you. The society provides continuous water supply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</si>
  <si>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'Lift(s)', 'High Ceiling Height', 'Maintenance Staff', 'Water Storage', 'No open drainage around', 'Piped-gas', 'Visitor Parking', 'Park', 'Shopping Centre', 'Waste Disposal', 'Rain Water Harvesting', 'Water softening plant']</t>
  </si>
  <si>
    <t>T69865168</t>
  </si>
  <si>
    <t>https://www.99acres.com/2-bhk-bedroom-apartment-flat-for-sale-in-pyramid-urban-sector-67-a-gurgaon-523-sq-ft-spid-W69801626</t>
  </si>
  <si>
    <t>605, Sector 67A Gurgaon, Gurgaon, Haryana</t>
  </si>
  <si>
    <t>Pyramid urban is one of the most popular destination for buying apartments/ flats in sector 67a gurgaon. You too can be a part of this society by purchasing this 2 bhk flat here. This is a east-Facing property. The floor plan additionally contains 2 bedroom(s), 2 bathrooms and 2 balconies. All in all, the flat is spread over a carpet area of 523 sq.Ft. This flat is situated on the 3rd floor of this 14 floors tall residential building. As the project is already ready to move, so you can easily move into this 1-5 years old property. The ceramic flooring of this flat is beautifully designed and helps to give it a pleasing look. The flat will offer a modern lifestyle as it is presented with many of the amenities such as shopping centre, park, lift(s), maintenance staff, visitor parking and fitness centre / gym. The society provides continuous water supply from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</si>
  <si>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 Fan', '1 Modular Kitchen', 'No AC', 'No Bed', 'No Chimney', 'No Curtains', 'No Dining Table', 'No Exhaust Fan', 'No Geyser', 'No Light', 'No Microwave', 'No Fridge', 'No Sofa', 'No Stove', 'No TV', 'No Washing Machine', 'No Water Purifier']</t>
  </si>
  <si>
    <t>['Security / Fire Alarm', 'Power Back-up', 'Lift(s)', 'High Ceiling Height', 'Maintenance Staff', 'False Ceiling Lighting', 'Water Storage', 'No open drainage around', 'Piped-gas', 'Visitor Parking', 'Park', 'Shopping Centre', 'Fitness Centre / GYM', 'Waste Disposal', 'Rain Water Harvesting']</t>
  </si>
  <si>
    <t>W69801626</t>
  </si>
  <si>
    <t>https://www.99acres.com/3-bhk-bedroom-apartment-flat-for-sale-in-ireo-skyon-sector-60-gurgaon-2045-sq-ft-spid-G70024212</t>
  </si>
  <si>
    <t>₹ 13,936/sq.ft.</t>
  </si>
  <si>
    <t>Super Built up area 2045(189.99 sq.m.)Built Up area: 1640 sq.ft. (152.36 sq.m.)Carpet area: 1490 sq.ft. (138.43 sq.m.)</t>
  </si>
  <si>
    <t>This 3 bhk apartment is available for sale in ireo skyon, one of the most prominent projects for flats in sector 60 gurgaon. This is a south-Facing property. The floor plan additionally contains 3 bedroom(s), 4 bathrooms and more than 3 balconies. All in all, the flat is spread over a super built up area of 2045 sq.Ft. This flat lies on the 5th level of a 10 storey building. Being a ready to move project, you can expect immediate possession of this 1-5 years old property. The floor of this flat is beautifully designed using wood flooring, giving the flat an alluring look. This flat is located near close to metro station, close to school and close to hospital. Ireo skyon is designed very well to provide modern facilities such as swimming pool, club house / community center, cctv surveillance, fitness centre / gym, park, lift(s), maintenance staff, visitor parking, water softening plant, shopping centre and security personnel. Municipal corporation and borewell/tank provides a regular supply of water to this residential project.</t>
  </si>
  <si>
    <t>['5 Fan', '1 Exhaust Fan', '3 Geyser', '1 Stove', '8 Light', '1 Curtains', '6 AC', '1 Modular Kitchen', '1 Chimney', 'No Bed', 'No Dining Table', 'No Microwave', 'No Fridge', 'No Sofa', 'No TV', 'No Wardrobe', 'No Washing Machine', 'No Water Purifier']</t>
  </si>
  <si>
    <t>G70024212</t>
  </si>
  <si>
    <t>https://www.99acres.com/2-bhk-bedroom-apartment-flat-for-sale-in-ss-the-leaf-sector-85-gurgaon-1640-sq-ft-spid-C69984480</t>
  </si>
  <si>
    <t>Carpet area: 1640 (152.36 sq.m.)</t>
  </si>
  <si>
    <t>Ss the leaf is one of gurgaon's most sought after destination for apartments and this 2 bhk flat in sector 85 gurgaon is your opportunity to be a part of this community. This is a east-Facing property. The flat is over 1640 sq.Ft. Carpet area and comes with 2 bedroom(s), 2 bathrooms and 2 balconies. The flat has a total of 26 floors and this property is situated on 5th floor. As the project is already ready to move, so you can easily move into this 1-5 years old property. The beautifully designed ceramic flooring enhances the beauty of the flat. Ss the leaf is designed very well to provide modern facilities such as swimming pool, security personnel, maintenance staff, shopping centre, club house / community center, cctv surveillance, fitness centre / gym, park, lift(s) and water softening plant.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</si>
  <si>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Fan', '1 Light', '1 AC', '1 Modular Kitchen', 'No Bed', 'No Chimney', 'No Curtains', 'No Dining Table', 'No Exhaust Fan', 'No Geyser', 'No Microwave', 'No Fridge', 'No Sofa', 'No Stove', 'No TV', 'No Wardrobe', 'No Washing Machine', 'No Water Purifier']</t>
  </si>
  <si>
    <t>['Power Back-up', 'Intercom Facility', 'Lift(s)', 'High Ceiling Height', 'Maintenance Staff', 'False Ceiling Lighting', 'Separate entry for servant room', 'No open drainage around', 'Piped-gas', 'Swimming Pool', 'Park', 'Security Personnel', 'Internet/wi-fi connectivity', 'Shopping Centre', 'Fitness Centre / GYM', 'Waste Disposal', 'Rain Water Harvesting', 'Club house / Community Center', 'Water softening plant']</t>
  </si>
  <si>
    <t>C69984480</t>
  </si>
  <si>
    <t>https://www.99acres.com/4-bhk-bedroom-apartment-flat-for-sale-in-ss-the-leaf-sector-85-gurgaon-2812-sq-ft-spid-F69991874</t>
  </si>
  <si>
    <t>₹ 11,178/sq.ft.</t>
  </si>
  <si>
    <t>Super Built up area 2812(261.24 sq.m.)Built Up area: 2390 sq.ft. (222.04 sq.m.)Carpet area: 1968 sq.ft. (182.83 sq.m.)</t>
  </si>
  <si>
    <t>123, Sector 85 Gurgaon, Gurgaon, Haryana</t>
  </si>
  <si>
    <t>Looking for a 4 bhk property for sale in gurgaon? Buy this 4 bhk flat in ss the leaf that is situated in sector 85 gurgaon. Containing 4 bedroom(s), 5 bathrooms and more than 3 balconies, this flat is spread over a super built up area of 2812 sq.Ft. The property is located on the 4th floor of a 26 floors tall building. As the project is already ready to move, so you can easily move into this 0-1 year old property.
 Additional details :Daily needs shopping could be done within the society premises to make the stay convinent.
Full power backup is available.
There is also a separate washroom for domestic help.
The society has dedicated security guards for every tower.</t>
  </si>
  <si>
    <t>F69991874</t>
  </si>
  <si>
    <t>https://www.99acres.com/3-bhk-bedroom-apartment-flat-for-sale-in-experion-windchants-sector-112-gurgaon-2802-sq-ft-spid-J69916692</t>
  </si>
  <si>
    <t>₹ 11,538/sq.ft.</t>
  </si>
  <si>
    <t>Super Built up area 2802(260.31 sq.m.)Built Up area: 2600 sq.ft. (241.55 sq.m.)Carpet area: 2200 sq.ft. (204.39 sq.m.)</t>
  </si>
  <si>
    <t>2nd   of 28 Floors</t>
  </si>
  <si>
    <t>This 3 bhk apartment is available for sale in experion windchants, one of the most prominent projects for flats in sector 112 gurgaon. Constructed on a super built up area of 3763 sq.Ft., the flat comprises 3 bedroom(s), 3 bathrooms and 2 balconies. The flat has a total of 28 floors and this property is situated on 7th floor. This is a ready to move project and the property is 1-5 years old.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</si>
  <si>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['5 Fan', '1 Exhaust Fan', '5 Geyser', '18 Light', '1 AC', '1 Chimney', '1 Modular Kitchen', '3 Wardrobe', '1 Microwave', 'No Bed', 'No Curtains', 'No Dining Table', 'No Fridge', 'No Sofa', 'No Stove', 'No TV', 'No Washing Machine', 'No Water Purifier']</t>
  </si>
  <si>
    <t>J69916692</t>
  </si>
  <si>
    <t>https://www.99acres.com/3-bhk-bedroom-apartment-flat-for-sale-in-dlf-new-town-heights-2-sector-86-gurgaon-1930-sq-ft-spid-F69818932</t>
  </si>
  <si>
    <t>Super Built up area 1930(179.3 sq.m.)Built Up area: 1715 sq.ft. (159.33 sq.m.)</t>
  </si>
  <si>
    <t>15th   of 22 Floors</t>
  </si>
  <si>
    <t>This beautiful 3 bhk flat in sector 86 gurgaon is situated in dlf new town heights 2, one of the popular residential society in gurgaon. The floor plan additionally contains 3 bedroom(s), 3 bathrooms and 3 balconies. All in all, the flat is spread over a super built up area of 1930 sq.Ft. The property is located on the 15th floor of a 22 floors tall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</si>
  <si>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'2 Geyser', '1 Chimney', '1 Modular Kitchen', 'No AC', 'No Bed', 'No Curtains', 'No Dining Table', 'No Light', 'No Microwave', 'No Fridge', 'No Sofa', 'No Stove', 'No TV', 'No Washing Machine', 'No Water Purifier']</t>
  </si>
  <si>
    <t>F69818932</t>
  </si>
  <si>
    <t>https://www.99acres.com/3-bhk-bedroom-apartment-flat-for-sale-in-adani-m2k-oyster-grande-sector-102-gurgaon-2579-sq-ft-r3-spid-N62010674</t>
  </si>
  <si>
    <t>₹ 7,561/sq.ft.</t>
  </si>
  <si>
    <t>Super Built up area 2579(239.6 sq.m.)</t>
  </si>
  <si>
    <t>B-902, Sector 102 Gurgaon, Gurgaon, Haryana</t>
  </si>
  <si>
    <t>Well maintained appartment....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</si>
  <si>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Fan', '1 Exhaust Fan', '1 Geyser', '4 Light', '3 AC', '1 Modular Kitchen', 'No Bed', 'No Chimney', 'No Curtains', 'No Dining Table', 'No Microwave', 'No Fridge', 'No Sofa', 'No Stove', 'No TV', 'No Wardrobe', 'No Washing Machine', 'No Water Purifier']</t>
  </si>
  <si>
    <t>['Security / Fire Alarm', 'Intercom Facility', 'Lift(s)', 'Maintenance Staff', 'Water Storage', 'Visitor Parking', 'Swimming Pool', 'Park', 'Security Personnel', 'Shopping Centre', 'Fitness Centre / GYM', 'Rain Water Harvesting', 'Club house / Community Center']</t>
  </si>
  <si>
    <t>N62010674</t>
  </si>
  <si>
    <t>https://www.99acres.com/2-bhk-bedroom-apartment-flat-for-sale-in-experion-the-heartsong-sector-108-gurgaon-1283-sq-ft-r2-spid-A66498092</t>
  </si>
  <si>
    <t>Why you should consider experion the heartsong?
Concept and designed by woodhams, new zealand
20,000 sq. Ft. Of centralized community spaces designed for kids, youth and senior citizens
Well connected to dwarka expressway gurgaon
10.0% price appreciation in the last 1 year
Properties with 100% power backup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</si>
  <si>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'Feng Shui / Vaastu Compliant', 'Intercom Facility', 'Lift(s)', 'High Ceiling Height', 'Maintenance Staff', 'Water Storage', 'Separate entry for servant room', 'No open drainage around', 'Visitor Parking', 'Swimming Pool', 'Park', 'Natural Light', 'Shopping Centre', 'Fitness Centre / GYM', 'Waste Disposal', 'Rain Water Harvesting', 'Club house / Community Center', 'Water softening plant']</t>
  </si>
  <si>
    <t>A66498092</t>
  </si>
  <si>
    <t>https://www.99acres.com/3-bhk-bedroom-apartment-flat-for-sale-in-m3m-woodshire-sector-107-gurgaon-1943-sq-ft-r5-spid-L60518054</t>
  </si>
  <si>
    <t>₹ 6,176/sq.ft.</t>
  </si>
  <si>
    <t>Super Built up area 1943(180.51 sq.m.)Built Up area: 1750 sq.ft. (162.58 sq.m.)Carpet area: 1550 sq.ft. (144 sq.m.)</t>
  </si>
  <si>
    <t>702, Sector 107 Gurgaon, Gurgaon, Haryana</t>
  </si>
  <si>
    <t>It is a part of navapura. The apartment is well ventilated with 3 balconies and has 3 bathrooms.
 This is a semi-Furnished property.
 The furnishings include 5light1curtains1exhaust fan1modular kitchen2geyser5ac1chimney5fan2wardrobe.
The area of the apartment is as follows:
 * super built-Up: 1943 sq.Ft.
 * built-Up: 1750 sq.Ft.
 * carpet: 1550 sq.Ft.
The expected price of the property that is on the 7th floor of 15 floors is rs 95 lac ().It is a freehold property. You get 1 covered parking and 1 open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</si>
  <si>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Exhaust Fan', '2 Geyser', '5 Light', '5 AC', '1 Chimney', '1 Curtains', '1 Modular Kitchen', '2 Wardrobe', 'No Bed', 'No Dining Table', 'No Microwave', 'No Fridge', 'No Sofa', 'No Stove', 'No TV', 'No Washing Machine', 'No Water Purifier']</t>
  </si>
  <si>
    <t>L60518054</t>
  </si>
  <si>
    <t>https://www.99acres.com/2-bhk-bedroom-apartment-flat-for-sale-in-signature-global-solera-sector-107-gurgaon-548-sq-ft-r4-spid-D60290914</t>
  </si>
  <si>
    <t>₹ 6,569/sq.ft.</t>
  </si>
  <si>
    <t>Super Built up area 548(50.91 sq.m.)</t>
  </si>
  <si>
    <t>Signature solera is located in sector 107 dwarka expressway gurugram. Ready to move 2bhk apartment with modern amenities. Near to delhi. Bank loan facility also available. Project approved in pmay. Semi furnished flat with moduler kitchen, to know more details about the project or site visit or bookings queries please call.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</si>
  <si>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Fan', '1 Geyser', '2 Light', '1 Chimney', '2 Wardrobe', 'No AC', 'No Bed', 'No Curtains', 'No Dining Table', 'No Exhaust Fan', 'No Modular Kitchen', 'No Microwave', 'No Fridge', 'No Sofa', 'No Stove', 'No TV', 'No Washing Machine', 'No Water Purifier']</t>
  </si>
  <si>
    <t>['Intercom Facility', 'Lift(s)', 'Maintenance Staff', 'Water Storage', 'Park']</t>
  </si>
  <si>
    <t>D60290914</t>
  </si>
  <si>
    <t>https://www.99acres.com/2-bhk-bedroom-apartment-flat-for-sale-in-signature-global-solera-sector-107-gurgaon-548-sq-ft-r6-spid-U57619116</t>
  </si>
  <si>
    <t>₹ 6,751/sq.ft.</t>
  </si>
  <si>
    <t>A-1008, Sector 107 Gurgaon, Gurgaon, Haryana</t>
  </si>
  <si>
    <t>Solera is the first and flagship project of signature global. The builder has made a reputation in the gurgaon real estate market from this project. 2 bhk large size of 548 sqft carpet area and 55 sqft balcony size is the most demanded size in the market. Only 180 units are total in this project of this size. Mostly are occupied and in most of the flat owners are living. This size is most demanded in market. Being on the 10th floor, makes it unique as mosquitos are nowhere on the higher floors and view is amazing from balcony. Registry is done and there is no loan on this apartment. All papers are clear and owner is living in delhi only.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</si>
  <si>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'Bank Attached Property', 'Visitor Parking', 'Park', 'Security Personnel', 'Shopping Centre', 'Fitness Centre / GYM', 'Waste Disposal', 'Club house / Community Center']</t>
  </si>
  <si>
    <t>U57619116</t>
  </si>
  <si>
    <t>https://www.99acres.com/3-bhk-bedroom-apartment-flat-for-sale-in-signature-global-solera-sector-107-gurgaon-1050-sq-ft-r5-spid-R55119848</t>
  </si>
  <si>
    <t>Super Built up area 1050(97.55 sq.m.)Built Up area: 850 sq.ft. (78.97 sq.m.)Carpet area: 645 sq.ft. (59.92 sq.m.)</t>
  </si>
  <si>
    <t>C-504, Sector 107 Gurgaon, Gurgaon, Haryana</t>
  </si>
  <si>
    <t>A 3 bedroom resale flat, located in sector-107, gurgaon, is available. It is a ready to move in flat located in signature global solera. Situated in a prominent locality, it is a 1-5 year old, which is in its prime condition. The flat is on the 8th floor of the building. Aesthetically designed, this property has 2 bathroom(s). The property also has 2balcony(s). The flat has a good view of the locality. The flat is a freehold property and has a super built-Up area of 1050. 0 sq. Ft. The flat offers good security. The unit has 1 open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</si>
  <si>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'Lift(s)', 'Maintenance Staff', 'Park', 'Visitor Parking', 'Security Personnel']</t>
  </si>
  <si>
    <t>R55119848</t>
  </si>
  <si>
    <t>4 BHK Flat in Sushant Lok Phase 1</t>
  </si>
  <si>
    <t>https://www.99acres.com/4-bhk-bedroom-apartment-flat-for-sale-in-sushant-lok-phase-1-gurgaon-5200-sq-ft-spid-B69728032</t>
  </si>
  <si>
    <t>Beverley park 1</t>
  </si>
  <si>
    <t>8.44 Crore</t>
  </si>
  <si>
    <t>₹ 16,230/sq.ft.</t>
  </si>
  <si>
    <t>Super Built up area 5200(483.1 sq.m.)Built Up area: 5000 sq.ft. (464.52 sq.m.)Carpet area: 4900 sq.ft. (455.22 sq.m.)</t>
  </si>
  <si>
    <t>['Mg road metro station', 'Iffco chowk metro station', 'Arya Samaj Mandir', 'Jain Bhawan', 'Punjab national bank ATM', 'Icici bank ATM', 'Axis bank ATM', 'Standard chartered ATM', 'Privat Hospital', 'Sidhesh Hospital Gurgaon', 'Lord Krishna Hospital', 'Umkal Hospital', 'Uma Sanjeevani Health Centre And Hospital', 'Thukral Hospital', 'Surgi Center Clinic', 'Community Center Sukhrali', 'Religare Wellness', '98.4', 'Guardian', 'Neelkanth Medico', 'DLF Cyber City Phase II', 'DT Cinemas', 'DT Cinemas', 'PVR Metropolitan', 'PVR Cinames', 'PVR Cinames', 'Indusind bank', 'Abn amro bank', 'Lord krishna bank', 'Hdfc bank', 'Kotak mahindra bank', 'Hsbc bank', 'Axis bank', 'Axis bank', 'Pan Bangkok', 'NutrioBox Gurugram', 'Barbecue Grill', 'Pizza Hut', 'Dighent cafe', 'Belgian Waffle', 'CCD', 'Drunken Monkey', 'Fat', 'Nowhere Brewpub and cafe', 'Blue Tokai Coffee Roasters', 'Starbucks', 'Roots', 'American Montessori']</t>
  </si>
  <si>
    <t>4 bhk pent house for sale in beverly park 1 m.G road in gurgaon. All basic facility available in this society close to metro station.</t>
  </si>
  <si>
    <t>['1 Water Purifier', '8 Fan', '1 Fridge', '1 Exhaust Fan', '1 Dining Table', '6 Geyser', '1 Stove', '18 Light', '6 AC', '1 Modular Kitchen', '1 Chimney', '6 Wardrobe', '1 Sofa', '1 Microwave', 'No Bed', 'No Curtains', 'No TV', 'No Washing Machine']</t>
  </si>
  <si>
    <t>['Security / Fire Alarm', 'Feng Shui / Vaastu Compliant', 'Intercom Facility', 'Lift(s)', 'Centrally Air Conditioned', 'High Ceiling Height', 'Maintenance Staff', 'False Ceiling Lighting', 'Water Storage', 'Separate entry for servant room', 'Piped-gas', 'Visitor Parking', 'Park', 'Internet/wi-fi connectivity', 'Airy Rooms', 'Shopping Centre', 'Fitness Centre / GYM', 'Waste Disposal', 'Rain Water Harvesting', 'Water softening plant']</t>
  </si>
  <si>
    <t>B69728032</t>
  </si>
  <si>
    <t>https://www.99acres.com/3-bhk-bedroom-apartment-flat-for-sale-in-mapsko-royale-ville-sector-82-gurgaon-1790-sq-ft-spid-L69683142</t>
  </si>
  <si>
    <t>₹ 6,256/sq.ft.</t>
  </si>
  <si>
    <t>Super Built up area 1790(166.3 sq.m.)Carpet area: 1400 sq.ft. (130.06 sq.m.)</t>
  </si>
  <si>
    <t>This 3 bhk flat is located in mapsko royale ville, which houses some of the most spacious flats in sector 82 gurgaon. Containing 3 bedroom(s), 3 bathrooms and 2 balconies, this flat is spread over a super built up area of 1790 sq.Ft. The residential building has 18 floors in total and the flat for sale is located on the 12th floor. This 1-5 years old property is available for immediate possession as the project is ready to move.
 Additional details :Daily needs shopping could be done within the society premises to make the stay convinent.
Full power backup is available.
There is also a separate washroom for domestic help.
The society has dedicated security guards for every tower.</t>
  </si>
  <si>
    <t>['3 Wardrobe', '6 Fan', '1 Exhaust Fan', '1 Geyser', '12 Light', 'No AC', 'No Bed', 'No Chimney', 'No Curtains', 'No Dining Table', 'No Modular Kitchen', 'No Microwave', 'No Fridge', 'No Sofa', 'No Stove', 'No TV', 'No Washing Machine', 'No Water Purifier']</t>
  </si>
  <si>
    <t>L69683142</t>
  </si>
  <si>
    <t>https://www.99acres.com/3-bhk-bedroom-apartment-flat-for-sale-in-mapsko-royale-ville-sector-82-gurgaon-1790-sq-ft-spid-Q69680836</t>
  </si>
  <si>
    <t>Super Built up area 1790(166.3 sq.m.)Built Up area: 1500 sq.ft. (139.35 sq.m.)Carpet area: 1400 sq.ft. (130.06 sq.m.)</t>
  </si>
  <si>
    <t>000, Sector 82 Gurgaon, Gurgaon, Haryana</t>
  </si>
  <si>
    <t>Mapsko royale ville is one of gurgaon's most sought after destination for apartments and this 3 bhk flat in sector 82 gurgaon is your opportunity to be a part of this community. Constructed on a super built up area of 1790 sq.Ft., the flat comprises 3 bedroom(s), 4 bathrooms and 2 balconies. This flat is situated on the 6th floor of this 18 floors tall residential building. Being a ready to move project, you can expect immediate possession of this 1-5 years old property.
 Additional details :Daily needs shopping could be done within the society premises to make the stay convinent.
Full power backup is available.
There is also a separate washroom for domestic help.
The society has dedicated security guards for every tower.</t>
  </si>
  <si>
    <t>['4 Fan', '1 Exhaust Fan', '7 Light', '1 Modular Kitchen', 'No AC', 'No Bed', 'No Chimney', 'No Curtains', 'No Dining Table', 'No Geyser', 'No Microwave', 'No Fridge', 'No Sofa', 'No Stove', 'No TV', 'No Wardrobe', 'No Washing Machine', 'No Water Purifier']</t>
  </si>
  <si>
    <t>Q69680836</t>
  </si>
  <si>
    <t>https://www.99acres.com/2-bhk-bedroom-apartment-flat-for-sale-in-signature-global-synera-sector-81-gurgaon-600-sq-ft-spid-F68280774</t>
  </si>
  <si>
    <t>Carpet area: 600 (55.74 sq.m.)</t>
  </si>
  <si>
    <t>801, Sector 81 Gurgaon, Gurgaon, Haryana</t>
  </si>
  <si>
    <t>This lovely 2 bhk apartment/flat in sector 81 gurgaon is available for sale in one of gurgaon's most popular projects, signature global synera. This property faces the east direction. The floor plan additionally contains 2 bedroom(s), 2 bathrooms and 2 balconies. All in all, the flat is spread over a carpet area of 600 sq.Ft. This flat lies on the 6th level of a 12 storey building. An added advantage of this 0-1 year old flat is that it is available for immediate possession as the project is already ready to move. The beautifully designed granite flooring enhances the beauty of the flat. Many of the modern amenities being offered, like security personnel, maintenance staff, park, lift(s) and shopping centre, will provide a pleasant living experience for you. The residents of this project enjoy a 24*7 access to clean water.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</si>
  <si>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['Lift(s)', 'Maintenance Staff', 'Park', 'Piped-gas', 'Security Personnel', 'Shopping Centre', 'Waste Disposal', 'Rain Water Harvesting']</t>
  </si>
  <si>
    <t>F68280774</t>
  </si>
  <si>
    <t>1 BHK Flat in Sector 81 Gurgaon</t>
  </si>
  <si>
    <t>https://www.99acres.com/1-bhk-bedroom-apartment-flat-for-sale-in-signature-global-synera-sector-81-gurgaon-400-sq-ft-spid-E68280528</t>
  </si>
  <si>
    <t>₹ 9,500/sq.ft.</t>
  </si>
  <si>
    <t>Carpet area: 400 (37.16 sq.m.)</t>
  </si>
  <si>
    <t>503, Sector 81 Gurgaon, Gurgaon, Haryana</t>
  </si>
  <si>
    <t>Signature global synera is one of gurgaon's most sought after destination for apartments and this 1 bhk flat in sector 81 gurgaon is your opportunity to be a part of this community. The flat is facing the east direction. Containing 1 bedroom(s), 1 bathroom and 2 balconies, this flat is spread over a carpet area of 400 sq.Ft. This flat is situated on the 3rd floor of this 12 floors tall residential building. This is a ready to move project and the property is 0-1 year old. The beautifully designed granite flooring enhances the beauty of the flat. The society is well equipped with many modern amenities, including security personnel, maintenance staff, park, lift(s) and shopping centre. The residents of this project enjoy a 24*7 access to clean water.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</si>
  <si>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['Lift(s)', 'Maintenance Staff', 'False Ceiling Lighting', 'Park', 'Piped-gas', 'Security Personnel', 'Shopping Centre', 'Rain Water Harvesting']</t>
  </si>
  <si>
    <t>E68280528</t>
  </si>
  <si>
    <t>https://www.99acres.com/3-bhk-bedroom-apartment-flat-for-sale-in-shree-vardhman-victoria-sector-70-gurgaon-1950-sq-ft-spid-J69100962</t>
  </si>
  <si>
    <t>302, Sector 70 Gurgaon, Gurgaon, Haryana</t>
  </si>
  <si>
    <t>Check out this 3 bhk apartment for sale in shree vardhman victoria, a popular residential project that houses in-Demand flats in sector 70 gurgaon. This is a east-Facing property. The flat occupies a carpet area of 1950 sq.Ft. That consists of 3 bedrooms, 3 bathrooms and 2 balconies. This flat lies on the 6th level of a 18 storey building. This is a ready to move project and the property is 1-5 years old. The floor of this flat is beautifully designed using granite flooring, giving the flat an alluring look. Shree vardhman victoria is designed very well to provide modern facilities such as swimming pool, water softening plant, grocery shop, shopping centre, cctv surveillance, club house / community center, fitness centre / gym, park and lift(s). An uninterrupted supply of clean water provides a hassle-Free experience for the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</si>
  <si>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'Feng Shui / Vaastu Compliant', 'Intercom Facility', 'Lift(s)', 'High Ceiling Height', 'False Ceiling Lighting', 'Separate entry for servant room', 'No open drainage around', 'Piped-gas', 'Swimming Pool', 'Park', 'Shopping Centre', 'Fitness Centre / GYM', 'Waste Disposal', 'Rain Water Harvesting', 'Club house / Community Center', 'Water softening plant']</t>
  </si>
  <si>
    <t>J69100962</t>
  </si>
  <si>
    <t>https://www.99acres.com/2-bhk-bedroom-apartment-flat-for-sale-in-shree-vardhman-victoria-sector-70-gurgaon-1350-sq-ft-spid-Q69083398</t>
  </si>
  <si>
    <t>202, Sector 70 Gurgaon, Gurgaon, Haryana</t>
  </si>
  <si>
    <t>Located in the popular residential address of sector 70 gurgaon, shree vardhman victoria is one of the most preferred destination for apartments in gurgaon. This 2 bhk flat is your ticket to be a part of this community. The flat is facing the east direction. The floor plan additionally contains 2 bedroom(s), 2 bathrooms and 2 balconies. All in all, the flat is spread over a carpet area of 1350 sq.Ft. This flat lies on the 6th level of a 18 storey building. As the project is already ready to move, so you can easily move into this 1-5 years old property. The flat comes well built with granite flooring options. Shree vardhman victoria is designed very well to provide modern facilities such as swimming pool, water softening plant, grocery shop, shopping centre, cctv surveillance, club house / community center, fitness centre / gym, park, lift(s) and maintenance staff.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</si>
  <si>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'Feng Shui / Vaastu Compliant', 'Intercom Facility', 'Lift(s)', 'High Ceiling Height', 'Maintenance Staff', 'False Ceiling Lighting', 'Water Storage', 'Separate entry for servant room', 'No open drainage around', 'Piped-gas', 'Swimming Pool', 'Park', 'Shopping Centre', 'Fitness Centre / GYM', 'Waste Disposal', 'Rain Water Harvesting', 'Club house / Community Center', 'Water softening plant']</t>
  </si>
  <si>
    <t>Q69083398</t>
  </si>
  <si>
    <t>https://www.99acres.com/2-bhk-bedroom-apartment-flat-for-sale-in-ireo-skyon-sector-60-gurgaon-1524-sq-ft-spid-W69182584</t>
  </si>
  <si>
    <t>₹ 23,344/sq.ft.</t>
  </si>
  <si>
    <t>Super Built up area 1524(141.58 sq.m.)Built Up area: 1250 sq.ft. (116.13 sq.m.)Carpet area: 921 sq.ft. (85.56 sq.m.)</t>
  </si>
  <si>
    <t>Situated in sector 60 gurgaon, ireo skyon is a well planned society that offers a pleasant living experience to its residents. This 2 bhk flat in gurgaon is your opportunity to be a part of this community. The flat is over 1524 sq.Ft. Super built up area and comes with 2 bedroom(s), 3 bathrooms and 2 balconies. The residential building has 12 floors in total and the flat for sale is located on the 5th floor.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</si>
  <si>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'3 Fan', '2 Geyser', '1 Stove', '5 Light', '4 AC', '1 Modular Kitchen', '1 Chimney', 'No Bed', 'No Curtains', 'No Dining Table', 'No Exhaust Fan', 'No Microwave', 'No Fridge', 'No Sofa', 'No TV', 'No Washing Machine', 'No Water Purifier']</t>
  </si>
  <si>
    <t>W69182584</t>
  </si>
  <si>
    <t>https://www.99acres.com/4-bhk-bedroom-apartment-flat-for-sale-in-tulip-ivory-sector-70-gurgaon-2400-sq-ft-spid-C68469774</t>
  </si>
  <si>
    <t>Super Built up area 2400(222.97 sq.m.)Carpet area: 1850 sq.ft. (171.87 sq.m.)</t>
  </si>
  <si>
    <t>Tulip ivory is one of the most popular destination for buying apartments/ flats in sector 70 gurgaon. You too can be a part of this society by purchasing this 4 bhk flat here. The flat is west-Facing. The flat is over 2400 sq.Ft. Super built up area and comes with 4 bedroom(s), 5 bathrooms and more than 3 balconies. The flat has a total of 12 floors and this property is situated on 5th floor. Being a ready to move project, you can expect immediate possession of this 5-10 years old property. The floor of this flat is beautifully designed using vitrified flooring, giving the flat an alluring look. All the modern amenities such as swimming pool, cctv surveillance, club house / community center, fitness centre / gym, park, lift(s), maintenance staff, visitor parking, water softening plant and shopping centre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</si>
  <si>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'7 Fan', '1 Exhaust Fan', '10 Light', '1 Modular Kitchen', '1 Chimney', 'No AC', 'No Bed', 'No Curtains', 'No Dining Table', 'No Geyser', 'No Microwave', 'No Fridge', 'No Sofa', 'No Stove', 'No TV', 'No Washing Machine', 'No Water Purifier']</t>
  </si>
  <si>
    <t>['Security / Fire Alarm', 'Power Back-up', 'Feng Shui / Vaastu Compliant', 'Intercom Facility', 'Lift(s)', 'High Ceiling Height', 'Maintenance Staff', 'Water Storage', 'Separate entry for servant room', 'Bank Attached Property', 'Piped-gas', 'Visitor Parking', 'Swimming Pool', 'Park', 'Natural Light', 'Airy Rooms', 'Spacious Interiors', 'Low Density Society', 'Shopping Centre', 'Fitness Centre / GYM', 'Club house / Community Center', 'Water softening plant']</t>
  </si>
  <si>
    <t>C68469774</t>
  </si>
  <si>
    <t>https://www.99acres.com/4-bhk-bedroom-apartment-flat-for-sale-in-tulip-ivory-sector-70-gurgaon-2400-sq-ft-spid-Q68469582</t>
  </si>
  <si>
    <t>This 4 bhk apartment is available for sale in tulip ivory, one of the most prominent projects for flats in sector 70 gurgaon. The flat is facing the east direction. Containing 4 bedroom(s), 5 bathrooms and more than 3 balconies, this flat is spread over a super built up area of 2400 sq.Ft. The flat has a total of 12 floors and this property is situated on 6th floor. This 5-10 years old property is available for immediate possession as the project is ready to move. The well built vitrified flooring enhances the aesthetic appeal of this flat. All the modern amenities such as swimming pool, cctv surveillance, club house / community center, fitness centre / gym, park, lift(s), maintenance staff, visitor parking, water softening plant and shopping centre will make life easier for you.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</si>
  <si>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'7 Fan', '1 Exhaust Fan', '5 Geyser', '9 Light', '1 Modular Kitchen', 'No AC', 'No Bed', 'No Chimney', 'No Curtains', 'No Dining Table', 'No Microwave', 'No Fridge', 'No Sofa', 'No Stove', 'No TV', 'No Washing Machine', 'No Water Purifier']</t>
  </si>
  <si>
    <t>['Security / Fire Alarm', 'Power Back-up', 'Feng Shui / Vaastu Compliant', 'Intercom Facility', 'Lift(s)', 'High Ceiling Height', 'Maintenance Staff', 'Water Storage', 'Separate entry for servant room', 'Piped-gas', 'Visitor Parking', 'Swimming Pool', 'Park', 'Shopping Centre', 'Fitness Centre / GYM', 'Waste Disposal', 'Rain Water Harvesting', 'Club house / Community Center', 'Water softening plant']</t>
  </si>
  <si>
    <t>Q68469582</t>
  </si>
  <si>
    <t>https://www.99acres.com/3-bhk-bedroom-apartment-flat-for-sale-in-orchid-petals-sector-49-gurgaon-1805-sq-ft-r2-spid-Z64913346</t>
  </si>
  <si>
    <t>Carpet area: 1805 (167.69 sq.m.)</t>
  </si>
  <si>
    <t>This lovely 3 bhk apartment/flat in sector-49 gurgaon is available for sale in one of gurgaon's most popular projects, orchid petals. Constructed on a carpet area of 1805 sq.Ft., the flat comprises 3 bathrooms and 3 balconies. The property is located on the between 2 to 9th floor of a 14 floor tall building. This is a ready to move project and the property is 5-10 year(s) old. The society complex is in the close vicinity of close to market, making it an ideal home for a relaxed lifestyle. The society is well equipped with many modern amenities, including swimming pool, water softening plant, security personnel, maintenance staff, shopping centre, club house / community center, fitness centre / gym, park, lift(s), visitor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</si>
  <si>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'12 Light', '3 AC', '1 Modular Kitchen', 'No Bed', 'No Chimney', 'No Curtains', 'No Dining Table', 'No Fan', 'No Geyser', 'No Microwave', 'No Fridge', 'No Sofa', 'No Stove', 'No TV', 'No Wardrobe', 'No Washing Machine', 'No Water Purifier']</t>
  </si>
  <si>
    <t>['Security / Fire Alarm', 'Feng Shui / Vaastu Compliant', 'Intercom Facility', 'Lift(s)', 'Maintenance Staff', 'Water Storage', 'Piped-gas', 'Visitor Parking', 'Swimming Pool', 'Park', 'Security Personnel', 'Internet/wi-fi connectivity', 'Shopping Centre', 'Fitness Centre / GYM', 'Rain Water Harvesting', 'Club house / Community Center', 'Water softening plant']</t>
  </si>
  <si>
    <t>Z64913346</t>
  </si>
  <si>
    <t>3 BHK Flat in Suncity</t>
  </si>
  <si>
    <t>https://www.99acres.com/3-bhk-bedroom-apartment-flat-for-sale-in-new-sathi-apartments-suncity-gurgaon-2250-sq-ft-spid-Q70116484</t>
  </si>
  <si>
    <t>New Sathi Apartments</t>
  </si>
  <si>
    <t>₹ 7,066/sq.ft.</t>
  </si>
  <si>
    <t>Built Up area: 2250 (209.03 sq.m.)</t>
  </si>
  <si>
    <t>000, Suncity, Gurgaon, Haryana</t>
  </si>
  <si>
    <t>['Sector metro station', 'Sector metro station', 'Sector 54 chowk metro station', 'Sanatan Dharm Mandir', 'Radhakrishna Shani Mandir', 'State bank ATM', 'Icici bank ATM', 'Icici bank ATM', 'Citi bank ATM', 'Indusind bank ATM', 'Kriti Hospital', 'Surgicare Hospital Gurgaon', 'Anand Hospital Gurgaon', 'pracksht hospital', 'Arunodaya Deseret Eye Hospital', 'HUDA Office Complex', 'Medisca', 'Apollo Pharmacy', 'Intellion Park', 'Heera Fuel Station', 'HCG CNG Station', 'Hdfc bank and atm', 'Kotak mahindra bank', 'State bank of india', 'Indusind bank', 'Axis bank', 'Icici bank', 'Hdfc bank', 'Hdfc bank &amp; atm', 'Hdfc bank', '222', 'Pizza Hut', 'Wat-a-Burger', 'Burger Singh', 'Bikanerwala', 'Naivedyam Restaurant', 'Clock tower', 'Starbucks', "Carl's Jr.", 'Cafe Tonini', 'IILM', 'Iilm University', 'Sushant College of Arts &amp; Architecture', 'Ansal Institute of Technology', 'Suncity School']</t>
  </si>
  <si>
    <t>Brokers please excuse
3 bhk +study room residential apartment available for sale in new sathi apartment ,sector-54 ,gurgaon...Middle floor .Sun facing.....On main golf course road..Close to sector-54 chowk rapid metro station distance 1 minute.With security , park for kids, reserve car parking, good connectivity from all big shopping complexes, bank atm, schools, hospitals....Very less maintenance charges, close huda market sector-55.....Options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</si>
  <si>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'4 Fan', '1 Exhaust Fan', '3 Geyser', '4 Light', '1 Modular Kitchen', '1 Curtains', 'No AC', 'No Bed', 'No Chimney', 'No Dining Table', 'No Microwave', 'No Fridge', 'No Sofa', 'No Stove', 'No TV', 'No Washing Machine']</t>
  </si>
  <si>
    <t>['Security / Fire Alarm', 'Power Back-up', 'Feng Shui / Vaastu Compliant', 'Intercom Facility', 'Lift(s)', 'Water purifier', 'High Ceiling Height', 'Maintenance Staff', 'Water Storage', 'Separate entry for servant room', 'Piped-gas', 'Visitor Parking', 'Park', 'Security Personnel', 'Natural Light', 'Internet/wi-fi connectivity', 'Airy Rooms', 'Spacious Interiors', 'Low Density Society', 'Shopping Centre', 'Waste Disposal', 'Water softening plant']</t>
  </si>
  <si>
    <t>Q70116484</t>
  </si>
  <si>
    <t>https://www.99acres.com/3-bhk-bedroom-apartment-flat-for-sale-in-kanchanjanga-tower-sector-56-gurgaon-1900-sq-ft-spid-E69440440</t>
  </si>
  <si>
    <t>Kanchanjanga Tower</t>
  </si>
  <si>
    <t>C-000, Sector 56 Gurgaon, Gurgaon, Haryana</t>
  </si>
  <si>
    <t>2nd   of 6 Floors</t>
  </si>
  <si>
    <t>['Sector metro station', 'Sector metro station', 'Sector 54 chowk metro station', 'Sanatan Dharm Mandir', 'Radhakrishna Shani Mandir', 'Icici bank ATM', 'State bank ATM', 'Icici bank ATM', 'Citi bank ATM', 'Indusind bank ATM', 'pracksht hospital', 'Arunodaya Deseret Eye Hospital', 'Kriti Hospital', 'Surgicare Hospital Gurgaon', 'Anand Hospital Gurgaon', 'HUDA Office Complex', 'Medisca', 'Apollo Pharmacy', 'Intellion Park', 'International Tech Park', 'HCG CNG Station', 'Heera Fuel Station', 'Hdfc bank and atm', 'State bank of india', 'Kotak mahindra bank', 'Indusind bank', 'Hdfc bank', 'Icici bank', 'Axis bank', 'Hdfc bank &amp; atm', 'Hdfc bank', '222', 'Pizza Hut', 'Wat-a-Burger', 'Burger Singh', 'Bikanerwala', 'Naivedyam Restaurant', 'Clock tower', 'Sushant College of Arts &amp; Architecture', 'Iilm University', 'IILM', 'Ansal Institute of Technology', 'Suncity School']</t>
  </si>
  <si>
    <t>Brokers please excuse
3 bhk residential apartment available for sale in kanchanjunga tower apartment ,sector-56 ,gurgaon...Middle floor .Sun facing.....On main golf course road..Close to sector-55,56 rapid metro station distance 2 minutes.With security , park for kids, reserve car parking, good connectivity from all big shopping complexes, bank atm, schools, hospitals....Very less maintenance charges, close huda market sector-56.....Options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</si>
  <si>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'4 Fan', '1 Exhaust Fan', '3 Geyser', '4 Light', '1 Modular Kitchen', '1 Curtains', '1 Chimney', 'No AC', 'No Bed', 'No Dining Table', 'No Microwave', 'No Fridge', 'No Sofa', 'No Stove', 'No TV', 'No Washing Machine']</t>
  </si>
  <si>
    <t>['Security / Fire Alarm', 'Feng Shui / Vaastu Compliant', 'Intercom Facility', 'Lift(s)', 'Water purifier', 'High Ceiling Height', 'Maintenance Staff', 'Water Storage', 'No open drainage around', 'Bank Attached Property', 'Piped-gas', 'Visitor Parking', 'Park', 'Security Personnel', 'Natural Light', 'Internet/wi-fi connectivity', 'Airy Rooms', 'Spacious Interiors', 'Low Density Society', 'Shopping Centre', 'Waste Disposal', 'Rain Water Harvesting', 'Water softening plant']</t>
  </si>
  <si>
    <t>E69440440</t>
  </si>
  <si>
    <t>https://www.99acres.com/3-bhk-bedroom-apartment-flat-for-sale-in-guru-gram-haryana-cghs-sector-56-gurgaon-1920-sq-ft-spid-K69490448</t>
  </si>
  <si>
    <t>₹ 7,227/sq.ft.</t>
  </si>
  <si>
    <t>000, Sector 56 Gurgaon, Gurgaon, Haryana</t>
  </si>
  <si>
    <t>Brokers please excuse
3 bhk +study room residential apartment available for sale in gurugram haryana cghs society ,sector-56 ,gurgaon...Middle floor .Sun facing.....On main golf course road..Close to sector-55,56 rapid metro station distance 2 minutes.With security , park for kids, reserve car parking, good connectivity from all big shopping complexes, bank atm, schools, hospitals....Very less maintenance charges, close huda market sector-56.....Options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</si>
  <si>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'4 Fan', '1 Exhaust Fan', '2 Geyser', '4 Light', '1 Modular Kitchen', '1 Curtains', 'No AC', 'No Bed', 'No Chimney', 'No Dining Table', 'No Microwave', 'No Fridge', 'No Sofa', 'No Stove', 'No TV', 'No Washing Machine']</t>
  </si>
  <si>
    <t>['Water purifier', 'Security / Fire Alarm', 'Power Back-up', 'Feng Shui / Vaastu Compliant', 'Intercom Facility', 'Lift(s)', 'High Ceiling Height', 'Maintenance Staff', 'Water Storage', 'Separate entry for servant room', 'No open drainage around', 'Bank Attached Property', 'Piped-gas', 'Internet/wi-fi connectivity', 'Visitor Parking', 'Park', 'Security Personnel', 'Natural Light', 'Airy Rooms', 'Spacious Interiors', 'Low Density Society', 'Waste Disposal', 'Rain Water Harvesting', 'Water softening plant', 'Shopping Centre']</t>
  </si>
  <si>
    <t>K69490448</t>
  </si>
  <si>
    <t>https://www.99acres.com/3-bhk-bedroom-apartment-flat-for-sale-in-parsvnath-exotica-sector-53-gurgaon-2895-sq-ft-spid-V70094774</t>
  </si>
  <si>
    <t>₹ 17,271/sq.ft.</t>
  </si>
  <si>
    <t>Located in the popular residential address of sector 53 gurgaon, parsvnath exotica is one of the most preferred destination for apartments in gurgaon. This 3 bhk flat is your ticket to be a part of this community. Constructed on a super built up area of 2895 sq.Ft., the flat comprises 3 bedroom(s), 4 bathrooms and more than 3 balconies. This flat lies on the 8th level of a 18 storey building. As the project is already ready to move, so you can easily move into this 1-5 years old property.</t>
  </si>
  <si>
    <t>['6 Wardrobe', '1 Water Purifier', '3 Chimney', '1 Modular Kitchen', 'No AC', 'No Bed', 'No Curtains', 'No Dining Table', 'No Exhaust Fan', 'No Fan', 'No Geyser', 'No Light', 'No Microwave', 'No Fridge', 'No Sofa', 'No Stove', 'No TV', 'No Washing Machine']</t>
  </si>
  <si>
    <t>V70094774</t>
  </si>
  <si>
    <t>https://www.99acres.com/3-bhk-bedroom-apartment-flat-for-sale-in-sukhshanti-apartment-sector-56-gurgaon-2355-sq-ft-spid-U69297024</t>
  </si>
  <si>
    <t>₹ 7,006/sq.ft.</t>
  </si>
  <si>
    <t>['Sector metro station', 'Sector metro station', 'Sector 54 chowk metro station', 'Sanatan Dharm Mandir', 'Radhakrishna Shani Mandir', 'State bank ATM', 'Icici bank ATM', 'Icici bank ATM', 'Citi bank ATM', 'Indusind bank ATM', 'Arunodaya Deseret Eye Hospital', 'Surgicare Hospital Gurgaon', 'Kriti Hospital', 'Anand Hospital Gurgaon', 'pracksht hospital', 'HUDA Office Complex', 'Medisca', 'Apollo Pharmacy', 'Intellion Park', 'International Tech Park', 'HCG CNG Station', 'Heera Fuel Station', 'State bank of india', 'Kotak mahindra bank', 'Indusind bank', 'Axis bank', 'Hdfc bank', 'Icici bank', 'Hdfc bank and atm', 'Hdfc bank &amp; atm', '222', 'Wat-a-Burger', 'Burger Singh', 'Bikanerwala', 'Naivedyam Restaurant', 'Pizza Hut', 'Clock tower', 'Starbucks', "Carl's Jr.", 'Cafe Tonini', 'Sagar Ratna', 'Shophouse by Kylin', 'IILM', 'Iilm University', 'Sushant College of Arts &amp; Architecture', 'Ansal Institute of Technology', 'Suncity School']</t>
  </si>
  <si>
    <t>Brokers please excuse
3 bhk +study room residential apartment available for sale in sukhshanti apartment ,sector-56 ,gurgaon...Middle floor .Sun facing.....On main golf course road..Opposite to sector-55,56 rapid metro station.With security , park for kids, reserve car parking, good connectivity from all big shopping complexes, bank atm, schools, hospitals....Very less maintenance charges, close huda market sector-56.....Options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</si>
  <si>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'3 Fan', '1 Exhaust Fan', '2 Geyser', '3 Light', '1 Modular Kitchen', '1 Chimney', '1 Curtains', 'No AC', 'No Bed', 'No Dining Table', 'No Microwave', 'No Fridge', 'No Sofa', 'No Stove', 'No TV', 'No Washing Machine']</t>
  </si>
  <si>
    <t>U69297024</t>
  </si>
  <si>
    <t>3 BHK Flat in Sector 67A Gurgaon</t>
  </si>
  <si>
    <t>https://www.99acres.com/3-bhk-bedroom-apartment-flat-for-sale-in-ireo-the-corridors-sector-67-a-gurgaon-1727-sq-ft-spid-V69440184</t>
  </si>
  <si>
    <t>₹ 9,264/sq.ft.</t>
  </si>
  <si>
    <t>Super Built up area 1727(160.44 sq.m.)Carpet area: 1017 sq.ft. (94.48 sq.m.)</t>
  </si>
  <si>
    <t>000, Sector 67A Gurgaon, Gurgaon, Haryana</t>
  </si>
  <si>
    <t>Brokers please excuse
3 bhk +store room residential apartment available for sale in ireo the corridors apartment ,sector-67a ,gurgaon...Middle floor ....New flat...Unused apartment...With 4acs,modular kitchen with hob and chimney.....Sun facing.....On main golf course extn road..Close to sector-55,56 rapid metro station distance 10 minutes.With security , park for kids, reserve car parking, good connectivity from all big shopping complexes, bank atm, schools, hospitals....Very less maintenance charges, close to m3m urbana market sector-66.....Options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</si>
  <si>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'4 Fan', '1 Exhaust Fan', '3 Geyser', '4 Light', '1 Modular Kitchen', '1 Chimney', '1 Curtains', '4 AC', 'No Bed', 'No Dining Table', 'No Microwave', 'No Fridge', 'No Sofa', 'No Stove', 'No TV', 'No Washing Machine']</t>
  </si>
  <si>
    <t>['Water purifier', 'Security / Fire Alarm', 'Power Back-up', 'Feng Shui / Vaastu Compliant', 'Intercom Facility', 'Lift(s)', 'High Ceiling Height', 'Maintenance Staff', 'Water Storage',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</si>
  <si>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V69440184</t>
  </si>
  <si>
    <t>https://www.99acres.com/3-bhk-bedroom-apartment-flat-for-sale-in-guru-gram-haryana-cghs-sector-56-gurgaon-1910-sq-ft-spid-N69439758</t>
  </si>
  <si>
    <t>Built Up area: 1910 (177.44 sq.m.)</t>
  </si>
  <si>
    <t>['Radhakrishna Shani Mandir', 'Standard chartered ATM', 'Icici bank ATM', 'Vatsalya Clinic', 'Bones Clinic - Orthopaedics', 'Meher Clinic', 'Dr. Naresh Pandita', 'Vishesh Dental', 'Park Hospital Gurgaon', 'Dr. Anuj Sharma', 'Neelkanth Health Care', 'Skin Clinic', 'Divine Look Clinic Centre', 'Dr. Aruna Kalra', 'Wellness Eye Centre', 'Best Urologist Atcomplete Family Clinic', 'Sukhmani Hospital Pvt. Ltd', 'Ekta Hospital', 'Wembley estate club', 'Gardian Pharmacy', 'Genius', 'Apollo Pharmacy', 'SPAZE BUSINESS PARK', 'Unitech', 'India Oil', 'Hdfc bank', 'Hdfc bank', 'Icici bank', 'Hdfc bank', 'Indusind bank', 'Hdfc bank', 'SRS Cinemas', 'Madison and Pike', 'India', 'Haldiram', "Domino's Pizza", "Nirula's", 'Starbucks', 'Nook', 'Kamla International', 'Gurugram University', 'Delhi Public School Primary Section', 'Amity Global School', 'Manav Rachna School', 'Manav Rachna Swimming Pool']</t>
  </si>
  <si>
    <t>Brokers please excuse
3 bhk +study room residential apartment available for sale in gurugram haryana cghs apartment ,sector-56 ,gurgaon...Middle floor .Sun facing.....On main golf course road..Close to sector-55,56 rapid metro station distance 2 minutes.With security , park for kids, reserve car parking, good connectivity from all big shopping complexes, bank atm, schools, hospitals....Very less maintenance charges, close huda market sector-56.....Options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</si>
  <si>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'4 Fan', '1 Exhaust Fan', '2 Geyser', '4 Light', '1 Chimney', '1 Curtains', 'No AC', 'No Bed', 'No Dining Table', 'No Modular Kitchen', 'No Microwave', 'No Fridge', 'No Sofa', 'No Stove', 'No TV', 'No Washing Machine']</t>
  </si>
  <si>
    <t>N69439758</t>
  </si>
  <si>
    <t>https://www.99acres.com/3-bhk-bedroom-apartment-flat-for-sale-in-ireo-the-corridors-sector-67-a-gurgaon-1921-sq-ft-spid-Y69734306</t>
  </si>
  <si>
    <t>₹ 9,370/sq.ft.</t>
  </si>
  <si>
    <t>Super Built up area 1921(178.47 sq.m.)Carpet area: 1227.96 sq.ft. (114.08 sq.m.)</t>
  </si>
  <si>
    <t>Store Room,Study Room</t>
  </si>
  <si>
    <t>Brokers please excuse
3 bhk + study room+ store room residential apartment available for sale in ireo the corridors apartment ,sector-67a ,gurgaon...Middle floor .Sun facing.....On main golf course road..Close to sector-55,56 rapid metro station distance 10 minutes.With security , park for kids, reserve car parking, good connectivity from all big shopping complexes, bank atm, schools, hospitals....Very less maintenance charges, close to m3m urbana market sector-66.....Options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</si>
  <si>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'4 Fan', '1 Exhaust Fan', '3 Geyser', '4 Light', '1 Chimney', '1 Curtains', '1 Modular Kitchen', '4 AC', 'No Bed', 'No Dining Table', 'No Microwave', 'No Fridge', 'No Sofa', 'No Stove', 'No TV', 'No Washing Machine']</t>
  </si>
  <si>
    <t>['Water purifier', 'Security / Fire Alarm', 'Power Back-up', 'Feng Shui / Vaastu Compliant', 'Intercom Facility', 'Lift(s)', 'High Ceiling Height', 'Maintenance Staff',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</si>
  <si>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Y69734306</t>
  </si>
  <si>
    <t>https://www.99acres.com/3-bhk-bedroom-apartment-flat-for-sale-in-ireo-the-corridors-sector-67-a-gurgaon-1727-sq-ft-spid-I69734054</t>
  </si>
  <si>
    <t>₹ 9,380/sq.ft.</t>
  </si>
  <si>
    <t>4th   of 19 Floors</t>
  </si>
  <si>
    <t>Brokers please excuse
3 bhk +store room residential apartment available for sale in ireo the corridors apartment,sector-67a ,gurgaon...Middle floor .Sun facing....With 4acs,modular kitchen with hob and chimney.....On main golf course extn road..Close to sector-55,56 rapid metro station distance 10 minutes.With security , park for kids, reserve car parking, good connectivity from all big shopping complexes, bank atm, schools, hospitals....Very less maintenance charges, close to m3m urbana market sector-66.....Options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</si>
  <si>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'4 Fan', '1 Exhaust Fan', '3 Geyser', '4 Light', '1 Chimney', '1 Modular Kitchen', '4 AC', 'No Bed', 'No Curtains', 'No Dining Table', 'No Microwave', 'No Fridge', 'No Sofa', 'No Stove', 'No TV', 'No Washing Machine']</t>
  </si>
  <si>
    <t>['Water purifier', 'Security / Fire Alarm', 'Power Back-up', 'Feng Shui / Vaastu Compliant', 'Intercom Facility', 'Lift(s)', 'High Ceiling Height', 'Maintenance Staff',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</si>
  <si>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I69734054</t>
  </si>
  <si>
    <t>https://www.99acres.com/3-bhk-bedroom-apartment-flat-for-sale-in-kiran-residency-sector-56-gurgaon-2250-sq-ft-spid-G69193166</t>
  </si>
  <si>
    <t>₹ 6,648/sq.ft.</t>
  </si>
  <si>
    <t>Brokers please excuse
3 bhk study room pooja room residential apartment available for sale in kiran residency apartment ,sector-56 ,gurgaon...Middle floor .Sun facing....Huge flat........On main golf course road..Close to sector-55,56 rapid metro station distance 2 minutes.With security , park for kids, reserve car parking, good connectivity from all big shopping complexes, bank atm, schools, hospitals....Very less maintenance charges, close huda market sector-56.....Options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</si>
  <si>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'1 Water Purifier', '4 Fan', '1 Exhaust Fan', '3 Geyser', '5 Light', '1 Modular Kitchen', '1 Chimney', '1 Curtains', 'No AC', 'No Bed', 'No Dining Table', 'No Microwave', 'No Fridge', 'No Sofa', 'No Stove', 'No TV', 'No Washing Machine']</t>
  </si>
  <si>
    <t>['Security / Fire Alarm', 'Feng Shui / Vaastu Compliant', 'Intercom Facility', 'Lift(s)', 'Water purifier', 'High Ceiling Height', 'Maintenance Staff', 'Water Storage', 'Separate entry for servant room', 'No open drainage around', 'Bank Attached Property', 'Piped-gas', 'Visitor Parking', 'Park', 'Security Personnel', 'Natural Light', 'Internet/wi-fi connectivity', 'Airy Rooms', 'Spacious Interiors', 'Low Density Society', 'Shopping Centre', 'Waste Disposal', 'Rain Water Harvesting', 'Water softening plant']</t>
  </si>
  <si>
    <t>G69193166</t>
  </si>
  <si>
    <t>https://www.99acres.com/3-bhk-bedroom-apartment-flat-for-sale-in-ireo-the-corridors-sector-67-a-gurgaon-1941-sq-ft-spid-M69399940</t>
  </si>
  <si>
    <t>₹ 9,531/sq.ft.</t>
  </si>
  <si>
    <t>Built Up area: 1941 (180.32 sq.m.)</t>
  </si>
  <si>
    <t>Study Room,Store Room</t>
  </si>
  <si>
    <t>A-000, Sector 67A Gurgaon, Gurgaon, Haryana</t>
  </si>
  <si>
    <t>Brokers please excuse
3 bhk +servant room + store room residential apartment available for sale in ireo the corridors apartment ,sector-67a ,gurgaon...New flat....Unused flat....Middle floor .Sun facing....With 4acs,modular kitchen with hob and chimney....On main golf course extn road..Close to sector-55,56 rapid metro station distance 10 minutes.With security , park for kids, reserve car parking, good connectivity from all big shopping complexes, bank atm, schools, hospitals...., close to m3m urbana market sector-66.....Options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</si>
  <si>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Fan', '1 Exhaust Fan', '3 Geyser', '3 Light', '4 AC', '1 Chimney', '1 Modular Kitchen', 'No Bed', 'No Curtains', 'No Dining Table', 'No Microwave', 'No Fridge', 'No Sofa', 'No Stove', 'No TV', 'No Wardrobe', 'No Washing Machine', 'No Water Purifier']</t>
  </si>
  <si>
    <t>M69399940</t>
  </si>
  <si>
    <t>https://www.99acres.com/3-bhk-bedroom-apartment-flat-for-sale-in-ireo-the-corridors-sector-67-a-gurgaon-1921-sq-ft-spid-S69295820</t>
  </si>
  <si>
    <t>₹ 14,658/sq.ft.</t>
  </si>
  <si>
    <t>Brokers please excuse
3 bhk +servant room + store room residential apartment available for sale in ireo the corridors apartment ,sector-67a ,gurgaon...Unused flat...New flat....With 4 acs,modular kitchen with hob &amp; chimney.......Middle floor .Sun facing.....On main golf course extn road..Close to sector-55,56 rapid metro station distance 10 minutes.With security , park for kids, reserve car parking, good connectivity from all big shopping complexes, bank atm, schools, hospitals....Very less maintenance charges, close to m3m urbana market sector-66.....Options available according to client requirement... Maintenance staff is also available 24*7 to ensure the un-Interrupted activities within the society. This property is very nice for investments, because it is near by metro station, schools and hospitals. .Each&amp; every corner of the society is within the reach of cctv cameras to ensure the extra safety. . Many social gatherings and celebrations like holi celebration, druga pooja, diwali celebration, new year celebration and many more are done within the society. It also helps in developing a healthy and happy relationship with the localities. Local market, atms, banks, hospitals, schools, clinics, medical shops, petrol pump, movie theater, malls, hair saloon, small vendors for groceries, electrical shops, mechanics, college &amp; restaurants are very close. All the goods and services can be availed within an easy reach.
Call at: - Nine five nine nine four eight two four two two
Available options in these areas: -
We also deals on m.G. Road ..Beverly park, heritage city, sun city essel tower, sahara grace, oakwood estate, mgf villas, garden estate, silver oks, belvedere tower, belvedere park.We also deals on dlf phase iv hamilton court, windsor court, regency park -I,ii, richmond park, ridgewood estate, itc laburnum, ivy. We also deals on dlf phase v ..Dlf pinnacle, dlf icon, dlf westend heights, dlf trinity towers, dlf carlton estate, dlf wellington estate, dlf princeton estate, dlf royalton estate.We also deals on golf course road :- Dlf aralias, dlf magnolias, dlf camellias, dlf belaire, emaar palm springs, dlf the summit, dlf park place, abw la- Lagune, salcon verandas, exotica, belmonte tdi ourania, central park-1.We also deal on golf course extension road ireo grand arch sec-58, tata raisina sec-59, ireo sky on sec-60, pioneer park sec-61, pioneer presidia sec-62, conscient heritage one sec-62, emerald estate sec-65,emerald hills, m3mgolf estate sec-65, m3m merlin sec-67, ireo victory valley sec-67, bptp park prime sec-66, ireo uptown sec-66, bestech park view spa next, emaar palm drive sec-66 etc.) We also deal on sohna road :-Jmd garden sec-33, central park-2 , bestech park view spa sec-47, unitech uniworld garden i-Ii sec-47, malibu town sec-47, vipul greens sec-48, orchid petals sec-49, omaxe the nile sec-49, vatika city sec-49, bestech park view city i-Ii, tata primanti sec-72, tatvam villas sec-48, parsvnath greenville sec-48, spaze privy sec-72, chd avenue-71 etc.)
Also available brand new / renovated builder kothi / villa available in size:- 
180 yards to 1000 yards
(Dlf city phase-I-Ii-Iii-Iv-V, sushant lok i-Ii-Iii, south city-I-Ii, greenwood city, vista villa, rosewood city, nirvana country, tatvam villa etc.) Also available luxurious brand new / renovated builder floor in:-
(Dlf city phase-I-Ii-Iii-Iv-V, sushant lok i-Ii-Iii, south city-I-Ii, greenwood city, mayfield garden, malibu town, vipul world, uppal southend, rosewood city, orchid island, nirvana country, aar dee city, ansal esencia etc.) plot size 180sq yd to 500 sqyd 1000 to 2500 sq ft built up area 3 &amp; 4 + sq bedrooms, family lounge with mind blowing construction, italian flooring, modular kitchen &amp; wardrobes stilt car parking, lift, , terrace garden etc.Also available residential / commercial plot :-
(Dlf city phase-I-Ii-Iii-Iv-V, sushant lok i-Ii-Iii, south city-I-Ii, palam vihar, greenwood city, mayfield garden, malibu town, vipul world, uppal southend, rosewood city, nirvana country, aar dee city, ansal esencia, dlf almeda, vatika india next, dlf garden city, all huda sectors etc.) 
Contact for the best deal.
Many options available of plots/floors/cghs/apartments/commercial in all over gurgaon</t>
  </si>
  <si>
    <t>['3 Wardrobe', '1 Water Purifier', '4 Fan', '1 Exhaust Fan', '3 Geyser', '4 Light', '5 AC', '1 Modular Kitchen', '1 Chimney', '1 Curtains', 'No Bed', 'No Dining Table', 'No Microwave', 'No Fridge', 'No Sofa', 'No Stove', 'No TV', 'No Washing Machine']</t>
  </si>
  <si>
    <t>['Water purifier', 'Security / Fire Alarm', 'Feng Shui / Vaastu Compliant', 'Intercom Facility', 'Lift(s)', 'High Ceiling Height', 'Maintenance Staff', 'Water Storage', 'Separate entry for servant room',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</si>
  <si>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S69295820</t>
  </si>
  <si>
    <t>https://www.99acres.com/4-bhk-bedroom-apartment-flat-for-sale-in-bptp-terra-sector-37-d-gurgaon-2191-sq-ft-r2-spid-H66081186</t>
  </si>
  <si>
    <t>Tower 21, Sector 37D Gurgaon, Gurgaon, Haryana</t>
  </si>
  <si>
    <t>Bptp terra - Sector 37d, gurgaon Ready to move apartments
 Oc received Location advantages
 2.5 kms from hero honda chowk
 1.5 kms from dwarka expressway
 Schools &amp; hospitals within 5 kms 
 Bang on 24 mtr road Highlights &amp; unique specs
 Approx 35000 sqft club with 2 swimming pools
 Cards rooms, table tennis area, gymnasium, multipurpose hall, restaurant - Club amenities 2 side open apartments
 Modular kitchen with chimney &amp; hob
 Wooden flooring in bedrooms
 Air conditioners in all rooms
 Double height grand entrance tower lobbies
 Covered parking directly connected to tower lobbies
 L-Shape balconies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</si>
  <si>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'1 Stove', '6 Light', '6 AC', '1 Modular Kitchen', '1 Chimney', 'No Bed', 'No Curtains', 'No Dining Table', 'No Exhaust Fan', 'No Geyser', 'No Microwave', 'No Fridge', 'No Sofa', 'No TV', 'No Wardrobe', 'No Washing Machine', 'No Water Purifier']</t>
  </si>
  <si>
    <t>['Security / Fire Alarm', 'Feng Shui / Vaastu Compliant', 'Private Garden / Terrace', 'Intercom Facility', 'Lift(s)', 'High Ceiling Height', 'Maintenance Staff', 'Water Storage', 'No open drainage around', 'Visitor Parking', 'Swimming Pool', 'Park', 'Security Personnel', 'Natural Light', 'Internet/wi-fi connectivity', 'Airy Rooms', 'Spacious Interiors', 'Low Density Society', 'Shopping Centre', 'Fitness Centre / GYM', 'Rain Water Harvesting', 'Club house / Community Center']</t>
  </si>
  <si>
    <t>H66081186</t>
  </si>
  <si>
    <t>https://www.99acres.com/3-bhk-bedroom-apartment-flat-for-sale-in-shree-vardhman-victoria-sector-70-gurgaon-1950-sq-ft-r2-spid-P66281908</t>
  </si>
  <si>
    <t>₹ 13,953/sq.ft.</t>
  </si>
  <si>
    <t>Best of units of resale available with us at best price.The project can have the correct incorporation of fashion and luxury, creating every home unit a perfect resident value dynamic. Expertise absolutely the checking account of adverse, urban setting went purity and tranquility of a within bring to a halt from off port.... Comfort and matter personify at shree vardhman victoria connected to a swiftly-Thought-Out infrastructure. Each inch and angle of the cherished place casts an illusion spell concerning its homeowners.Each flat whether its 2bhk or 3bhk are enough adequate to induce a sense of luxurious. Thought has paid to comfort &amp; simplicity inactive rooms and solitude &amp; privacy in bedrooms. They need to be designed per vastu norms to ensure a perfect steadiness of constructive energies.Fine exteriors and illuminating interiors can depart you enthralled and lure your finer style. The area has been utilized to optimum and every one compulsion has been taking into thought intent taken care of. Homes, wherever joy can resound all told corners and bliss can echo in all told curves.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</si>
  <si>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'Separate entry for servant room', 'Visitor Parking', 'Swimming Pool', 'Park', 'Natural Light', 'Airy Rooms', 'Shopping Centre', 'Fitness Centre / GYM', 'Club house / Community Center', 'Water softening plant']</t>
  </si>
  <si>
    <t>P66281908</t>
  </si>
  <si>
    <t>https://www.99acres.com/4-bhk-bedroom-apartment-flat-for-sale-in-bptp-terra-sector-37-d-gurgaon-2191-sq-ft-r1-spid-X67372260</t>
  </si>
  <si>
    <t>₹ 8,124/sq.ft.</t>
  </si>
  <si>
    <t>Plc Unit, Sector 37D Gurgaon, Gurgaon, Haryana</t>
  </si>
  <si>
    <t>Plc paid unit, best view for immediate sale.Bptp terra is one of the best offering from bptp and is located at a super location.Call for deal of this resale unit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</si>
  <si>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'Water Storage', 'Separate entry for servant room', 'No open drainage around', 'Visitor Parking', 'Swimming Pool', 'Park', 'Security Personnel', 'Natural Light', 'Internet/wi-fi connectivity', 'Airy Rooms', 'Shopping Centre', 'Fitness Centre / GYM', 'Rain Water Harvesting', 'Club house / Community Center']</t>
  </si>
  <si>
    <t>X67372260</t>
  </si>
  <si>
    <t>https://www.99acres.com/3-bhk-bedroom-apartment-flat-for-sale-in-bptp-terra-sector-37-d-gurgaon-1811-sq-ft-r2-spid-E66282494</t>
  </si>
  <si>
    <t>₹ 8,558/sq.ft.</t>
  </si>
  <si>
    <t>Super Built up area 1811(168.25 sq.m.)</t>
  </si>
  <si>
    <t>Bptp terra has all the life and charm of peaceful modern living that offers the people of this vibrant city-A plethora of amenities to enjoy life to the fullest. Be it large open spaces to enjoy fresh air, exercising in the open gym, relaxing by the pool or letting the little ones have fun at the play area, one is always spoilt for choice at terra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</si>
  <si>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'5 AC', '1 Modular Kitchen', 'No Bed', 'No Chimney', 'No Curtains', 'No Dining Table', 'No Exhaust Fan', 'No Fan', 'No Geyser', 'No Light', 'No Microwave', 'No Fridge', 'No Sofa', 'No Stove', 'No TV', 'No Washing Machine', 'No Water Purifier']</t>
  </si>
  <si>
    <t>E66282494</t>
  </si>
  <si>
    <t>https://www.99acres.com/4-bhk-bedroom-apartment-flat-for-sale-in-millenium-bajrang-society-sector-43-gurgaon-2650-sq-ft-spid-B68678214</t>
  </si>
  <si>
    <t>Millenium Bajrang Society3.8 ★</t>
  </si>
  <si>
    <t>Super Built up area 2650(246.19 sq.m.)</t>
  </si>
  <si>
    <t>['Sector 42-43 metro station', 'Sector 53-54 metro station', 'Hanuman Mandir', 'New Life Church', 'Hdfc ATM', 'Rbs ATM', 'Standard chartered ATM', 'Hdfc bank ATM', 'Kotak mahindra bank ATM', 'Standard chartered ATM', 'Paras Hospital Gurgaon', 'Arihant Hospital', 'Gupta', 'Marwah Clinic', 'The Dental Lounge', 'Dr. Naval Mendiratta', 'Fortis Memorial Research Institute Fortis Vivekanand Hospital', 'Sitaram Bhartia', 'Max Hospital', 'Dr. Kutbuddin Akbary', 'Guardian Pharmacy', 'Chikitsa', 'Bharat petroleum', 'Icici bank', 'Hdfc bank', 'Hdfc bank &amp; atm', 'Axis bank', 'Sagar Ratna', 'Cafe Tonini', 'Shophouse by Kylin', "Carl's Jr.", 'Starbucks', 'Clock tower', 'Balaji Vegetarian Paradise', 'PWO house', 'The Chicken Boat', 'Naveidyam', 'Starbucks', 'Blue Tokai Coffee Roasters', 'Nowhere Brewpub and cafe', 'Fat', 'Drunken Monkey', 'Stones2milestones', 'Ncr library', 'Bahrisons library']</t>
  </si>
  <si>
    <t>4bhk flat is available for sale in bajrang cghs apartment, sector 43 gurgaon.
Modular kitchen and complete wood work.
Flat open from three side and ventilated, fitted with fan, light, geyser and exhuast fan etc.
It is very good location on golf course road.
Very close to metro station, market, malls, atm, vegitable market and schools etc.
Please call us for further details.
 Additional details :Daily needs shopping could be done within the society premises to make the stay convinent.
Full power backup is available.
The society has dedicated security guards for every tower.</t>
  </si>
  <si>
    <t>['4 Wardrobe', '6 Fan', '1 Exhaust Fan', '5 Geyser', '33 Light', '1 Modular Kitchen', '1 Chimney', 'No AC', 'No Bed', 'No Curtains', 'No Dining Table', 'No Microwave', 'No Fridge', 'No Sofa', 'No Stove', 'No TV', 'No Washing Machine', 'No Water Purifier']</t>
  </si>
  <si>
    <t>['Security / Fire Alarm', 'Feng Shui / Vaastu Compliant', 'Intercom Facility', 'Lift(s)', 'High Ceiling Height', 'Maintenance Staff', 'False Ceiling Lighting', 'Water Storage', 'Piped-gas', 'Visitor Parking', 'Park', 'Natural Light', 'Internet/wi-fi connectivity', 'Spacious Interiors', 'Shopping Centre', 'Waste Disposal', 'Water softening plant']</t>
  </si>
  <si>
    <t>B68678214</t>
  </si>
  <si>
    <t>https://www.99acres.com/3-bhk-bedroom-apartment-flat-for-sale-in-unitech-uniworld-gardens-sector-47-gurgaon-2086-sq-ft-spid-P69470654</t>
  </si>
  <si>
    <t>₹ 10,306/sq.ft.</t>
  </si>
  <si>
    <t>Super Built up area 2086(193.8 sq.m.)Built Up area: 1950 sq.ft. (181.16 sq.m.)Carpet area: 1750 sq.ft. (162.58 sq.m.)</t>
  </si>
  <si>
    <t>4nf, Sector 47 Gurgaon, Gurgaon, Haryana</t>
  </si>
  <si>
    <t>['Standard chartered ATM', 'Icici bank ATM', 'Park Hospital Gurgaon', 'Samvit Health Care', "DR AKRAM JAWED'S THE UPPER LIMB CLINIC", 'Neelkanth Health Care', 'Vishesh Dental', 'Best Urologist Atcomplete Family Clinic', 'Sukhmani Hospital Pvt. Ltd', 'Wellness Eye Centre', 'Dr. Aruna Kalra', 'Meher Clinic', 'Dr. Anuj Sharma', 'Dr. Naresh Pandita', 'Medanta', 'Bones Clinic - Orthopaedics', 'Skin Clinic', 'Divine Look Clinic Centre', 'Airforce Hospital', 'Dispencery', 'Wembley estate club', 'Apollo Pharmacy', 'Gardian Pharmacy', 'Genius', 'India Oil', 'SRS Cinemas', 'SRS Cinemas', 'Hdfc bank', 'Icici bank', 'Hdfc bank', 'Haldiram', 'KFC', "Domino's Pizza", "Nirula's", 'India', 'Nook', 'Starbucks', 'Delhi Public School Primary Section', 'Kendriya Vidyalaya No.2 Sohna Road', 'Manav Rachna School', 'Kamla International', 'CR Model Public School', 'Amity Global School', 'Manav Rachna Swimming Pool']</t>
  </si>
  <si>
    <t>Sohna roads crown jewel uniworld gardens, located in the most prime location with most premium and high end facilities for ultra luxurious living</t>
  </si>
  <si>
    <t>['3 Wardrobe', '1 Chimney', 'No AC', 'No Bed', 'No Curtains', 'No Dining Table', 'No Exhaust Fan', 'No Fan', 'No Geyser', 'No Modular Kitchen', 'No Light', 'No Microwave', 'No Fridge', 'No Sofa', 'No Stove', 'No TV', 'No Washing Machine', 'No Water Purifier']</t>
  </si>
  <si>
    <t>P69470654</t>
  </si>
  <si>
    <t>https://www.99acres.com/4-bhk-bedroom-apartment-flat-for-sale-in-experion-windchants-sector-112-gurgaon-4857-sq-ft-spid-M69125272</t>
  </si>
  <si>
    <t>₹ 11,529/sq.ft.</t>
  </si>
  <si>
    <t>Super Built up area 4857(451.23 sq.m.)Built Up area: 3662.34 sq.ft. (340.24 sq.m.)</t>
  </si>
  <si>
    <t>0000, Sector 112 Gurgaon, Gurgaon, Haryana</t>
  </si>
  <si>
    <t>Looking for a 4 bhk property for sale in gurgaon? Buy this 4 bhk flat in experion windchants that is situated in sector 112 gurgaon. The flat is facing the north-East direction. Containing 4 bedroom(s), 6 bathrooms and more than 3 balconies, this flat is spread over a super built up area of 4857 sq.Ft. The residential building has 28 floors in total and the flat for sale is located on the 15th floor. This 5-10 years old property is available for immediate possession as the project is ready to move. The beautifully designed vitrified flooring enhances the beauty of the flat. The society is well equipped with many modern amenities, including swimming pool, water softening plant, security personnel, maintenance staff, shopping centre, club house / community center, fitness centre / gym, park, lift(s) and visitor parking.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</si>
  <si>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'1 Water Purifier', '12 Fan', '1 Exhaust Fan', '16 Light', '1 Modular Kitchen', '1 Chimney', '1 Curtains', 'No AC', 'No Bed', 'No Dining Table', 'No Geyser', 'No Microwave', 'No Fridge', 'No Sofa', 'No Stove', 'No TV', 'No Washing Machine']</t>
  </si>
  <si>
    <t>['Water purifier', 'Security / Fire Alarm', 'Feng Shui / Vaastu Compliant', 'Private Garden / Terrace', 'Intercom Facility', 'Lift(s)',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</si>
  <si>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M69125272</t>
  </si>
  <si>
    <t>https://www.99acres.com/3-bhk-bedroom-apartment-flat-for-sale-in-emaar-mgf-palm-hills-sector-77-gurgaon-1450-sq-ft-spid-R69655476</t>
  </si>
  <si>
    <t>Looking for a 3 bhk property for sale in gurgaon? Buy this 3 bhk flat in emaar mgf palm hills that is situated in sector 77 gurgaon. Containing 3 bedroom(s), 4 bathrooms and 3 balconies, this flat is spread over a super built up area of 1450 sq.Ft. This flat lies on the 3rd level of a 13 storey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</si>
  <si>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 Geyser', '1 Light', '1 AC', '1 Chimney', '1 Modular Kitchen', 'No Bed', 'No Curtains', 'No Dining Table', 'No Exhaust Fan', 'No Fan', 'No Microwave', 'No Fridge', 'No Sofa', 'No Stove', 'No TV', 'No Washing Machine', 'No Water Purifier']</t>
  </si>
  <si>
    <t>R69655476</t>
  </si>
  <si>
    <t>https://www.99acres.com/3-bhk-bedroom-apartment-flat-for-sale-in-umang-winter-hills-sector-77-gurgaon-2077-sq-ft-spid-B69655158</t>
  </si>
  <si>
    <t>₹ 5,296/sq.ft.</t>
  </si>
  <si>
    <t>Super Built up area 2077(192.96 sq.m.)Carpet area: 1600 sq.ft. (148.64 sq.m.)</t>
  </si>
  <si>
    <t>Looking for a 3 bhk property for sale in gurgaon? Buy this 3 bhk flat in umang winter hills that is situated in sector 77 gurgaon. The flat occupies a super built up area of 2077 sq.Ft. That consists of 3 bedrooms, 4 bathrooms and more than 3 balconies. The property is located on the 9th floor of a 18 floors tall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</si>
  <si>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 Fan', '1 Geyser', '1 Light', '1 Chimney', '1 AC', 'No Bed', 'No Curtains', 'No Dining Table', 'No Exhaust Fan', 'No Modular Kitchen', 'No Microwave', 'No Fridge', 'No Sofa', 'No Stove', 'No TV', 'No Washing Machine', 'No Water Purifier']</t>
  </si>
  <si>
    <t>B69655158</t>
  </si>
  <si>
    <t>https://www.99acres.com/3-bhk-bedroom-apartment-flat-for-sale-in-suncity-platinum-towers-mg-road-gurgaon-2685-sq-ft-spid-D68297598</t>
  </si>
  <si>
    <t>₹ 22,346/sq.ft.</t>
  </si>
  <si>
    <t>Carpet area: 2685 (249.44 sq.m.)</t>
  </si>
  <si>
    <t>3 bedroom 2685 sq.Ft. Middle floor apartment available for sale in suncity platinum towers gurgaon.
 Additional details :The apartment has munciple supply water supply.
Daily needs shopping could be done within the society premises to make the stay convinent.
Partial power backup is available.
There is also a separate washroom for domestic help.
The society has dedicated security guards for every tower.</t>
  </si>
  <si>
    <t>['Power Back-up', 'Intercom Facility', 'Lift(s)', 'Swimming Pool', 'Park', 'Fitness Centre / GYM', 'Club house / Community Center']</t>
  </si>
  <si>
    <t>D68297598</t>
  </si>
  <si>
    <t>4 BHK Flat in MG Road</t>
  </si>
  <si>
    <t>https://www.99acres.com/4-bhk-bedroom-apartment-flat-for-sale-in-suncity-platinum-towers-mg-road-gurgaon-3150-sq-ft-spid-W68297470</t>
  </si>
  <si>
    <t>₹ 22,222/sq.ft.</t>
  </si>
  <si>
    <t>Super Built up area 3150(292.64 sq.m.)Carpet area: 1913 sq.ft. (177.72 sq.m.)</t>
  </si>
  <si>
    <t>4 bedroom 3150 sq.Ft. Middle floor apartment available for sale in 
 Suncity platinum tower gurgaon.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</si>
  <si>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W68297470</t>
  </si>
  <si>
    <t>4 BHK Flat in Sector 50 Gurgaon</t>
  </si>
  <si>
    <t>https://www.99acres.com/4-bhk-bedroom-apartment-flat-for-sale-in-the-penthouses-at-the-hibiscus-sector-50-gurgaon-10000-sq-ft-r1-spid-S68296530</t>
  </si>
  <si>
    <t>The Penthouses at the Hibiscus</t>
  </si>
  <si>
    <t>8.5 Crore</t>
  </si>
  <si>
    <t>₹ 8,500/sq.ft.</t>
  </si>
  <si>
    <t>Carpet area: 10000 (929.03 sq.m.)</t>
  </si>
  <si>
    <t>Sector 50 Gurgaon, Gurgaon, Haryana</t>
  </si>
  <si>
    <t>['Sector 55-56 Metro Station', 'Good Earth City Center Mall', 'Nirvana Central Road', 'NH 248A', 'Gurugram University', 'The HDFC School', 'Park Hospital', 'Indira Gandhi International Airport', 'Gurgaon Railway Station', 'Unitech Cyber Park', 'DoubleTree by Hilton Hotel Gurgaon', 'TERI Golf Course', 'Tau DeviLal Sports Complex']</t>
  </si>
  <si>
    <t>4 bedroom 10000 sq.Ft. Middle floor penthouse available for sale in hibiscus sector 50 gurgaon.
 Additional details :The apartment has munciple supply water supply.
No power backup is available.
There is also a separate washroom for domestic help.
The society has dedicated security guards for every tower.</t>
  </si>
  <si>
    <t>['Power Back-up', 'Feng Shui / Vaastu Compliant', 'Intercom Facility', 'Lift(s)', 'Swimming Pool', 'Fitness Centre / GYM', 'Club house / Community Center', 'Rain Water Harvesting']</t>
  </si>
  <si>
    <t>['Environment5 out of 5', 'Lifestyle5 out of 5', 'Connectivity5 out of 5', 'Safety4 out of 5']</t>
  </si>
  <si>
    <t>S68296530</t>
  </si>
  <si>
    <t>https://www.99acres.com/4-bhk-bedroom-apartment-flat-for-sale-in-ss-hibiscus-sector-50-gurgaon-4400-sq-ft-r1-spid-W68296278</t>
  </si>
  <si>
    <t>SS Hibiscus</t>
  </si>
  <si>
    <t>₹ 12,272/sq.ft.</t>
  </si>
  <si>
    <t>Super Built up area 4400(408.77 sq.m.)</t>
  </si>
  <si>
    <t>['Baani Square', 'SS Plaza', 'Good Earth City Centre', 'Nirvana Courtyard', 'Sapphire Mall', 'Gems Modern School', 'HDFC School', 'C K Birla Hospital', 'Cloudnine Hospital', 'Park Hospital', 'Artemis Hospital', 'Medanta Medicity', 'Unitech Cyber City', 'Horizon One', 'IPSA Day Care']</t>
  </si>
  <si>
    <t>4 bedroom 4400 sq.Ft. Middle floor apartment available for sale in hibiscus sector 50 gurgaon. Contacts us for more details.
 Additional details :The apartment has munciple supply water supply.
Daily needs shopping could be done within the society premises to make the stay convinent.
Partial power backup is available.
There is also a separate washroom for domestic help.
The society has dedicated security guards for every tower.</t>
  </si>
  <si>
    <t>W68296278</t>
  </si>
  <si>
    <t>https://www.99acres.com/4-bhk-bedroom-apartment-flat-for-sale-in-the-penthouses-at-the-hibiscus-sector-50-gurgaon-9000-sq-ft-r1-spid-I68296122</t>
  </si>
  <si>
    <t>8 Crore</t>
  </si>
  <si>
    <t>Carpet area: 9000 (836.13 sq.m.)</t>
  </si>
  <si>
    <t>4 bedroom 9000 sq.Ft. Middle floor penthouse available for sale in hibiscus sector 50 gurgaon. Contacts us for more details.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</si>
  <si>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I68296122</t>
  </si>
  <si>
    <t>https://www.99acres.com/4-bhk-bedroom-apartment-flat-for-sale-in-tata-primanti-sector-72-gurgaon-2625-sq-ft-r15-spid-G16283577</t>
  </si>
  <si>
    <t>₹ 11,428/sq.ft.</t>
  </si>
  <si>
    <t>Built Up area: 2625 (243.87 sq.m.)</t>
  </si>
  <si>
    <t>4bedrooms , 2625sq.Ft Higher Floor Apartment, Sector 72 Gurgaon, Gurgaon, Haryana</t>
  </si>
  <si>
    <t>16th   of 41 Floors</t>
  </si>
  <si>
    <t>Park and east facing apartment, 4 bedroom, 2625 sq.Ft. On higher floor is available for sale in tata primanti, sector-72, gurgaon. 
Primanti is a premium luxury housing complex spread majestically over 36 acres of sprawling area and is strategically located at sector-72 on the upcoming southern periphery road with very easy access to the nh 8, sohna road as well as the golf course extension road. The project offers world-Class villas, executive floors, executive apartments and tower residences. A series of interconnected orchards, meadows and gardens span sinuously across the complex. Amidst these landscaped gardens are the premium villas, duplexes and luxurious tower residences, with elevated courtyards, open terraces and private gardens.
Designed by international architect kohn pederson fox associates (Kpf), it also offers a state-Of- The-Art clubhouse and sporting zone along with a spa facilities designed to provide the perfect ambience to de-Stress and unwind. This exclusive residential property is closely connected to nh8, which provides high speed access to airports, business centers, shopping malls, schools, healthcare facilities, entertainment areas and many other important destinations.The project boasts of a host of features and facilities which sets it apart from any other project in the vicinity and makes primanti one of the best and most premium addresses in gurgaon.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</si>
  <si>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G16283577</t>
  </si>
  <si>
    <t>https://www.99acres.com/4-bhk-bedroom-apartment-flat-for-sale-in-tata-primanti-sector-72-gurgaon-2905-sq-ft-r1-spid-S68515274</t>
  </si>
  <si>
    <t>7th   of 40 Floors</t>
  </si>
  <si>
    <t>4 bedroom, 2905 sq.Ft. Is available for sale in the tata primanti sector 72, gurgaon. 
Tata primanti is configured to offer its residents, a secluded retreat that is private and peaceful. The residences here are the absolute word in architectural brilliance and unrivalled comfort. Your dream of getting a house here will become a reality.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</si>
  <si>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S68515274</t>
  </si>
  <si>
    <t>https://www.99acres.com/3-bhk-bedroom-apartment-flat-for-sale-in-m3m-golfestate-sector-65-gurgaon-3850-sq-ft-spid-A68297026</t>
  </si>
  <si>
    <t>Carpet area: 3850 (357.68 sq.m.)</t>
  </si>
  <si>
    <t>12nd   of 40 Floors</t>
  </si>
  <si>
    <t>3 bedroom 3850 sq.Ft. Middle floor apartment available for sale in fairway east golfestate gurgaon.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</si>
  <si>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'Swimming Pool', 'Maintenance Staff', 'Park', 'Security Personnel', 'Internet/wi-fi connectivity', 'Shopping Centre', 'Fitness Centre / GYM', 'Club house / Community Center']</t>
  </si>
  <si>
    <t>A68297026</t>
  </si>
  <si>
    <t>https://www.99acres.com/4-bhk-bedroom-apartment-flat-for-sale-in-m3m-golfestate-sector-65-gurgaon-11000-sq-ft-r1-spid-T68297184</t>
  </si>
  <si>
    <t>13.2 Crore</t>
  </si>
  <si>
    <t>Carpet area: 11000 (1021.93 sq.m.)</t>
  </si>
  <si>
    <t>4 bedroom 11000 sq.Ft. Middle floor penthouse available for sale in fairway east golfestate gurgaon.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</si>
  <si>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T68297184</t>
  </si>
  <si>
    <t>https://www.99acres.com/4-bhk-bedroom-apartment-flat-for-sale-in-experion-windchants-sector-112-gurgaon-4800-sq-ft-r16-spid-X13182415</t>
  </si>
  <si>
    <t>Built Up area: 4800 (445.93 sq.m.)</t>
  </si>
  <si>
    <t>Experion Windchants, Dwarka Expressway Gurgaon, Sector 112 Gurgaon, Gurgaon, Haryana</t>
  </si>
  <si>
    <t>West facing duplex 4 bedroom, 4800 sq.Ft. On middle floor in project experion windchant is available for sale on high end luxury project on dwarka expressway in sector-112, gurgaon.
The project is developed by experion developers and is located right on dwarka expressway widest in ncr (150 mts, double than nh-8) -One of the hottest destinations for investments in india. The project is spread over 23.43 acres and is a lowest density project in gurgaon just 563 units in 23.43 acres.
 Additional details :The apartment has munciple supply water supply.
Daily needs shopping could be done within the society premises to make the stay convinent.
Partial power backup is available.
There is also a separate washroom for domestic help.
The society has dedicated security guards for every tower.</t>
  </si>
  <si>
    <t>['Security / Fire Alarm', 'Intercom Facility', 'Lift(s)', 'Maintenance Staff', 'Swimming Pool', 'Park', 'Security Personnel', 'Fitness Centre / GYM', 'Club house / Community Center']</t>
  </si>
  <si>
    <t>X13182415</t>
  </si>
  <si>
    <t>https://www.99acres.com/3-bhk-bedroom-apartment-flat-for-sale-in-tata-primanti-sector-72-gurgaon-2185-sq-ft-spid-R68296740</t>
  </si>
  <si>
    <t>₹ 15,560/sq.ft.</t>
  </si>
  <si>
    <t>Super Built up area 2185(202.99 sq.m.)</t>
  </si>
  <si>
    <t>4 bedroom 2185 sq.Ft. Middle floor apartment available for sale in tata primanti sector 72 gurgaon.</t>
  </si>
  <si>
    <t>R68296740</t>
  </si>
  <si>
    <t>https://www.99acres.com/3-bhk-bedroom-apartment-flat-for-sale-in-aipl-the-peaceful-homes-sector-70-a-gurgaon-2165-sq-ft-spid-X69622348</t>
  </si>
  <si>
    <t>₹ 12,009/sq.ft.</t>
  </si>
  <si>
    <t>Carpet area: 2165 (201.14 sq.m.)</t>
  </si>
  <si>
    <t>3 bedroom 2165sq.Ft.Middle floor apartment available for sale. It is located in a very good area. Please contact for more details.</t>
  </si>
  <si>
    <t>['Power Back-up', 'Intercom Facility', 'Lift(s)', 'Swimming Pool', 'Park', 'Piped-gas', 'Internet/wi-fi connectivity', 'Shopping Centre', 'Fitness Centre / GYM', 'Club house / Community Center', 'Rain Water Harvesting', 'Water softening plant']</t>
  </si>
  <si>
    <t>X69622348</t>
  </si>
  <si>
    <t>https://www.99acres.com/4-bhk-bedroom-apartment-flat-for-sale-in-ss-hibiscus-sector-50-gurgaon-4800-sq-ft-r2-spid-S65406842</t>
  </si>
  <si>
    <t>Carpet area: 4800 (445.93 sq.m.)</t>
  </si>
  <si>
    <t>4bedroom 4800sq.Ft middle floor apartment available for sale in hibiscus sector50 gurgaon.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</si>
  <si>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['Lift(s)', 'Water purifier', 'Swimming Pool', 'Park', 'Shopping Centre', 'Fitness Centre / GYM', 'Club house / Community Center', 'Rain Water Harvesting']</t>
  </si>
  <si>
    <t>S65406842</t>
  </si>
  <si>
    <t>https://www.99acres.com/4-bhk-bedroom-apartment-flat-for-sale-in-tata-primanti-sector-72-gurgaon-2625-sq-ft-r19-spid-W8942961</t>
  </si>
  <si>
    <t>Tower-1, Higher Floor, Sector 72 Gurgaon, Gurgaon, Haryana</t>
  </si>
  <si>
    <t>South facing 4bhk, 2625 sq.Ft apartment on higher floor is available for sale in tata primanti, sector-72, gurgaon.
 Additional details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</si>
  <si>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W8942961</t>
  </si>
  <si>
    <t>https://www.99acres.com/3-bhk-bedroom-apartment-flat-for-sale-in-siddhartha-apartment-sector-95-gurgaon-1965-sq-ft-r10-spid-W43918929</t>
  </si>
  <si>
    <t>Siddhartha Apartment</t>
  </si>
  <si>
    <t>₹ 3,664/sq.ft.</t>
  </si>
  <si>
    <t>Super Built up area 1965(182.55 sq.m.)Built Up area: 1800 sq.ft. (167.23 sq.m.)Carpet area: 1600 sq.ft. (148.64 sq.m.)</t>
  </si>
  <si>
    <t>F Block, Sector 95 Gurgaon, Gurgaon, Haryana</t>
  </si>
  <si>
    <t>A 3 bedroom resale flat, located in sector-95, gurgaon, is available. It is a ready to move in semi-Furnished flat located in siddhartha apartment. Situated in a prominent locality, it is a 1-5 year old property, which is in its prime condition. The flat is on the 4th floor of the building. Aesthetically designed, this property has 3 bathroom(s). The property also has 2balcony(s). The flat has a good view of the locality. The flat is a freehold property and has a super built-Up area of 1965. 0 sq. Ft. The flat offers good security. The unit has 1 covered parking and 1 open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</si>
  <si>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'1 Modular Kitchen', 'No AC', 'No Bed', 'No Chimney', 'No Curtains', 'No Dining Table', 'No Exhaust Fan', 'No Fan', 'No Geyser', 'No Light', 'No Microwave', 'No Fridge', 'No Sofa', 'No Stove', 'No TV', 'No Washing Machine', 'No Water Purifier']</t>
  </si>
  <si>
    <t>['Lift(s)', 'Park', 'Maintenance Staff', 'Visitor Parking']</t>
  </si>
  <si>
    <t>W43918929</t>
  </si>
  <si>
    <t>https://www.99acres.com/3-bhk-bedroom-apartment-flat-for-sale-in-experion-windchants-sector-112-gurgaon-2800-sq-ft-r3-spid-N63226738</t>
  </si>
  <si>
    <t>Built Up area: 2800 (260.13 sq.m.)</t>
  </si>
  <si>
    <t>3rd   of 28 Floors</t>
  </si>
  <si>
    <t>3 bedroom, 2800 sq.Ft. Apartment on lower floor in project experion windchants is available for sale on high end luxury project on dwarka expressway in sector-112, gurgaon.
The project is developed by experion developers and is located right on dwarka expressway widest in ncr (150 mts, double than nh-8) -One of the hottest destinations for investments in india. The project is spread over 23.43 acres and is a lowest density project in gurgaon just 563 units in 23.43 acres.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</si>
  <si>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['5 Light', 'No AC', 'No Bed', 'No Chimney', 'No Curtains', 'No Dining Table', 'No Exhaust Fan', 'No Fan', 'No Geyser', 'No Modular Kitchen', 'No Microwave', 'No Fridge', 'No Sofa', 'No Stove', 'No TV', 'No Wardrobe', 'No Washing Machine', 'No Water Purifier']</t>
  </si>
  <si>
    <t>['Feng Shui / Vaastu Compliant', 'Intercom Facility', 'Lift(s)', 'Maintenance Staff', 'Piped-gas', 'Swimming Pool', 'Park', 'Security Personnel', 'Internet/wi-fi connectivity', 'Shopping Centre', 'Fitness Centre / GYM', 'Waste Disposal', 'Rain Water Harvesting', 'Club house / Community Center', 'Water softening plant']</t>
  </si>
  <si>
    <t>N63226738</t>
  </si>
  <si>
    <t>https://www.99acres.com/2-bhk-bedroom-apartment-flat-for-sale-in-ramsons-kshitij-sector-95-gurgaon-767-sq-ft-r8-spid-O48320397</t>
  </si>
  <si>
    <t>₹ 3,650/sq.ft.</t>
  </si>
  <si>
    <t>Super Built up area 767(71.26 sq.m.)</t>
  </si>
  <si>
    <t>A 2 bedroom resale flat, located in sector-95, gurgaon, is available. It is a ready to move in semi-Furnished flat located in ramsons kshitij. Situated in a prominent locality, it is a 0-1 year old, which is in its prime condition. The flat is on the 4th floor of the building. Aesthetically designed, this property has 2 bathroom(s). The property also has 2balcony(s). The flat has a good view of the locality. The flat is a freehold property and has a super built-Up area of 767. 0 sq. Ft. The flat offers good security. The unit has 1 open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</si>
  <si>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'2 Fan', '1 Light', '1 Modular Kitchen', 'No AC', 'No Bed', 'No Chimney', 'No Curtains', 'No Dining Table', 'No Exhaust Fan', 'No Geyser', 'No Microwave', 'No Fridge', 'No Sofa', 'No Stove', 'No TV', 'No Washing Machine', 'No Water Purifier']</t>
  </si>
  <si>
    <t>O48320397</t>
  </si>
  <si>
    <t>https://www.99acres.com/3-bhk-bedroom-apartment-flat-for-sale-in-the-close-north-nirvana-country-gurgaon-2605-sq-ft-spid-A70103770</t>
  </si>
  <si>
    <t>2.92 Crore</t>
  </si>
  <si>
    <t>₹ 11,209/sq.ft.</t>
  </si>
  <si>
    <t>1002, Nirvana Country, Gurgaon, Haryana</t>
  </si>
  <si>
    <t>Looking for a 3 bhk property for sale in gurgaon? Buy this 3 bhk flat in the close north that is situated in nirvana country, gurgaon. The flat is over 2605 sq.Ft. Super built up area and comes with 3 bedroom(s), 3 bathrooms and 3 balconies. The residential building has 18 floors in total and the flat for sale is located on the 10th floor. As the project is already ready to move, so you can easily move into this 5-10 years old property.</t>
  </si>
  <si>
    <t>['4 Wardrobe', '5 Fan', '1 Exhaust Fan', '4 Geyser', '1 Stove', '12 Light', '1 Chimney', '4 AC', '1 Modular Kitchen', 'No Bed', 'No Curtains', 'No Dining Table', 'No Microwave', 'No Fridge', 'No Sofa', 'No TV', 'No Washing Machine', 'No Water Purifier']</t>
  </si>
  <si>
    <t>A70103770</t>
  </si>
  <si>
    <t>https://www.99acres.com/3-bhk-bedroom-apartment-flat-for-sale-in-unitech-fresco-nirvana-country-gurgaon-1836-sq-ft-spid-R70104422</t>
  </si>
  <si>
    <t>₹ 9,912/sq.ft.</t>
  </si>
  <si>
    <t>Super Built up area 1836(170.57 sq.m.)Built Up area: 1830 sq.ft. (170.01 sq.m.)Carpet area: 1500 sq.ft. (139.35 sq.m.)</t>
  </si>
  <si>
    <t>Looking for a 3 bhk property for sale in gurgaon? Buy this 3 bhk flat in unitech fresco that is situated in nirvana country, gurgaon. The floor plan additionally contains 3 bedroom(s), 3 bathrooms and more than 3 balconies. All in all, the flat is spread over a super built up area of 1836 sq.Ft. The flat has a total of 19 floors and this property is situated on 14th floor. Being a ready to move project, you can expect immediate possession of this 5-10 years old property.</t>
  </si>
  <si>
    <t>['5 Fan', '1 Exhaust Fan', '3 Geyser', '1 Stove', '12 Light', '5 AC', '1 Chimney', '3 Curtains', '1 Modular Kitchen', '3 Wardrobe', 'No Bed', 'No Dining Table', 'No Microwave', 'No Fridge', 'No Sofa', 'No TV', 'No Washing Machine', 'No Water Purifier']</t>
  </si>
  <si>
    <t>R70104422</t>
  </si>
  <si>
    <t>https://www.99acres.com/2-bhk-bedroom-apartment-flat-for-sale-in-m3m-the-marina-sector-68-gurgaon-1260-sq-ft-spid-Z70091460</t>
  </si>
  <si>
    <t>₹ 8,095/sq.ft.</t>
  </si>
  <si>
    <t>Super Built up area 1260(117.06 sq.m.)Built Up area: 1250 sq.ft. (116.13 sq.m.)Carpet area: 800 sq.ft. (74.32 sq.m.)</t>
  </si>
  <si>
    <t>1104, Sector 68 Gurgaon, Gurgaon, Haryana</t>
  </si>
  <si>
    <t>M3m the marina is one of gurgaon's most sought after destination for apartments and this 2 bhk flat in sector 68 gurgaon is your opportunity to be a part of this community. The flat occupies a super built up area of 1260 sq.Ft. That consists of 2 bedrooms, 2 bathrooms and 2 balconies. This flat is situated on the 11th floor of this 29 floors tall residential building. This 1-5 years old property is available for immediate possession as the project is ready to move.</t>
  </si>
  <si>
    <t>['2 Wardrobe', '1 Water Purifier', '5 Fan', '1 Exhaust Fan', '3 Geyser', '6 Light', '3 Curtains', '1 Chimney', '1 Modular Kitchen', '3 AC', 'No Bed', 'No Dining Table', 'No Microwave', 'No Fridge', 'No Sofa', 'No Stove', 'No TV', 'No Washing Machine']</t>
  </si>
  <si>
    <t>Z70091460</t>
  </si>
  <si>
    <t>https://www.99acres.com/2-bhk-bedroom-apartment-flat-for-sale-in-shree-vardhman-flora-sector-90-gurgaon-1350-sq-ft-r2-spid-J65861506</t>
  </si>
  <si>
    <t>Sector-90,gurgaon, Sector 90 Gurgaon, Gurgaon, Haryana</t>
  </si>
  <si>
    <t>This 2 bhk flat is located in shree vardhman flora, which houses some of the most spacious flats in sector-90 gurgaon. The flat is east-Facing. Containing 2 bedroom(s), 2 bathrooms and 3 balconies, this flat is spread over a super built up area of 1350 sq.Ft. The flat has a total of 13 floors and this property is situated on 3rd floor. This is a ready to move project and the property is 1-5 years old. The floor of this flat is beautifully designed using vitrified flooring, giving the flat an alluring look. Shree vardhman flora is designed very well to provide modern facilities such as swimming pool, shopping centre, cctv surveillance, club house / community center, fitness centre / gym, park, lift(s), maintenance staff and visitor parking.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</si>
  <si>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['Security / Fire Alarm', 'Power Back-up', 'Feng Shui / Vaastu Compliant', 'Private Garden / Terrace', 'Intercom Facility', 'Lift(s)', 'Maintenance Staff', 'No open drainage around', 'Bank Attached Property', 'Piped-gas', 'Visitor Parking', 'Swimming Pool', 'Park', 'Natural Light', 'Airy Rooms', 'Spacious Interiors', 'Low Density Society', 'Shopping Centre', 'Fitness Centre / GYM', 'Club house / Community Center']</t>
  </si>
  <si>
    <t>J65861506</t>
  </si>
  <si>
    <t>https://www.99acres.com/3-bhk-bedroom-apartment-flat-for-sale-in-gls-avenue-51-sector-92-gurgaon-642-sq-ft-spid-Z68627274</t>
  </si>
  <si>
    <t>₹ 6,077/sq.ft.</t>
  </si>
  <si>
    <t>Carpet area: 641.74 (59.62 sq.m.)</t>
  </si>
  <si>
    <t>Sector-92,gurgaon, Sector 92 Gurgaon, Gurgaon, Haryana</t>
  </si>
  <si>
    <t>Located in the popular residential address of sector 92 gurgaon, gls avenue 51 is one of the most preferred destination for apartments in gurgaon. This 3 bhk flat is your ticket to be a part of this community. This property faces the east direction. The flat is over 642 sq.Ft. Carpet area and comes with 3 bedroom(s), 3 bathrooms and more than 3 balconies. The property is located on the 6th floor of a 12 floors tall building. An added advantage of this 1-5 years old flat is that it is available for immediate possession as the project is already ready to move. The well built vitrified flooring enhances the aesthetic appeal of this flat. All the modern amenities such as swimming pool, grocery shop, shopping centre, club house / community center, cctv surveillance, fitness centre / gym, park, lift(s), maintenance staff and visitor parking will make life easier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</si>
  <si>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'Maintenance Staff', 'No open drainage around', 'Visitor Parking', 'Swimming Pool', 'Park', 'Natural Light', 'Airy Rooms', 'Spacious Interiors', 'Low Density Society', 'Shopping Centre', 'Fitness Centre / GYM', 'Rain Water Harvesting', 'Club house / Community Center']</t>
  </si>
  <si>
    <t>Z68627274</t>
  </si>
  <si>
    <t>https://www.99acres.com/3-bhk-bedroom-apartment-flat-for-sale-in-dlf-regal-gardens-sector-90-gurgaon-1818-sq-ft-r2-spid-K65532766</t>
  </si>
  <si>
    <t>Super Built up area 1818(168.9 sq.m.)</t>
  </si>
  <si>
    <t>Dlf regal gardens is one of gurgaon's most sought after destination for apartments and this 3 bhk flat in sector-90 gurgaon is your opportunity to be a part of this community. The flat is facing the north direction. The flat is over 1818 sq.Ft. Super built up area and comes with 3 bedroom(s), 3 bathrooms and more than 3 balconies. This flat is situated on the 18th floor of this 29 floors tall residential building. This is a ready to move project and the property is 1-5 years old. The well built vitrified flooring enhances the aesthetic appeal of this flat. The flat will offer a modern lifestyle as it is presented with many of the amenities such as swimming pool, club house / community center, cctv surveillance, fitness centre / gym, park, lift(s), maintenance staff, visitor parking and security personnel. The project provides access to clean water through borewell/tank and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</si>
  <si>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Exhaust Fan', '3 Geyser', '14 Light', '5 AC', '1 Modular Kitchen', '1 Chimney', 'No Bed', 'No Curtains', 'No Dining Table', 'No Fan', 'No Microwave', 'No Fridge', 'No Sofa', 'No Stove', 'No TV', 'No Washing Machine', 'No Water Purifier']</t>
  </si>
  <si>
    <t>['Security / Fire Alarm', 'Power Back-up', 'Feng Shui / Vaastu Compliant', 'Intercom Facility', 'Lift(s)', 'Water purifier', 'Centrally Air Conditioned', 'Maintenance Staff', 'Separate entry for servant room', 'No open drainage around', 'Recently Renovated', 'Bank Attached Property', 'Piped-gas', 'Visitor Parking', 'Swimming Pool', 'Park', 'Security Personnel', 'Natural Light', 'Airy Rooms', 'Spacious Interiors', 'Low Density Society', 'Fitness Centre / GYM', 'Rain Water Harvesting', 'Club house / Community Center']</t>
  </si>
  <si>
    <t>K65532766</t>
  </si>
  <si>
    <t>https://www.99acres.com/2-bhk-bedroom-apartment-flat-for-sale-in-emaar-mgf-emerald-estate-sector-65-gurgaon-1020-sq-ft-spid-B69686632</t>
  </si>
  <si>
    <t>₹ 13,921/sq.ft.</t>
  </si>
  <si>
    <t>Super Built up area 1020(94.76 sq.m.)Built Up area: 1010 sq.ft. (93.83 sq.m.)Carpet area: 750 sq.ft. (69.68 sq.m.)</t>
  </si>
  <si>
    <t>Looking for a 2 bhk property for sale in gurgaon? Buy this 2 bhk flat in emaar mgf emerald estate that is situated in sector 65 gurgaon. The flat occupies a super built up area of 1020 sq.Ft. That consists of 2 bedrooms, 2 bathrooms and 2 balconies. The flat has a total of 13 floors and this property is situated on 6th floor. As the project is already ready to move, so you can easily move into this 1-5 years old property.</t>
  </si>
  <si>
    <t>['1 Water Purifier', '3 Fan', '1 Exhaust Fan', '3 Geyser', '1 Stove', '8 Light', '1 Modular Kitchen', '1 Chimney', '3 AC', '3 Curtains', '2 Wardrobe', 'No Bed', 'No Dining Table', 'No Microwave', 'No Fridge', 'No Sofa', 'No TV', 'No Washing Machine']</t>
  </si>
  <si>
    <t>B69686632</t>
  </si>
  <si>
    <t>https://www.99acres.com/3-bhk-bedroom-apartment-flat-for-sale-in-orchid-petals-sector-49-gurgaon-2033-sq-ft-spid-P70125798</t>
  </si>
  <si>
    <t>₹ 11,559/sq.ft.</t>
  </si>
  <si>
    <t>Super Built up area 2033(188.87 sq.m.)Built Up area: 2030 sq.ft. (188.59 sq.m.)Carpet area: 1750 sq.ft. (162.58 sq.m.)</t>
  </si>
  <si>
    <t>Check out this 3 bhk apartment for sale in orchid petals, a popular residential project that houses in-Demand flats in sector 49 gurgaon. The floor plan additionally contains 3 bedroom(s), 3 bathrooms and 3 balconies. All in all, the flat is spread over a super built up area of 2033 sq.Ft. This flat is situated on the top floor of this 15 floors tall residential building. Being a ready to move project, you can expect immediate possession of this 1-5 years old property.</t>
  </si>
  <si>
    <t>['2 Fan', '2 Light', '1 Chimney', '2 Wardrobe', 'No AC', 'No Bed', 'No Curtains', 'No Dining Table', 'No Exhaust Fan', 'No Geyser', 'No Modular Kitchen', 'No Microwave', 'No Fridge', 'No Sofa', 'No Stove', 'No TV', 'No Washing Machine', 'No Water Purifier']</t>
  </si>
  <si>
    <t>P70125798</t>
  </si>
  <si>
    <t>https://www.99acres.com/3-bhk-bedroom-apartment-flat-for-sale-in-orchid-petals-sector-49-gurgaon-2070-sq-ft-spid-B70125672</t>
  </si>
  <si>
    <t>2.38 Crore</t>
  </si>
  <si>
    <t>₹ 11,497/sq.ft.</t>
  </si>
  <si>
    <t>Super Built up area 2070(192.31 sq.m.)Built Up area: 2061 sq.ft. (191.47 sq.m.)Carpet area: 1750 sq.ft. (162.58 sq.m.)</t>
  </si>
  <si>
    <t>Opp Sapphire Mall Sohna Road Gurgaon, Sector 49 Gurgaon, Gurgaon, Haryana</t>
  </si>
  <si>
    <t>Situated in sector 49 gurgaon, orchid petals is a well planned society that offers a pleasant living experience to its residents. This 3 bhk flat in gurgaon is your opportunity to be a part of this community. Containing 3 bedroom(s), 4 bathrooms and 3 balconies, this flat is spread over a super built up area of 2070 sq.Ft. The flat has a total of 14 floors and this property is situated on 1st floor. This is a ready to move project and the property is 1-5 years old.</t>
  </si>
  <si>
    <t>['1 Fan', '1 Geyser', '1 Chimney', '1 Modular Kitchen', '2 Wardrobe', 'No AC', 'No Bed', 'No Curtains', 'No Dining Table', 'No Exhaust Fan', 'No Light', 'No Microwave', 'No Fridge', 'No Sofa', 'No Stove', 'No TV', 'No Washing Machine', 'No Water Purifier']</t>
  </si>
  <si>
    <t>B70125672</t>
  </si>
  <si>
    <t>https://www.99acres.com/3-bhk-bedroom-apartment-flat-for-sale-in-dlf-new-town-heights-1-sector-90-gurgaon-1930-sq-ft-r14-spid-Z42579727</t>
  </si>
  <si>
    <t>₹ 5,958/sq.ft.</t>
  </si>
  <si>
    <t>Lower Floor, Park Facing, Sector 90 Gurgaon, Gurgaon, Haryana</t>
  </si>
  <si>
    <t>Sun facing flat, 3 bhk with servant room flat for sale, north facing, sun facing, park facing
Call for visit.
Many more options available in dlf new town heightsDeal in dlf only
Regal garden / skycourts / the primus / the ultima 
An east facing 3 bhk resale flat is available in the promising locality of sector-90, gurgaon. It is a ready to move in spacious flat and is located on the 9th floor. Every single detail of the flat is carefully designed. This feng shui/vaastu compliant property offers quality specifications such as club house/community center, fitness centre/gym, lift(s), swimming pool, park, visitor parking, water storage, security/fire alarm, intercom facility, piped-Gas, security personnel, water softening plant, shopping centre, waste disposal and rain water harvesting. It is a gated society flat. The apartment is priced at rs. 8800000 (Rs. 4560 per sq. Ft. ). It is a freehold property, with a super built-Up area of 1930 sq. Ft. The property price is all inclusive. It has 3 bathroom(s). The flat comprises of more than 3 balcony(s) and has wood flooring. 1 covered parking and 0 open parking. Full power back up. 24x7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</si>
  <si>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'Piped-gas', 'Visitor Parking', 'Swimming Pool', 'Park', 'Security Personnel', 'Shopping Centre', 'Fitness Centre / GYM', 'Waste Disposal', 'Rain Water Harvesting', 'Club house / Community Center', 'Water softening plant']</t>
  </si>
  <si>
    <t>Z42579727</t>
  </si>
  <si>
    <t>https://www.99acres.com/4-bhk-bedroom-apartment-flat-for-sale-in-dlf-new-town-heights-1-sector-90-gurgaon-2364-sq-ft-r13-spid-X42168161</t>
  </si>
  <si>
    <t>₹ 6,768/sq.ft.</t>
  </si>
  <si>
    <t>Middle Floor, Sun Facing, Sector 90 Gurgaon, Gurgaon, Haryana</t>
  </si>
  <si>
    <t>4 bhk flat for sale
Call for visit
Many more options available in dlfDeals in dlf only
Regal garden / skycourts / the primus / the ultima
This is a meticulously designed 4 bhk resale apartment located in sector-90, gurgaon. It is a freehold property. The flat is a spacious property and is ready to move in. Located in an integrated society of dlf new town heights 1, it has 4 bathroom(s) and more than 3 balcony(s). This is a feng shui/vaastu compliant property and has wood flooring. It is a south-East facing property which offers a wonderful view of main road. It is a 1-5 year old property, located on the 6th floor. Full power back up. It is a corner unit located in a gated society. The property offers specifications such as club house/community center, fitness centre/gym, lift(s), swimming pool, park, visitor parking, water storage, security/fire alarm, intercom facility, piped-Gas, security personnel, water softening plant, shopping centre and rain water harvesting. The apartment is approximately priced at rs. 10000000 and its per sq. Ft. Cost is rs. 4231. 2 covered parking and 0 open parking are also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</si>
  <si>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'Piped-gas', 'Visitor Parking', 'Swimming Pool', 'Park', 'Security Personnel', 'Shopping Centre', 'Fitness Centre / GYM', 'Rain Water Harvesting', 'Club house / Community Center', 'Water softening plant']</t>
  </si>
  <si>
    <t>X42168161</t>
  </si>
  <si>
    <t>https://www.99acres.com/3-bhk-bedroom-apartment-flat-for-sale-in-dlf-new-town-heights-2-sector-86-gurgaon-1930-sq-ft-spid-K67557652</t>
  </si>
  <si>
    <t>Super Built up area 1930(179.3 sq.m.)Carpet area: 1560 sq.ft. (144.93 sq.m.)</t>
  </si>
  <si>
    <t>Call for visit, keys in hand. Sun facing, park facing, best location for sale, call for more details and site visit. All amenities are functional available pool, gym, table tennis, tennis court, sauna steam bath, billiards game etc.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</si>
  <si>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'No open drainage around', 'Piped-gas', 'Visitor Parking', 'Swimming Pool', 'Park', 'Security Personnel', 'Natural Light', 'Low Density Society', 'Fitness Centre / GYM', 'Waste Disposal', 'Rain Water Harvesting', 'Club house / Community Center']</t>
  </si>
  <si>
    <t>K67557652</t>
  </si>
  <si>
    <t>https://www.99acres.com/4-bhk-bedroom-apartment-flat-for-sale-in-dlf-new-town-heights-1-sector-90-gurgaon-2727-sq-ft-r15-spid-H42579745</t>
  </si>
  <si>
    <t>₹ 5,720/sq.ft.</t>
  </si>
  <si>
    <t>Middle Floor, Park Facing, Sector 90 Gurgaon, Gurgaon, Haryana</t>
  </si>
  <si>
    <t>17th   of 28 Floors</t>
  </si>
  <si>
    <t>4 bhk with servant room flat for sale
Many more options available in dlf new town heightsDeal in dlf only
Regal garden / skycourts / the primus / the ultima 
A beautiful 4 bhk apartment in sector-90, gurgaon. The property is a part of dlf new town heights 1. It is a resale property in a promising locality. This well-Designed new property is ready to move in. It is located on the 17th floor. The property ownership is freehold type and has a super built-Up area of 2727 sq. Ft. The price of the property is estimated at rs. 11725000 and per unit area cost is at rs. 4300 per sq. Ft. The apartment is 1-5 year old. The apartment has wood flooring. With more than 3 balcony(s) and 4 bathroom(s), the apartment has quality features such as club house/community center, fitness centre/gym, lift(s), swimming pool, park, security/fire alarm, intercom facility, visitor parking, water storage, piped-Gas, security personnel, water softening plant, shopping centre, waste disposal and rain water harvesting. It is a feng shui/vaastu compliant property. The apartment is unfurnished. It is a north-East facing property and overlooks a 45 meter wide road. Corner property located in a gated society. Full power back up. 2 covered parking and 0 open parking. The brokerage amount is 1% of the total property price.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</si>
  <si>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H42579745</t>
  </si>
  <si>
    <t>https://www.99acres.com/4-bhk-bedroom-apartment-flat-for-sale-in-dlf-new-town-heights-sector-91-gurgaon-2364-sq-ft-r11-spid-U42579919</t>
  </si>
  <si>
    <t>₹ 7,402/sq.ft.</t>
  </si>
  <si>
    <t>Lower Floor, Park Facing, Sector 91 Gurgaon, Gurgaon, Haryana</t>
  </si>
  <si>
    <t>4 bhk with servant room flat for sale
Call for visit 9871eight22886
Many more options available in dlf new town heightsDeal in dlf only
Regal garden / skycourts / the primus / the ultima 
This is a meticulously designed 4 bhk resale apartment located in sector-91, gurgaon. It is a freehold property. The flat is a spacious property and is ready to move in. Located in an integrated society of dlf new town heights 3, it has 4 bathroom(s) and more than 3 balcony(s). This is a feng shui/vaastu compliant property and has wood flooring. It is a west facing property which offers a wonderful view of park/garden, main road, club and pool. It is a 1-5 year old property, located on the 9th floor. Full power back up. The unit is located in a gated society. The property offers specifications such as club house/community center, fitness centre/gym, lift(s), swimming pool, park, security/fire alarm, intercom facility, visitor parking, water storage, piped-Gas, security personnel, water softening plant, shopping centre, waste disposal and rain water harvesting. The apartment is approximately priced at rs. 11000000 and its per sq. Ft. Cost is rs. 4654. 2 covered parking and 0 open parking are also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</si>
  <si>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U42579919</t>
  </si>
  <si>
    <t>https://www.99acres.com/3-bhk-bedroom-apartment-flat-for-sale-in-puri-diplomatic-greens-sector-111-gurgaon-2215-sq-ft-spid-L70013148</t>
  </si>
  <si>
    <t>₹ 11,963/sq.ft.</t>
  </si>
  <si>
    <t>1452, Sector 111 Gurgaon, Gurgaon, Haryana</t>
  </si>
  <si>
    <t>This 3 bhk flat is located in puri diplomatic greens, which houses some of the most spacious flats in sector 111 gurgaon. The flat occupies a super built up area of 2215 sq.Ft. That consists of 3 bedrooms, 4 bathrooms and more than 3 balconies. The residential building has 21 floors in total and the flat for sale is located on the 19th floor. Being a ready to move project, you can expect immediate possession of this 1-5 years old property. The flat will offer a modern lifestyle as it is presented with many of the amenities such as swimming pool, club house / community center, cctv surveillance, fitness centre / gym, park, lift(s), maintenance staff and visitor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</si>
  <si>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Fan', '8 Light', '1 Chimney', '1 Modular Kitchen', 'No AC', 'No Bed', 'No Curtains', 'No Dining Table', 'No Exhaust Fan', 'No Geyser', 'No Microwave', 'No Fridge', 'No Sofa', 'No Stove', 'No TV', 'No Wardrobe', 'No Washing Machine', 'No Water Purifier']</t>
  </si>
  <si>
    <t>['Power Back-up', 'Feng Shui / Vaastu Compliant', 'Security / Fire Alarm', 'Intercom Facility', 'Lift(s)', 'Swimming Pool', 'Maintenance Staff', 'Water Storage', 'Park', 'Visitor Parking', 'Fitness Centre / GYM', 'Club house / Community Center']</t>
  </si>
  <si>
    <t>L70013148</t>
  </si>
  <si>
    <t>https://www.99acres.com/3-bhk-bedroom-apartment-flat-for-sale-in-ats-kocoon-sector-109-gurgaon-2095-sq-ft-spid-Q70065940</t>
  </si>
  <si>
    <t>1245, Sector 109 Gurgaon, Gurgaon, Haryana</t>
  </si>
  <si>
    <t>This 3 bhk apartment is available for sale in ats kocoon, one of the most prominent projects for flats in sector 109 gurgaon. The floor plan additionally contains 3 bedroom(s), 4 bathrooms and 3 balconies. All in all, the flat is spread over a super built up area of 2095 sq.Ft. The flat has a total of 24 floors and this property is situated on 14th floor. Being a ready to move project, you can expect immediate possession of this 1-5 years old property. The society is well equipped with many modern amenities, including swimming pool, shopping centre, club house / community center, cctv surveillance, fitness centre / gym, park and lift(s).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</si>
  <si>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'7 Light', '1 Modular Kitchen', '1 Chimney', 'No AC', 'No Bed', 'No Curtains', 'No Dining Table', 'No Exhaust Fan', 'No Geyser', 'No Microwave', 'No Fridge', 'No Sofa', 'No Stove', 'No TV', 'No Wardrobe', 'No Washing Machine', 'No Water Purifier']</t>
  </si>
  <si>
    <t>['Intercom Facility', 'Lift(s)', 'Swimming Pool', 'Park', 'Internet/wi-fi connectivity', 'Shopping Centre', 'Fitness Centre / GYM', 'Club house / Community Center']</t>
  </si>
  <si>
    <t>Q70065940</t>
  </si>
  <si>
    <t>https://www.99acres.com/3-bhk-bedroom-apartment-flat-for-sale-in-ats-triumph-sector-104-gurgaon-2290-sq-ft-spid-K70066734</t>
  </si>
  <si>
    <t>1245, Sector 104 Gurgaon, Gurgaon, Haryana</t>
  </si>
  <si>
    <t>Ats triumph is one of gurgaon's most sought after destination for apartments and this 3 bhk flat in sector 104 gurgaon is your opportunity to be a part of this community. The flat is facing the north-East direction. The flat occupies a super built up area of 2290 sq.Ft. That consists of 3 bedrooms, 4 bathrooms and more than 3 balconies. The property is located on the 14th floor of a 27 floors tall building. Being a ready to move project, you can expect immediate possession of this 1-5 years old property. The well built marble flooring enhances the aesthetic appeal of this flat. The flat will offer a modern lifestyle as it is presented with many of the amenities such as swimming pool, water softening plant, security personnel, maintenance staff, club house / community center, cctv surveillance, fitness centre / gym, park, lift(s), visitor parking and shopping centre.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</si>
  <si>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'7 Light', '1 Modular Kitchen', 'No AC', 'No Bed', 'No Chimney', 'No Curtains', 'No Dining Table', 'No Exhaust Fan', 'No Geyser', 'No Microwave', 'No Fridge', 'No Sofa', 'No Stove', 'No TV', 'No Wardrobe', 'No Washing Machine', 'No Water Purifier']</t>
  </si>
  <si>
    <t>K70066734</t>
  </si>
  <si>
    <t>https://www.99acres.com/2-bhk-bedroom-apartment-flat-for-sale-in-experion-the-heartsong-sector-108-gurgaon-978-sq-ft-spid-X70002402</t>
  </si>
  <si>
    <t>Built Up area: 978.23 (90.88 sq.m.)Carpet area: 734.43 sq.ft. (68.23 sq.m.)</t>
  </si>
  <si>
    <t>25412, Sector 108 Gurgaon, Gurgaon, Haryana</t>
  </si>
  <si>
    <t>Located in the popular residential address of sector 108 gurgaon, experion the heartsong is one of the most preferred destination for apartments in gurgaon. This 2 bhk flat is your ticket to be a part of this community. Constructed on a built up area of 978 sq.Ft., the flat comprises 2 bedroom(s), 3 bathrooms and 3 balconies. The residential building has 14 floors in total and the flat for sale is located on the 12th floor. Being a ready to move project, you can expect immediate possession of this 1-5 years old property. Many of the modern amenities being offered, like swimming pool, grocery shop, club house / community center, cctv surveillance, fitness centre / gym, park and lift(s), will provide a pleasant living experience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</si>
  <si>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Fan', '8 Light', '1 Modular Kitchen', '1 Chimney', 'No AC', 'No Bed', 'No Curtains', 'No Dining Table', 'No Exhaust Fan', 'No Geyser', 'No Microwave', 'No Fridge', 'No Sofa', 'No Stove', 'No TV', 'No Wardrobe', 'No Washing Machine', 'No Water Purifier']</t>
  </si>
  <si>
    <t>X70002402</t>
  </si>
  <si>
    <t>https://www.99acres.com/4-bhk-bedroom-apartment-flat-for-sale-in-indiabulls-centrum-park-sector-103-gurgaon-2875-sq-ft-spid-Z70001878</t>
  </si>
  <si>
    <t>Servant Room,Pooja Room,Store Room,Study Room</t>
  </si>
  <si>
    <t>1564, Sector 103 Gurgaon, Gurgaon, Haryana</t>
  </si>
  <si>
    <t>Indiabulls centrum park is one of gurgaon's most sought after destination for apartments and this 4 bhk flat in sector 103 gurgaon is your opportunity to be a part of this community. The flat occupies a super built up area of 2875 sq.Ft. That consists of 4 bedrooms, 4 bathrooms and 3 balconies. This flat lies on the 11th level of a 18 storey building. As the project is already ready to move, so you can easily move into this 1-5 years old property. The flat will offer a modern lifestyle as it is presented with many of the amenities such as swimming pool, grocery shop, shopping centre, cctv surveillance, club house / community center, fitness centre / gym, park and lift(s).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</si>
  <si>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['Lift(s)', 'Swimming Pool', 'Park', 'Shopping Centre', 'Fitness Centre / GYM', 'Club house / Community Center', 'Rain Water Harvesting']</t>
  </si>
  <si>
    <t>Z70001878</t>
  </si>
  <si>
    <t>https://www.99acres.com/3-bhk-bedroom-apartment-flat-for-sale-in-indiabulls-centrum-park-sector-103-gurgaon-1725-sq-ft-spid-C70002316</t>
  </si>
  <si>
    <t>₹ 7,882/sq.ft.</t>
  </si>
  <si>
    <t>Super Built up area 1725(160.26 sq.m.)Carpet area: 1700 sq.ft. (157.94 sq.m.)</t>
  </si>
  <si>
    <t>154562, Sector 103 Gurgaon, Gurgaon, Haryana</t>
  </si>
  <si>
    <t>This lovely 3 bhk apartment/flat in sector 103 gurgaon is available for sale in one of gurgaon's most popular projects, indiabulls centrum park. Containing 3 bedroom(s), 3 bathrooms and more than 3 balconies, this flat is spread over a super built up area of 1725 sq.Ft. The residential building has 18 floors in total and the flat for sale is located on the 12th floor. This is a ready to move project and the property is 1-5 years old. The flat will offer a modern lifestyle as it is presented with many of the amenities such as swimming pool, grocery shop, shopping centre, cctv surveillance, club house / community center, fitness centre / gym, park and lift(s).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</si>
  <si>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['9 Fan', '9 Light', '4 AC', '1 Modular Kitchen', '1 Chimney', 'No Bed', 'No Curtains', 'No Dining Table', 'No Exhaust Fan', 'No Geyser', 'No Microwave', 'No Fridge', 'No Sofa', 'No Stove', 'No TV', 'No Wardrobe', 'No Washing Machine', 'No Water Purifier']</t>
  </si>
  <si>
    <t>C70002316</t>
  </si>
  <si>
    <t>https://www.99acres.com/3-bhk-bedroom-apartment-flat-for-sale-in-emaar-imperial-gardens-sector-102-gurgaon-2000-sq-ft-spid-M70002238</t>
  </si>
  <si>
    <t>Check out this 3 bhk apartment for sale in emaar imperial gardens, a popular residential project that houses in-Demand flats in sector 102 gurgaon. Containing 3 bedroom(s), 3 bathrooms and 3 balconies, this flat is spread over a carpet area of 2000 sq.Ft. This flat lies on the 12th level of a 14 storey building. This is a ready to move project and the property is 1-5 years old. The flat will offer a modern lifestyle as it is presented with many of the amenities such as swimming pool, security personnel, maintenance staff, shopping centre, club house / community center, fitness centre / gym, park, lift(s) and visitor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</si>
  <si>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'6 Light', '7 AC', '1 Modular Kitchen', 'No Bed', 'No Chimney', 'No Curtains', 'No Dining Table', 'No Exhaust Fan', 'No Geyser', 'No Microwave', 'No Fridge', 'No Sofa', 'No Stove', 'No TV', 'No Wardrobe', 'No Washing Machine', 'No Water Purifier']</t>
  </si>
  <si>
    <t>M70002238</t>
  </si>
  <si>
    <t>https://www.99acres.com/3-bhk-bedroom-apartment-flat-for-sale-in-adani-oyster-greens-sector-102-gurgaon-1889-sq-ft-spid-W70011122</t>
  </si>
  <si>
    <t>Adani Oyster Greens</t>
  </si>
  <si>
    <t>₹ 10,058/sq.ft.</t>
  </si>
  <si>
    <t>Carpet area: 1889 (175.49 sq.m.)</t>
  </si>
  <si>
    <t>1456, Sector 102 Gurgaon, Gurgaon, Haryana</t>
  </si>
  <si>
    <t>['MSK bedding products', 'INOX Gurgaon Dreamz Search Google Maps', 'Sheetla Mata Medical College', 'Prime Scholars International School', 'Sani mandir', 'Mata mandir', 'Gautam Hospital', 'ESIC Dispensary', 'RockPro Consulting', 'L.K ENERGY COMPANY HP PETROL PUMP', 'POWERGRID CORPORATION', 'Ramlal Nice Hotel', 'Skylark Cricket Academy', 'HUDA Sewage Treatment Plant', "Colonel's Central Academy"]</t>
  </si>
  <si>
    <t>Looking for a 3 bhk property for sale in gurgaon? Buy this 3 bhk flat in adani oyster greens that is situated in sector 102 gurgaon. Containing 3 bedroom(s), 3 bathrooms and more than 3 balconies, this flat is spread over a carpet area of 1889 sq.Ft. The residential building has 22 floors in total and the flat for sale is located on the 9th floor.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</si>
  <si>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Fan', '7 Light', '1 Modular Kitchen', '1 Chimney', 'No AC', 'No Bed', 'No Curtains', 'No Dining Table', 'No Exhaust Fan', 'No Geyser', 'No Microwave', 'No Fridge', 'No Sofa', 'No Stove', 'No TV', 'No Wardrobe', 'No Washing Machine', 'No Water Purifier']</t>
  </si>
  <si>
    <t>W70011122</t>
  </si>
  <si>
    <t>https://www.99acres.com/4-bhk-bedroom-apartment-flat-for-sale-in-adani-m2k-oyster-grande-sector-102-gurgaon-4650-sq-ft-spid-V70001746</t>
  </si>
  <si>
    <t>Super Built up area 4650(432 sq.m.)Built Up area: 4630 sq.ft. (430.14 sq.m.)Carpet area: 4550 sq.ft. (422.71 sq.m.)</t>
  </si>
  <si>
    <t>156156, Sector 102 Gurgaon, Gurgaon, Haryana</t>
  </si>
  <si>
    <t>Situated in sector 102 gurgaon, adani m2k oyster grande is a well planned society that offers a pleasant living experience to its residents. This 4 bhk flat in gurgaon is your opportunity to be a part of this community. Constructed on a super built up area of 4650 sq.Ft., the flat comprises 4 bedroom(s), 4 bathrooms and more than 3 balconies. The property is located on the 11th floor of a 24 floors tall building. This 1-5 years old property is available for immediate possession as the project is ready to move. All the modern amenities such as swimming pool, security personnel, maintenance staff, shopping centre, club house / community center, cctv surveillance, fitness centre / gym, park and lift(s) will make life easier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</si>
  <si>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Wardrobe', '17 Light', '5 AC', '1 Modular Kitchen', 'No Bed', 'No Chimney', 'No Curtains', 'No Dining Table', 'No Exhaust Fan', 'No Fan', 'No Geyser', 'No Microwave', 'No Fridge', 'No Sofa', 'No Stove', 'No TV', 'No Washing Machine', 'No Water Purifier']</t>
  </si>
  <si>
    <t>V70001746</t>
  </si>
  <si>
    <t>https://www.99acres.com/3-bhk-bedroom-apartment-flat-for-sale-in-emaar-gurgaon-greens-sector-102-gurgaon-1650-sq-ft-spid-C70002144</t>
  </si>
  <si>
    <t>1546, Sector 102 Gurgaon, Gurgaon, Haryana</t>
  </si>
  <si>
    <t>This 3 bhk flat is located in emaar gurgaon greens, which houses some of the most spacious flats in sector 102 gurgaon. The flat occupies a super built up area of 1650 sq.Ft. That consists of 3 bedrooms, 3 bathrooms and 3 balconies. This flat lies on the 12th level of a 14 storey building. Being a ready to move project, you can expect immediate possession of this 1-5 years old property. The flat will offer a modern lifestyle as it is presented with many of the amenities such as swimming pool, security personnel, maintenance staff, club house / community center, fitness centre / gym, park and lift(s).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</si>
  <si>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'Maintenance Staff', 'Swimming Pool', 'Separate entry for servant room', 'Park', 'Security Personnel', 'Fitness Centre / GYM', 'Club house / Community Center', 'Rain Water Harvesting']</t>
  </si>
  <si>
    <t>C70002144</t>
  </si>
  <si>
    <t>https://www.99acres.com/4-bhk-bedroom-apartment-flat-for-sale-in-dlf-new-town-heights-2-sector-86-gurgaon-2356-sq-ft-r5-spid-N61446680</t>
  </si>
  <si>
    <t>Super Built up area 2356(218.88 sq.m.)Carpet area: 1750 sq.ft. (162.58 sq.m.)</t>
  </si>
  <si>
    <t>Sun facing, park facing, best location for sale, call for more details and site visit. All amenities are functional available pool, gym, table tennis, tennis court, sauna steam bath, billiards game etc.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</si>
  <si>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'6 Fan', '1 Exhaust Fan', '4 Geyser', '7 Light', '1 Modular Kitchen', '1 Chimney', 'No AC', 'No Bed', 'No Curtains', 'No Dining Table', 'No Microwave', 'No Fridge', 'No Sofa', 'No Stove', 'No TV', 'No Washing Machine', 'No Water Purifier']</t>
  </si>
  <si>
    <t>N61446680</t>
  </si>
  <si>
    <t>https://www.99acres.com/3-bhk-bedroom-apartment-flat-for-sale-in-experion-the-heartsong-sector-108-gurgaon-2003-sq-ft-spid-Q69667402</t>
  </si>
  <si>
    <t>₹ 8,387/sq.ft.</t>
  </si>
  <si>
    <t>Super Built up area 2003(186.08 sq.m.)Built Up area: 1338.29 sq.ft. (124.33 sq.m.)Carpet area: 986.41 sq.ft. (91.64 sq.m.)</t>
  </si>
  <si>
    <t>Experion heartsong sector 108 , this is well maintained society and amenities are very nice . The people of this society are very happy of this side . Near this society is 75 meter road and dwarka expressway . Commercial is near this society like concient one mall this is fully occupied mall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</si>
  <si>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'1 Geyser', '7 Light', '5 AC', '1 Modular Kitchen', '1 Chimney', '1 Curtains', 'No Bed', 'No Dining Table', 'No Microwave', 'No Fridge', 'No Sofa', 'No Stove', 'No TV', 'No Washing Machine', 'No Water Purifier']</t>
  </si>
  <si>
    <t>['Security / Fire Alarm', 'Power Back-up', 'Feng Shui / Vaastu Compliant', 'Intercom Facility', 'Lift(s)', 'Maintenance Staff', 'Water Storage', 'Visitor Parking', 'Swimming Pool', 'Park', 'Low Density Society', 'Shopping Centre', 'Fitness Centre / GYM', 'Rain Water Harvesting', 'Club house / Community Center', 'Water softening plant']</t>
  </si>
  <si>
    <t>Q69667402</t>
  </si>
  <si>
    <t>https://www.99acres.com/3-bhk-bedroom-apartment-flat-for-sale-in-aipl-the-peaceful-homes-sector-70-a-gurgaon-2150-sq-ft-spid-P69708076</t>
  </si>
  <si>
    <t>₹ 10,697/sq.ft.</t>
  </si>
  <si>
    <t>3rd   of 30 Floors</t>
  </si>
  <si>
    <t>This 3 bhk flat is located in aipl the peaceful homes, which houses some of the most spacious flats in sector 70a gurgaon. The flat is north-East-Facing. Constructed on a super built up area of 2150 sq.Ft., the flat comprises 3 bedroom(s), 3 bathrooms and 3 balconies. This flat lies on the 3rd level of a 30 storey building. This 1-5 years old property is available for immediate possession as the project is ready to move. The beautifully designed wood flooring enhances the beauty of the flat. Moreover, this property offers close proximity to important landmarks such as close to metro station, close to school, close to hospital and close to market. Aipl the peaceful homes is designed very well to provide modern facilities such as swimming pool, water softening plant, grocery shop, shopping centre, club house / community center, cctv surveillance, fitness centre / gym, park, lift(s), maintenance staff and visitor parking.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</si>
  <si>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'3 Geyser', '1 Stove', '13 Light', '5 AC', '1 Chimney', 'No Bed', 'No Curtains', 'No Dining Table', 'No Modular Kitchen', 'No Microwave', 'No Fridge', 'No Sofa', 'No TV', 'No Washing Machine', 'No Water Purifier']</t>
  </si>
  <si>
    <t>['Security / Fire Alarm', 'Power Back-up', 'Feng Shui / Vaastu Compliant', 'Intercom Facility', 'Lift(s)', 'High Ceiling Height', 'Maintenance Staff', 'False Ceiling Lighting', 'Water Storage', 'Separate entry for servant room', 'No open drainage around', 'Recently Renovated', 'Piped-gas', 'Visitor Parking', 'Swimming Pool', 'Park', 'Natural Light', 'Internet/wi-fi connectivity', 'Airy Rooms', 'Shopping Centre', 'Fitness Centre / GYM', 'Rain Water Harvesting', 'Club house / Community Center', 'Water softening plant']</t>
  </si>
  <si>
    <t>P69708076</t>
  </si>
  <si>
    <t>https://www.99acres.com/3-bhk-bedroom-apartment-flat-for-sale-in-bptp-astaire-gardens-sector-70-a-gurgaon-1480-sq-ft-r10-spid-R41492057</t>
  </si>
  <si>
    <t>97.5 Lac</t>
  </si>
  <si>
    <t>₹ 6,587/sq.ft.</t>
  </si>
  <si>
    <t>An east facing 3 bhk resale flat is available in the promising locality of sector-70a, gurgaon. It is a ready to move in spacious flat and is located on the 1st floor. Every single detail of the flat is carefully designed. This feng shui/vaastu compliant property offers quality specifications such as club house/community center, fitness centre/gym, intercom facility, swimming pool, park, internet/wi-Fi connectivity, visitor parking, water storage and security/fire alarm. It is a gated society flat. It provides a spectacular view of the park/garden, main road, club and pool. The apartment is priced at rs. 8700000 (Rs. 5879 per sq. Ft. ). It is a freehold property, with a super built-Up area of 1480 sq. Ft. The property price is all inclusive. It has 3 bathroom(s). The flat comprises of more than 3 balcony(s) and has marble flooring. 0 covered parking and 1 open parking. Full power back up. 24x7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</si>
  <si>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'Private Garden / Terrace', 'Intercom Facility', 'Centrally Air Conditioned', 'Water purifier', 'Maintenance Staff', 'False Ceiling Lighting', 'Water Storage', 'No open drainage around', 'Piped-gas', 'Visitor Parking', 'Swimming Pool', 'Park', 'Natural Light', 'Internet/wi-fi connectivity', 'Airy Rooms', 'Spacious Interiors', 'Low Density Society', 'Shopping Centre', 'Fitness Centre / GYM', 'Waste Disposal', 'Rain Water Harvesting', 'Club house / Community Center']</t>
  </si>
  <si>
    <t>R41492057</t>
  </si>
  <si>
    <t>https://www.99acres.com/4-bhk-bedroom-apartment-flat-for-sale-in-dlf-new-town-heights-1-sector-90-gurgaon-2727-sq-ft-r17-spid-N43831871</t>
  </si>
  <si>
    <t>Confirm deal in handCall for visit 3bhk flat for sale in dlf the ultima. We only deals in dlf the ultima / skycourt / regal garden / the primus / dlf garden city plots
This is a meticulously designed 4 bhk resale apartment located in sector-90, gurgaon. It is a freehold property. The flat is a spacious property and is ready to move in. Located in an integrated society of dlf new town heights 1, it has 4 bathroom(s) and more than 3 balcony(s). This is a feng shui/vaastu compliant property and has wood flooring. It requires a payable monthly maintenance costs of rs. 7500. It is a north-East facing property which offers a wonderful view of park/garden and main road. It is a 1-5 year old property, located on the 7th floor. Full power back up. It is a corner unit located in a gated society. The property offers specifications such as club house/community center, fitness centre/gym, lift(s), swimming pool, park, visitor parking, water storage, security/fire alarm, intercom facility, piped-Gas, security personnel, water softening plant, shopping centre, waste disposal and rain water harvesting. The apartment is approximately priced at rs. 11700000 and its per sq. Ft. Cost is rs. 4291. 2 covered parking are also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</si>
  <si>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N43831871</t>
  </si>
  <si>
    <t>https://www.99acres.com/4-bhk-bedroom-apartment-flat-for-sale-in-dlf-new-town-heights-1-sector-90-gurgaon-2364-sq-ft-r17-spid-P44401719</t>
  </si>
  <si>
    <t>₹ 6,556/sq.ft.</t>
  </si>
  <si>
    <t>Park Facing, Lower Floor, Sector 90 Gurgaon, Gurgaon, Haryana</t>
  </si>
  <si>
    <t>Confirm deal in hand 4 bhk flat for sale, value for money call for visit 9871eight22886 Call for visit, keys in hand. With complete woodwok, park facing, best location for sale, call 98718-22886 for more details and site visit. All amenities are functional available pool, gym, table tennis, tennis court, sauna steam bath, billiards game etc.Many more options available in dlf the primus deal in dlf only regal garden / skycourts / new town heights / the ultima / dlf garden plots a south facing 4 bhk resale flat is available in the promising locality of sector-90, gurgaon. It is a ready to move in spacious flat and is located on the 1st floor. Every single detail of the flat is carefully designed. This feng shui/vaastu compliant property offers quality specifications such as club house/community center, fitness centre/gym, lift(s), swimming pool, park, security/fire alarm, intercom facility, visitor parking, water storage, piped-Gas, security personnel, water softening plant, waste disposal and rain water harvesting. The flat is a corner property and is located in a gated society. It provides a spectacular view of the park/garden. The apartment is priced at rs. 1. 03 cr (Rs. 4336 per sq. Ft. ). It is a freehold property, with a super built-Up area of 2364 sq. Ft. It has 4 bathroom(s). The flat comprises of more than 3 balcony(s) and has wood flooring. 1 covered parking. Full power back up. 24x7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</si>
  <si>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'Piped-gas', 'Visitor Parking', 'Swimming Pool', 'Park', 'Security Personnel', 'Fitness Centre / GYM', 'Waste Disposal', 'Rain Water Harvesting', 'Club house / Community Center', 'Water softening plant']</t>
  </si>
  <si>
    <t>P44401719</t>
  </si>
  <si>
    <t>https://www.99acres.com/3-bhk-bedroom-apartment-flat-for-sale-in-dlf-regal-gardens-sector-90-gurgaon-1730-sq-ft-r13-spid-S44698755</t>
  </si>
  <si>
    <t>Super Built up area 1730(160.72 sq.m.)</t>
  </si>
  <si>
    <t>Park Facing, Sun Facing, Middle Floor, Sector 90 Gurgaon, Gurgaon, Haryana</t>
  </si>
  <si>
    <t>Call for visit, keys in hand. Sun facing, park facing, best location for sale, call 98718-22886 for more details and site visit. All amenities are functional available pool, gym, table tennis, tennis court, sauna steam bath, billiards game etc.
Confirm deal in hand call for visit 3bhk apartment, very beautiful view we deals in dlf only new town heights, dlf skycourt, dlf the primus, dlf the ultima, dlf garden city plots this is a meticulously designed 3 bhk resale apartment located in sector-90, gurgaon. It is a freehold property. The flat is a spacious property and is ready to move in. Located in an integrated society of dlf regal gardens, it has 3 bathroom(s) and more than 3 balcony(s). This is a feng shui/vaastu compliant property and has marble flooring. It is an east facing property which offers a wonderful view of park/garden, main road, club and pool. It is a 0-1 year old property, located on the 8th floor. Full power back up. It is a corner unit located in a gated society. The property offers specifications such as club house/community center, fitness centre/gym, intercom facility, lift(s), park, rain water harvesting, swimming pool, security/fire alarm, visitor parking and water storage. The apartment is approximately priced at rs. 90 l and its per sq. Ft. Cost is rs. 5203. 1 covered parking is also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</si>
  <si>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S44698755</t>
  </si>
  <si>
    <t>https://www.99acres.com/3-bhk-bedroom-apartment-flat-for-sale-in-shree-vardhman-flora-sector-90-gurgaon-1930-sq-ft-spid-F68357314</t>
  </si>
  <si>
    <t>₹ 4,404/sq.ft.</t>
  </si>
  <si>
    <t>Super Built up area 1930(179.3 sq.m.)Carpet area: 1450 sq.ft. (134.71 sq.m.)</t>
  </si>
  <si>
    <t>305, Sector 90 Gurgaon, Gurgaon, Haryana</t>
  </si>
  <si>
    <t>One of the best location of the society with good connectivity from nh48 , dwarika expressway , kmp highway and with facility of hospital and schools with in 1 km. Close to green environment and very luxurious facility of shopping malls.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</si>
  <si>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'No open drainage around', 'Bank Attached Property', 'Visitor Parking', 'Swimming Pool', 'Park', 'Natural Light', 'Airy Rooms', 'Low Density Society', 'Shopping Centre', 'Fitness Centre / GYM', 'Waste Disposal', 'Rain Water Harvesting', 'Club house / Community Center', 'Water softening plant']</t>
  </si>
  <si>
    <t>F68357314</t>
  </si>
  <si>
    <t>https://www.99acres.com/3-bhk-bedroom-apartment-flat-for-sale-in-vatika-city-sector-49-gurgaon-2251-sq-ft-spid-W68371794</t>
  </si>
  <si>
    <t>2.64 Crore</t>
  </si>
  <si>
    <t>₹ 11,725/sq.ft.</t>
  </si>
  <si>
    <t>A very good 3bhk plus servant plus store flat for sale in vatika city, sector-49, gurgaon. It is a superb property and offers an excellent view. The flat is semi furnished with multiple amenities and promises a comfortable stay. It is feng shui/vaastu compliant, which is considered to bring positive energy. Indeed, the society too has multiple facilities for enjoyment, such as club house/community center, fitness centre/gym, security personnel and swimming pool etc. It has a super built-Up area of 2170 sq. Ft. Other facilities include lift(s), park, visitor parking, water storage, intercom facility and security/fire alarm etc. East facing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</si>
  <si>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'4 Geyser', '25 Light', '1 Modular Kitchen', '1 Chimney', '1 Curtains', 'No AC', 'No Bed', 'No Dining Table', 'No Microwave', 'No Fridge', 'No Sofa', 'No Stove', 'No TV', 'No Washing Machine', 'No Water Purifier']</t>
  </si>
  <si>
    <t>['Water purifier',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'Natural Light', 'Airy Rooms', 'Spacious Interiors', 'Waste Disposal', 'Rain Water Harvesting', 'Water softening plant', 'Shopping Centre', 'Fitness Centre / GYM', 'Club house / Community Center']</t>
  </si>
  <si>
    <t>W68371794</t>
  </si>
  <si>
    <t>https://www.99acres.com/3-bhk-bedroom-apartment-flat-for-sale-in-vatika-city-sector-49-gurgaon-2016-sq-ft-spid-O69417374</t>
  </si>
  <si>
    <t>₹ 10,418/sq.ft.</t>
  </si>
  <si>
    <t>Super Built up area 2015.58(187.25 sq.m.)Built Up area: 1604.25 sq.ft. (149.04 sq.m.)</t>
  </si>
  <si>
    <t>A very good 3bhk plus store room flat for sale in vatika city, sector-49, gurgaon. It is a superb property and offers an excellent view. The flat is semi furnished with multiple amenities and promises a comfortable stay. It is feng shui/vaastu compliant, which is considered to bring positive energy. Indeed, the society too has multiple facilities for enjoyment, such as club house/community center, fitness centre/gym, security personnel and swimming pool etc. It has a super built-Up area of 2080 sq. Ft. Other facilities include lift(s), park, visitor parking, water storage, intercom facility and security/fire alarm etc. East facing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</si>
  <si>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['3 Wardrobe', '1 Fridge', '8 Fan', '1 Exhaust Fan', '3 Geyser', '1 Washing Machine', '32 Light', '1 Chimney', '1 Curtains', 'No AC', 'No Bed', 'No Dining Table', 'No Modular Kitchen', 'No Microwave', 'No Sofa', 'No Stove', 'No TV', 'No Water Purifier']</t>
  </si>
  <si>
    <t>['Water purifier', 'Power Back-up', 'Feng Shui / Vaastu Compliant', 'Private Garden / Terrace', 'Intercom Facility', 'Lift(s)', 'High Ceiling Height', 'Maintenance Staff', 'False Ceiling Lighting', 'Water Storage', 'No open drainage around', 'Piped-gas', 'Internet/wi-fi connectivity', 'Visitor Parking', 'Swimming Pool', 'Park', 'Natural Light', 'Airy Rooms', 'Spacious Interiors', 'Waste Disposal', 'Rain Water Harvesting', 'Water softening plant', 'Shopping Centre', 'Fitness Centre / GYM', 'Club house / Community Center']</t>
  </si>
  <si>
    <t>O69417374</t>
  </si>
  <si>
    <t>https://www.99acres.com/2-bhk-bedroom-apartment-flat-for-sale-in-shapoorji-pallonji-joyville-gurugram-sector-102-gurgaon-1368-sq-ft-r6-spid-M61974474</t>
  </si>
  <si>
    <t>Super Built up area 1368(127.09 sq.m.)Carpet area: 1200 sq.ft. (111.48 sq.m.)</t>
  </si>
  <si>
    <t>101, Sector 102 Gurgaon, Gurgaon, Haryana</t>
  </si>
  <si>
    <t>2bhk 2baths
Residential apartment for sale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</si>
  <si>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AC', '1 Modular Kitchen', '1 Chimney', 'No Bed', 'No Curtains', 'No Dining Table', 'No Exhaust Fan', 'No Fan', 'No Geyser', 'No Light', 'No Microwave', 'No Fridge', 'No Sofa', 'No Stove', 'No TV', 'No Wardrobe', 'No Washing Machine', 'No Water Purifier']</t>
  </si>
  <si>
    <t>['Feng Shui / Vaastu Compliant', 'Intercom Facility', 'Lift(s)', 'High Ceiling Height', 'Maintenance Staff', 'Piped-gas', 'Swimming Pool', 'Park', 'Security Personnel', 'Internet/wi-fi connectivity', 'Shopping Centre', 'Fitness Centre / GYM', 'Rain Water Harvesting', 'Club house / Community Center', 'Water softening plant']</t>
  </si>
  <si>
    <t>M61974474</t>
  </si>
  <si>
    <t>https://www.99acres.com/3-bhk-bedroom-apartment-flat-for-sale-in-emaar-gurgaon-greens-sector-102-gurgaon-1650-sq-ft-spid-T69411388</t>
  </si>
  <si>
    <t>Emaar gurgaon greens in sector 102, gurgaon is a ready-To-Move housing society. It offers apartments in varied budget range. These units are a perfect combination of comfort and style, specifically designed to suit your requirements and conveniences. There are 3bhk and 4bhk apartments available in this project. This housing society is now ready to be called home as families have started moving in. Check out some of the features of emaar gurgaon greens housing society:*emaar gurgaon greens sector 102 has 27 towers, with 14 floors each and 672 units on offer.*spread over an area of 13.53 acres, emaar gurgaon greens is one of the spacious housing societies in the gurgaon region. With all the basic amenities available, emaar gurgaon greens fits into your budget and your lifestyle.*sector 102 has good connectivity to some of the important areas in the proximity such as jms marine square mall, vibrant hospital and prime scholars int. School and so 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</si>
  <si>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Fan', '3 Geyser', '10 Light', '4 AC', '1 Modular Kitchen', 'No Bed', 'No Chimney', 'No Curtains', 'No Dining Table', 'No Exhaust Fan', 'No Microwave', 'No Fridge', 'No Sofa', 'No Stove', 'No TV', 'No Wardrobe', 'No Washing Machine', 'No Water Purifier']</t>
  </si>
  <si>
    <t>['Centrally Air Conditioned', 'Water purifier', 'Security / Fire Alarm', 'Power Back-up',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</si>
  <si>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T69411388</t>
  </si>
  <si>
    <t>https://www.99acres.com/3-bhk-bedroom-apartment-flat-for-sale-in-dlf-new-town-heights-1-sector-90-gurgaon-1930-sq-ft-r11-spid-T54190560</t>
  </si>
  <si>
    <t>₹ 6,217/sq.ft.</t>
  </si>
  <si>
    <t>Carpet area: 1930 (179.3 sq.m.)</t>
  </si>
  <si>
    <t>3 bhk with servant room flat for saleMany more options available in dlf new town heightsDeal in dlf only
Regal garden / skycourts / the primus / the ultima A 3 bedroom resale flat, located in sector-90, gurgaon, is available. It is a ready to move in unfurnished flat located in dlf new town heights 1. Situated in a prominent locality, it is a 1-5 year old property, which is in its prime condition. The flat is on the 8th floor of the building. Aesthetically designed with wood flooring, this property has 3 bathroom(s). The property also has more than 3 balcony(s) and pooja room and servant room. The flat faces the north direction and has a good view of the locality. The flat is a freehold property and has a super built-Up area of 1930 sq. Ft. The flat is located in a gated society and offers good security. It offers a number of important facilities like club house/community center, fitness centre/gym, lift(s), swimming pool, park, security/fire alarm, intercom facility, water storage, visitor parking, piped-Gas, waste disposal and rain water harvesting. The unit has 1 covered parking and 0 open parking and full power backup. It has a water supply from the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</si>
  <si>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['Feng Shui / Vaastu Compliant', 'Security / Fire Alarm', 'Intercom Facility', 'Lift(s)', 'Swimming Pool', 'Water Storage', 'Park', 'Piped-gas', 'Visitor Parking', 'Fitness Centre / GYM', 'Club house / Community Center', 'Waste Disposal']</t>
  </si>
  <si>
    <t>T54190560</t>
  </si>
  <si>
    <t>1 BHK Flat in Sector 106 Gurgaon</t>
  </si>
  <si>
    <t>https://www.99acres.com/1-bhk-bedroom-apartment-flat-for-sale-in-viridian-the-plaza-106-sector-106-gurgaon-700-sq-ft-spid-S69971192</t>
  </si>
  <si>
    <t>Viridian The Plaza 106</t>
  </si>
  <si>
    <t>₹ 5,571/sq.ft.</t>
  </si>
  <si>
    <t>Super Built up area 700(65.03 sq.m.)Carpet area: 450 sq.ft. (41.81 sq.m.)</t>
  </si>
  <si>
    <t>['MG Road Metro Station', 'Dwarka Expressway', 'Dwarka', 'IGI Airport', 'Gurugram Railway Station']</t>
  </si>
  <si>
    <t>Ready to move in super spacious one bhk airconditioned studion apartments of 700 sq ft at unbelievable price tag. It's now or never.</t>
  </si>
  <si>
    <t>['2 AC', '1 Modular Kitchen', 'No Bed', 'No Chimney', 'No Curtains', 'No Dining Table', 'No Exhaust Fan', 'No Fan', 'No Geyser', 'No Light', 'No Microwave', 'No Fridge', 'No Sofa', 'No Stove', 'No TV', 'No Wardrobe', 'No Washing Machine', 'No Water Purifier']</t>
  </si>
  <si>
    <t>['Security / Fire Alarm', 'Feng Shui / Vaastu Compliant', 'Intercom Facility', 'Lift(s)', 'Centrally Air Conditioned', 'High Ceiling Height', 'Maintenance Staff', 'Water Storage', 'No open drainage around', 'Visitor Parking', 'Swimming Pool', 'Park', 'Security Personnel', 'Natural Light', 'Airy Rooms', 'Spacious Interiors', 'Low Density Society', 'Shopping Centre', 'Fitness Centre / GYM', 'Club house / Community Center']</t>
  </si>
  <si>
    <t>S69971192</t>
  </si>
  <si>
    <t>https://www.99acres.com/3-bhk-bedroom-apartment-flat-for-sale-in-chd-avenue-71-sector-71-gurgaon-1743-sq-ft-spid-J69644050</t>
  </si>
  <si>
    <t>₹ 7,171/sq.ft.</t>
  </si>
  <si>
    <t>T 7 701, Sector 71 Gurgaon, Gurgaon, Haryana</t>
  </si>
  <si>
    <t>Chd avenue 71 is one of gurgaon's most sought after destination for apartments and this 3 bhk flat in sector 71 gurgaon is your opportunity to be a part of this community. The floor plan additionally contains 3 bedroom(s), 4 bathrooms and 2 balconies. All in all, the flat is spread over a super built up area of 1743 sq.Ft. This flat is situated on the 7th floor of this 14 floors tall residential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</si>
  <si>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Fan', '1 Exhaust Fan', '3 Geyser', '10 Light', '1 Chimney', '1 Modular Kitchen', 'No AC', 'No Bed', 'No Curtains', 'No Dining Table', 'No Microwave', 'No Fridge', 'No Sofa', 'No Stove', 'No TV', 'No Wardrobe', 'No Washing Machine', 'No Water Purifier']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</si>
  <si>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'Waste Disposal', 'Water softening plant', 'Shopping Centre', 'Fitness Centre / GYM', 'Club house / Community Center']</t>
  </si>
  <si>
    <t>J69644050</t>
  </si>
  <si>
    <t>https://www.99acres.com/2-bhk-bedroom-apartment-flat-for-sale-in-puri-emerald-bay-sector-104-gurgaon-1550-sq-ft-spid-Y70087534</t>
  </si>
  <si>
    <t>₹ 10,903/sq.ft.</t>
  </si>
  <si>
    <t>B1,b2 ,b3, Sector 104 Gurgaon, Gurgaon, Haryana</t>
  </si>
  <si>
    <t>All sculpture are imported from bali, indonesia which enhance its aesthetic beauty
 Architecture designed by internationally acclaimed , award winning architects arcop
 Landscape architects: Site concepts international singapore (Sci)
 3 to a core, 3 side open apartments.
 3 elevator per tower.
 85% of the spaces.
 Rcc structure with german upvc windows.
 Air purifier in living room.
 Ceiling fans, exhaust fans &amp; geysers.
 Cupboards in each bedroom.
 Refrigerator, microwave &amp; washing machine.
 Imported marble flooring.
 Modular kitchen with hob and chimney.
 Vrv air-Conditioning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</si>
  <si>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'Lift(s)', 'Centrally Air Conditioned', 'High Ceiling Height', 'Maintenance Staff', 'Water Storage', 'No open drainage around', 'Bank Attached Property', 'Visitor Parking', 'Swimming Pool', 'Park', 'Security Personnel', 'Natural Light', 'Internet/wi-fi connectivity', 'Airy Rooms', 'Low Density Society', 'Fitness Centre / GYM', 'Waste Disposal', 'Rain Water Harvesting', 'Club house / Community Center', 'Water softening plant']</t>
  </si>
  <si>
    <t>Y70087534</t>
  </si>
  <si>
    <t>https://www.99acres.com/4-bhk-bedroom-apartment-flat-for-sale-in-puri-diplomatic-greens-sector-111-gurgaon-4500-sq-ft-r3-spid-I61071446</t>
  </si>
  <si>
    <t>Super Built up area 4500(418.06 sq.m.)</t>
  </si>
  <si>
    <t>Tower D, Sector 111 Gurgaon, Gurgaon, Haryana</t>
  </si>
  <si>
    <t>Entire apartment has italian marble flooring.
 Vrv air conditioner (Heating and cooling both).
 Modular kitchen.
 10.5 ft. Clean ceiling height.
 Toilet fittings used are of brands like kohler/duravit.
 Hob and chimney &amp; marble counter with double sink.</t>
  </si>
  <si>
    <t>['1 Stove', '6 AC', '1 Chimney', '1 Modular Kitchen', 'No Bed', 'No Curtains', 'No Dining Table', 'No Exhaust Fan', 'No Fan', 'No Geyser', 'No Light', 'No Microwave', 'No Fridge', 'No Sofa', 'No TV', 'No Wardrobe', 'No Washing Machine', 'No Water Purifier']</t>
  </si>
  <si>
    <t>['Security / Fire Alarm', 'Feng Shui / Vaastu Compliant', 'Intercom Facility', 'Lift(s)', 'Centrally Air Conditioned', 'High Ceiling Height', 'Maintenance Staff', 'Water Storage', 'Separate entry for servant room', 'No open drainage around', 'Bank Attached Property', 'Visitor Parking', 'Swimming Pool', 'Park', 'Natural Light', 'Internet/wi-fi connectivity', 'Airy Rooms', 'Low Density Society', 'Shopping Centre', 'Fitness Centre / GYM', 'Waste Disposal', 'Rain Water Harvesting', 'Club house / Community Center', 'Water softening plant']</t>
  </si>
  <si>
    <t>I61071446</t>
  </si>
  <si>
    <t>https://www.99acres.com/4-bhk-bedroom-apartment-flat-for-sale-in-puri-diplomatic-greens-sector-111-gurgaon-2950-sq-ft-r4-spid-J61071112</t>
  </si>
  <si>
    <t>₹ 11,525/sq.ft.</t>
  </si>
  <si>
    <t>Entire apartment has italian marble flooring.
 Vrv air conditioner (Heating and cooling both).
 Modular kitchen.
 10.5 ft. Clean ceiling height.
 Toilet fittings used are of brands like kohler/duravit.
 Hob and chimney &amp; marble counter with double sink.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</si>
  <si>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'Water Storage', 'No open drainage around', 'Bank Attached Property', 'Visitor Parking', 'Swimming Pool', 'Park', 'Internet/wi-fi connectivity', 'Low Density Society', 'Fitness Centre / GYM', 'Waste Disposal', 'Rain Water Harvesting', 'Club house / Community Center']</t>
  </si>
  <si>
    <t>J61071112</t>
  </si>
  <si>
    <t>https://www.99acres.com/3-bhk-bedroom-apartment-flat-for-sale-in-experion-windchants-sector-112-gurgaon-2802-sq-ft-r1-spid-R60457544</t>
  </si>
  <si>
    <t>₹ 11,741/sq.ft.</t>
  </si>
  <si>
    <t>Tower No. 3 &amp; 7, Sector 112 Gurgaon, Gurgaon, Haryana</t>
  </si>
  <si>
    <t>Available for sale luxury 3bhk servant apartment in experion windchants sector-112 dwarka expressway gurgaon. It's a spacious apartment admeasuring a super area 2802 sqft.Windchants, has been created with an inspiration from saptrishi, a constellation that holds significance in indian mythology. The placement of towers is such that it maximizes the natural daylight and air circulation. With the perfect blend of restored greens and energy efficient architecture, windchants offers a sustainable community for its residents. One of the favorable locations near dwarka expressway gurgaonOverlooking delhi reserved greens at one side.Close proximity to delhi borderAsia's largest residential skywalk on 7th floor.Low-Density project with only approx. 575 apartments in 23 acresIt's a turnkey project by l&amp;t.Construction done by mivan technology.Note: We exclusively deal in experion and puri developers.Kindly contact us for more details and the best deal.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</si>
  <si>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'4 Geyser', '1 Stove', '5 AC', '1 Modular Kitchen', '1 Chimney', 'No Bed', 'No Curtains', 'No Dining Table', 'No Fan', 'No Light', 'No Microwave', 'No Fridge', 'No Sofa', 'No TV', 'No Wardrobe', 'No Washing Machine', 'No Water Purifier']</t>
  </si>
  <si>
    <t>['Centrally Air Conditioned', 'Security / Fire Alarm', 'Feng Shui / Vaastu Compliant', 'Private Garden / Terrace', 'Intercom Facility', 'Lift(s)', 'High Ceiling Height', 'Maintenance Staff', 'Water Storage', 'Separate entry for servant room', 'No open drainage around', 'Bank Attached Property', 'Piped-gas', 'Internet/wi-fi connectivity', 'Visitor Parking', 'Swimming Pool', 'Park', 'Security Personnel', 'Natural Light', 'Airy Rooms', 'Low Density Society', 'Waste Disposal', 'Rain Water Harvesting', 'Water softening plant', 'Shopping Centre', 'Fitness Centre / GYM', 'Club house / Community Center']</t>
  </si>
  <si>
    <t>R60457544</t>
  </si>
  <si>
    <t>https://www.99acres.com/3-bhk-bedroom-apartment-flat-for-sale-in-puri-emerald-bay-sector-104-gurgaon-2450-sq-ft-r11-spid-W41060895</t>
  </si>
  <si>
    <t>2.49 Crore</t>
  </si>
  <si>
    <t>₹ 10,163/sq.ft.</t>
  </si>
  <si>
    <t>Tower A1, A2, A3, Sector 104 Gurgaon, Gurgaon, Haryana</t>
  </si>
  <si>
    <t>With superior craftsmanship, meticulous attention to detail, soothing landscaping and extensive water features, emerald bay is truly a gem racing towards completion. The apartments boast of an innovative design and high-End premium specifications. With the project is ready move, this once in a lifetime opportunity for you to be a part of the most exclusive residential community on dwarka expressway.Two club houses of approx. 12500 sq. Ft. Each. Two club houses, each for the cluster of three towers two state-Of-Art gyms. Private movie theatre. Dance studio. Music studio. Meditation room. Billiards room. Badminton court. Multiple pools. Multi-Purpose hall. Coffee bar, extensive landscapes. Walkways, childrens play areas. Skating rink.Location advantage
Emerald bay is perfectly located in a neighbourhood that boasts everything the urbane lifestyle demands.Airport just 10 kms from igi airport
Road directly on dwarka expressway; 18 kms long &amp; 150 m wide expressway connecting dwarka, nh8 &amp; manesar through gurgaon.
Dwarka metro station just 7 kms from emerald bay.
Close proximity to 16 new residential colonies developed on dwarka expressway.
Just 6 kms away from diplomatic enclave 2.
9 kms away from the posh areas of south delhi.
13 kms away from dhaula kuan.
Just 10 kms away from cyber city.
Just opposite the proposed commercial district.
All existing amenities like schools, shopping malls, hospitals and entertainment hubs are in close vicinity
Ansal plaza 5 kms
Ambience mall, gurgaon 12 kms
7 kms away from the 18 hole golf club and amusement park in dwarka
Columbia asia hospital 5.5 kms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</si>
  <si>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'Private Garden / Terrace', 'Intercom Facility', 'Lift(s)', 'Centrally Air Conditioned', 'Maintenance Staff', 'Water Storage', 'No open drainage around', 'Bank Attached Property', 'Visitor Parking', 'Swimming Pool', 'Park', 'Security Personnel', 'Natural Light', 'Internet/wi-fi connectivity', 'Airy Rooms', 'Low Density Society', 'Fitness Centre / GYM', 'Waste Disposal', 'Rain Water Harvesting', 'Club house / Community Center', 'Water softening plant']</t>
  </si>
  <si>
    <t>W41060895</t>
  </si>
  <si>
    <t>https://www.99acres.com/3-bhk-bedroom-apartment-flat-for-sale-in-conscient-heritage-max-sector-102-gurgaon-1931-sq-ft-r5-spid-L59898308</t>
  </si>
  <si>
    <t>₹ 9,062/sq.ft.</t>
  </si>
  <si>
    <t>Super Built up area 1931(179.4 sq.m.)</t>
  </si>
  <si>
    <t>Abcd, Sector 102 Gurgaon, Gurgaon, Haryana</t>
  </si>
  <si>
    <t>National standard football field with flood light.
 Actual size lawn tennis court and basketball court.
 Cycling track.
 Yoga &amp; meditation centre.
 Gymnasium.
 Amphitheatre.
 Kids play area.
 Swimming pool.
 Squash court.
 Indoor badminton court.
 Table tennis court.
 Roof garden.
 Central courtyard / fountain pavillion.
 Convenience shops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</si>
  <si>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L59898308</t>
  </si>
  <si>
    <t>https://www.99acres.com/4-bhk-bedroom-apartment-flat-for-sale-in-experion-the-heartsong-sector-108-gurgaon-2779-sq-ft-r5-spid-O60974924</t>
  </si>
  <si>
    <t>₹ 8,240/sq.ft.</t>
  </si>
  <si>
    <t>Built Up area: 2779 (258.18 sq.m.)</t>
  </si>
  <si>
    <t>Located at sector 108, gurgaon
Land area 15.025 acres
Mid rise apartments
100% power back up
Design ready for piped gas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</si>
  <si>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'High Ceiling Height', 'Maintenance Staff', 'Water Storage', 'Separate entry for servant room', 'Piped-gas', 'Visitor Parking', 'Swimming Pool', 'Park', 'Internet/wi-fi connectivity', 'Fitness Centre / GYM', 'Waste Disposal', 'Rain Water Harvesting', 'Club house / Community Center']</t>
  </si>
  <si>
    <t>O60974924</t>
  </si>
  <si>
    <t>https://www.99acres.com/3-bhk-bedroom-apartment-flat-for-sale-in-conscient-heritage-max-sector-102-gurgaon-2149-sq-ft-r5-spid-E59899010</t>
  </si>
  <si>
    <t>₹ 10,004/sq.ft.</t>
  </si>
  <si>
    <t>Tower A,b, C &amp; D, Sector 102 Gurgaon, Gurgaon, Haryana</t>
  </si>
  <si>
    <t>The project is located on npr (The countrys widest road), which is 150 mtrs. Wide road. The two other sides of the development are touching 75 mtrs and 24 mtrs. The project is located bang on dwarka expressway having three side connectivity from 75 metres state highway no 15a and 24-Metre service road on both sides. The audience coming from manesar has dual connectivity i.E. One from dwarka expressway and the second, from pataudi road, vide rob. National highway (Nh8) / rajiv chowk 8.5 km. Dps school 900 metres most readily approachable and 25 minutes drive from igi airport.
 Three high street retail malls with multiplex 100 - 300 metres. 100 acre park has been sanctioned in the same sector 102. Sultanpur bird sanctuary 7 km. Kundli manesar palwal highway 11 km.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</si>
  <si>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Stove', '6 AC', '1 Modular Kitchen', '1 Chimney', 'No Bed', 'No Curtains', 'No Dining Table', 'No Exhaust Fan', 'No Fan', 'No Geyser', 'No Light', 'No Microwave', 'No Fridge', 'No Sofa', 'No TV', 'No Wardrobe', 'No Washing Machine', 'No Water Purifier']</t>
  </si>
  <si>
    <t>E59899010</t>
  </si>
  <si>
    <t>https://www.99acres.com/2-bhk-bedroom-apartment-flat-for-sale-in-vatika-the-seven-lamps-sector-82-gurgaon-1428-sq-ft-spid-G69826712</t>
  </si>
  <si>
    <t>₹ 8,850/sq.ft.</t>
  </si>
  <si>
    <t>Super Built up area 1428.08(132.67 sq.m.)Carpet area: 1000 sq.ft. (92.9 sq.m.)</t>
  </si>
  <si>
    <t>14th   of 16 Floors</t>
  </si>
  <si>
    <t>Brokers excuse, 2bhk+study, 1430 sq. Ft., east facing, available to sell at a very reasonable price.If youre looking for the best apartments in gurgaon, a bold and stylish interpretation of urban living awaits you in a quiet corner of vatika india next. The seven lamps is a gated community spread across almost 20 acres in sector 82. With its lush, landscaped greenery and contemporary architecture, the seven lamps blends the dynamism of a cosmopolitan lifestyle with the serenity of a well-Planned, premium neighbourhood. The project has 12 residential towers with 606 exclusive apartments ranging from 1300 sq. Ft. To 2425 sq. Ft. In area. The layout of the project is such that each tower commands a view over an expanse of greenery. The towers are linked by an outer loop road, which facilitates easy drop-Offs to the apartments.The seven lamps features beautiful landscaping throughout the project, and walking will be a pleasure in this serene and green community. The project has its own club, swimming pool, gymnasium; Childrens play area and a community retail center. Also, ample parking space shall be available at the surface level and in the large double basement; Making this one the best planned residential projects in gurgaon.</t>
  </si>
  <si>
    <t>['3 Wardrobe', '5 Fan', '1 Exhaust Fan', '1 Geyser', '10 Light', '1 Modular Kitchen', '1 Curtains', 'No AC', 'No Bed', 'No Chimney', 'No Dining Table', 'No Microwave', 'No Fridge', 'No Sofa', 'No Stove', 'No TV', 'No Washing Machine', 'No Water Purifier']</t>
  </si>
  <si>
    <t>['Security / Fire Alarm', 'Feng Shui / Vaastu Compliant', 'Private Garden / Terrace', 'Intercom Facility', 'Lift(s)', 'Maintenance Staff', 'Water Storage', 'No open drainage around', 'Recently Renovated', 'Bank Attached Property', 'Visitor Parking', 'Swimming Pool', 'Park', 'Security Personnel', 'Natural Light', 'Airy Rooms', 'Spacious Interiors', 'Low Density Society', 'Shopping Centre', 'Fitness Centre / GYM', 'Waste Disposal', 'Rain Water Harvesting', 'Club house / Community Center', 'Water softening plant']</t>
  </si>
  <si>
    <t>G69826712</t>
  </si>
  <si>
    <t>https://www.99acres.com/3-bhk-bedroom-apartment-flat-for-sale-in-the-close-north-nirvana-country-gurgaon-2605-sq-ft-spid-G69221508</t>
  </si>
  <si>
    <t>₹ 11,276/sq.ft.</t>
  </si>
  <si>
    <t>Super Built up area 2605(242.01 sq.m.)Built Up area: 2491 sq.ft. (231.42 sq.m.)Carpet area: 2350 sq.ft. (218.32 sq.m.)</t>
  </si>
  <si>
    <t>Higher Floor, Nirvana Country, Gurgaon, Haryana</t>
  </si>
  <si>
    <t>Situated in nirvana country, gurgaon, the close north is a well planned society that offers a pleasant living experience to its residents. This 3 bhk flat in gurgaon is your opportunity to be a part of this community. Constructed on a super built up area of 2605 sq.Ft., the flat comprises 3 bedroom(s), 3 bathrooms and more than 3 balconies. This flat is situated on the 16th floor of this 18 floors tall residential building. As the project is already ready to move, so you can easily move into this 5-10 years old property.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</si>
  <si>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G69221508</t>
  </si>
  <si>
    <t>https://www.99acres.com/2-bhk-bedroom-apartment-flat-for-sale-in-vatika-the-seven-lamps-sector-82-gurgaon-1430-sq-ft-spid-K69141940</t>
  </si>
  <si>
    <t>₹ 6,022/sq.ft.</t>
  </si>
  <si>
    <t>Brokers excuse, 2bhk study, 1430 sq. Ft., east facing, available to sell at a very reasonable price.If youre looking for the best apartments in gurgaon, a bold and stylish interpretation of urban living awaits you in a quiet corner of vatika india next. The seven lamps is a gated community spread across almost 20 acres in sector 82. With its lush, landscaped greenery and contemporary architecture, the seven lamps blends the dynamism of a cosmopolitan lifestyle with the serenity of a well-Planned, premium neighbourhood. The project has 12 residential towers with 606 exclusive apartments ranging from 1300 sq. Ft. To 2425 sq. Ft. In area. The layout of the project is such that each tower commands a view over an expanse of greenery. The towers are linked by an outer loop road, which facilitates easy drop-Offs to the apartments.The seven lamps features beautiful landscaping throughout the project, and walking will be a pleasure in this serene and green community. The project has its own club, swimming pool, gymnasium; Childrens play area and a community retail center. Also, ample parking space shall be available at the surface level and in the large double basement; Making this one the best planned residential projects in gurgaon.</t>
  </si>
  <si>
    <t>['Security / Fire Alarm', 'Feng Shui / Vaastu Compliant', 'Intercom Facility', 'Lift(s)', 'High Ceiling Height', 'Maintenance Staff',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</si>
  <si>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K69141940</t>
  </si>
  <si>
    <t>https://www.99acres.com/3-bhk-bedroom-apartment-flat-for-sale-in-godrej-101-sector-79-gurgaon-1505-sq-ft-spid-Q69438420</t>
  </si>
  <si>
    <t>₹ 8,970/sq.ft.</t>
  </si>
  <si>
    <t>Godrej 101 in sector 79, gurgaon is a ready-To-Move housing society. It offers apartments in varied budget range. These units are a perfect combination of comfort and style, specifically designed to suit your requirements and conveniences. There are 2bhk and 3bhk apartments available in this project. This housing society is now ready to be called home as families have started moving in.
 Additional details :The apartment has borings water supply.
Daily needs shopping could be done within the society premises to make the stay convinent.
Full power backup is available.
The society has dedicated security guards for every tower.</t>
  </si>
  <si>
    <t>Q69438420</t>
  </si>
  <si>
    <t>https://www.99acres.com/3-bhk-bedroom-apartment-flat-for-sale-in-godrej-aria-sector-79-gurgaon-1983-sq-ft-spid-O69438032</t>
  </si>
  <si>
    <t>₹ 8,522/sq.ft.</t>
  </si>
  <si>
    <t>Super Built up area 1983(184.23 sq.m.)</t>
  </si>
  <si>
    <t>['Entertainland Mall', 'Delhi Jaipur Expressway', 'Jai Bharti Public School', 'Singhania University, Manesar', 'Aarvy Healthcare Hospital', 'Capital Business Park', 'ITC Grand Bharat Hotel', 'Unni Krishnan Stadium', 'Urusvati Museum Of Folklore']</t>
  </si>
  <si>
    <t>Godrej aria in sector 79, gurgaon is a ready-To-Move housing society. It offers apartments in varied budget range. These units are a perfect combination of comfort and style, specifically designed to suit your requirements and conveniences. There are 2bhk and 3bhk apartments available in this project. This housing society is now ready to be called home as families have started moving in
 Additional details :The apartment has borings water supply.
Daily needs shopping could be done within the society premises to make the stay convinent.
Full power backup is available.
The society has dedicated security guards for every tower.</t>
  </si>
  <si>
    <t>['Security / Fire Alarm', 'Feng Shui / Vaastu Compliant', 'Intercom Facility', 'Lift(s)', 'High Ceiling Height', 'Maintenance Staff', 'Water Storage', 'Piped-gas', 'Visitor Parking', 'Swimming Pool', 'Park', 'Security Personnel', 'Natural Light', 'Airy Rooms', 'Shopping Centre', 'Fitness Centre / GYM', 'Rain Water Harvesting', 'Club house / Community Center', 'Water softening plant']</t>
  </si>
  <si>
    <t>O69438032</t>
  </si>
  <si>
    <t>https://www.99acres.com/4-bhk-bedroom-apartment-flat-for-sale-in-ats-triumph-sector-104-gurgaon-3150-sq-ft-spid-M69157638</t>
  </si>
  <si>
    <t>Super Built up area 3150(292.64 sq.m.)Carpet area: 2650 sq.ft. (246.19 sq.m.)</t>
  </si>
  <si>
    <t>Located in the popular residential address of sector 104 gurgaon, ats triumph is one of the most preferred destination for apartments in gurgaon. This 4 bhk flat is your ticket to be a part of this community. The floor plan additionally contains 4 bedroom(s), 4 bathrooms and more than 3 balconies. All in all, the flat is spread over a super built up area of 3150 sq.Ft. The flat has a total of 27 floors and this property is situated on 14th floor. Being a ready to move project, you can expect immediate possession of this 1-5 years old property.
 Additional details :The apartment has borings water supply.
Daily needs shopping could be done within the society premises to make the stay convinent.
Full power backup is available.
The society has dedicated security guards for every tower.</t>
  </si>
  <si>
    <t>['4 Wardrobe', '6 Fan', '1 Modular Kitchen', '1 Chimney', 'No AC', 'No Bed', 'No Curtains', 'No Dining Table', 'No Exhaust Fan', 'No Geyser', 'No Light', 'No Microwave', 'No Fridge', 'No Sofa', 'No Stove', 'No TV', 'No Washing Machine', 'No Water Purifier']</t>
  </si>
  <si>
    <t>M69157638</t>
  </si>
  <si>
    <t>https://www.99acres.com/3-bhk-bedroom-apartment-flat-for-sale-in-ats-triumph-sector-104-gurgaon-2290-sq-ft-spid-R69157572</t>
  </si>
  <si>
    <t>Super Built up area 2290(212.75 sq.m.)Carpet area: 1800 sq.ft. (167.23 sq.m.)</t>
  </si>
  <si>
    <t>This 3 bhk flat is located in ats triumph, which houses some of the most spacious flats in sector 104 gurgaon. Containing 3 bedroom(s), 4 bathrooms and more than 3 balconies, this flat is spread over a super built up area of 2290 sq.Ft. This flat is situated on the 12th floor of this 27 floors tall residential building. As the project is already ready to move, so you can easily move into this 1-5 years old property.
 Additional details :The apartment has borings water supply.
Full power backup is available.
There is also a separate washroom for domestic help.
The society has dedicated security guards for every tower.</t>
  </si>
  <si>
    <t>['4 Wardrobe', '7 Fan', '19 Light', '1 Chimney', '1 Modular Kitchen', 'No AC', 'No Bed', 'No Curtains', 'No Dining Table', 'No Exhaust Fan', 'No Geyser', 'No Microwave', 'No Fridge', 'No Sofa', 'No Stove', 'No TV', 'No Washing Machine', 'No Water Purifier']</t>
  </si>
  <si>
    <t>R69157572</t>
  </si>
  <si>
    <t>https://www.99acres.com/3-bhk-bedroom-apartment-flat-for-sale-in-m3m-woodshire-sector-107-gurgaon-1943-sq-ft-spid-H69159416</t>
  </si>
  <si>
    <t>₹ 10,815/sq.ft.</t>
  </si>
  <si>
    <t>Super Built up area 1943(180.51 sq.m.)Carpet area: 1202 sq.ft. (111.67 sq.m.)</t>
  </si>
  <si>
    <t>Sector 107 gurgaon, gurgaon, haryana
Well maintained society , good gentry.</t>
  </si>
  <si>
    <t>['Intercom Facility', 'Lift(s)', 'High Ceiling Height', 'Maintenance Staff', 'False Ceiling Lighting', 'Separate entry for servant room', 'Piped-gas', 'Swimming Pool', 'Park', 'Security Personnel', 'Internet/wi-fi connectivity', 'Shopping Centre', 'Fitness Centre / GYM', 'Rain Water Harvesting', 'Club house / Community Center', 'Water softening plant']</t>
  </si>
  <si>
    <t>H69159416</t>
  </si>
  <si>
    <t>https://www.99acres.com/3-bhk-bedroom-apartment-flat-for-sale-in-shapoorji-pallonji-joyville-gurugram-sector-102-gurgaon-1852-sq-ft-spid-V69157428</t>
  </si>
  <si>
    <t>₹ 9,449/sq.ft.</t>
  </si>
  <si>
    <t>Looking for a 3 bhk property for sale in gurgaon? Buy this 3 bhk flat in shapoorji pallonji joyville gurugram that is situated in sector 102 gurgaon. Constructed on a super built up area of 1852 sq.Ft., the flat comprises 3 bedroom(s), 3 bathrooms and 3 balconies. This flat lies on the 10th level of a 26 storey building. An added advantage of this 1-5 years old flat is that it is available for immediate possession as the project is already ready to move.
 Additional details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</si>
  <si>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['14 Light', '1 Modular Kitchen', '1 Chimney', 'No AC', 'No Bed', 'No Curtains', 'No Dining Table', 'No Exhaust Fan', 'No Fan', 'No Geyser', 'No Microwave', 'No Fridge', 'No Sofa', 'No Stove', 'No TV', 'No Wardrobe', 'No Washing Machine', 'No Water Purifier']</t>
  </si>
  <si>
    <t>V69157428</t>
  </si>
  <si>
    <t>https://www.99acres.com/3-bhk-bedroom-apartment-flat-for-sale-in-dlf-new-town-heights-1-sector-90-gurgaon-1930-sq-ft-spid-Z69632358</t>
  </si>
  <si>
    <t>₹ 6,502/sq.ft.</t>
  </si>
  <si>
    <t>6666, Sector 90 Gurgaon, Gurgaon, Haryana</t>
  </si>
  <si>
    <t>Situated in sector 90 gurgaon, dlf new town heights 1 is a well planned society that offers a pleasant living experience to its residents. This 3 bhk flat in gurgaon is your opportunity to be a part of this community. This property faces the north direction. The flat is over 1930 sq.Ft. Super built up area and comes with 3 bedroom(s), 3 bathrooms and more than 3 balconies. The residential building has 19 floors in total and the flat for sale is located on the 5th floor. This is a ready to move project and the property is 1-5 years old. The flat comes well built with wood flooring options. The society is well equipped with many modern amenities, including swimming pool, grocery shop, shopping centre, club house / community center, cctv surveillance, fitness centre / gym, park, lift(s), maintenance staff, visitor parking, water softening plant and security personnel.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</si>
  <si>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Z69632358</t>
  </si>
  <si>
    <t>https://www.99acres.com/3-bhk-bedroom-apartment-flat-for-sale-in-mapsko-mount-ville-sector-79-gurgaon-1490-sq-ft-spid-D70021798</t>
  </si>
  <si>
    <t>₹ 8,053/sq.ft.</t>
  </si>
  <si>
    <t>2404, Sector 79 Gurgaon, Gurgaon, Haryana</t>
  </si>
  <si>
    <t>24th   of 30 Floors</t>
  </si>
  <si>
    <t>3 bhk 3 bath park and sun facing near to nh 8 waking distance only 5 minat
 Additional details :Piped gas facility is available in the property.
Daily needs shopping could be done within the society premises to make the stay convinent.
Full power backup is available.
The society has dedicated security guards for every tower.</t>
  </si>
  <si>
    <t>['3 Wardrobe', '5 Fan', '1 Exhaust Fan', '3 Geyser', '12 Light', '1 Curtains', '1 Chimney', '4 AC', '1 Modular Kitchen', 'No Bed', 'No Dining Table', 'No Microwave', 'No Fridge', 'No Sofa', 'No Stove', 'No TV', 'No Washing Machine', 'No Water Purifier']</t>
  </si>
  <si>
    <t>['Security / Fire Alarm', 'Power Back-up', 'Feng Shui / Vaastu Compliant', 'Private Garden / Terrace', 'Lift(s)', 'Centrally Air Conditioned', 'Water purifier', 'High Ceiling Height', 'Maintenance Staff', 'False Ceiling Lighting', 'Water Storage', 'Separate entry for servant room', 'Piped-gas', 'Visitor Parking', 'Swimming Pool', 'Park', 'Natural Light', 'Internet/wi-fi connectivity', 'Airy Rooms', 'Shopping Centre', 'Fitness Centre / GYM', 'Waste Disposal', 'Club house / Community Center', 'Water softening plant']</t>
  </si>
  <si>
    <t>D70021798</t>
  </si>
  <si>
    <t>https://www.99acres.com/3-bhk-bedroom-apartment-flat-for-sale-in-mapsko-mount-ville-sector-79-gurgaon-1815-sq-ft-spid-Z70021140</t>
  </si>
  <si>
    <t>₹ 8,264/sq.ft.</t>
  </si>
  <si>
    <t>1103, Sector 79 Gurgaon, Gurgaon, Haryana</t>
  </si>
  <si>
    <t>3 bhk 4 bath sun and park facing near to nh 8 key in my hand any time visit posibale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</si>
  <si>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['4 Wardrobe', '6 Fan', '1 Exhaust Fan', '3 Geyser', '15 Light', '1 Curtains', '1 Chimney', '5 AC', '1 Modular Kitchen', 'No Bed', 'No Dining Table', 'No Microwave', 'No Fridge', 'No Sofa', 'No Stove', 'No TV', 'No Washing Machine', 'No Water Purifier']</t>
  </si>
  <si>
    <t>['Security / Fire Alarm', 'Power Back-up', 'Feng Shui / Vaastu Compliant', 'Intercom Facility', 'Lift(s)', 'Centrally Air Conditioned', 'High Ceiling Height', 'Maintenance Staff', 'False Ceiling Lighting', 'Water Storage', 'Separate entry for servant room', 'Piped-gas', 'Visitor Parking', 'Swimming Pool', 'Park', 'Security Personnel', 'Natural Light', 'Internet/wi-fi connectivity', 'Airy Rooms', 'Spacious Interiors', 'Shopping Centre', 'Fitness Centre / GYM', 'Club house / Community Center', 'Water softening plant']</t>
  </si>
  <si>
    <t>Z70021140</t>
  </si>
  <si>
    <t>https://www.99acres.com/4-bhk-bedroom-apartment-flat-for-sale-in-tulip-violet-sector-69-gurgaon-2087-sq-ft-spid-N69721252</t>
  </si>
  <si>
    <t>Super Built up area 2087(193.89 sq.m.)</t>
  </si>
  <si>
    <t>003, Sector 69 Gurgaon, Gurgaon, Haryana</t>
  </si>
  <si>
    <t>Ground floor with extended balcony park facing this lovely 4 bhk apartment/flat in sector 69 gurgaon is available for sale in one of gurgaon's most popular projects, tulip violet. Containing 4 bedroom(s), 4 bathrooms and 2 balconies, this flat is spread over a super built up area of 2010 sq.Ft. This flat is situated on the ground floor of this 14 floors tall residential building. This is a ready to move project and the property is 1-5 years old. Tulip violet is designed very well to provide modern facilities such as swimming pool, cctv surveillance, club house / community center, fitness centre / gym, park and lift(s).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</si>
  <si>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N69721252</t>
  </si>
  <si>
    <t>https://www.99acres.com/4-bhk-bedroom-apartment-flat-for-sale-in-tulip-violet-sector-69-gurgaon-2010-sq-ft-spid-Z69721338</t>
  </si>
  <si>
    <t>₹ 9,701/sq.ft.</t>
  </si>
  <si>
    <t>001, Sector 69 Gurgaon, Gurgaon, Haryana</t>
  </si>
  <si>
    <t>Sun facing ground floor tulip violet is one of the most popular destination for buying apartments/ flats in sector 69 gurgaon. You too can be a part of this society by purchasing this 4 bhk flat here. The floor plan additionally contains 4 bedroom(s), 4 bathrooms and 2 balconies. All in all, the flat is spread over a super built up area of 2010 sq.Ft. The flat has a total of 14 floors and this property is situated on ground floor. An added advantage of this 1-5 years old flat is that it is available for immediate possession as the project is already ready to move. Tulip violet is designed very well to provide modern facilities such as swimming pool, cctv surveillance, club house / community center, fitness centre / gym, park and lift(s).
 Additional details :The apartment has borings water supply.
No power backup is available.
There is also a separate washroom for domestic help.
The society has dedicated security guards for every tower.</t>
  </si>
  <si>
    <t>Z69721338</t>
  </si>
  <si>
    <t>https://www.99acres.com/2-bhk-bedroom-apartment-flat-for-sale-in-tulip-violet-sector-69-gurgaon-1350-sq-ft-spid-X69575972</t>
  </si>
  <si>
    <t>This beautiful 2 bhk flat in sector 69 gurgaon is situated in tulip violet, one of the popular residential society in gurgaon. This is a east-Facing property. The flat is over 1350 sq.Ft. Carpet area and comes with 2 bedroom(s), 3 bathrooms and 1 balcony. This flat lies on the ground level of a 14 storey building. As the project is already ready to move, so you can easily move into this 1-5 years old property. The floor of this flat is beautifully designed using ceramic flooring, giving the flat an alluring look. The flat will offer a modern lifestyle as it is presented with many of the amenities such as swimming pool, cctv surveillance, club house / community center, fitness centre / gym, park, lift(s), visitor parking, maintenance staff, water softening plant, shopping centre and security personnel. Municipal corporation and borewell/tank provides a regular supply of water to this residential project.
 Additional details :The apartment has borings water supply.
Daily needs shopping could be done within the society premises to make the stay convinent.
No power backup is available.
The society has dedicated security guards for every tower.</t>
  </si>
  <si>
    <t>['1 Exhaust Fan', '1 Modular Kitchen', '1 Chimney', '1 Curtains', 'No AC', 'No Bed', 'No Dining Table', 'No Fan', 'No Geyser', 'No Light', 'No Microwave', 'No Fridge', 'No Sofa', 'No Stove', 'No TV', 'No Wardrobe', 'No Washing Machine', 'No Water Purifier']</t>
  </si>
  <si>
    <t>X69575972</t>
  </si>
  <si>
    <t>https://www.99acres.com/3-bhk-bedroom-apartment-flat-for-sale-in-tulip-violet-sector-69-gurgaon-1538-sq-ft-spid-X69653224</t>
  </si>
  <si>
    <t>₹ 9,102/sq.ft.</t>
  </si>
  <si>
    <t>1202, Sector 69 Gurgaon, Gurgaon, Haryana</t>
  </si>
  <si>
    <t>Confirm park facing 3 bhk 1538 sqft tulip violet is one of the most popular destination for buying apartments/ flats in sector 69 gurgaon. You too can be a part of this society by purchasing this 3 bhk flat here. Constructed on a super built up area of 1538 sq.Ft., the flat comprises 3 bedroom(s), 3 bathrooms and 1 balcony. The property is located on the 12th floor of a 14 floors tall building. As the project is already ready to move, so you can easily move into this 1-5 years old property. Tulip violet is designed very well to provide modern facilities such as swimming pool, cctv surveillance, club house / community center, fitness centre / gym, park and lift(s).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</si>
  <si>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'4 Fan', '1 Exhaust Fan', '3 Geyser', '9 Light', '1 Chimney', '1 Modular Kitchen', '1 Curtains', 'No AC', 'No Bed', 'No Dining Table', 'No Microwave', 'No Fridge', 'No Sofa', 'No Stove', 'No TV', 'No Washing Machine', 'No Water Purifier']</t>
  </si>
  <si>
    <t>X69653224</t>
  </si>
  <si>
    <t>https://www.99acres.com/3-bhk-bedroom-apartment-flat-for-sale-in-tulip-violet-sector-69-gurgaon-1850-sq-ft-spid-A69646676</t>
  </si>
  <si>
    <t>₹ 9,459/sq.ft.</t>
  </si>
  <si>
    <t>Carpet area: 1850 (171.87 sq.m.)</t>
  </si>
  <si>
    <t>This beautiful 3 bhk flat in sector 69 gurgaon is situated in tulip violet, one of the popular residential society in gurgaon. The flat is north-East-Facing. Containing 3 bedroom(s), 4 bathrooms and 2 balconies, this flat is spread over a carpet area of 1850 sq.Ft. The property is located on the ground floor of a 14 floors tall building. This is a ready to move project and the property is 1-5 years old. The vitrified flooring of this flat is beautifully designed and helps to give it a pleasing look. The society is well equipped with many modern amenities, including swimming pool, cctv surveillance, club house / community center, fitness centre / gym, park, lift(s), maintenance staff, visitor parking, water softening plant, shopping centre and security personnel. Municipal corporation and borewell/tank provides a regular supply of water to this residential project.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</si>
  <si>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'6 Fan', '1 Exhaust Fan', '1 Dining Table', '3 Geyser', '14 Light', '1 Chimney', '1 Modular Kitchen', '1 Curtains', 'No AC', 'No Bed', 'No Microwave', 'No Fridge', 'No Sofa', 'No Stove', 'No TV', 'No Washing Machine', 'No Water Purifier']</t>
  </si>
  <si>
    <t>A69646676</t>
  </si>
  <si>
    <t>https://www.99acres.com/3-bhk-bedroom-apartment-flat-for-sale-in-tulip-violet-sector-69-gurgaon-1578-sq-ft-spid-K69568256</t>
  </si>
  <si>
    <t>₹ 8,618/sq.ft.</t>
  </si>
  <si>
    <t>Super Built up area 1578(146.6 sq.m.)Carpet area: 1039 sq.ft. (96.53 sq.m.)</t>
  </si>
  <si>
    <t>This 3 bhk flat is located in tulip violet, which houses some of the most spacious flats in sector 69 gurgaon. This property faces the east direction. Containing 3 bedroom(s), 3 bathrooms and 1 balcony, this flat is spread over a super built up area of 1578 sq.Ft. The flat has a total of 14 floors and this property is situated on 12th floor. Being a ready to move project, you can expect immediate possession of this 1-5 years old property. The beautifully designed vitrified flooring enhances the beauty of the flat. The flat will offer a modern lifestyle as it is presented with many of the amenities such as swimming pool, cctv surveillance, club house / community center, fitness centre / gym, park, lift(s), maintenance staff, visitor parking,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</si>
  <si>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K69568256</t>
  </si>
  <si>
    <t>https://www.99acres.com/3-bhk-bedroom-apartment-flat-for-sale-in-tulip-violet-sector-69-gurgaon-1578-sq-ft-spid-V68470842</t>
  </si>
  <si>
    <t>₹ 9,569/sq.ft.</t>
  </si>
  <si>
    <t>Super Built up area 1578(146.6 sq.m.)Carpet area: 1100 sq.ft. (102.19 sq.m.)</t>
  </si>
  <si>
    <t>This 3 bhk apartment is available for sale in tulip violet, one of the most prominent projects for flats in sector 69 gurgaon. The flat is facing the east direction. The flat is over 1578 sq.Ft. Super built up area and comes with 3 bedroom(s), 3 bathrooms and 2 balconies. This flat lies on the ground level of a 14 storey building. This is a ready to move project and the property is 1-5 years old. The beautifully designed concrete flooring enhances the beauty of the flat. Tulip violet is designed very well to provide modern facilities such as swimming pool, cctv surveillance, club house / community center, fitness centre / gym, park, lift(s), visitor parking, maintenance staff, water softening plant, shopping centre and security personnel.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</si>
  <si>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['1 Water Purifier', '2 Fan', '1 Fridge', '1 Exhaust Fan', '1 Dining Table', '1 Geyser', '1 Stove', '1 Light', '1 TV', '1 Modular Kitchen', '1 Chimney', '1 Curtains', '1 Wardrobe', '1 Sofa', '1 Washing Machine', '1 Microwave', 'No AC', 'No Bed']</t>
  </si>
  <si>
    <t>['Water purifier', 'Centrally Air Conditioned',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</si>
  <si>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V68470842</t>
  </si>
  <si>
    <t>https://www.99acres.com/4-bhk-bedroom-apartment-flat-for-sale-in-bestech-park-view-grand-spa-sector-81-gurgaon-3185-sq-ft-spid-B69802996</t>
  </si>
  <si>
    <t>₹ 9,136/sq.ft.</t>
  </si>
  <si>
    <t>Super Built up area 3185(295.9 sq.m.)Carpet area: 2837 sq.ft. (263.57 sq.m.)</t>
  </si>
  <si>
    <t>Sir its a 4bhk servant room family lounge with 6 toilet flat in bestech park view grand spa, sector 81, gurgaon. Its semi furnished flat with ac, middle floor, park facing, very good unit, 
Project has all basic amenities like club, pool, park, gym, restaurant, indoor and outdoor games are there. 
U can call anytime for visit, key in hand.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</si>
  <si>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['7 Wardrobe', '7 Fan', '1 Exhaust Fan', '19 Light', '1 Modular Kitchen', '6 AC', 'No Bed', 'No Chimney', 'No Curtains', 'No Dining Table', 'No Geyser', 'No Microwave', 'No Fridge', 'No Sofa', 'No Stove', 'No TV', 'No Washing Machine', 'No Water Purifier']</t>
  </si>
  <si>
    <t>['Security / Fire Alarm', 'Power Back-up', 'Feng Shui / Vaastu Compliant', 'Intercom Facility', 'Lift(s)', 'Maintenance Staff', 'False Ceiling Lighting', 'Water Storage', 'Piped-gas', 'Visitor Parking', 'Swimming Pool', 'Park', 'Security Personnel', 'Internet/wi-fi connectivity', 'Shopping Centre', 'Fitness Centre / GYM', 'Rain Water Harvesting', 'Club house / Community Center', 'Water softening plant']</t>
  </si>
  <si>
    <t>B69802996</t>
  </si>
  <si>
    <t>https://www.99acres.com/3-bhk-bedroom-apartment-flat-for-sale-in-bestech-park-view-ananda-sector-81-gurgaon-1645-sq-ft-spid-A70024488</t>
  </si>
  <si>
    <t>₹ 6,686/sq.ft.</t>
  </si>
  <si>
    <t>Super Built up area 1645(152.83 sq.m.)Carpet area: 1034 sq.ft. (96.06 sq.m.)</t>
  </si>
  <si>
    <t>Its a 3bhk with 2 toilet apartment available for rent in bestech park view ananda sector 81. Its a semi furnished apartment with modular kitchen and wooden wardrobes. Sun and park facing unit, key in hand visit anytime.
 Additional details :Piped gas facility is available in the property.
Daily needs shopping could be done within the society premises to make the stay convinent.
Full power backup is available.
The society has dedicated security guards for every tower.</t>
  </si>
  <si>
    <t>['Centrally Air Conditioned', 'Water purifier', 'Security / Fire Alarm', 'Power Back-up', 'Feng Shui / Vaastu Compliant', 'Intercom Facility', 'Lift(s)', 'High Ceiling Height', 'Maintenance Staff', 'False Ceiling Lighting', 'Water Storage',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</si>
  <si>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A70024488</t>
  </si>
  <si>
    <t>https://www.99acres.com/3-bhk-bedroom-apartment-flat-for-sale-in-antriksh-heights-sector-84-gurgaon-1725-sq-ft-spid-C69994078</t>
  </si>
  <si>
    <t>₹ 4,927/sq.ft.</t>
  </si>
  <si>
    <t>Middle floor unit for sale for visit or details feel free to call us</t>
  </si>
  <si>
    <t>['Power Back-up', 'Lift(s)', 'High Ceiling Height', 'Swimming Pool', 'Maintenance Staff', 'Park', 'Visitor Parking', 'Internet/wi-fi connectivity', 'Fitness Centre / GYM', 'Club house / Community Center', 'Water softening plant']</t>
  </si>
  <si>
    <t>C69994078</t>
  </si>
  <si>
    <t>https://www.99acres.com/2-bhk-bedroom-apartment-flat-for-sale-in-pyramid-urban-homes-2-sector-86-gurgaon-601-sq-ft-spid-E69867822</t>
  </si>
  <si>
    <t>₹ 6,905/sq.ft.</t>
  </si>
  <si>
    <t>Carpet area: 601 (55.83 sq.m.)</t>
  </si>
  <si>
    <t>Its 2bhk, semi furnished flat, middle floor, park facing, very good unitall inclusive price is 41.5lakh. Key in hand, call us for more detail and site visit.
 Additional details :Daily needs shopping could be done within the society premises to make the stay convinent.
No power backup is available.</t>
  </si>
  <si>
    <t>['Feng Shui / Vaastu Compliant', 'Security / Fire Alarm', 'Intercom Facility', 'Lift(s)', 'Maintenance Staff', 'Water Storage', 'Park', 'Visitor Parking', 'Shopping Centre', 'Waste Disposal', 'Rain Water Harvesting']</t>
  </si>
  <si>
    <t>E69867822</t>
  </si>
  <si>
    <t>https://www.99acres.com/2-bhk-bedroom-apartment-flat-for-sale-in-pivotal-devaan-sector-84-gurgaon-583-sq-ft-spid-D69901750</t>
  </si>
  <si>
    <t>₹ 6,346/sq.ft.</t>
  </si>
  <si>
    <t>Super Built up area 583(54.16 sq.m.)Carpet area: 483 sq.ft. (44.87 sq.m.)</t>
  </si>
  <si>
    <t>Its 2bhk, semi furnished flat, middle floor, park facing, very good unitall inclusive price is 37lakh. Key in hand, call us for more detail and site visit.
 Additional details :Daily needs shopping could be done within the society premises to make the stay convinent.
No power backup is available.</t>
  </si>
  <si>
    <t>['Security / Fire Alarm', 'Power Back-up', 'Feng Shui / Vaastu Compliant', 'Intercom Facility', 'Lift(s)', 'Maintenance Staff', 'Water Storage', 'Visitor Parking', 'Swimming Pool', 'Park', 'Security Personnel', 'Waste Disposal', 'Rain Water Harvesting', 'Club house / Community Center']</t>
  </si>
  <si>
    <t>D69901750</t>
  </si>
  <si>
    <t>https://www.99acres.com/3-bhk-bedroom-apartment-flat-for-sale-in-antriksh-heights-sector-84-gurgaon-1825-sq-ft-spid-B69994018</t>
  </si>
  <si>
    <t>₹ 4,821/sq.ft.</t>
  </si>
  <si>
    <t>Super Built up area 1825(169.55 sq.m.)</t>
  </si>
  <si>
    <t>Middle floor unit for sale for visit or details feel free to call</t>
  </si>
  <si>
    <t>['Power Back-up', 'Intercom Facility', 'Lift(s)', 'High Ceiling Height', 'Maintenance Staff', 'Separate entry for servant room', 'Visitor Parking', 'Swimming Pool', 'Park', 'Internet/wi-fi connectivity', 'Fitness Centre / GYM', 'Club house / Community Center', 'Water softening plant']</t>
  </si>
  <si>
    <t>B69994018</t>
  </si>
  <si>
    <t>https://www.99acres.com/3-bhk-bedroom-apartment-flat-for-sale-in-antriksh-heights-sector-84-gurgaon-2025-sq-ft-spid-F69973180</t>
  </si>
  <si>
    <t>Sun facing unit keys in hand for visit feel free to call</t>
  </si>
  <si>
    <t>['Power Back-up', 'Intercom Facility', 'Lift(s)', 'High Ceiling Height', 'Swimming Pool', 'Maintenance Staff', 'Park', 'Visitor Parking', 'Internet/wi-fi connectivity', 'Fitness Centre / GYM', 'Club house / Community Center', 'Water softening plant']</t>
  </si>
  <si>
    <t>F69973180</t>
  </si>
  <si>
    <t>https://www.99acres.com/3-bhk-bedroom-apartment-flat-for-sale-in-tulip-violet-sector-69-gurgaon-1608-sq-ft-spid-R69568362</t>
  </si>
  <si>
    <t>Super Built up area 1608(149.39 sq.m.)Carpet area: 1039 sq.ft. (96.53 sq.m.)</t>
  </si>
  <si>
    <t>First Floor, Sector 69 Gurgaon, Gurgaon, Haryana</t>
  </si>
  <si>
    <t>This lovely 3 bhk apartment/flat in sector 69 gurgaon is available for sale in one of gurgaon's most popular projects, tulip violet. The flat is facing the east direction. The flat is over 1608 sq.Ft. Super built up area and comes with 3 bedroom(s), 3 bathrooms and 2 balconies. This flat lies on the 1st level of a 14 storey building. Being a ready to move project, you can expect immediate possession of this 1-5 years old property. The beautifully designed vitrified flooring enhances the beauty of the flat. Many of the modern amenities being offered, like swimming pool, cctv surveillance, club house / community center, fitness centre / gym, park, lift(s), maintenance staff, visitor parking, water softening plant and shopping centre, will provide a pleasant living experience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</si>
  <si>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['Power Back-up', 'Feng Shui / Vaastu Compliant', 'Intercom Facility', 'Lift(s)', 'Maintenance Staff', 'Bank Attached Property', 'Piped-gas', 'Visitor Parking', 'Swimming Pool', 'Park', 'Natural Light', 'Airy Rooms', 'Low Density Society', 'Shopping Centre', 'Fitness Centre / GYM', 'Waste Disposal', 'Rain Water Harvesting', 'Club house / Community Center', 'Water softening plant']</t>
  </si>
  <si>
    <t>R69568362</t>
  </si>
  <si>
    <t>https://www.99acres.com/3-bhk-bedroom-apartment-flat-for-sale-in-tulip-violet-sector-69-gurgaon-1538-sq-ft-spid-N68450700</t>
  </si>
  <si>
    <t>₹ 8,972/sq.ft.</t>
  </si>
  <si>
    <t>Carpet area: 1538 (142.88 sq.m.)</t>
  </si>
  <si>
    <t>Check out this 3 bhk apartment for sale in tulip violet, a popular residential project that houses in-Demand flats in sector 69 gurgaon. This residential flat is north-Facing direction. The floor plan additionally contains 3 bedroom(s), 2 bathrooms and 1 balcony. All in all, the flat is spread over a carpet area of 1538 sq.Ft. The residential building has 14 floors in total and the flat for sale is located on the 12th floor. An added advantage of this 1-5 years old flat is that it is available for immediate possession as the project is already ready to move. The beautifully designed vitrified flooring enhances the beauty of the flat. Many of the modern amenities being offered, like swimming pool, cctv surveillance, club house / community center, fitness centre / gym, park, lift(s), maintenance staff, visitor parking, water softening plant, shopping centre and security personnel, will provide a pleasant living experience for you. The project provides access to clean water through municipal corporation and borewell/tank supply.
 Additional details :Piped gas facility is available in the property.
The apartment has borings water supply.
No power backup is available.
There is also a separate washroom for domestic help.
The society has dedicated security guards for every tower.</t>
  </si>
  <si>
    <t>N68450700</t>
  </si>
  <si>
    <t>https://www.99acres.com/4-bhk-bedroom-apartment-flat-for-sale-in-tulip-violet-sector-69-gurgaon-2087-sq-ft-spid-A69721704</t>
  </si>
  <si>
    <t>₹ 9,583/sq.ft.</t>
  </si>
  <si>
    <t>002, Sector 69 Gurgaon, Gurgaon, Haryana</t>
  </si>
  <si>
    <t>Ground floor with extended balcony this 4 bhk flat is located in tulip violet, which houses some of the most spacious flats in sector 69 gurgaon. Constructed on a super built up area of 2087 sq.Ft., the flat comprises 4 bedroom(s), 4 bathrooms and 2 balconies. This flat lies on the ground level of a 14 storey building. This 1-5 years old property is available for immediate possession as the project is ready to move. Tulip violet is designed very well to provide modern facilities such as swimming pool, cctv surveillance, club house / community center, fitness centre / gym, park and lift(s).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</si>
  <si>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A69721704</t>
  </si>
  <si>
    <t>https://www.99acres.com/3-bhk-bedroom-apartment-flat-for-sale-in-tulip-violet-sector-69-gurgaon-1608-sq-ft-spid-H69668344</t>
  </si>
  <si>
    <t>₹ 9,639/sq.ft.</t>
  </si>
  <si>
    <t>Lower Floor, Sector 69 Gurgaon, Gurgaon, Haryana</t>
  </si>
  <si>
    <t>Check out this 3 bhk apartment for sale in tulip violet, a popular residential project that houses in-Demand flats in sector 69 gurgaon. The flat is west-Facing. The floor plan additionally contains 3 bedroom(s), 3 bathrooms and 2 balconies. All in all, the flat is spread over a super built up area of 1608 sq.Ft. The residential building has 14 floors in total and the flat for sale is located on the 2nd floor. This is a ready to move project and the property is 1-5 years old. The vitrified flooring of this flat is beautifully designed and helps to give it a pleasing look. The society is well equipped with many modern amenities, including swimming pool, cctv surveillance, club house / community center, fitness centre / gym, park, lift(s), maintenance staff, visitor parking, water softening plant and shopping centre.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</si>
  <si>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['3 Wardrobe', '5 Fan', '1 Exhaust Fan', '3 Geyser', '14 Light', '1 Chimney', '1 Modular Kitchen', '1 Curtains', '2 AC', 'No Bed', 'No Dining Table', 'No Microwave', 'No Fridge', 'No Sofa', 'No Stove', 'No TV', 'No Washing Machine', 'No Water Purifier']</t>
  </si>
  <si>
    <t>['Power Back-up', 'Feng Shui / Vaastu Compliant', 'Intercom Facility', 'Lift(s)', 'Maintenance Staff', 'Recently Renovated', 'Piped-gas', 'Visitor Parking', 'Swimming Pool', 'Park', 'Natural Light', 'Airy Rooms', 'Low Density Society', 'Shopping Centre', 'Fitness Centre / GYM', 'Waste Disposal', 'Rain Water Harvesting', 'Club house / Community Center', 'Water softening plant']</t>
  </si>
  <si>
    <t>H69668344</t>
  </si>
  <si>
    <t>https://www.99acres.com/3-bhk-bedroom-apartment-flat-for-sale-in-tulip-violet-sector-69-gurgaon-1578-sq-ft-spid-J68538370</t>
  </si>
  <si>
    <t>1.46 Crore</t>
  </si>
  <si>
    <t>₹ 9,252/sq.ft.</t>
  </si>
  <si>
    <t>This beautiful 3 bhk flat in sector 69 gurgaon is situated in tulip violet, one of the popular residential society in gurgaon. The flat is west-Facing. The floor plan additionally contains 3 bedroom(s), 3 bathrooms and 2 balconies. All in all, the flat is spread over a super built up area of 1578 sq.Ft. This flat is situated on the ground floor of this 14 floors tall residential building. This 1-5 years old property is available for immediate possession as the project is ready to move. The beautifully designed vitrified flooring enhances the beauty of the flat. Another plus point for this is that it is situated near close to school, close to hospital and close to market. Tulip violet is designed very well to provide modern facilities such as swimming pool, cctv surveillance, club house / community center, fitness centre / gym, park, lift(s), maintenance staff, visitor parking, water softening plant, shopping centre and security personnel.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</si>
  <si>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['3 Wardrobe', '5 Fan', '1 Exhaust Fan', '1 Dining Table', '3 Geyser', '15 Light', '1 Modular Kitchen', '1 Chimney', '1 Curtains', 'No AC', 'No Bed', 'No Microwave', 'No Fridge', 'No Sofa', 'No Stove', 'No TV', 'No Washing Machine', 'No Water Purifier']</t>
  </si>
  <si>
    <t>J68538370</t>
  </si>
  <si>
    <t>https://www.99acres.com/3-bhk-bedroom-apartment-flat-for-sale-in-tulip-violet-sector-69-gurgaon-1668-sq-ft-spid-A69722906</t>
  </si>
  <si>
    <t>₹ 10,071/sq.ft.</t>
  </si>
  <si>
    <t>Super Built up area 1668(154.96 sq.m.)</t>
  </si>
  <si>
    <t>Ground floor with extened balcony 1668 sqft located in the popular residential address of sector 69 gurgaon, tulip violet is one of the most preferred destination for apartments in gurgaon. This 3 bhk flat is your ticket to be a part of this community. The floor plan additionally contains 3 bedroom(s), 3 bathrooms and 2 balconies. All in all, the flat is spread over a super built up area of 1668 sq.Ft. The flat has a total of 14 floors and this property is situated on ground floor. An added advantage of this 1-5 years old flat is that it is available for immediate possession as the project is already ready to move. The society is well equipped with many modern amenities, including swimming pool, cctv surveillance, club house / community center, fitness centre / gym, park and lift(s).
 Additional details :The apartment has borings water supply.
Daily needs shopping could be done within the society premises to make the stay convinent.
No power backup is available.
The society has dedicated security guards for every tower.</t>
  </si>
  <si>
    <t>A69722906</t>
  </si>
  <si>
    <t>https://www.99acres.com/2-bhk-bedroom-apartment-flat-for-sale-in-tulip-violet-sector-69-gurgaon-1350-sq-ft-spid-X69723094</t>
  </si>
  <si>
    <t>Ground floor sun facing this 2 bhk apartment is available for sale in tulip violet, one of the most prominent projects for flats in sector 69 gurgaon. The flat is over 1350 sq.Ft. Super built up area and comes with 2 bedroom(s), 3 bathrooms and 1 balcony. The property is located on the ground floor of a 14 floors tall building. Being a ready to move project, you can expect immediate possession of this 1-5 years old property. The flat will offer a modern lifestyle as it is presented with many of the amenities such as swimming pool, cctv surveillance, club house / community center, fitness centre / gym, park and lift(s).
 Additional details :The apartment has borings water supply.
No power backup is available.
The society has dedicated security guards for every tower.</t>
  </si>
  <si>
    <t>['Water purifier', 'Security / Fire Alarm', 'Power Back-up', 'Feng Shui / Vaastu Compliant', 'Private Garden / Terrace', 'Intercom Facility', 'Lift(s)', 'High Ceiling Height', 'Maintenance Staff', 'False Ceiling Lighting', 'Water Storage',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</si>
  <si>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X69723094</t>
  </si>
  <si>
    <t>https://www.99acres.com/3-bhk-bedroom-apartment-flat-for-sale-in-tulip-violet-sector-69-gurgaon-1638-sq-ft-spid-R69722710</t>
  </si>
  <si>
    <t>₹ 10,134/sq.ft.</t>
  </si>
  <si>
    <t>Super Built up area 1638(152.18 sq.m.)</t>
  </si>
  <si>
    <t>Ground floor with extened balcony tulip violet is one of gurgaon's most sought after destination for apartments and this 3 bhk flat in sector 69 gurgaon is your opportunity to be a part of this community. The flat occupies a super built up area of 1638 sq.Ft. That consists of 3 bedrooms, 3 bathrooms and 2 balconies. The residential building has 14 floors in total and the flat for sale is located on the ground floor. This 1-5 years old property is available for immediate possession as the project is ready to move. All the modern amenities such as swimming pool, cctv surveillance, club house / community center, fitness centre / gym, park and lift(s) will make life easier for you.
 Additional details :Piped gas facility is available in the property.
The apartment has borings water supply.
No power backup is available.
The society has dedicated security guards for every tower.</t>
  </si>
  <si>
    <t>R69722710</t>
  </si>
  <si>
    <t>https://www.99acres.com/3-bhk-bedroom-apartment-flat-for-sale-in-tulip-violet-sector-69-gurgaon-1578-sq-ft-spid-J69722208</t>
  </si>
  <si>
    <t>004, Sector 69 Gurgaon, Gurgaon, Haryana</t>
  </si>
  <si>
    <t>Sun facing 3 bhk ground floor this beautiful 3 bhk flat in sector 69 gurgaon is situated in tulip violet, one of the popular residential society in gurgaon. Constructed on a super built up area of 1578 sq.Ft., the flat comprises 3 bedroom(s), 3 bathrooms and 2 balconies. This flat is situated on the ground floor of this 14 floors tall residential building. This is a ready to move project and the property is 1-5 years old. Many of the modern amenities being offered, like swimming pool, cctv surveillance, club house / community center, fitness centre / gym, park and lift(s), will provide a pleasant living experience for you.
 Additional details :The apartment has borings water supply.
Daily needs shopping could be done within the society premises to make the stay convinent.
No power backup is available.
The society has dedicated security guards for every tower.</t>
  </si>
  <si>
    <t>['Centrally Air Conditioned', 'Water purifier', 'Security / Fire Alarm', 'Power Back-up', 'Feng Shui / Vaastu Compliant', 'Private Garden / Terrace', 'Intercom Facility', 'Lift(s)', 'High Ceiling Height', 'Maintenance Staff', 'False Ceiling Lighting', 'Water Storage',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</si>
  <si>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J69722208</t>
  </si>
  <si>
    <t>https://www.99acres.com/3-bhk-bedroom-apartment-flat-for-sale-in-tulip-violet-sector-69-gurgaon-1850-sq-ft-spid-V69722022</t>
  </si>
  <si>
    <t>₹ 9,513/sq.ft.</t>
  </si>
  <si>
    <t>Ground floor 1850 sqft this 3 bhk flat is located in tulip violet, which houses some of the most spacious flats in sector 69 gurgaon. The flat is over 1850 sq.Ft. Super built up area and comes with 3 bedroom(s), 4 bathrooms and 2 balconies. This flat is situated on the ground floor of this 14 floors tall residential building. An added advantage of this 1-5 years old flat is that it is available for immediate possession as the project is already ready to move. The flat will offer a modern lifestyle as it is presented with many of the amenities such as swimming pool, cctv surveillance, club house / community center, fitness centre / gym, park and lift(s).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</si>
  <si>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V69722022</t>
  </si>
  <si>
    <t>https://www.99acres.com/2-bhk-bedroom-apartment-flat-for-sale-in-antriksh-heights-sector-84-gurgaon-1200-sq-ft-spid-N69974042</t>
  </si>
  <si>
    <t>Super Built up area 1200(111.48 sq.m.)</t>
  </si>
  <si>
    <t>Corner unit sun facing for sale call for more details</t>
  </si>
  <si>
    <t>N69974042</t>
  </si>
  <si>
    <t>https://www.99acres.com/3-bhk-bedroom-apartment-flat-for-sale-in-antriksh-heights-sector-84-gurgaon-1825-sq-ft-spid-Z69973884</t>
  </si>
  <si>
    <t>₹ 5,041/sq.ft.</t>
  </si>
  <si>
    <t>Sun facing lower floor unit for sale call for more details</t>
  </si>
  <si>
    <t>Z69973884</t>
  </si>
  <si>
    <t>https://www.99acres.com/2-bhk-bedroom-apartment-flat-for-sale-in-antriksh-heights-sector-84-gurgaon-1350-sq-ft-spid-L69973338</t>
  </si>
  <si>
    <t>₹ 5,111/sq.ft.</t>
  </si>
  <si>
    <t>Middle floor unit morning sunlight for visit feel free to call</t>
  </si>
  <si>
    <t>['Power Back-up', 'Intercom Facility', 'Lift(s)', 'High Ceiling Height', 'Maintenance Staff', 'No open drainage around', 'Visitor Parking', 'Swimming Pool', 'Park', 'Internet/wi-fi connectivity', 'Fitness Centre / GYM', 'Club house / Community Center', 'Water softening plant']</t>
  </si>
  <si>
    <t>L69973338</t>
  </si>
  <si>
    <t>https://www.99acres.com/4-bhk-bedroom-apartment-flat-for-sale-in-dlf-new-town-heights-1-sector-90-gurgaon-2364-sq-ft-spid-G69632410</t>
  </si>
  <si>
    <t>Super Built up area 2364(219.62 sq.m.)Built Up area: 2362 sq.ft. (219.44 sq.m.)Carpet area: 2360 sq.ft. (219.25 sq.m.)</t>
  </si>
  <si>
    <t>5555, Sector 90 Gurgaon, Gurgaon, Haryana</t>
  </si>
  <si>
    <t>This lovely 4 bhk apartment/flat in sector 90 gurgaon is available for sale in one of gurgaon's most popular projects, dlf new town heights 1. This is a east-Facing property. Constructed on a super built up area of 2364 sq.Ft., the flat comprises 4 bedroom(s), 4 bathrooms and more than 3 balconies. This flat lies on the 6th level of a 19 storey building. As the project is already ready to move, so you can easily move into this 1-5 years old property. The well built wood flooring enhances the aesthetic appeal of this flat. The flat will offer a modern lifestyle as it is presented with many of the amenities such as swimming pool, grocery shop, shopping centre, club house / community center, cctv surveillance, fitness centre / gym, park, lift(s), maintenance staff, visitor parking, water softening plant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</si>
  <si>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'4 Geyser', '20 Light', '2 AC', '1 Chimney', '1 Curtains', '1 Modular Kitchen', 'No Bed', 'No Dining Table', 'No Microwave', 'No Fridge', 'No Sofa', 'No Stove', 'No TV', 'No Washing Machine', 'No Water Purifier']</t>
  </si>
  <si>
    <t>['Security / Fire Alarm', 'Power Back-up', 'Feng Shui / Vaastu Compliant', 'Intercom Facility', 'Lift(s)', 'High Ceiling Height', 'Maintenance Staff', 'False Ceiling Lighting', 'Water Storage', 'Separate entry for servant room', 'No open drainage around', 'Piped-gas', 'Recently Renovated', 'Visitor Parking', 'Swimming Pool', 'Park', 'Security Personnel', 'Natural Light', 'Airy Rooms', 'Spacious Interiors', 'Low Density Society', 'Waste Disposal', 'Rain Water Harvesting', 'Water softening plant', 'Shopping Centre', 'Fitness Centre / GYM', 'Club house / Community Center']</t>
  </si>
  <si>
    <t>G69632410</t>
  </si>
  <si>
    <t>https://www.99acres.com/3-bhk-bedroom-apartment-flat-for-sale-in-sare-homes-sector-92-gurgaon-1417-sq-ft-spid-N69919756</t>
  </si>
  <si>
    <t>₹ 4,587/sq.ft.</t>
  </si>
  <si>
    <t>Carpet area: 1417 (131.64 sq.m.)</t>
  </si>
  <si>
    <t>Sare, Sector 92 Gurgaon, Gurgaon, Haryana</t>
  </si>
  <si>
    <t>3rd   of 22 Floors</t>
  </si>
  <si>
    <t>['Yadav Clinic', 'Bangali Clinic', 'Dr. J. S. Sarkar Clinic', 'Sagar Clinic', 'Vijay Petrol Pump', 'HP Petrol Pump', 'Essar Petrol Pump']</t>
  </si>
  <si>
    <t>Sun facing unit for sale for visit feel free to call us</t>
  </si>
  <si>
    <t>N69919756</t>
  </si>
  <si>
    <t>https://www.99acres.com/3-bhk-bedroom-apartment-flat-for-sale-in-sare-crescent-parc-sector-92-gurgaon-1250-sq-ft-spid-P69745102</t>
  </si>
  <si>
    <t>Super Built up area 1250(116.13 sq.m.)</t>
  </si>
  <si>
    <t>Ready to move in keys in hand for visit feel free to call</t>
  </si>
  <si>
    <t>['Power Back-up', 'Intercom Facility', 'Lift(s)', 'High Ceiling Height', 'Maintenance Staff', 'False Ceiling Lighting', 'Swimming Pool', 'Park', 'Internet/wi-fi connectivity', 'Shopping Centre', 'Fitness Centre / GYM', 'Rain Water Harvesting', 'Club house / Community Center', 'Water softening plant']</t>
  </si>
  <si>
    <t>['Green Area4 out of 5', 'Construction4 out of 5', 'Management4 out of 5', 'Amenities3 out of 5', 'Connectivity3 out of 5']</t>
  </si>
  <si>
    <t>P69745102</t>
  </si>
  <si>
    <t>https://www.99acres.com/2-bhk-bedroom-apartment-flat-for-sale-in-vatika-iris-floors-sector-82-gurgaon-1134-sq-ft-spid-T67087386</t>
  </si>
  <si>
    <t>Vatika Iris Floors</t>
  </si>
  <si>
    <t>63.4 Lac</t>
  </si>
  <si>
    <t>₹ 5,590/sq.ft.</t>
  </si>
  <si>
    <t>Super Built up area 1134(105.35 sq.m.)</t>
  </si>
  <si>
    <t>['Vatika Town Square-INXT', 'NH 48, Sector 78, Gurugram', 'MatriKiran High School', 'SGT UNIVERSITY', 'Nouveau Medics Multispeciality', 'Indira Gandhi Intl Airport']</t>
  </si>
  <si>
    <t>['Security / Fire Alarm', 'Feng Shui / Vaastu Compliant', 'Intercom Facility', 'High Ceiling Height', 'Maintenance Staff', 'False Ceiling Lighting', 'Water Storage', 'Separate entry for servant room', 'Piped-gas', 'Swimming Pool', 'Park', 'Security Personnel', 'Internet/wi-fi connectivity', 'Shopping Centre', 'Fitness Centre / GYM', 'Waste Disposal', 'Rain Water Harvesting', 'Club house / Community Center', 'Water softening plant']</t>
  </si>
  <si>
    <t>T67087386</t>
  </si>
  <si>
    <t>https://www.99acres.com/4-bhk-bedroom-apartment-flat-for-sale-in-dlf-new-town-heights-2-sector-86-gurgaon-2364-sq-ft-r3-spid-U66276354</t>
  </si>
  <si>
    <t>₹ 5,786/sq.ft.</t>
  </si>
  <si>
    <t>Call for more details 95605-09397 key in hend dlf new town heights 2 is one of gurgaon's most sought after destination for apartments and this 4 bhk flat in sector-86 gurgaon is your opportunity to be a part of this community. Containing 4 bedroom(s), 4 bathrooms and more than 3 balconies, this flat is spread over a super built up area of 2364 sq.Ft. This flat lies on the 21st level of a 22 storey building. As the project is already ready to move, so you can easily move into this 5-10 years old property. The society is well equipped with many modern amenities, including swimming pool, grocery shop, club house / community center, cctv surveillance, fitness centre / gym, park and lift(s).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</si>
  <si>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'Separate entry for servant room', 'Piped-gas', 'Visitor Parking', 'Swimming Pool', 'Park', 'Shopping Centre', 'Fitness Centre / GYM', 'Club house / Community Center', 'Water softening plant']</t>
  </si>
  <si>
    <t>U66276354</t>
  </si>
  <si>
    <t>https://www.99acres.com/2-bhk-bedroom-apartment-flat-for-sale-in-bestech-park-view-ananda-sector-81-gurgaon-1360-sq-ft-spid-Y69327112</t>
  </si>
  <si>
    <t>₹ 6,985/sq.ft.</t>
  </si>
  <si>
    <t>Super Built up area 1360(126.35 sq.m.)Built Up area: 1150 sq.ft. (106.84 sq.m.)Carpet area: 894 sq.ft. (83.06 sq.m.)</t>
  </si>
  <si>
    <t>Upper Floor, Sector 81 Gurgaon, Gurgaon, Haryana</t>
  </si>
  <si>
    <t>13rd   of 15 Floors</t>
  </si>
  <si>
    <t>Check out this 2 bhk apartment for sale in bestech park view ananda, a popular residential project that houses in-Demand flats in sector 81 gurgaon. The flat is facing the east direction. Constructed on a super built up area of 1360 sq.Ft., the flat comprises 2 bedroom(s), 2 bathrooms and 2 balconies. This flat lies on the 13th level of a 15 storey building. This 1-5 years old property is available for immediate possession as the project is ready to move. The floor of this flat is beautifully designed using marble flooring, giving the flat an alluring look. Bestech park view ananda is designed very well to provide modern facilities such as swimming pool, water softening plant, security personnel, maintenance staff, shopping centre, club house / community center, fitness centre / gym, park, lift(s) and visitor parking.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</si>
  <si>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'2 Geyser', '6 Light', '1 Curtains', '1 Chimney', '1 Modular Kitchen', 'No AC', 'No Bed', 'No Dining Table', 'No Microwave', 'No Fridge', 'No Sofa', 'No Stove', 'No TV', 'No Washing Machine', 'No Water Purifier']</t>
  </si>
  <si>
    <t>['Centrally Air Conditioned',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</si>
  <si>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Y69327112</t>
  </si>
  <si>
    <t>https://www.99acres.com/3-bhk-bedroom-apartment-flat-for-sale-in-dlf-regal-gardens-sector-90-gurgaon-1747-sq-ft-r9-spid-O41345031</t>
  </si>
  <si>
    <t>₹ 6,926/sq.ft.</t>
  </si>
  <si>
    <t>Super Built up area 1747(162.3 sq.m.)</t>
  </si>
  <si>
    <t>Multiple Options In, Sector 90 Gurgaon, Gurgaon, Haryana</t>
  </si>
  <si>
    <t>29th   of 29 Floors</t>
  </si>
  <si>
    <t>We have all size and multiple options in all floors available in dlf regal garden. We are registered channel partner for dlf and registered under -Rera, transparent and fair deal guaranteed with direct party meetings. A 3 bedroom resale flat, located in sector-90, gurgaon, is available. It is a ready to move in unfurnished flat located in dlf regal gardens. Situated in a prominent locality, it is a 0-1 year old property, which is in its prime condition. The flat is on the 14th floor of the building. Aesthetically designed with wood flooring, this property has 3 bathroom(s). The property also has more than 3balcony(s). The flat faces the north direction and has a good view of the locality. The flat is a freehold property and has a super built-Up area of 1818 sq. Ft. The flat is located in a gated society and offers good security. It offers a number of important facilities like club house/community center, fitness centre/gym, intercom facility, lift(s), park, rain water harvesting, swimming pool, visitor parking, water storage and security/fire alarm. The unit has 1 covered parking and 0 open parking and full power backup. It has a water supply from the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</si>
  <si>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'Visitor Parking', 'Swimming Pool', 'Park', 'Security Personnel', 'Low Density Society', 'Shopping Centre', 'Fitness Centre / GYM', 'Rain Water Harvesting', 'Club house / Community Center', 'Water softening plant']</t>
  </si>
  <si>
    <t>O41345031</t>
  </si>
  <si>
    <t>https://www.99acres.com/3-bhk-bedroom-apartment-flat-for-sale-in-dlf-the-ultima-sector-81-gurgaon-2100-sq-ft-r4-spid-D55026596</t>
  </si>
  <si>
    <t>₹ 11,190/sq.ft.</t>
  </si>
  <si>
    <t>Best Deal, Sector 81 Gurgaon, Gurgaon, Haryana</t>
  </si>
  <si>
    <t>R tower, sun facing middle floor flat available on resale option, call 95605-09397 for more information. We exclusive deals in dlf nth, dlf regal garden, dlf skycourt, dlf primus, dlf ultima, call for more details and site visit, direct and multiple deals under one platform. We are exclusive dealing in dlf projects &amp; registered under rera 68/2017
Project has vrv acs, modular kitchen, with dishwasher, refrigerator, oven, microwave, cook top, wardrobes in all bed rooms.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</si>
  <si>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'5 Fan', '1 Fridge', '1 Exhaust Fan', '3 Geyser', '1 Stove', '8 Light', '5 AC', '1 Modular Kitchen', '1 Chimney', '1 Curtains', '3 Wardrobe', '1 Washing Machine', '1 Microwave', 'No Bed', 'No Dining Table', 'No Sofa', 'No TV']</t>
  </si>
  <si>
    <t>['Security / Fire Alarm', 'Feng Shui / Vaastu Compliant', 'Private Garden / Terrace', 'Intercom Facility', 'Lift(s)', 'Water purifier', 'Maintenance Staff', 'Piped-gas', 'Visitor Parking', 'Swimming Pool', 'Park', 'Security Personnel', 'Internet/wi-fi connectivity', 'Shopping Centre', 'Fitness Centre / GYM', 'Waste Disposal', 'Rain Water Harvesting', 'Club house / Community Center', 'Water softening plant']</t>
  </si>
  <si>
    <t>D55026596</t>
  </si>
  <si>
    <t>https://www.99acres.com/4-bhk-bedroom-apartment-flat-for-sale-in-dlf-regal-gardens-sector-90-gurgaon-2215-sq-ft-spid-Y69685488</t>
  </si>
  <si>
    <t>Super Built up area 2215(205.78 sq.m.)Built Up area: 2214 sq.ft. (205.69 sq.m.)Carpet area: 2213 sq.ft. (205.59 sq.m.)</t>
  </si>
  <si>
    <t>1256, Sector 90 Gurgaon, Gurgaon, Haryana</t>
  </si>
  <si>
    <t>This 4 bhk apartment is available for sale in dlf regal gardens, one of the most prominent projects for flats in sector 90 gurgaon. This is a east-Facing property. Constructed on a super built up area of 2215 sq.Ft., the flat comprises 4 bedroom(s), 4 bathrooms and more than 3 balconies. The flat has a total of 29 floors and this property is situated on 15th floor. Being a ready to move project, you can expect immediate possession of this 1-5 years old property. The flat comes well built with wood flooring options. All the modern amenities such as swimming pool, club house / community center, cctv surveillance, fitness centre / gym, park, lift(s), maintenance staff, visitor parking, water softening plant, shopping centre and security personnel will make life easier for you. This residential project ensures a 24*7 water supply for its residents.</t>
  </si>
  <si>
    <t>['1 Exhaust Fan', '4 Geyser', '10 Light', '6 AC', 'No Bed', 'No Chimney', 'No Curtains', 'No Dining Table', 'No Fan', 'No Modular Kitchen', 'No Microwave', 'No Fridge', 'No Sofa', 'No Stove', 'No TV', 'No Wardrobe', 'No Washing Machine', 'No Water Purifier']</t>
  </si>
  <si>
    <t>['Water purifier', 'Security / Fire Alarm', 'Power Back-up', 'Feng Shui / Vaastu Compliant', 'Private Garden / Terrace', 'Intercom Facility', 'Lift(s)', 'High Ceiling Height', 'Maintenance Staff', 'False Ceiling Lighting', 'Water Storage', 'Separate entry for servant room', 'No open drainage around', 'Piped-gas', 'Visitor Parking', 'Swimming Pool', 'Park', 'Security Personnel', 'Natural Light', 'Airy Rooms', 'Spacious Interiors', 'Low Density Society', 'Waste Disposal', 'Rain Water Harvesting', 'Water softening plant', 'Shopping Centre', 'Fitness Centre / GYM', 'Club house / Community Center']</t>
  </si>
  <si>
    <t>Y69685488</t>
  </si>
  <si>
    <t>https://www.99acres.com/3-bhk-bedroom-apartment-flat-for-sale-in-antriksh-heights-sector-84-gurgaon-1825-sq-ft-spid-L67426630</t>
  </si>
  <si>
    <t>₹ 4,931/sq.ft.</t>
  </si>
  <si>
    <t>3 bhk middle floor unit for sale for more details feel free to call us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</si>
  <si>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'High Ceiling Height', 'Maintenance Staff', 'False Ceiling Lighting', 'Water Storage', 'Separate entry for servant room', 'No open drainage around', 'Visitor Parking', 'Swimming Pool', 'Park', 'Internet/wi-fi connectivity', 'Shopping Centre', 'Fitness Centre / GYM', 'Waste Disposal', 'Club house / Community Center', 'Water softening plant']</t>
  </si>
  <si>
    <t>L67426630</t>
  </si>
  <si>
    <t>https://www.99acres.com/2-bhk-bedroom-apartment-flat-for-sale-in-antriksh-heights-sector-84-gurgaon-1200-sq-ft-spid-H67426442</t>
  </si>
  <si>
    <t>₹ 4,458/sq.ft.</t>
  </si>
  <si>
    <t>Corner unit facing park and pool for sale for more details feel free to call us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</si>
  <si>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'High Ceiling Height', 'Maintenance Staff', 'Separate entry for servant room', 'No open drainage around', 'Visitor Parking', 'Swimming Pool', 'Park', 'Internet/wi-fi connectivity', 'Shopping Centre', 'Fitness Centre / GYM', 'Waste Disposal', 'Rain Water Harvesting', 'Club house / Community Center', 'Water softening plant']</t>
  </si>
  <si>
    <t>H67426442</t>
  </si>
  <si>
    <t>https://www.99acres.com/4-bhk-bedroom-apartment-flat-for-sale-in-antriksh-heights-sector-84-gurgaon-2095-sq-ft-spid-K67426782</t>
  </si>
  <si>
    <t>₹ 4,868/sq.ft.</t>
  </si>
  <si>
    <t>Middle floor unit for sale for more details feel free to call us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</si>
  <si>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'Feng Shui / Vaastu Compliant', 'Intercom Facility', 'Lift(s)', 'High Ceiling Height', 'Maintenance Staff', 'False Ceiling Lighting', 'Water Storage', 'Separate entry for servant room', 'No open drainage around', 'Visitor Parking', 'Swimming Pool', 'Park', 'Internet/wi-fi connectivity', 'Shopping Centre', 'Fitness Centre / GYM', 'Waste Disposal', 'Rain Water Harvesting', 'Club house / Community Center', 'Water softening plant']</t>
  </si>
  <si>
    <t>K67426782</t>
  </si>
  <si>
    <t>https://www.99acres.com/4-bhk-bedroom-apartment-flat-for-sale-in-dlf-regal-gardens-sector-90-gurgaon-2215-sq-ft-r5-spid-P62070450</t>
  </si>
  <si>
    <t>₹ 8,040/sq.ft.</t>
  </si>
  <si>
    <t>Sunfacing 4bhk unit in resale, call 9560 five09397 for more details and site visit. We are registered channel partner for dlf and registered under -Rera, transparent and fair deal guaranteed with direct party meetings. It is a ready to move in flat located in dlf regal gardens. Situated in a prominent locality, it is a 0-1 year old property, which is in its prime condition. The flat is on the 5th floor of the building. Aesthetically designed, this property has 3 bathroom(s). The property also has more than 3balcony(s). The flat faces the north direction and has a good view of the locality. The flat is a freehold property and has a super built-Up area of 1755 sq. Ft. The flat is located in a gated society and offers good security. It offers a number of important facilities like club house/community center, fitness centre/gym, lift(s), security personnel, water softening plant, swimming pool, park, rain water harvesting, visitor parking, water storage, security/fire alarm and intercom facility. The unit has 1 covered parking and full power backup.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</si>
  <si>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['Intercom Facility', 'Lift(s)', 'No open drainage around', 'Bank Attached Property', 'Swimming Pool', 'Park', 'Security Personnel', 'Low Density Society', 'Shopping Centre', 'Fitness Centre / GYM', 'Waste Disposal', 'Rain Water Harvesting', 'Club house / Community Center', 'Water softening plant']</t>
  </si>
  <si>
    <t>P62070450</t>
  </si>
  <si>
    <t>https://www.99acres.com/3-bhk-bedroom-apartment-flat-for-sale-in-dlf-regal-gardens-sector-90-gurgaon-1818-sq-ft-spid-Z69685130</t>
  </si>
  <si>
    <t>₹ 7,103/sq.ft.</t>
  </si>
  <si>
    <t>Super Built up area 1818(168.9 sq.m.)Built Up area: 1817 sq.ft. (168.8 sq.m.)Carpet area: 1816 sq.ft. (168.71 sq.m.)</t>
  </si>
  <si>
    <t>235, Sector 90 Gurgaon, Gurgaon, Haryana</t>
  </si>
  <si>
    <t>Dlf regal gardens is one of the most popular destination for buying apartments/ flats in sector 90 gurgaon. You too can be a part of this society by purchasing this 3 bhk flat here. This residential flat is west-Facing direction. The flat is over 1818 sq.Ft. Super built up area and comes with 3 bedroom(s), 3 bathrooms and more than 3 balconies. This flat is situated on the 12th floor of this 29 floors tall residential building. As the project is already ready to move, so you can easily move into this 1-5 years old property. The beautifully designed wood flooring enhances the beauty of the flat. Dlf regal gardens is designed very well to provide modern facilities such as maintenance staff, visitor parking, park, lift(s), shopping centre, fitness centre / gym, swimming pool, club house / community center, security personnel and water softening plant. This residential project ensures a 24*7 water supply for its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</si>
  <si>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Exhaust Fan', '3 Geyser', '7 Light', '5 AC', 'No Bed', 'No Chimney', 'No Curtains', 'No Dining Table', 'No Fan', 'No Modular Kitchen', 'No Microwave', 'No Fridge', 'No Sofa', 'No Stove', 'No TV', 'No Wardrobe', 'No Washing Machine', 'No Water Purifier']</t>
  </si>
  <si>
    <t>['Water purifier', 'Centrally Air Conditioned', 'Security / Fire Alarm', 'Feng Shui / Vaastu Compliant', 'Intercom Facility', 'Lift(s)', 'High Ceiling Height', 'Maintenance Staff', 'Water Storage', 'Separate entry for servant room', 'Piped-gas', 'Recently Renovated', 'Visitor Parking', 'Swimming Pool', 'Park', 'Security Personnel', 'Natural Light', 'Airy Rooms', 'Spacious Interiors', 'Low Density Society', 'Waste Disposal', 'Rain Water Harvesting', 'Water softening plant', 'Shopping Centre', 'Fitness Centre / GYM', 'Club house / Community Center']</t>
  </si>
  <si>
    <t>Z69685130</t>
  </si>
  <si>
    <t>https://www.99acres.com/3-bhk-bedroom-apartment-flat-for-sale-in-dlf-regal-gardens-sector-90-gurgaon-1720-sq-ft-r11-spid-S41137465</t>
  </si>
  <si>
    <t>₹ 5,931/sq.ft.</t>
  </si>
  <si>
    <t>Super Built up area 1720(159.79 sq.m.)</t>
  </si>
  <si>
    <t>Maximum Option In, Sector 90 Gurgaon, Gurgaon, Haryana</t>
  </si>
  <si>
    <t>Multiple options for sale. Call 95605-09397, we are registered channel partner for dlf and registered under -Rera, transparent and fair deal guaranteed with direct party meetings.
We deal in dlf project like dlf nth 86 90 &amp; 91, dlf regal garden, dlf skycourt, dlf primus &amp; dlf ultima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</si>
  <si>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S41137465</t>
  </si>
  <si>
    <t>https://www.99acres.com/3-bhk-bedroom-apartment-flat-for-sale-in-dlf-the-ultima-sector-81-gurgaon-2132-sq-ft-spid-S69236546</t>
  </si>
  <si>
    <t>Super Built up area 2132(198.07 sq.m.)Built Up area: 2130 sq.ft. (197.88 sq.m.)Carpet area: 2129 sq.ft. (197.79 sq.m.)</t>
  </si>
  <si>
    <t>888, Sector 81 Gurgaon, Gurgaon, Haryana</t>
  </si>
  <si>
    <t>Located in the popular residential address of sector 81 gurgaon, dlf the ultima is one of the most preferred destination for apartments in gurgaon. This 3 bhk flat is your ticket to be a part of this community. This is a west-Facing property. The flat is over 2132 sq.Ft. Super built up area and comes with 3 bedroom(s), 3 bathrooms and 2 balconies. This flat lies on the 4th level of a 29 storey building. This 1-5 years old property is available for immediate possession as the project is ready to move. The flat comes well built with wood flooring options. The society is well equipped with many modern amenities, including swimming pool, security personnel, maintenance staff, shopping centre, club house / community center, cctv surveillance, fitness centre / gym, park, lift(s) and water softening plant.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</si>
  <si>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Fridge', '6 Fan', '1 Exhaust Fan', '5 Geyser', '1 Microwave', '1 Washing Machine', '23 Light', '1 Chimney', '1 Modular Kitchen', 'No AC', 'No Bed', 'No Curtains', 'No Dining Table', 'No Sofa', 'No Stove', 'No TV', 'No Wardrobe', 'No Water Purifier']</t>
  </si>
  <si>
    <t>['Power Back-up', 'Intercom Facility', 'Lift(s)', 'Maintenance Staff', 'Separate entry for servant room', 'No open drainage around', 'Swimming Pool', 'Park', 'Security Personnel', 'Internet/wi-fi connectivity', 'Low Density Society', 'Shopping Centre', 'Fitness Centre / GYM', 'Waste Disposal', 'Rain Water Harvesting', 'Club house / Community Center', 'Water softening plant']</t>
  </si>
  <si>
    <t>S69236546</t>
  </si>
  <si>
    <t>https://www.99acres.com/3-bhk-bedroom-apartment-flat-for-sale-in-aipl-the-peaceful-homes-sector-70-a-gurgaon-2350-sq-ft-r1-spid-K67892500</t>
  </si>
  <si>
    <t>₹ 10,723/sq.ft.</t>
  </si>
  <si>
    <t>Best Deal, Sector 70A Gurgaon, Gurgaon, Haryana</t>
  </si>
  <si>
    <t>This 3 bhk flat is located in aipl the peaceful homes, which houses some of the most spacious flats in sector 70a gurgaon. The flat is north-West-Facing. The flat occupies a super built up area of 2350 sq.Ft. That consists of 3 bedrooms, 4 bathrooms and 3 balconies. This flat is situated on the 8th floor of this 30 floors tall residential building. As the project is already ready to move, so you can easily move into this 1-5 years old property. The flat comes well built with marble flooring options. All the modern amenities such as swimming pool, water softening plant, grocery shop, shopping centre, club house / community center, cctv surveillance, fitness centre / gym, park, lift(s), maintenance staff, visitor parking and security personnel will make life easier for you. The project provides access to clean water through borewell/tank and municipal corporation supply.
 Additional details :The apartment has borings water supply.
Daily needs shopping could be done within the society premises to make the stay convinent.
Full power backup is available.
The society has dedicated security guards for every tower.</t>
  </si>
  <si>
    <t>['1 Stove', '1 Modular Kitchen', '1 Chimney', 'No AC', 'No Bed', 'No Curtains', 'No Dining Table', 'No Exhaust Fan', 'No Fan', 'No Geyser', 'No Light', 'No Microwave', 'No Fridge', 'No Sofa', 'No TV', 'No Wardrobe', 'No Washing Machine', 'No Water Purifier']</t>
  </si>
  <si>
    <t>K67892500</t>
  </si>
  <si>
    <t>4 BHK Flat in Sector-33 Sohna</t>
  </si>
  <si>
    <t>https://www.99acres.com/4-bhk-bedroom-apartment-flat-for-sale-in-central-park-flower-valley-sector-33-sohna-gurgaon-1800-sq-ft-spid-E69609918</t>
  </si>
  <si>
    <t>₹ 12,777/sq.ft.</t>
  </si>
  <si>
    <t>9 sports academiesMulti-Cuisine restaurantKids aqua &amp; terra park - 75000 sq.Ft.A clubhouse spread across 1.20 lakh sq. Ft.Flower valley is a global township in gurgaonWorld class hospitality from a pedigree of 5-Star hotelsFlora fountain offers mesmerising views with surrounding greensA shuttle service from township to huda metro station-3 times a</t>
  </si>
  <si>
    <t>['4 Wardrobe', '4 Fan', '18 Light', '1 Chimney', '5 AC', 'No Bed', 'No Curtains', 'No Dining Table', 'No Exhaust Fan', 'No Geyser', 'No Modular Kitchen', 'No Microwave', 'No Fridge', 'No Sofa', 'No Stove', 'No TV', 'No Washing Machine', 'No Water Purifier']</t>
  </si>
  <si>
    <t>E69609918</t>
  </si>
  <si>
    <t>https://www.99acres.com/3-bhk-bedroom-apartment-flat-for-sale-in-central-park-flower-valley-sector-33-sohna-gurgaon-1300-sq-ft-spid-Q69600700</t>
  </si>
  <si>
    <t>₹ 11,923/sq.ft.</t>
  </si>
  <si>
    <t>['4 Wardrobe', '7 Fan', '3 Geyser', '11 Light', '4 AC', '1 Modular Kitchen', '1 Chimney', '2 Curtains', 'No Bed', 'No Dining Table', 'No Exhaust Fan', 'No Microwave', 'No Fridge', 'No Sofa', 'No Stove', 'No TV', 'No Washing Machine', 'No Water Purifier']</t>
  </si>
  <si>
    <t>Q69600700</t>
  </si>
  <si>
    <t>https://www.99acres.com/3-bhk-bedroom-apartment-flat-for-sale-in-dlf-new-town-heights-1-sector-90-gurgaon-1930-sq-ft-spid-O69250754</t>
  </si>
  <si>
    <t>Beautiful view sun facing furnished apartment for sale for visit feel free to call us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</si>
  <si>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'Lift(s)', 'Swimming Pool', 'Maintenance Staff', 'Park', 'Shopping Centre', 'Fitness Centre / GYM', 'Club house / Community Center', 'Water softening plant']</t>
  </si>
  <si>
    <t>O69250754</t>
  </si>
  <si>
    <t>https://www.99acres.com/4-bhk-bedroom-apartment-flat-for-sale-in-dlf-new-town-heights-1-sector-90-gurgaon-2364-sq-ft-spid-S69409454</t>
  </si>
  <si>
    <t>₹ 6,979/sq.ft.</t>
  </si>
  <si>
    <t>We have 4 bhk for sale in dlf new town heights sector-90, gurugram.Size - 2364 sq. Ft.
Demand - 1.65 crFor more details please call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</si>
  <si>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'3 Geyser', '10 Light', '1 Chimney', '1 Modular Kitchen', 'No AC', 'No Bed', 'No Curtains', 'No Dining Table', 'No Microwave', 'No Fridge', 'No Sofa', 'No Stove', 'No TV', 'No Washing Machine', 'No Water Purifier']</t>
  </si>
  <si>
    <t>['Security / Fire Alarm', 'Power Back-up', 'Intercom Facility', 'Lift(s)', 'Water purifier', 'Maintenance Staff', 'Water Storage', 'Separate entry for servant room', 'No open drainage around', 'Piped-gas', 'Visitor Parking', 'Swimming Pool', 'Park', 'Security Personnel', 'Natural Light', 'Internet/wi-fi connectivity', 'Airy Rooms', 'Spacious Interiors', 'Low Density Society', 'Shopping Centre', 'Fitness Centre / GYM', 'Waste Disposal', 'Rain Water Harvesting', 'Club house / Community Center']</t>
  </si>
  <si>
    <t>S69409454</t>
  </si>
  <si>
    <t>https://www.99acres.com/3-bhk-bedroom-apartment-flat-for-sale-in-mapsko-mount-ville-sector-79-gurgaon-1490-sq-ft-spid-W69572278</t>
  </si>
  <si>
    <t>Carpet area: 1490 (138.43 sq.m.)</t>
  </si>
  <si>
    <t>16th   of 31 Floors</t>
  </si>
  <si>
    <t>3 bhk 3 bath near to nh 8 waking distance only 10 minat sun and park facing key in my hand any time visit available
 Additional details :Piped gas facility is available in the property.
Daily needs shopping could be done within the society premises to make the stay convinent.
Full power backup is available.
The society has dedicated security guards for every tower.</t>
  </si>
  <si>
    <t>['5 Fan', '1 Exhaust Fan', '3 Geyser', '15 Light', '4 AC', '1 Chimney', '4 Curtains', '1 Modular Kitchen', '3 Wardrobe', 'No Bed', 'No Dining Table', 'No Microwave', 'No Fridge', 'No Sofa', 'No Stove', 'No TV', 'No Washing Machine', 'No Water Purifier']</t>
  </si>
  <si>
    <t>W69572278</t>
  </si>
  <si>
    <t>https://www.99acres.com/3-bhk-bedroom-apartment-flat-for-sale-in-mapsko-mount-ville-sector-79-gurgaon-1490-sq-ft-spid-J69571808</t>
  </si>
  <si>
    <t>Super Built up area 1490(138.43 sq.m.)</t>
  </si>
  <si>
    <t>123, Sector 79 Gurgaon, Gurgaon, Haryana</t>
  </si>
  <si>
    <t>3 bhk. 3 bath near to nh 8 waking distance only 10 minat sun and park facing key in my hand
 Additional details :Piped gas facility is available in the property.
Daily needs shopping could be done within the society premises to make the stay convinent.
Full power backup is available.
The society has dedicated security guards for every tower.</t>
  </si>
  <si>
    <t>['3 Wardrobe', '5 Fan', '1 Exhaust Fan', '3 Geyser', '20 Light', '1 Chimney', '1 Modular Kitchen', '4 AC', 'No Bed', 'No Curtains', 'No Dining Table', 'No Microwave', 'No Fridge', 'No Sofa', 'No Stove', 'No TV', 'No Washing Machine', 'No Water Purifier']</t>
  </si>
  <si>
    <t>J69571808</t>
  </si>
  <si>
    <t>https://www.99acres.com/3-bhk-bedroom-apartment-flat-for-sale-in-tulip-leaf-sector-69-gurgaon-1812-sq-ft-spid-B69392810</t>
  </si>
  <si>
    <t>Tulip Leaf</t>
  </si>
  <si>
    <t>2.06 Crore</t>
  </si>
  <si>
    <t>₹ 11,386/sq.ft.</t>
  </si>
  <si>
    <t>Super Built up area 1812(168.34 sq.m.)</t>
  </si>
  <si>
    <t>['Omaxe City Centre Sector 49', 'Southern Peripheral Road', 'NH 48', 'Indus World School Sector 70', 'DPG Institute of Technology', 'Ektaa Hospitals', 'Indira Gandhi International Airport', 'iON Digital Zone', 'Le Tokyo Hotel Gurgaon', 'SkyJumper Trampoline Park', 'SportsCube Center for Excellence', 'Hero Honda Chowk']</t>
  </si>
  <si>
    <t>Situated in sector 69 gurgaon, tulip leaf is a well planned society that offers a pleasant living experience to its residents. This 3 bhk flat in gurgaon is your opportunity to be a part of this community. Constructed on a super built up area of 1812 sq.Ft., the flat comprises 3 bedroom(s), 3 bathrooms and 3 balconies. The flat has a total of 20 floors and this property is situated on 16th floor.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</si>
  <si>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B69392810</t>
  </si>
  <si>
    <t>https://www.99acres.com/3-bhk-bedroom-apartment-flat-for-sale-in-tulip-leaf-sector-69-gurgaon-1812-sq-ft-spid-D69180036</t>
  </si>
  <si>
    <t>2.07 Crore</t>
  </si>
  <si>
    <t>₹ 11,423/sq.ft.</t>
  </si>
  <si>
    <t>Looking for a 3 bhk property for sale in gurgaon? Buy this 3 bhk flat in tulip leaf that is situated in sector 69 gurgaon. Containing 3 bedroom(s), 3 bathrooms and 3 balconies, this flat is spread over a super built up area of 1812 sq.Ft. The residential building has 20 floors in total and the flat for sale is located on the 16th floor.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</si>
  <si>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D69180036</t>
  </si>
  <si>
    <t>https://www.99acres.com/3-bhk-bedroom-apartment-flat-for-sale-in-shree-vardhman-victoria-sector-70-gurgaon-1950-sq-ft-spid-D69342992</t>
  </si>
  <si>
    <t>Shree vardhman victoria is one of gurgaon's most sought after destination for apartments and this 3 bhk flat in sector 70 gurgaon is your opportunity to be a part of this community. The flat is west-Facing. The flat is over 1950 sq.Ft. Carpet area and comes with 3 bedroom(s), 5 bathrooms and 3 balconies. This flat lies on the 6th level of a 18 storey building. This is a ready to move project and the property is 1-5 years old. The floor of this flat is beautifully designed using vitrified flooring, giving the flat an alluring look. Shree vardhman victoria is designed very well to provide modern facilities such as swimming pool, water softening plant, grocery shop, shopping centre, cctv surveillance, club house / community center, fitness centre / gym, park, lift(s), maintenance staff, visitor parking and security personnel.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</si>
  <si>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['1 Exhaust Fan', '1 Chimney', '1 Modular Kitchen', 'No AC', 'No Bed', 'No Curtains', 'No Dining Table', 'No Fan', 'No Geyser', 'No Light', 'No Microwave', 'No Fridge', 'No Sofa', 'No Stove', 'No TV', 'No Wardrobe', 'No Washing Machine', 'No Water Purifier']</t>
  </si>
  <si>
    <t>D69342992</t>
  </si>
  <si>
    <t>https://www.99acres.com/3-bhk-bedroom-apartment-flat-for-sale-in-tulip-violet-sector-69-gurgaon-1538-sq-ft-spid-V69215690</t>
  </si>
  <si>
    <t>₹ 8,517/sq.ft.</t>
  </si>
  <si>
    <t>Situated in sector 69 gurgaon, tulip violet is a well planned society that offers a pleasant living experience to its residents. This 3 bhk flat in gurgaon is your opportunity to be a part of this community. This property faces the west direction. Containing 3 bedroom(s), 3 bathrooms and 2 balconies, this flat is spread over a super built up area of 1538 sq.Ft. This flat lies on the 12th level of a 14 storey building. This 1-5 years old property is available for immediate possession as the project is ready to move. The beautifully designed vitrified flooring enhances the beauty of the flat. All the modern amenities such as swimming pool, cctv surveillance, club house / community center, fitness centre / gym, park, lift(s), maintenance staff, visitor parking, water softening plant, shopping centre and security personnel will make life easier for you.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</si>
  <si>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['3 Wardrobe', '1 Water Purifier', '5 Fan', '1 Exhaust Fan', '1 Dining Table', '3 Geyser', '12 Light', '1 Modular Kitchen', '1 Chimney', '1 Curtains', 'No AC', 'No Bed', 'No Microwave', 'No Fridge', 'No Sofa', 'No Stove', 'No TV', 'No Washing Machine']</t>
  </si>
  <si>
    <t>V69215690</t>
  </si>
  <si>
    <t>https://www.99acres.com/4-bhk-bedroom-apartment-flat-for-sale-in-sector-69-gurgaon-1250-sq-ft-spid-A69355858</t>
  </si>
  <si>
    <t>Tulip Violet</t>
  </si>
  <si>
    <t>₹ 15,360/sq.ft.</t>
  </si>
  <si>
    <t>G01, Sector 69 Gurgaon, Gurgaon, Haryana</t>
  </si>
  <si>
    <t>['Huda city centre metro station', 'Sector 42-43 metro station', 'New Life Church', 'Hanuman Mandir', 'Hdfc ATM', 'Hdfc bank ATM', 'Standard chartered ATM', 'Rbs ATM', 'Kotak mahindra bank ATM', 'Standard chartered ATM', 'Citi bank ATM', 'Icici ATM', 'Axis bank ATM', 'Gupta', 'Dr. Naval Mendiratta', 'Fortis Memorial Research Institute Fortis Vivekanand Hospital', 'Dr. Kutbuddin Akbary', 'Max Hospital', 'Arihant Hospital', 'Paras Hospital Gurgaon', 'Sitaram Bhartia', 'Centre For Sight Gurgaon Sector 29', 'Guardian Pharmacy', 'Chikitsa', 'Gardian Pharmacy', 'City Medical', 'Bharat petroleum', 'Icici bank', 'Hdfc bank', 'Axis bank', 'PWO house', 'Balaji Vegetarian Paradise', 'The Chicken Boat', 'Naveidyam', 'CCD', 'Drunken Monkey', 'Starbucks', 'Belgian Waffle', 'Blue Tokai Coffee Roasters', 'Dighent cafe', 'Fat', 'Nowhere Brewpub and cafe', 'Pizza Hut', 'Stones2milestones', 'School of Inspired Leadership SOIL', 'Ncr library', 'Bahrisons library']</t>
  </si>
  <si>
    <t>This beautiful 4 bhk flat in sector 69 gurgaon is situated in tulip violet, one of the popular residential society in gurgaon. The flat is facing the north-East direction. Containing 4 bedroom(s), 4 bathrooms and 2 balconies, this flat is spread over a carpet area of 1250 sq.Ft. This flat is situated on the ground floor of this 14 floors tall residential building. Being a ready to move project, you can expect immediate possession of this 1-5 years old property. The beautifully designed vitrified flooring enhances the beauty of the flat. This flat is located near close to metro station, close to railway station, close to hospital and close to school. All the modern amenities such as swimming pool, cctv surveillance, club house / community center, fitness centre / gym, park, lift(s), maintenance staff, visitor parking, water softening plant, shopping centre and security personnel will make life easier for you. The housing society ensures a continuous supply of water to your flat from municipal corporation and borewell/tank.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</si>
  <si>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A69355858</t>
  </si>
  <si>
    <t>https://www.99acres.com/4-bhk-bedroom-apartment-flat-for-sale-in-tulip-violet-sector-69-gurgaon-2010-sq-ft-spid-P69430032</t>
  </si>
  <si>
    <t>₹ 9,452/sq.ft.</t>
  </si>
  <si>
    <t>Super Built up area 2010(186.74 sq.m.)Carpet area: 1500 sq.ft. (139.35 sq.m.)</t>
  </si>
  <si>
    <t>This 4 bhk apartment is available for sale in tulip violet, one of the most prominent projects for flats in sector 69 gurgaon. This is a west-Facing property. The flat occupies a super built up area of 2010 sq.Ft. That consists of 4 bedrooms, 4 bathrooms and 2 balconies. The residential building has 14 floors in total and the flat for sale is located on the 6th floor. This is a ready to move project and the property is 1-5 years old. The floor of this flat is beautifully designed using ceramic flooring, giving the flat an alluring look. The society is well equipped with many modern amenities, including swimming pool, cctv surveillance, club house / community center, fitness centre / gym, park, lift(s), visitor parking, maintenance staff, water softening plant, shopping centre and security personnel.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</si>
  <si>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P69430032</t>
  </si>
  <si>
    <t>https://www.99acres.com/4-bhk-bedroom-apartment-flat-for-sale-in-tulip-violet-sector-69-gurgaon-3156-sq-ft-spid-G69429952</t>
  </si>
  <si>
    <t>Super Built up area 3156(293.2 sq.m.)Carpet area: 2500 sq.ft. (232.26 sq.m.)</t>
  </si>
  <si>
    <t>Tulip violet is one of the most popular destination for buying apartments/ flats in sector 69 gurgaon. You too can be a part of this society by purchasing this 4 bhk flat here. The flat is facing the east direction. The flat occupies a super built up area of 3156 sq.Ft. That consists of 4 bedrooms, 6 bathrooms and more than 3 balconies. The residential building has 14 floors in total and the flat for sale is located on the top floor. This is a ready to move project and the property is 1-5 years old. The polished concrete flooring of this flat is beautifully designed and helps to give it a pleasing look. Many of the modern amenities being offered, like swimming pool, cctv surveillance, club house / community center, fitness centre / gym, park, lift(s), visitor parking, maintenance staff, water softening plant, security personnel and shopping centre, will provide a pleasant living experience for you. Borewell/tank and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</si>
  <si>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['1 Dining Table', '1 Modular Kitchen', 'No AC', 'No Bed', 'No Chimney', 'No Curtains', 'No Exhaust Fan', 'No Fan', 'No Geyser', 'No Light', 'No Microwave', 'No Fridge', 'No Sofa', 'No Stove', 'No TV', 'No Wardrobe', 'No Washing Machine', 'No Water Purifier']</t>
  </si>
  <si>
    <t>G69429952</t>
  </si>
  <si>
    <t>https://www.99acres.com/3-bhk-bedroom-apartment-flat-for-sale-in-tulip-violet-sector-69-gurgaon-1568-sq-ft-spid-B69429802</t>
  </si>
  <si>
    <t>Super Built up area 1568(145.67 sq.m.)Carpet area: 1200 sq.ft. (111.48 sq.m.)</t>
  </si>
  <si>
    <t>Tulip violet is one of gurgaon's most sought after destination for apartments and this 3 bhk flat in sector 69 gurgaon is your opportunity to be a part of this community. This is a east-Facing property. Containing 3 bedroom(s), 3 bathrooms and 1 balcony, this flat is spread over a super built up area of 1568 sq.Ft. This flat lies on the 12th level of a 14 storey building. As the project is already ready to move, so you can easily move into this 1-5 years old property. The well built granite flooring enhances the aesthetic appeal of this flat. All the modern amenities such as swimming pool, cctv surveillance, club house / community center, fitness centre / gym, park, lift(s), visitor parking, maintenance staff, water softening plant, security personnel and shopping centre will make life easier for you. Borewell/tank and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</si>
  <si>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['1 Exhaust Fan', '1 Light', '1 Modular Kitchen', 'No AC', 'No Bed', 'No Chimney', 'No Curtains', 'No Dining Table', 'No Fan', 'No Geyser', 'No Microwave', 'No Fridge', 'No Sofa', 'No Stove', 'No TV', 'No Wardrobe', 'No Washing Machine', 'No Water Purifier']</t>
  </si>
  <si>
    <t>B69429802</t>
  </si>
  <si>
    <t>https://www.99acres.com/3-bhk-bedroom-apartment-flat-for-sale-in-tulip-violet-sector-69-gurgaon-1578-sq-ft-spid-Q69429568</t>
  </si>
  <si>
    <t>₹ 9,125/sq.ft.</t>
  </si>
  <si>
    <t>Super Built up area 1578(146.6 sq.m.)Carpet area: 1200 sq.ft. (111.48 sq.m.)</t>
  </si>
  <si>
    <t>This 3 bhk apartment is available for sale in tulip violet, one of the most prominent projects for flats in sector 69 gurgaon. The flat is east-Facing. The flat is over 1578 sq.Ft. Super built up area and comes with 3 bedroom(s), 3 bathrooms and 2 balconies. The property is located on the 1st floor of a 14 floors tall building. As the project is already ready to move, so you can easily move into this 1-5 years old property. The floor of this flat is beautifully designed using marble flooring, giving the flat an alluring look. The flat will offer a modern lifestyle as it is presented with many of the amenities such as swimming pool, cctv surveillance, club house / community center, fitness centre / gym, park, lift(s), visitor parking, maintenance staff, water softening plant, security personnel and shopping centre. The housing society ensures a continuous supply of water to your flat from borewell/tank and municipal corporation.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</si>
  <si>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Q69429568</t>
  </si>
  <si>
    <t>https://www.99acres.com/4-bhk-bedroom-apartment-flat-for-sale-in-tulip-violet-sector-69-gurgaon-3156-sq-ft-spid-D69392964</t>
  </si>
  <si>
    <t>₹ 9,664/sq.ft.</t>
  </si>
  <si>
    <t>Super Built up area 3156(293.2 sq.m.)</t>
  </si>
  <si>
    <t>This lovely 4 bhk apartment/flat in sector 69 gurgaon is available for sale in one of gurgaon's most popular projects, tulip violet. The floor plan additionally contains 4 bedroom(s), 5 bathrooms and more than 3 balconies. All in all, the flat is spread over a super built up area of 3156 sq.Ft. The residential building has 14 floors in total and the flat for sale is located on the top floor. Being a ready to move project, you can expect immediate possession of this 1-5 years old property.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</si>
  <si>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D69392964</t>
  </si>
  <si>
    <t>https://www.99acres.com/3-bhk-bedroom-apartment-flat-for-sale-in-tulip-violet-sector-69-gurgaon-1578-sq-ft-spid-V69393430</t>
  </si>
  <si>
    <t>₹ 8,111/sq.ft.</t>
  </si>
  <si>
    <t>This 3 bhk apartment is available for sale in tulip violet, one of the most prominent projects for flats in sector 69 gurgaon. Constructed on a super built up area of 1578 sq.Ft., the flat comprises 3 bedroom(s), 3 bathrooms and 2 balconies. The property is located on the 12th floor of a 14 floors tall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</si>
  <si>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'4 Fan', '1 Exhaust Fan', '3 Geyser', '7 Light', '1 Modular Kitchen', 'No AC', 'No Bed', 'No Chimney', 'No Curtains', 'No Dining Table', 'No Microwave', 'No Fridge', 'No Sofa', 'No Stove', 'No TV', 'No Washing Machine', 'No Water Purifier']</t>
  </si>
  <si>
    <t>V69393430</t>
  </si>
  <si>
    <t>https://www.99acres.com/3-bhk-bedroom-apartment-flat-for-sale-in-tulip-violet-sector-69-gurgaon-1578-sq-ft-spid-J69393258</t>
  </si>
  <si>
    <t>3 bhk flat on ground floor. Located in the popular residential address of sector 69 gurgaon, tulip violet is one of the most preferred destination for apartments in gurgaon. This 3 bhk flat is your ticket to be a part of this community. The flat occupies a super built up area of 1578 sq.Ft. That consists of 3 bedrooms, 3 bathrooms and 2 balconies. This flat lies on the ground level of a 14 storey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</si>
  <si>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J69393258</t>
  </si>
  <si>
    <t>https://www.99acres.com/4-bhk-bedroom-apartment-flat-for-sale-in-tulip-violet-sector-69-gurgaon-2010-sq-ft-spid-C69393158</t>
  </si>
  <si>
    <t>This lovely 4 bhk apartment/flat with extended balcony on ground floor in sector 69 gurgaon is available for sale in one of gurgaon's most popular projects, tulip violet. The flat occupies a super built up area of 2010 sq.Ft. That consists of 4 bedrooms, 4 bathrooms and 2 balconies. This flat is situated on the ground floor of this 14 floors tall residential building.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</si>
  <si>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C69393158</t>
  </si>
  <si>
    <t>https://www.99acres.com/3-bhk-bedroom-apartment-flat-for-sale-in-tulip-violet-sector-69-gurgaon-1578-sq-ft-spid-B69392906</t>
  </si>
  <si>
    <t>₹ 10,773/sq.ft.</t>
  </si>
  <si>
    <t>3 bhk on ground floor with extended balcony. Tulip violet is one of gurgaon's most sought after destination for apartments and this 3 bhk flat in sector 69 gurgaon is your opportunity to be a part of this community. The flat occupies a super built up area of 1578 sq.Ft. That consists of 3 bedrooms, 3 bathrooms and 2 balconies. This flat is situated on the ground floor of this 14 floors tall residential building. This is a ready to move project and the property is 1-5 years old.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</si>
  <si>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B69392906</t>
  </si>
  <si>
    <t>https://www.99acres.com/3-bhk-bedroom-apartment-flat-for-sale-in-tulip-violet-sector-69-gurgaon-1578-sq-ft-spid-Q69393568</t>
  </si>
  <si>
    <t>This beautiful 3 bhk flat in sector 69 gurgaon is situated in tulip violet, one of the popular residential society in gurgaon. The flat occupies a super built up area of 1578 sq.Ft. That consists of 3 bedrooms, 3 bathrooms and 2 balconies. The flat has a total of 14 floors and this property is situated on 12th floor.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</si>
  <si>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'4 Fan', '1 Exhaust Fan', '3 Geyser', '5 Light', '1 Modular Kitchen', 'No AC', 'No Bed', 'No Chimney', 'No Curtains', 'No Dining Table', 'No Microwave', 'No Fridge', 'No Sofa', 'No Stove', 'No TV', 'No Washing Machine', 'No Water Purifier']</t>
  </si>
  <si>
    <t>Q69393568</t>
  </si>
  <si>
    <t>https://www.99acres.com/3-bhk-bedroom-apartment-flat-for-sale-in-tulip-violet-sector-69-gurgaon-1538-sq-ft-spid-F69407494</t>
  </si>
  <si>
    <t>1204, Sector 69 Gurgaon, Gurgaon, Haryana</t>
  </si>
  <si>
    <t>Tulip violet is one of the most popular destination for buying apartments/ flats in sector 69 gurgaon. You too can be a part of this society by purchasing this 3 bhk flat here. The flat is facing the west direction. Containing 3 bedroom(s), 3 bathrooms and 1 balcony, this flat is spread over a super built up area of 1538 sq.Ft. This flat is situated on the 12th floor of this 14 floors tall residential building. This 1-5 years old property is available for immediate possession as the project is ready to move. The vitrified flooring of this flat is beautifully designed and helps to give it a pleasing look. The flat will offer a modern lifestyle as it is presented with many of the amenities such as swimming pool, cctv surveillance, club house / community center, fitness centre / gym, park, lift(s), maintenance staff, visitor parking, water softening plant, shopping centre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</si>
  <si>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F69407494</t>
  </si>
  <si>
    <t>https://www.99acres.com/3-bhk-bedroom-apartment-flat-for-sale-in-bestech-park-view-ananda-sector-81-gurgaon-1660-sq-ft-spid-G69408148</t>
  </si>
  <si>
    <t>₹ 6,927/sq.ft.</t>
  </si>
  <si>
    <t>Super Built up area 1660(154.22 sq.m.)Carpet area: 1082 sq.ft. (100.52 sq.m.)</t>
  </si>
  <si>
    <t>Sir its a 3bhk with 2 toilet flat in bestech park view ananda, sector 81, gurgaon. Its semi furnished flat with ac, middle floor, park facing, very good unit, 
Project has all basic amenities like club, pool, park, gym, restaurant, indoor and outdoor games are there. 
U can call anytime for visit, key in hand
 Additional details :Piped gas facility is available in the property.
Daily needs shopping could be done within the society premises to make the stay convinent.
Full power backup is available.
The society has dedicated security guards for every tower.</t>
  </si>
  <si>
    <t>G69408148</t>
  </si>
  <si>
    <t>https://www.99acres.com/3-bhk-bedroom-apartment-flat-for-sale-in-tulip-violet-sector-69-gurgaon-1568-sq-ft-spid-Y69407304</t>
  </si>
  <si>
    <t>1203, Sector 69 Gurgaon, Gurgaon, Haryana</t>
  </si>
  <si>
    <t>Tulip violet is one of the most popular destination for buying apartments/ flats in sector 69 gurgaon. You too can be a part of this society by purchasing this 3 bhk flat here. The flat is facing the west direction. The flat occupies a super built up area of 1568 sq.Ft. That consists of 3 bedrooms, 3 bathrooms and 1 balcony. The residential building has 14 floors in total and the flat for sale is located on the 12th floor. This 1-5 years old property is available for immediate possession as the project is ready to move. The vitrified flooring of this flat is beautifully designed and helps to give it a pleasing look. The flat will offer a modern lifestyle as it is presented with many of the amenities such as swimming pool, cctv surveillance, club house / community center, fitness centre / gym, park, lift(s), maintenance staff, visitor parking, water softening plant, shopping centre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No power backup is available.
The society has dedicated security guards for every tower.</t>
  </si>
  <si>
    <t>Y69407304</t>
  </si>
  <si>
    <t>https://www.99acres.com/3-bhk-bedroom-apartment-flat-for-sale-in-tulip-violet-sector-69-gurgaon-1538-sq-ft-spid-B69407016</t>
  </si>
  <si>
    <t>₹ 8,907/sq.ft.</t>
  </si>
  <si>
    <t>Park facing corner unit tulip violet is one of the most popular destination for buying apartments/ flats in sector 69 gurgaon. You too can be a part of this society by purchasing this 3 bhk flat here. Containing 3 bedroom(s), 3 bathrooms and 1 balcony, this flat is spread over a super built up area of 1538 sq.Ft. The residential building has 14 floors in total and the flat for sale is located on the 12th floor. This 0-1 year old property is available for immediate possession as the project is ready to move. The society is well equipped with many modern amenities, including swimming pool, cctv surveillance, club house / community center, fitness centre / gym, park and lift(s).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</si>
  <si>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['Security / Fire Alarm', 'Feng Shui / Vaastu Compliant', 'Intercom Facility', 'Lift(s)', 'High Ceiling Height', 'Maintenance Staff', 'False Ceiling Lighting', 'Water Storage', 'No open drainage around', 'Bank Attached Property', 'Piped-gas', 'Visitor Parking', 'Swimming Pool', 'Park', 'Security Personnel', 'Internet/wi-fi connectivity', 'Low Density Society', 'Shopping Centre', 'Fitness Centre / GYM', 'Waste Disposal', 'Rain Water Harvesting', 'Club house / Community Center', 'Water softening plant']</t>
  </si>
  <si>
    <t>B69407016</t>
  </si>
  <si>
    <t>https://www.99acres.com/3-bhk-bedroom-apartment-flat-for-sale-in-tulip-violet-sector-69-gurgaon-1568-sq-ft-spid-D69354824</t>
  </si>
  <si>
    <t>₹ 8,920/sq.ft.</t>
  </si>
  <si>
    <t>Looking for a 3 bhk property for sale in gurgaon? Buy this 3 bhk flat in tulip violet that is situated in sector 69 gurgaon. This property faces the west direction. Constructed on a super built up area of 1568 sq.Ft., the flat comprises 3 bedroom(s), 3 bathrooms and 1 balcony. The residential building has 14 floors in total and the flat for sale is located on the 12th floor. As the project is already ready to move, so you can easily move into this 1-5 years old property. The vitrified flooring of this flat is beautifully designed and helps to give it a pleasing look. The society is well equipped with many modern amenities, including swimming pool, cctv surveillance, club house / community center, fitness centre / gym, park, lift(s), maintenance staff, visitor parking and shopping centre.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</si>
  <si>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D69354824</t>
  </si>
  <si>
    <t>https://www.99acres.com/2-bhk-bedroom-apartment-flat-for-sale-in-vatika-emilia-floors-sector-83-gurgaon-1050-sq-ft-spid-T69340676</t>
  </si>
  <si>
    <t>Vatika Emilia Floors3.7 ★</t>
  </si>
  <si>
    <t>₹ 6,190/sq.ft.</t>
  </si>
  <si>
    <t>Super Built up area 1050(97.55 sq.m.)Built Up area: 950 sq.ft. (88.26 sq.m.)Carpet area: 850 sq.ft. (78.97 sq.m.)</t>
  </si>
  <si>
    <t>Middle Floor, Sector 83 Gurgaon, Gurgaon, Haryana</t>
  </si>
  <si>
    <t>['Retail Shops', 'Town Square', 'INXT City Centre', 'Town Square 2', 'MatriKiran School', 'Apollo Cradle', 'Medeor', 'Medanta', 'Signature Hospital', 'Proposed ISBT', 'Hyatt Regency', 'Karma Lakelands', 'Heritage Village', 'Grand Bharat', 'INOX']</t>
  </si>
  <si>
    <t>Located in the popular residential address of sector 83 gurgaon, vatika emilia floors is one of the most preferred destination for apartments in gurgaon. This 2 bhk flat is your ticket to be a part of this community. The flat is facing the east direction. The flat is over 1050 sq.Ft. Super built up area and comes with 2 bedroom(s), 2 bathrooms and 2 balconies. The residential building has 2 floors in total and the flat for sale is located on the 1st floor. Being a ready to move project, you can expect immediate possession of this 1-5 years old property. The marble flooring of this flat is beautifully designed and helps to give it a pleasing look. The flat will offer a modern lifestyle as it is presented with many of the amenities such as swimming pool, security personnel, maintenance staff, club house / community center, park, lift(s), visitor parking, water softening plant, shopping centre and fitness centre / gym.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</si>
  <si>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'2 Geyser', '8 Light', '1 Modular Kitchen', 'No AC', 'No Bed', 'No Chimney', 'No Curtains', 'No Dining Table', 'No Microwave', 'No Fridge', 'No Sofa', 'No Stove', 'No TV', 'No Washing Machine', 'No Water Purifier']</t>
  </si>
  <si>
    <t>T69340676</t>
  </si>
  <si>
    <t>https://www.99acres.com/2-bhk-bedroom-apartment-flat-for-sale-in-vatika-emilia-floors-sector-83-gurgaon-1050-sq-ft-spid-U69339966</t>
  </si>
  <si>
    <t>Super Built up area 1050(97.55 sq.m.)Built Up area: 990 sq.ft. (91.97 sq.m.)Carpet area: 950 sq.ft. (88.26 sq.m.)</t>
  </si>
  <si>
    <t>Located in the popular residential address of sector 83 gurgaon, vatika emilia floors is one of the most preferred destination for apartments in gurgaon. This 2 bhk flat is your ticket to be a part of this community. This residential flat is east-Facing direction. The flat occupies a super built up area of 1050 sq.Ft. That consists of 2 bedrooms, 2 bathrooms and 2 balconies. This flat lies on the 1st level of a 2 storey building. Being a ready to move project, you can expect immediate possession of this 1-5 years old property. The flat comes well built with marble flooring options. The flat will offer a modern lifestyle as it is presented with many of the amenities such as swimming pool, security personnel, maintenance staff, club house / community center, park, lift(s), visitor parking, water softening plant, shopping centre and fitness centre / gym.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</si>
  <si>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'5 Fan', '1 Exhaust Fan', '2 Geyser', '5 Light', '1 Modular Kitchen', 'No AC', 'No Bed', 'No Chimney', 'No Curtains', 'No Dining Table', 'No Microwave', 'No Fridge', 'No Sofa', 'No Stove', 'No TV', 'No Washing Machine', 'No Water Purifier']</t>
  </si>
  <si>
    <t>U69339966</t>
  </si>
  <si>
    <t>https://www.99acres.com/2-bhk-bedroom-apartment-flat-for-sale-in-umang-winter-hills-sector-77-gurgaon-1342-sq-ft-spid-S69303118</t>
  </si>
  <si>
    <t>Super Built up area 1342(124.68 sq.m.)Built Up area: 1180 sq.ft. (109.63 sq.m.)Carpet area: 1050 sq.ft. (97.55 sq.m.)</t>
  </si>
  <si>
    <t>Middle Floor, Sector 77 Gurgaon, Gurgaon, Haryana</t>
  </si>
  <si>
    <t>Umang winter hills is one of gurgaon's most sought after destination for apartments and this 2 bhk flat in sector 77 gurgaon is your opportunity to be a part of this community. The flat is east-Facing. Containing 2 bedroom(s), 2 bathrooms and 2 balconies, this flat is spread over a super built up area of 1342 sq.Ft. The property is located on the 7th floor of a 18 floors tall building. Being a ready to move project, you can expect immediate possession of this 1-5 years old property. The beautifully designed marble flooring enhances the beauty of the flat. Proximity to landmarks like close to school makes this an ideal property for families. Umang winter hills is designed very well to provide modern facilities such as swimming pool, grocery shop, club house / community center, fitness centre / gym, park, lift(s), maintenance staff, visitor parking, water softening plant, shopping centre and security personnel.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</si>
  <si>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'1 Water Purifier', '4 Fan', '1 Exhaust Fan', '3 Geyser', '1 Stove', '8 Light', '1 Modular Kitchen', '1 Chimney', 'No AC', 'No Bed', 'No Curtains', 'No Dining Table', 'No Microwave', 'No Fridge', 'No Sofa', 'No TV', 'No Washing Machine']</t>
  </si>
  <si>
    <t>S69303118</t>
  </si>
  <si>
    <t>https://www.99acres.com/2-bhk-bedroom-apartment-flat-for-sale-in-bestech-park-view-ananda-sector-81-gurgaon-1360-sq-ft-spid-G69311146</t>
  </si>
  <si>
    <t>Super Built up area 1360(126.35 sq.m.)Built Up area: 1260 sq.ft. (117.06 sq.m.)Carpet area: 894 sq.ft. (83.06 sq.m.)</t>
  </si>
  <si>
    <t>Middle Floor, Sector 81 Gurgaon, Gurgaon, Haryana</t>
  </si>
  <si>
    <t>Check out this 2 bhk apartment for sale in bestech park view ananda, a popular residential project that houses in-Demand flats in sector 81 gurgaon. The flat is facing the east direction. The flat occupies a super built up area of 1360 sq.Ft. That consists of 2 bedrooms, 2 bathrooms and 2 balconies. This flat lies on the 14th level of a 15 storey building. As the project is already ready to move, so you can easily move into this 1-5 years old property. The beautifully designed marble flooring enhances the beauty of the flat. Bestech park view ananda is designed very well to provide modern facilities such as swimming pool, water softening plant, security personnel, maintenance staff, shopping centre, club house / community center, fitness centre / gym, park, lift(s) and visitor parking.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</si>
  <si>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'2 Geyser', '7 Light', '2 AC', '1 Modular Kitchen', '1 Chimney', '1 Curtains', 'No Bed', 'No Dining Table', 'No Microwave', 'No Fridge', 'No Sofa', 'No Stove', 'No TV', 'No Washing Machine', 'No Water Purifier']</t>
  </si>
  <si>
    <t>G69311146</t>
  </si>
  <si>
    <t>https://www.99acres.com/3-bhk-bedroom-apartment-flat-for-sale-in-spaze-privy-at4-sector-84-gurgaon-1918-sq-ft-spid-N69292980</t>
  </si>
  <si>
    <t>Super Built up area 1918(178.19 sq.m.)Built Up area: 1650 sq.ft. (153.29 sq.m.)Carpet area: 1550 sq.ft. (144 sq.m.)</t>
  </si>
  <si>
    <t>Middle Floor, Sector 84 Gurgaon, Gurgaon, Haryana</t>
  </si>
  <si>
    <t>Check out this 3 bhk apartment for sale in spaze privy at4, a popular residential project that houses in-Demand flats in sector 84 gurgaon. This property faces the east direction. Containing 3 bedroom(s), 3 bathrooms and 3 balconies, this flat is spread over a super built up area of 1918 sq.Ft. The flat has a total of 21 floors and this property is situated on 8th floor. An added advantage of this 1-5 years old flat is that it is available for immediate possession as the project is already ready to move. The well built marble flooring enhances the aesthetic appeal of this flat. All the modern amenities such as swimming pool, security personnel, maintenance staff, shopping centre, cctv surveillance, club house / community center, fitness centre / gym, park, lift(s), visitor parking and water softening plant will make life easier for you. The society provides continuous water supply from borewell/tank and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</si>
  <si>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'3 Geyser', '7 Light', 'No AC', 'No Bed', 'No Chimney', 'No Curtains', 'No Dining Table', 'No Modular Kitchen', 'No Microwave', 'No Fridge', 'No Sofa', 'No Stove', 'No TV', 'No Washing Machine', 'No Water Purifier']</t>
  </si>
  <si>
    <t>['Security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</si>
  <si>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N69292980</t>
  </si>
  <si>
    <t>https://www.99acres.com/3-bhk-bedroom-apartment-flat-for-sale-in-antriksh-heights-sector-84-gurgaon-1725-sq-ft-spid-F69199464</t>
  </si>
  <si>
    <t>₹ 6,206/sq.ft.</t>
  </si>
  <si>
    <t>Super Built up area 1725(160.26 sq.m.)Built Up area: 1525 sq.ft. (141.68 sq.m.)Carpet area: 1450 sq.ft. (134.71 sq.m.)</t>
  </si>
  <si>
    <t>Upper Floor, Sector 84 Gurgaon, Gurgaon, Haryana</t>
  </si>
  <si>
    <t>Check out this 3 bhk apartment for sale in antriksh heights, a popular residential project that houses in-Demand flats in sector 84 gurgaon. This property faces the east direction. Containing 3 bedroom(s), 3 bathrooms and more than 3 balconies, this flat is spread over a super built up area of 1725 sq.Ft. This flat lies on the 12th level of a 19 storey building. As the project is already ready to move, so you can easily move into this 1-5 years old property. The floor of this flat is beautifully designed using marble flooring, giving the flat an alluring look. This residential property is situated near close to school. Antriksh heights is designed very well to provide modern facilities such as swimming pool, grocery shop, cctv surveillance, club house / community center, fitness centre / gym, park, lift(s), maintenance staff, visitor parking, water softening plant, shopping centre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</si>
  <si>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'Spacious Interiors', 'Low Density Society', 'Waste Disposal', 'Rain Water Harvesting', 'Water softening plant', 'Shopping Centre', 'Fitness Centre / GYM', 'Club house / Community Center']</t>
  </si>
  <si>
    <t>F69199464</t>
  </si>
  <si>
    <t>https://www.99acres.com/3-bhk-bedroom-apartment-flat-for-sale-in-mapsko-mount-ville-sector-79-gurgaon-1620-sq-ft-spid-C69305780</t>
  </si>
  <si>
    <t>Super Built up area 1620(150.5 sq.m.)Carpet area: 863.91 sq.ft. (80.26 sq.m.)</t>
  </si>
  <si>
    <t>3 bhk 3 ath park facing and sun facing near to nh 8 waking distance only 5 minat key in my hand any time visit posibale
 Additional details :Piped gas facility is available in the property.
Daily needs shopping could be done within the society premises to make the stay convinent.
Full power backup is available.
The society has dedicated security guards for every tower.</t>
  </si>
  <si>
    <t>['5 Fan', '1 Exhaust Fan', '1 Dining Table', '3 Geyser', '1 Stove', '14 Light', '1 Curtains', '4 AC', '1 Modular Kitchen', '1 Chimney', '3 Wardrobe', 'No Bed', 'No Microwave', 'No Fridge', 'No Sofa', 'No TV', 'No Washing Machine', 'No Water Purifier']</t>
  </si>
  <si>
    <t>['Water purifier', 'Security / Fire Alarm', 'Power Back-up', 'Feng Shui / Vaastu Compliant', 'Intercom Facility', 'Lift(s)', 'High Ceiling Height', 'Maintenance Staff', 'False Ceiling Lighting', 'Water Storage', 'Separate entry for servant room', 'Piped-gas', 'Internet/wi-fi connectivity', 'Visitor Parking', 'Swimming Pool', 'Park', 'Security Personnel', 'Natural Light', 'Airy Rooms', 'Waste Disposal', 'Rain Water Harvesting', 'Water softening plant', 'Shopping Centre', 'Fitness Centre / GYM', 'Club house / Community Center']</t>
  </si>
  <si>
    <t>C69305780</t>
  </si>
  <si>
    <t>https://www.99acres.com/2-bhk-bedroom-apartment-flat-for-sale-in-antriksh-heights-sector-84-gurgaon-1200-sq-ft-spid-K69055174</t>
  </si>
  <si>
    <t>₹ 6,083/sq.ft.</t>
  </si>
  <si>
    <t>Super Built up area 1200(111.48 sq.m.)Carpet area: 870 sq.ft. (80.83 sq.m.)</t>
  </si>
  <si>
    <t>Study Room,Pooja Room,Store Room</t>
  </si>
  <si>
    <t>['Water purifier', 'Centrally Air Conditioned', 'Security / Fire Alarm', 'Power Back-up', 'Feng Shui / Vaastu Compliant', 'Private Garden / Terrace', 'Intercom Facility', 'Lift(s)', 'High Ceiling Height', 'Maintenance Staff', 'False Ceiling Lighting', 'Water Storage', 'Separate entry for servant room', 'Piped-gas', 'Internet/wi-fi connectivity', 'Recently Renovated', 'Visitor Parking', 'Swimming Pool', 'Park', 'Natural Light', 'Airy Rooms', 'Spacious Interiors', 'Waste Disposal', 'Rain Water Harvesting', 'Water softening plant', 'Shopping Centre', 'Fitness Centre / GYM', 'Club house / Community Center']</t>
  </si>
  <si>
    <t>K69055174</t>
  </si>
  <si>
    <t>https://www.99acres.com/3-bhk-bedroom-apartment-flat-for-sale-in-dlf-new-town-heights-2-sector-86-gurgaon-1930-sq-ft-r12-spid-A41264401</t>
  </si>
  <si>
    <t>₹ 6,113/sq.ft.</t>
  </si>
  <si>
    <t>Multiple Options In, Sector 86 Gurgaon, Gurgaon, Haryana</t>
  </si>
  <si>
    <t>Call 95605 zero 9397 for more details and site visit, we have all size and multiple options in all floors available in dlf new town heights 2. We are registered channel partner for dlf and registered under -Rera, transparent and fair deal guaranteed with direct party meetings.A 3 bedroom resale flat, located in sector-86, gurgaon, is available. It is a ready to move in unfurnished flat located in dlf new town heights 2. Situated in a prominent locality, it is a 0-1 year old property, which is in its prime condition. Aesthetically designed with wood flooring, this property has 3 bathroom(s). The property also has 3balcony(s). The flat faces the west direction and has a good view of the locality. The flat is a freehold property and has a super built-Up area of 1930 sq. Ft. The flat is located in a gated society and offers good security. It offers a number of important facilities like club house/community center, fitness centre/gym, intercom facility, lift(s), swimming pool, park, visitor parking, water storage and security/fire alarm. The unit has 1 covered parking and full power backup. It has a water supply from the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</si>
  <si>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'Centrally Air Conditioned', 'Maintenance Staff', 'Water Storage', 'Separate entry for servant room', 'No open drainage around', 'Piped-gas', 'Visitor Parking', 'Swimming Pool', 'Park', 'Security Personnel', 'Natural Light', 'Internet/wi-fi connectivity', 'Shopping Centre', 'Fitness Centre / GYM', 'Waste Disposal', 'Club house / Community Center']</t>
  </si>
  <si>
    <t>A41264401</t>
  </si>
  <si>
    <t>https://www.99acres.com/3-bhk-bedroom-apartment-flat-for-sale-in-dlf-new-town-heights-1-sector-90-gurgaon-1930-sq-ft-spid-N69266530</t>
  </si>
  <si>
    <t>55665, Sector 90 Gurgaon, Gurgaon, Haryana</t>
  </si>
  <si>
    <t>This beautiful 3 bhk flat in sector 90 gurgaon is situated in dlf new town heights 1, one of the popular residential society in gurgaon. This residential flat is east-Facing direction. The flat is over 1930 sq.Ft. Super built up area and comes with 3 bedroom(s), 3 bathrooms and more than 3 balconies. The residential building has 19 floors in total and the flat for sale is located on the 6th floor. Being a ready to move project, you can expect immediate possession of this 1-5 years old property. The beautifully designed wood flooring enhances the beauty of the flat. The flat will offer a modern lifestyle as it is presented with many of the amenities such as swimming pool, grocery shop, shopping centre, club house / community center, cctv surveillance, fitness centre / gym, park, lift(s), maintenance staff, visitor parking, water softening plant and security personnel.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</si>
  <si>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'Separate entry for servant room', 'No open drainage around', 'Piped-gas', 'Visitor Parking', 'Swimming Pool', 'Park', 'Security Personnel', 'Natural Light', 'Airy Rooms', 'Spacious Interiors', 'Low Density Society', 'Waste Disposal', 'Rain Water Harvesting', 'Water softening plant', 'Shopping Centre', 'Fitness Centre / GYM', 'Club house / Community Center']</t>
  </si>
  <si>
    <t>N69266530</t>
  </si>
  <si>
    <t>https://www.99acres.com/4-bhk-bedroom-apartment-flat-for-sale-in-dlf-new-town-heights-1-sector-90-gurgaon-2727-sq-ft-spid-Y69266094</t>
  </si>
  <si>
    <t>₹ 6,894/sq.ft.</t>
  </si>
  <si>
    <t>Super Built up area 2727(253.35 sq.m.)Built Up area: 2726 sq.ft. (253.25 sq.m.)Carpet area: 2725 sq.ft. (253.16 sq.m.)</t>
  </si>
  <si>
    <t>14555, Sector 90 Gurgaon, Gurgaon, Haryana</t>
  </si>
  <si>
    <t>Looking for a 4 bhk property for sale in gurgaon? Buy this 4 bhk flat in dlf new town heights 1 that is situated in sector 90 gurgaon. The flat is east-Facing. Containing 4 bedroom(s), 4 bathrooms and more than 3 balconies, this flat is spread over a super built up area of 2727 sq.Ft. The property is located on the 20th floor of a 28 floors tall building. Being a ready to move project, you can expect immediate possession of this 1-5 years old property. The beautifully designed wood flooring enhances the beauty of the flat. The society is well equipped with many modern amenities, including swimming pool, grocery shop, shopping centre, club house / community center, cctv surveillance, fitness centre / gym, park, lift(s), maintenance staff, visitor parking, water softening plant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</si>
  <si>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'Private Garden / Terrace', 'Intercom Facility', 'Lift(s)', 'High Ceiling Height', 'Maintenance Staff', 'Water Storage', 'Separate entry for servant room', 'No open drainage around', 'Piped-gas', 'Visitor Parking', 'Swimming Pool', 'Park', 'Security Personnel', 'Natural Light', 'Airy Rooms', 'Spacious Interiors', 'Low Density Society', 'Waste Disposal', 'Rain Water Harvesting', 'Water softening plant', 'Shopping Centre', 'Fitness Centre / GYM', 'Club house / Community Center']</t>
  </si>
  <si>
    <t>Y69266094</t>
  </si>
  <si>
    <t>https://www.99acres.com/3-bhk-bedroom-apartment-flat-for-sale-in-dlf-new-town-heights-1-sector-90-gurgaon-1930-sq-ft-spid-I69266172</t>
  </si>
  <si>
    <t>This 3 bhk flat is located in dlf new town heights 1, which houses some of the most spacious flats in sector 90 gurgaon. The flat is facing the east direction. Constructed on a super built up area of 1930 sq.Ft., the flat comprises 3 bedroom(s), 3 bathrooms and more than 3 balconies. This flat is situated on the 10th floor of this 19 floors tall residential building. Being a ready to move project, you can expect immediate possession of this 1-5 years old property. The wood flooring of this flat is beautifully designed and helps to give it a pleasing look. Dlf new town heights 1 is designed very well to provide modern facilities such as swimming pool, grocery shop, shopping centre, club house / community center, cctv surveillance, fitness centre / gym, park, lift(s), maintenance staff, visitor parking, water softening plant and security personnel.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</si>
  <si>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'3 Geyser', '20 Light', '1 Chimney', '1 Modular Kitchen', 'No AC', 'No Bed', 'No Curtains', 'No Dining Table', 'No Microwave', 'No Fridge', 'No Sofa', 'No Stove', 'No TV', 'No Washing Machine', 'No Water Purifier']</t>
  </si>
  <si>
    <t>['Security / Fire Alarm', 'Power Back-up', 'Feng Shui / Vaastu Compliant', 'Intercom Facility', 'Lift(s)', 'High Ceiling Height', 'Maintenance Staff', 'Separate entry for servant room', 'No open drainage around', 'Piped-gas', 'Visitor Parking', 'Swimming Pool', 'Park', 'Security Personnel', 'Natural Light', 'Airy Rooms', 'Spacious Interiors', 'Low Density Society', 'Shopping Centre', 'Fitness Centre / GYM', 'Waste Disposal', 'Rain Water Harvesting', 'Club house / Community Center', 'Water softening plant']</t>
  </si>
  <si>
    <t>I69266172</t>
  </si>
  <si>
    <t>https://www.99acres.com/2-bhk-bedroom-apartment-flat-for-sale-in-pyramid-urban-homes-2-sector-86-gurgaon-601-sq-ft-spid-V69085664</t>
  </si>
  <si>
    <t>44 Lac</t>
  </si>
  <si>
    <t>₹ 7,321/sq.ft.</t>
  </si>
  <si>
    <t>2 bhk with 2 toilet near to nh 8 waking distance only 10 minutes sun and park facing key in my hand visit any timeAdditional details :
The apartment has borings water supply.
Daily needs shopping could be done within the society premises to make the stay convenient.
Full power backup is available.
There is also a separate washroom for domestic help.
The society has dedicated security guards for every tower.</t>
  </si>
  <si>
    <t>['2 Wardrobe', '3 Fan', '1 Exhaust Fan', '7 Light', '1 Modular Kitchen', 'No AC', 'No Bed', 'No Chimney', 'No Curtains', 'No Dining Table', 'No Geyser', 'No Microwave', 'No Fridge', 'No Sofa', 'No Stove', 'No TV', 'No Washing Machine', 'No Water Purifier']</t>
  </si>
  <si>
    <t>V69085664</t>
  </si>
  <si>
    <t>https://www.99acres.com/3-bhk-bedroom-apartment-flat-for-sale-in-antriksh-heights-sector-84-gurgaon-1725-sq-ft-spid-G69088060</t>
  </si>
  <si>
    <t>₹ 4,869/sq.ft.</t>
  </si>
  <si>
    <t>Keys in hand wood work done park facing unit for sale call for more details</t>
  </si>
  <si>
    <t>['Power Back-up', 'Lift(s)', 'High Ceiling Height', 'Maintenance Staff', 'Separate entry for servant room', 'No open drainage around', 'Visitor Parking', 'Swimming Pool', 'Park', 'Internet/wi-fi connectivity', 'Fitness Centre / GYM', 'Club house / Community Center', 'Water softening plant']</t>
  </si>
  <si>
    <t>G69088060</t>
  </si>
  <si>
    <t>https://www.99acres.com/3-bhk-bedroom-apartment-flat-for-sale-in-antriksh-heights-sector-84-gurgaon-1725-sq-ft-r1-spid-Z67825922</t>
  </si>
  <si>
    <t>₹ 4,579/sq.ft.</t>
  </si>
  <si>
    <t>Facing dwarka expressway sun facing unit for sale for more details feel free to call us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</si>
  <si>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Z67825922</t>
  </si>
  <si>
    <t>https://www.99acres.com/4-bhk-bedroom-apartment-flat-for-sale-in-mapsko-casa-bella-sector-82-gurgaon-2535-sq-ft-r9-spid-I36607827</t>
  </si>
  <si>
    <t>₹ 5,443/sq.ft.</t>
  </si>
  <si>
    <t>Super Built up area 2535(235.51 sq.m.)</t>
  </si>
  <si>
    <t>Tower, Sector 82 Gurgaon, Gurgaon, Haryana</t>
  </si>
  <si>
    <t>Immediate visit possible. Call 99999-82787 for visit growth realtech This is a west facing ready to move-In 1-5 year old property unfurnished 4 bhk flat for sale in sector-82 gurgaon ,gurgaon. It is a part of thoraipakkam. It has 5 bathroom(s). The apartment is equipped with more than 3 balconies that keep it well ventilated. It is built over a total area of 2535 sq.Ft. It adorns wood flooring.
 Additionally, this main road, park/garden, club and pool overlooking 4 bhk has a servant room. It is on the 15th floor of 25 floors.
The expected price of this property is rs 1.1 crore (Rs. 4477.00 per sq.Ft.) (All inclusive) other price additions include: 
 * 1.00% of the total apartment price as brokerage amount Additionally, it offers full power back up. 
 It offers 0 covered parking. The flat is a corner property in a gated society.
The water source is from municipal corporation. This is a freehold property.
 Additional details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</si>
  <si>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'Visitor Parking', 'Swimming Pool', 'Park', 'Shopping Centre', 'Fitness Centre / GYM', 'Rain Water Harvesting', 'Club house / Community Center']</t>
  </si>
  <si>
    <t>I36607827</t>
  </si>
  <si>
    <t>https://www.99acres.com/3-bhk-bedroom-apartment-flat-for-sale-in-sobha-city-sector-108-gurgaon-1711-sq-ft-spid-Z67948628</t>
  </si>
  <si>
    <t>Sobha city, gurgaon is being developed over 39 acres of land as one-Of-Its-Kind urban park residences is located near the dwarka expressway. The sheer size allows indulgence of open green views, more amenities, more sports and social activities. All these niceties are packed in premium apartments. This latest offering from the house of sobha, is an impeccable blend of modern living, offering multitude of lifestyle amenities.After successfully selling 14 towers, home to over 1,100 families, sobha city is now launching its final phase the vista residences that offer lutyens inspired amenities and spacious homes.</t>
  </si>
  <si>
    <t>Z67948628</t>
  </si>
  <si>
    <t>https://www.99acres.com/4-bhk-bedroom-apartment-flat-for-sale-in-tulip-violet-sector-69-gurgaon-2010-sq-ft-spid-F68278536</t>
  </si>
  <si>
    <t>701, Sector 69 Gurgaon, Gurgaon, Haryana</t>
  </si>
  <si>
    <t>Tulip violet is one of gurgaon's most sought after destination for apartments and this 4 bhk flat in sector 69 gurgaon is your opportunity to be a part of this community. This residential flat is north-Facing direction. Constructed on a super built up area of 2010 sq.Ft., the flat comprises 4 bedroom(s), 4 bathrooms and 2 balconies. This flat lies on the 7th level of a 14 storey building. Being a ready to move project, you can expect immediate possession of this 1-5 years old property. The floor of this flat is beautifully designed using vitrified flooring, giving the flat an alluring look. The flat will offer a modern lifestyle as it is presented with many of the amenities such as swimming pool, cctv surveillance, club house / community center, fitness centre / gym, park, lift(s), maintenance staff, visitor parking, security personnel, shopping centre and water softening plant. Borewell/tank and municipal corporation provides a regular supply of water to this residential project.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</si>
  <si>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['Security / Fire Alarm', 'Power Back-up', 'Feng Shui / Vaastu Compliant', 'Private Garden / Terrace', 'Intercom Facility', 'Lift(s)', 'Maintenance Staff', 'Water Storage', 'Separate entry for servant room', 'No open drainage around', 'Bank Attached Property', 'Piped-gas', 'Visitor Parking', 'Swimming Pool', 'Park', 'Security Personnel', 'Natural Light', 'Airy Rooms', 'Low Density Society', 'Waste Disposal', 'Rain Water Harvesting', 'Water softening plant', 'Shopping Centre', 'Fitness Centre / GYM', 'Club house / Community Center']</t>
  </si>
  <si>
    <t>F68278536</t>
  </si>
  <si>
    <t>https://www.99acres.com/4-bhk-bedroom-apartment-flat-for-sale-in-tulip-violet-sector-69-gurgaon-2010-sq-ft-spid-M68278424</t>
  </si>
  <si>
    <t>Tulip violet is one of gurgaon's most sought after destination for apartments and this 4 bhk flat in sector 69 gurgaon is your opportunity to be a part of this community. The flat is facing the north-East direction. Constructed on a super built up area of 2010 sq.Ft., the flat comprises 4 bedroom(s), 4 bathrooms and 2 balconies. The flat has a total of 14 floors and this property is situated on 10th floor. Being a ready to move project, you can expect immediate possession of this 0-1 year old property. The well built vitrified flooring enhances the aesthetic appeal of this flat. All the modern amenities such as swimming pool, cctv surveillance, club house / community center, fitness centre / gym, park, lift(s), maintenance staff, visitor parking, shopping centre and security personnel will make life easier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</si>
  <si>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['Security / Fire Alarm', 'Power Back-up', 'Feng Shui / Vaastu Compliant', 'Intercom Facility', 'Lift(s)', 'Maintenance Staff', 'False Ceiling Lighting', 'Water Storage', 'Separate entry for servant room', 'No open drainage around', 'Bank Attached Property', 'Piped-gas', 'Visitor Parking', 'Swimming Pool', 'Park', 'Security Personnel', 'Natural Light', 'Airy Rooms', 'Low Density Society', 'Shopping Centre', 'Fitness Centre / GYM', 'Waste Disposal', 'Rain Water Harvesting', 'Club house / Community Center']</t>
  </si>
  <si>
    <t>M68278424</t>
  </si>
  <si>
    <t>https://www.99acres.com/3-bhk-bedroom-apartment-flat-for-sale-in-tulip-violet-sector-69-gurgaon-1578-sq-ft-spid-X68278208</t>
  </si>
  <si>
    <t>₹ 8,856/sq.ft.</t>
  </si>
  <si>
    <t>902, Sector 69 Gurgaon, Gurgaon, Haryana</t>
  </si>
  <si>
    <t>This 3 bhk apartment is available for sale in tulip violet, one of the most prominent projects for flats in sector 69 gurgaon. The flat is north-East-Facing. Constructed on a super built up area of 1578 sq.Ft., the flat comprises 3 bedroom(s), 3 bathrooms and 2 balconies. This flat is situated on the 9th floor of this 14 floors tall residential building. An added advantage of this 1-5 years old flat is that it is available for immediate possession as the project is already ready to move. The beautifully designed vitrified flooring enhances the beauty of the flat. Many of the modern amenities being offered, like swimming pool, cctv surveillance, club house / community center, fitness centre / gym, park, lift(s), maintenance staff, visitor parking, shopping centre, water softening plant and security personnel, will provide a pleasant living experience for you. The society provides continuous water supply from borewell/tank and municipal corporation.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</si>
  <si>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['Security / Fire Alarm', 'Power Back-up', 'Feng Shui / Vaastu Compliant', 'Private Garden / Terrace', 'Intercom Facility', 'Lift(s)', 'Maintenance Staff', 'Water Storage', 'No open drainage around', 'Bank Attached Property', 'Piped-gas', 'Visitor Parking', 'Swimming Pool', 'Park', 'Security Personnel', 'Natural Light', 'Airy Rooms', 'Low Density Society', 'Shopping Centre', 'Fitness Centre / GYM', 'Waste Disposal', 'Rain Water Harvesting', 'Club house / Community Center', 'Water softening plant']</t>
  </si>
  <si>
    <t>X68278208</t>
  </si>
  <si>
    <t>https://www.99acres.com/4-bhk-bedroom-apartment-flat-for-sale-in-tulip-violet-sector-69-gurgaon-2010-sq-ft-spid-A68277302</t>
  </si>
  <si>
    <t>704, Sector 69 Gurgaon, Gurgaon, Haryana</t>
  </si>
  <si>
    <t>This lovely 4 bhk apartment/flat in sector 69 gurgaon is available for sale in one of gurgaon's most popular projects, tulip violet. This residential flat is north-West-Facing direction. The flat occupies a super built up area of 2010 sq.Ft. That consists of 4 bedrooms, 4 bathrooms and 2 balconies. The flat has a total of 14 floors and this property is situated on 7th floor. This 1-5 years old property is available for immediate possession as the project is ready to move. The well built vitrified flooring enhances the aesthetic appeal of this flat. Tulip violet is designed very well to provide modern facilities such as swimming pool, cctv surveillance, club house / community center, fitness centre / gym, park, lift(s), maintenance staff, visitor parking, shopping centre, water softening plant and security personnel. The project provides access to clean water through municipal corporation and borewell/tank supply.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</si>
  <si>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['Security / Fire Alarm', 'Power Back-up', 'Feng Shui / Vaastu Compliant', 'Intercom Facility', 'Lift(s)', 'Maintenance Staff', 'Water Storage',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</si>
  <si>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A68277302</t>
  </si>
  <si>
    <t>https://www.99acres.com/4-bhk-bedroom-apartment-flat-for-sale-in-tulip-violet-sector-69-gurgaon-2010-sq-ft-spid-U68277426</t>
  </si>
  <si>
    <t>104, Sector 69 Gurgaon, Gurgaon, Haryana</t>
  </si>
  <si>
    <t>This lovely 4 bhk apartment/flat in sector 69 gurgaon is available for sale in one of gurgaon's most popular projects, tulip violet. The flat is facing the north-East direction. The flat occupies a super built up area of 2010 sq.Ft. That consists of 4 bedrooms, 4 bathrooms and 2 balconies. The residential building has 14 floors in total and the flat for sale is located on the 1st floor. This is a ready to move project and the property is 1-5 years old. The floor of this flat is beautifully designed using vitrified flooring, giving the flat an alluring look. The society is well equipped with many modern amenities, including swimming pool, cctv surveillance, club house / community center, fitness centre / gym, park, lift(s), maintenance staff, visitor parking, security personnel, water softening plant and shopping centre. The project provides access to clean water through municipal corporation and borewell/tank supply.
 Additional details :The apartment has borings water supply.
Daily needs shopping could be done within the society premises to make the stay convinent.
No power backup is available.
There is also a separate washroom for domestic help.
The society has dedicated security guards for every tower.</t>
  </si>
  <si>
    <t>['Security / Fire Alarm', 'Power Back-up', 'Feng Shui / Vaastu Compliant', 'Intercom Facility', 'Lift(s)', 'Maintenance Staff', 'False Ceiling Lighting', 'Water Storage', 'No open drainage around', 'Bank Attached Property', 'Piped-gas', 'Visitor Parking', 'Swimming Pool', 'Park', 'Security Personnel', 'Natural Light', 'Airy Rooms', 'Spacious Interiors', 'Low Density Society', 'Waste Disposal', 'Rain Water Harvesting', 'Water softening plant', 'Shopping Centre', 'Fitness Centre / GYM', 'Club house / Community Center']</t>
  </si>
  <si>
    <t>U68277426</t>
  </si>
  <si>
    <t>https://www.99acres.com/3-bhk-bedroom-apartment-flat-for-sale-in-tulip-violet-sector-69-gurgaon-1578-sq-ft-spid-H68277890</t>
  </si>
  <si>
    <t>₹ 8,840/sq.ft.</t>
  </si>
  <si>
    <t>202, Sector 69 Gurgaon, Gurgaon, Haryana</t>
  </si>
  <si>
    <t>This lovely 3 bhk apartment/flat in sector 69 gurgaon is available for sale in one of gurgaon's most popular projects, tulip violet. This property faces the north-East direction. Containing 3 bedroom(s), 3 bathrooms and 2 balconies, this flat is spread over a super built up area of 1578 sq.Ft. The property is located on the 1st floor of a 14 floors tall building. This 1-5 years old property is available for immediate possession as the project is ready to move. The flat comes well built with vitrified flooring options. All the modern amenities such as swimming pool, cctv surveillance, club house / community center, fitness centre / gym, park, lift(s), maintenance staff, visitor parking, security personnel, water softening plant and shopping centre will make life easier for you. The project provides access to clean water through borewell/tank and municipal corporation supply.
 Additional details :The apartment has borings water supply.
Daily needs shopping could be done within the society premises to make the stay convinent.
No power backup is available.
The society has dedicated security guards for every tower.</t>
  </si>
  <si>
    <t>['Security / Fire Alarm', 'Power Back-up', 'Feng Shui / Vaastu Compliant', 'Intercom Facility', 'Lift(s)', 'Maintenance Staff', 'Water Storage', 'No open drainage around', 'Bank Attached Property', 'Visitor Parking', 'Swimming Pool', 'Park', 'Security Personnel', 'Low Density Society', 'Shopping Centre', 'Fitness Centre / GYM', 'Waste Disposal', 'Rain Water Harvesting', 'Club house / Community Center', 'Water softening plant']</t>
  </si>
  <si>
    <t>H68277890</t>
  </si>
  <si>
    <t>https://www.99acres.com/3-bhk-bedroom-apartment-flat-for-sale-in-ramprastha-primera-sector-37-d-gurgaon-900-sq-ft-spid-I70027322</t>
  </si>
  <si>
    <t>D-005, Sector 37D Gurgaon, Gurgaon, Haryana</t>
  </si>
  <si>
    <t>Ramprastha primera is one of gurgaon's most sought after destination for apartments and this 3 bhk flat in sector 37d gurgaon is your opportunity to be a part of this community. The floor plan additionally contains 3 bedroom(s), 3 bathrooms and 3 balconies. All in all, the flat is spread over a carpet area of 900 sq.Ft. The flat has a total of 22 floors and this property is situated on 5th floor. An added advantage of this 1-5 years old flat is that it is available for immediate possession as the project is already ready to move. Many of the modern amenities being offered, like swimming pool, water softening plant, shopping centre, club house / community center, fitness centre / gym, park and lift(s), will provide a pleasant living experience for you.</t>
  </si>
  <si>
    <t>['4 Fan', '5 Light', '4 AC', 'No Bed', 'No Chimney', 'No Curtains', 'No Dining Table', 'No Exhaust Fan', 'No Geyser', 'No Modular Kitchen', 'No Microwave', 'No Fridge', 'No Sofa', 'No Stove', 'No TV', 'No Wardrobe', 'No Washing Machine', 'No Water Purifier']</t>
  </si>
  <si>
    <t>['Feng Shui / Vaastu Compliant', 'Intercom Facility', 'Lift(s)', 'Swimming Pool', 'Park', 'Shopping Centre', 'Fitness Centre / GYM', 'Club house / Community Center', 'Rain Water Harvesting', 'Water softening plant']</t>
  </si>
  <si>
    <t>I70027322</t>
  </si>
  <si>
    <t>https://www.99acres.com/2-bhk-bedroom-apartment-flat-for-sale-in-godrej-aria-sector-79-gurgaon-1351-sq-ft-spid-B69923090</t>
  </si>
  <si>
    <t>₹ 13,296/sq.ft.</t>
  </si>
  <si>
    <t>Super Built up area 1351(125.51 sq.m.)Carpet area: 722 sq.ft. (67.08 sq.m.)</t>
  </si>
  <si>
    <t>Looking for a 2 bhk property for sale in gurgaon? Buy this 2 bhk flat in godrej aria that is situated in sector 79 gurgaon. Containing 2 bedroom(s), 2 bathrooms and 3 balconies, this flat is spread over a super built up area of 1351 sq.Ft. The property is located on the 8th floor of a 15 floors tall building. As the project is already ready to move, so you can easily move into this 1-5 years old property.</t>
  </si>
  <si>
    <t>B69923090</t>
  </si>
  <si>
    <t>https://www.99acres.com/2-bhk-bedroom-apartment-flat-for-sale-in-microtek-greenburg-sector-86-gurgaon-850-sq-ft-spid-Z70028220</t>
  </si>
  <si>
    <t>₹ 15,294/sq.ft.</t>
  </si>
  <si>
    <t>H 004, Sector 86 Gurgaon, Gurgaon, Haryana</t>
  </si>
  <si>
    <t>5th   of 21 Floors</t>
  </si>
  <si>
    <t>This 2 bhk flat is located in microtek greenburg, which houses some of the most spacious flats in sector 86 gurgaon. This is a north-East-Facing property. Containing 2 bedroom(s), 3 bathrooms and 3 balconies, this flat is spread over a carpet area of 850 sq.Ft. This flat is situated on the 5th floor of this 21 floors tall residential building. This is a ready to move project and the property is 1-5 years old. The floor of this flat is beautifully designed using wood flooring, giving the flat an alluring look. The society complex is in the close vicinity of close to school and close to hospital, making it an ideal home for a relaxed lifestyle. The society is well equipped with many modern amenities, including swimming pool, grocery shop, shopping centre, club house / community center, cctv surveillance, fitness centre / gym, park and lift(s). The residents of this project enjoy a 24*7 access to clean water.</t>
  </si>
  <si>
    <t>['5 Fan', '1 Geyser', '5 Light', '4 AC', '1 Modular Kitchen', '1 Chimney', 'No Bed', 'No Curtains', 'No Dining Table', 'No Exhaust Fan', 'No Microwave', 'No Fridge', 'No Sofa', 'No Stove', 'No TV', 'No Wardrobe', 'No Washing Machine', 'No Water Purifier']</t>
  </si>
  <si>
    <t>['Intercom Facility', 'Lift(s)', 'Swimming Pool', 'Park', 'Piped-gas', 'Shopping Centre', 'Fitness Centre / GYM', 'Club house / Community Center', 'Rain Water Harvesting']</t>
  </si>
  <si>
    <t>Z70028220</t>
  </si>
  <si>
    <t>https://www.99acres.com/3-bhk-bedroom-apartment-flat-for-sale-in-bestech-park-view-sanskruti-sector-92-gurgaon-2120-sq-ft-spid-P69879580</t>
  </si>
  <si>
    <t>₹ 7,547/sq.ft.</t>
  </si>
  <si>
    <t>Super Built up area 2120(196.95 sq.m.)Carpet area: 1450 sq.ft. (134.71 sq.m.)</t>
  </si>
  <si>
    <t>0017, Sector 92 Gurgaon, Gurgaon, Haryana</t>
  </si>
  <si>
    <t>This is best property in this area as locations connectivity near mall markit hospital, school , shopping complex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</si>
  <si>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'6 Fan', '1 Exhaust Fan', '3 Geyser', '11 Light', '5 AC', '1 Modular Kitchen', '1 Curtains', '1 Chimney', 'No Bed', 'No Dining Table', 'No Microwave', 'No Fridge', 'No Sofa', 'No Stove', 'No TV', 'No Washing Machine', 'No Water Purifier']</t>
  </si>
  <si>
    <t>['Power Back-up', 'Intercom Facility', 'Lift(s)', 'Swimming Pool', 'Maintenance Staff', 'Park', 'Security Personnel', 'Internet/wi-fi connectivity', 'Fitness Centre / GYM', 'Club house / Community Center', 'Rain Water Harvesting']</t>
  </si>
  <si>
    <t>P69879580</t>
  </si>
  <si>
    <t>https://www.99acres.com/3-bhk-bedroom-apartment-flat-for-sale-in-microtek-greenburg-sector-86-gurgaon-2285-sq-ft-spid-T68746200</t>
  </si>
  <si>
    <t>₹ 8,446/sq.ft.</t>
  </si>
  <si>
    <t>Super Built up area 2285(212.28 sq.m.)</t>
  </si>
  <si>
    <t>Tower, Sector 86 Gurgaon, Gurgaon, Haryana</t>
  </si>
  <si>
    <t>Microtek greenburg is one of the most popular destination for buying apartments/ flats in sector 86 gurgaon. You too can be a part of this society by purchasing this 3 bhk flat here. The flat is over 2285 sq.Ft. Super built up area and comes with 3 bedroom(s), 4 bathrooms and 3 balconies. This flat is situated on the 12th floor of this 21 floors tall residential building. As the project is already ready to move, so you can easily move into this 1-5 years old property. Many of the modern amenities being offered, like swimming pool, grocery shop, shopping centre, club house / community center, cctv surveillance, fitness centre / gym, park, lift(s), maintenance staff and visitor parking, will provide a pleasant living experience for you.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</si>
  <si>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['8 Light', '1 Modular Kitchen', '1 Chimney', 'No AC', 'No Bed', 'No Curtains', 'No Dining Table', 'No Exhaust Fan', 'No Fan', 'No Geyser', 'No Microwave', 'No Fridge', 'No Sofa', 'No Stove', 'No TV', 'No Wardrobe', 'No Washing Machine', 'No Water Purifier']</t>
  </si>
  <si>
    <t>['Security / Fire Alarm', 'Power Back-up', 'Feng Shui / Vaastu Compliant', 'Intercom Facility', 'Lift(s)', 'Maintenance Staff', 'Water Storage', 'Visitor Parking', 'Swimming Pool', 'Park', 'Shopping Centre', 'Fitness Centre / GYM', 'Club house / Community Center']</t>
  </si>
  <si>
    <t>T68746200</t>
  </si>
  <si>
    <t>https://www.99acres.com/3-bhk-bedroom-apartment-flat-for-sale-in-bestech-park-view-sanskruti-sector-92-gurgaon-1920-sq-ft-spid-N68749064</t>
  </si>
  <si>
    <t>₹ 7,760/sq.ft.</t>
  </si>
  <si>
    <t>Tower, Sector 92 Gurgaon, Gurgaon, Haryana</t>
  </si>
  <si>
    <t>This 3 bhk apartment is available for sale in bestech park view sanskruti, one of the most prominent projects for flats in sector 92 gurgaon. The flat is north-East-Facing. Containing 3 bedroom(s), 3 bathrooms and 2 balconies, this flat is spread over a super built up area of 1920 sq.Ft. This flat lies on the 10th level of a 19 storey building. This is a ready to move project and the property is 1-5 years old. The flat comes well built with marble flooring options. The society is well equipped with many modern amenities, including swimming pool, grocery shop, security personnel, maintenance staff, club house / community center, fitness centre / gym, park, lift(s), visitor parking, shopping centre and water softening plant. This residential project ensures a 24*7 water supply for its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</si>
  <si>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['9 Light', '5 AC', '1 Modular Kitchen', 'No Bed', 'No Chimney', 'No Curtains', 'No Dining Table', 'No Exhaust Fan', 'No Fan', 'No Geyser', 'No Microwave', 'No Fridge', 'No Sofa', 'No Stove', 'No TV', 'No Wardrobe', 'No Washing Machine', 'No Water Purifier']</t>
  </si>
  <si>
    <t>['Security / Fire Alarm', 'Feng Shui / Vaastu Compliant', 'Intercom Facility', 'Lift(s)', 'High Ceiling Height', 'Maintenance Staff', 'False Ceiling Lighting', 'Water Storage', 'Separate entry for servant room', 'Piped-gas', 'Visitor Parking', 'Swimming Pool', 'Park', 'Security Personnel', 'Internet/wi-fi connectivity', 'Shopping Centre', 'Fitness Centre / GYM', 'Rain Water Harvesting', 'Club house / Community Center', 'Water softening plant']</t>
  </si>
  <si>
    <t>N68749064</t>
  </si>
  <si>
    <t>https://www.99acres.com/3-bhk-bedroom-apartment-flat-for-sale-in-dlf-the-ultima-sector-81-gurgaon-2100-sq-ft-spid-G68808754</t>
  </si>
  <si>
    <t>R14, Sector 81 Gurgaon, Gurgaon, Haryana</t>
  </si>
  <si>
    <t>This beautiful 3 bhk flat in sector 81 gurgaon is situated in dlf the ultima, one of the popular residential society in gurgaon. Constructed on a super built up area of 2100 sq.Ft., the flat comprises 3 bedroom(s), 4 bathrooms and more than 3 balconies. The residential building has 29 floors in total and the flat for sale is located on the 17th floor. This 1-5 years old property is available for immediate possession as the project is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</si>
  <si>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'4 Fan', '1 Fridge', '1 Exhaust Fan', '3 Geyser', '1 Stove', '8 Light', '5 AC', '1 Chimney', '4 Curtains', '1 Modular Kitchen', '3 Wardrobe', '1 Microwave', '1 Washing Machine', 'No Bed', 'No Dining Table', 'No Sofa', 'No TV']</t>
  </si>
  <si>
    <t>G68808754</t>
  </si>
  <si>
    <t>https://www.99acres.com/3-bhk-bedroom-apartment-flat-for-sale-in-dlf-the-skycourt-sector-86-gurgaon-1929-sq-ft-spid-V68540730</t>
  </si>
  <si>
    <t>₹ 6,998/sq.ft.</t>
  </si>
  <si>
    <t>Dlf the skycourt is one of gurgaon's most sought after destination for apartments and this 3 bhk flat in sector 86 gurgaon is your opportunity to be a part of this community. The flat is facing the east direction. The flat occupies a super built up area of 1929 sq.Ft. That consists of 3 bedrooms, 3 bathrooms and 1 balcony. This flat is situated on the 9th floor of this 19 floors tall residential building. Being a ready to move project, you can expect immediate possession of this 1-5 years old property. The wood flooring of this flat is beautifully designed and helps to give it a pleasing look. Dlf the skycourt is designed very well to provide modern facilities such as swimming pool, club house / community center, fitness centre / gym, park, lift(s), maintenance staff, visitor parking and security personnel.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</si>
  <si>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'3 Fan', '4 Light', '3 AC', 'No Bed', 'No Chimney', 'No Curtains', 'No Dining Table', 'No Exhaust Fan', 'No Geyser', 'No Modular Kitchen', 'No Microwave', 'No Fridge', 'No Sofa', 'No Stove', 'No TV', 'No Washing Machine', 'No Water Purifier']</t>
  </si>
  <si>
    <t>['Security / Fire Alarm', 'Power Back-up', 'Private Garden / Terrace', 'Intercom Facility', 'Lift(s)', 'Centrally Air Conditioned', 'High Ceiling Height', 'Maintenance Staff', 'Water Storage', 'Bank Attached Property', 'Piped-gas', 'Visitor Parking', 'Swimming Pool', 'Park', 'Security Personnel', 'Natural Light', 'Spacious Interiors', 'Fitness Centre / GYM', 'Waste Disposal', 'Rain Water Harvesting', 'Club house / Community Center']</t>
  </si>
  <si>
    <t>V68540730</t>
  </si>
  <si>
    <t>https://www.99acres.com/3-bhk-bedroom-apartment-flat-for-sale-in-microtek-greenburg-sector-86-gurgaon-1895-sq-ft-spid-J68748272</t>
  </si>
  <si>
    <t>₹ 8,707/sq.ft.</t>
  </si>
  <si>
    <t>Super Built up area 1895(176.05 sq.m.)</t>
  </si>
  <si>
    <t>Located in the popular residential address of sector 86 gurgaon, microtek greenburg is one of the most preferred destination for apartments in gurgaon. This 3 bhk flat is your ticket to be a part of this community. This residential flat is north-East-Facing direction. The flat occupies a super built up area of 1895 sq.Ft. That consists of 3 bedrooms, 4 bathrooms and 3 balconies. This flat lies on the 8th level of a 21 storey building. As the project is already ready to move, so you can easily move into this 1-5 years old property. The beautifully designed marble flooring enhances the beauty of the flat. Many of the modern amenities being offered, like swimming pool, grocery shop, shopping centre, club house / community center, cctv surveillance, fitness centre / gym, park, lift(s), maintenance staff, visitor parking and water softening plant, will provide a pleasant living experience for you.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</si>
  <si>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['9 Light', '5 AC', '1 Modular Kitchen', '1 Chimney', 'No Bed', 'No Curtains', 'No Dining Table', 'No Exhaust Fan', 'No Fan', 'No Geyser', 'No Microwave', 'No Fridge', 'No Sofa', 'No Stove', 'No TV', 'No Wardrobe', 'No Washing Machine', 'No Water Purifier']</t>
  </si>
  <si>
    <t>['Security / Fire Alarm', 'Power Back-up', 'Feng Shui / Vaastu Compliant', 'Private Garden / Terrace', 'Intercom Facility', 'Lift(s)', 'Water purifier', 'High Ceiling Height', 'Maintenance Staff', 'False Ceiling Lighting', 'Water Storage', 'No open drainage around', 'Recently Renovated', 'Visitor Parking', 'Swimming Pool', 'Park', 'Natural Light', 'Internet/wi-fi connectivity', 'Shopping Centre', 'Fitness Centre / GYM', 'Waste Disposal', 'Rain Water Harvesting', 'Club house / Community Center', 'Water softening plant']</t>
  </si>
  <si>
    <t>J68748272</t>
  </si>
  <si>
    <t>https://www.99acres.com/3-bhk-bedroom-apartment-flat-for-sale-in-parsvnath-green-ville-sector-48-gurgaon-1650-sq-ft-spid-K69418718</t>
  </si>
  <si>
    <t>Parsvnath green ville in sector 48, gurgaon is a ready-To-Move housing society. It offers apartments in varied budget range. These units are a perfect combination of comfort and style, specifically designed to suit your requirements and conveniences. There are 2bhk, 3bhk, 4bhk and 5bhk apartments available in this project. This housing society is now ready to be called home as families have started moving in. Check out some of the features of parsvnath green ville housing society.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</si>
  <si>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Water Purifier', '1 Fridge', '4 Fan', '1 Exhaust Fan', '1 Dining Table', '3 Geyser', '1 Stove', '12 Light', '3 AC', '1 TV', '1 Curtains', '1 Modular Kitchen', '1 Chimney', '3 Bed', '3 Wardrobe', '1 Sofa', '1 Washing Machine', '1 Microwave']</t>
  </si>
  <si>
    <t>K69418718</t>
  </si>
  <si>
    <t>https://www.99acres.com/3-bhk-bedroom-apartment-flat-for-sale-in-paras-dews-sector-106-gurgaon-1760-sq-ft-spid-U68323394</t>
  </si>
  <si>
    <t>₹ 9,734/sq.ft.</t>
  </si>
  <si>
    <t>Sector 106 Gurgaon, Sector 106 Gurgaon, Gurgaon, Haryana</t>
  </si>
  <si>
    <t>This 3 bhk apartment is available for sale in paras dews, one of the most prominent projects for flats in sector 106 gurgaon. This residential flat is north-East-Facing direction. The flat occupies a super built up area of 1760 sq.Ft. That consists of 3 bedrooms, 4 bathrooms and more than 3 balconies. The residential building has 24 floors in total and the flat for sale is located on the 8th floor. An added advantage of this 1-5 years old flat is that it is available for immediate possession as the project is already ready to move. The floor of this flat is beautifully designed using ceramic flooring, giving the flat an alluring look. All the modern amenities such as swimming pool, grocery shop, security personnel, maintenance staff, shopping centre, club house / community center, cctv surveillance, fitness centre / gym, park, lift(s), visitor parking and water softening plant will make life easier for you.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</si>
  <si>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Water Purifier', '3 Fan', '1 Exhaust Fan', '3 Geyser', '1 Stove', '10 Light', '1 Modular Kitchen', '1 Chimney', '1 Curtains', 'No AC', 'No Bed', 'No Dining Table', 'No Microwave', 'No Fridge', 'No Sofa', 'No TV', 'No Washing Machine']</t>
  </si>
  <si>
    <t>U68323394</t>
  </si>
  <si>
    <t>https://www.99acres.com/3-bhk-bedroom-apartment-flat-for-sale-in-pareena-coban-residences-sector-99-a-gurgaon-1997-sq-ft-spid-P69410574</t>
  </si>
  <si>
    <t>₹ 6,159/sq.ft.</t>
  </si>
  <si>
    <t>Looking for a 3 bhk property for sale in gurgaon? Buy this 3 bhk flat in pareena coban residences that is situated in sector 99a gurgaon. Containing 3 bedroom(s), 5 bathrooms and 3 balconies, this flat is spread over a super built up area of 1997 sq.Ft. The residential building has 20 floors in total and the flat for sale is located on the 5th floor. This is a ready to move project and the property is 1-5 years old. The flat will offer a modern lifestyle as it is presented with many of the amenities such as swimming pool, security personnel, maintenance staff, shopping centre, club house / community center, fitness centre / gym, park, lift(s) and visitor parking.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</si>
  <si>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'Intercom Facility', 'Lift(s)', 'High Ceiling Height', 'Maintenance Staff', 'Water Storage', 'Separate entry for servant room', 'No open drainage around', 'Visitor Parking', 'Swimming Pool', 'Park', 'Security Personnel', 'Shopping Centre', 'Fitness Centre / GYM', 'Waste Disposal', 'Rain Water Harvesting', 'Club house / Community Center']</t>
  </si>
  <si>
    <t>P69410574</t>
  </si>
  <si>
    <t>https://www.99acres.com/3-bhk-bedroom-apartment-flat-for-sale-in-bestech-park-view-sanskruti-sector-92-gurgaon-1920-sq-ft-spid-I69424510</t>
  </si>
  <si>
    <t>A-01, Sector 92 Gurgaon, Gurgaon, Haryana</t>
  </si>
  <si>
    <t>Bestech park view sanskruti is one of the most popular destination for buying apartments/ flats in sector 92 gurgaon. You too can be a part of this society by purchasing this 3 bhk flat here. The floor plan additionally contains 3 bedroom(s), 3 bathrooms and 3 balconies. All in all, the flat is spread over a super built up area of 1920 sq.Ft. The residential building has 19 floors in total and the flat for sale is located on the 3rd floor. As the project is already ready to move, so you can easily move into this 1-5 years 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</si>
  <si>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I69424510</t>
  </si>
  <si>
    <t>https://www.99acres.com/2-bhk-bedroom-apartment-flat-for-sale-in-shree-vardhman-flora-sector-90-gurgaon-1300-sq-ft-spid-B68311072</t>
  </si>
  <si>
    <t>1403, Sector 90 Gurgaon, Gurgaon, Haryana</t>
  </si>
  <si>
    <t>Shree vardhman flora is one of the most popular destination for buying apartments/ flats in sector 90 gurgaon. You too can be a part of this society by purchasing this 2 bhk flat here. The flat occupies a super built up area of 1300 sq.Ft. That consists of 2 bedrooms, 2 bathrooms and 2 balconies. This flat is situated on the 12th floor of this 13 floors tall residential building. As the project is already ready to move, so you can easily move into this 10 years old property. The flat comes well built with marble flooring options. The society is well equipped with many modern amenities, including swimming pool, shopping centre, cctv surveillance, club house / community center, fitness centre / gym, park, lift(s), maintenance staff and visitor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</si>
  <si>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Fan', '3 Light', 'No AC', 'No Bed', 'No Chimney', 'No Curtains', 'No Dining Table', 'No Exhaust Fan', 'No Geyser', 'No Modular Kitchen', 'No Microwave', 'No Fridge', 'No Sofa', 'No Stove', 'No TV', 'No Wardrobe', 'No Washing Machine', 'No Water Purifier']</t>
  </si>
  <si>
    <t>['Security / Fire Alarm', 'Power Back-up', 'Intercom Facility', 'Lift(s)', 'High Ceiling Height', 'Maintenance Staff', 'False Ceiling Lighting', 'Water Storage', 'Separate entry for servant room', 'Piped-gas', 'Visitor Parking', 'Swimming Pool', 'Park', 'Internet/wi-fi connectivity', 'Shopping Centre', 'Fitness Centre / GYM', 'Rain Water Harvesting', 'Club house / Community Center']</t>
  </si>
  <si>
    <t>B68311072</t>
  </si>
  <si>
    <t>https://www.99acres.com/2-bhk-bedroom-apartment-flat-for-sale-in-shree-vardhman-flora-sector-90-gurgaon-1300-sq-ft-spid-O68310800</t>
  </si>
  <si>
    <t>₹ 4,923/sq.ft.</t>
  </si>
  <si>
    <t>Super Built up area 1300(120.77 sq.m.)Carpet area: 1100 sq.ft. (102.19 sq.m.)</t>
  </si>
  <si>
    <t>Check out this 2 bhk apartment for sale in shree vardhman flora, a popular residential project that houses in-Demand flats in sector 90 gurgaon. The flat is over 1300 sq.Ft. Super built up area and comes with 2 bedroom(s), 2 bathrooms and 3 balconies. The residential building has 13 floors in total and the flat for sale is located on the 6th floor. An added advantage of this 10 years old flat is that it is available for immediate possession as the project is already ready to move. Many of the modern amenities being offered, like swimming pool, shopping centre, cctv surveillance, club house / community center, fitness centre / gym, park and lift(s), will provide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</si>
  <si>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'Intercom Facility', 'Lift(s)', 'High Ceiling Height', 'Maintenance Staff', 'False Ceiling Lighting', 'Water Storage', 'Separate entry for servant room', 'Piped-gas', 'Visitor Parking', 'Swimming Pool', 'Park', 'Internet/wi-fi connectivity', 'Shopping Centre', 'Fitness Centre / GYM', 'Waste Disposal', 'Rain Water Harvesting', 'Club house / Community Center']</t>
  </si>
  <si>
    <t>O68310800</t>
  </si>
  <si>
    <t>https://www.99acres.com/3-bhk-bedroom-apartment-flat-for-sale-in-bptp-terra-sector-37-d-gurgaon-1877-sq-ft-spid-G69274416</t>
  </si>
  <si>
    <t>₹ 8,790/sq.ft.</t>
  </si>
  <si>
    <t>Super Built up area 1877(174.38 sq.m.)</t>
  </si>
  <si>
    <t>Looking for a 3 bhk property for sale in gurgaon? Buy this 3 bhk flat in bptp terra that is situated in sector 37d gurgaon. The flat is east-Facing. The flat is over 1877 sq.Ft. Super built up area and comes with 3 bedroom(s), 3 bathrooms and 2 balconies. This flat is situated on the 15th floor of this 20 floors tall residential building. An added advantage of this 1-5 years old flat is that it is available for immediate possession as the project is already ready to move. The well built marble flooring enhances the aesthetic appeal of this flat. The flat will offer a modern lifestyle as it is presented with many of the amenities such as swimming pool, club house / community center, fitness centre / gym, park, lift(s), maintenance staff, visitor parking, shopping centre and security personnel.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</si>
  <si>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Chimney', '2 AC', 'No Bed', 'No Curtains', 'No Dining Table', 'No Exhaust Fan', 'No Fan', 'No Geyser', 'No Modular Kitchen', 'No Light', 'No Microwave', 'No Fridge', 'No Sofa', 'No Stove', 'No TV', 'No Wardrobe', 'No Washing Machine', 'No Water Purifier']</t>
  </si>
  <si>
    <t>['Security / Fire Alarm', 'Power Back-up', 'Private Garden / Terrace', 'Lift(s)', 'Water purifier', 'High Ceiling Height', 'Maintenance Staff', 'Water Storage', 'No open drainage around', 'Bank Attached Property', 'Visitor Parking', 'Swimming Pool', 'Park', 'Security Personnel', 'Natural Light', 'Airy Rooms', 'Shopping Centre', 'Fitness Centre / GYM', 'Waste Disposal', 'Rain Water Harvesting', 'Club house / Community Center']</t>
  </si>
  <si>
    <t>G69274416</t>
  </si>
  <si>
    <t>https://www.99acres.com/2-bhk-bedroom-apartment-flat-for-sale-in-bptp-terra-sector-37-d-gurgaon-1410-sq-ft-spid-W69273846</t>
  </si>
  <si>
    <t>₹ 8,297/sq.ft.</t>
  </si>
  <si>
    <t>Super Built up area 1410(130.99 sq.m.)</t>
  </si>
  <si>
    <t>This beautiful 2 bhk flat in sector 37d gurgaon is situated in bptp terra, one of the popular residential society in gurgaon. This residential flat is east-Facing direction. Containing 2 bedroom(s), 2 bathrooms and 2 balconies, this flat is spread over a super built up area of 1410 sq.Ft. The residential building has 23 floors in total and the flat for sale is located on the ground floor. This is a ready to move project and the property is 1-5 years old. The well built marble flooring enhances the aesthetic appeal of this flat. Bptp terra is designed very well to provide modern facilities such as swimming pool, club house / community center, fitness centre / gym, park, lift(s), maintenance staff, visitor parking, shopping centre and security personnel. The residential project is well equipped to meet all your water needs through access to municipal corporation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</si>
  <si>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'Lift(s)', 'Water purifier', 'High Ceiling Height', 'Maintenance Staff', 'Water Storage', 'No open drainage around', 'Visitor Parking', 'Swimming Pool', 'Park', 'Security Personnel', 'Natural Light', 'Airy Rooms', 'Shopping Centre', 'Fitness Centre / GYM', 'Waste Disposal', 'Rain Water Harvesting', 'Club house / Community Center']</t>
  </si>
  <si>
    <t>W69273846</t>
  </si>
  <si>
    <t>https://www.99acres.com/3-bhk-bedroom-apartment-flat-for-sale-in-bptp-terra-sector-37-d-gurgaon-1811-sq-ft-spid-R69274138</t>
  </si>
  <si>
    <t>Located in the popular residential address of sector 37d gurgaon, bptp terra is one of the most preferred destination for apartments in gurgaon. This 3 bhk flat is your ticket to be a part of this community. This is a east-Facing property. Containing 3 bedroom(s), 3 bathrooms and 3 balconies, this flat is spread over a super built up area of 1811 sq.Ft. The flat has a total of 20 floors and this property is situated on 9th floor. This is a ready to move project and the property is 1-5 years old. The marble flooring of this flat is beautifully designed and helps to give it a pleasing look. This residential property is situated near close to school and close to hospital. All the modern amenities such as swimming pool, club house / community center, fitness centre / gym, park, lift(s), maintenance staff, visitor parking, shopping centre and security personnel will make life easier for you.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</si>
  <si>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R69274138</t>
  </si>
  <si>
    <t>https://www.99acres.com/3-bhk-bedroom-apartment-flat-for-sale-in-shapoorji-pallonji-joyville-gurugram-sector-102-gurgaon-1852-sq-ft-spid-W69160942</t>
  </si>
  <si>
    <t>Super Built up area 1852(172.06 sq.m.)Carpet area: 1400 sq.ft. (130.06 sq.m.)</t>
  </si>
  <si>
    <t>Middle Floor, Sector 102 Gurgaon, Gurgaon, Haryana</t>
  </si>
  <si>
    <t>This 3 bhk flat is located in shapoorji pallonji joyville gurugram, which houses some of the most spacious flats in sector 102 gurgaon. This residential flat is north-East-Facing direction. The flat is over 1827 sq.Ft. Super built up area and comes with 3 bedroom(s), 3 bathrooms and 3 balconies. This flat lies on the 6th level of a 26 storey building. As the project is already ready to move, so you can easily move into this 0-1 year old property. The floor of this flat is beautifully designed using marble flooring, giving the flat an alluring look. The society is well equipped with many modern amenities, including swimming pool, shopping centre, club house / community center, fitness centre / gym, maintenance staff, park, visitor parking, lift(s), water softening plant and security personnel. The society provides continuous water supply from municipal corporation and borewell/tank.</t>
  </si>
  <si>
    <t>['1 Water Purifier', '5 Fan', '1 Exhaust Fan', '3 Geyser', '1 Stove', '15 Light', '4 AC', '1 Modular Kitchen', '1 Chimney', '1 Curtains', '3 Wardrobe', 'No Bed', 'No Dining Table', 'No Microwave', 'No Fridge', 'No Sofa', 'No TV', 'No Washing Machine']</t>
  </si>
  <si>
    <t>W69160942</t>
  </si>
  <si>
    <t>https://www.99acres.com/4-bhk-bedroom-apartment-flat-for-sale-in-bestech-park-view-grand-spa-sector-81-gurgaon-4200-sq-ft-spid-T69214818</t>
  </si>
  <si>
    <t>4.2 Crore</t>
  </si>
  <si>
    <t>Super Built up area 4200(390.19 sq.m.)Carpet area: 2900 sq.ft. (269.42 sq.m.)</t>
  </si>
  <si>
    <t>This 4 bhk flat is located in bestech park view grand spa, which houses some of the most spacious flats in sector 81 gurgaon. The flat is facing the east direction. Containing 4 bedroom(s), 4 bathrooms and more than 3 balconies, this flat is spread over a super built up area of 4200 sq.Ft. The residential building has 29 floors in total and the flat for sale is located on the 25th floor. This 1-5 years old property is available for immediate possession as the project is ready to move. The beautifully designed wood flooring enhances the beauty of the flat. Moreover, this property offers close proximity to important landmarks such as close to school, close to hospital and close to market. Bestech park view grand spa is designed very well to provide modern facilities such as swimming pool, water softening plant, security personnel, maintenance staff, shopping centre, club house / community center, cctv surveillance, fitness centre / gym, park, lift(s) and visitor parking.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</si>
  <si>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['4 Wardrobe', '4 Light', '7 AC', '1 Chimney', '1 Modular Kitchen', 'No Bed', 'No Curtains', 'No Dining Table', 'No Exhaust Fan', 'No Fan', 'No Geyser', 'No Microwave', 'No Fridge', 'No Sofa', 'No Stove', 'No TV', 'No Washing Machine', 'No Water Purifier']</t>
  </si>
  <si>
    <t>['Power Back-up', 'Intercom Facility', 'Lift(s)', 'High Ceiling Height', 'Maintenance Staff', 'Separate entry for servant room', 'No open drainage around', 'Piped-gas', 'Visitor Parking', 'Swimming Pool', 'Park', 'Security Personnel', 'Internet/wi-fi connectivity', 'Shopping Centre', 'Fitness Centre / GYM', 'Rain Water Harvesting', 'Club house / Community Center', 'Water softening plant']</t>
  </si>
  <si>
    <t>T69214818</t>
  </si>
  <si>
    <t>https://www.99acres.com/3-bhk-bedroom-apartment-flat-for-sale-in-bestech-park-view-sanskruti-sector-92-gurgaon-1995-sq-ft-spid-G69282624</t>
  </si>
  <si>
    <t>₹ 7,769/sq.ft.</t>
  </si>
  <si>
    <t>H-03, Sector 92 Gurgaon, Gurgaon, Haryana</t>
  </si>
  <si>
    <t>This beautiful 3 bhk flat in sector 92 gurgaon is situated in bestech park view sanskruti, one of the popular residential society in gurgaon. Containing 3 bedroom(s), 4 bathrooms and 3 balconies, this flat is spread over a super built up area of 1995 sq.Ft. This flat is situated on the 8th floor of this 19 floors tall residential building. As the project is already ready to move, so you can easily move into this 1-5 years old property.</t>
  </si>
  <si>
    <t>G69282624</t>
  </si>
  <si>
    <t>https://www.99acres.com/3-bhk-bedroom-apartment-flat-for-sale-in-ss-the-leaf-sector-85-gurgaon-2408-sq-ft-spid-B68213610</t>
  </si>
  <si>
    <t>₹ 7,714/sq.ft.</t>
  </si>
  <si>
    <t>Super Built up area 2408(223.71 sq.m.)Carpet area: 2048 sq.ft. (190.27 sq.m.)</t>
  </si>
  <si>
    <t>Tower, Sector 85 Gurgaon, Gurgaon, Haryana</t>
  </si>
  <si>
    <t>3 bhk luxury society spacious flat well maintained society well connected with dwarka expressway igi airport shona road cyberhub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</si>
  <si>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'Spacious Interiors', 'Rain Water Harvesting', 'Water softening plant', 'Shopping Centre', 'Fitness Centre / GYM', 'Club house / Community Center']</t>
  </si>
  <si>
    <t>B68213610</t>
  </si>
  <si>
    <t>https://www.99acres.com/3-bhk-bedroom-apartment-flat-for-sale-in-bestech-park-view-spa-next-sector-67-gurgaon-1935-sq-ft-spid-S69071370</t>
  </si>
  <si>
    <t>2.32 Crore</t>
  </si>
  <si>
    <t>₹ 11,989/sq.ft.</t>
  </si>
  <si>
    <t>Super Built up area 1935(179.77 sq.m.)Carpet area: 1600 sq.ft. (148.64 sq.m.)</t>
  </si>
  <si>
    <t>Bestech park view spa next is one of the most popular destination for buying apartments/ flats in sector 67 gurgaon. You too can be a part of this society by purchasing this 3 bhk flat here. The flat is south-Facing. The flat occupies a super built up area of 1935 sq.Ft. That consists of 3 bedrooms, 4 bathrooms and more than 3 balconies. This flat lies on the 14th level of a 15 storey building. Being a ready to move project, you can expect immediate possession of this 5-10 years old property. The well built wood flooring enhances the aesthetic appeal of this flat. This residential property is situated near close to school and close to market. The flat will offer a modern lifestyle as it is presented with many of the amenities such as swimming pool, grocery shop, shopping centre, cctv surveillance, club house / community center, fitness centre / gym, lift(s) and maintenance staff.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</si>
  <si>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'7 Light', '1 Modular Kitchen', '4 AC', '1 Chimney', 'No Bed', 'No Curtains', 'No Dining Table', 'No Geyser', 'No Microwave', 'No Fridge', 'No Sofa', 'No Stove', 'No TV', 'No Washing Machine', 'No Water Purifier']</t>
  </si>
  <si>
    <t>['Power Back-up', 'Intercom Facility', 'Lift(s)', 'High Ceiling Height', 'Maintenance Staff', 'Separate entry for servant room', 'No open drainage around', 'Piped-gas', 'Swimming Pool', 'Shopping Centre', 'Fitness Centre / GYM', 'Rain Water Harvesting', 'Club house / Community Center']</t>
  </si>
  <si>
    <t>S69071370</t>
  </si>
  <si>
    <t>https://www.99acres.com/3-bhk-bedroom-apartment-flat-for-sale-in-microtek-greenburg-sector-86-gurgaon-1480-sq-ft-spid-D69131478</t>
  </si>
  <si>
    <t>J-04, Sector 86 Gurgaon, Gurgaon, Haryana</t>
  </si>
  <si>
    <t>This beautiful 2 bhk flat in sector 86 gurgaon is situated in microtek greenburg, one of the popular residential society in gurgaon. The floor plan additionally contains 2 bedroom(s), 2 bathrooms and 3 balconies. All in all, the flat is spread over a super built up area of 1480 sq.Ft. This flat is situated on the 4th floor of this 21 floors tall residential building. An added advantage of this 1-5 years old flat is that it is available for immediate possession as the project is already ready to move.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</si>
  <si>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D69131478</t>
  </si>
  <si>
    <t>https://www.99acres.com/2-bhk-bedroom-apartment-flat-for-sale-in-ireo-the-grand-arch-sector-58-gurgaon-1632-sq-ft-spid-C69807488</t>
  </si>
  <si>
    <t>₹ 13,480/sq.ft.</t>
  </si>
  <si>
    <t>Super Built up area 1632(151.62 sq.m.)Built Up area: 1432 sq.ft. (133.04 sq.m.)Carpet area: 1232 sq.ft. (114.46 sq.m.)</t>
  </si>
  <si>
    <t>This beautiful 2 bhk flat in sector 58 gurgaon is situated in ireo the grand arch, one of the popular residential society in gurgaon. The flat is facing the north-East direction. The floor plan additionally contains 2 bedroom(s), 2 bathrooms and 1 balcony. All in all, the flat is spread over a super built up area of 1632 sq.Ft. The residential building has 29 floors in total and the flat for sale is located on the 5th floor. An added advantage of this 1-5 years old flat is that it is available for immediate possession as the project is already ready to move. The floor of this flat is beautifully designed using vitrified flooring, giving the flat an alluring look. Ireo the grand arch is designed very well to provide modern facilities such as swimming pool, water softening plant, security personnel, maintenance staff, shopping centre, club house / community center, fitness centre / gym, park and lift(s). An uninterrupted supply of clean water provides a hassle-Free experience for the residents.
 Additional details :Piped gas facility is available in the property.
Daily needs shopping could be done within the society premises to make the stay convinent.
Full power backup is available.
The society has dedicated security guards for every tower.</t>
  </si>
  <si>
    <t>['6 Fan', '1 Exhaust Fan', '2 Geyser', '1 Stove', '20 Light', '1 Chimney', '1 Curtains', 'No AC', 'No Bed', 'No Dining Table', 'No Modular Kitchen', 'No Microwave', 'No Fridge', 'No Sofa', 'No TV', 'No Wardrobe', 'No Washing Machine', 'No Water Purifier']</t>
  </si>
  <si>
    <t>['Power Back-up', 'Feng Shui / Vaastu Compliant', 'Intercom Facility', 'Lift(s)', 'High Ceiling Height', 'Maintenance Staff', 'False Ceiling Lighting', 'Separate entry for servant room', 'No open drainage around', 'Piped-gas', 'Swimming Pool', 'Park', 'Security Personnel', 'Internet/wi-fi connectivity', 'Shopping Centre', 'Fitness Centre / GYM', 'Waste Disposal', 'Rain Water Harvesting', 'Club house / Community Center', 'Water softening plant']</t>
  </si>
  <si>
    <t>C69807488</t>
  </si>
  <si>
    <t>https://www.99acres.com/4-bhk-bedroom-apartment-flat-for-sale-in-paras-dews-sector-106-gurgaon-2355-sq-ft-spid-P69532574</t>
  </si>
  <si>
    <t>₹ 9,978/sq.ft.</t>
  </si>
  <si>
    <t>D444, Sector 106 Gurgaon, Gurgaon, Haryana</t>
  </si>
  <si>
    <t>Situated in sector 106 gurgaon, paras dews is a well planned society that offers a pleasant living experience to its residents. This 4 bhk flat in gurgaon is your opportunity to be a part of this community. The flat is east-Facing. The flat occupies a super built up area of 2355 sq.Ft. That consists of 4 bedrooms, 6 bathrooms and more than 3 balconies. This flat lies on the 10th level of a 24 storey building. An added advantage of this 0-1 year old flat is that it is available for immediate possession as the project is already ready to move. The flat comes well built with vitrified flooring options. All the modern amenities such as swimming pool, grocery shop, security personnel, maintenance staff, shopping centre, club house / community center, cctv surveillance, fitness centre / gym, park, lift(s), visitor parking and water softening plant will make life easier for you.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</si>
  <si>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P69532574</t>
  </si>
  <si>
    <t>https://www.99acres.com/3-bhk-bedroom-apartment-flat-for-sale-in-paras-dews-sector-106-gurgaon-1665-sq-ft-spid-P69532002</t>
  </si>
  <si>
    <t>₹ 11,605/sq.ft.</t>
  </si>
  <si>
    <t>Super Built up area 1665(154.68 sq.m.)Built Up area: 1145 sq.ft. (106.37 sq.m.)Carpet area: 1034 sq.ft. (96.06 sq.m.)</t>
  </si>
  <si>
    <t>C33, Sector 106 Gurgaon, Gurgaon, Haryana</t>
  </si>
  <si>
    <t>Paras dews is one of gurgaon's most sought after destination for apartments and this 3 bhk flat in sector 106 gurgaon is your opportunity to be a part of this community. This residential flat is east-Facing direction. The floor plan additionally contains 3 bedroom(s), 3 bathrooms and 3 balconies. All in all, the flat is spread over a super built up area of 1665 sq.Ft. This flat lies on the 12th level of a 24 storey building. Being a ready to move project, you can expect immediate possession of this 0-1 year old property. The well built marble flooring enhances the aesthetic appeal of this flat. All the modern amenities such as swimming pool, grocery shop, security personnel, maintenance staff, shopping centre, club house / community center, cctv surveillance, fitness centre / gym, park, lift(s), visitor parking and water softening plant will make life easier for you. Municipal corporation and borewell/tank provides a regular supply of water to this residential project.
 Additional details :Piped gas facility is available in the property.
The apartment has borings water supply.
Partial power backup is available.
There is also a separate washroom for domestic help.
The society has dedicated security guards for every tower.</t>
  </si>
  <si>
    <t>['Water purifier', 'Centrally Air Conditioned',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'Waste Disposal', 'Rain Water Harvesting', 'Water softening plant', 'Shopping Centre', 'Fitness Centre / GYM', 'Club house / Community Center']</t>
  </si>
  <si>
    <t>P69532002</t>
  </si>
  <si>
    <t>https://www.99acres.com/2-bhk-bedroom-apartment-flat-for-sale-in-vatika-xpressions-sector-88b-gurgaon-1350-sq-ft-spid-Z69531440</t>
  </si>
  <si>
    <t>₹ 7,360/sq.ft.</t>
  </si>
  <si>
    <t>Super Built up area 1350(125.42 sq.m.)Built Up area: 1300 sq.ft. (120.77 sq.m.)Carpet area: 1250 sq.ft. (116.13 sq.m.)</t>
  </si>
  <si>
    <t>H32, Sector 88B Gurgaon, Gurgaon, Haryana</t>
  </si>
  <si>
    <t>This 2 bhk apartment is available for sale in vatika xpressions, one of the most prominent projects for flats in sector 88b gurgaon. This property faces the east direction. The floor plan additionally contains 2 bedroom(s), 2 bathrooms and 2 balconies. All in all, the flat is spread over a super built up area of 1350 sq.Ft. The flat has a total of 3 floors and this property is situated on top floor. This 0-1 year old property is available for immediate possession as the project is ready to move. The vitrified flooring of this flat is beautifully designed and helps to give it a pleasing look. Vatika xpressions is designed very well to provide modern facilities such as swimming pool, grocery shop, security personnel, maintenance staff, club house / community center, cctv surveillance, fitness centre / gym, park, lift(s), visitor parking, water softening plant and shopping centre. The project provides access to clean water through municipal corporation and borewell/tank supply.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</si>
  <si>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Z69531440</t>
  </si>
  <si>
    <t>https://www.99acres.com/3-bhk-bedroom-apartment-flat-for-sale-in-paras-dews-sector-106-gurgaon-1900-sq-ft-spid-L69532438</t>
  </si>
  <si>
    <t>₹ 10,656/sq.ft.</t>
  </si>
  <si>
    <t>A888, Sector 106 Gurgaon, Gurgaon, Haryana</t>
  </si>
  <si>
    <t>Looking for a 3 bhk property for sale in gurgaon? Buy this 3 bhk flat in paras dews that is situated in sector 106 gurgaon. This property faces the east direction. Constructed on a super built up area of 1900 sq.Ft., the flat comprises 3 bedroom(s), 4 bathrooms and 3 balconies. The residential building has 24 floors in total and the flat for sale is located on the 14th floor. Being a ready to move project, you can expect immediate possession of this 0-1 year old property. The well built vitrified flooring enhances the aesthetic appeal of this flat. The flat will offer a modern lifestyle as it is presented with many of the amenities such as swimming pool, grocery shop, security personnel, maintenance staff, shopping centre, club house / community center, cctv surveillance, fitness centre / gym, park, lift(s), visitor parking and water softening plant. The society provides continuous water supply from municipal corporation and borewell/tank.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</si>
  <si>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['Water purifier', 'Centrally Air Conditioned', 'Security / Fire Alarm',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</si>
  <si>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L69532438</t>
  </si>
  <si>
    <t>https://www.99acres.com/3-bhk-bedroom-apartment-flat-for-sale-in-paras-dews-sector-106-gurgaon-1760-sq-ft-spid-J69531810</t>
  </si>
  <si>
    <t>₹ 11,061/sq.ft.</t>
  </si>
  <si>
    <t>B22, Sector 106 Gurgaon, Gurgaon, Haryana</t>
  </si>
  <si>
    <t>This lovely 3 bhk apartment/flat in sector 106 gurgaon is available for sale in one of gurgaon's most popular projects, paras dews. This residential flat is east-Facing direction. Containing 3 bedroom(s), 4 bathrooms and more than 3 balconies, this flat is spread over a super built up area of 1760 sq.Ft. The residential building has 24 floors in total and the flat for sale is located on the 7th floor. An added advantage of this 0-1 year old flat is that it is available for immediate possession as the project is already ready to move. The vitrified flooring of this flat is beautifully designed and helps to give it a pleasing look. The flat will offer a modern lifestyle as it is presented with many of the amenities such as swimming pool, grocery shop, security personnel, maintenance staff, shopping centre, club house / community center, cctv surveillance, fitness centre / gym, park, lift(s), visitor parking and water softening plant. The housing society ensures a continuous supply of water to your flat from municipal corporation and borewell/tank.
 Additional details :Piped gas facility is available in the property.
The apartment has borings water supply.
Daily needs shopping could be done within the society premises to make the stay convinent.
Partial power backup is available.
There is also a separate washroom for domestic help.
The society has dedicated security guards for every tower.</t>
  </si>
  <si>
    <t>['Centrally Air Conditioned', 'Water purifier', 'Security / Fire Alarm',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</si>
  <si>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J69531810</t>
  </si>
  <si>
    <t>https://www.99acres.com/3-bhk-bedroom-apartment-flat-for-sale-in-vatika-city-sector-49-gurgaon-1749-sq-ft-r1-spid-N66583826</t>
  </si>
  <si>
    <t>₹ 10,578/sq.ft.</t>
  </si>
  <si>
    <t>Super Built up area 1748.87(162.48 sq.m.)Built Up area: 1471.12 sq.ft. (136.67 sq.m.)</t>
  </si>
  <si>
    <t>Emilia, Sector 49 Gurgaon, Gurgaon, Haryana</t>
  </si>
  <si>
    <t>Excellent connectivity with dwarka expressway
Vatika city-Emilia is an an elegant project by vatika who are one of the renowned developers in gurgaon. It is located in sector 49, sohna road and well connected by major road(s) like sohna road, nh 8, golf course extension road. Vatika city-Emilia is spread across 46 acre. The project has 1600 units. The status of the project is well occupied. The flat units on sale are available in various configurations like 3 bhk flats at a price of rs 1.70 cr with property size of 1650 sqft, 4 bhk flats at a price of rs 2.79 cr with property size of 2742 sqft.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</si>
  <si>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['Water purifier', 'Security / Fire Alarm', 'Power Back-up', 'Feng Shui / Vaastu Compliant', 'Private Garden / Terrace', 'Intercom Facility', 'Lift(s)', 'High Ceiling Height', 'Maintenance Staff', 'False Ceiling Lighting', 'Water Storage', 'Separate entry for servant room', 'No open drainage around', 'Piped-gas', 'Internet/wi-fi connectivity', 'Recently Renovated', 'Visitor Parking', 'Swimming Pool', 'Park', 'Security Personnel', 'Natural Light', 'Airy Rooms', 'Spacious Interiors', 'Rain Water Harvesting', 'Water softening plant', 'Shopping Centre', 'Fitness Centre / GYM', 'Club house / Community Center']</t>
  </si>
  <si>
    <t>N66583826</t>
  </si>
  <si>
    <t>https://www.99acres.com/3-bhk-bedroom-apartment-flat-for-sale-in-vatika-city-sector-49-gurgaon-1960-sq-ft-r6-spid-R61913142</t>
  </si>
  <si>
    <t>₹ 8,622/sq.ft.</t>
  </si>
  <si>
    <t>Carpet area: 1960 (182.09 sq.m.)</t>
  </si>
  <si>
    <t>3rd   of 17 Floors</t>
  </si>
  <si>
    <t>A 3 bhk flat in sector-49 gurgaon, gurgaon is available for sale.
It has 3 bathroom(s).
It has 3 balconies.
 The carpet area for the same is 1960 sq.Ft.
 It has ceramic flooring. This park/garden overlooking flat is on the 3rd floor of 17 floors. This is a corner property with 18.00 sq.Yards facing road. It also has a pooja room.
 The society offers full power back up. 
 You get 0 covered parking. It is inside gated premises.
With a strategic location and a number of amenities for buyers/residents, this flat is priced at rs 1.69 crore. (Rs. 8622.00 per sq.Ft.)(All inclusive)(Price negotiable) some other price inclusions include rs as brokerage amount (Fixed).
The water source is from both municipal corporation and borewell/tank.
 This is a freehold property.
 Additional details :Piped gas facility is available in the property.
The apartment has borings water supply.
Daily needs shopping could be done within the society premises to make the stay convinent.
No power backup is available.
There is also a separate washroom for domestic help.
The society has dedicated security guards for every tower.</t>
  </si>
  <si>
    <t>['Water purifier', 'Power Back-up', 'Feng Shui / Vaastu Compliant', 'Private Garden / Terrace', 'Intercom Facility', 'Lift(s)', 'High Ceiling Height', 'False Ceiling Lighting', 'Separate entry for servant room', 'No open drainage around', 'Piped-gas', 'Internet/wi-fi connectivity', 'Recently Renovated', 'Visitor Parking', 'Swimming Pool', 'Park', 'Security Personnel', 'Natural Light', 'Airy Rooms', 'Spacious Interiors', 'Waste Disposal', 'Rain Water Harvesting', 'Water softening plant', 'Shopping Centre', 'Fitness Centre / GYM', 'Club house / Community Center']</t>
  </si>
  <si>
    <t>R61913142</t>
  </si>
  <si>
    <t>https://www.99acres.com/3-bhk-bedroom-apartment-flat-for-sale-in-emaar-mgf-the-palm-drive-sector-66-gurgaon-2201-sq-ft-spid-T69837114</t>
  </si>
  <si>
    <t>₹ 15,901/sq.ft.</t>
  </si>
  <si>
    <t>Super Built up area 2201(204.48 sq.m.)Built Up area: 2200 sq.ft. (204.39 sq.m.)Carpet area: 1800 sq.ft. (167.23 sq.m.)</t>
  </si>
  <si>
    <t>Premier Terrace, Sector 66 Gurgaon, Gurgaon, Haryana</t>
  </si>
  <si>
    <t>Located in the popular residential address of sector 66 gurgaon, emaar mgf the palm drive is one of the most preferred destination for apartments in gurgaon. This 3 bhk flat is your ticket to be a part of this community. This is a south-Facing property. Containing 3 bedroom(s), 3 bathrooms and 2 balconies, this flat is spread over a super built up area of 2201 sq.Ft. This flat lies on the 4th level of a 17 storey building. Being a ready to move project, you can expect immediate possession of this 1-5 years old property. The marble flooring of this flat is beautifully designed and helps to give it a pleasing look. The society is well equipped with many modern amenities, including swimming pool, security personnel, maintenance staff, shopping centre, club house / community center, cctv surveillance, fitness centre / gym, park, lift(s) and water softening plant. The residential project is well equipped to meet all your water needs through access to municipal corporation supply.
 Additional details :The apartment has borings water supply.
No power backup is available.
The society has dedicated security guards for every tower.</t>
  </si>
  <si>
    <t>['1 Exhaust Fan', 'No AC', 'No Bed', 'No Chimney', 'No Curtains', 'No Dining Table', 'No Fan', 'No Geyser', 'No Modular Kitchen', 'No Light', 'No Microwave', 'No Fridge', 'No Sofa', 'No Stove', 'No TV', 'No Wardrobe', 'No Washing Machine', 'No Water Purifier']</t>
  </si>
  <si>
    <t>['Power Back-up', 'Intercom Facility', 'Lift(s)', 'High Ceiling Height', 'Maintenance Staff', 'False Ceiling Lighting', 'Water Storage', 'Separate entry for servant room', 'No open drainage around', 'Piped-gas', 'Swimming Pool', 'Park', 'Security Personnel', 'Internet/wi-fi connectivity', 'Shopping Centre', 'Fitness Centre / GYM', 'Waste Disposal', 'Club house / Community Center', 'Water softening plant']</t>
  </si>
  <si>
    <t>T69837114</t>
  </si>
  <si>
    <t>https://www.99acres.com/2-bhk-bedroom-apartment-flat-for-sale-in-emaar-mgf-the-palm-drive-sector-66-gurgaon-1200-sq-ft-spid-C69770156</t>
  </si>
  <si>
    <t>₹ 15,130/sq.ft.</t>
  </si>
  <si>
    <t>Super Built up area 1200(111.48 sq.m.)Built Up area: 1188 sq.ft. (110.37 sq.m.)Carpet area: 998 sq.ft. (92.72 sq.m.)</t>
  </si>
  <si>
    <t>P F, Sector 66 Gurgaon, Gurgaon, Haryana</t>
  </si>
  <si>
    <t>Located in the popular residential address of sector 66 gurgaon, emaar mgf the palm drive is one of the most preferred destination for apartments in gurgaon. This 2 bhk flat is your ticket to be a part of this community. This is a east-Facing property. Constructed on a super built up area of 1000 sq.Ft., the flat comprises 2 bedroom(s), 2 bathrooms and 2 balconies. The flat has a total of 17 floors and this property is situated on 5th floor. This is a ready to move project and the property is 1-5 years old. The floor of this flat is beautifully designed using marble flooring, giving the flat an alluring look. All the modern amenities such as swimming pool, security personnel, maintenance staff, shopping centre, club house / community center, cctv surveillance, fitness centre / gym, park, lift(s) and water softening plant will make life easier for you. Borewell/tank and municipal corporation provides a regular supply of water to this residential project.
 Additional details :Piped gas facility is available in the property.
The apartment has borings water supply.
No power backup is available.
The society has dedicated security guards for every tower.</t>
  </si>
  <si>
    <t>['3 Wardrobe', '5 Fan', '1 Exhaust Fan', '4 Geyser', '6 Light', '5 AC', '1 Curtains', 'No Bed', 'No Chimney', 'No Dining Table', 'No Modular Kitchen', 'No Microwave', 'No Fridge', 'No Sofa', 'No Stove', 'No TV', 'No Washing Machine', 'No Water Purifier']</t>
  </si>
  <si>
    <t>['Intercom Facility', 'Lift(s)', 'High Ceiling Height', 'Maintenance Staff', 'False Ceiling Lighting', 'Water Storage', 'Separate entry for servant room', 'Piped-gas', 'Swimming Pool', 'Park', 'Security Personnel', 'Shopping Centre', 'Fitness Centre / GYM', 'Waste Disposal', 'Club house / Community Center', 'Water softening plant']</t>
  </si>
  <si>
    <t>C69770156</t>
  </si>
  <si>
    <t>https://www.99acres.com/3-bhk-bedroom-apartment-flat-for-sale-in-parsvnath-green-ville-sector-48-gurgaon-2430-sq-ft-spid-K67331462</t>
  </si>
  <si>
    <t>1.86 Crore</t>
  </si>
  <si>
    <t>₹ 7,654/sq.ft.</t>
  </si>
  <si>
    <t>Super Built up area 2430(225.75 sq.m.)</t>
  </si>
  <si>
    <t>601, Sector 48 Gurgaon, Gurgaon, Haryana</t>
  </si>
  <si>
    <t>Well maintained apartment, with better views, sun facing balconies, fully modular kitchen with wardrobes in all rooms, servant room is pretty useful and spacious.
Sun facing apartment which is vastu compliant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</si>
  <si>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Fan', '1 Exhaust Fan', '3 Geyser', '11 Light', 'No AC', 'No Bed', 'No Chimney', 'No Curtains', 'No Dining Table', 'No Modular Kitchen', 'No Microwave', 'No Fridge', 'No Sofa', 'No Stove', 'No TV', 'No Washing Machine', 'No Water Purifier']</t>
  </si>
  <si>
    <t>['Lift(s)', 'High Ceiling Height', 'Maintenance Staff', 'Separate entry for servant room', 'Piped-gas', 'Visitor Parking', 'Swimming Pool', 'Park', 'Security Personnel', 'Natural Light', 'Airy Rooms', 'Spacious Interiors', 'Fitness Centre / GYM', 'Waste Disposal', 'Rain Water Harvesting', 'Club house / Community Center', 'Water softening plant']</t>
  </si>
  <si>
    <t>K67331462</t>
  </si>
  <si>
    <t>https://www.99acres.com/3-bhk-bedroom-apartment-flat-for-sale-in-experion-the-heartsong-sector-108-gurgaon-2003-sq-ft-r16-spid-J50076234</t>
  </si>
  <si>
    <t>₹ 8,487/sq.ft.</t>
  </si>
  <si>
    <t>This is a meticulously designed 3 bhk resale apartment located in sector-108, gurgaon. It is a freehold property. The flat is a spacious property and is ready to move in. Located in an integrated society of experion the heartsong, it has 4 bathroom(s) and more than 3 balcony(s). This is a feng shui/vaastu compliant property and has vitrified flooring. It is a north-East facing property which offers a wonderful view of main road, club and pool. It is a 1-5 year old, located on the 6th floor. Full power back up. It is a corner unit located in a gated society. The property offers specifications such as club house/community center, fitness centre/gym, lift(s), swimming pool, park, rain water harvesting, visitor parking, security/fire alarm, intercom facility and water storag. The apartment is approximately priced at rs. 1. 70 cr and its per sq. Ft. Cost is rs. 8487. 1 covered parking is also available.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</si>
  <si>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Fan', '10 Light', '5 AC', 'No Bed', 'No Chimney', 'No Curtains', 'No Dining Table', 'No Exhaust Fan', 'No Geyser', 'No Modular Kitchen', 'No Microwave', 'No Fridge', 'No Sofa', 'No Stove', 'No TV', 'No Wardrobe', 'No Washing Machine', 'No Water Purifier']</t>
  </si>
  <si>
    <t>['Security / Fire Alarm', 'Feng Shui / Vaastu Compliant', 'Intercom Facility', 'Lift(s)', 'Maintenance Staff', 'Water Storage', 'Separate entry for servant room', 'No open drainage around', 'Visitor Parking', 'Swimming Pool', 'Park', 'Security Personnel', 'Natural Light', 'Internet/wi-fi connectivity', 'Airy Rooms', 'Shopping Centre', 'Fitness Centre / GYM', 'Rain Water Harvesting', 'Club house / Community Center', 'Water softening plant']</t>
  </si>
  <si>
    <t>J50076234</t>
  </si>
  <si>
    <t>https://www.99acres.com/3-bhk-bedroom-apartment-flat-for-sale-in-experion-the-heartsong-sector-108-gurgaon-2338-sq-ft-r13-spid-H53750408</t>
  </si>
  <si>
    <t>₹ 8,554/sq.ft.</t>
  </si>
  <si>
    <t>Super Built up area 2338(217.21 sq.m.)</t>
  </si>
  <si>
    <t>This 3 bhk flat in sector-108 gurgaon, gurgaon is available for sale. It has 4 bathrooms.
 The furnishings include 5ac. The more than 3 balconies keep the apartment well ventilated. The apartment is spacious with a super built up area of 2338 sq.Ft.
 It also has a servant room.
 Located on the 10th floor of 14 floors, the expected price of this apartment is rs 2 crore (Rs. 8554.00 per sq.Ft.)(All inclusive).
 The freehold property offers 1 covered parking.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</si>
  <si>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'Water purifier', 'Maintenance Staff', 'Water Storage', 'Piped-gas', 'Visitor Parking', 'Swimming Pool', 'Park', 'Security Personnel', 'Shopping Centre', 'Fitness Centre / GYM', 'Waste Disposal', 'Rain Water Harvesting', 'Club house / Community Center', 'Water softening plant']</t>
  </si>
  <si>
    <t>H53750408</t>
  </si>
  <si>
    <t>https://www.99acres.com/3-bhk-bedroom-apartment-flat-for-sale-in-godrej-summit-sector-104-gurgaon-1844-sq-ft-r17-spid-G50040394</t>
  </si>
  <si>
    <t>₹ 6,778/sq.ft.</t>
  </si>
  <si>
    <t>Super Built up area 1844(171.31 sq.m.)</t>
  </si>
  <si>
    <t>Godrej Summit, Sector-104 Gurgaon, Sector 104 Gurgaon, Gurgaon, Haryana</t>
  </si>
  <si>
    <t>A 3 bhk flat is available for sale in gurgaon sector-104. This north-East facing property is a part of godrej summit. This is a ready to move in property that is 1-5 year old and has a super built-Up area of 1844 sq. Ft.
This is a semifurnished apartment with.
It has more than three bathrooms. The apartment with more than 3 balconies has park/garden, main road, club and pool view. It is a north-East facing flat. It is a corner property that faces 24 meter wide road.
It has a servant room. Located on the 12th floor of 17 floors, the apartment is equipped with piped-Gas with vitrified flooring. The expected price of this apartment is 1.25 cr (Rs. 6778 per sq. Ft. )(All inclusive).
This property comes with some additional costs. These include the brokerage amount is 1% of the total property price. 
The society has a number of lifestyle amenities to upgrade your living standards. These include club house/community center, fitness centre/gym, swimming pool, shopping centre and park.
The society has features such as intercom facility, lift(s), park, rain water harvesting, maintenance staff, visitor parking, water storage, feng shui/vaastu compliant and security/fire alarm.
The apartment is situated in a gated society and has full power back-Up.
The freehold property offers one covered parking.
The water source is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</si>
  <si>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'Piped-gas', 'Visitor Parking', 'Swimming Pool', 'Park', 'Shopping Centre', 'Fitness Centre / GYM', 'Rain Water Harvesting', 'Club house / Community Center']</t>
  </si>
  <si>
    <t>G50040394</t>
  </si>
  <si>
    <t>https://www.99acres.com/3-bhk-bedroom-apartment-flat-for-sale-in-godrej-summit-sector-104-gurgaon-1647-sq-ft-r16-spid-K50040356</t>
  </si>
  <si>
    <t>₹ 5,950/sq.ft.</t>
  </si>
  <si>
    <t>Super Built up area 1647(153.01 sq.m.)</t>
  </si>
  <si>
    <t>A 3 bedroom resale flat, located in sector-104, gurgaon, is available. It is a ready to move in semifurnished flat located in godrej summit. Situated in a prominent locality, it is a 1-5 year old, which is in its prime condition. The flat is on the 8th floor of the building. Aesthetically designed with vitrified flooring, this property has 3 bathroom(s). The property also has 3balcony(s). The flat faces the north-East direction and has a good view of the locality. The flat is a freehold property and has a super built-Up area of 1647 sq. Ft. The flat is a corner property and located in a gated society and offers good security. It offers a number of important facilities like club house/community center, fitness centre/gym, intercom facility, lift(s), swimming pool, piped-Gas, shopping centre, park, rain water harvesting, security/fire alarm, visitor parking and water storage. The unit has 1 covered parking and full power backup. It has a water supply from the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</si>
  <si>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K50040356</t>
  </si>
  <si>
    <t>https://www.99acres.com/2-bhk-bedroom-apartment-flat-for-sale-in-godrej-summit-sector-104-gurgaon-1446-sq-ft-r16-spid-H50040316</t>
  </si>
  <si>
    <t>Super Built up area 1446(134.34 sq.m.)Built Up area: 1269 sq.ft. (117.89 sq.m.)Carpet area: 777 sq.ft. (72.19 sq.m.)</t>
  </si>
  <si>
    <t>A north-East facing 2 bhk resale flat is available in the promising locality of sector-104, gurgaon. It is a ready to move in spacious flat and is located on the 10th floor. Every single detail of the flat is carefully designed. This feng shui/vaastu compliant property offers quality specifications such as club house/community center, fitness centre/gym, intercom facility, lift(s), swimming pool, piped-Gas, shopping centre, park, rain water harvesting, visitor parking, water storage and security/fire alar. The flat is a corner property and is located in a gated society. It provides a spectacular view of the park/garden, main road, club and pool. The apartment is priced at rs. 85 lakhs (Rs. 5878 per sq. Ft. ). It is a freehold property, with a super built-Up area of 1446 sq. Ft. The property price is all inclusive. It has 2 bathroom(s). The flat comprises of more than 3 balcony(s) and has vitrified flooring. 1 covered parking. Full power back up. 24x7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</si>
  <si>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Fan', '1 Exhaust Fan', '1 Light', 'No AC', 'No Bed', 'No Chimney', 'No Curtains', 'No Dining Table', 'No Geyser', 'No Modular Kitchen', 'No Microwave', 'No Fridge', 'No Sofa', 'No Stove', 'No TV', 'No Wardrobe', 'No Washing Machine', 'No Water Purifier']</t>
  </si>
  <si>
    <t>H50040316</t>
  </si>
  <si>
    <t>https://www.99acres.com/2-bhk-bedroom-apartment-flat-for-sale-in-godrej-summit-sector-104-gurgaon-1269-sq-ft-r14-spid-U50040234</t>
  </si>
  <si>
    <t>₹ 5,910/sq.ft.</t>
  </si>
  <si>
    <t>A 2 bhk flat is available for sale in gurgaon sector-104. This north-East facing property is a part of godrej summit. This is a ready to move in property that is 1-5 year old and has a super built-Up area of 1269 sq. Ft.
This is a semifurnished apartment with.
It has two bathrooms. The apartment with 3 balconies has park/garden, main road, club and pool view. It is a north-East facing flat. It is a corner property that faces 24 meter wide road.
Located on the 6th floor of 17 floors, the apartment is equipped with piped-Gas with vitrified flooring. The expected price of this apartment is 75 lakhs (Rs. 5910 per sq. Ft. )(All inclusive).
This property comes with some additional costs. These include the brokerage amount is 1% of the total property price. 
The society has a number of lifestyle amenities to upgrade your living standards. These include club house/community center, fitness centre/gym, swimming pool, shopping centre and park.
The society has features such as intercom facility, lift(s), park, rain water harvesting, maintenance staff, visitor parking, water storage, feng shui/vaastu compliant and security/fire alarm.
The apartment is situated in a gated society and has full power back-Up.
The freehold property offers one covered parking.
The water source is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</si>
  <si>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U50040234</t>
  </si>
  <si>
    <t>https://www.99acres.com/2-bhk-bedroom-apartment-flat-for-sale-in-signature-global-solera-sector-107-gurgaon-602-sq-ft-r13-spid-R50229778</t>
  </si>
  <si>
    <t>Super Built up area 602(55.93 sq.m.)Carpet area: 489 sq.ft. (45.43 sq.m.)</t>
  </si>
  <si>
    <t>Signature Global Solera, Sector-107 Gurgaon, Sector 107 Gurgaon, Gurgaon, Haryana</t>
  </si>
  <si>
    <t>A beautiful 2 bhk apartment in sector-107, gurgaon. The property is a part of signature global solera. It is a resale property in a promising locality. This well-Designed new property is ready to move in. It is located on the 5th floor. The property ownership is freehold type and has a carpet area of 489 sq. Ft. The price of the property is estimated at rs. 30 lakhs and per unit area cost is at rs. 6134 per sq. Ft. The apartment is 1-5 year old. The apartment has vitrified flooring. With 2 balcony(s) and 2 bathroom(s), the apartment has quality features such as fitness centre/gym, intercom facility, lift(s), park, security/fire alarm, visitor parking and water storag. It is a feng shui/vaastu compliant property. The apartment is semifurnished. It is a north-East facing property and overlooks a 60 meter wide road. Corner property located in a gated society. Full power back up. 1 covered parking. The brokerage amount is 1% of the total property price.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</si>
  <si>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R50229778</t>
  </si>
  <si>
    <t>https://www.99acres.com/3-bhk-bedroom-apartment-flat-for-sale-in-ats-kocoon-sector-109-gurgaon-1745-sq-ft-r14-spid-Z50041228</t>
  </si>
  <si>
    <t>This is a north-East facing ready to move-In 1-5 year old semifurnished 3 bhk flat for sale in sector-109, gurgaon. It is a part of ats kocoon. It has 3 bathroom(s). The width of the main road facing the property is 60 feet. The apartment is equipped with 3 balconies that keep it well ventilated.
 It is built over an area of 1745 sq. Ft. It adorns vitrified flooring.
 It is on the 14th floor of 24 floors.
The expected price of this property that is furnished with is 1.70 cr. (Rs. 9742 per sq. Ft. )other price additions include: 
 * 1% of the total apartment price as brokerage amount. The society has many features. Some of them include: 
 * intercom facility
 * lift(s)
 * park
 * maintenance staff
 * visitor parking
 * water storage
 * security/fire alarm
 The property has a internet/wi-Fi connectivity.
 The apartment is in a society that has amenities such as a club house/community center, fitness centre/gym, swimming pool, shopping centre and park. Additionally, it offers full power back-Up.
 It offers one covered parking space. The flat is a corner property in a gated society.
 The water source is from municipal corporation.
 This is a freehold property.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</si>
  <si>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'Intercom Facility', 'Lift(s)', 'Maintenance Staff', 'Swimming Pool', 'Water Storage', 'Park', 'Visitor Parking', 'Internet/wi-fi connectivity', 'Shopping Centre', 'Fitness Centre / GYM', 'Club house / Community Center']</t>
  </si>
  <si>
    <t>Z50041228</t>
  </si>
  <si>
    <t>https://www.99acres.com/3-bhk-bedroom-apartment-flat-for-sale-in-ats-tourmaline-sector-109-gurgaon-1750-sq-ft-r14-spid-W50058892</t>
  </si>
  <si>
    <t>A north-East facing 3 bhk apartment in sector-109, gurgaon is available for sale. This property is a part of ats tourmaline. It has a super built-Up area of 1750 sq. Ft. The apartment is spaciously designed with 3 bedrooms, 3 bathrooms and more than 1 balconies. It overlooks a park/garden, main road, club and pool. The width of facing road is 75 meter.
 It is a corner property situated inside gated premises. The apartment is on the 12th floor of 27 floors and offers one covered parking space. It is a 1-5 year old semifurnished ready to move-In apartment. The furnishings include. The ownership of the apartment is freehold. The expected price of this property is 1. 40 cr (Rs. 8000 per sq. Ft. ). The brokerage amount is 1% of the total apartment price.
 The apartment is feng-Shui/vaastu compliant. It adorns vitrified flooring.
 The society has features like club house/community center, fitness centre/gym, swimming pool and park to improve the lifestyle of the buyer.
 The society offers full power back up. The water source is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</si>
  <si>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W50058892</t>
  </si>
  <si>
    <t>https://www.99acres.com/3-bhk-bedroom-apartment-flat-for-sale-in-ireo-the-corridors-sector-67-a-gurgaon-1727-sq-ft-spid-U68168784</t>
  </si>
  <si>
    <t>₹ 9,843/sq.ft.</t>
  </si>
  <si>
    <t>This 3 bhk flat is located in ireo the corridors, which houses some of the most spacious flats in sector 67a gurgaon. The floor plan additionally contains 3 bedroom(s), 3 bathrooms and 2 balconies. All in all, the flat is spread over a super built up area of 1727 sq.Ft. This flat is situated on the 10th floor of this 19 floors tall residential building. An added advantage of this 0-1 year old flat is that it is available for immediate possession as the project is already ready to move.</t>
  </si>
  <si>
    <t>['3 Wardrobe', '6 Fan', '1 Exhaust Fan', '3 Geyser', '10 Light', '1 Modular Kitchen', 'No AC', 'No Bed', 'No Chimney', 'No Curtains', 'No Dining Table', 'No Microwave', 'No Fridge', 'No Sofa', 'No Stove', 'No TV', 'No Washing Machine', 'No Water Purifier']</t>
  </si>
  <si>
    <t>U68168784</t>
  </si>
  <si>
    <t>https://www.99acres.com/3-bhk-bedroom-apartment-flat-for-sale-in-shree-vardhman-flora-sector-90-gurgaon-1950-sq-ft-spid-R69236068</t>
  </si>
  <si>
    <t>402, Sector 90 Gurgaon, Gurgaon, Haryana</t>
  </si>
  <si>
    <t>['Centrally Air Conditioned', 'Water purifier', 'Security / Fire Alarm', 'Power Back-up', 'Feng Shui / Vaastu Compliant', 'Private Garden / Terrace', 'Intercom Facility', 'Lift(s)', 'High Ceiling Height', 'Maintenance Staff', 'False Ceiling Lighting', 'Water Storage', 'Separate entry for servant room', 'No open drainage around', 'Bank Attached Property', 'Piped-gas', 'Internet/wi-fi connectivity', 'Recently Renovated', 'Visitor Parking', 'Swimming Pool', 'Park', 'Security Personnel', 'Natural Light', 'Airy Rooms', 'Low Density Society', 'Waste Disposal', 'Rain Water Harvesting', 'Water softening plant', 'Shopping Centre', 'Fitness Centre / GYM', 'Club house / Community Center']</t>
  </si>
  <si>
    <t>R69236068</t>
  </si>
  <si>
    <t>https://www.99acres.com/4-bhk-bedroom-apartment-flat-for-sale-in-shree-vardhman-flora-sector-90-gurgaon-2575-sq-ft-spid-Y69236170</t>
  </si>
  <si>
    <t>Carpet area: 2575 (239.23 sq.m.)</t>
  </si>
  <si>
    <t>Y69236170</t>
  </si>
  <si>
    <t>https://www.99acres.com/2-bhk-bedroom-apartment-flat-for-sale-in-shree-vardhman-flora-sector-90-gurgaon-1350-sq-ft-spid-T69236258</t>
  </si>
  <si>
    <t>306, Sector 90 Gurgaon, Gurgaon, Haryana</t>
  </si>
  <si>
    <t>T69236258</t>
  </si>
  <si>
    <t>https://www.99acres.com/3-bhk-bedroom-apartment-flat-for-sale-in-shree-vardhman-flora-sector-90-gurgaon-1950-sq-ft-spid-E69230140</t>
  </si>
  <si>
    <t>503, Sector 90 Gurgaon, Gurgaon, Haryana</t>
  </si>
  <si>
    <t>E69230140</t>
  </si>
  <si>
    <t>https://www.99acres.com/2-bhk-bedroom-apartment-flat-for-sale-in-shree-vardhman-flora-sector-90-gurgaon-1350-sq-ft-spid-Y69230080</t>
  </si>
  <si>
    <t>202, Sector 90 Gurgaon, Gurgaon, Haryana</t>
  </si>
  <si>
    <t>Y69230080</t>
  </si>
  <si>
    <t>https://www.99acres.com/2-bhk-bedroom-apartment-flat-for-sale-in-shree-vardhman-flora-sector-90-gurgaon-1300-sq-ft-spid-L68039528</t>
  </si>
  <si>
    <t>₹ 5,076/sq.ft.</t>
  </si>
  <si>
    <t>Super Built up area 1300(120.77 sq.m.)Carpet area: 960 sq.ft. (89.19 sq.m.)</t>
  </si>
  <si>
    <t>C1405, Sector 90 Gurgaon, Gurgaon, Haryana</t>
  </si>
  <si>
    <t>Situated in sector 90 gurgaon, shree vardhman flora is a well planned society that offers a pleasant living experience to its residents. This 2 bhk flat in gurgaon is your opportunity to be a part of this community. The flat is north-East-Facing. The flat occupies a super built up area of 1300 sq.Ft. That consists of 2 bedrooms, 2 bathrooms and 3 balconies. The residential building has 13 floors in total and the flat for sale is located on the 4th floor. This is a ready to move project and the property is 1-5 years old. The flat comes well built with ceramic flooring options. Many of the modern amenities being offered, like swimming pool, shopping centre, cctv surveillance, club house / community center, fitness centre / gym, park, lift(s), maintenance staff, visitor parking, water softening plant and security personnel, will provide a pleasant living experience for you. Municipal corporation and borewell/tank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</si>
  <si>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'No open drainage around', 'Visitor Parking', 'Swimming Pool', 'Park', 'Security Personnel', 'Natural Light', 'Internet/wi-fi connectivity', 'Airy Rooms', 'Shopping Centre', 'Fitness Centre / GYM', 'Waste Disposal', 'Rain Water Harvesting', 'Club house / Community Center', 'Water softening plant']</t>
  </si>
  <si>
    <t>L68039528</t>
  </si>
  <si>
    <t>https://www.99acres.com/3-bhk-bedroom-apartment-flat-for-sale-in-hsiidc-sidco-aravali-sector-1-imt-manesar-gurgaon-2588-sq-ft-r1-spid-W68198838</t>
  </si>
  <si>
    <t>₹ 3,516/sq.ft.</t>
  </si>
  <si>
    <t>Arawali sidco good property imt manesar 
Near etc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</si>
  <si>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W68198838</t>
  </si>
  <si>
    <t>https://www.99acres.com/3-bhk-bedroom-apartment-flat-for-sale-in-the-crew-bos-chs-manesar-manesar-gurgaon-2300-sq-ft-r1-spid-T68196706</t>
  </si>
  <si>
    <t>The Crew Bos Chs Manesar</t>
  </si>
  <si>
    <t>₹ 3,695/sq.ft.</t>
  </si>
  <si>
    <t>The crew boss sec-1 imt manesar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</si>
  <si>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['Power Back-up', 'Intercom Facility', 'Lift(s)', 'Maintenance Staff', 'Piped-gas', 'Security Personnel', 'Shopping Centre', 'Fitness Centre / GYM', 'Waste Disposal', 'Rain Water Harvesting']</t>
  </si>
  <si>
    <t>T68196706</t>
  </si>
  <si>
    <t>https://www.99acres.com/3-bhk-bedroom-apartment-flat-for-sale-in-nagata-group-housing-society-sector-1-gurgaon-2300-sq-ft-r1-spid-W68198492</t>
  </si>
  <si>
    <t>Nagata Group Housing Society</t>
  </si>
  <si>
    <t>Super Built up area 2300(213.68 sq.m.)</t>
  </si>
  <si>
    <t>Nagata gh-19 good property imt manesar ........................................................................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</si>
  <si>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W68198492</t>
  </si>
  <si>
    <t>https://www.99acres.com/4-bhk-bedroom-apartment-flat-for-sale-in-emaar-mgf-emerald-floors-premier-sector-65-gurgaon-1975-sq-ft-r8-spid-V57733226</t>
  </si>
  <si>
    <t>4bedrom, Sector 65 Gurgaon, Gurgaon, Haryana</t>
  </si>
  <si>
    <t>Emerald floors premier 1975 sq ft , 4bhk plus servant room , middle floor with lawn in front with 1 car parking. This project is gated , power back up, club with gym swimming pool
This project is next to world mark mall which is at walking distance from this project world mark is a five star mall with cinema hall and all reputed brands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</si>
  <si>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['Feng Shui / Vaastu Compliant', 'Intercom Facility', 'Lift(s)', 'Swimming Pool', 'Park', 'Piped-gas', 'Visitor Parking', 'Shopping Centre', 'Fitness Centre / GYM', 'Club house / Community Center']</t>
  </si>
  <si>
    <t>V57733226</t>
  </si>
  <si>
    <t>https://www.99acres.com/4-bhk-bedroom-apartment-flat-for-sale-in-emaar-mgf-emerald-floors-premier-sector-65-gurgaon-1975-sq-ft-r2-spid-J66934296</t>
  </si>
  <si>
    <t>Emerald floors premier, sector 65 
Gated power back up, water back up, club fully functional society next to world mark mall which is at walking distance
4bhk is of 1975 sq ft with 4bhk 4t plus study plus servant room it's low rise society with 2 apartments per floor.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</si>
  <si>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J66934296</t>
  </si>
  <si>
    <t>https://www.99acres.com/3-bhk-bedroom-apartment-flat-for-sale-in-emaar-mgf-emerald-floors-premier-sector-65-gurgaon-1650-sq-ft-r1-spid-A68420638</t>
  </si>
  <si>
    <t>₹ 13,575/sq.ft.</t>
  </si>
  <si>
    <t>Emerald floors premier 
Sector 65
Gated power back up water back up club is also there, this project is located next to world mark mall which has all the restaurants and shopping market like chroma, modern baaar, iphone, starbucks and hamleyes and other restaurants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</si>
  <si>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['Security / Fire Alarm', 'Intercom Facility', 'Lift(s)', 'Maintenance Staff', 'Swimming Pool', 'Park', 'Piped-gas', 'Fitness Centre / GYM']</t>
  </si>
  <si>
    <t>A68420638</t>
  </si>
  <si>
    <t>https://www.99acres.com/3-bhk-bedroom-apartment-flat-for-sale-in-emaar-mgf-emerald-floors-premier-sector-65-gurgaon-1650-sq-ft-r1-spid-K68787220</t>
  </si>
  <si>
    <t>Super Built up area 1650(153.29 sq.m.)Carpet area: 1300 sq.ft. (120.77 sq.m.)</t>
  </si>
  <si>
    <t>Emerald floors premier sector 65
This society is located next world mark mall
It's gated power back up water back club is also there. These are low rise apartment with good ventilation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</si>
  <si>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K68787220</t>
  </si>
  <si>
    <t>https://www.99acres.com/4-bhk-bedroom-apartment-flat-for-sale-in-emaar-mgf-emerald-floors-premier-sector-65-gurgaon-1975-sq-ft-spid-Q69099796</t>
  </si>
  <si>
    <t>Super Built up area 1975(183.48 sq.m.)Built Up area: 1800 sq.ft. (167.23 sq.m.)</t>
  </si>
  <si>
    <t>Emerald floors premier, sector 65, 4bhk plus study plus servant room gated power back up water back up club swimming pool and tennis court
This project next to world mark mall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</si>
  <si>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Q69099796</t>
  </si>
  <si>
    <t>https://www.99acres.com/3-bhk-bedroom-apartment-flat-for-sale-in-emaar-mgf-emerald-floors-premier-sector-65-gurgaon-1650-sq-ft-spid-R69102324</t>
  </si>
  <si>
    <t>Emerald floors premier 3bhk plus study plus sq this is gated power back water club with swimming pool and restaurant gym tennis court are part of the society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</si>
  <si>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R69102324</t>
  </si>
  <si>
    <t>https://www.99acres.com/3-bhk-bedroom-apartment-flat-for-sale-in-the-close-north-nirvana-country-gurgaon-2605-sq-ft-spid-S68165978</t>
  </si>
  <si>
    <t>221, Nirvana Country, Gurgaon, Haryana</t>
  </si>
  <si>
    <t>Power back up, lift, rain water harvesting, club house, swimming pool, gymnasium, park, reserved parking, security, water storage, private terracegarden, vaastu compliant, air conditioned, visitor parking, intercom facility, maintenance staff, waste disposal, laundry service, internet wifi connectivity, dth television facility, banquet hall, bar lounge, cafeteria food court, conference room, piped gas, jogging and strolling track, outdoor tennis courts
 Additional details :Piped gas facility is available in the property.
The apartment has borings water supply.
Daily needs shopping could be done within the society premises to make the stay convinent.
Full power backup is available.
The society has dedicated security guards for every tower.</t>
  </si>
  <si>
    <t>['Security / Fire Alarm', 'Feng Shui / Vaastu Compliant', 'Intercom Facility', 'Lift(s)', 'High Ceiling Height', 'Maintenance Staff', 'Water Storage', 'No open drainage around', 'Bank Attached Property', 'Piped-gas', 'Visitor Parking', 'Swimming Pool', 'Park', 'Security Personnel', 'Internet/wi-fi connectivity', 'Low Density Society', 'Shopping Centre', 'Fitness Centre / GYM', 'Waste Disposal', 'Rain Water Harvesting', 'Club house / Community Center']</t>
  </si>
  <si>
    <t>S68165978</t>
  </si>
  <si>
    <t>https://www.99acres.com/3-bhk-bedroom-apartment-flat-for-sale-in-unitech-the-residences-sector-33-gurgaon-1545-sq-ft-spid-C69428930</t>
  </si>
  <si>
    <t>₹ 8,737/sq.ft.</t>
  </si>
  <si>
    <t>Super Built up area 1545(143.54 sq.m.)</t>
  </si>
  <si>
    <t>701, Sector 33 Gurgaon, Gurgaon, Haryana</t>
  </si>
  <si>
    <t>This 3 bhk apartment is available for sale in unitech the residences, one of the most prominent projects for flats in sector 33 gurgaon. The flat occupies a super built up area of 1545 sq.Ft. That consists of 3 bedrooms, 4 bathrooms and 2 balconies. This flat is situated on the 8th floor of this 14 floors tall residential building. As the project is already ready to move, so you can easily move into this 5-10 years old property.</t>
  </si>
  <si>
    <t>['Green Area5 out of 5', 'Construction4 out of 5', 'Management4 out of 5', 'Amenities3 out of 5', 'Connectivity4.5 out of 5']</t>
  </si>
  <si>
    <t>C69428930</t>
  </si>
  <si>
    <t>https://www.99acres.com/3-bhk-bedroom-apartment-flat-for-sale-in-the-close-north-nirvana-country-gurgaon-2093-sq-ft-spid-R69466544</t>
  </si>
  <si>
    <t>₹ 11,992/sq.ft.</t>
  </si>
  <si>
    <t>Super Built up area 2093(194.45 sq.m.)</t>
  </si>
  <si>
    <t>101, Nirvana Country, Gurgaon, Haryana</t>
  </si>
  <si>
    <t>Situated in nirvana country, gurgaon, the close north is a well planned society that offers a pleasant living experience to its residents. This 3 bhk flat in gurgaon is your opportunity to be a part of this community. Constructed on a super built up area of 2093 sq.Ft., the flat comprises 3 bedroom(s), 3 bathrooms and 3 balconies. The flat has a total of 18 floors and this property is situated on 11th floor. Being a ready to move project, you can expect immediate possession of this 5-10 years old property. The close north is designed very well to provide modern facilities such as swimming pool, security personnel, maintenance staff, club house / community center, fitness centre / gym, park and lift(s).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</si>
  <si>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'6 Fan', '1 Exhaust Fan', '4 Geyser', '12 Light', '1 Curtains', '1 Chimney', '1 Modular Kitchen', 'No AC', 'No Bed', 'No Dining Table', 'No Microwave', 'No Fridge', 'No Sofa', 'No Stove', 'No TV', 'No Washing Machine', 'No Water Purifier']</t>
  </si>
  <si>
    <t>['Security / Fire Alarm', 'Power Back-up', 'Feng Shui / Vaastu Compliant', 'Intercom Facility', 'Lift(s)', 'High Ceiling Height', 'Maintenance Staff', 'False Ceiling Lighting', 'Water Storage', 'No open drainage around', 'Piped-gas', 'Visitor Parking', 'Swimming Pool', 'Park', 'Security Personnel', 'Internet/wi-fi connectivity', 'Shopping Centre', 'Fitness Centre / GYM', 'Waste Disposal', 'Rain Water Harvesting', 'Club house / Community Center', 'Water softening plant']</t>
  </si>
  <si>
    <t>R69466544</t>
  </si>
  <si>
    <t>https://www.99acres.com/4-bhk-bedroom-apartment-flat-for-sale-in-m3m-merlin-sector-67-gurgaon-3154-sq-ft-spid-A67866916</t>
  </si>
  <si>
    <t>₹ 14,267/sq.ft.</t>
  </si>
  <si>
    <t>Super Built up area 3154(293.02 sq.m.)</t>
  </si>
  <si>
    <t>This 4 bhk apartment is available for sale in m3m merlin, one of the most prominent projects for flats in sector 67 gurgaon. This residential flat is west-Facing direction. Constructed on a super built up area of 3154 sq.Ft., the flat comprises 4 bedroom(s), 4 bathrooms and more than 3 balconies. The residential building has 21 floors in total and the flat for sale is located on the 15th floor. This 1-5 years old property is available for immediate possession as the project is ready to move. The beautifully designed marble flooring enhances the beauty of the flat. The society is well equipped with many modern amenities, including swimming pool, security personnel, maintenance staff, shopping centre, club house / community center, cctv surveillance, fitness centre / gym, park, lift(s), visitor parking and water softening plant. The residential project is well equipped to meet all your water needs through access to municipal corporation and borewell/tank supply.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</si>
  <si>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['5 Wardrobe', '5 Fan', '1 Exhaust Fan', '5 Geyser', '1 Stove', '6 Light', '6 AC', '1 Modular Kitchen', '1 Chimney', '1 Curtains', 'No Bed', 'No Dining Table', 'No Microwave', 'No Fridge', 'No Sofa', 'No TV', 'No Washing Machine', 'No Water Purifier']</t>
  </si>
  <si>
    <t>A67866916</t>
  </si>
  <si>
    <t>https://www.99acres.com/3-bhk-bedroom-apartment-flat-for-sale-in-the-close-north-nirvana-country-gurgaon-2093-sq-ft-spid-E69466294</t>
  </si>
  <si>
    <t>₹ 11,944/sq.ft.</t>
  </si>
  <si>
    <t>111, Nirvana Country, Gurgaon, Haryana</t>
  </si>
  <si>
    <t>3 bhk apartment for sale in the close north, a popular residential project that houses in-Demand flats in nirvana country, gurgaon. The flat is over 2093 sq.Ft. Super built up area and comes with 3 bedroom(s), 3 bathrooms and 3 balconies. This flat lies on the 11th level of a 18 storey building. This is a ready to move project and the property is 1-5 years old. Many of the modern amenities being offered, like swimming pool, security personnel, maintenance staff, club house / community center, fitness centre / gym, park and lift(s), will provide a pleasant living experience for you.
Piped gas facility is available in the property.
The apartment has borings water supply.
Daily needs shopping could be done within the society premises to make the stay convinent.
Full power backup is available.
The society has dedicated security guards for every tower.</t>
  </si>
  <si>
    <t>['3 Wardrobe', '1 Water Purifier', '5 Fan', '1 Exhaust Fan', '5 Geyser', '12 Light', '1 Modular Kitchen', '1 Chimney', '1 Curtains', 'No AC', 'No Bed', 'No Dining Table', 'No Microwave', 'No Fridge', 'No Sofa', 'No Stove', 'No TV', 'No Washing Machine']</t>
  </si>
  <si>
    <t>['Water purifier', 'Power Back-up', 'Feng Shui / Vaastu Compliant', 'Private Garden / Terrace', 'Lift(s)', 'High Ceiling Height', 'Maintenance Staff', 'False Ceiling Lighting', 'No open drainage around', 'Bank Attached Property', 'Piped-gas', 'Internet/wi-fi connectivity', 'Recently Renovated', 'Swimming Pool', 'Park', 'Security Personnel', 'Natural Light', 'Airy Rooms', 'Spacious Interiors', 'Low Density Society', 'Waste Disposal', 'Rain Water Harvesting', 'Water softening plant', 'Shopping Centre', 'Fitness Centre / GYM', 'Club house / Community Center']</t>
  </si>
  <si>
    <t>E69466294</t>
  </si>
  <si>
    <t>https://www.99acres.com/2-bhk-bedroom-apartment-flat-for-sale-in-ss-the-leaf-sector-85-gurgaon-1640-sq-ft-spid-S69449988</t>
  </si>
  <si>
    <t>₹ 6,951/sq.ft.</t>
  </si>
  <si>
    <t>This lovely 2 bhk apartment/flat in sector 85 gurgaon is available for sale in one of gurgaon's most popular projects, ss the leaf. The flat is facing the north-East direction. The flat occupies a super built up area of 1640 sq.Ft. That consists of 2 bedrooms, 2 bathrooms and 3 balconies. The property is located on the 10th floor of a 26 floors tall building. An added advantage of this 1-5 years old flat is that it is available for immediate possession as the project is already ready to move. The floor of this flat is beautifully designed using vitrified flooring, giving the flat an alluring look. The society complex is in the close vicinity of close to school and close to hospital, making it an ideal home for a relaxed lifestyle. Ss the leaf is designed very well to provide modern facilities such as swimming pool, security personnel, maintenance staff, shopping centre, club house / community center, cctv surveillance, fitness centre / gym, park, lift(s), visitor parking and water softening plant. The society provides continuous water supply from municipal corporation and borewell/tank.
 Additional details :Daily needs shopping could be done within the society premises to make the stay convinent.
Full power backup is available.
The society has dedicated security guards for every tower.</t>
  </si>
  <si>
    <t>['Security / Fire Alarm', 'Feng Shui / Vaastu Compliant', 'Intercom Facility', 'Lift(s)', 'High Ceiling Height', 'Maintenance Staff', 'False Ceiling Lighting', 'Water Storage', 'Piped-gas', 'Visitor Parking', 'Swimming Pool', 'Park', 'Security Personnel', 'Internet/wi-fi connectivity', 'Shopping Centre', 'Fitness Centre / GYM', 'Rain Water Harvesting', 'Club house / Community Center', 'Water softening plant']</t>
  </si>
  <si>
    <t>S69449988</t>
  </si>
  <si>
    <t>https://www.99acres.com/4-bhk-bedroom-apartment-flat-for-sale-in-ss-the-leaf-sector-85-gurgaon-2812-sq-ft-spid-J69450078</t>
  </si>
  <si>
    <t>Sector 85, Sector 85 Gurgaon, Gurgaon, Haryana</t>
  </si>
  <si>
    <t>This 4 bhk apartment is available for sale in ss the leaf, one of the most prominent projects for flats in sector 85 gurgaon. The flat is north-East-Facing. The flat occupies a super built up area of 2812 sq.Ft. That consists of 4 bedrooms, 5 bathrooms and more than 3 balconies. The residential building has 26 floors in total and the flat for sale is located on the 1st floor. As the project is already ready to move, so you can easily move into this 1-5 years old property. The vitrified flooring of this flat is beautifully designed and helps to give it a pleasing look. Ss the leaf is designed very well to provide modern facilities such as swimming pool, security personnel, maintenance staff, shopping centre, club house / community center, cctv surveillance, fitness centre / gym, park, lift(s) and visitor parking. The housing society ensures a continuous supply of water to your flat from municipal corporation.
 Additional details :Daily needs shopping could be done within the society premises to make the stay convinent.
Full power backup is available.
There is also a separate washroom for domestic help.
The society has dedicated security guards for every tower.</t>
  </si>
  <si>
    <t>['3 Light', '5 AC', 'No Bed', 'No Chimney', 'No Curtains', 'No Dining Table', 'No Exhaust Fan', 'No Fan', 'No Geyser', 'No Modular Kitchen', 'No Microwave', 'No Fridge', 'No Sofa', 'No Stove', 'No TV', 'No Wardrobe', 'No Washing Machine', 'No Water Purifier']</t>
  </si>
  <si>
    <t>J69450078</t>
  </si>
  <si>
    <t>https://www.99acres.com/3-bhk-bedroom-apartment-flat-for-sale-in-emaar-mgf-the-palm-drive-sector-66-gurgaon-1950-sq-ft-r1-spid-O61384382</t>
  </si>
  <si>
    <t>Super Built up area 1950(181.16 sq.m.)Built Up area: 1920 sq.ft. (178.37 sq.m.)Carpet area: 1700 sq.ft. (157.94 sq.m.)</t>
  </si>
  <si>
    <t>1202, Sector 66 Gurgaon, Gurgaon, Haryana</t>
  </si>
  <si>
    <t>Emaar mgf the palm drive in sector-66, gurgaon is a ready-To-Move housing society. It offers apartments and villas in varied budget range. These units are a perfect combination of comfort and style, specifically designed to suit your requirements and conveniences. There are 2bhk, 3bhk, 4bhk and 5bhk apartments and 3bhk and 5bhk villas available in this project. This housing society is now ready to be called home as families have started moving in. Check out some of the features of emaar mgf the palm drive housing society:*emaar mgf the palm drive sector-66 has 14 towers, with 17 floors each and 645 units on offer.*spread over an area of 10 acres, emaar mgf the palm drive is one of the spacious housing societies in the gurgaon region. With all the basic amenities available, emaar mgf the palm drive fits into your budget and your lifestyle.*sector-66 has good connectivity to some of the important areas in the proximity such as apollo pharmacy, mother's pride sec 49 and universal business park and so 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</si>
  <si>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Water Purifier', '6 Fan', '1 Exhaust Fan', '3 Geyser', '1 Stove', '21 Light', '5 AC', '1 Modular Kitchen', '1 Chimney', 'No Bed', 'No Curtains', 'No Dining Table', 'No Microwave', 'No Fridge', 'No Sofa', 'No TV', 'No Washing Machine']</t>
  </si>
  <si>
    <t>O61384382</t>
  </si>
  <si>
    <t>https://www.99acres.com/2-bhk-bedroom-apartment-flat-for-sale-in-emaar-mgf-palm-studios-sector-66-gurgaon-1188-sq-ft-spid-Z68490140</t>
  </si>
  <si>
    <t>Emaar MGF Palm Studios</t>
  </si>
  <si>
    <t>₹ 14,795/sq.ft.</t>
  </si>
  <si>
    <t>Super Built up area 1188(110.37 sq.m.)Carpet area: 980 sq.ft. (91.04 sq.m.)</t>
  </si>
  <si>
    <t>402, Sector 66 Gurgaon, Gurgaon, Haryana</t>
  </si>
  <si>
    <t>['Sri Radhe Krishna Temple', 'Icici bank ATM', 'Standard chartered ATM', 'Ekta Hospital', 'Sai Heart and Trauma Center', 'Sanjeevani Hospital Gurgaon', 'Sona Devi Memorial Hospital and Trauma Centre', 'Sai Dharamraj Hospital', 'Divine Look Clinic Centre', 'Skin Clinic', 'Gobind Hospital', 'Kamal Hospital and Maternity Centre', 'Dr. Naresh Pandita', 'Dr. Anuj Sharma', 'Dr. Aruna Kalra', 'Wellness Eye Centre', 'Best Urologist Atcomplete Family Clinic', 'Bones Clinic - Orthopaedics', 'Neelkanth Health Care', 'Vishesh Dental', 'Park Hospital Gurgaon', 'Vatsalya Clinic', 'Meher Clinic', 'Wembley estate club', 'Genius', 'Gardian Pharmacy', 'Apollo Pharmacy', 'SPAZE BUSINESS PARK', 'Kore Tech Park', 'Hdfc bank', 'Indusind bank', 'Central bank of india', 'Union bank of india', 'State bank of india', 'Icici bank', 'Hdfc bank', 'Icici bank', 'Hdfc bank', 'SRS Cinemas', 'Starbucks', 'Nook', "Nirula's", "Domino's Pizza", 'India', 'Madison and Pike', 'Haldiram', 'Kamla International']</t>
  </si>
  <si>
    <t>Emaar mgf the palm drive in sector 66, gurgaon is a ready-To-Move housing society. It offers apartments and villas in varied budget range. These units are a perfect combination of comfort and style, specifically designed to suit your requirements and conveniences. There are 2bhk, 3bhk, 4bhk and 5bhk apartments and 3bhk villas available in this project. This housing society is now ready to be called home as families have started moving in.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</si>
  <si>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'3 Geyser', '5 Light', '4 AC', '1 Chimney', 'No Bed', 'No Curtains', 'No Dining Table', 'No Exhaust Fan', 'No Modular Kitchen', 'No Microwave', 'No Fridge', 'No Sofa', 'No Stove', 'No TV', 'No Washing Machine', 'No Water Purifier']</t>
  </si>
  <si>
    <t>['Feng Shui / Vaastu Compliant', 'Intercom Facility', 'Lift(s)', 'Water purifier', 'High Ceiling Height', 'Maintenance Staff', 'False Ceiling Lighting', 'Water Storage', 'Piped-gas', 'Visitor Parking', 'Swimming Pool', 'Park', 'Natural Light', 'Internet/wi-fi connectivity', 'Fitness Centre / GYM', 'Club house / Community Center']</t>
  </si>
  <si>
    <t>Z68490140</t>
  </si>
  <si>
    <t>https://www.99acres.com/3-bhk-bedroom-apartment-flat-for-sale-in-mapsko-casa-bella-sector-82-gurgaon-1430-sq-ft-spid-Y69685674</t>
  </si>
  <si>
    <t>85.75 Lac</t>
  </si>
  <si>
    <t>₹ 8,120/sq.ft.</t>
  </si>
  <si>
    <t>Super Built up area 1430(132.85 sq.m.)Carpet area: 1056 sq.ft. (98.11 sq.m.)</t>
  </si>
  <si>
    <t>Sector-82, Sector 82 Gurgaon, Gurgaon, Haryana</t>
  </si>
  <si>
    <t>1430 sqft proper 3 bhk 3 bathroom semi furnished apartment available for sale.This is lower floor, back facing / sun facing apartment.Registry case deal, resident seller.Serious genuine buyer welcome.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</si>
  <si>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'Maintenance Staff', 'Water Storage', 'No open drainage around', 'Visitor Parking', 'Swimming Pool', 'Park', 'Security Personnel', 'Natural Light', 'Airy Rooms', 'Spacious Interiors', 'Low Density Society', 'Shopping Centre', 'Fitness Centre / GYM', 'Waste Disposal', 'Rain Water Harvesting', 'Club house / Community Center']</t>
  </si>
  <si>
    <t>Y69685674</t>
  </si>
  <si>
    <t>https://www.99acres.com/3-bhk-bedroom-apartment-flat-for-sale-in-mapsko-mount-ville-sector-79-gurgaon-1490-sq-ft-spid-R69849560</t>
  </si>
  <si>
    <t>₹ 8,557/sq.ft.</t>
  </si>
  <si>
    <t>Super Built up area 1490(138.43 sq.m.)Carpet area: 1063.91 sq.ft. (98.84 sq.m.)</t>
  </si>
  <si>
    <t>Sector-79, Sector 79 Gurgaon, Gurgaon, Haryana</t>
  </si>
  <si>
    <t>1490 sqft 3 bhk 3 bathroom semi furnished apartment available for sale on higher middle floor. Park facing and back facing both side option available for sale.Both unit is already registered, and prospective buyer can directly get the unit registered in his / her name.Feel free to contact for more information.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</si>
  <si>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'1 Fan', '1 Exhaust Fan', '1 Light', '1 Modular Kitchen', '1 Chimney', 'No AC', 'No Bed', 'No Curtains', 'No Dining Table', 'No Geyser', 'No Microwave', 'No Fridge', 'No Sofa', 'No Stove', 'No TV', 'No Washing Machine', 'No Water Purifier']</t>
  </si>
  <si>
    <t>['Security / Fire Alarm', 'Power Back-up', 'Feng Shui / Vaastu Compliant', 'Private Garden / Terrace', 'Lift(s)', 'High Ceiling Height', 'Maintenance Staff', 'Water Storage', 'Visitor Parking', 'Swimming Pool', 'Park', 'Security Personnel', 'Natural Light', 'Airy Rooms', 'Internet/wi-fi connectivity', 'Low Density Society', 'Shopping Centre', 'Fitness Centre / GYM', 'Rain Water Harvesting', 'Club house / Community Center', 'Water softening plant']</t>
  </si>
  <si>
    <t>R69849560</t>
  </si>
  <si>
    <t>https://www.99acres.com/3-bhk-bedroom-apartment-flat-for-sale-in-mapsko-mount-ville-sector-79-gurgaon-1490-sq-ft-spid-L69631492</t>
  </si>
  <si>
    <t>₹ 8,052/sq.ft.</t>
  </si>
  <si>
    <t>Super Built up area 1490(138.43 sq.m.)Carpet area: 1163.91 sq.ft. (108.13 sq.m.)</t>
  </si>
  <si>
    <t>Lower floor unused apartment with park facing balcony available for immediate sale in resale only as registry is already done of this flat. This flat is unused and locked as received from builder. Owner of the flat is resident of delhi ncr. There is no loan against this property. Prospective buyer can get immediate possession after buying this flat.1490 sqft middle floor park facing flat is also available for sale. Feel free to call for price and more information.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</si>
  <si>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'2 Geyser', '7 Light', '5 AC', '1 Modular Kitchen', '1 Chimney', 'No Bed', 'No Curtains', 'No Dining Table', 'No Exhaust Fan', 'No Microwave', 'No Fridge', 'No Sofa', 'No Stove', 'No TV', 'No Washing Machine', 'No Water Purifier']</t>
  </si>
  <si>
    <t>['Security / Fire Alarm', 'Power Back-up', 'Feng Shui / Vaastu Compliant', 'Intercom Facility', 'Lift(s)', 'Maintenance Staff', 'Water Storage', 'No open drainage around', 'Visitor Parking', 'Swimming Pool', 'Park', 'Security Personnel', 'Natural Light', 'Airy Rooms', 'Low Density Society', 'Fitness Centre / GYM', 'Waste Disposal', 'Rain Water Harvesting', 'Club house / Community Center']</t>
  </si>
  <si>
    <t>L69631492</t>
  </si>
  <si>
    <t>https://www.99acres.com/3-bhk-bedroom-apartment-flat-for-sale-in-bestech-park-view-ananda-sector-81-gurgaon-1660-sq-ft-spid-X69632472</t>
  </si>
  <si>
    <t>Super Built up area 1660(154.22 sq.m.)Carpet area: 1282 sq.ft. (119.1 sq.m.)</t>
  </si>
  <si>
    <t>Sector 81, Sector 81 Gurgaon, Gurgaon, Haryana</t>
  </si>
  <si>
    <t>1660 sqft 3 bhk semi furnished park facing apartment available for sale. There will be good natural light and cross air ventilation. If you are looking for buying an apartment at premium society, your search much ends here.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</si>
  <si>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'5 Fan', '1 Exhaust Fan', '1 Geyser', '7 Light', '1 Chimney', '1 Modular Kitchen', '5 AC', 'No Bed', 'No Curtains', 'No Dining Table', 'No Microwave', 'No Fridge', 'No Sofa', 'No Stove', 'No TV', 'No Washing Machine', 'No Water Purifier']</t>
  </si>
  <si>
    <t>['Power Back-up', 'Feng Shui / Vaastu Compliant', 'Intercom Facility', 'Lift(s)', 'Maintenance Staff', 'No open drainage around', 'Piped-gas', 'Swimming Pool', 'Park', 'Security Personnel', 'Natural Light', 'Internet/wi-fi connectivity', 'Airy Rooms', 'Spacious Interiors', 'Low Density Society', 'Shopping Centre', 'Fitness Centre / GYM', 'Waste Disposal', 'Rain Water Harvesting', 'Club house / Community Center', 'Water softening plant']</t>
  </si>
  <si>
    <t>X69632472</t>
  </si>
  <si>
    <t>https://www.99acres.com/2-bhk-bedroom-apartment-flat-for-sale-in-bestech-park-view-ananda-sector-81-gurgaon-1360-sq-ft-spid-E64877088</t>
  </si>
  <si>
    <t>87.99 Lac</t>
  </si>
  <si>
    <t>₹ 8,042/sq.ft.</t>
  </si>
  <si>
    <t>Super Built up area 1360(126.35 sq.m.)Carpet area: 1094 sq.ft. (101.64 sq.m.)</t>
  </si>
  <si>
    <t>1360sqft 2 bhk 2 t premium specification luxury apartment available for sale at 88.50 lac onwards.Corner and front tower deal also available for sale.Feel free to contact for discussing more available options and schedule for a visit.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</si>
  <si>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'6 Light', '4 AC', '1 Modular Kitchen', '1 Chimney', 'No Bed', 'No Curtains', 'No Dining Table', 'No Geyser', 'No Microwave', 'No Fridge', 'No Sofa', 'No Stove', 'No TV', 'No Washing Machine', 'No Water Purifier']</t>
  </si>
  <si>
    <t>E64877088</t>
  </si>
  <si>
    <t>https://www.99acres.com/2-bhk-bedroom-apartment-flat-for-sale-in-bestech-park-view-ananda-sector-81-gurgaon-1360-sq-ft-spid-I63351906</t>
  </si>
  <si>
    <t>86.99 Lac</t>
  </si>
  <si>
    <t>₹ 7,951/sq.ft.</t>
  </si>
  <si>
    <t>Super Built up area 1360(126.35 sq.m.)Built Up area: 1300 sq.ft. (120.77 sq.m.)Carpet area: 1094 sq.ft. (101.64 sq.m.)</t>
  </si>
  <si>
    <t>1360 sqft front tower 8th floor semi furnished apartment available for sale at fixed price 88.50 lac all inclusive.Its registry case, no laon against property, direct party meeting.Call for visiting the actual apartment.Back tower 1360 sqft 2 bhk deal available for sale at 74 lac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</si>
  <si>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['2 Wardrobe', '4 Fan', '1 Exhaust Fan', '2 Geyser', '5 Light', '4 AC', 'No Bed', 'No Chimney', 'No Curtains', 'No Dining Table', 'No Modular Kitchen', 'No Microwave', 'No Fridge', 'No Sofa', 'No Stove', 'No TV', 'No Washing Machine', 'No Water Purifier']</t>
  </si>
  <si>
    <t>['Feng Shui / Vaastu Compliant', 'Intercom Facility', 'Lift(s)', 'Maintenance Staff', 'No open drainage around', 'Recently Renovated', 'Piped-gas', 'Swimming Pool', 'Park', 'Security Personnel', 'Natural Light', 'Internet/wi-fi connectivity', 'Airy Rooms', 'Low Density Society', 'Shopping Centre', 'Fitness Centre / GYM', 'Rain Water Harvesting', 'Club house / Community Center', 'Water softening plant']</t>
  </si>
  <si>
    <t>I63351906</t>
  </si>
  <si>
    <t>https://www.99acres.com/4-bhk-bedroom-apartment-flat-for-sale-in-indiabulls-centrum-park-sector-103-gurgaon-2875-sq-ft-spid-N68495966</t>
  </si>
  <si>
    <t>₹ 8,347/sq.ft.</t>
  </si>
  <si>
    <t>Super Built up area 2875(267.1 sq.m.)Built Up area: 2456 sq.ft. (228.17 sq.m.)Carpet area: 2100 sq.ft. (195.1 sq.m.)</t>
  </si>
  <si>
    <t>153, Sector 103 Gurgaon, Gurgaon, Haryana</t>
  </si>
  <si>
    <t>This beautiful 4 bhk flat in sector 103 gurgaon is situated in indiabulls centrum park, one of the popular residential society in gurgaon. This property faces the north-East direction. The flat is over 2875 sq.Ft. Super built up area and comes with 4 bedroom(s), 6 bathrooms and more than 3 balconies. The flat has a total of 18 floors and this property is situated on 15th floor. Being a ready to move project, you can expect immediate possession of this 1-5 years old property. The wood flooring of this flat is beautifully designed and helps to give it a pleasing look. The society is well equipped with many modern amenities, including swimming pool, grocery shop, shopping centre, cctv surveillance, club house / community center, fitness centre / gym, park, lift(s), maintenance staff, visitor parking and water softening plant.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</si>
  <si>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['Centrally Air Conditioned', 'Water purifier', 'Security / Fire Alarm', 'Power Back-up', 'Feng Shui / Vaastu Compliant', 'Intercom Facility', 'Lift(s)', 'High Ceiling Height', 'Maintenance Staff', 'False Ceiling Lighting', 'Water Storage', 'Separate entry for servant room', 'No open drainage around', 'Internet/wi-fi connectivity', 'Recently Renovated', 'Visitor Parking', 'Swimming Pool', 'Park', 'Natural Light', 'Airy Rooms', 'Spacious Interiors', 'Low Density Society', 'Waste Disposal', 'Rain Water Harvesting', 'Water softening plant', 'Shopping Centre', 'Fitness Centre / GYM', 'Club house / Community Center']</t>
  </si>
  <si>
    <t>N68495966</t>
  </si>
  <si>
    <t>https://www.99acres.com/3-bhk-bedroom-apartment-flat-for-sale-in-raheja-vedaanta-sector-108-gurgaon-1833-sq-ft-spid-F69668674</t>
  </si>
  <si>
    <t>₹ 4,637/sq.ft.</t>
  </si>
  <si>
    <t>Super Built up area 1833(170.29 sq.m.)Built Up area: 1500 sq.ft. (139.35 sq.m.)Carpet area: 1350 sq.ft. (125.42 sq.m.)</t>
  </si>
  <si>
    <t>203, Sector 108 Gurgaon, Gurgaon, Haryana</t>
  </si>
  <si>
    <t>Check out this 3 bhk apartment for sale in raheja vedaanta, a popular residential project that houses in-Demand flats in sector 108 gurgaon. The flat is over 1833 sq.Ft. Super built up area and comes with 3 bedroom(s), 3 bathrooms and 2 balconies. This flat is situated on the top floor of this 2 floors tall residential building. Being a ready to move project, you can expect immediate possession of this 1-5 years old property. The flat will offer a modern lifestyle as it is presented with many of the amenities such as swimming pool, grocery shop, security personnel, maintenance staff, shopping centre, club house / community center, cctv surveillance, fitness centre / gym, park and lift(s).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</si>
  <si>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['7 Fan', '16 Light', 'No AC', 'No Bed', 'No Chimney', 'No Curtains', 'No Dining Table', 'No Exhaust Fan', 'No Geyser', 'No Modular Kitchen', 'No Microwave', 'No Fridge', 'No Sofa', 'No Stove', 'No TV', 'No Wardrobe', 'No Washing Machine', 'No Water Purifier']</t>
  </si>
  <si>
    <t>['Power Back-up', 'Feng Shui / Vaastu Compliant', 'Intercom Facility', 'Lift(s)', 'Swimming Pool', 'Maintenance Staff', 'Park', 'Security Personnel', 'Shopping Centre', 'Fitness Centre / GYM', 'Club house / Community Center', 'Rain Water Harvesting']</t>
  </si>
  <si>
    <t>F69668674</t>
  </si>
  <si>
    <t>https://www.99acres.com/2-bhk-bedroom-apartment-flat-for-sale-in-shapoorji-pallonji-joyville-gurugram-sector-102-gurgaon-1215-sq-ft-spid-J69435020</t>
  </si>
  <si>
    <t>₹ 17,691/sq.ft.</t>
  </si>
  <si>
    <t>Super Built up area 1215(112.88 sq.m.)Built Up area: 1009 sq.ft. (93.74 sq.m.)Carpet area: 734.8 sq.ft. (68.27 sq.m.)</t>
  </si>
  <si>
    <t>This beautiful 2 bhk flat in sector 102 gurgaon is situated in shapoorji pallonji joyville gurugram, one of the popular residential society in gurgaon. The flat is facing the north-West direction. The flat is over 1215 sq.Ft. Super built up area and comes with 2 bedroom(s), 2 bathrooms and 3 balconies. The property is located on the 10th floor of a 26 floors tall building. An added advantage of this 1-5 years old flat is that it is available for immediate possession as the project is already ready to move. The well built wood flooring enhances the aesthetic appeal of this flat. Shapoorji pallonji joyville gurugram is designed very well to provide modern facilities such as swimming pool, shopping centre, club house / community center, fitness centre / gym, maintenance staff, visitor parking, park, lift(s) and water softening plant.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</si>
  <si>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'Water purifier', 'High Ceiling Height', 'Maintenance Staff', 'False Ceiling Lighting', 'Water Storage', 'Recently Renovated', 'Piped-gas', 'Visitor Parking', 'Swimming Pool', 'Park', 'Natural Light', 'Internet/wi-fi connectivity', 'Airy Rooms', 'Spacious Interiors', 'Shopping Centre', 'Fitness Centre / GYM', 'Club house / Community Center', 'Water softening plant']</t>
  </si>
  <si>
    <t>J69435020</t>
  </si>
  <si>
    <t>https://www.99acres.com/3-bhk-bedroom-apartment-flat-for-sale-in-dlf-the-primus-sector-82-a-gurgaon-1799-sq-ft-spid-U69551310</t>
  </si>
  <si>
    <t>₹ 10,283/sq.ft.</t>
  </si>
  <si>
    <t>This 3 bhk flat is located in dlf the primus, which houses some of the most spacious flats in sector 82a gurgaon. Constructed on a super built up area of 1799 sq.Ft., the flat comprises 3 bedroom(s), 3 bathrooms and more than 3 balconies. The residential building has 32 floors in total and the flat for sale is located on the 4th floor. This 1-5 years old property is available for immediate possession as the project is ready to move.
 Additional details :Piped gas facility is available in the property.
Daily needs shopping could be done within the society premises to make the stay convinent.
Full power backup is available.
The society has dedicated security guards for every tower.</t>
  </si>
  <si>
    <t>['6 Fan', '1 Exhaust Fan', '4 Geyser', '15 Light', '5 AC', '1 Chimney', '1 Modular Kitchen', '3 Wardrobe', '1 Microwave', 'No Bed', 'No Curtains', 'No Dining Table', 'No Fridge', 'No Sofa', 'No Stove', 'No TV', 'No Washing Machine', 'No Water Purifier']</t>
  </si>
  <si>
    <t>U69551310</t>
  </si>
  <si>
    <t>https://www.99acres.com/3-bhk-bedroom-apartment-flat-for-sale-in-shapoorji-pallonji-joyville-gurugram-sector-102-gurgaon-1852-sq-ft-spid-H69435294</t>
  </si>
  <si>
    <t>₹ 17,729/sq.ft.</t>
  </si>
  <si>
    <t>Super Built up area 1852(172.06 sq.m.)Built Up area: 1456 sq.ft. (135.27 sq.m.)Carpet area: 1128.09 sq.ft. (104.8 sq.m.)</t>
  </si>
  <si>
    <t>303, Sector 102 Gurgaon, Gurgaon, Haryana</t>
  </si>
  <si>
    <t>Check out this 3 bhk apartment for sale in shapoorji pallonji joyville gurugram, a popular residential project that houses in-Demand flats in sector 102 gurgaon. This is a north-East-Facing property. Containing 3 bedroom(s), 3 bathrooms and more than 3 balconies, this flat is spread over a super built up area of 1852 sq.Ft. The property is located on the 3rd floor of a 26 floors tall building. An added advantage of this 1-5 years old flat is that it is available for immediate possession as the project is already ready to move. The wood flooring of this flat is beautifully designed and helps to give it a pleasing look. All the modern amenities such as swimming pool, shopping centre, club house / community center, fitness centre / gym, maintenance staff, visitor parking, park, lift(s) and water softening plant will make life easier for you. An uninterrupted supply of clean water provides a hassle-Free experience for the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</si>
  <si>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['Water purifier', 'Security / Fire Alarm', 'Feng Shui / Vaastu Compliant', 'Intercom Facility', 'Lift(s)', 'High Ceiling Height', 'Maintenance Staff', 'False Ceiling Lighting', 'Water Storage', 'No open drainage around', 'Piped-gas', 'Internet/wi-fi connectivity', 'Recently Renovated', 'Visitor Parking', 'Swimming Pool', 'Park', 'Natural Light', 'Airy Rooms', 'Spacious Interiors', 'Low Density Society', 'Waste Disposal', 'Rain Water Harvesting', 'Water softening plant', 'Shopping Centre', 'Fitness Centre / GYM', 'Club house / Community Center']</t>
  </si>
  <si>
    <t>H69435294</t>
  </si>
  <si>
    <t>https://www.99acres.com/4-bhk-bedroom-apartment-flat-for-sale-in-pioneer-araya-sector-62-gurgaon-4739-sq-ft-spid-X69844094</t>
  </si>
  <si>
    <t>9.95 Crore</t>
  </si>
  <si>
    <t>₹ 20,995/sq.ft.</t>
  </si>
  <si>
    <t>Super Built up area 4739(440.27 sq.m.)Carpet area: 3219 sq.ft. (299.05 sq.m.)</t>
  </si>
  <si>
    <t>12nd   of 34 Floors</t>
  </si>
  <si>
    <t>Living at the 54 really is like living in a world curated entirely for you. And it all begins with your living space. Through a host of carefully selected physical amenities, weve created the perfect setting for you to turn your biggest ideas into greater successes, as well as experience a level of peace and tranquility few have known to exist.
 Additional details :The apartment has munciple supply water supply.
Daily needs shopping could be done within the society premises to make the stay convinent.
No power backup is available.
There is also a separate washroom for domestic help.
The society has dedicated security guards for every tower.</t>
  </si>
  <si>
    <t>['6 Fan', '10 Light', '7 AC', '1 Chimney', '1 Modular Kitchen', 'No Bed', 'No Curtains', 'No Dining Table', 'No Exhaust Fan', 'No Geyser', 'No Microwave', 'No Fridge', 'No Sofa', 'No Stove', 'No TV', 'No Wardrobe', 'No Washing Machine', 'No Water Purifier']</t>
  </si>
  <si>
    <t>['Security / Fire Alarm', 'Power Back-up', 'Private Garden / Terrace', 'Intercom Facility', 'Lift(s)', 'Maintenance Staff', 'False Ceiling Lighting', 'Separate entry for servant room',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</si>
  <si>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X69844094</t>
  </si>
  <si>
    <t>https://www.99acres.com/4-bhk-bedroom-apartment-flat-for-sale-in-pioneer-araya-sector-62-gurgaon-4613-sq-ft-spid-M69843270</t>
  </si>
  <si>
    <t>9.2 Crore</t>
  </si>
  <si>
    <t>₹ 19,943/sq.ft.</t>
  </si>
  <si>
    <t>Super Built up area 4613(428.56 sq.m.)Carpet area: 3203 sq.ft. (297.57 sq.m.)</t>
  </si>
  <si>
    <t>501, Sector 62 Gurgaon, Gurgaon, Haryana</t>
  </si>
  <si>
    <t>5th   of 34 Floors</t>
  </si>
  <si>
    <t>Living at the 54 really is like living in a world curated entirely for you. And it all begins with your living space. Through a host of carefully selected physical amenities, weve created the perfect setting for you to turn your biggest ideas into greater successes, as well as experience a level of peace and tranquility few have known to exist.
 Additional details :Piped gas facility is available in the property.
The apartment has munciple supply water supply.
Daily needs shopping could be done within the society premises to make the stay convinent.
Full power backup is available.
There is also a separate washroom for domestic help.
The society has dedicated security guards for every tower.</t>
  </si>
  <si>
    <t>['4 Wardrobe', '6 Fan', '1 Exhaust Fan', '12 Light', '7 AC', '1 Chimney', '1 Modular Kitchen', 'No Bed', 'No Curtains', 'No Dining Table', 'No Geyser', 'No Microwave', 'No Fridge', 'No Sofa', 'No Stove', 'No TV', 'No Washing Machine', 'No Water Purifier']</t>
  </si>
  <si>
    <t>['Centrally Air Conditioned', 'Security / Fire Alarm', 'Power Back-up', 'Private Garden / Terrace', 'Intercom Facility', 'Lift(s)', 'High Ceiling Height', 'Maintenance Staff', 'Water Storage', 'Separate entry for servant room', 'No open drainage around',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</si>
  <si>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M69843270</t>
  </si>
  <si>
    <t>https://www.99acres.com/3-bhk-bedroom-apartment-flat-for-sale-in-central-park-flower-valley-sector-33-sohna-gurgaon-1789-sq-ft-spid-T69658490</t>
  </si>
  <si>
    <t>₹ 11,251/sq.ft.</t>
  </si>
  <si>
    <t>B Tower, Sector-33 Sohna, Gurgaon, Haryana</t>
  </si>
  <si>
    <t>Aqua facing unit luxury unit ! Parking all inclusive deal more details call team agarwal realtors our office adjacent this project in sohna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</si>
  <si>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'4 AC', '1 Modular Kitchen', 'No Bed', 'No Chimney', 'No Curtains', 'No Dining Table', 'No Exhaust Fan', 'No Fan', 'No Geyser', 'No Light', 'No Microwave', 'No Fridge', 'No Sofa', 'No Stove', 'No TV', 'No Washing Machine', 'No Water Purifier']</t>
  </si>
  <si>
    <t>['Feng Shui / Vaastu Compliant', 'Lift(s)', 'High Ceiling Height', 'Maintenance Staff', 'Water Storage', 'Piped-gas', 'Visitor Parking', 'Swimming Pool', 'Park', 'Shopping Centre', 'Fitness Centre / GYM', 'Waste Disposal', 'Rain Water Harvesting', 'Club house / Community Center', 'Water softening plant']</t>
  </si>
  <si>
    <t>T69658490</t>
  </si>
  <si>
    <t>https://www.99acres.com/3-bhk-bedroom-apartment-flat-for-sale-in-ats-tourmaline-sector-109-gurgaon-2585-sq-ft-r2-spid-A64232832</t>
  </si>
  <si>
    <t>₹ 8,123/sq.ft.</t>
  </si>
  <si>
    <t>Super Built up area 2585(240.15 sq.m.)Built Up area: 2100 sq.ft. (195.1 sq.m.)</t>
  </si>
  <si>
    <t>Check out this 3 bhk flat for sale in ats tourmaline, a popular residential project that houses in-Demand apartments in sector-109 gurgaon, gurgaon. This residential apartment is north-East-Facing direction. The flat is over super built up area of 2585 sq.Ft. And comes with 4 bathrooms and 4 balconies. This flat is situated on the 11th floor of this 27 floor tall residential building. This 1-5 year(s) old property is available for immediate possession as the project is ready to move. The flat comes well built with marble flooring options. Ats tourmaline is designed very well to provide modern facilities such as swimming pool, grocery shop, club house / community center, cctv surveillance, fitness centre / gym, park, lift(s), maintenance staff, visitor parking, water softening plant, shopping centre, security personnel. This residential project ensures a 24*7 water supply for its residents.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</si>
  <si>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['3 Wardrobe', '7 Fan', '1 Exhaust Fan', '3 Geyser', '7 Light', '6 AC', '1 Modular Kitchen', '1 Chimney', 'No Bed', 'No Curtains', 'No Dining Table', 'No Microwave', 'No Fridge', 'No Sofa', 'No Stove', 'No TV', 'No Washing Machine', 'No Water Purifier']</t>
  </si>
  <si>
    <t>A64232832</t>
  </si>
  <si>
    <t>https://www.99acres.com/3-bhk-bedroom-apartment-flat-for-sale-in-paras-dews-sector-106-gurgaon-1900-sq-ft-spid-T70064750</t>
  </si>
  <si>
    <t>Located in the popular residential address of sector 106 gurgaon, paras dews is one of the most preferred destination for apartments in gurgaon. This 3 bhk flat is your ticket to be a part of this community. Containing 3 bedroom(s), 4 bathrooms and 3 balconies, this flat is spread over a super built up area of 1900 sq.Ft. The flat has a total of 24 floors and this property is situated on 8th floor. This is a ready to move project and the property is 1-5 years old.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</si>
  <si>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T70064750</t>
  </si>
  <si>
    <t>https://www.99acres.com/3-bhk-bedroom-apartment-flat-for-sale-in-pareena-coban-residences-sector-99-a-gurgaon-1997-sq-ft-spid-O68920324</t>
  </si>
  <si>
    <t>₹ 5,658/sq.ft.</t>
  </si>
  <si>
    <t>Super Built up area 1997(185.53 sq.m.)Built Up area: 1790 sq.ft. (166.3 sq.m.)Carpet area: 1500 sq.ft. (139.35 sq.m.)</t>
  </si>
  <si>
    <t>This lovely 3 bhk apartment/flat in sector 99a gurgaon is available for sale in one of gurgaon's most popular projects, pareena coban residences. The floor plan additionally contains 3 bedroom(s), 5 bathrooms and 3 balconies. All in all, the flat is spread over a super built up area of 1997 sq.Ft. The residential building has 20 floors in total and the flat for sale is located on the 3rd floor. This 1-5 years old property is available for immediate possession as the project is ready to move.
 Additional details :Daily needs shopping could be done within the society premises to make the stay convinent.
Full power backup is available.
There is also a separate washroom for domestic help.
The society has dedicated security guards for every tower.</t>
  </si>
  <si>
    <t>O68920324</t>
  </si>
  <si>
    <t>https://www.99acres.com/3-bhk-bedroom-apartment-flat-for-sale-in-paras-dews-sector-106-gurgaon-1760-sq-ft-spid-I68452460</t>
  </si>
  <si>
    <t>Super Built up area 1760(163.51 sq.m.)Built Up area: 1345 sq.ft. (124.95 sq.m.)Carpet area: 1230 sq.ft. (114.27 sq.m.)</t>
  </si>
  <si>
    <t>Experience a new style of living with paras dews, it offers an exclusive range of 3 bhk apartments in sector 106 gurgaon. Here is a steal deal for you.
This is a ready to move project. It has been designed keeping every small to large needs of residents in consideration. Plus, a comprehensive range of amenities including gymnasium, security cabin, lawn tennis court, party lawn, cctv camera security, etc. Make it one of the most desirable residential projects in gurgaon.</t>
  </si>
  <si>
    <t>['1 Water Purifier', '1 Exhaust Fan', '1 Light', 'No AC', 'No Bed', 'No Chimney', 'No Curtains', 'No Dining Table', 'No Fan', 'No Geyser', 'No Modular Kitchen', 'No Microwave', 'No Fridge', 'No Sofa', 'No Stove', 'No TV', 'No Wardrobe', 'No Washing Machine']</t>
  </si>
  <si>
    <t>I68452460</t>
  </si>
  <si>
    <t>https://www.99acres.com/3-bhk-bedroom-apartment-flat-for-sale-in-la-vida-by-tata-housing-sector-113-gurgaon-2690-sq-ft-spid-Q68451212</t>
  </si>
  <si>
    <t>₹ 11,346/sq.ft.</t>
  </si>
  <si>
    <t>Super Built up area 2690(249.91 sq.m.)Built Up area: 2599 sq.ft. (241.46 sq.m.)Carpet area: 2450 sq.ft. (227.61 sq.m.)</t>
  </si>
  <si>
    <t>La vida by tata housing is one of the most popular destination for buying apartments/ flats in sector 113 gurgaon . You too can be a part of this society by purchasing this 3 bhk flat here. The floor plan additionally contains 3 bedroom(s), 3 bathrooms and 3 balconies. All in all, the flat is spread over a super built up area of 2690 sq.Ft. This flat is situated on the 2nd floor of this 25 floors tall residential building. An added advantage of this 0-1 year old flat is that it is available for immediate possession as the project is already ready to move.
 Additional details :Piped gas facility is available in the property.
Daily needs shopping could be done within the society premises to make the stay convinent.
Full power backup is available.
There is also a separate washroom for domestic help.
The society has dedicated security guards for every tower.</t>
  </si>
  <si>
    <t>Q68451212</t>
  </si>
  <si>
    <t>https://www.99acres.com/2-bhk-bedroom-apartment-flat-for-sale-in-la-vida-by-tata-housing-sector-113-gurgaon-1330-sq-ft-spid-Y68450358</t>
  </si>
  <si>
    <t>₹ 11,654/sq.ft.</t>
  </si>
  <si>
    <t>Super Built up area 1330(123.56 sq.m.)Built Up area: 1276 sq.ft. (118.54 sq.m.)Carpet area: 1180 sq.ft. (109.63 sq.m.)</t>
  </si>
  <si>
    <t>Situated in sector 113 gurgaon , la vida by tata housing is a well planned society that offers a pleasant living experience to its residents. This 3 bhk flat in gurgaon is your opportunity to be a part of this community. Constructed on a super built up area of 1579 sq.Ft., the flat comprises 3 bedroom(s), 2 bathrooms and 2 balconies. This flat is situated on the 2nd floor of this 13 floors tall residential building. An added advantage of this 0-1 year old flat is that it is available for immediate possession as the project is already ready to move.</t>
  </si>
  <si>
    <t>Y68450358</t>
  </si>
  <si>
    <t>https://www.99acres.com/2-bhk-bedroom-apartment-flat-for-sale-in-la-vida-by-tata-housing-sector-113-gurgaon-1276-sq-ft-spid-W68450138</t>
  </si>
  <si>
    <t>₹ 13,989/sq.ft.</t>
  </si>
  <si>
    <t>Super Built up area 1276(118.54 sq.m.)Built Up area: 1090 sq.ft. (101.26 sq.m.)Carpet area: 965 sq.ft. (89.65 sq.m.)</t>
  </si>
  <si>
    <t>On The Bang Of Dwarka Expressway., Sector 113 Gurgaon , Gurgaon, Haryana</t>
  </si>
  <si>
    <t>Amazing property with lavish clubhouse.2 bhk flat is available for sale in gurgaon sector-113 gurgaon . This north east facing property is a part of tata lavi da.
It has two bathrooms.The apartment with 3 balconies has park/garden and club view. It is an east facing flat. The width of the facing road is 75metre.
There is also an additional cost like rs as brokerage amount (Fixed).The apartment is situated in a gated society and has full power back-Up.
The freehold property offers 1 covered parking .</t>
  </si>
  <si>
    <t>W68450138</t>
  </si>
  <si>
    <t>https://www.99acres.com/2-bhk-bedroom-apartment-flat-for-sale-in-la-vida-by-tata-housing-sector-113-gurgaon-1573-sq-ft-spid-F68449364</t>
  </si>
  <si>
    <t>Super Built up area 1573(146.14 sq.m.)Built Up area: 1350 sq.ft. (125.42 sq.m.)Carpet area: 1150 sq.ft. (106.84 sq.m.)</t>
  </si>
  <si>
    <t>Tata itself speaks for its quality and trust on a prominent location of dwarka expressway. Bhk flat is available for sale in gurgaon sector-113 gurgaon . This east facing property is a part of . The carpet area is 904 sq.Ft.
It has two bathrooms.The apartment with 3 balconies has park/garden and club view. It is an east facing flat. The width of the facing road is 65.00 sq.Yards.It has a study room.The apartment is situated in a gated society and has full power back-Up.
The freehold property offers 1 covered parking.
 Additional details :Piped gas facility is available in the property.
Daily needs shopping could be done within the society premises to make the stay convinent.
Full power backup is available.
The society has dedicated security guards for every tower.</t>
  </si>
  <si>
    <t>F68449364</t>
  </si>
  <si>
    <t>https://www.99acres.com/3-bhk-bedroom-apartment-flat-for-sale-in-la-vida-by-tata-housing-sector-113-gurgaon-2217-sq-ft-spid-X68408548</t>
  </si>
  <si>
    <t>Super Built up area 2217(205.97 sq.m.)Built Up area: 2210 sq.ft. (205.32 sq.m.)Carpet area: 1720 sq.ft. (159.79 sq.m.)</t>
  </si>
  <si>
    <t>This 3 bhk flat is located in la vida by tata housing, which houses some of the most spacious flats in sector 113 gurgaon . The flat is facing the north-East direction. The flat occupies a super built up area of 2217 sq.Ft. That consists of 3 bedrooms, 3 bathrooms and 3 balconies. The residential building has 25 floors in total and the flat for sale is located on the 11th floor. This is a ready to move project and the property is 0-1 year old. The floor of this flat is beautifully designed using wood flooring, giving the flat an alluring look. Another plus point for this is that it is situated near close to hospital, close to school, close to airport and close to highway. The flat will offer a modern lifestyle as it is presented with many of the amenities such as swimming pool, club house / community center, cctv surveillance, fitness centre / gym, lift(s), maintenance staff, visitor parking, park, water softening plant, shopping centre and security personnel. The housing society ensures a continuous supply of water to your flat from municipal corporation and borewell/tank.</t>
  </si>
  <si>
    <t>X68408548</t>
  </si>
  <si>
    <t>https://www.99acres.com/3-bhk-bedroom-apartment-flat-for-sale-in-shapoorji-pallonji-joyville-gurugram-sector-102-gurgaon-1692-sq-ft-spid-S70041472</t>
  </si>
  <si>
    <t>Located in the popular residential address of sector 102 gurgaon, shapoorji pallonji joyville gurugram is one of the most preferred destination for apartments in gurgaon. This 3 bhk flat is your ticket to be a part of this community. This property faces the east direction. Containing 3 bedroom(s), 3 bathrooms and 3 balconies, this flat is spread over a super built up area of 1692 sq.Ft. The flat has a total of 26 floors and this property is situated on 12th floor. As the project is already ready to move, so you can easily move into this 1-5 years old property. The beautifully designed vitrified flooring enhances the beauty of the flat. All the modern amenities such as swimming pool, shopping centre, club house / community center, fitness centre / gym, maintenance staff, visitor parking, park, lift(s), water softening plant and security personnel will make life easier for you.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</si>
  <si>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'Water purifier', 'High Ceiling Height', 'Maintenance Staff', 'Water Storage', 'Separate entry for servant room', 'No open drainage around', 'Visitor Parking', 'Swimming Pool', 'Park', 'Security Personnel', 'Natural Light', 'Internet/wi-fi connectivity', 'Airy Rooms', 'Low Density Society', 'Shopping Centre', 'Fitness Centre / GYM', 'Waste Disposal', 'Rain Water Harvesting', 'Club house / Community Center', 'Water softening plant']</t>
  </si>
  <si>
    <t>S70041472</t>
  </si>
  <si>
    <t>https://www.99acres.com/2-bhk-bedroom-apartment-flat-for-sale-in-shapoorji-pallonji-joyville-gurugram-sector-102-gurgaon-1215-sq-ft-spid-M69976672</t>
  </si>
  <si>
    <t>₹ 10,205/sq.ft.</t>
  </si>
  <si>
    <t>This 2 bhk flat is located in shapoorji pallonji joyville gurugram, which houses some of the most spacious flats in sector 102 gurgaon. The flat is facing the east direction. Constructed on a super built up area of 1215 sq.Ft., the flat comprises 2 bedroom(s), 2 bathrooms and 2 balconies. This flat lies on the 10th level of a 14 storey building. This 1-5 years old property is available for immediate possession as the project is ready to move. The beautifully designed vitrified flooring enhances the beauty of the flat. The flat will offer a modern lifestyle as it is presented with many of the amenities such as swimming pool, shopping centre, club house / community center, fitness centre / gym, maintenance staff, visitor parking, lift(s), park, water softening plant and security personnel.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</si>
  <si>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M69976672</t>
  </si>
  <si>
    <t>https://www.99acres.com/2-bhk-bedroom-apartment-flat-for-sale-in-shapoorji-pallonji-joyville-gurugram-sector-102-gurgaon-915-sq-ft-spid-N69975482</t>
  </si>
  <si>
    <t>₹ 10,491/sq.ft.</t>
  </si>
  <si>
    <t>Looking for a 2 bhk property for sale in gurgaon? Buy this 2 bhk flat in shapoorji pallonji joyville gurugram that is situated in sector 102 gurgaon. This property faces the east direction. Containing 2 bedroom(s), 2 bathrooms and 2 balconies, this flat is spread over a super built up area of 915 sq.Ft. This flat is situated on the 4th floor of this 14 floors tall residential building. This is a ready to move project and the property is 1-5 years old. The floor of this flat is beautifully designed using vitrified flooring, giving the flat an alluring look. Shapoorji pallonji joyville gurugram is designed very well to provide modern facilities such as swimming pool, shopping centre, club house / community center, fitness centre / gym, maintenance staff, visitor parking, park, lift(s) and water softening plant.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</si>
  <si>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'Feng Shui / Vaastu Compliant', 'Intercom Facility', 'Lift(s)', 'Water purifier', 'High Ceiling Height', 'Maintenance Staff', 'Water Storage', 'Separate entry for servant room', 'No open drainage around', 'Visitor Parking', 'Swimming Pool', 'Park', 'Natural Light', 'Internet/wi-fi connectivity', 'Airy Rooms', 'Low Density Society', 'Shopping Centre', 'Fitness Centre / GYM', 'Waste Disposal', 'Rain Water Harvesting', 'Club house / Community Center', 'Water softening plant']</t>
  </si>
  <si>
    <t>N69975482</t>
  </si>
  <si>
    <t>https://www.99acres.com/3-bhk-bedroom-apartment-flat-for-sale-in-conscient-heritage-max-sector-102-gurgaon-1942-sq-ft-spid-N70043450</t>
  </si>
  <si>
    <t>₹ 9,371/sq.ft.</t>
  </si>
  <si>
    <t>Situated in sector 102 gurgaon, conscient heritage max is a well planned society that offers a pleasant living experience to its residents. This 3 bhk flat in gurgaon is your opportunity to be a part of this community. This residential flat is east-Facing direction. The floor plan additionally contains 3 bedroom(s), 4 bathrooms and more than 3 balconies. All in all, the flat is spread over a super built up area of 1942 sq.Ft. This flat lies on the 15th level of a 25 storey building. As the project is already ready to move, so you can easily move into this 5-10 years old property. The well built marble flooring enhances the aesthetic appeal of this flat. All the modern amenities such as swimming pool, grocery shop, club house / community center, cctv surveillance, fitness centre / gym, park, lift(s), maintenance staff, visitor parking and water softening plant will make life easier for you. Municipal corporation provides a regular supply of water to this residential project.</t>
  </si>
  <si>
    <t>N70043450</t>
  </si>
  <si>
    <t>https://www.99acres.com/4-bhk-bedroom-apartment-flat-for-sale-in-conscient-heritage-max-sector-102-gurgaon-2554-sq-ft-spid-U70043824</t>
  </si>
  <si>
    <t>₹ 10,375/sq.ft.</t>
  </si>
  <si>
    <t>Super Built up area 2554(237.27 sq.m.)</t>
  </si>
  <si>
    <t>Conscient heritage max is one of the most popular destination for buying apartments/ flats in sector 102 gurgaon. You too can be a part of this society by purchasing this 4 bhk flat here. The flat is facing the north direction. The floor plan additionally contains 4 bedroom(s), 5 bathrooms and more than 3 balconies. All in all, the flat is spread over a super built up area of 2554 sq.Ft. This flat is situated on the 17th floor of this 25 floors tall residential building. This 5-10 years old property is available for immediate possession as the project is ready to move. The beautifully designed marble flooring enhances the beauty of the flat. Conscient heritage max is designed very well to provide modern facilities such as swimming pool, grocery shop, club house / community center, cctv surveillance, fitness centre / gym, park, lift(s), maintenance staff, visitor parking and water softening plant. The residential project is well equipped to meet all your water needs through access to municipal corporation supply.</t>
  </si>
  <si>
    <t>['6 AC', '1 Modular Kitchen', '1 Chimney', 'No Bed', 'No Curtains', 'No Dining Table', 'No Exhaust Fan', 'No Fan', 'No Geyser', 'No Light', 'No Microwave', 'No Fridge', 'No Sofa', 'No Stove', 'No TV', 'No Wardrobe', 'No Washing Machine', 'No Water Purifier']</t>
  </si>
  <si>
    <t>U70043824</t>
  </si>
  <si>
    <t>https://www.99acres.com/3-bhk-bedroom-apartment-flat-for-sale-in-conscient-heritage-max-sector-102-gurgaon-2149-sq-ft-spid-A70043684</t>
  </si>
  <si>
    <t>9th   of 25 Floors</t>
  </si>
  <si>
    <t>Looking for a 3 bhk property for sale in gurgaon? Buy this 3 bhk flat in conscient heritage max that is situated in sector 102 gurgaon. This residential flat is east-Facing direction. Containing 3 bedroom(s), 4 bathrooms and more than 3 balconies, this flat is spread over a super built up area of 2149 sq.Ft. The residential building has 25 floors in total and the flat for sale is located on the 9th floor. This 5-10 years old property is available for immediate possession as the project is ready to move. The well built marble flooring enhances the aesthetic appeal of this flat. All the modern amenities such as swimming pool, grocery shop, club house / community center, cctv surveillance, fitness centre / gym, park, lift(s), maintenance staff, visitor parking and water softening plant will make life easier for you. Municipal corporation provides a regular supply of water to this residential project.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</si>
  <si>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['6 AC', '1 Chimney', '1 Modular Kitchen', 'No Bed', 'No Curtains', 'No Dining Table', 'No Exhaust Fan', 'No Fan', 'No Geyser', 'No Light', 'No Microwave', 'No Fridge', 'No Sofa', 'No Stove', 'No TV', 'No Wardrobe', 'No Washing Machine', 'No Water Purifier']</t>
  </si>
  <si>
    <t>A70043684</t>
  </si>
  <si>
    <t>https://www.99acres.com/3-bhk-bedroom-apartment-flat-for-sale-in-conscient-heritage-max-sector-102-gurgaon-1931-sq-ft-spid-Y70043228</t>
  </si>
  <si>
    <t>₹ 9,218/sq.ft.</t>
  </si>
  <si>
    <t>This 3 bhk apartment is available for sale in conscient heritage max, one of the most prominent projects for flats in sector 102 gurgaon. This residential flat is east-Facing direction. The flat occupies a super built up area of 1931 sq.Ft. That consists of 3 bedrooms, 4 bathrooms and more than 3 balconies. The residential building has 25 floors in total and the flat for sale is located on the 5th floor. As the project is already ready to move, so you can easily move into this 5-10 years old property. The well built marble flooring enhances the aesthetic appeal of this flat. All the modern amenities such as swimming pool, grocery shop, club house / community center, cctv surveillance, fitness centre / gym, park, lift(s), maintenance staff, visitor parking and water softening plant will make life easier for you.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</si>
  <si>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Modular Kitchen', '1 Chimney', '5 AC', 'No Bed', 'No Curtains', 'No Dining Table', 'No Exhaust Fan', 'No Fan', 'No Geyser', 'No Light', 'No Microwave', 'No Fridge', 'No Sofa', 'No Stove', 'No TV', 'No Wardrobe', 'No Washing Machine', 'No Water Purifier']</t>
  </si>
  <si>
    <t>Y70043228</t>
  </si>
  <si>
    <t>https://www.99acres.com/3-bhk-bedroom-apartment-flat-for-sale-in-sbtl-caladium-sector-109-gurgaon-2545-sq-ft-spid-E69848408</t>
  </si>
  <si>
    <t>₹ 6,601/sq.ft.</t>
  </si>
  <si>
    <t>This 3 bhk apartment is available for sale in sbtl caladium, one of the most prominent projects for flats in sector 109 gurgaon. This is a east-Facing property. The flat is over 2545 sq.Ft. Super built up area and comes with 3 bedroom(s), 3 bathrooms and more than 3 balconies. The flat has a total of 20 floors and this property is situated on 7th floor. As the project is already ready to move, so you can easily move into this 5-10 years old property. The well built vitrified flooring enhances the aesthetic appeal of this flat. Many of the modern amenities being offered, like swimming pool, security personnel, maintenance staff, club house / community center, cctv surveillance, fitness centre / gym, park, lift(s), visitor parking and water softening plant, will provide a pleasant living experience for you. The society provides continuous water supply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</si>
  <si>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'Water purifier', 'High Ceiling Height', 'Maintenance Staff', 'Water Storage', 'Separate entry for servant room', 'No open drainage around', 'Visitor Parking', 'Swimming Pool', 'Park', 'Security Personnel', 'Natural Light', 'Internet/wi-fi connectivity', 'Airy Rooms', 'Low Density Society', 'Fitness Centre / GYM', 'Waste Disposal', 'Rain Water Harvesting', 'Club house / Community Center', 'Water softening plant']</t>
  </si>
  <si>
    <t>E69848408</t>
  </si>
  <si>
    <t>https://www.99acres.com/3-bhk-bedroom-apartment-flat-for-sale-in-sbtl-caladium-sector-109-gurgaon-1880-sq-ft-spid-H69848302</t>
  </si>
  <si>
    <t>₹ 6,914/sq.ft.</t>
  </si>
  <si>
    <t>Sbtl caladium is one of the most popular destination for buying apartments/ flats in sector 109 gurgaon. You too can be a part of this society by purchasing this 3 bhk flat here. This is a east-Facing property. The floor plan additionally contains 3 bedroom(s), 2 bathrooms and 3 balconies. All in all, the flat is spread over a super built up area of 1880 sq.Ft. This flat is situated on the 16th floor of this 19 floors tall residential building. Being a ready to move project, you can expect immediate possession of this 5-10 years old property. The flat comes well built with vitrified flooring options. Sbtl caladium is designed very well to provide modern facilities such as swimming pool, security personnel, maintenance staff, club house / community center, cctv surveillance, fitness centre / gym, park, lift(s), visitor parking and water softening plant. The housing society ensures a continuous supply of water to your flat from municipal corporation.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</si>
  <si>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H69848302</t>
  </si>
  <si>
    <t>https://www.99acres.com/2-bhk-bedroom-apartment-flat-for-sale-in-signature-global-solera-sector-107-gurgaon-602-sq-ft-spid-Y69403834</t>
  </si>
  <si>
    <t>49.5 Lac</t>
  </si>
  <si>
    <t>Super Built up area 602(55.93 sq.m.)Built Up area: 598 sq.ft. (55.56 sq.m.)</t>
  </si>
  <si>
    <t>A3-808, Sector 107 Gurgaon, Gurgaon, Haryana</t>
  </si>
  <si>
    <t>This 2 bhk flat is located in signature global solera, which houses some of the most spacious flats in sector 107 gurgaon. Constructed on a super built up area of 602 sq.Ft., the flat comprises 2 bedroom(s), 2 bathrooms and 1 balcony. This flat is situated on the 8th floor of this 14 floors tall residential building. An added advantage of this 1-5 years old flat is that it is available for immediate possession as the project is already ready to move.
 Additional details :The apartment has borings water supply.
No power backup is available.
The society has dedicated security guards for every tower.</t>
  </si>
  <si>
    <t>['1 Water Purifier', '3 Fan', '1 Fridge', '1 Exhaust Fan', '1 Dining Table', '3 Geyser', '1 Stove', '4 Light', '3 AC', '2 TV', '1 Modular Kitchen', '1 Chimney', '4 Curtains', '2 Wardrobe', '1 Sofa', '1 Washing Machine', '2 Microwave', 'No Bed']</t>
  </si>
  <si>
    <t>Y69403834</t>
  </si>
  <si>
    <t>https://www.99acres.com/3-bhk-bedroom-apartment-flat-for-sale-in-vatika-city-homes-sector-83-gurgaon-1740-sq-ft-spid-U69729074</t>
  </si>
  <si>
    <t>Super Built up area 1740(161.65 sq.m.)Carpet area: 1350 sq.ft. (125.42 sq.m.)</t>
  </si>
  <si>
    <t>B-7, Sector 83 Gurgaon, Gurgaon, Haryana</t>
  </si>
  <si>
    <t>Located in the popular residential address of sector 83 gurgaon, vatika city homes is one of the most preferred destination for apartments in gurgaon. This 3 bhk flat is your ticket to be a part of this community. This is a north-East-Facing property. The flat is over 1740 sq.Ft. Super built up area and comes with 3 bedroom(s), 3 bathrooms and 3 balconies. This flat lies on the 6th level of a 8 storey building. An added advantage of this 1-5 years old flat is that it is available for immediate possession as the project is already ready to move. The floor of this flat is beautifully designed using vitrified flooring, giving the flat an alluring look. Another plus point for this is that it is situated near close to school and close to market. Many of the modern amenities being offered, like grocery shop, club house / community center, fitness centre / gym, park, lift(s), maintenance staff, visitor parking, security personnel, water softening plant and shopping centre, will provide a pleasant living experience for you. The project provides a continuous supply of water to its flats.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</si>
  <si>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['Security / Fire Alarm', 'Power Back-up', 'Feng Shui / Vaastu Compliant', 'Intercom Facility', 'Lift(s)', 'High Ceiling Height', 'Maintenance Staff', 'Water Storage', 'No open drainage around', 'Bank Attached Property', 'Visitor Parking', 'Park', 'Security Personnel', 'Natural Light', 'Airy Rooms', 'Low Density Society', 'Shopping Centre', 'Fitness Centre / GYM', 'Waste Disposal', 'Rain Water Harvesting', 'Club house / Community Center', 'Water softening plant']</t>
  </si>
  <si>
    <t>U69729074</t>
  </si>
  <si>
    <t>https://www.99acres.com/3-bhk-bedroom-apartment-flat-for-sale-in-bestech-altura-sector-79-gurgaon-2050-sq-ft-spid-R70191744</t>
  </si>
  <si>
    <t>Built Up area: 2050 (190.45 sq.m.)</t>
  </si>
  <si>
    <t>Pros of this unit 
1) corner unit ( Full privacy unlike other units)
2)9th floor ( Plc height)
3) east facing (Vastu checked)
4) 1st tower
5) sunset visible from balconies
6) direct owner post</t>
  </si>
  <si>
    <t>['4 Fan', '4 Geyser', '5 AC', 'No Bed', 'No Chimney', 'No Curtains', 'No Dining Table', 'No Exhaust Fan', 'No Modular Kitchen', 'No Light', 'No Microwave', 'No Fridge', 'No Sofa', 'No Stove', 'No TV', 'No Wardrobe', 'No Washing Machine', 'No Water Purifier']</t>
  </si>
  <si>
    <t>R70191744</t>
  </si>
  <si>
    <t>2 BHK Flat in Sector 23A Gurgaon</t>
  </si>
  <si>
    <t>https://www.99acres.com/2-bhk-bedroom-apartment-flat-for-sale-in-ashiana-apartment-sector-23-a-gurgaon-780-sq-ft-spid-Q70189730</t>
  </si>
  <si>
    <t>Ashiana Apartment</t>
  </si>
  <si>
    <t>16 Lac</t>
  </si>
  <si>
    <t>₹ 2,051/sq.ft.</t>
  </si>
  <si>
    <t>Super Built up area 780(72.46 sq.m.)</t>
  </si>
  <si>
    <t>Sector 23A Gurgaon, Gurgaon, Haryana</t>
  </si>
  <si>
    <t>['HUDA Sector 23 Market', 'Palam triangle', 'Palam Vihar Vyapar kendra', 'Ram Mandir', "DR KAPOOR'S Dental Care and Implant Centre", 'Metro Hospital and Heart Institute Gurgaon', 'Kalyan Hospital Gurgaon', 'HUDA sector 23 parking', 'Ansals Plaza above ground car parking', 'Ansals plaza underground car parking', 'Punjab national bank', 'Axis bank', 'Oriental bank of commerce', 'Big Cinemas', 'Om Sweets', 'Pind Baluchi', 'Moti Mahal', "Domino's Pizza", 'Pizza Hut', 'Cafe Coffee Day', "McDonald's", 'THE NORTHCAP UNIVERSITY', 'Masti ki Pathshala Teach India', 'Swiss Cottage school', 'Chiranjiv Bharati School', 'Palam vihar railway station']</t>
  </si>
  <si>
    <t>Residential apartment for sell.Located on 1st floor out of the 4 located in sector 23a gurgaon.The property has 2 bedrooms with 2 bathrooms .Available at an expected price of rs 1600000.The property comes with a good construction quality which ages 5-10 years old property</t>
  </si>
  <si>
    <t>Q70189730</t>
  </si>
  <si>
    <t>https://www.99acres.com/2-bhk-bedroom-apartment-flat-for-sale-in-hcbs-sports-ville-sohna-gurgaon-750-sq-ft-spid-M70188742</t>
  </si>
  <si>
    <t>₹ 2,666/sq.ft.</t>
  </si>
  <si>
    <t>Super Built up area 750(69.68 sq.m.)Built Up area: 743 sq.ft. (69.03 sq.m.)Carpet area: 600 sq.ft. (55.74 sq.m.)</t>
  </si>
  <si>
    <t>Adjacent 2 flat of 1 bhk is available
Total cost is 42 lakh</t>
  </si>
  <si>
    <t>['Green Area4 out of 5', 'Construction4 out of 5', 'Management4 out of 5', 'Amenities4 out of 5', 'Connectivity2 out of 5']</t>
  </si>
  <si>
    <t>M70188742</t>
  </si>
  <si>
    <t>2 BHK Flat in Sector 51 Gurgaon</t>
  </si>
  <si>
    <t>https://www.99acres.com/2-bhk-bedroom-apartment-flat-for-sale-in-orchid-island-sector-51-gurgaon-906-sq-ft-spid-N70187568</t>
  </si>
  <si>
    <t>Orchid Island4.2 ★</t>
  </si>
  <si>
    <t>₹ 7,891/sq.ft.</t>
  </si>
  <si>
    <t>Carpet area: 906 (84.17 sq.m.)</t>
  </si>
  <si>
    <t>Sector 51 Gurgaon, Gurgaon, Haryana</t>
  </si>
  <si>
    <t>['Rapid Metro Sector 55-56', 'Tigra Market', 'Garima Public School', 'Gurugram University', 'ISKCON Temple', 'Artemis Hospital', 'IGI Airport', 'APJ Abdul Kalam Park', 'Imperfecto Patio']</t>
  </si>
  <si>
    <t>Residential apartment for sell.Located on 4th floor out of the 9 located in sector 51 gurgaon.The property has 2 bedrooms with 2 bathrooms .Available at an expected price of rs 7150000.The property comes with a good construction quality which ages 1-5 years old property</t>
  </si>
  <si>
    <t>['Power Back-up', 'Maintenance Staff', 'Park', 'Security Personnel', 'Club house / Community Center']</t>
  </si>
  <si>
    <t>['Green Area5 out of 5', 'Construction4.5 out of 5', 'Management5 out of 5', 'Amenities4.5 out of 5', 'Connectivity5 out of 5']</t>
  </si>
  <si>
    <t>N70187568</t>
  </si>
  <si>
    <t>https://www.99acres.com/2-bhk-bedroom-apartment-flat-for-sale-in-signature-global-park-sohna-gurgaon-830-sq-ft-spid-L70187378</t>
  </si>
  <si>
    <t>Carpet area: 830 (77.11 sq.m.)</t>
  </si>
  <si>
    <t>Residential apartment for sell.Located in sohna.The property has 2 bedrooms with 2 bathrooms .Available at an expected price of rs 5400000.Located on 2nd floor out of the 4 the property comes with a good construction quality which ages 1-5 years old property</t>
  </si>
  <si>
    <t>L70187378</t>
  </si>
  <si>
    <t>https://www.99acres.com/2-bhk-bedroom-apartment-flat-for-sale-in-vipul-lavanya-sector-81-gurgaon-1225-sq-ft-spid-B70187326</t>
  </si>
  <si>
    <t>Vipul Lavanya3.9 ★</t>
  </si>
  <si>
    <t>₹ 5,265/sq.ft.</t>
  </si>
  <si>
    <t>Super Built up area 1225(113.81 sq.m.)Carpet area: 776 sq.ft. (72.09 sq.m.)</t>
  </si>
  <si>
    <t>['Orris Community Center', 'Petrol Pump', 'HP Petrol Pump', 'Petrol Pump Indian Oil', 'Essar Petrol Pump', 'Petrol pump Maitri motors', 'Vijay Petrol Pump', 'Indian Oil', 'Petrol Pump Indian Oil', "McDonald's", 'Rao Dhaba', 'KFC', 'Pizza Hut', "McDonald's"]</t>
  </si>
  <si>
    <t>Price 64.5l
Location: Vipul lavanya apartment
 15th floor (Top)
Area:1225 sqft
Modular kitchen, cabinets,
Bookshelf, tv unit in master bedroom, extra wardrobe with lofts in other bedroom
Facing: North-South (Exit is north)Fully functional gated society with all amenities like gymnasium, badminton court, tennis court, card room, library, pool table, squash court , tt room, 2 swimming pools for kids and adults, swimming pool guards, coaches for many activities for kids and adults etc.</t>
  </si>
  <si>
    <t>['2 Wardrobe', '4 Fan', '5 Light', 'No AC', 'No Bed', 'No Chimney', 'No Curtains', 'No Dining Table', 'No Exhaust Fan', 'No Geyser', 'No Modular Kitchen', 'No Microwave', 'No Fridge', 'No Sofa', 'No Stove', 'No TV', 'No Washing Machine', 'No Water Purifier']</t>
  </si>
  <si>
    <t>['Security / Fire Alarm', 'Feng Shui / Vaastu Compliant', 'Intercom Facility', 'Lift(s)', 'Maintenance Staff', 'Water Storage', 'Visitor Parking', 'Swimming Pool', 'Park', 'Security Personnel', 'Airy Rooms', 'Shopping Centre', 'Fitness Centre / GYM', 'Waste Disposal', 'Rain Water Harvesting', 'Club house / Community Center', 'Water softening plant']</t>
  </si>
  <si>
    <t>['Green Area5 out of 5', 'Construction4.5 out of 5', 'Management4 out of 5', 'Amenities4 out of 5', 'Connectivity4.5 out of 5']</t>
  </si>
  <si>
    <t>B70187326</t>
  </si>
  <si>
    <t>https://www.99acres.com/3-bhk-bedroom-apartment-flat-for-sale-in-vipul-world-sector-48-gurgaon-1450-sq-ft-spid-V70187274</t>
  </si>
  <si>
    <t>Vipul World3.9 ★</t>
  </si>
  <si>
    <t>['Airia Mall', 'GD Goenka School', 'The Millennium School', 'Polaris Hospital', 'Park Hospital', 'Medanta The Medicity', 'Artemis Hospital', 'Medanta Dialysis Center', 'IndusInd Bank', 'Children Park', 'Gurugram Railway Station', 'Lemon Tree Hotel', 'Vatika Business Park', 'Bharat Petrol Pump', 'Tau Devi Lal Sports Complex']</t>
  </si>
  <si>
    <t>Residential apartment for sell.Located on 2nd floor out of the 3 located in sector 48 gurgaon.The property has 3 bedrooms with 3 bathrooms .Available at an expected price of rs 13750000.The property comes with a good construction quality which ages 1-5 years old property</t>
  </si>
  <si>
    <t>['Power Back-up', 'Intercom Facility', 'Swimming Pool', 'Maintenance Staff', 'Park', 'Security Personnel', 'Internet/wi-fi connectivity', 'Fitness Centre / GYM', 'Club house / Community Center', 'Rain Water Harvesting']</t>
  </si>
  <si>
    <t>V70187274</t>
  </si>
  <si>
    <t>https://www.99acres.com/2-bhk-bedroom-apartment-flat-for-sale-in-signature-global-the-millennia-3-sector-37-d-gurgaon-590-sq-ft-spid-L70187142</t>
  </si>
  <si>
    <t>Signature Global The Millennia 3</t>
  </si>
  <si>
    <t>Carpet area: 590 (54.81 sq.m.)</t>
  </si>
  <si>
    <t>['The Esplanade Mall', 'Dwarka Expressway', 'Pataudi Road', 'NH 48', 'MDS Public School', 'Nest Pre School', 'Miracles Apollo Hospital', 'IGI Airport', 'KFG Sports Club', 'Garhi harsaru Railway station', 'Holiday Inn', 'SkyJumper Trampoline Park']</t>
  </si>
  <si>
    <t>Direct entrance from dwarka express way</t>
  </si>
  <si>
    <t>L70187142</t>
  </si>
  <si>
    <t>1 BHK Flat in Sector 36A Gurgaon</t>
  </si>
  <si>
    <t>https://www.99acres.com/1-bhk-bedroom-apartment-flat-for-sale-in-avl-36-gurgaon-sector-36-a-gurgaon-500-sq-ft-spid-M70184602</t>
  </si>
  <si>
    <t>AVL 36 Gurgaon3.7 ★</t>
  </si>
  <si>
    <t>Super Built up area 500(46.45 sq.m.)</t>
  </si>
  <si>
    <t>Sector 36A Gurgaon, Gurgaon, Haryana</t>
  </si>
  <si>
    <t>['S.R.S. Hospital and Critical Care Unit', 'Shri Balaji Hospital and Trauma Center', 'Petrol Pump Indian Oil', 'Petrol Pump IBP', 'Petrol Pump Indian Oil', 'Haldiram']</t>
  </si>
  <si>
    <t>We are the proud owners of this 1 bhk apartment available in avl 36 gurgaon, sector 36a gurgaon, gurgaon. This it is a and the unit is located on 9th floor and has a super built-Up area of 500 sq.Ft. . It has 1 bathroom(s) and 1 balcony(s). The ownership is freehold type.</t>
  </si>
  <si>
    <t>['Green Area4.5 out of 5', 'Construction4 out of 5', 'Management4 out of 5', 'Amenities4 out of 5', 'Connectivity2.5 out of 5']</t>
  </si>
  <si>
    <t>M70184602</t>
  </si>
  <si>
    <t>https://www.99acres.com/3-bhk-bedroom-apartment-flat-for-sale-in-vatika-lifestyle-homes-sector-83-gurgaon-1755-sq-ft-spid-F70184408</t>
  </si>
  <si>
    <t>₹ 6,552/sq.ft.</t>
  </si>
  <si>
    <t>Vatika lifestyle homes, delhi-Jaipur highway 500 meters, sapphire 83 mall 450 meters</t>
  </si>
  <si>
    <t>['3 Fan', '2 Geyser', '4 Light', 'No AC', 'No Bed', 'No Chimney', 'No Curtains', 'No Dining Table', 'No Exhaust Fan', 'No Modular Kitchen', 'No Microwave', 'No Fridge', 'No Sofa', 'No Stove', 'No TV', 'No Wardrobe', 'No Washing Machine', 'No Water Purifier']</t>
  </si>
  <si>
    <t>F70184408</t>
  </si>
  <si>
    <t>https://www.99acres.com/4-bhk-bedroom-apartment-flat-for-sale-in-vatika-city-sector-49-gurgaon-3020-sq-ft-r1-spid-D63665484</t>
  </si>
  <si>
    <t>₹ 11,920/sq.ft.</t>
  </si>
  <si>
    <t>Carpet area: 3020 (280.57 sq.m.)</t>
  </si>
  <si>
    <t>All interior work fall celing pop on walls switches shniyder kaif kitchen equipments roca bathroom fittings glass</t>
  </si>
  <si>
    <t>['1 Water Purifier', '7 Fan', '1 Exhaust Fan', '1 Dining Table', '5 Geyser', '1 Stove', '99 Light', '7 AC', '1 Chimney', '6 Curtains', '1 Modular Kitchen', '7 Wardrobe', '1 Sofa', '1 Microwave', 'No Bed', 'No Fridge', 'No TV', 'No Washing Machine']</t>
  </si>
  <si>
    <t>D63665484</t>
  </si>
  <si>
    <t>https://www.99acres.com/2-bhk-bedroom-apartment-flat-for-sale-in-tarc-maceo-sector-91-gurgaon-1310-sq-ft-spid-A70182296</t>
  </si>
  <si>
    <t>₹ 6,870/sq.ft.</t>
  </si>
  <si>
    <t>Fully furnished east facing flat.</t>
  </si>
  <si>
    <t>['1 Water Purifier', '3 Fan', '1 Fridge', '1 Dining Table', '3 Geyser', '1 Stove', '6 Light', '1 Curtains', '1 Chimney', '1 Modular Kitchen', '3 AC', '2 TV', '2 Bed', '3 Wardrobe', '1 Sofa', '1 Washing Machine', 'No Exhaust Fan', 'No Microwave']</t>
  </si>
  <si>
    <t>['Power Back-up', 'Intercom Facility', 'Lift(s)', 'Swimming Pool', 'Maintenance Staff', 'Water Storage', 'Park', 'Visitor Parking', 'Security Personnel', 'Fitness Centre / GYM', 'Club house / Community Center', 'Rain Water Harvesting']</t>
  </si>
  <si>
    <t>A70182296</t>
  </si>
  <si>
    <t>1 BHK Flat in Sector 56 Gurgaon</t>
  </si>
  <si>
    <t>https://www.99acres.com/1-bhk-bedroom-apartment-flat-for-sale-in-kendriya-vihar-sector-56-gurgaon-610-sq-ft-r1-spid-N67487374</t>
  </si>
  <si>
    <t>Kendriya Vihar4.1 ★</t>
  </si>
  <si>
    <t>₹ 9,016/sq.ft.</t>
  </si>
  <si>
    <t>Carpet area: 610 (56.67 sq.m.)</t>
  </si>
  <si>
    <t>['Sector metro station', 'Sector metro station', 'Sector 54 chowk metro station', 'Radhakrishna Shani Mandir', 'Sanatan Dharm Mandir', 'Icici bank ATM', 'State bank ATM', 'Icici bank ATM', 'Citi bank ATM', 'Indusind bank ATM', 'Kriti Hospital', 'Anand Hospital Gurgaon', 'pracksht hospital', 'Surgicare Hospital Gurgaon', 'Arunodaya Deseret Eye Hospital', 'Vatsalya Clinic', 'HUDA Office Complex', 'Medisca', 'Apollo Pharmacy', 'Intellion Park', 'International Tech Park', 'Heera Fuel Station', 'HCG CNG Station', 'Hdfc bank and atm', 'Hdfc bank', 'Kotak mahindra bank', 'State bank of india', 'Indusind bank', 'Axis bank', 'Icici bank', 'Hdfc bank', 'Hdfc bank &amp; atm', '222', 'Pizza Hut', 'Wat-a-Burger', 'Burger Singh', 'Bikanerwala', 'Naivedyam Restaurant', 'Madison and Pike', 'IILM', 'Iilm University', 'Sushant College of Arts &amp; Architecture', 'Ansal Institute of Technology', 'Suncity School', 'Gurugram University']</t>
  </si>
  <si>
    <t>1 bhk freehold in a well developed area and society</t>
  </si>
  <si>
    <t>['Power Back-up', 'Security / Fire Alarm', 'Intercom Facility', 'Maintenance Staff', 'Water Storage', 'Park', 'Visitor Parking', 'Security Personnel', 'Fitness Centre / GYM', 'Club house / Community Center', 'Rain Water Harvesting']</t>
  </si>
  <si>
    <t>N67487374</t>
  </si>
  <si>
    <t>https://www.99acres.com/1-bhk-bedroom-apartment-flat-for-sale-in-m3m-sky-lofts-sector-71-gurgaon-683-sq-ft-spid-Q70179600</t>
  </si>
  <si>
    <t>M3M Sky Lofts</t>
  </si>
  <si>
    <t>₹ 13,177/sq.ft.</t>
  </si>
  <si>
    <t>Built Up area: 683 (63.45 sq.m.)</t>
  </si>
  <si>
    <t>Sector 71, Sector 71 Gurgaon, Gurgaon, Haryana</t>
  </si>
  <si>
    <t>['Sector 55-56 Rapid Metro', 'Omex City Centre Mall', 'Sohna Road', 'NH 48', 'Vega School', 'Polaris Hospital', 'Indira Gandhi Intl Airport', 'SkyJumper Trampoline Park']</t>
  </si>
  <si>
    <t>Studio apartment is available for sale. It is a good location property. Please contact for more details. M3m sky lofts sector 71</t>
  </si>
  <si>
    <t>['Environment2 out of 5', 'Lifestyle2 out of 5', 'Connectivity4 out of 5', 'Safety3 out of 5']</t>
  </si>
  <si>
    <t>Q70179600</t>
  </si>
  <si>
    <t>1 BHK Flat in Sector 111 Gurgaon</t>
  </si>
  <si>
    <t>https://www.99acres.com/1-bhk-bedroom-apartment-flat-for-sale-in-lotus-homz-sector-111-gurgaon-337-sq-ft-spid-F70175862</t>
  </si>
  <si>
    <t>₹ 14,838/sq.ft.</t>
  </si>
  <si>
    <t>Carpet area: 336.96 (31.3 sq.m.)</t>
  </si>
  <si>
    <t>2nd floor out of 8th.
Gated society with security 
Society name -Lotus homz
Fully furnished
Twin recliners , 55inch tv , double coil bed
Jaccuzi , washing machine
Fridge , ac.
Kitchen fittings
2nd floor out of 8. With lift.
Gated society.</t>
  </si>
  <si>
    <t>['1 Water Purifier', '2 Fan', '1 Fridge', '1 Exhaust Fan', '1 Dining Table', '1 Geyser', '1 Stove', '4 Light', '1 Modular Kitchen', '1 TV', '2 AC', '1 Chimney', '1 Curtains', '1 Wardrobe', '1 Bed', '1 Sofa', '1 Microwave', '1 Washing Machine']</t>
  </si>
  <si>
    <t>['Security / Fire Alarm', 'Power Back-up', 'Feng Shui / Vaastu Compliant', 'Intercom Facility', 'Lift(s)', 'Maintenance Staff', 'Water Storage', 'Visitor Parking', 'Park', 'Natural Light', 'Internet/wi-fi connectivity', 'Fitness Centre / GYM', 'Club house / Community Center']</t>
  </si>
  <si>
    <t>['Green Area5 out of 5', 'Construction4.5 out of 5', 'Management5 out of 5', 'Amenities5 out of 5', 'Connectivity5 out of 5']</t>
  </si>
  <si>
    <t>F70175862</t>
  </si>
  <si>
    <t>https://www.99acres.com/3-bhk-bedroom-apartment-flat-for-sale-in-m3m-heights-sector-65-gurgaon-2040-sq-ft-spid-O70175164</t>
  </si>
  <si>
    <t>2.86 Crore</t>
  </si>
  <si>
    <t>₹ 14,000/sq.ft.</t>
  </si>
  <si>
    <t>Carpet area: 2040 (189.52 sq.m.)</t>
  </si>
  <si>
    <t>45   of 47 Floors</t>
  </si>
  <si>
    <t>East facing. Beautiful view from the top</t>
  </si>
  <si>
    <t>O70175164</t>
  </si>
  <si>
    <t>1 BHK Flat in Sector 52 Gurgaon</t>
  </si>
  <si>
    <t>https://www.99acres.com/1-bhk-bedroom-apartment-flat-for-sale-in-ansal-api-sushant-estate-sector-52-gurgaon-250-sq-ft-spid-B70175060</t>
  </si>
  <si>
    <t>Ansal API Sushant Estate4.1 ★</t>
  </si>
  <si>
    <t>₹ 11,600/sq.ft.</t>
  </si>
  <si>
    <t>Carpet area: 250 (23.23 sq.m.)</t>
  </si>
  <si>
    <t>1 rk property full furnished for sale</t>
  </si>
  <si>
    <t>['1 Fan', '1 Fridge', '1 Exhaust Fan', '1 Geyser', '1 Stove', '1 Light', '1 Curtains', '1 Chimney', '1 AC', '1 Wardrobe', 'No Bed', 'No Dining Table', 'No Modular Kitchen', 'No Microwave', 'No Sofa', 'No TV', 'No Washing Machine', 'No Water Purifier']</t>
  </si>
  <si>
    <t>['Green Area5 out of 5', 'Construction4 out of 5', 'Management5 out of 5', 'Amenities4 out of 5', 'Connectivity5 out of 5']</t>
  </si>
  <si>
    <t>B70175060</t>
  </si>
  <si>
    <t>https://www.99acres.com/2-bhk-bedroom-apartment-flat-for-sale-in-satya-the-hermitage-sector-103-gurgaon-1450-sq-ft-r1-spid-O66032396</t>
  </si>
  <si>
    <t>₹ 6,137/sq.ft.</t>
  </si>
  <si>
    <t>Super Built up area 1450(134.71 sq.m.)Carpet area: 1081 sq.ft. (100.43 sq.m.)</t>
  </si>
  <si>
    <t>First floor and park facing unit.</t>
  </si>
  <si>
    <t>['2 Geyser', '3 AC', '1 Chimney', '1 Modular Kitchen', '4 Wardrobe', 'No Bed', 'No Curtains', 'No Dining Table', 'No Exhaust Fan', 'No Fan', 'No Light', 'No Microwave', 'No Fridge', 'No Sofa', 'No Stove', 'No TV', 'No Washing Machine', 'No Water Purifier']</t>
  </si>
  <si>
    <t>['Security / Fire Alarm', 'Intercom Facility', 'Lift(s)', 'Maintenance Staff', 'False Ceiling Lighting', 'Swimming Pool', 'Water Storage', 'Park', 'Visitor Parking', 'Security Personnel', 'Fitness Centre / GYM', 'Club house / Community Center']</t>
  </si>
  <si>
    <t>O66032396</t>
  </si>
  <si>
    <t>https://www.99acres.com/3-bhk-bedroom-apartment-flat-for-sale-in-satya-the-hermitage-sector-103-gurgaon-1991-sq-ft-spid-L70174470</t>
  </si>
  <si>
    <t>₹ 5,625/sq.ft.</t>
  </si>
  <si>
    <t>Super Built up area 1991(184.97 sq.m.)Carpet area: 1500 sq.ft. (139.35 sq.m.)</t>
  </si>
  <si>
    <t>9th   of 11 Floors</t>
  </si>
  <si>
    <t>Looking for a 3 bhk property for sale in gurgaon? Buy this 3 bhk flat in satya the hermitage that is situated in sector 103 gurgaon. The floor plan additionally contains 3 bedroom(s), 4 bathrooms and more than 3 balconies. All in all, the flat is spread over a super built up area of 1991 sq.Ft. The flat has a total of 11 floors and this property is situated on 9th floor. Being a ready to move project, you can expect immediate possession of this 0-1 year old property.</t>
  </si>
  <si>
    <t>L70174470</t>
  </si>
  <si>
    <t>https://www.99acres.com/3-bhk-bedroom-apartment-flat-for-sale-in-gls-avenue-51-sector-92-gurgaon-640-sq-ft-spid-K70171656</t>
  </si>
  <si>
    <t>Super Built up area 640(59.46 sq.m.)</t>
  </si>
  <si>
    <t>We are the proud owners of this 3 bhk apartment available in gls avenue 51, sector 92 gurgaon, gurgaon. This it is a and the unit is located on ground floor and has a super built-Up area of 640 sq.Ft. . It has 3 bathroom(s) and 1 balcony(s). The ownership is freehold type.</t>
  </si>
  <si>
    <t>K70171656</t>
  </si>
  <si>
    <t>https://www.99acres.com/3-bhk-bedroom-apartment-flat-for-sale-in-pareena-coban-residences-sector-99-a-gurgaon-1997-sq-ft-spid-D70171158</t>
  </si>
  <si>
    <t>₹ 7,010/sq.ft.</t>
  </si>
  <si>
    <t>Newly constructed apartment with all amenities</t>
  </si>
  <si>
    <t>['Swimming Pool', 'Visitor Parking']</t>
  </si>
  <si>
    <t>D70171158</t>
  </si>
  <si>
    <t>https://www.99acres.com/4-bhk-bedroom-apartment-flat-for-sale-in-dlf-regal-gardens-sector-90-gurgaon-2215-sq-ft-spid-K70171052</t>
  </si>
  <si>
    <t>Club facing newly renovated unit with false ceiling and concealed lights</t>
  </si>
  <si>
    <t>['3 Wardrobe', '6 Fan', '1 Exhaust Fan', '4 Geyser', '1 Modular Kitchen', 'No AC', 'No Bed', 'No Chimney', 'No Curtains', 'No Dining Table', 'No Light', 'No Microwave', 'No Fridge', 'No Sofa', 'No Stove', 'No TV', 'No Washing Machine', 'No Water Purifier']</t>
  </si>
  <si>
    <t>K70171052</t>
  </si>
  <si>
    <t>https://www.99acres.com/2-bhk-bedroom-apartment-flat-for-sale-in-eldeco-accolade-sohna-gurgaon-1457-sq-ft-spid-U70169458</t>
  </si>
  <si>
    <t>86.92 Lac</t>
  </si>
  <si>
    <t>₹ 5,965/sq.ft.</t>
  </si>
  <si>
    <t>Residential apartment for sell.The property has 2 bedrooms with 2 bathrooms .Located in sohna.Available at an expected price of rs 8692000.Located on 10th floor out of the 18 the property comes with a good construction quality which ages 1-5 years old property</t>
  </si>
  <si>
    <t>['Power Back-up', 'Feng Shui / Vaastu Compliant', 'Intercom Facility', 'Lift(s)', 'Maintenance Staff', 'Swimming Pool', 'Park', 'Security Personnel', 'Internet/wi-fi connectivity', 'Shopping Centre', 'Fitness Centre / GYM', 'Rain Water Harvesting', 'Club house / Community Center']</t>
  </si>
  <si>
    <t>U70169458</t>
  </si>
  <si>
    <t>https://www.99acres.com/2-bhk-bedroom-apartment-flat-for-sale-in-ireo-uptown-sector-66-gurgaon-1158-sq-ft-spid-C70169392</t>
  </si>
  <si>
    <t>₹ 11,442/sq.ft.</t>
  </si>
  <si>
    <t>Super Built up area 1158(107.58 sq.m.)</t>
  </si>
  <si>
    <t>Residential apartment for sell.The property comes with a good construction quality which ages 1-5 years old propertylocated in sector 66 gurgaon.It is a semifurnished property.The property has 2 bedrooms with 2 bathrooms .Available at an expected price of rs 13250000.Located on 6th floor out of the 23</t>
  </si>
  <si>
    <t>['1 Bed', '1 Light', '1 AC', 'No Chimney', 'No Curtains', 'No Dining Table', 'No Exhaust Fan', 'No Fan', 'No Geyser', 'No Modular Kitchen', 'No Microwave', 'No Fridge', 'No Sofa', 'No Stove', 'No TV', 'No Wardrobe', 'No Washing Machine', 'No Water Purifier']</t>
  </si>
  <si>
    <t>['Power Back-up', 'Intercom Facility', 'Lift(s)', 'Swimming Pool', 'Park', 'Piped-gas', 'Internet/wi-fi connectivity', 'Shopping Centre', 'Fitness Centre / GYM', 'Club house / Community Center', 'Water softening plant']</t>
  </si>
  <si>
    <t>C70169392</t>
  </si>
  <si>
    <t>https://www.99acres.com/2-bhk-bedroom-apartment-flat-for-sale-in-microtek-greenburg-sector-86-gurgaon-1480-sq-ft-spid-R70169300</t>
  </si>
  <si>
    <t>Residential apartment for sell.The property comes with a good construction quality which ages 1-5 years old propertylocated in sector 86 gurgaon.The property has 2 bedrooms with 2 bathrooms .Available at an expected price of rs 12960000.Located on 10th floor out of the 21</t>
  </si>
  <si>
    <t>R70169300</t>
  </si>
  <si>
    <t>https://www.99acres.com/3-bhk-bedroom-apartment-flat-for-sale-in-signature-global-park-sohna-gurgaon-1210-sq-ft-spid-V70169280</t>
  </si>
  <si>
    <t>94.99 Lac</t>
  </si>
  <si>
    <t>Built Up area: 1210 (112.41 sq.m.)</t>
  </si>
  <si>
    <t>P10 3rd Floor, Sohna, Gurgaon, Haryana</t>
  </si>
  <si>
    <t>This is on the sohna main elevated road, ready to move and already paid 1 year maintenance.</t>
  </si>
  <si>
    <t>['Security / Fire Alarm', 'Lift(s)', 'Maintenance Staff', 'Water Storage', 'Visitor Parking', 'Swimming Pool', 'Park', 'Natural Light', 'Internet/wi-fi connectivity', 'Airy Rooms', 'Spacious Interiors', 'Fitness Centre / GYM', 'Club house / Community Center']</t>
  </si>
  <si>
    <t>V70169280</t>
  </si>
  <si>
    <t>https://www.99acres.com/3-bhk-bedroom-apartment-flat-for-sale-in-gls-avenue-51-sector-92-gurgaon-640-sq-ft-spid-R70169162</t>
  </si>
  <si>
    <t>₹ 6,562/sq.ft.</t>
  </si>
  <si>
    <t>Gls avenue 51 is one of the most popular destination for buying apartments/ flats in sector 92 gurgaon. You too can be a part of this society by purchasing this 3 bhk flat here. Containing 3 bedroom(s), 3 bathrooms and 1 balcony, this flat is spread over a carpet area of 640 sq.Ft. This flat is situated on the 2nd floor of this 12 floors tall residential building. As the project is already ready to move, so you can easily move into this 1-5 years old property.</t>
  </si>
  <si>
    <t>['Feng Shui / Vaastu Compliant', 'Intercom Facility', 'Lift(s)', 'Park']</t>
  </si>
  <si>
    <t>R70169162</t>
  </si>
  <si>
    <t>https://www.99acres.com/3-bhk-bedroom-apartment-flat-for-sale-in-orris-carnation-residency-sector-85-gurgaon-1485-sq-ft-spid-R70168574</t>
  </si>
  <si>
    <t>88.4 Lac</t>
  </si>
  <si>
    <t>₹ 5,952/sq.ft.</t>
  </si>
  <si>
    <t>Azzzzzzzzzzzzzzzzzzzzzzzzzzzzzzzzzz</t>
  </si>
  <si>
    <t>R70168574</t>
  </si>
  <si>
    <t>https://www.99acres.com/4-bhk-bedroom-apartment-flat-for-sale-in-awho-sispal-vihar-sector-49-gurgaon-2754-sq-ft-spid-X70167572</t>
  </si>
  <si>
    <t>AWHO Sispal Vihar4.0 ★</t>
  </si>
  <si>
    <t>₹ 7,262/sq.ft.</t>
  </si>
  <si>
    <t>Super Built up area 2754(255.85 sq.m.)</t>
  </si>
  <si>
    <t>['Icici bank ATM', 'Standard chartered ATM', 'Best Urologist Atcomplete Family Clinic', 'Wellness Eye Centre', 'Dr. Aruna Kalra', 'Dr. Anuj Sharma', 'Dr. Naresh Pandita', 'Neelkanth Health Care', 'Vishesh Dental', 'Skin Clinic', 'Park Hospital Gurgaon', 'Divine Look Clinic Centre', 'Bones Clinic - Orthopaedics', 'Meher Clinic', 'Ekta Hospital', 'Sai Heart and Trauma Center', 'Sukhmani Hospital Pvt. Ltd', 'Sai Dharamraj Hospital', 'Sanjeevani Hospital Gurgaon', "DR AKRAM JAWED'S THE UPPER LIMB CLINIC", 'Sona Devi Memorial Hospital and Trauma Centre', 'Samvit Health Care', 'Vatsalya Clinic', 'Wembley estate club', 'Genius', 'Gardian Pharmacy', 'Apollo Pharmacy', 'Kore Tech Park', 'SPAZE BUSINESS PARK', 'India Oil', 'Icici bank', 'Hdfc bank', 'Hdfc bank', 'Hdfc bank', 'Indusind bank', 'SRS Cinemas', 'SRS Cinemas', "Domino's Pizza", "Nirula's", 'Haldiram', 'Nook', 'Starbucks', 'India', 'Madison and Pike', 'Delhi Public School Primary Section', 'Kamla International']</t>
  </si>
  <si>
    <t>Great layoutPerfect directionFantastic neighborhood</t>
  </si>
  <si>
    <t>['Power Back-up', 'Feng Shui / Vaastu Compliant', 'Intercom Facility', 'Lift(s)', 'Maintenance Staff', 'Piped-gas', 'Swimming Pool', 'Park', 'Security Personnel', 'Internet/wi-fi connectivity', 'Fitness Centre / GYM', 'Rain Water Harvesting', 'Club house / Community Center', 'Water softening plant']</t>
  </si>
  <si>
    <t>['Green Area4 out of 5', 'Construction4.5 out of 5', 'Management4 out of 5', 'Amenities4.5 out of 5', 'Connectivity5 out of 5']</t>
  </si>
  <si>
    <t>X70167572</t>
  </si>
  <si>
    <t>https://www.99acres.com/3-bhk-bedroom-apartment-flat-for-sale-in-suncity-heights-sector-54-gurgaon-2341-sq-ft-spid-O70167560</t>
  </si>
  <si>
    <t>₹ 16,445/sq.ft.</t>
  </si>
  <si>
    <t>Super Built up area 2341(217.49 sq.m.)</t>
  </si>
  <si>
    <t>Great layout
North east facing</t>
  </si>
  <si>
    <t>['3 Wardrobe', '3 Fan', '2 Geyser', '4 Light', 'No AC', 'No Bed', 'No Chimney', 'No Curtains', 'No Dining Table', 'No Exhaust Fan', 'No Modular Kitchen', 'No Microwave', 'No Fridge', 'No Sofa', 'No Stove', 'No TV', 'No Washing Machine', 'No Water Purifier']</t>
  </si>
  <si>
    <t>['Power Back-up', 'Intercom Facility', 'Lift(s)', 'Swimming Pool', 'Maintenance Staff', 'Park', 'Visitor Parking', 'Security Personnel', 'Shopping Centre', 'Fitness Centre / GYM', 'Club house / Community Center', 'Rain Water Harvesting']</t>
  </si>
  <si>
    <t>['Green Area4 out of 5', 'Construction3 out of 5', 'Management4 out of 5', 'Amenities4 out of 5', 'Connectivity4 out of 5']</t>
  </si>
  <si>
    <t>O70167560</t>
  </si>
  <si>
    <t>https://www.99acres.com/5-bhk-bedroom-apartment-flat-for-sale-in-la-vida-by-tata-housing-sector-113-gurgaon-2660-sq-ft-spid-N70165386</t>
  </si>
  <si>
    <t>3.72 Crore</t>
  </si>
  <si>
    <t>₹ 13,984/sq.ft.</t>
  </si>
  <si>
    <t>Carpet area: 2660 (247.12 sq.m.)</t>
  </si>
  <si>
    <t>B2 003, Sector 113 Gurgaon , Gurgaon, Haryana</t>
  </si>
  <si>
    <t>Ground of 25 Floors</t>
  </si>
  <si>
    <t>Swimming pool facing and sunken garden facing</t>
  </si>
  <si>
    <t>['1 Water Purifier', '6 Fan', '1 Fridge', '1 Exhaust Fan', '1 Dining Table', '4 Geyser', '1 Stove', '25 Light', '1 Chimney', '5 Curtains', '5 AC', '1 Modular Kitchen', '4 Wardrobe', '1 Sofa', '1 Microwave', 'No Bed', 'No TV', 'No Washing Machine']</t>
  </si>
  <si>
    <t>N70165386</t>
  </si>
  <si>
    <t>https://www.99acres.com/2-bhk-bedroom-apartment-flat-for-sale-in-signature-global-city-sector-37-d-gurgaon-580-sq-ft-spid-S70165360</t>
  </si>
  <si>
    <t>Carpet area: 580 (53.88 sq.m.)</t>
  </si>
  <si>
    <t>Brand new ready to move 2 my nd to dwarka expresswat</t>
  </si>
  <si>
    <t>['Power Back-up', 'Feng Shui / Vaastu Compliant', 'Security / Fire Alarm', 'Lift(s)', 'Swimming Pool', 'Maintenance Staff', 'Water Storage', 'Park', 'Visitor Parking', 'Fitness Centre / GYM', 'Club house / Community Center']</t>
  </si>
  <si>
    <t>S70165360</t>
  </si>
  <si>
    <t>https://www.99acres.com/2-bhk-bedroom-apartment-flat-for-sale-in-godrej-nature-plus-sector-33-sohna-gurgaon-822-sq-ft-r2-spid-S66958322</t>
  </si>
  <si>
    <t>₹ 15,982/sq.ft.</t>
  </si>
  <si>
    <t>Carpet area: 76.44</t>
  </si>
  <si>
    <t>Lower floor in front of basketball/badminton courts makes the property unique.</t>
  </si>
  <si>
    <t>['Security / Fire Alarm', 'Power Back-up', 'Intercom Facility', 'Lift(s)', 'Maintenance Staff', 'No open drainage around', 'Visitor Parking', 'Swimming Pool', 'Park', 'Security Personnel', 'Natural Light', 'Airy Rooms', 'Shopping Centre', 'Fitness Centre / GYM', 'Rain Water Harvesting', 'Club house / Community Center']</t>
  </si>
  <si>
    <t>S66958322</t>
  </si>
  <si>
    <t>https://www.99acres.com/3-bhk-bedroom-apartment-flat-for-sale-in-godrej-nature-plus-sector-33-sohna-gurgaon-1996-sq-ft-spid-T70164984</t>
  </si>
  <si>
    <t>₹ 8,266/sq.ft.</t>
  </si>
  <si>
    <t>Carpet area: 1996 (185.43 sq.m.)</t>
  </si>
  <si>
    <t>Good connectivity, kr mangalam university, gd goenka school in close proximity</t>
  </si>
  <si>
    <t>T70164984</t>
  </si>
  <si>
    <t>https://www.99acres.com/3-bhk-bedroom-apartment-flat-for-sale-in-emaar-mgf-palm-hills-sector-77-gurgaon-2000-sq-ft-spid-F70162682</t>
  </si>
  <si>
    <t>Super Built up area 2000(185.81 sq.m.)Carpet area: 1218.03 sq.ft. (113.16 sq.m.)</t>
  </si>
  <si>
    <t>Ready to move in property with wardrobes, fans, acs in all rooms. All bathrooms have 20l crompton geysers, exhaust fans, modular jaguar fittings. Kitchen is fully modular with hob, chimney. All wardrobes made of hdhmr with hettich fittings.</t>
  </si>
  <si>
    <t>['4 Wardrobe', '7 Fan', '1 Exhaust Fan', '4 Geyser', '1 Stove', '35 Light', '1 Modular Kitchen', '1 Chimney', 'No AC', 'No Bed', 'No Curtains', 'No Dining Table', 'No Microwave', 'No Fridge', 'No Sofa', 'No TV', 'No Washing Machine', 'No Water Purifier']</t>
  </si>
  <si>
    <t>F70162682</t>
  </si>
  <si>
    <t>https://www.99acres.com/4-bhk-bedroom-apartment-flat-for-sale-in-tarc-maceo-sector-91-gurgaon-2320-sq-ft-spid-Q70100554</t>
  </si>
  <si>
    <t>₹ 7,758/sq.ft.</t>
  </si>
  <si>
    <t>Carpet area: 2320 (215.54 sq.m.)</t>
  </si>
  <si>
    <t>Fully furnished property for sale</t>
  </si>
  <si>
    <t>['1 Water Purifier', '7 Fan', '1 Dining Table', '3 Geyser', '1 Stove', '7 Light', '5 AC', '1 Chimney', '1 Curtains', '1 Modular Kitchen', '2 TV', '4 Wardrobe', '1 Sofa', '1 Microwave', 'No Bed', 'No Exhaust Fan', 'No Fridge', 'No Washing Machine']</t>
  </si>
  <si>
    <t>['Intercom Facility', 'Lift(s)', 'Maintenance Staff', 'Swimming Pool', 'Security Personnel', 'Fitness Centre / GYM', 'Club house / Community Center', 'Rain Water Harvesting']</t>
  </si>
  <si>
    <t>Q70100554</t>
  </si>
  <si>
    <t>https://www.99acres.com/2-bhk-bedroom-apartment-flat-for-sale-in-rof-aalayas-sector-102-gurgaon-597-sq-ft-spid-V70147230</t>
  </si>
  <si>
    <t>ROF Aalayas3.8 ★</t>
  </si>
  <si>
    <t>₹ 8,404/sq.ft.</t>
  </si>
  <si>
    <t>Super Built up area 597(55.46 sq.m.)Carpet area: 535.4 sq.ft. (49.74 sq.m.)</t>
  </si>
  <si>
    <t>['HUDA Metro Station', 'Idea Cosmic Plaza', 'Gurugram Road', 'Dwarka Expy', 'GEMS International School', 'The NorthCap University', 'Aryan Hospital', 'Indira Gandhi Intl Airport']</t>
  </si>
  <si>
    <t>Genuine wooden work with lifetime warranty 
I will pick sofa, my clothes and bartans only. You will get tv, chimni, gas stove, ao smith ro, fridge, 2 bed, ac, 2 wardobe, tv unit, jhoomar</t>
  </si>
  <si>
    <t>['1 Water Purifier', '3 Fan', '1 Fridge', '1 Exhaust Fan', '1 Geyser', '1 Stove', '25 Light', '1 AC', '1 TV', '1 Modular Kitchen', '1 Chimney', '1 Curtains', '2 Bed', '2 Wardrobe', '1 Sofa', '1 Microwave', 'No Dining Table', 'No Washing Machine']</t>
  </si>
  <si>
    <t>['Feng Shui / Vaastu Compliant', 'Security / Fire Alarm', 'Intercom Facility', 'Lift(s)', 'Maintenance Staff', 'Water Storage', 'Park', 'Visitor Parking', 'Fitness Centre / GYM', 'Club house / Community Center']</t>
  </si>
  <si>
    <t>V70147230</t>
  </si>
  <si>
    <t>https://www.99acres.com/3-bhk-bedroom-apartment-flat-for-sale-in-green-homes-sector-52-gurgaon-2350-sq-ft-r2-spid-E69072636</t>
  </si>
  <si>
    <t>Green Homes</t>
  </si>
  <si>
    <t>₹ 7,872/sq.ft.</t>
  </si>
  <si>
    <t>['Sector 54 chowk metro station', 'Sector 53-54 metro station', 'Sector metro station', 'Sector metro station', 'Radhakrishna Shani Mandir', 'Sanatan Dharm Mandir', 'State bank ATM', 'Icici bank ATM', 'Citi bank ATM', 'Icici bank ATM', 'Hdfc ATM', 'Indusind bank ATM', 'Surgicare Hospital Gurgaon', 'Anand Hospital Gurgaon', 'Kriti Hospital', 'pracksht hospital', 'Arihant Hospital', 'Arunodaya Deseret Eye Hospital', 'Paras Hospital Gurgaon', 'HUDA Office Complex', 'Medisca', 'Apollo Pharmacy', 'Heera Fuel Station', 'HCG CNG Station', '222', 'Hdfc bank and atm', 'Hdfc bank &amp; atm', 'Axis bank', 'Kotak mahindra bank', 'Indusind bank', 'State bank of india', 'Icici bank', 'Hdfc bank', 'Pizza Hut', 'Wat-a-Burger', 'Burger Singh', 'Bikanerwala', 'Naivedyam Restaurant', 'Clock tower', "Carl's Jr.", 'Cafe Tonini', 'Starbucks', 'Sagar Ratna', 'Shophouse by Kylin', 'IILM', 'Iilm University', 'Sushant College of Arts &amp; Architecture', 'St. Angels Sr']</t>
  </si>
  <si>
    <t>This beautiful 3 bhk flat in sector 52 gurgaon is situated in green homes, one of the popular residential society in gurgaon. The floor plan additionally contains 3 bedroom(s), 3 bathrooms and 3 balconies. All in all, the flat is spread over a carpet area of 1850 sq.Ft. The residential building has 10 floors in total and the flat for sale is located on the 7th floor. As the project is already ready to move, so you can easily move into this 5-10 years old property.</t>
  </si>
  <si>
    <t>['5 Fan', '3 Geyser', '7 Light', '3 AC', '1 Chimney', '3 Wardrobe', 'No Bed', 'No Curtains', 'No Dining Table', 'No Exhaust Fan', 'No Modular Kitchen', 'No Microwave', 'No Fridge', 'No Sofa', 'No Stove', 'No TV', 'No Washing Machine', 'No Water Purifier']</t>
  </si>
  <si>
    <t>E69072636</t>
  </si>
  <si>
    <t>https://www.99acres.com/2-bhk-bedroom-apartment-flat-for-sale-in-awho-shanti-vihar-sector-95-gurgaon-900-sq-ft-spid-R70152082</t>
  </si>
  <si>
    <t>AWHO Shanti Vihar4.0 ★</t>
  </si>
  <si>
    <t>Super Built up area 900(83.61 sq.m.)Carpet area: 550 sq.ft. (51.1 sq.m.)</t>
  </si>
  <si>
    <t>9th   of 23 Floors</t>
  </si>
  <si>
    <t>['Yadav Clinic', 'Bangali Clinic', 'Dr. J. S. Sarkar Clinic', 'Vijay Petrol Pump', 'Indian Oil', 'Essar Petrol Pump', 'HP Petrol Pump', 'Garhi harsaru junction railway station']</t>
  </si>
  <si>
    <t>Excellant property in low floor</t>
  </si>
  <si>
    <t>['Security / Fire Alarm', 'Power Back-up', 'Intercom Facility', 'Lift(s)', 'High Ceiling Height', 'Maintenance Staff', 'Visitor Parking', 'Swimming Pool', 'Internet/wi-fi connectivity', 'Shopping Centre', 'Fitness Centre / GYM', 'Waste Disposal', 'Club house / Community Center']</t>
  </si>
  <si>
    <t>R70152082</t>
  </si>
  <si>
    <t>https://www.99acres.com/3-bhk-bedroom-apartment-flat-for-sale-in-ansal-api-esencia-sector-67-gurgaon-1554-sq-ft-spid-M70148846</t>
  </si>
  <si>
    <t>Ansal API Esencia3.7 ★</t>
  </si>
  <si>
    <t>₹ 6,435/sq.ft.</t>
  </si>
  <si>
    <t>Super Built up area 1554(144.37 sq.m.)</t>
  </si>
  <si>
    <t>['Proposed Metro corridor', 'N.H-8', 'Golf Course Road', 'Shiskshantar', 'DPS', 'Amity', 'Pathways', 'GD Goenka', 'Medicity', 'Artemis', 'Max, Fortis', 'Apollo']</t>
  </si>
  <si>
    <t>We are the proud owners of this 3 bhk apartment available in ansal api esencia, sector 67 gurgaon, gurgaon. This it is a and the unit is located on 2nd floor and has a super built-Up area of 1554 sq.Ft. . It has 3 bathroom(s) and more than 3 balcony(s). The ownership is freehold type.</t>
  </si>
  <si>
    <t>['Private Garden / Terrace']</t>
  </si>
  <si>
    <t>['Green Area5 out of 5', 'Construction4 out of 5', 'Management3.5 out of 5', 'Amenities4 out of 5', 'Connectivity4 out of 5']</t>
  </si>
  <si>
    <t>M70148846</t>
  </si>
  <si>
    <t>3 BHK Flat in Civil Lines</t>
  </si>
  <si>
    <t>https://www.99acres.com/3-bhk-bedroom-apartment-flat-for-sale-in-dron-apartment-civil-lines-gurgaon-1420-sq-ft-r1-spid-X66842706</t>
  </si>
  <si>
    <t>Dron Apartment</t>
  </si>
  <si>
    <t>₹ 8,802/sq.ft.</t>
  </si>
  <si>
    <t>Carpet area: 1420 (131.92 sq.m.)</t>
  </si>
  <si>
    <t>3rd Floor, Civil Lines, Gurgaon, Haryana</t>
  </si>
  <si>
    <t>['Rajiv Chowk Mosque', 'Hanuman Mandir', 'Hdfc bank ATM', 'State bank of india ATM', 'Pushpanjali Hospital Gurgaon', 'Pushpanjali Hospital', 'Bansal Medicare and Maternity Centre', 'Thakral Nursing and Maternity Home', 'Dayal Eye &amp; Maternity Centre', 'Smile Plus Dental Clinic', 'Aarvy Hospital', 'Rajendra Hospital', 'Vinayak Hospital Gurgaon', 'Rama Hospital &amp; Nursing Home', 'Ahmed Hospital Multi Speciality', 'Nangia Hospital Ent and Maternity', 'Pasricha Hospital and Maternity Home', 'Parashar Hospital', 'Kathuria Hospital', 'Shubham Hospital Gurgaon', 'Sethi Hospital Gurgaon', 'Sharma Hospital Gurgaon', 'Medanta', 'Tirath Ram Hospitals Pvt Ltd', 'Rajiv Memorial Eye Infirmary Jacobpura', 'Dr. Sandeep Chauhan', 'Ahooja Eye and Dental Institute Hospital', 'Dr. Ajay S. Gupta Clinic', 'Rachna Dental Clinic', 'Gupta Hospital Gurgaon', 'Samvit Health Care', 'Verma E.N.T. Hospital', 'Nova Care Clinic', 'Parmar Dental Clinic &amp; Lab', 'Gurgaon Election Commission', 'Road and Traffic Authority', 'Gardian Pharmacy', 'Indian Oil', 'IBP Petrol Station', 'IBP Petrol Pump', 'Punjab national bank', 'State bank of india sbi', 'Darbar', 'KFC', 'Om Sweets', 'Kendriya Vidyalaya No.2 Sohna Road', 'govt sec school', 'CR Model Public School', 'District library gurgaon']</t>
  </si>
  <si>
    <t>Located in the civil lines area, walking distance from rajiv chowk and 3 plots away from pushpanjali hospital. Commerical vehicles are banned in the area which makes it very peaceful. Dc residences and government offices are located opposite the property which makes the locality the safest and well maintained.</t>
  </si>
  <si>
    <t>['1 Water Purifier', '6 Fan', '1 Fridge', '1 Exhaust Fan', '1 Dining Table', '3 Geyser', '1 Stove', '6 Light', '3 AC', '1 Chimney', '1 Curtains', '3 Bed', '3 Wardrobe', '1 Sofa', '1 Washing Machine', 'No Modular Kitchen', 'No Microwave', 'No TV']</t>
  </si>
  <si>
    <t>['Intercom Facility', 'Lift(s)', 'Water purifier', 'Maintenance Staff', 'Water Storage', 'Visitor Parking', 'Security Personnel', 'Natural Light', 'Internet/wi-fi connectivity', 'Airy Rooms', 'Spacious Interiors']</t>
  </si>
  <si>
    <t>['Environment3.5 out of 5', 'Lifestyle4.5 out of 5', 'Connectivity5 out of 5', 'Safety3.5 out of 5']</t>
  </si>
  <si>
    <t>X66842706</t>
  </si>
  <si>
    <t>https://www.99acres.com/2-bhk-bedroom-apartment-flat-for-sale-in-spaze-privy-at4-sector-84-gurgaon-1610-sq-ft-r1-spid-S69262092</t>
  </si>
  <si>
    <t>₹ 7,453/sq.ft.</t>
  </si>
  <si>
    <t>Super Built up area 1610(149.57 sq.m.)</t>
  </si>
  <si>
    <t>3rd   of 10 Floors</t>
  </si>
  <si>
    <t>Park facing, three side open, sunlight in winter, summer . Middle floor. 
Modular kitchen, wardrobe, false seiling. 
Ready to move premium property.</t>
  </si>
  <si>
    <t>['6 Fan', '1 Exhaust Fan', '2 Geyser', '15 Light', '3 AC', '1 Chimney', '1 Modular Kitchen', '3 Wardrobe', 'No Bed', 'No Curtains', 'No Dining Table', 'No Microwave', 'No Fridge', 'No Sofa', 'No Stove', 'No TV', 'No Washing Machine', 'No Water Purifier']</t>
  </si>
  <si>
    <t>['Security / Fire Alarm', 'Feng Shui / Vaastu Compliant', 'Intercom Facility', 'Lift(s)', 'Maintenance Staff', 'False Ceiling Lighting', 'Water Storage', 'Bank Attached Property', 'Visitor Parking', 'Swimming Pool', 'Park', 'Security Personnel', 'Natural Light', 'Internet/wi-fi connectivity', 'Airy Rooms', 'Spacious Interiors', 'Low Density Society', 'Shopping Centre', 'Fitness Centre / GYM', 'Waste Disposal', 'Rain Water Harvesting', 'Club house / Community Center']</t>
  </si>
  <si>
    <t>S69262092</t>
  </si>
  <si>
    <t>https://www.99acres.com/3-bhk-bedroom-apartment-flat-for-sale-in-signature-global-park-sohna-gurgaon-1081-sq-ft-spid-J70147690</t>
  </si>
  <si>
    <t>₹ 7,863/sq.ft.</t>
  </si>
  <si>
    <t>Super Built up area 1081(100.43 sq.m.)Built Up area: 1080 sq.ft. (100.34 sq.m.)Carpet area: 670 sq.ft. (62.25 sq.m.)</t>
  </si>
  <si>
    <t>A4 101, Sohna, Gurgaon, Haryana</t>
  </si>
  <si>
    <t>Looking for buyer with good offer</t>
  </si>
  <si>
    <t>['Security / Fire Alarm', 'Lift(s)', 'Water Storage', 'Visitor Parking']</t>
  </si>
  <si>
    <t>J70147690</t>
  </si>
  <si>
    <t>https://www.99acres.com/2-bhk-bedroom-apartment-flat-for-sale-in-breez-global-hill-view-sohna-gurgaon-625-sq-ft-spid-A70147556</t>
  </si>
  <si>
    <t>Carpet area: 625 (58.06 sq.m.)</t>
  </si>
  <si>
    <t>Spacious rooms, well maintained facilities, right on main road highway, club house,</t>
  </si>
  <si>
    <t>['3 Fan', '1 Exhaust Fan', '4 Light', '1 Curtains', 'No AC', 'No Bed', 'No Chimney', 'No Dining Table', 'No Geyser', 'No Modular Kitchen', 'No Microwave', 'No Fridge', 'No Sofa', 'No Stove', 'No TV', 'No Wardrobe', 'No Washing Machine', 'No Water Purifier']</t>
  </si>
  <si>
    <t>['Security / Fire Alarm', 'Power Back-up', 'Feng Shui / Vaastu Compliant', 'Lift(s)', 'High Ceiling Height', 'Maintenance Staff', 'Water Storage', 'No open drainage around', 'Visitor Parking', 'Swimming Pool', 'Park', 'Security Personnel', 'Natural Light', 'Airy Rooms', 'Shopping Centre', 'Fitness Centre / GYM', 'Club house / Community Center']</t>
  </si>
  <si>
    <t>A70147556</t>
  </si>
  <si>
    <t>https://www.99acres.com/2-bhk-bedroom-apartment-flat-for-sale-in-godrej-oasis-sector-88-a-gurgaon-1166-sq-ft-spid-O70144978</t>
  </si>
  <si>
    <t>₹ 9,856/sq.ft.</t>
  </si>
  <si>
    <t>Carpet area: 108.4</t>
  </si>
  <si>
    <t>A godrej product. Needs no introduction</t>
  </si>
  <si>
    <t>O70144978</t>
  </si>
  <si>
    <t>https://www.99acres.com/4-bhk-bedroom-apartment-flat-for-sale-in-sare-crescent-parc-sector-92-gurgaon-2093-sq-ft-spid-B70143732</t>
  </si>
  <si>
    <t>₹ 4,778/sq.ft.</t>
  </si>
  <si>
    <t>Built Up area: 2093 (194.45 sq.m.)</t>
  </si>
  <si>
    <t>B70143732</t>
  </si>
  <si>
    <t>https://www.99acres.com/2-bhk-bedroom-apartment-flat-for-sale-in-tarc-maceo-sector-91-gurgaon-1404-sq-ft-r2-spid-Q65461140</t>
  </si>
  <si>
    <t>₹ 5,413/sq.ft.</t>
  </si>
  <si>
    <t>Super Built up area 1404(130.44 sq.m.)</t>
  </si>
  <si>
    <t>I want to sell my 2 bhk apartment. Its semi furnished and located in middle floor with maximum sunlight on the balconies.</t>
  </si>
  <si>
    <t>['2 Wardrobe', '4 Fan', '2 Geyser', '11 Light', '2 AC', '1 Modular Kitchen', 'No Bed', 'No Chimney', 'No Curtains', 'No Dining Table', 'No Exhaust Fan', 'No Microwave', 'No Fridge', 'No Sofa', 'No Stove', 'No TV', 'No Washing Machine', 'No Water Purifier']</t>
  </si>
  <si>
    <t>['Security / Fire Alarm', 'Intercom Facility', 'Lift(s)', 'Maintenance Staff', 'Bank Attached Property', 'Swimming Pool', 'Park', 'Security Personnel', 'Natural Light', 'Airy Rooms', 'Shopping Centre', 'Fitness Centre / GYM', 'Rain Water Harvesting', 'Club house / Community Center']</t>
  </si>
  <si>
    <t>Q65461140</t>
  </si>
  <si>
    <t>https://www.99acres.com/3-bhk-bedroom-apartment-flat-for-sale-in-dlf-new-town-heights-2-sector-86-gurgaon-1930-sq-ft-r11-spid-H46416043</t>
  </si>
  <si>
    <t>3 bhk with servant room available for sale in dlf new town heights 86.</t>
  </si>
  <si>
    <t>['Security / Fire Alarm', 'Feng Shui / Vaastu Compliant', 'Intercom Facility', 'Lift(s)', 'Centrally Air Conditioned', 'Maintenance Staff', 'Water Storage', 'Separate entry for servant room', 'Bank Attached Property', 'Visitor Parking', 'Swimming Pool', 'Park', 'Security Personnel', 'Natural Light', 'Shopping Centre', 'Fitness Centre / GYM', 'Club house / Community Center']</t>
  </si>
  <si>
    <t>H46416043</t>
  </si>
  <si>
    <t>3 BHK Flat in Sector 28 Gurgaon</t>
  </si>
  <si>
    <t>https://www.99acres.com/3-bhk-bedroom-apartment-flat-for-sale-in-rose-apartment-sector-28-gurgaon-2862-sq-ft-r3-spid-J57402614</t>
  </si>
  <si>
    <t>Rose Apartment</t>
  </si>
  <si>
    <t>₹ 10,482/sq.ft.</t>
  </si>
  <si>
    <t>Super Built up area 2862(265.89 sq.m.)</t>
  </si>
  <si>
    <t>['Dlf phase 1 metro station', 'Mg road metro station', 'Sikandarpur metro station', 'Hanuman Mandir', 'Kotak mahindra bank ATM', 'Standard chartered ATM', 'Rbs ATM', 'Axis bank ATM', 'Sitaram Bhartia', 'Sidhesh Hospital Gurgaon', 'Divine Look Clinic Centre 1', 'Lord Krishna Hospital', 'Marwah Clinic', 'Uma Sanjeevani Health Centre And Hospital', 'Sikka Maternity And Surgical Center', 'Chikitsa', 'Guardian Pharmacy', 'Religare Wellness', '98.4', 'Guardian', 'Axis bank', 'Axis bank', 'Hdfc bank', 'Indusind bank', 'Lord krishna bank', 'Abn amro bank', 'Kotak mahindra bank', 'Hsbc bank', 'PVR Cinames', 'DT Cinemas', 'PVR Metropolitan', 'Nowhere Brewpub and cafe', 'Fat', 'Dighent cafe', 'Blue Tokai Coffee Roasters', 'Starbucks', 'Belgian Waffle', 'Drunken Monkey', 'CCD', 'Food Court', 'Barbecue Grill', 'Naveidyam', 'The Chicken Boat', 'NutrioBox Gurugram', 'Pizza Hut', 'Balaji Vegetarian Paradise', 'Bahrisons library', 'Ncr library']</t>
  </si>
  <si>
    <t>Residential apartment for sell.Located in sector-28 gurgaon.It is a semifurnished property.The property has 3 bedrooms with 5 bathrooms .Available at an expected price of rs 30000000.Located on 8th floor out of the 10 the property comes with a good construction quality which ages 10  years old property</t>
  </si>
  <si>
    <t>['2 Bed', '4 Wardrobe', '4 Fan', '3 Geyser', '4 Light', '1 AC', 'No Chimney', 'No Curtains', 'No Dining Table', 'No Exhaust Fan', 'No Modular Kitchen', 'No Microwave', 'No Fridge', 'No Sofa', 'No Stove', 'No TV', 'No Washing Machine', 'No Water Purifier']</t>
  </si>
  <si>
    <t>['Waste Disposal']</t>
  </si>
  <si>
    <t>J57402614</t>
  </si>
  <si>
    <t>https://www.99acres.com/3-bhk-bedroom-apartment-flat-for-sale-in-m3m-soulitude-sector-89-gurgaon-1500-sq-ft-spid-Y70142130</t>
  </si>
  <si>
    <t>₹ 8,700/sq.ft.</t>
  </si>
  <si>
    <t>Super Built up area 1500(139.35 sq.m.)Carpet area: 900 sq.ft. (83.61 sq.m.)</t>
  </si>
  <si>
    <t>Its a building located away from the bundle of buildings and the its 1st floor with park facing with roof right of divides 250sq.Ft and same area of basement for office space.</t>
  </si>
  <si>
    <t>Y70142130</t>
  </si>
  <si>
    <t>https://www.99acres.com/4-bhk-bedroom-apartment-flat-for-sale-in-the-rama-apartment-cghs-sector-43-gurgaon-2450-sq-ft-spid-C70142038</t>
  </si>
  <si>
    <t>The Rama Apartment CGHS</t>
  </si>
  <si>
    <t>₹ 10,204/sq.ft.</t>
  </si>
  <si>
    <t>Carpet area: 2450 (227.61 sq.m.)</t>
  </si>
  <si>
    <t>['Sector 42-43 metro station', 'Sector 53-54 metro station', 'Huda city centre metro station', 'Hanuman Mandir', 'New Life Church', 'Hdfc ATM', 'Rbs ATM', 'Hdfc bank ATM', 'Standard chartered ATM', 'Kotak mahindra bank ATM', 'Standard chartered ATM', 'Paras Hospital Gurgaon', 'Gupta', 'Arihant Hospital', 'Dr. Naval Mendiratta', 'Fortis Memorial Research Institute Fortis Vivekanand Hospital', 'Dr. Kutbuddin Akbary', 'Max Hospital', 'Marwah Clinic', 'Sitaram Bhartia', 'Guardian Pharmacy', 'Chikitsa', 'Bharat petroleum', 'Icici bank', 'Hdfc bank', 'Axis bank', 'Sagar Ratna', 'Cafe Tonini', 'Shophouse by Kylin', "Carl's Jr.", 'Starbucks', 'Balaji Vegetarian Paradise', 'PWO house', 'The Chicken Boat', 'Clock tower', 'Naveidyam', 'Starbucks', 'Blue Tokai Coffee Roasters', 'Drunken Monkey', 'CCD', 'Belgian Waffle', 'Nowhere Brewpub and cafe', 'Fat', 'Stones2milestones', 'Ncr library', 'Bahrisons library']</t>
  </si>
  <si>
    <t>Semi furnished and we'll maintained</t>
  </si>
  <si>
    <t>['8 Fan', '3 Geyser', '2 Light', '5 AC', '1 Chimney', 'No Bed', 'No Curtains', 'No Dining Table', 'No Exhaust Fan', 'No Modular Kitchen', 'No Microwave', 'No Fridge', 'No Sofa', 'No Stove', 'No TV', 'No Wardrobe', 'No Washing Machine', 'No Water Purifier']</t>
  </si>
  <si>
    <t>C70142038</t>
  </si>
  <si>
    <t>https://www.99acres.com/3-bhk-bedroom-apartment-flat-for-sale-in-emaar-palm-heights-sector-77-gurgaon-2000-sq-ft-spid-N70141242</t>
  </si>
  <si>
    <t>₹ 11,250/sq.ft.</t>
  </si>
  <si>
    <t>Unused,with covered parking,vaastu compatible</t>
  </si>
  <si>
    <t>['1 Geyser', '1 Stove', '1 Chimney', '5 AC', '1 Modular Kitchen', 'No Bed', 'No Curtains', 'No Dining Table', 'No Exhaust Fan', 'No Fan', 'No Light', 'No Microwave', 'No Fridge', 'No Sofa', 'No TV', 'No Wardrobe', 'No Washing Machine', 'No Water Purifier']</t>
  </si>
  <si>
    <t>['Power Back-up', 'Feng Shui / Vaastu Compliant', 'Lift(s)', 'Swimming Pool', 'Maintenance Staff', 'Park', 'Visitor Parking', 'Fitness Centre / GYM', 'Club house / Community Center']</t>
  </si>
  <si>
    <t>N70141242</t>
  </si>
  <si>
    <t>https://www.99acres.com/3-bhk-bedroom-apartment-flat-for-sale-in-bestech-park-view-ananda-sector-81-gurgaon-1660-sq-ft-r1-spid-A52657366</t>
  </si>
  <si>
    <t>₹ 8,734/sq.ft.</t>
  </si>
  <si>
    <t>3rd floor corner park facing unit</t>
  </si>
  <si>
    <t>A52657366</t>
  </si>
  <si>
    <t>https://www.99acres.com/2-bhk-bedroom-apartment-flat-for-sale-in-godrej-aria-sector-79-gurgaon-1495-sq-ft-spid-L70139474</t>
  </si>
  <si>
    <t>Super Built up area 1495(138.89 sq.m.)Built Up area: 1494 sq.ft. (138.8 sq.m.)</t>
  </si>
  <si>
    <t>This east facing plc location 2.5 bhk apartment available in godrej aria, sector 79 gurgaon, gurgaon. Unfurnished apartment / located on 9th floor / pool tennis court facing / built up area of 1600 sq.Ft. . It has 2 bathroom(s) 4 balcony(s) and study room the ownership is freehold type.</t>
  </si>
  <si>
    <t>['Security / Fire Alarm', 'Feng Shui / Vaastu Compliant', 'Intercom Facility', 'Lift(s)', 'Maintenance Staff', 'Water Storage', 'No open drainage around', 'Visitor Parking', 'Swimming Pool', 'Park', 'Security Personnel', 'Natural Light', 'Airy Rooms', 'Spacious Interiors', 'Shopping Centre', 'Fitness Centre / GYM', 'Rain Water Harvesting', 'Club house / Community Center']</t>
  </si>
  <si>
    <t>L70139474</t>
  </si>
  <si>
    <t>3 BHK Flat in Sector 76 Gurgaon</t>
  </si>
  <si>
    <t>https://www.99acres.com/3-bhk-bedroom-apartment-flat-for-sale-in-whiteland-blissville-sector-76-gurgaon-1672-sq-ft-r1-spid-N67620566</t>
  </si>
  <si>
    <t>Whiteland Blissville</t>
  </si>
  <si>
    <t>Super Built up area 1672(155.33 sq.m.)</t>
  </si>
  <si>
    <t>Sector 76 Gurgaon, Gurgaon, Haryana</t>
  </si>
  <si>
    <t>['Huda Metro Station', 'Vatika City Centre', 'NH 48', 'Southern Peripheral Rd', 'Vega School', 'Indian School of Hospitality', 'Aatish Hospital', 'IGI Airport', 'Garhi Harsaru Junction', 'Info Technology Park Phase 2', 'Hyatt Regency Gurgaon']</t>
  </si>
  <si>
    <t>We are the proud owners of this 3 bhk apartment available in whiteland blissville, sector 76 gurgaon, gurgaon. This it is a and the unit is located on ground floor and has a super built-Up area of 1672 sq.Ft. . It has 3 bathroom(s) and 2 balcony(s). The ownership is freehold type.</t>
  </si>
  <si>
    <t>N67620566</t>
  </si>
  <si>
    <t>https://www.99acres.com/3-bhk-bedroom-apartment-flat-for-sale-in-gls-avenue-51-sector-92-gurgaon-640-sq-ft-spid-W70135974</t>
  </si>
  <si>
    <t>Top floor with beautiful view and ample sunlight with sunset view. All furniture work done including modular kitchen, tv unit, 3 wardrobes, dressing, study unit. We are selling our house furnished excluding acs.
Including :- Sofa, center table, 4 chair sheesam dining set, geysers, double bed with sleepwell matresses, faber chimney, stove, clocks, all doors both side laminated,washrooms with small vanity and mirror cieling lamps. All items are an year old and excellent condition.</t>
  </si>
  <si>
    <t>['1 Water Purifier', '4 Fan', '1 Exhaust Fan', '1 Dining Table', '1 Geyser', '1 Stove', '4 Light', '1 Modular Kitchen', '1 Chimney', '1 Bed', '3 Wardrobe', '1 Sofa', 'No AC', 'No Curtains', 'No Microwave', 'No Fridge', 'No TV', 'No Washing Machine']</t>
  </si>
  <si>
    <t>['Security / Fire Alarm', 'Feng Shui / Vaastu Compliant', 'Intercom Facility', 'Lift(s)', 'Maintenance Staff', 'Water Storage', 'No open drainage around', 'Bank Attached Property', 'Visitor Parking', 'Swimming Pool', 'Park', 'Security Personnel', 'Internet/wi-fi connectivity', 'Shopping Centre', 'Fitness Centre / GYM', 'Waste Disposal', 'Rain Water Harvesting', 'Club house / Community Center']</t>
  </si>
  <si>
    <t>W70135974</t>
  </si>
  <si>
    <t>https://www.99acres.com/3-bhk-bedroom-apartment-flat-for-sale-in-m3m-the-marina-sector-68-gurgaon-1508-sq-ft-spid-C70135720</t>
  </si>
  <si>
    <t>Super Built up area 1508(140.1 sq.m.)</t>
  </si>
  <si>
    <t>We are the proud owners of this 3 bhk apartment available in m3m the marina, sector 68 gurgaon, gurgaon. This it is a and the unit is located on 9th floor and has a super built-Up area of 1508 sq.Ft. . It has 2 bathroom(s) and more than 3 balcony(s). The ownership is freehold type.</t>
  </si>
  <si>
    <t>C70135720</t>
  </si>
  <si>
    <t>https://www.99acres.com/2-bhk-bedroom-apartment-flat-for-sale-in-smart-world-gems-sector-89-gurgaon-1103-sq-ft-spid-E70135102</t>
  </si>
  <si>
    <t>₹ 9,519/sq.ft.</t>
  </si>
  <si>
    <t>Built Up area: 1103 (102.47 sq.m.)</t>
  </si>
  <si>
    <t>Most prime location of new gurgaon</t>
  </si>
  <si>
    <t>['Power Back-up', 'Intercom Facility', 'Lift(s)', 'Swimming Pool', 'Park', 'Piped-gas', 'Internet/wi-fi connectivity', 'Fitness Centre / GYM', 'Club house / Community Center']</t>
  </si>
  <si>
    <t>E70135102</t>
  </si>
  <si>
    <t>5 BHK Flat in Sector 57 Gurgaon</t>
  </si>
  <si>
    <t>https://www.99acres.com/5-bhk-bedroom-apartment-flat-for-sale-in-bptp-freedom-park-life-sector-57-gurgaon-5010-sq-ft-r1-spid-J59619536</t>
  </si>
  <si>
    <t>₹ 8,982/sq.ft.</t>
  </si>
  <si>
    <t>Built Up area: 5010 (465.44 sq.m.)</t>
  </si>
  <si>
    <t>4/5 bhk penthouse with private lift lobby and private terrace in bptp freedom park life available for sale
Project status: Ready to move in
Size: 5010 sqft
Price: 5.50 cr
Description: 4 bedrooms, 5 toilets, huge hall, dining, huge family lounge + living room, servant room with separate entry, separate pooja room, powder room, live fish pond in the apartment, spacious balconies in each room, 360 deg view of the society and aravallis, 4 car parking
Unique/heart warming interior design with 7 star finishing, recently renovated brick to brick.
Specs: - Italian marble, designer false ceilings, 14 ac units, designer modular glass display kitchen with fittings from bosch &amp; kaff including hob, high-End chimney, built-In microwave and separate grill unit, toto &amp; jaguar fittings, pergo high class wooden floorings in all rooms, designer curtains, pure teak wood panels, doors and designer appliques. Wooden flooring in the lift lobby, high end jacuzzi in master bedroom with huge wash area and walk-In closet. In-Built speaker system in hall and bed rooms, cctv cameras installed in common areas within home, exclusive entrance main door with digital lock system. Digital lock system in master bedroom and family lounge. Designer tiles &amp; marbles in each washroom (Unique for each washroom). Rain sheds in each balcony with channel to hang plant baskets, superiorly designed terrace with antique marble on walls, rock-Bar and cast iron designer railings. 
Special features:
 Top-Floor with complete privacy
 Spacious balconies with panoramic views of aravali and society
 Exclusive private elevator lobby 
 Luxury amenities for the modern lifestyle - Swimming pool, tennis court, badminton court, gymnasium, club-House etc.
 Landmark living in a coveted location near artemis hospital / nirvana country
 3 tier security system
 Ceiling height 10 ft 6 inch
State-Of-The-Art amenities:
 Water body
 Fully-Functional clubhouse
 Banquet facilities
 Cards room
 Gymnasium
 Kids playroom
 Swimming pool with separate kiddie pool
 Landscaped gardens and other such comfortsApartment visit for exclusive buyers only!</t>
  </si>
  <si>
    <t>['1 Water Purifier', '12 Fan', '1 Exhaust Fan', '5 Geyser', '40 Light', '14 AC', '1 Modular Kitchen', '1 Chimney', '1 Curtains', '5 Wardrobe', '1 Microwave', 'No Bed', 'No Dining Table', 'No Fridge', 'No Sofa', 'No Stove', 'No TV', 'No Washing Machine']</t>
  </si>
  <si>
    <t>['Water purifier', 'Security / Fire Alarm', 'Private Garden / Terrace', 'Intercom Facility', 'Lift(s)', 'High Ceiling Height', 'Maintenance Staff', 'False Ceiling Lighting', 'Water Storage', 'Separate entry for servant room', 'No open drainage around', 'Internet/wi-fi connectivity', 'Recently Renovated', 'Visitor Parking', 'Swimming Pool', 'Park', 'Security Personnel', 'Natural Light', 'Airy Rooms', 'Spacious Interiors', 'Low Density Society', 'Waste Disposal', 'Shopping Centre', 'Fitness Centre / GYM', 'Club house / Community Center']</t>
  </si>
  <si>
    <t>J59619536</t>
  </si>
  <si>
    <t>https://www.99acres.com/2-bhk-bedroom-apartment-flat-for-sale-in-sector-95-gurgaon-1364-sq-ft-r1-spid-M64213920</t>
  </si>
  <si>
    <t>₹ 4,106/sq.ft.</t>
  </si>
  <si>
    <t>Built Up area: 1364 (126.72 sq.m.)Carpet area: 1200 sq.ft. (111.48 sq.m.)</t>
  </si>
  <si>
    <t>2 bath, unfurnished, 10th floor (Of 17), at sector 95 location gurgaon</t>
  </si>
  <si>
    <t>M64213920</t>
  </si>
  <si>
    <t>https://www.99acres.com/2-bhk-bedroom-apartment-flat-for-sale-in-sector-95-gurgaon-1364-sq-ft-r1-spid-G64213930</t>
  </si>
  <si>
    <t>57 Lac</t>
  </si>
  <si>
    <t>₹ 4,179/sq.ft.</t>
  </si>
  <si>
    <t>Built Up area: 1364 (126.72 sq.m.)Carpet area: 1232 sq.ft. (114.46 sq.m.)</t>
  </si>
  <si>
    <t>2 bath, semi-Furnished, 10th floor (Of 17), at sector 95 location gurgaon</t>
  </si>
  <si>
    <t>G64213930</t>
  </si>
  <si>
    <t>3 BHK Flat in New Colony, Sector 7</t>
  </si>
  <si>
    <t>https://www.99acres.com/3-bhk-bedroom-apartment-flat-for-sale-in-gurgaon-1150-sq-ft-r2-spid-B64688988</t>
  </si>
  <si>
    <t>shyam apartment</t>
  </si>
  <si>
    <t>₹ 5,739/sq.ft.</t>
  </si>
  <si>
    <t>Built Up area: 1150 (106.84 sq.m.)Carpet area: 1135 sq.ft. (105.44 sq.m.)</t>
  </si>
  <si>
    <t>Near Ladyfatima School, New Colony, Sector 7, Gurgaon, Haryana</t>
  </si>
  <si>
    <t>['Chiranjiv Hospital', 'Geeta Nursing Home Gurgaon', 'Taneja Hospital', 'Dr. Madan Clinic', 'Swastik Maternity and Medical Centre', 'Pearl Dental Clinic', 'Dev Man Kathuria Clinic', 'Ravi Clinic and Health Care Centre', 'Bindal Clinic', 'Aryan Hospital', 'M.S Hospital', 'My Care Clinic', 'Satyam Hospital Gurgaon', 'D.R. Rajnis Gupta Clinic', 'Triveni Hospital Gurgaon', 'Dr. Ashok Jain', 'Sparsh Hospital Gurgaon', 'Bhatnagar Maternity and Nursing Home', 'Shiv Mahima Patient Care Bureau', 'Shri Gobind Hospital', 'Lal Superspeciality Hospital', 'Dr. Ajay S. Gupta Clinic', 'Gurgaon Eye Centre', 'Dr. Sarvejeet Singh', 'Centre For Sight Gurgaon New Railway Road', 'Kidney Clinic', 'Navjeevan Hospital and Maternity Centre', 'Kharbanda Maternity and Nursing Home', 'Gupta Hospital Gurgaon', 'Tirath Ram Hospitals Pvt Ltd', 'Dentecare - Multispeciality Dental Clinic', 'Lall Eye Care Centre', 'Om Charitable Dental &amp; Implant Centre', 'Lall Nursing and Maternity Home', 'Lalit Dental Care', 'Ankur Clinic and Maternity Home', 'M Goel Hospital', 'Shubham Hospital Gurgaon', 'Sethi Hospital Gurgaon', 'Verma E.N.T. Hospital', 'Nova Care Clinic', 'Dental Health Centre', 'Rajiv Memorial Eye Infirmary Jacobpura', 'Pasricha Hospital and Maternity Home', 'Sharma Hospital Gurgaon', 'State bank of india', 'Hdfc bank', 'Pizza Hut', 'St. Michaels Sr. Sec. School', 'Dronacharya Government College']</t>
  </si>
  <si>
    <t>This affordable three bedroom for sale in new colony, sector 7 is perfect for those looking for a budget home. This east facing home is on the 2nd floor. This home is over 1150 sqft. &amp; even comes with ample parking space for car and bike.,,when you need a gym, all you have to do is step out of the door as the apartment complex has what youre looking for. If you are looking for a home with intercom facility, security &amp; lift, this home is just right for you. Shyam apartment near ladyfatima school</t>
  </si>
  <si>
    <t>B64688988</t>
  </si>
  <si>
    <t>https://www.99acres.com/3-bhk-bedroom-apartment-flat-for-sale-in-ats-triumph-sector-104-gurgaon-2290-sq-ft-spid-T70127554</t>
  </si>
  <si>
    <t>Three side corner property, north east facing located on 15th floor. Two apartments per floor. Servant room with attached bathroom with separate entry. Facing dwarka expressway and club on either sides. 2 covered car parking's.</t>
  </si>
  <si>
    <t>['Security / Fire Alarm', 'Feng Shui / Vaastu Compliant', 'Intercom Facility', 'Lift(s)', 'High Ceiling Height', 'Maintenance Staff', 'False Ceiling Lighting', 'Water Storage', 'Separate entry for servant room', 'No open drainage around', 'Piped-gas', 'Visitor Parking', 'Swimming Pool', 'Park', 'Security Personnel', 'Internet/wi-fi connectivity', 'Low Density Society', 'Fitness Centre / GYM', 'Rain Water Harvesting', 'Club house / Community Center', 'Water softening plant']</t>
  </si>
  <si>
    <t>T70127554</t>
  </si>
  <si>
    <t>https://www.99acres.com/3-bhk-bedroom-apartment-flat-for-sale-in-shree-vardhman-victoria-sector-70-gurgaon-1950-sq-ft-r10-spid-O66445254</t>
  </si>
  <si>
    <t>Its located at a very good location at sector 70 near vatika chowk.Good layout 3.5 bhk in 1950 sq feet.</t>
  </si>
  <si>
    <t>O66445254</t>
  </si>
  <si>
    <t>https://www.99acres.com/3-bhk-bedroom-apartment-flat-for-sale-in-emaar-gurgaon-greens-sector-102-gurgaon-1650-sq-ft-spid-I70126602</t>
  </si>
  <si>
    <t>₹ 9,696/sq.ft.</t>
  </si>
  <si>
    <t>Situated in sector 102 gurgaon, emaar gurgaon greens is a well planned society that offers a pleasant living experience to its residents. This 3 bhk flat in gurgaon is your opportunity to be a part of this community. Constructed on a super built up area of 1650 sq.Ft., the flat comprises 3 bedroom(s), 3 bathrooms and 3 balconies. The property is located on the 8th floor of a 14 floors tall building. This 1-5 years old property is available for immediate possession as the project is ready to move. All the modern amenities such as swimming pool, security personnel, maintenance staff, club house / community center, fitness centre / gym, park and lift(s) will make life easier for you.</t>
  </si>
  <si>
    <t>I70126602</t>
  </si>
  <si>
    <t>https://www.99acres.com/3-bhk-bedroom-apartment-flat-for-sale-in-emaar-digihomes-sector-62-gurgaon-2588-sq-ft-spid-W70126434</t>
  </si>
  <si>
    <t>₹ 15,262/sq.ft.</t>
  </si>
  <si>
    <t>Carpet area: 2588 (240.43 sq.m.)</t>
  </si>
  <si>
    <t>33rd   of 33 Floors</t>
  </si>
  <si>
    <t>Emaar digi homes is a luxury residential project in sector 62 gurgaon by emaar india group. As the name specifies digital homes, these homes are designed to work on your touch and voice commands. Here, they are offering 2bhk and 3bhk apartments ranging from 1508 sq.Ft to 2589 sqft with abundant of space by using the optimum area without disrupting one luxury feeling. Emaar digi homes are in the heart of the prime golf course extension road. Here, they promise for best towards quality and luxury living. This project consists of three high towers and in each tower, there are four apartments. All the facilities provided here to be you more relaxed, de-Stress and comfortable.</t>
  </si>
  <si>
    <t>['1 Fan', '1 Exhaust Fan', '2 Geyser', '1 Microwave', '1 Light', '2 Chimney', '2 AC', '1 Modular Kitchen', 'No Bed', 'No Curtains', 'No Dining Table', 'No Fridge', 'No Sofa', 'No Stove', 'No TV', 'No Wardrobe', 'No Washing Machine', 'No Water Purifier']</t>
  </si>
  <si>
    <t>W70126434</t>
  </si>
  <si>
    <t>https://www.99acres.com/2-bhk-bedroom-apartment-flat-for-sale-in-apex-our-homes-sector-37-c-gurgaon-925-sq-ft-spid-P70125476</t>
  </si>
  <si>
    <t>₹ 4,108/sq.ft.</t>
  </si>
  <si>
    <t>Built Up area: 925 (85.94 sq.m.)Carpet area: 800 sq.ft. (74.32 sq.m.)</t>
  </si>
  <si>
    <t>Pataudi road connectivity
Nh8 and dwarka-Expressway connectivity
Near to school and hospital
All basic amenities
Covered parking</t>
  </si>
  <si>
    <t>['2 Wardrobe', '3 Fan', '1 Exhaust Fan', '3 Light', 'No AC', 'No Bed', 'No Chimney', 'No Curtains', 'No Dining Table', 'No Geyser', 'No Modular Kitchen', 'No Microwave', 'No Fridge', 'No Sofa', 'No Stove', 'No TV', 'No Washing Machine', 'No Water Purifier']</t>
  </si>
  <si>
    <t>['Power Back-up', 'Feng Shui / Vaastu Compliant', 'Intercom Facility', 'Lift(s)', 'Swimming Pool', 'Maintenance Staff', 'Park', 'Visitor Parking', 'Security Personnel', 'Fitness Centre / GYM', 'Club house / Community Center', 'Rain Water Harvesting']</t>
  </si>
  <si>
    <t>P70125476</t>
  </si>
  <si>
    <t>https://www.99acres.com/2-bhk-bedroom-apartment-flat-for-sale-in-signature-global-solera-2-sector-107-gurgaon-514396-sq-ft-spid-B70122778</t>
  </si>
  <si>
    <t>Signature Global Solera 2</t>
  </si>
  <si>
    <t>₹ 9/sq.ft.</t>
  </si>
  <si>
    <t>Carpet area: 514396 (47788.95 sq.m.)</t>
  </si>
  <si>
    <t>A5 301, Sector 107 Gurgaon, Gurgaon, Haryana</t>
  </si>
  <si>
    <t>['Dwarka Expressway', 'Delhi', 'IGI Airport']</t>
  </si>
  <si>
    <t>It is near metro it is very beautiful</t>
  </si>
  <si>
    <t>['Environment3 out of 5', 'Lifestyle2 out of 5', 'Connectivity3 out of 5', 'Safety1 out of 5']</t>
  </si>
  <si>
    <t>B70122778</t>
  </si>
  <si>
    <t>1 BHK Flat in Sector 31 Gurgaon</t>
  </si>
  <si>
    <t>https://www.99acres.com/1-bhk-bedroom-apartment-flat-for-sale-in-raheja-atlantis-sector-31-gurgaon-650-sq-ft-spid-Q70122610</t>
  </si>
  <si>
    <t>Raheja Atlantis3.8 ★</t>
  </si>
  <si>
    <t>Yes, Sector 31 Gurgaon, Gurgaon, Haryana</t>
  </si>
  <si>
    <t>['Huda Metro Station', 'Reliance Fresh, Indiraj Arcade', 'Star Mall, NH 8 Gandhi Airport', '32nd Avenue (Milestone)', 'HUDA Market, Sector 14', 'Gurgaon Dreamz Mall', 'Management Development Institute', 'Ajanta Public School', 'Medanta -The Medicity', 'Sheetla Hospital', 'Fortis Memorial  Sector - 44', 'BPTP Park Centra', 'Signature Tower, South City I', 'District And Sessions Court']</t>
  </si>
  <si>
    <t>It is my property and good condition and good location one bedroom one bathroom oun kitchen</t>
  </si>
  <si>
    <t>Q70122610</t>
  </si>
  <si>
    <t>https://www.99acres.com/2-bhk-bedroom-apartment-flat-for-sale-in-signature-the-roselia-sector-95-a-gurgaon-670-sq-ft-r1-spid-W68753936</t>
  </si>
  <si>
    <t>₹ 6,194/sq.ft.</t>
  </si>
  <si>
    <t>Built Up area: 670 (62.25 sq.m.)Carpet area: 569.25 sq.ft. (52.89 sq.m.)</t>
  </si>
  <si>
    <t>Nice place
Nice viewYou will love the view from balcony, moderate temperatures.Full ventilation, airy and direct sunlight</t>
  </si>
  <si>
    <t>['2 Wardrobe', '4 Fan', '1 Exhaust Fan', '1 Stove', '4 Light', '1 Modular Kitchen', '1 Chimney', 'No AC', 'No Bed', 'No Curtains', 'No Dining Table', 'No Geyser', 'No Microwave', 'No Fridge', 'No Sofa', 'No TV', 'No Washing Machine', 'No Water Purifier']</t>
  </si>
  <si>
    <t>['Security / Fire Alarm', 'Feng Shui / Vaastu Compliant', 'Lift(s)', 'Maintenance Staff', 'Water Storage', 'No open drainage around', 'Visitor Parking', 'Park', 'Security Personnel', 'Natural Light', 'Airy Rooms', 'Spacious Interiors', 'Shopping Centre', 'Waste Disposal', 'Rain Water Harvesting', 'Club house / Community Center']</t>
  </si>
  <si>
    <t>W68753936</t>
  </si>
  <si>
    <t>https://www.99acres.com/4-bhk-bedroom-apartment-flat-for-sale-in-sare-crescent-parc-royal-greens-phase-1-sector-92-gurgaon-2020-sq-ft-r3-spid-M50541110</t>
  </si>
  <si>
    <t>₹ 3,713/sq.ft.</t>
  </si>
  <si>
    <t>Super Built up area 2020(187.66 sq.m.)</t>
  </si>
  <si>
    <t>Residential apartment for sell.Located on 15th floor out of the 23 located in sector-92 gurgaon.It is a unfurnished property.The property has 4 bedrooms with 4 bathrooms .Available at an expected price of rs 7500000.The property comes with a good construction quality which ages 0-1 years old property</t>
  </si>
  <si>
    <t>M50541110</t>
  </si>
  <si>
    <t>https://www.99acres.com/3-bhk-bedroom-apartment-flat-for-sale-in-signature-global-the-millennia-3-sector-37-d-gurgaon-700-sq-ft-spid-V70119660</t>
  </si>
  <si>
    <t>2nd floor, opposite ramprastha</t>
  </si>
  <si>
    <t>V70119660</t>
  </si>
  <si>
    <t>https://www.99acres.com/3-bhk-bedroom-apartment-flat-for-sale-in-sare-crescent-parc-sector-92-gurgaon-1326-sq-ft-spid-H70119648</t>
  </si>
  <si>
    <t>₹ 6,033/sq.ft.</t>
  </si>
  <si>
    <t>3rd Floor, Sector 92 Gurgaon, Gurgaon, Haryana</t>
  </si>
  <si>
    <t>Ready to move property with spacious room, balcony with proper light, park facing house .</t>
  </si>
  <si>
    <t>['1 Fan', '1 Geyser', '1 Light', '1 AC', '1 Chimney', '1 Curtains', '1 Modular Kitchen', '1 Wardrobe', '1 Sofa', 'No Bed', 'No Dining Table', 'No Exhaust Fan', 'No Microwave', 'No Fridge', 'No Stove', 'No TV', 'No Washing Machine', 'No Water Purifier']</t>
  </si>
  <si>
    <t>H70119648</t>
  </si>
  <si>
    <t>https://www.99acres.com/3-bhk-bedroom-apartment-flat-for-sale-in-imperia-the-esfera-sector-37-c-gurgaon-1760-sq-ft-r2-spid-K42207359</t>
  </si>
  <si>
    <t>₹ 4,886/sq.ft.</t>
  </si>
  <si>
    <t>Super Built up area 1760(163.51 sq.m.)</t>
  </si>
  <si>
    <t>Ready to move in ground floor flat in new society developed by imperia. Society is on patudi road abt 2.5 km from hero honda chowk. Hospital, market and school are within 1 km.</t>
  </si>
  <si>
    <t>K42207359</t>
  </si>
  <si>
    <t>https://www.99acres.com/3-bhk-bedroom-apartment-flat-for-sale-in-ansal-heights-86-sector-86-gurgaon-1690-sq-ft-spid-C70111660</t>
  </si>
  <si>
    <t>J205, Sector 86 Gurgaon, Gurgaon, Haryana</t>
  </si>
  <si>
    <t>2 floor,north east facing,2 parking,park facing</t>
  </si>
  <si>
    <t>['Security / Fire Alarm', 'Intercom Facility', 'Lift(s)', 'High Ceiling Height', 'Maintenance Staff', 'Water Storage', 'No open drainage around', 'Visitor Parking', 'Swimming Pool', 'Park', 'Security Personnel', 'Natural Light', 'Airy Rooms', 'Shopping Centre', 'Fitness Centre / GYM', 'Waste Disposal', 'Club house / Community Center', 'Water softening plant']</t>
  </si>
  <si>
    <t>C70111660</t>
  </si>
  <si>
    <t>https://www.99acres.com/3-bhk-bedroom-apartment-flat-for-sale-in-m3m-golfestate-sector-65-gurgaon-3363-sq-ft-spid-Y70109168</t>
  </si>
  <si>
    <t>₹ 17,543/sq.ft.</t>
  </si>
  <si>
    <t>Property is located on middle floors facing pool and mall. Well maintained and expat is staying.</t>
  </si>
  <si>
    <t>['1 Water Purifier', '1 Fridge', '7 Fan', '1 Exhaust Fan', '1 Dining Table', '3 Geyser', '1 Stove', '8 Light', '1 Chimney', '6 AC', '1 Modular Kitchen', '3 TV', '7 Curtains', '4 Wardrobe', '1 Sofa', '1 Microwave', '1 Washing Machine', 'No Bed']</t>
  </si>
  <si>
    <t>Y70109168</t>
  </si>
  <si>
    <t>3 BHK Flat in Sector 31 Gurgaon</t>
  </si>
  <si>
    <t>https://www.99acres.com/3-bhk-bedroom-apartment-flat-for-sale-in-raheja-teachers-apartments-sector-31-gurgaon-1650-sq-ft-r1-spid-T57295140</t>
  </si>
  <si>
    <t>Raheja Teachers Apartments3.1 ★</t>
  </si>
  <si>
    <t>Super Built up area 1650(153.29 sq.m.)Built Up area: 1450 sq.ft. (134.71 sq.m.)Carpet area: 1150 sq.ft. (106.84 sq.m.)</t>
  </si>
  <si>
    <t>Flat No. 110, Sector 31 Gurgaon, Gurgaon, Haryana</t>
  </si>
  <si>
    <t>1st   of 6 Floors</t>
  </si>
  <si>
    <t>['Hanuman Mandir', 'Icici bank ATM', 'State bank of india ATM', 'Axis bank ATM', 'Hdfc bank ATM', 'State bank of india ATM', 'Icici ATM', 'Citi bank ATM', 'Axis bank ATM', 'Hdfc ATM', 'Axis bank ATM', 'Shivam Hospital Gurgaon', 'Ahmed Hospital Multi Speciality', 'Dispencery', 'Dayal Eye &amp; Maternity Centre', 'Bansal Medicare and Maternity Centre', 'Pushpanjali Hospital', 'Pushpanjali Hospital Gurgaon', 'Kalyani Hospital Gurgaon', 'Medanta', 'Aarvy Hospital', 'Centre For Sight Gurgaon Sector 29', 'Saraswati Hospital Gurgaon', 'Gardian Pharmacy', 'City Medical', 'Gardian Pharmacy', 'IBP Petrol Pump', 'Indian Oil', 'Indian Oil', 'Hdfc bank', 'State bank of india sbi', 'Punjab national bank', 'Om Sweets', 'Fast Food', 'Fast food', 'Bar and restaurant', 'Cafe Coffee Day', 'Darbar', '32nd Milestone', 'Raj Restaurant', 'Dhabba', 'KFC', 'CR Model Public School', 'Salvan Public School', 'St. Angels Jr', 'govt sec school', 'Manav Rachna School', 'Manav Rachna Swimming Pool', 'District library gurgaon']</t>
  </si>
  <si>
    <t>Raheja teachers apartment located on nh -8 in sector 31 is in the heart of the gurugram with a very good connectivity to metro, medanta , old gurgaon , sadar bazar , harish bakery , all banks, 31 huda market and other basic huda facilities amenities .Society is equipped well with security and emergency services .Flat located on the first floor of the society with the best in society in terms of everything . All wooden and complete interior work done through interior designers . Flat is east facing and towards the ground ( Plenty sunlight ) .</t>
  </si>
  <si>
    <t>['1 Water Purifier', '5 Fan', '1 Exhaust Fan', '1 Dining Table', '2 Geyser', '1 Stove', '20 Light', '4 AC', '1 Chimney', '7 Curtains', '1 Modular Kitchen', '13 Wardrobe', '1 Microwave', 'No Bed', 'No Fridge', 'No Sofa', 'No TV', 'No Washing Machine']</t>
  </si>
  <si>
    <t>['Security / Fire Alarm', 'Feng Shui / Vaastu Compliant', 'Private Garden / Terrace', 'Intercom Facility', 'Lift(s)', 'Centrally Air Conditioned', 'Water purifier', 'Maintenance Staff', 'Water Storage', 'Bank Attached Property', 'Piped-gas', 'Visitor Parking', 'Park', 'Security Personnel', 'Internet/wi-fi connectivity', 'Recently Renovated', 'Natural Light', 'Waste Disposal', 'Rain Water Harvesting', 'Club house / Community Center', 'Water softening plant']</t>
  </si>
  <si>
    <t>['Green Area4 out of 5', 'Construction1 out of 5', 'Management2 out of 5', 'Amenities2 out of 5', 'Connectivity4 out of 5']</t>
  </si>
  <si>
    <t>T57295140</t>
  </si>
  <si>
    <t>https://www.99acres.com/2-bhk-bedroom-apartment-flat-for-sale-in-eldeco-accolade-sohna-gurgaon-1457-sq-ft-r1-spid-Y67455364</t>
  </si>
  <si>
    <t>95.5 Lac</t>
  </si>
  <si>
    <t>₹ 6,554/sq.ft.</t>
  </si>
  <si>
    <t>Beautiful 2 plus study apartment facing internal club and aravalli hills, north east facing, possession by june 24</t>
  </si>
  <si>
    <t>Y67455364</t>
  </si>
  <si>
    <t>https://www.99acres.com/3-bhk-bedroom-apartment-flat-for-sale-in-emaar-mgf-the-palm-drive-sector-66-gurgaon-1950-sq-ft-spid-O70099072</t>
  </si>
  <si>
    <t>₹ 14,358/sq.ft.</t>
  </si>
  <si>
    <t>Super Built up area 1950(181.16 sq.m.)Built Up area: 1920 sq.ft. (178.37 sq.m.)Carpet area: 1600 sq.ft. (148.64 sq.m.)</t>
  </si>
  <si>
    <t>Servant Room,Study Room,Pooja Room</t>
  </si>
  <si>
    <t>Emaar palm drive apartment available for sale and rent, overall good society in the vicinity, along with 2car parking</t>
  </si>
  <si>
    <t>['6 Fan', '1 Fridge', '1 Exhaust Fan', '1 Dining Table', '5 Geyser', '1 Stove', '5 Light', '1 Modular Kitchen', '1 Curtains', '3 TV', '1 Chimney', '5 AC', '4 Bed', '5 Wardrobe', '1 Sofa', 'No Microwave', 'No Washing Machine', 'No Water Purifier']</t>
  </si>
  <si>
    <t>['Security / Fire Alarm', 'Power Back-up', 'Intercom Facility', 'Lift(s)', 'Maintenance Staff', 'Piped-gas', 'Visitor Parking', 'Swimming Pool', 'Park', 'Security Personnel', 'Shopping Centre', 'Fitness Centre / GYM', 'Club house / Community Center']</t>
  </si>
  <si>
    <t>O70099072</t>
  </si>
  <si>
    <t>https://www.99acres.com/2-bhk-bedroom-apartment-flat-for-sale-in-gls-arawali-homes-sohna-gurgaon-650-sq-ft-spid-P70098892</t>
  </si>
  <si>
    <t>₹ 4,307/sq.ft.</t>
  </si>
  <si>
    <t>Super Built up area 650(60.39 sq.m.)</t>
  </si>
  <si>
    <t>We are the proud owners of this 2 bhk apartment available in gls arawali homes, sohna, gurgaon. This it is a and the unit is located on 12th floor and has a super built-Up area of 650 sq.Ft. . It has 2 bathroom(s) and 2 balcony(s). The ownership is freehold type.</t>
  </si>
  <si>
    <t>P70098892</t>
  </si>
  <si>
    <t>https://www.99acres.com/3-bhk-bedroom-apartment-flat-for-sale-in-shapoorji-pallonji-joyville-gurugram-sector-102-gurgaon-1692-sq-ft-spid-G70098068</t>
  </si>
  <si>
    <t>Super Built up area 1692(157.19 sq.m.)Carpet area: 1027.68 sq.ft. (95.47 sq.m.)</t>
  </si>
  <si>
    <t>This beautiful 3 bhk flat in sector 102 gurgaon is situated in shapoorji pallonji joyville gurugram, one of the popular residential society in gurgaon. The flat is over 1692 sq.Ft. Super built up area and comes with 3 bedroom(s), 3 bathrooms and 2 balconies. The flat has a total of 26 floors and this property is situated on 1st floor. As the property is currently under construction , you can expect to get the possession within 6 months.</t>
  </si>
  <si>
    <t>['Security / Fire Alarm', 'Intercom Facility', 'Lift(s)', 'Centrally Air Conditioned', 'High Ceiling Height', 'Maintenance Staff', 'False Ceiling Lighting', 'Water Storage', 'Park', 'Visitor Parking']</t>
  </si>
  <si>
    <t>G70098068</t>
  </si>
  <si>
    <t>https://www.99acres.com/2-bhk-bedroom-apartment-flat-for-sale-in-sector-99-a-gurgaon-450-sq-ft-r1-spid-O66187314</t>
  </si>
  <si>
    <t>Laxmi pareena</t>
  </si>
  <si>
    <t>Sector 99a, Gurgaon, Haryana, India, Sector 99A Gurgaon, Gurgaon, Haryana</t>
  </si>
  <si>
    <t>2bhk affordable, ready to shift in sec 99a laxmi pareena sector 99a, gurgaon, haryana, india</t>
  </si>
  <si>
    <t>O66187314</t>
  </si>
  <si>
    <t>https://www.99acres.com/3-bhk-bedroom-apartment-flat-for-sale-in-the-new-crpf-apartments-sector-9-a-gurgaon-1290-sq-ft-spid-G70096950</t>
  </si>
  <si>
    <t>The New CRPF Apartments</t>
  </si>
  <si>
    <t>₹ 5,813/sq.ft.</t>
  </si>
  <si>
    <t>Carpet area: 1290 (119.84 sq.m.)</t>
  </si>
  <si>
    <t>Sector 9A Gurgaon, Gurgaon, Haryana</t>
  </si>
  <si>
    <t>['Chintapurni Mandir', 'State bank ATM', 'Esic Hospital Gurugram', 'Shree Krishna Hospital Gurgaon', 'Kr Dental Hub', 'Shri Multispeciality Hospital', 'Prateek Nursing Home And Polyclinic', 'Dr. Ashok Jain', 'Pearl Dental Clinic', 'Taneja Hospital', 'Dr. Madan Clinic', 'Ankur Clinic and Maternity Home', 'Dr. Hitesh Dawar', 'Jain Sant Phool Chand Ji Charitable Hospital', 'Dev Man Kathuria Clinic', 'Sarvodya Hospital', 'Geeta Nursing Home Gurgaon', 'Shiv Mahima Patient Care Bureau', 'Navjeevan Hospital and Maternity Centre', 'Gurgaon Eye Centre', 'Chiranjiv Hospital', 'Aryan Hospital', 'Satyam Hospital Gurgaon', 'Sneh Hospital Gurgaon', 'Shri Gobind Hospital', 'Swastik Maternity and Medical Centre', 'Lal Superspeciality Hospital', 'D.R. Rajnis Gupta Clinic', 'Mangalam Hospital and Heart Centre Gurgaon', 'Ravi Clinic and Health Care Centre', 'Bindal Clinic', 'Dr. Sindhu Clinic', 'M.S Hospital', 'My Care Clinic', 'Sparsh Hospital Gurgaon', 'Triveni Hospital Gurgaon', 'Bhardwaj Hospital', 'Kamla Hospital Gurgaon', 'Tirath Ram Hospitals Pvt Ltd', 'Bhatnagar Maternity and Nursing Home', 'Kotak bank', 'Hdfc bank', 'Indian bank', 'State bank of india', 'Pizza Hut', 'St. Michaels Sr. Sec. School', 'Basai dhankot railway station', 'Gurgaon railway station', 'Gurgaon railway station']</t>
  </si>
  <si>
    <t>3bhk, 1590 sqft builtup, 3 bedroom, 3 bathroom, 3 balcony, nearby to international schools and multi speciality hospitals. For exact location google- The new crpf society, sector 9a gurgaon</t>
  </si>
  <si>
    <t>['Water Storage', 'No open drainage around', 'Park', 'Visitor Parking', 'Security Personnel', 'Waste Disposal']</t>
  </si>
  <si>
    <t>G70096950</t>
  </si>
  <si>
    <t>https://www.99acres.com/4-bhk-bedroom-apartment-flat-for-sale-in-bptp-astaire-gardens-sector-70-a-gurgaon-1900-sq-ft-r2-spid-F64840030</t>
  </si>
  <si>
    <t>Carpet area: 1900 (176.52 sq.m.)</t>
  </si>
  <si>
    <t>On gurgaon spr, good potential as this area is coming up in big way all amenities are available near by, over all very pleasant and calm place to live.</t>
  </si>
  <si>
    <t>['6 Fan', '1 Exhaust Fan', '3 Geyser', '20 Light', '6 AC', '1 Chimney', '1 Modular Kitchen', '3 Wardrobe', 'No Bed', 'No Curtains', 'No Dining Table', 'No Microwave', 'No Fridge', 'No Sofa', 'No Stove', 'No TV', 'No Washing Machine', 'No Water Purifier']</t>
  </si>
  <si>
    <t>F64840030</t>
  </si>
  <si>
    <t>https://www.99acres.com/2-bhk-bedroom-apartment-flat-for-sale-in-experion-windchants-sector-112-gurgaon-1500-sq-ft-spid-F70095128</t>
  </si>
  <si>
    <t>₹ 20,666/sq.ft.</t>
  </si>
  <si>
    <t>Spacious rooms, well ventilated</t>
  </si>
  <si>
    <t>['1 Exhaust Fan', '3 Geyser', '1 Stove', '5 AC', '1 Modular Kitchen', 'No Bed', 'No Chimney', 'No Curtains', 'No Dining Table', 'No Fan', 'No Light', 'No Microwave', 'No Fridge', 'No Sofa', 'No TV', 'No Wardrobe', 'No Washing Machine', 'No Water Purifier']</t>
  </si>
  <si>
    <t>['Power Back-up', 'Feng Shui / Vaastu Compliant', 'Intercom Facility', 'Lift(s)', 'Maintenance Staff', 'Piped-gas', 'Swimming Pool', 'Park', 'Security Personnel', 'Natural Light', 'Internet/wi-fi connectivity', 'Shopping Centre', 'Fitness Centre / GYM', 'Rain Water Harvesting', 'Club house / Community Center', 'Water softening plant']</t>
  </si>
  <si>
    <t>F70095128</t>
  </si>
  <si>
    <t>https://www.99acres.com/2-bhk-bedroom-apartment-flat-for-sale-in-pivotal-riddhi-siddhi-sector-99-gurgaon-900-sq-ft-r4-spid-G53211690</t>
  </si>
  <si>
    <t>Pivotal Riddhi Siddhi</t>
  </si>
  <si>
    <t>Super Built up area 900(83.61 sq.m.)Carpet area: 587 sq.ft. (54.53 sq.m.)</t>
  </si>
  <si>
    <t>['Huda Metro Station', 'The Hive Mall', 'JMS Marine Square Mall', 'Dwarka Expy, Sector 101', 'Euro International School, Sector 37D', 'Rishikul College Gurugram', 'Shri Balaji’s Multispeciality', 'Indira Gandhi Intl Airport']</t>
  </si>
  <si>
    <t>1) the flat is in tower 8 and on ninth floor
2) its affordable housing project located on dwarka expressway
3) surrounded by various high end projects, malls and offices
4) there is mall and office just back side of the project and walking distance.
5) ample opportunity for rental income
6) the project also have the market "99 marina bay" and it is within the society and build by the builder with great facilities
7) no maintenance charges for 5 years after occupation
8) free two wheeler parking and ample space for free car parking as well</t>
  </si>
  <si>
    <t>['Security / Fire Alarm', 'Intercom Facility', 'Lift(s)', 'Maintenance Staff', 'Water Storage', 'Park', 'Visitor Parking', 'Security Personnel', 'Shopping Centre', 'Club house / Community Center']</t>
  </si>
  <si>
    <t>['Environment4.5 out of 5', 'Lifestyle4 out of 5', 'Connectivity4.5 out of 5', 'Safety4.5 out of 5']</t>
  </si>
  <si>
    <t>G53211690</t>
  </si>
  <si>
    <t>https://www.99acres.com/2-bhk-bedroom-apartment-flat-for-sale-in-godrej-habitat-sector-3-gurgaon-1444-sq-ft-spid-A70090900</t>
  </si>
  <si>
    <t>₹ 9,002/sq.ft.</t>
  </si>
  <si>
    <t>Carpet area: 1444 (134.15 sq.m.)</t>
  </si>
  <si>
    <t>Flat is available in premium tower</t>
  </si>
  <si>
    <t>['1 Stove', '1 Modular Kitchen', '1 Chimney', '1 AC', 'No Bed', 'No Curtains', 'No Dining Table', 'No Exhaust Fan', 'No Fan', 'No Geyser', 'No Light', 'No Microwave', 'No Fridge', 'No Sofa', 'No TV', 'No Wardrobe', 'No Washing Machine', 'No Water Purifier']</t>
  </si>
  <si>
    <t>['Power Back-up', 'Feng Shui / Vaastu Compliant', 'Intercom Facility', 'Lift(s)', 'Swimming Pool', 'Park', 'Piped-gas', 'Fitness Centre / GYM', 'Club house / Community Center']</t>
  </si>
  <si>
    <t>A70090900</t>
  </si>
  <si>
    <t>https://www.99acres.com/2-bhk-bedroom-apartment-flat-for-sale-in-gls-arawali-homes-sohna-gurgaon-576-sq-ft-r3-spid-V59394994</t>
  </si>
  <si>
    <t>₹ 4,513/sq.ft.</t>
  </si>
  <si>
    <t>Carpet area: 576 (53.51 sq.m.)</t>
  </si>
  <si>
    <t>We are the proud owners of this 2 bhk apartment available in , sohna, gurgaon. This it is a and the unit is located on 7th floor and has a carpet area of 600 sq.Ft. . It has 2 bathroom(s) and 1 balcony(s). The ownership is freehold type. The apartment has covered parking and 0 open parking.</t>
  </si>
  <si>
    <t>['Security / Fire Alarm', 'Feng Shui / Vaastu Compliant', 'Intercom Facility', 'Lift(s)', 'Maintenance Staff', 'Water Storage', 'Bank Attached Property', 'Visitor Parking', 'Park', 'Low Density Society', 'Shopping Centre', 'Fitness Centre / GYM', 'Waste Disposal', 'Rain Water Harvesting', 'Club house / Community Center']</t>
  </si>
  <si>
    <t>V59394994</t>
  </si>
  <si>
    <t>https://www.99acres.com/2-bhk-bedroom-apartment-flat-for-sale-in-mvn-athens-sohna-gurgaon-570-sq-ft-spid-R70087278</t>
  </si>
  <si>
    <t>₹ 4,210/sq.ft.</t>
  </si>
  <si>
    <t>Super Built up area 570(52.95 sq.m.)</t>
  </si>
  <si>
    <t>Residential apartment for sell.Located on 12th floor out of the 14 located in sohna.It is a semifurnished property.The property has 2 bedrooms with 2 bathrooms .Available at an expected price of rs 2400000.The property comes with a good construction quality which ages 1-5 years old property</t>
  </si>
  <si>
    <t>['2 Wardrobe', '2 Fan', '2 Light', 'No AC', 'No Bed', 'No Chimney', 'No Curtains', 'No Dining Table', 'No Exhaust Fan', 'No Geyser', 'No Modular Kitchen', 'No Microwave', 'No Fridge', 'No Sofa', 'No Stove', 'No TV', 'No Washing Machine', 'No Water Purifier']</t>
  </si>
  <si>
    <t>R70087278</t>
  </si>
  <si>
    <t>2 BHK Flat in Sector 67 Gurgaon</t>
  </si>
  <si>
    <t>https://www.99acres.com/2-bhk-bedroom-apartment-flat-for-sale-in-shree-vardhman-mantra-sector-67-gurgaon-800-sq-ft-spid-T70084808</t>
  </si>
  <si>
    <t>Shree Vardhman Mantra3.7 ★</t>
  </si>
  <si>
    <t>['Sector 55-56 Metro Station', 'Airia Mall', 'VIBGYOR High School', 'Pulse Multispecility Hospital', 'Backyard Sports Club', 'Grand Hyatt Gurgaon', 'SkyJumper Trampoline Park']</t>
  </si>
  <si>
    <t>Residential apartment for sell.The property comes with a good construction quality which ages 0-1 years old propertylocated in sector 67 gurgaon.It is a semifurnished property.The property has 2 bedrooms with 2 bathrooms .Available at an expected price of rs 5600000.Located on 8th floor out of the 13</t>
  </si>
  <si>
    <t>['Power Back-up', 'Feng Shui / Vaastu Compliant', 'Intercom Facility', 'Lift(s)', 'Maintenance Staff', 'Piped-gas', 'Swimming Pool', 'Park', 'Security Personnel', 'Shopping Centre', 'Fitness Centre / GYM', 'Rain Water Harvesting', 'Club house / Community Center']</t>
  </si>
  <si>
    <t>T70084808</t>
  </si>
  <si>
    <t>4 BHK Flat in Sector 31 Gurgaon</t>
  </si>
  <si>
    <t>https://www.99acres.com/4-bhk-bedroom-apartment-flat-for-sale-in-raheja-atlantis-sector-31-gurgaon-2943-sq-ft-spid-Q70084598</t>
  </si>
  <si>
    <t>₹ 18,688/sq.ft.</t>
  </si>
  <si>
    <t>Super Built up area 2943(273.41 sq.m.)</t>
  </si>
  <si>
    <t>Servant Room,Pooja Room,Study Room</t>
  </si>
  <si>
    <t>Sector 31 Gurgaon, Gurgaon, Haryana</t>
  </si>
  <si>
    <t>Very positive energy and vibe ! Gives a feeling of living in a resort being on the first floor , all the greenery and trees being at eye level. The best part being its north facing , so receives ample sunlight in winters! Fantastic location and super safe condominium esp for elderly and kids.</t>
  </si>
  <si>
    <t>['1 Light', '1 Modular Kitchen', 'No AC', 'No Bed', 'No Chimney', 'No Curtains', 'No Dining Table', 'No Exhaust Fan', 'No Fan', 'No Geyser', 'No Microwave', 'No Fridge', 'No Sofa', 'No Stove', 'No TV', 'No Wardrobe', 'No Washing Machine', 'No Water Purifier']</t>
  </si>
  <si>
    <t>['Security / Fire Alarm', 'Power Back-up', 'Feng Shui / Vaastu Compliant', 'Intercom Facility', 'Lift(s)', 'Maintenance Staff', 'Water Storage', 'Visitor Parking', 'Swimming Pool', 'Park', 'Security Personnel', 'Shopping Centre', 'Fitness Centre / GYM', 'Club house / Community Center']</t>
  </si>
  <si>
    <t>Q70084598</t>
  </si>
  <si>
    <t>https://www.99acres.com/4-bhk-bedroom-apartment-flat-for-sale-in-dlf-new-town-heights-sector-91-gurgaon-2344-sq-ft-spid-A70082770</t>
  </si>
  <si>
    <t>₹ 7,679/sq.ft.</t>
  </si>
  <si>
    <t>Carpet area: 2344 (217.76 sq.m.)</t>
  </si>
  <si>
    <t>Situated in sector 91 gurgaon, dlf new town heights is a well planned society that offers a pleasant living experience to its residents. This 4 bhk flat in gurgaon is your opportunity to be a part of this community. Containing 4 bedroom(s), 4 bathrooms and more than 3 balconies, this flat is spread over a carpet area of 2344 sq.Ft. This flat lies on the 6th level of a 21 storey building. Being a ready to move project, you can expect immediate possession of this 5-10 years old property. The society is well equipped with many modern amenities, including swimming pool, grocery shop, club house / community center, cctv surveillance, fitness centre / gym, park, lift(s), maintenance staff, visitor parking and security personnel.</t>
  </si>
  <si>
    <t>['Security / Fire Alarm', 'Feng Shui / Vaastu Compliant', 'Intercom Facility', 'Lift(s)', 'Maintenance Staff', 'Water Storage', 'Piped-gas', 'Visitor Parking', 'Swimming Pool', 'Park', 'Security Personnel', 'Internet/wi-fi connectivity', 'Fitness Centre / GYM', 'Club house / Community Center']</t>
  </si>
  <si>
    <t>A70082770</t>
  </si>
  <si>
    <t>https://www.99acres.com/3-bhk-bedroom-apartment-flat-for-sale-in-dlf-the-skycourt-sector-86-gurgaon-1929-sq-ft-spid-F70081718</t>
  </si>
  <si>
    <t>141, Sector 86 Gurgaon, Gurgaon, Haryana</t>
  </si>
  <si>
    <t>Only genuine buyer contact .Dealer excuse</t>
  </si>
  <si>
    <t>['Security / Fire Alarm', 'Power Back-up', 'Feng Shui / Vaastu Compliant', 'Intercom Facility', 'Lift(s)', 'Maintenance Staff', 'Water Storage', 'Piped-gas', 'Visitor Parking', 'Swimming Pool', 'Park', 'Shopping Centre', 'Fitness Centre / GYM', 'Club house / Community Center']</t>
  </si>
  <si>
    <t>F70081718</t>
  </si>
  <si>
    <t>https://www.99acres.com/2-bhk-bedroom-apartment-flat-for-sale-in-tashee-capital-gateway-sector-111-gurgaon-1478-sq-ft-r4-spid-M41005323</t>
  </si>
  <si>
    <t>Tashee Capital Gateway</t>
  </si>
  <si>
    <t>96.07 Lac</t>
  </si>
  <si>
    <t>Super Built up area 1478(137.31 sq.m.)</t>
  </si>
  <si>
    <t>['Global Foyer Mall', 'Dwarka Expy, Sai Kunj, Block A', 'Royal Oak International School', 'The NorthCap University', 'Euro International School, Sector- 109', 'Park Hospital, Palam Vihar', 'Indira Gandhi Intl Airport']</t>
  </si>
  <si>
    <t>The property is a 2bhk with extra space may used for dinning table or extra drawing room or .5 room etc in tashee capital gateway, dwarka expressway, sector 111, gurgaon, airport is approximate 3 to 5 km far. Near by appartment is puri, mahendra.</t>
  </si>
  <si>
    <t>M41005323</t>
  </si>
  <si>
    <t>https://www.99acres.com/3-bhk-bedroom-apartment-flat-for-sale-in-raheja-atharva-sector-109-gurgaon-1457-sq-ft-spid-P70079978</t>
  </si>
  <si>
    <t>₹ 7,931/sq.ft.</t>
  </si>
  <si>
    <t>Super Built up area 1457(135.36 sq.m.)Carpet area: 996 sq.ft. (92.53 sq.m.)</t>
  </si>
  <si>
    <t>Tower 2, Sector 109 Gurgaon, Gurgaon, Haryana</t>
  </si>
  <si>
    <t>1) interior work done
2) modular kitchen with chimney, gas, gyser, ro, innotech basket
3) 1 washroom with bathtub and other with a modern shower
4) covered balcony, cylinder and separate washing space
5) floor tiles replaced
6) all doors changed with new lock
7) fall ceiling</t>
  </si>
  <si>
    <t>['1 Water Purifier', '5 Fan', '1 Exhaust Fan', '3 Geyser', '1 Stove', '6 Light', '1 Modular Kitchen', '1 Chimney', '1 Curtains', '6 Wardrobe', '1 Microwave', 'No AC', 'No Bed', 'No Dining Table', 'No Fridge', 'No Sofa', 'No TV', 'No Washing Machine']</t>
  </si>
  <si>
    <t>['Lift(s)', 'Maintenance Staff', 'Swimming Pool', 'Park', 'Piped-gas', 'Visitor Parking', 'Shopping Centre', 'Fitness Centre / GYM', 'Club house / Community Center']</t>
  </si>
  <si>
    <t>P70079978</t>
  </si>
  <si>
    <t>3 BHK Flat in Lajpat Nagar</t>
  </si>
  <si>
    <t>https://www.99acres.com/3-bhk-bedroom-apartment-flat-for-sale-in-lajpat-nagar-gurgaon-1000-sq-ft-r1-spid-E30556415</t>
  </si>
  <si>
    <t>Builder Floor</t>
  </si>
  <si>
    <t>Super Built up area 1000(92.9 sq.m.)Built Up area: 950 sq.ft. (88.26 sq.m.)Carpet area: 900 sq.ft. (83.61 sq.m.)</t>
  </si>
  <si>
    <t>Lajpat Nagar, Main Railway Road, Gurgaon, Lajpat Nagar, Gurgaon, Haryana</t>
  </si>
  <si>
    <t>['Hanuman Mandir', 'Sheetla Mata Mandir', 'Jackson Hospital', 'M Goel Hospital', 'Lalit Dental Care', 'Dentecare - Multispeciality Dental Clinic', 'Dental Health Centre', 'Lall Nursing and Maternity Home', 'Kidney Clinic', 'Om Charitable Dental &amp; Implant Centre', 'Lall Eye Care Centre', 'Kharbanda Maternity and Nursing Home', 'Centre For Sight Gurgaon New Railway Road', 'Dr. Sarvejeet Singh', 'Nova Care Clinic', 'Verma E.N.T. Hospital', 'Gupta Hospital Gurgaon', 'Bhatnagar Maternity and Nursing Home', 'Mamta Hospital Gurgaon', 'Ahooja Eye and Dental Institute Hospital', 'Dr. Agya Ram Sharma Clinic', 'Lotus Hospital Gurgaon', 'Dr. Sandeep Chauhan', 'Sparsh Hospital Gurgaon', 'Rajiv Memorial Eye Infirmary Jacobpura', 'GH Gurgaon', 'Dr. Ajay S. Gupta Clinic', 'Sharma Hospital Gurgaon', 'Ravi Clinic and Health Care Centre', 'D.R. Rajnis Gupta Clinic', 'Bindal Clinic', 'Triveni Hospital Gurgaon', 'M.S Hospital', 'Nidhi Clinic', 'My Care Clinic', 'Dr. Tomar Clinic', 'Aryan Hospital', 'Saraswati Hospital Gurgaon', 'Dr. Babita Sharma', 'Children Hospital', 'Geeta Nursing Home Gurgaon', 'Chiranjiv Hospital', 'Indian Oil', 'Rang Parivartan', 'Punjab national bank', 'State bank of india', 'State bank of india sbi', 'Dronacharya Government College', 'govt sec school', 'District library gurgaon']</t>
  </si>
  <si>
    <t>Property in very good location in the centre of the city.</t>
  </si>
  <si>
    <t>E30556415</t>
  </si>
  <si>
    <t>https://www.99acres.com/2-bhk-bedroom-apartment-flat-for-sale-in-breez-global-heights-sohna-gurgaon-623-sq-ft-r1-spid-B64902914</t>
  </si>
  <si>
    <t>Super Built up area 623(57.88 sq.m.)</t>
  </si>
  <si>
    <t>Second floor, park facing, lift is there</t>
  </si>
  <si>
    <t>['Feng Shui / Vaastu Compliant', 'Security / Fire Alarm', 'Lift(s)', 'Maintenance Staff', 'Water Storage', 'Park', 'Visitor Parking', 'Security Personnel', 'Shopping Centre', 'Fitness Centre / GYM', 'Club house / Community Center', 'Rain Water Harvesting']</t>
  </si>
  <si>
    <t>B64902914</t>
  </si>
  <si>
    <t>https://www.99acres.com/3-bhk-bedroom-apartment-flat-for-sale-in-adani-brahma-samsara-vilasa-sector-63-gurgaon-2034-sq-ft-spid-G70076628</t>
  </si>
  <si>
    <t>Adani Brahma Samsara Vilasa</t>
  </si>
  <si>
    <t>Super Built up area 2034(188.96 sq.m.)</t>
  </si>
  <si>
    <t>['Rapid Metro Station Sector 56', 'Paras Trinity Mall Sector 63', 'Golf Course Ext Rd', 'Mehrauli-Gurgaon Road', 'Nirvana Rd', 'Heritage Xperiential Learning School', 'KIIT College of Engineering Sohna Road', 'CK Birla Hospital', 'Indira Gandhi International Airport', 'AIPL Business Club Sector 62', 'DoubleTree by Hilton Hotel Gurgaon', 'De Adventure Park', 'TERI Golf Course']</t>
  </si>
  <si>
    <t>Its a 3 bkh semi furnished new flat on third floor in samsara vilasa, sector 63. The flat location is most premium one in this size. The price is non-Negotiable.</t>
  </si>
  <si>
    <t>['3 Wardrobe', '4 Geyser', '12 Light', '1 Modular Kitchen', '1 Chimney', 'No AC', 'No Bed', 'No Curtains', 'No Dining Table', 'No Exhaust Fan', 'No Fan', 'No Microwave', 'No Fridge', 'No Sofa', 'No Stove', 'No TV', 'No Washing Machine', 'No Water Purifier']</t>
  </si>
  <si>
    <t>G70076628</t>
  </si>
  <si>
    <t>https://www.99acres.com/3-bhk-bedroom-apartment-flat-for-sale-in-central-park-2-bellevue-sector-48-gurgaon-4300-sq-ft-spid-I70070186</t>
  </si>
  <si>
    <t>Central Park 2 Bellevue</t>
  </si>
  <si>
    <t>Carpet area: 4300 (399.48 sq.m.)</t>
  </si>
  <si>
    <t>['Rajiv Chowk Mosque', 'Icici bank ATM', 'Standard chartered ATM', 'Best Urologist Atcomplete Family Clinic', 'Wellness Eye Centre', 'Samvit Health Care', 'Dr. Aruna Kalra', 'Neelkanth Health Care', 'Park Hospital Gurgaon', 'Vishesh Dental', 'Dr. Anuj Sharma', 'Dr. Naresh Pandita', 'Airforce Hospital', "DR AKRAM JAWED'S THE UPPER LIMB CLINIC", 'Skin Clinic', 'Divine Look Clinic Centre', 'Bones Clinic - Orthopaedics', 'Meher Clinic', 'Sukhmani Hospital Pvt. Ltd', 'Medanta', 'Vaishnavi Nursing Home', 'Wembley estate club', 'Apollo Pharmacy', 'Gardian Pharmacy', 'Genius', 'Kore Tech Park', 'India Oil', 'Hdfc bank', 'Icici bank', 'Hdfc bank', 'Indusind bank', 'Hdfc bank', 'SRS Cinemas', 'SRS Cinemas', "Domino's Pizza", "Nirula's", 'Haldiram', 'KFC', 'Nook', 'Starbucks', 'India', 'Kendriya Vidyalaya No.2 Sohna Road', 'Delhi Public School Primary Section', 'Kamla International']</t>
  </si>
  <si>
    <t>This multistory pent house is available for sale &amp; this pent offers excellent space utilization and ventilation to add beauty to your life. It is a secure residential heaven that is way beyond the ordinary. A world-Class development. The project seeks to evoke and inspire the spirit of family living in a community environment. This pent house in gated community with 100% power backup , 24x7 hours water supply , 3-Tier security , lift , drainage services , land scaped park , club with lounge , multi purpous hall , mini cineplax , spa faculty , healthclub , jacuzzi , sports facuilty , tennis court swimming pool , nursuray school , convenient reatil . This apartment is designed as per vaastu friendly norms.</t>
  </si>
  <si>
    <t>['Security / Fire Alarm', 'Feng Shui / Vaastu Compliant', 'Intercom Facility', 'Lift(s)', 'Maintenance Staff', 'Water Storage', 'Separate entry for servant room', 'Visitor Parking', 'Swimming Pool', 'Park', 'Security Personnel', 'Fitness Centre / GYM', 'Waste Disposal', 'Club house / Community Center', 'Water softening plant']</t>
  </si>
  <si>
    <t>I70070186</t>
  </si>
  <si>
    <t>https://www.99acres.com/3-bhk-bedroom-apartment-flat-for-sale-in-tulip-orange-sector-70-gurgaon-970-sq-ft-spid-F70070030</t>
  </si>
  <si>
    <t>Tulip Orange3.9 ★</t>
  </si>
  <si>
    <t>₹ 10,309/sq.ft.</t>
  </si>
  <si>
    <t>Carpet area: 970 (90.12 sq.m.)</t>
  </si>
  <si>
    <t>['Sector 55-56 Metro Station', 'Reach 3 Roads', 'Golf Course Ext Road', 'Southern Peripheral Road', 'CD International School', 'Gurugram University', 'Park Hospital', 'Indira Gandhi Intl Airport']</t>
  </si>
  <si>
    <t>Sun facing, overlooking park, play area for kids</t>
  </si>
  <si>
    <t>['3 Wardrobe', '3 Fan', '1 Modular Kitchen', 'No AC', 'No Bed', 'No Chimney', 'No Curtains', 'No Dining Table', 'No Exhaust Fan', 'No Geyser', 'No Light', 'No Microwave', 'No Fridge', 'No Sofa', 'No Stove', 'No TV', 'No Washing Machine', 'No Water Purifier']</t>
  </si>
  <si>
    <t>['Feng Shui / Vaastu Compliant', 'Lift(s)', 'Swimming Pool', 'Maintenance Staff', 'Park', 'Piped-gas', 'Security Personnel', 'Shopping Centre', 'Fitness Centre / GYM', 'Club house / Community Center', 'Rain Water Harvesting']</t>
  </si>
  <si>
    <t>F70070030</t>
  </si>
  <si>
    <t>https://www.99acres.com/3-bhk-bedroom-apartment-flat-for-sale-in-central-park-2-bellevue-sector-48-gurgaon-2557-sq-ft-spid-L70068144</t>
  </si>
  <si>
    <t>₹ 10,754/sq.ft.</t>
  </si>
  <si>
    <t>Super Built up area 2557(237.55 sq.m.)Carpet area: 2550 sq.ft. (236.9 sq.m.)</t>
  </si>
  <si>
    <t>3rd Floor, Sector 48 Gurgaon, Gurgaon, Haryana</t>
  </si>
  <si>
    <t>3 bhk apartment in bellevue central park 2 sector 48 gurgaon, it contain 2 parking</t>
  </si>
  <si>
    <t>['Security / Fire Alarm', 'Lift(s)', 'Swimming Pool', 'Water Storage', 'Park']</t>
  </si>
  <si>
    <t>L70068144</t>
  </si>
  <si>
    <t>https://www.99acres.com/2-bhk-bedroom-apartment-flat-for-sale-in-sobha-city-sector-108-gurgaon-1381-sq-ft-spid-K70067632</t>
  </si>
  <si>
    <t>₹ 17,378/sq.ft.</t>
  </si>
  <si>
    <t>Price completely non-Negotiable. Interior work is done alongwith modular kitchen</t>
  </si>
  <si>
    <t>['4 Fan', '2 Geyser', '4 Light', '1 AC', '1 Chimney', '1 Modular Kitchen', '4 Wardrobe', 'No Bed', 'No Curtains', 'No Dining Table', 'No Exhaust Fan', 'No Microwave', 'No Fridge', 'No Sofa', 'No Stove', 'No TV', 'No Washing Machine', 'No Water Purifier']</t>
  </si>
  <si>
    <t>['Security / Fire Alarm', 'Feng Shui / Vaastu Compliant', 'Intercom Facility', 'Lift(s)', 'Water purifier', 'Maintenance Staff', 'Water Storage', 'No open drainage around', 'Visitor Parking', 'Swimming Pool', 'Park', 'Security Personnel', 'Natural Light', 'Airy Rooms', 'Spacious Interiors', 'Fitness Centre / GYM', 'Rain Water Harvesting', 'Club house / Community Center', 'Water softening plant']</t>
  </si>
  <si>
    <t>K70067632</t>
  </si>
  <si>
    <t>https://www.99acres.com/3-bhk-bedroom-apartment-flat-for-sale-in-birla-navya-sector-63-a-gurgaon-2151-sq-ft-spid-I70066258</t>
  </si>
  <si>
    <t>Birla Navya</t>
  </si>
  <si>
    <t>₹ 14,632/sq.ft.</t>
  </si>
  <si>
    <t>Carpet area: 200</t>
  </si>
  <si>
    <t>['Sector 54 Chowk Metro Station', 'WorldMark Gurgaon', 'Golf Course Ext Road', 'Badshahpur Sohna Rd Hwy', 'Gurgaon - Delhi Expy', 'Heritage Xperiential Learning, CRPF Rd', 'Sushant University', 'W Pratiksha Hospital', 'Indira Gandhi Intl Airport', 'Gurgaon Railway Station', 'Capital Cyberscape', 'DoubleTree by Hilton Hotel']</t>
  </si>
  <si>
    <t>Only igbc gold certified luxury property.</t>
  </si>
  <si>
    <t>['1 Chimney', '3 AC', 'No Bed', 'No Curtains', 'No Dining Table', 'No Exhaust Fan', 'No Fan', 'No Geyser', 'No Modular Kitchen', 'No Light', 'No Microwave', 'No Fridge', 'No Sofa', 'No Stove', 'No TV', 'No Wardrobe', 'No Washing Machine', 'No Water Purifier']</t>
  </si>
  <si>
    <t>['Environment4 out of 5', 'Lifestyle4 out of 5', 'Connectivity4 out of 5', 'Safety5 out of 5']</t>
  </si>
  <si>
    <t>I70066258</t>
  </si>
  <si>
    <t>https://www.99acres.com/2-bhk-bedroom-apartment-flat-for-sale-in-ashiana-mulberry-sohna-gurgaon-1465-sq-ft-r1-spid-J68379968</t>
  </si>
  <si>
    <t>₹ 6,485/sq.ft.</t>
  </si>
  <si>
    <t>Super Built up area 1465(136.1 sq.m.)Built Up area: 1175.97 sq.ft. (109.25 sq.m.)Carpet area: 834.96 sq.ft. (77.57 sq.m.)</t>
  </si>
  <si>
    <t>Ready-To-Move in, just completed, fresh property. 
Ashiana mulberry is premium residential project offering beautifully crafted 2 bhk + study and 3 bhk apartments. These units are a perfect combination of comfort and style, specifically designed to suit your requirements and conveniences.
Ashiana mulberry has been specially designed with proper implementation of vastu that promotes a happy living at affordable prices. 
Address: Delhi-Mumbai express way, sohna, gurugram
Locality: One of the prime locations to buy a home in gurgaon. Kr manglam university opposite and gd goenka school adjacent to ashiana mulberry. 
Floor plan: Each floor has 4 flats only with service lift &amp; resident lift.
Flat layout: 1465 sq ft. Super built up area, 2 bedrooms, 1 study room, 2 bathrooms, 4 balconies.
Level: 3rd floor 
Modular kitchen and wooden flooring in master bedroom with good construction quality.
Huge lobbies and ample space on ground floor
Dedicated car parking</t>
  </si>
  <si>
    <t>['Security / Fire Alarm', 'Feng Shui / Vaastu Compliant', 'Intercom Facility', 'Lift(s)', 'Maintenance Staff', 'Water Storage', 'Visitor Parking', 'Swimming Pool', 'Park', 'Security Personnel', 'Natural Light', 'Shopping Centre', 'Fitness Centre / GYM', 'Club house / Community Center']</t>
  </si>
  <si>
    <t>J68379968</t>
  </si>
  <si>
    <t>https://www.99acres.com/3-bhk-bedroom-apartment-flat-for-sale-in-godrej-nature-plus-sector-33-sohna-gurgaon-1559-sq-ft-spid-X70063420</t>
  </si>
  <si>
    <t>₹ 15,124/sq.ft.</t>
  </si>
  <si>
    <t>Super Built up area 145Carpet area: 86 sq.m.</t>
  </si>
  <si>
    <t>20th   of 24 Floors</t>
  </si>
  <si>
    <t>It is a 3rhk property( 2 rooms with kids/study/utility room) in godrej nature plus, phase-I. Expected possession in aug-2023. Its on 20th floor. It is park facing unit. Home automation is also included which provides enhanced security mechanism in the flat and digital way of operating electronic devices.</t>
  </si>
  <si>
    <t>['Security / Fire Alarm', 'Intercom Facility', 'Lift(s)', 'Swimming Pool', 'Park', 'Visitor Parking', 'Security Personnel', 'Shopping Centre', 'Fitness Centre / GYM', 'Club house / Community Center', 'Rain Water Harvesting']</t>
  </si>
  <si>
    <t>X70063420</t>
  </si>
  <si>
    <t>https://www.99acres.com/3-bhk-bedroom-apartment-flat-for-sale-in-central-park-flower-valley-sector-33-sohna-gurgaon-1590-sq-ft-r1-spid-C67385044</t>
  </si>
  <si>
    <t>₹ 13,522/sq.ft.</t>
  </si>
  <si>
    <t>Super Built up area 1590(147.72 sq.m.)</t>
  </si>
  <si>
    <t>It is located at one of the promising locations in gurgaon</t>
  </si>
  <si>
    <t>['3 Wardrobe', '3 AC', 'No Bed', 'No Chimney', 'No Curtains', 'No Dining Table', 'No Exhaust Fan', 'No Fan', 'No Geyser', 'No Modular Kitchen', 'No Light', 'No Microwave', 'No Fridge', 'No Sofa', 'No Stove', 'No TV', 'No Washing Machine', 'No Water Purifier']</t>
  </si>
  <si>
    <t>C67385044</t>
  </si>
  <si>
    <t>https://www.99acres.com/3-bhk-bedroom-apartment-flat-for-sale-in-tarc-maceo-sector-91-gurgaon-2320-sq-ft-spid-Y70059098</t>
  </si>
  <si>
    <t>['1 Water Purifier', '7 Fan', '1 Dining Table', '3 Geyser', '1 Stove', '7 Light', '1 Modular Kitchen', '2 TV', '5 AC', '1 Chimney', '1 Curtains', '2 Bed', '4 Wardrobe', '1 Sofa', '1 Microwave', 'No Exhaust Fan', 'No Fridge', 'No Washing Machine']</t>
  </si>
  <si>
    <t>['Power Back-up', 'Intercom Facility', 'Lift(s)', 'Swimming Pool', 'Maintenance Staff', 'Security Personnel', 'Fitness Centre / GYM', 'Club house / Community Center', 'Rain Water Harvesting']</t>
  </si>
  <si>
    <t>Y70059098</t>
  </si>
  <si>
    <t>https://www.99acres.com/2-bhk-bedroom-apartment-flat-for-sale-in-pareena-laxmi-apartments-sector-99-a-gurgaon-525-sq-ft-spid-H70058650</t>
  </si>
  <si>
    <t>₹ 5,904/sq.ft.</t>
  </si>
  <si>
    <t>Carpet area: 525 (48.77 sq.m.)</t>
  </si>
  <si>
    <t>Tower-4, 607(6th Floor), Sector 99A Gurgaon, Gurgaon, Haryana</t>
  </si>
  <si>
    <t>It's east facing and middle floor(6th). Corner floor and not disturbing view with balcony. Sun light till the sun set. Near gated tower-4.</t>
  </si>
  <si>
    <t>['Security / Fire Alarm', 'Feng Shui / Vaastu Compliant', 'Lift(s)', 'Maintenance Staff', 'Water Storage', 'No open drainage around', 'Visitor Parking', 'Park', 'Security Personnel', 'Natural Light', 'Fitness Centre / GYM', 'Waste Disposal', 'Rain Water Harvesting', 'Club house / Community Center']</t>
  </si>
  <si>
    <t>['Green Area4.5 out of 5', 'Construction4 out of 5', 'Management4 out of 5', 'Amenities3.5 out of 5', 'Connectivity3 out of 5']</t>
  </si>
  <si>
    <t>H70058650</t>
  </si>
  <si>
    <t>https://www.99acres.com/3-bhk-bedroom-apartment-flat-for-sale-in-signature-global-city-37d-ph-2-sector-37-d-gurgaon-1305-sq-ft-spid-L70057882</t>
  </si>
  <si>
    <t>Signature Global City 37D Ph 2</t>
  </si>
  <si>
    <t>Carpet area: 1305 (121.24 sq.m.)</t>
  </si>
  <si>
    <t>['Dwarka Expressway', 'Pataudi Road', 'Euro International School', 'Suncity School', 'Green Field School', 'Narayana E Techno', 'Alpine Convent School', 'Little E Step –Pre School', 'Medanta-The Medicity', 'Park Hospital', 'SGT Hospital 1', 'Sheetla Mata Mandir']</t>
  </si>
  <si>
    <t>Looking for a 3 bhk property for sale in gurgaon? Buy this 3 bhk flat in signature global city 37d ph 2 that is situated in sector 37d gurgaon. The floor plan additionally contains 3 bedroom(s), 3 bathrooms and 2 balconies. All in all, the flat is spread over a carpet area of 1305 sq.Ft. The flat has a total of 4 floors and this property is situated on 2nd floor. The flat is currently under construction stage and you can expect to get the possession of the property by october 2024. Right next to dwarka expressway, and having high end shopping mall. Prefer connecting on whatsapp and later through phone call. Urgent sale</t>
  </si>
  <si>
    <t>['No open drainage around', 'Piped-gas', 'Visitor Parking', 'Swimming Pool', 'Park', 'Security Personnel', 'Natural Light', 'Airy Rooms', 'Spacious Interiors', 'Low Density Society', 'Shopping Centre', 'Fitness Centre / GYM', 'Waste Disposal', 'Rain Water Harvesting', 'Club house / Community Center']</t>
  </si>
  <si>
    <t>L70057882</t>
  </si>
  <si>
    <t>https://www.99acres.com/2-bhk-bedroom-apartment-flat-for-sale-in-raheja-vedaanta-sector-108-gurgaon-1505-sq-ft-spid-K70056622</t>
  </si>
  <si>
    <t>Built Up area: 1505 (139.82 sq.m.)</t>
  </si>
  <si>
    <t>Best in class property available at sector 108 location in gurgaon</t>
  </si>
  <si>
    <t>K70056622</t>
  </si>
  <si>
    <t>https://www.99acres.com/3-bhk-bedroom-apartment-flat-for-sale-in-eldeco-accolade-sohna-gurgaon-1457-sq-ft-spid-K70055840</t>
  </si>
  <si>
    <t>₹ 7,549/sq.ft.</t>
  </si>
  <si>
    <t>13rd   of 17 Floors</t>
  </si>
  <si>
    <t>We are the proud owners of this 3 bhk apartment available in eldeco accolade, sohna, gurgaon. This it is a and the unit is located on 13th floor and has a super built-Up area of 1457 sq.Ft. . It has 2 bathroom(s) and 3 balcony(s). The ownership is freehold type.</t>
  </si>
  <si>
    <t>K70055840</t>
  </si>
  <si>
    <t>https://www.99acres.com/2-bhk-bedroom-apartment-flat-for-sale-in-woodstock-floors-nirvana-country-gurgaon-988-sq-ft-r1-spid-W69951672</t>
  </si>
  <si>
    <t>Woodstock Floors</t>
  </si>
  <si>
    <t>₹ 10,627/sq.ft.</t>
  </si>
  <si>
    <t>Carpet area: 988 (91.79 sq.m.)</t>
  </si>
  <si>
    <t>047, Nirvana Country, Gurgaon, Haryana</t>
  </si>
  <si>
    <t>['Sri Radhe Krishna Temple', 'Standard chartered ATM', 'Icici bank ATM', 'Vatsalya Clinic', 'Divine Look Clinic Centre', 'Skin Clinic', 'Bones Clinic - Orthopaedics', 'Dr. Naresh Pandita', 'Dr. Anuj Sharma', 'Meher Clinic', 'Dr. Aruna Kalra', 'Wellness Eye Centre', 'Neelkanth Health Care', 'Vishesh Dental', 'Best Urologist Atcomplete Family Clinic', 'Park Hospital Gurgaon', 'Ekta Hospital', 'Sai Heart and Trauma Center', 'Sanjeevani Hospital Gurgaon', 'Sona Devi Memorial Hospital and Trauma Centre', 'Sai Dharamraj Hospital', 'Wembley estate club', 'Genius', 'Gardian Pharmacy', 'Apollo Pharmacy', 'SPAZE BUSINESS PARK', 'Kore Tech Park', 'Unitech', 'Hdfc bank', 'Hdfc bank', 'Indusind bank', 'Icici bank', 'Hdfc bank', 'Central bank of india', 'Union bank of india', 'State bank of india', 'SRS Cinemas', 'India', 'Madison and Pike', 'Starbucks', 'Nook', 'Haldiram', "Nirula's", "Domino's Pizza", 'Kamla International', 'Gurugram University']</t>
  </si>
  <si>
    <t>Corner flat with ample natural lights 
One of the best locality in gurugram 
Access to terrace ample parking space 
And red gulmohar tree .</t>
  </si>
  <si>
    <t>['Security / Fire Alarm', 'Maintenance Staff', 'Swimming Pool', 'Water Storage', 'Park', 'Visitor Parking', 'Fitness Centre / GYM', 'Club house / Community Center']</t>
  </si>
  <si>
    <t>W69951672</t>
  </si>
  <si>
    <t>https://www.99acres.com/2-bhk-bedroom-apartment-flat-for-sale-in-mvn-athens-sohna-gurgaon-681-sq-ft-spid-Q70054460</t>
  </si>
  <si>
    <t>₹ 3,671/sq.ft.</t>
  </si>
  <si>
    <t>Built Up area: 681 (63.27 sq.m.)Carpet area: 581 sq.ft. (53.98 sq.m.)</t>
  </si>
  <si>
    <t>This lovely 2 bhk semi furnished flat in sector 5, sohna(Near gd goenka public school ) is available for sale in one of gurgaon's most popular projects, mvn athens. The flat occupies a carpet area of 581 sq.Ft. That consists of 2 bedrooms, 2 bathrooms and 1 balcony. This flat lies on the 11th level of a 14 storey building. An added advantage of this 2-3years old flat is that it is available for sale.</t>
  </si>
  <si>
    <t>['2 Wardrobe', '1 Bed', '1 Water Purifier', '3 Fan', '1 Geyser', '5 Light', '1 Chimney', '1 Modular Kitchen', '1 AC', 'No Curtains', 'No Dining Table', 'No Exhaust Fan', 'No Microwave', 'No Fridge', 'No Sofa', 'No Stove', 'No TV', 'No Washing Machine']</t>
  </si>
  <si>
    <t>['Power Back-up', 'Security / Fire Alarm', 'Lift(s)', 'Swimming Pool', 'Maintenance Staff', 'Water Storage', 'Park', 'Visitor Parking', 'Shopping Centre', 'Fitness Centre / GYM', 'Rain Water Harvesting']</t>
  </si>
  <si>
    <t>Q70054460</t>
  </si>
  <si>
    <t>2 BHK Flat in Sector 89 A Gurgaon</t>
  </si>
  <si>
    <t>https://www.99acres.com/2-bhk-bedroom-apartment-flat-for-sale-in-adani-aangan-galleria-sector-89-a-gurgaon-850-sq-ft-spid-S70051996</t>
  </si>
  <si>
    <t>Adani Aangan Galleria</t>
  </si>
  <si>
    <t>₹ 4,941/sq.ft.</t>
  </si>
  <si>
    <t>Super Built up area 850(78.97 sq.m.)</t>
  </si>
  <si>
    <t>Sector 89 A Gurgaon, Gurgaon, Haryana</t>
  </si>
  <si>
    <t>['Indian Oil', 'Essar Petrol Pump', 'Garhi harsaru junction railway station']</t>
  </si>
  <si>
    <t>Residential apartment for sell.Located in sector 89 a gurgaon.The property has 2 bedrooms with 2 bathrooms .Available at an expected price of rs 4200000.Located on 3rd floor out of the 11 the property comes with a good construction quality which ages 1-5 years old property</t>
  </si>
  <si>
    <t>S70051996</t>
  </si>
  <si>
    <t>2 BHK Flat in Sector 63A Gurgaon</t>
  </si>
  <si>
    <t>https://www.99acres.com/2-bhk-bedroom-apartment-flat-for-sale-in-birla-navya-sector-63-a-gurgaon-1260-sq-ft-spid-K70051610</t>
  </si>
  <si>
    <t>Carpet area: 1260 (117.06 sq.m.)</t>
  </si>
  <si>
    <t>Premium floor residences at avik by birla navya. These homes offer more than enough space for your dreams. So much so that abundance no longer feels like a luxury.Having the floor to yourself that offers the restful silence of a library, and the open windows usher in the sun's warm rays, making home the perfect sanctum for you and your loved ones.</t>
  </si>
  <si>
    <t>['2 Fan', '2 Geyser', '3 Light', '1 Modular Kitchen', 'No AC', 'No Bed', 'No Chimney', 'No Curtains', 'No Dining Table', 'No Exhaust Fan', 'No Microwave', 'No Fridge', 'No Sofa', 'No Stove', 'No TV', 'No Wardrobe', 'No Washing Machine', 'No Water Purifier']</t>
  </si>
  <si>
    <t>K70051610</t>
  </si>
  <si>
    <t>https://www.99acres.com/1-bhk-bedroom-apartment-flat-for-sale-in-ramsons-kshitij-sector-95-gurgaon-3212-sq-ft-spid-T70043008</t>
  </si>
  <si>
    <t>19 Lac</t>
  </si>
  <si>
    <t>₹ 591/sq.ft.</t>
  </si>
  <si>
    <t>It's a 1 bhk furnished flat top floor, serene view and calm society
Already rented out 9300 per month rental income
Well connected to manesar, nh 8 highway, vatika, market , schools nearby
Good for investment purpose anytime</t>
  </si>
  <si>
    <t>['1 Wardrobe', '1 Fan', '1 Fridge', '1 Sofa', '1 Stove', '1 Light', '1 AC', '1 Curtains', '1 Modular Kitchen', 'No Bed', 'No Chimney', 'No Dining Table', 'No Exhaust Fan', 'No Geyser', 'No Microwave', 'No TV', 'No Washing Machine', 'No Water Purifier']</t>
  </si>
  <si>
    <t>T70043008</t>
  </si>
  <si>
    <t>4 BHK Flat in Sector 51 Gurgaon</t>
  </si>
  <si>
    <t>https://www.99acres.com/4-bhk-bedroom-apartment-flat-for-sale-in-the-arzoo-cghs-sector-51-gurgaon-2300-sq-ft-spid-W70041250</t>
  </si>
  <si>
    <t>The Arzoo CGHS</t>
  </si>
  <si>
    <t>₹ 9,130/sq.ft.</t>
  </si>
  <si>
    <t>Built Up area: 2300 (213.68 sq.m.)</t>
  </si>
  <si>
    <t>['Radhakrishna Shani Mandir', 'Sanatan Dharm Mandir', 'Standard chartered ATM', 'Hdfc bank ATM', 'Hdfc ATM', 'State bank ATM', 'Icici bank ATM', 'Axis bank ATM', 'Anand Hospital Gurgaon', 'Surgicare Hospital Gurgaon', 'Kriti Hospital', 'Vatsalya Clinic', 'Arihant Hospital', 'Meher Clinic', 'Gupta', 'Bones Clinic - Orthopaedics', 'pracksht hospital', 'Paras Hospital Gurgaon', 'Sukhmani Hospital Pvt. Ltd', 'Dispencery', 'Wembley estate club', 'HUDA Office Complex', 'Pernod Ricard Charitable Dispensary', 'Medisca', 'Unitech', 'Bharat petroleum', 'Heera Fuel Station', 'HCG CNG Station', '222', 'Hdfc bank and atm', 'Hdfc bank', 'Hdfc bank', 'Pizza Hut', 'Madison and Pike', 'Raj Restaurant', 'Haldiram', 'India', 'Gurugram University', 'Amity Global School', 'St. Angels Sr', 'Manav Rachna School', 'Kamla International', 'St. Angels Jr', 'Delhi Public School Primary Section', 'School of Inspired Leadership SOIL', 'Stones2milestones', 'Manav Rachna Swimming Pool']</t>
  </si>
  <si>
    <t>Residential apartment for sell.The property has 4 bedrooms with 4 bathrooms .It is a unfurnished property.Located in sector 51 gurgaon.Property is built in 2300.00 sq.Ft.(Builtup area)  available at an expected price of rs 21000000.Located on 1st floor out of the 13 the property comes with a good construction quality which ages 1-5 years old property</t>
  </si>
  <si>
    <t>['Power Back-up', 'Feng Shui / Vaastu Compliant', 'Intercom Facility', 'Lift(s)', 'Swimming Pool', 'Maintenance Staff', 'Park', 'Security Personnel', 'Fitness Centre / GYM', 'Club house / Community Center', 'Rain Water Harvesting']</t>
  </si>
  <si>
    <t>W70041250</t>
  </si>
  <si>
    <t>https://www.99acres.com/4-bhk-bedroom-apartment-flat-for-sale-in-sare-crescent-parc-sector-92-gurgaon-2040-sq-ft-spid-F70040864</t>
  </si>
  <si>
    <t>₹ 7,068/sq.ft.</t>
  </si>
  <si>
    <t>Residential apartment for sell.Located on 8th floor out of the 23 located in sector 92 gurgaon.It is a semifurnished property.The property has 4 bedrooms with 4 bathrooms .Available at an expected price of rs 14420000.The property comes with a good construction quality which ages 1-5 years old property</t>
  </si>
  <si>
    <t>['Power Back-up', 'Intercom Facility', 'Lift(s)', 'Park', 'Shopping Centre', 'Fitness Centre / GYM', 'Club house / Community Center', 'Rain Water Harvesting']</t>
  </si>
  <si>
    <t>F70040864</t>
  </si>
  <si>
    <t>https://www.99acres.com/3-bhk-bedroom-apartment-flat-for-sale-in-sare-crescent-parc-sector-92-gurgaon-1436-sq-ft-spid-R70040812</t>
  </si>
  <si>
    <t>70.85 Lac</t>
  </si>
  <si>
    <t>₹ 4,933/sq.ft.</t>
  </si>
  <si>
    <t>Carpet area: 1436 (133.41 sq.m.)</t>
  </si>
  <si>
    <t>Residential apartment for sell.The property has 3 bedrooms with 3 bathrooms .It is a semifurnished property.Located in sector 92 gurgaon.Available at an expected price of rs 7085000.Located on 6th floor out of the 23 the property comes with a good construction quality which ages 1-5 years old property</t>
  </si>
  <si>
    <t>['2 Wardrobe', 'No AC', 'No Bed', 'No Chimney', 'No Curtains', 'No Dining Table', 'No Exhaust Fan', 'No Fan', 'No Geyser', 'No Modular Kitchen', 'No Light', 'No Microwave', 'No Fridge', 'No Sofa', 'No Stove', 'No TV', 'No Washing Machine', 'No Water Purifier']</t>
  </si>
  <si>
    <t>R70040812</t>
  </si>
  <si>
    <t>https://www.99acres.com/1-bhk-bedroom-apartment-flat-for-sale-in-breez-global-heights-sohna-gurgaon-394-sq-ft-spid-H70038920</t>
  </si>
  <si>
    <t>₹ 5,329/sq.ft.</t>
  </si>
  <si>
    <t>Carpet area: 394 (36.6 sq.m.)</t>
  </si>
  <si>
    <t>1 bhk apartment in the main sohna road.</t>
  </si>
  <si>
    <t>H70038920</t>
  </si>
  <si>
    <t>https://www.99acres.com/3-bhk-bedroom-apartment-flat-for-sale-in-shapoorji-pallonji-joyville-gurugram-sector-102-gurgaon-1827-sq-ft-spid-S70038400</t>
  </si>
  <si>
    <t>This lovely 3 bhk apartment/flat in sector 102 gurgaon is available for sale in one of gurgaon's most popular projects, shapoorji pallonji joyville gurugram. The flat is over 1827 sq.Ft. Super built up area and comes with 3 bedroom(s), 3 bathrooms and 3 balconies. The property is located on the 15th floor of a 18 floors tall building. As the property is currently under construction , you can expect to get the possession by august 2024. The marble flooring of this flat is beautifully designed and helps to give it a pleasing look. This residential property is situated near close to market, close to school, close to hospital and close to metro station. The society is well equipped with many modern amenities, including swimming pool, shopping centre, club house / community center, fitness centre / gym, maintenance staff, visitor parking, park, lift(s), water softening plant and security personnel.</t>
  </si>
  <si>
    <t>['Centrally Air Conditioned', 'Water purifier', 'Security / Fire Alarm', 'Feng Shui / Vaastu Compliant', 'Intercom Facility', 'Lift(s)', 'High Ceiling Height', 'Maintenance Staff', 'Water Storage',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</si>
  <si>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S70038400</t>
  </si>
  <si>
    <t>https://www.99acres.com/2-bhk-bedroom-apartment-flat-for-sale-in-signature-the-roselia-sector-95-a-gurgaon-670-sq-ft-spid-J70037020</t>
  </si>
  <si>
    <t>₹ 7,293/sq.ft.</t>
  </si>
  <si>
    <t>Built Up area: 670 (62.25 sq.m.)Carpet area: 569 sq.ft. (52.86 sq.m.)</t>
  </si>
  <si>
    <t>G-1201, Sector 95A Gurgaon, Gurgaon, Haryana</t>
  </si>
  <si>
    <t>Visit and feel the environment and have a look at the view</t>
  </si>
  <si>
    <t>['2 Wardrobe', '6 Fan', '1 Exhaust Fan', '1 Stove', '6 Light', '1 Modular Kitchen', '1 Chimney', 'No AC', 'No Bed', 'No Curtains', 'No Dining Table', 'No Geyser', 'No Microwave', 'No Fridge', 'No Sofa', 'No TV', 'No Washing Machine', 'No Water Purifier']</t>
  </si>
  <si>
    <t>['Security / Fire Alarm', 'Lift(s)', 'High Ceiling Height', 'Maintenance Staff', 'Water Storage', 'No open drainage around', 'Visitor Parking', 'Park', 'Security Personnel', 'Natural Light', 'Internet/wi-fi connectivity', 'Airy Rooms', 'Spacious Interiors', 'Waste Disposal', 'Rain Water Harvesting', 'Club house / Community Center']</t>
  </si>
  <si>
    <t>J70037020</t>
  </si>
  <si>
    <t>https://www.99acres.com/3-bhk-bedroom-apartment-flat-for-sale-in-sare-homes-sector-92-gurgaon-1184-sq-ft-spid-L70036110</t>
  </si>
  <si>
    <t>₹ 4,729/sq.ft.</t>
  </si>
  <si>
    <t>Carpet area: 1184 (110 sq.m.)</t>
  </si>
  <si>
    <t>Amazing property on a low rise with clear open view from the window and a lovely garden as you step down the floor. All basic amenities and transport links nearby.</t>
  </si>
  <si>
    <t>['3 Wardrobe', '3 Fan', '1 Exhaust Fan', '7 Light', '1 Modular Kitchen', 'No AC', 'No Bed', 'No Chimney', 'No Curtains', 'No Dining Table', 'No Geyser', 'No Microwave', 'No Fridge', 'No Sofa', 'No Stove', 'No TV', 'No Washing Machine', 'No Water Purifier']</t>
  </si>
  <si>
    <t>['Lift(s)', 'High Ceiling Height', 'Maintenance Staff', 'Water Storage', 'No open drainage around', 'Visitor Parking', 'Swimming Pool', 'Park', 'Security Personnel', 'Shopping Centre', 'Fitness Centre / GYM', 'Waste Disposal', 'Rain Water Harvesting', 'Club house / Community Center', 'Water softening plant']</t>
  </si>
  <si>
    <t>L70036110</t>
  </si>
  <si>
    <t>2 BHK Flat in Sector 2 Gurgaon</t>
  </si>
  <si>
    <t>https://www.99acres.com/2-bhk-bedroom-apartment-flat-for-sale-in-sector-2-gurgaon-800-sq-ft-spid-K70035584</t>
  </si>
  <si>
    <t>HCBS Sports Ville</t>
  </si>
  <si>
    <t>₹ 4,375/sq.ft.</t>
  </si>
  <si>
    <t>Built Up area: 800 (74.32 sq.m.)Carpet area: 600 sq.ft. (55.74 sq.m.)</t>
  </si>
  <si>
    <t>K70035584</t>
  </si>
  <si>
    <t>https://www.99acres.com/3-bhk-bedroom-apartment-flat-for-sale-in-hsiidc-sidco-aravali-sector-1-imt-manesar-gurgaon-2588-sq-ft-spid-L70035366</t>
  </si>
  <si>
    <t>2nd floor, with a beautiful small park in front and already on rent with all amenities.</t>
  </si>
  <si>
    <t>['1 Water Purifier', '5 Fan', '1 Fridge', '1 Dining Table', '3 Geyser', '1 Stove', '10 Light', '3 AC', '10 Curtains', '1 TV', '3 Wardrobe', '1 Sofa', '1 Washing Machine', 'No Bed', 'No Chimney', 'No Exhaust Fan', 'No Modular Kitchen', 'No Microwave']</t>
  </si>
  <si>
    <t>L70035366</t>
  </si>
  <si>
    <t>https://www.99acres.com/3-bhk-bedroom-apartment-flat-for-sale-in-bestech-park-view-ananda-sector-81-gurgaon-1790-sq-ft-spid-R70035130</t>
  </si>
  <si>
    <t>Carpet area: 1790 (166.3 sq.m.)</t>
  </si>
  <si>
    <t>Perfect sunlight in all the 3 rooms and drawing room in winter.
No harsh sunlight in summers.
8th floorVilla facing 
Dlf ultima facing.</t>
  </si>
  <si>
    <t>['Security / Fire Alarm', 'Intercom Facility', 'Lift(s)', 'High Ceiling Height', 'Maintenance Staff', 'Water Storage', 'Piped-gas', 'Visitor Parking', 'Swimming Pool', 'Park', 'Security Personnel', 'Natural Light', 'Internet/wi-fi connectivity', 'Airy Rooms', 'Shopping Centre', 'Fitness Centre / GYM', 'Rain Water Harvesting', 'Club house / Community Center', 'Water softening plant']</t>
  </si>
  <si>
    <t>R70035130</t>
  </si>
  <si>
    <t>https://www.99acres.com/3-bhk-bedroom-apartment-flat-for-sale-in-sector-113-gurgaon-1806-sq-ft-spid-G70031532</t>
  </si>
  <si>
    <t>Smartworld One DXP</t>
  </si>
  <si>
    <t>₹ 11,074/sq.ft.</t>
  </si>
  <si>
    <t>Built Up area: 1806 (167.78 sq.m.)Carpet area: 1350 sq.ft. (125.42 sq.m.)</t>
  </si>
  <si>
    <t>['Palam Vihar Vyapar kendra', 'Palam triangle', 'Ram Mandir', 'Metro Hospital and Heart Institute Gurgaon', 'DGD Bamnoli', 'Kalyan Hospital Gurgaon', "DR KAPOOR'S Dental Care and Implant Centre", 'Axis bank', 'Big Cinemas', 'Cafe Coffee Day', 'Pizza Hut', "Domino's Pizza", 'Moti Mahal', 'Pind Baluchi', "McDonald's", 'Chiranjiv Bharati School', 'Masti ki Pathshala Teach India', 'Swiss Cottage school', 'Palam vihar railway station', 'Bijwasan railway station']</t>
  </si>
  <si>
    <t>Best in class property available at sector 113 location in gurgaon</t>
  </si>
  <si>
    <t>G70031532</t>
  </si>
  <si>
    <t>https://www.99acres.com/2-bhk-bedroom-apartment-flat-for-sale-in-tulip-lemon-sector-69-gurgaon-526-sq-ft-spid-U70031524</t>
  </si>
  <si>
    <t>₹ 11,407/sq.ft.</t>
  </si>
  <si>
    <t>Carpet area: 526 (48.87 sq.m.)</t>
  </si>
  <si>
    <t>Sector 69, Sector 69 Gurgaon, Gurgaon, Haryana</t>
  </si>
  <si>
    <t>Best in class property available at sector 69 location in gurgaon</t>
  </si>
  <si>
    <t>U70031524</t>
  </si>
  <si>
    <t>https://www.99acres.com/2-bhk-bedroom-apartment-flat-for-sale-in-raheja-vedaanta-sector-108-gurgaon-2060-sq-ft-spid-L70031164</t>
  </si>
  <si>
    <t>Built Up area: 2060 (191.38 sq.m.)Carpet area: 1890 sq.ft. (175.59 sq.m.)</t>
  </si>
  <si>
    <t>Ground of 6 Floors</t>
  </si>
  <si>
    <t>L70031164</t>
  </si>
  <si>
    <t>https://www.99acres.com/4-bhk-bedroom-apartment-flat-for-sale-in-sare-crescent-parc-sector-92-gurgaon-1750-sq-ft-spid-P69781162</t>
  </si>
  <si>
    <t>₹ 4,971/sq.ft.</t>
  </si>
  <si>
    <t>4bhk - 1702 sq ft. With a store room (Converted using common bathroom). Well designed to ensure maximum area usage without violating any norms (Space for crockery almirah built, larger kitchen access). Other key features:
1. Swimming pool facing
2. West side door entry and rising sun lights the entire house
3. Well painted with contrast finish (Pop layer on walls in drawing and dining area + pop design on all ceilings
4. One fully furnished bathroom with tiles applied across the walls and floor (Includes fan, geyser, mirror)
5. Fully tiled entrance with an iron door as extra layer of security
6. Fully modular kitchen with chimney, hob and double sink, instant geyser. High quality wood and fixtures used. 
7. 2 acs + split (1.5 ton) and window (1.5 ton) in 2 bedrooms
8. Lights, fan, exhaust fan
9. Fully built wfh setup
10. 3-4 almirah per room (Option to include two steel almirahs)
11. Improved room entrance to allow smoother movement of goods in &amp; out from room
12. Dedicated car parking with immediate access from the flatAdditional option (Price can be discussed) 
1. 2 split acs (2 ton and 1 ton)
2. 3-5 almirahs
3. Kitchen white goods - Mw, otg, fridge
4. Washing machine
5. 2 master beds</t>
  </si>
  <si>
    <t>['1 Water Purifier', '7 Fan', '1 Fridge', '1 Exhaust Fan', '1 Dining Table', '2 Geyser', '1 Stove', '6 Light', '2 AC', '1 Modular Kitchen', '1 Chimney', '4 Wardrobe', '1 Washing Machine', '1 Microwave', 'No Bed', 'No Curtains', 'No Sofa', 'No TV']</t>
  </si>
  <si>
    <t>['Security / Fire Alarm', 'Lift(s)', 'Water purifier', 'Maintenance Staff', 'Water Storage', 'No open drainage around', 'Visitor Parking', 'Swimming Pool', 'Park', 'Security Personnel', 'Natural Light', 'Airy Rooms', 'Spacious Interiors', 'Low Density Society', 'Shopping Centre', 'Fitness Centre / GYM', 'Waste Disposal', 'Rain Water Harvesting', 'Club house / Community Center']</t>
  </si>
  <si>
    <t>P69781162</t>
  </si>
  <si>
    <t>https://www.99acres.com/2-bhk-bedroom-apartment-flat-for-sale-in-paras-irene-sector-70-a-gurgaon-1420-sq-ft-spid-D70027102</t>
  </si>
  <si>
    <t>₹ 9,219/sq.ft.</t>
  </si>
  <si>
    <t>Super Built up area 1420(131.92 sq.m.)Carpet area: 1410 sq.ft. (130.99 sq.m.)</t>
  </si>
  <si>
    <t>2bhk in paras irene in very good condition</t>
  </si>
  <si>
    <t>['2 Wardrobe', '1 Water Purifier', '5 Fan', '1 Exhaust Fan', '2 Geyser', '1 Stove', '5 Light', '1 Modular Kitchen', '1 Chimney', 'No AC', 'No Bed', 'No Curtains', 'No Dining Table', 'No Microwave', 'No Fridge', 'No Sofa', 'No TV', 'No Washing Machine']</t>
  </si>
  <si>
    <t>D70027102</t>
  </si>
  <si>
    <t>https://www.99acres.com/2-bhk-bedroom-apartment-flat-for-sale-in-signature-the-roselia-sector-95-a-gurgaon-670-sq-ft-spid-R70027012</t>
  </si>
  <si>
    <t>₹ 7,164/sq.ft.</t>
  </si>
  <si>
    <t>Carpet area: 670 (62.25 sq.m.)</t>
  </si>
  <si>
    <t>Residential apartment for sell.Located on 6th floor out of the 13 located in sector 95a gurgaon.It is a furnished property.The property has 2 bedrooms with 2 bathrooms .Available at an expected price of rs 4800000.The property comes with a good construction quality which ages 1-5 years old property</t>
  </si>
  <si>
    <t>['1 Wardrobe', '1 Fan', '1 Geyser', '1 Light', '1 AC', 'No Bed', 'No Chimney', 'No Curtains', 'No Dining Table', 'No Exhaust Fan', 'No Modular Kitchen', 'No Microwave', 'No Fridge', 'No Sofa', 'No Stove', 'No TV', 'No Washing Machine', 'No Water Purifier']</t>
  </si>
  <si>
    <t>['Lift(s)', 'Swimming Pool', 'Park']</t>
  </si>
  <si>
    <t>R70027012</t>
  </si>
  <si>
    <t>https://www.99acres.com/2-bhk-bedroom-apartment-flat-for-sale-in-m3m-woodshire-sector-107-gurgaon-1366-sq-ft-spid-A70026726</t>
  </si>
  <si>
    <t>94 Lac</t>
  </si>
  <si>
    <t>₹ 6,881/sq.ft.</t>
  </si>
  <si>
    <t>B6-104, Sector 107 Gurgaon, Gurgaon, Haryana</t>
  </si>
  <si>
    <t>Located on 1st floor in a tower of 14 floors
Covered parking located immediately below the flat - No need to park in basement
Main balcony faces the clubhouse while the kitchen utility balcony faces the park
Flat is east facing and gets ample sunlight and ventilation as no tower/high rise in front
100 m walking distance to shopping mart and in house medical room 
Easy access to atm and club house 
Flat has piped gas connection along with municipal water and electric supply
3 ac fitted in flat along with almirahs in both rooms 
Geyser fitted in both bath room
Kitchen has drawer racks fitted along with exhaust and utensil rack</t>
  </si>
  <si>
    <t>['2 Wardrobe', '5 Fan', '1 Exhaust Fan', '2 Geyser', '3 AC', 'No Bed', 'No Chimney', 'No Curtains', 'No Dining Table', 'No Modular Kitchen', 'No Light', 'No Microwave', 'No Fridge', 'No Sofa', 'No Stove', 'No TV', 'No Washing Machine', 'No Water Purifier']</t>
  </si>
  <si>
    <t>['Security / Fire Alarm', 'Intercom Facility', 'Lift(s)', 'Maintenance Staff', 'Water Storage', 'Bank Attached Property', 'Piped-gas', 'Visitor Parking', 'Swimming Pool', 'Park', 'Security Personnel', 'Natural Light', 'Internet/wi-fi connectivity', 'Airy Rooms', 'Low Density Society', 'Shopping Centre', 'Fitness Centre / GYM', 'Rain Water Harvesting', 'Club house / Community Center', 'Water softening plant']</t>
  </si>
  <si>
    <t>A70026726</t>
  </si>
  <si>
    <t>https://www.99acres.com/2-bhk-bedroom-apartment-flat-for-sale-in-unitech-sunbreeze-sector-69-gurgaon-1095-sq-ft-spid-G70026492</t>
  </si>
  <si>
    <t>Unitech Sunbreeze</t>
  </si>
  <si>
    <t>₹ 6,849/sq.ft.</t>
  </si>
  <si>
    <t>['Sri Radhe Krishna Temple', 'Icici bank ATM', 'Standard chartered ATM', 'Ekta Hospital', 'Sai Heart and Trauma Center', 'Sai Dharamraj Hospital', 'Sona Devi Memorial Hospital and Trauma Centre', 'Sanjeevani Hospital Gurgaon', 'Gobind Hospital', 'Kamal Hospital and Maternity Centre', 'Divine Look Clinic Centre', 'Skin Clinic', 'Dr. Anuj Sharma', 'Dr. Naresh Pandita', 'Dr. Aruna Kalra', 'Wellness Eye Centre', 'Best Urologist Atcomplete Family Clinic', 'Neelkanth Health Care', 'Vishesh Dental', 'Bones Clinic - Orthopaedics', 'Park Hospital Gurgaon', 'Wembley estate club', 'Genius', 'Gardian Pharmacy', 'Apollo Pharmacy', 'Kore Tech Park', 'SPAZE BUSINESS PARK', 'Central bank of india', 'Union bank of india', 'Indusind bank', 'State bank of india', 'Hdfc bank', 'Icici bank', 'Icici bank', 'Hdfc bank', 'Hdfc bank', 'SRS Cinemas', 'Nook', 'Starbucks', "Nirula's", "Domino's Pizza", 'India', 'Haldiram']</t>
  </si>
  <si>
    <t>We are the proud owners of this 2 bhk apartment available in unitech sunbreeze, sector 69 gurgaon, gurgaon. This it is a and the unit is located on 4th floor and has a super built-Up area of 1095 sq.Ft. . It has 2 bathroom(s) and 2 balcony(s). The ownership is freehold type.</t>
  </si>
  <si>
    <t>G70026492</t>
  </si>
  <si>
    <t>https://www.99acres.com/2-bhk-bedroom-apartment-flat-for-sale-in-signature-andour-heights-sector-71-gurgaon-639-sq-ft-spid-U70026016</t>
  </si>
  <si>
    <t>₹ 10,172/sq.ft.</t>
  </si>
  <si>
    <t>Super Built up area 639(59.37 sq.m.)Carpet area: 542 sq.ft. (50.35 sq.m.)</t>
  </si>
  <si>
    <t>Property is in a tower, which is nearest from the entry gate. Also, all time sunlight available in balcony. Power back up is also there.</t>
  </si>
  <si>
    <t>['2 Wardrobe', '3 Fan', '1 Exhaust Fan', '1 Geyser', '3 Light', '1 Modular Kitchen', 'No AC', 'No Bed', 'No Chimney', 'No Curtains', 'No Dining Table', 'No Microwave', 'No Fridge', 'No Sofa', 'No Stove', 'No TV', 'No Washing Machine', 'No Water Purifier']</t>
  </si>
  <si>
    <t>U70026016</t>
  </si>
  <si>
    <t>https://www.99acres.com/3-bhk-bedroom-apartment-flat-for-sale-in-central-park-flower-valley-aqua-front-towers-sector-33-sohna-gurgaon-1799-sq-ft-r2-spid-F56404940</t>
  </si>
  <si>
    <t>Super Built up area 1799(167.13 sq.m.)Carpet area: 1590 sq.ft. (147.72 sq.m.)</t>
  </si>
  <si>
    <t>504, Sector-33 Sohna, Gurgaon, Haryana</t>
  </si>
  <si>
    <t>East facing
Reputed builder
Connection to rajiv chowk</t>
  </si>
  <si>
    <t>['4 Fan', '1 Exhaust Fan', '3 Geyser', '6 Light', '3 AC', '1 Modular Kitchen', 'No Bed', 'No Chimney', 'No Curtains', 'No Dining Table', 'No Microwave', 'No Fridge', 'No Sofa', 'No Stove', 'No TV', 'No Wardrobe', 'No Washing Machine', 'No Water Purifier']</t>
  </si>
  <si>
    <t>['Lift(s)', 'Maintenance Staff', 'Swimming Pool', 'Park', 'Visitor Parking', 'Fitness Centre / GYM', 'Club house / Community Center', 'Rain Water Harvesting']</t>
  </si>
  <si>
    <t>F56404940</t>
  </si>
  <si>
    <t>3 BHK Flat in Sector 7 Gurgaon</t>
  </si>
  <si>
    <t>https://www.99acres.com/3-bhk-bedroom-apartment-flat-for-sale-in-rwa-sector-7-gurgaon-800-sq-ft-spid-R70015770</t>
  </si>
  <si>
    <t>RWA</t>
  </si>
  <si>
    <t>This 3 bhk flat is located in rwa, which houses some of the most spacious flats in sector 7 gurgaon. Containing 3 bedroom(s), 2 bathrooms and 1 balcony, this flat is spread over a carpet area of 800 sq.Ft. The property is located on the 1st floor of a 4 floors tall building. This is a ready to move project and the property is 0-1 year old.</t>
  </si>
  <si>
    <t>['2 Wardrobe', '1 Light', '1 Modular Kitchen', 'No AC', 'No Bed', 'No Chimney', 'No Curtains', 'No Dining Table', 'No Exhaust Fan', 'No Fan', 'No Geyser', 'No Microwave', 'No Fridge', 'No Sofa', 'No Stove', 'No TV', 'No Washing Machine', 'No Water Purifier']</t>
  </si>
  <si>
    <t>R70015770</t>
  </si>
  <si>
    <t>https://www.99acres.com/2-bhk-bedroom-apartment-flat-for-sale-in-sector-23-a-gurgaon-1100-sq-ft-spid-B70015514</t>
  </si>
  <si>
    <t>Radhakrishna society</t>
  </si>
  <si>
    <t>4719 B/104, Sector 23A Gurgaon, Gurgaon, Haryana</t>
  </si>
  <si>
    <t>['HUDA Sector 23 Market', 'Palam triangle', 'Palam Vihar Vyapar kendra', 'Ram Mandir', "DR KAPOOR'S Dental Care and Implant Centre", 'Metro Hospital and Heart Institute Gurgaon', 'Kalyan Hospital Gurgaon', 'HUDA sector 23 parking', 'Ansals Plaza above ground car parking', 'Ansals plaza underground car parking', 'Punjab national bank', 'Axis bank', 'Oriental bank of commerce', 'Big Cinemas', 'Om Sweets', 'Pind Baluchi', 'Moti Mahal', "Domino's Pizza", 'Pizza Hut', 'Cafe Coffee Day', "McDonald's", 'THE NORTHCAP UNIVERSITY', 'Swiss Cottage school', 'Masti ki Pathshala Teach India', 'Chiranjiv Bharati School', 'Palam vihar railway station']</t>
  </si>
  <si>
    <t>Hospital nearby park nearby school nearby daily need item available near by fruits and veggies nearby ansal plaza nearby proposed metro station nearby</t>
  </si>
  <si>
    <t>['1 Fan', '1 Exhaust Fan', '1 Geyser', '1 Light', '1 Modular Kitchen', '1 Chimney', 'No AC', 'No Bed', 'No Curtains', 'No Dining Table', 'No Microwave', 'No Fridge', 'No Sofa', 'No Stove', 'No TV', 'No Wardrobe', 'No Washing Machine', 'No Water Purifier']</t>
  </si>
  <si>
    <t>['Security / Fire Alarm', 'Maintenance Staff', 'Water Storage', 'Visitor Parking']</t>
  </si>
  <si>
    <t>B70015514</t>
  </si>
  <si>
    <t>1 BHK Flat in Sector 63A Gurgaon</t>
  </si>
  <si>
    <t>https://www.99acres.com/1-bhk-bedroom-apartment-flat-for-sale-in-aipl-joy-square-sector-63-a-gurgaon-693-sq-ft-spid-P70014532</t>
  </si>
  <si>
    <t>AIPL Joy Square</t>
  </si>
  <si>
    <t>₹ 10,101/sq.ft.</t>
  </si>
  <si>
    <t>Built Up area: 693 (64.38 sq.m.)Carpet area: 350 sq.ft. (32.52 sq.m.)</t>
  </si>
  <si>
    <t>['Sector 55-56 Metro Station', 'Omaxe Gurgaon Mall', 'Kadarpur Road', 'NH 148A', 'DPS International Edge', 'KIIT College of Engineering', 'Park Hospital', 'Indira Gandhi Intl Airport', 'Garhi Harsaru Junction', 'AIPL Business Club']</t>
  </si>
  <si>
    <t>P70014532</t>
  </si>
  <si>
    <t>https://www.99acres.com/2-bhk-bedroom-apartment-flat-for-sale-in-signature-global-city-63a-sector-63-a-gurgaon-1050-sq-ft-spid-S70013926</t>
  </si>
  <si>
    <t>₹ 14,783/sq.ft.</t>
  </si>
  <si>
    <t>We are the proud owners of this 2 bhk apartment available in signature global city 63a, sector 63a gurgaon, gurgaon. This unfurnished apartment it is a and the unit is located on 2nd floor and has a carpet area of 1050 sq.Ft. . It has 2 bathroom(s) and 2 balcony(s). The ownership is freehold type.</t>
  </si>
  <si>
    <t>S70013926</t>
  </si>
  <si>
    <t>1 BHK Flat in Sector 51 Gurgaon</t>
  </si>
  <si>
    <t>https://www.99acres.com/1-bhk-bedroom-apartment-flat-for-sale-in-housing-board-colony-sector-51-gurgaon-510-sq-ft-spid-W70010054</t>
  </si>
  <si>
    <t>Housing Board Colony</t>
  </si>
  <si>
    <t>Super Built up area 510(47.38 sq.m.)Carpet area: 410 sq.ft. (38.09 sq.m.)</t>
  </si>
  <si>
    <t>['Radhakrishna Shani Mandir', 'Standard chartered ATM', 'Axis bank ATM', 'State bank of india ATM', 'Meher Clinic', 'Vatsalya Clinic', 'Bones Clinic - Orthopaedics', 'Sukhmani Hospital Pvt. Ltd', 'Park Hospital Gurgaon', 'Vishesh Dental', 'Neelkanth Health Care', 'Dr. Naresh Pandita', 'Dr. Anuj Sharma', 'Dispencery', 'Dr. Aruna Kalra', 'Wellness Eye Centre', 'Best Urologist Atcomplete Family Clinic', "DR AKRAM JAWED'S THE UPPER LIMB CLINIC", 'Skin Clinic', 'Divine Look Clinic Centre', 'Anand Hospital Gurgaon', 'Wembley estate club', 'Pernod Ricard Charitable Dispensary', 'Apollo Pharmacy', 'Gardian Pharmacy', 'Genius', 'SPAZE BUSINESS PARK', 'Unitech', 'Hdfc bank', 'Hdfc bank', 'Hdfc bank', 'Hdfc bank and atm', '222', 'Madison and Pike', 'Haldiram', 'Raj Restaurant', 'India', 'Gurugram University', 'Amity Global School', 'Kamla International', 'Delhi Public School Primary Section', 'Manav Rachna School', 'St. Angels Sr', 'St. Angels Jr', 'School of Inspired Leadership SOIL', 'Manav Rachna Swimming Pool']</t>
  </si>
  <si>
    <t>5 minutes drive from huda city center metro station</t>
  </si>
  <si>
    <t>['2 Fan', '1 Wardrobe', 'No AC', 'No Bed', 'No Chimney', 'No Curtains', 'No Dining Table', 'No Exhaust Fan', 'No Geyser', 'No Modular Kitchen', 'No Light', 'No Microwave', 'No Fridge', 'No Sofa', 'No Stove', 'No TV', 'No Washing Machine', 'No Water Purifier']</t>
  </si>
  <si>
    <t>W70010054</t>
  </si>
  <si>
    <t>https://www.99acres.com/2-bhk-bedroom-apartment-flat-for-sale-in-vatika-gurgaon-21-sector-83-gurgaon-1245-sq-ft-r1-spid-I66285752</t>
  </si>
  <si>
    <t>East facing entrance, sun facing balcony, ground level covered parking, registry done. Bank loan can be availed by prospective buyer.</t>
  </si>
  <si>
    <t>['3 Fan', '1 Geyser', '5 Light', '5 Curtains', 'No AC', 'No Bed', 'No Chimney', 'No Dining Table', 'No Exhaust Fan', 'No Modular Kitchen', 'No Microwave', 'No Fridge', 'No Sofa', 'No Stove', 'No TV', 'No Wardrobe', 'No Washing Machine', 'No Water Purifier']</t>
  </si>
  <si>
    <t>I66285752</t>
  </si>
  <si>
    <t>2 BHK Flat in Sector 73 Gurgaon</t>
  </si>
  <si>
    <t>https://www.99acres.com/2-bhk-bedroom-apartment-flat-for-sale-in-today-callidora-sector-73-gurgaon-1300-sq-ft-spid-F70004456</t>
  </si>
  <si>
    <t>Sector 73, Delhi Gurgaon Expressway, Sector 73 Gurgaon, Gurgaon, Haryana</t>
  </si>
  <si>
    <t>Best in class property available at sector 73 location in gurgaon</t>
  </si>
  <si>
    <t>F70004456</t>
  </si>
  <si>
    <t>https://www.99acres.com/2-bhk-bedroom-apartment-flat-for-sale-in-ireo-the-corridors-sector-67-a-gurgaon-1296-sq-ft-spid-K69999718</t>
  </si>
  <si>
    <t>₹ 10,031/sq.ft.</t>
  </si>
  <si>
    <t>Built Up area: 1296 (120.4 sq.m.)</t>
  </si>
  <si>
    <t>Sector 67a, Sector 67A Gurgaon, Gurgaon, Haryana</t>
  </si>
  <si>
    <t>Basement of 13 Floors</t>
  </si>
  <si>
    <t>Best in class property available at sector 67a location in gurgaon</t>
  </si>
  <si>
    <t>K69999718</t>
  </si>
  <si>
    <t>4 BHK Flat in New Gurgaon</t>
  </si>
  <si>
    <t>https://www.99acres.com/4-bhk-bedroom-apartment-flat-for-sale-in-new-gurgaon-3500-sq-ft-spid-Z69991064</t>
  </si>
  <si>
    <t>Dlf 76</t>
  </si>
  <si>
    <t>New Gurgaon, Gurgaon, Haryana</t>
  </si>
  <si>
    <t>['Shri Balaji Hospital and Trauma Center', 'S.R.S. Hospital and Critical Care Unit', 'Petrol Pump IBP', 'Petrol Pump Indian Oil', 'Boxer Fuel Point', 'Haldiram']</t>
  </si>
  <si>
    <t>This lovely 4 bhk apartment/flat in new gurgaon is available for sale in one of gurgaon's most popular projects, dlf 76. Containing 4 bedroom(s), 4 bathrooms and 2 balconies, this flat is spread over a carpet area of 3500 sq.Ft. The property is located on the 4th floor of a 10 floors tall building. As the property is currently under construction , you can expect to get the possession by june 2027.Swimming pool
Gated block 
24 hour electric available 
Near to spr road 
Near to cyber city 2 
Good connectivity from nh 48 ( Delhi jaipur road)</t>
  </si>
  <si>
    <t>['6 Wardrobe', '1 Fridge', '8 Fan', '1 Exhaust Fan', '1 Microwave', '1 Stove', '24 Light', '1 Chimney', '1 Modular Kitchen', 'No AC', 'No Bed', 'No Curtains', 'No Dining Table', 'No Geyser', 'No Sofa', 'No TV', 'No Washing Machine', 'No Water Purifier']</t>
  </si>
  <si>
    <t>['Security / Fire Alarm', 'Feng Shui / Vaastu Compliant', 'Centrally Air Conditioned', 'Maintenance Staff', 'Water Storage', 'Piped-gas', 'Visitor Parking', 'Swimming Pool', 'Park', 'Security Personnel', 'Natural Light', 'Airy Rooms', 'Spacious Interiors', 'Fitness Centre / GYM', 'Club house / Community Center']</t>
  </si>
  <si>
    <t>Z69991064</t>
  </si>
  <si>
    <t>3 BHK Flat in Sector 89 A Gurgaon</t>
  </si>
  <si>
    <t>https://www.99acres.com/3-bhk-bedroom-apartment-flat-for-sale-in-ats-marigold-sector-89-a-gurgaon-2150-sq-ft-spid-W69990716</t>
  </si>
  <si>
    <t>ATS Marigold</t>
  </si>
  <si>
    <t>['Reliance Trends Newtown Square Mall', 'Dwarka Expy, Sector 88', 'Euro Int School, Sector 37D, Gurugram', 'SGT University', 'Genesis Hospital', 'Indira Gandhi Intl Airport']</t>
  </si>
  <si>
    <t>The possession of the house would be in next 45 days</t>
  </si>
  <si>
    <t>W69990716</t>
  </si>
  <si>
    <t>https://www.99acres.com/3-bhk-bedroom-apartment-flat-for-sale-in-shree-vardhman-victoria-sector-70-gurgaon-1950-sq-ft-r1-spid-M68065126</t>
  </si>
  <si>
    <t>₹ 8,974/sq.ft.</t>
  </si>
  <si>
    <t>Built Up area: 1950 (181.16 sq.m.)</t>
  </si>
  <si>
    <t>Sector 70, Sector 70 Gurgaon, Gurgaon, Haryana</t>
  </si>
  <si>
    <t>Best in class property available at sector 70 location in gurgaon</t>
  </si>
  <si>
    <t>M68065126</t>
  </si>
  <si>
    <t>https://www.99acres.com/3-bhk-bedroom-apartment-flat-for-sale-in-parsvnath-exotica-sector-53-gurgaon-2895-sq-ft-r9-spid-I30409139</t>
  </si>
  <si>
    <t>₹ 14,680/sq.ft.</t>
  </si>
  <si>
    <t>Built Up area: 2895 (268.95 sq.m.)</t>
  </si>
  <si>
    <t>D4,12a, Flat 01,gurgaon, Sector 53 Gurgaon, Gurgaon, Haryana</t>
  </si>
  <si>
    <t>Spacious 2895 sqft 3 bhk with 5 bathrooms and 4 balconies on golf course road. 3 side open east facing unit gets sunlight throughout the day.</t>
  </si>
  <si>
    <t>I30409139</t>
  </si>
  <si>
    <t>https://www.99acres.com/3-bhk-bedroom-apartment-flat-for-sale-in-godrej-nature-plus-sector-33-sohna-gurgaon-1557-sq-ft-spid-A69989180</t>
  </si>
  <si>
    <t>₹ 8,349/sq.ft.</t>
  </si>
  <si>
    <t>Super Built up area 1557(144.65 sq.m.)</t>
  </si>
  <si>
    <t>18th   of 22 Floors</t>
  </si>
  <si>
    <t>Bang on nh248 highway. Trusted brand.</t>
  </si>
  <si>
    <t>A69989180</t>
  </si>
  <si>
    <t>https://www.99acres.com/3-bhk-bedroom-apartment-flat-for-sale-in-imperia-the-esfera-sector-37-c-gurgaon-1435-sq-ft-spid-D69988498</t>
  </si>
  <si>
    <t>₹ 6,272/sq.ft.</t>
  </si>
  <si>
    <t>Built Up area: 1435 (133.32 sq.m.)Carpet area: 1100 sq.ft. (102.19 sq.m.)</t>
  </si>
  <si>
    <t>Multistorey apartment located on 9th floor provides breathing space on front as it overlooks garden/park, pool, main road. It faces east direction. Th imperia esfera sector 37c, delhi gurgaon expressway</t>
  </si>
  <si>
    <t>D69988498</t>
  </si>
  <si>
    <t>https://www.99acres.com/2-bhk-bedroom-apartment-flat-for-sale-in-supertech-araville-sector-79-gurgaon-1295-sq-ft-spid-M69984000</t>
  </si>
  <si>
    <t>Built Up area: 1295 (120.31 sq.m.)</t>
  </si>
  <si>
    <t>2 bath, unfurnished, 15th floor (Of 18), supertech araville sector 79</t>
  </si>
  <si>
    <t>M69984000</t>
  </si>
  <si>
    <t>https://www.99acres.com/4-bhk-bedroom-apartment-flat-for-sale-in-dlf-city-phase-5-gurgaon-2801-sq-ft-spid-D69982940</t>
  </si>
  <si>
    <t>DLF Icon</t>
  </si>
  <si>
    <t>₹ 20,707/sq.ft.</t>
  </si>
  <si>
    <t>Built Up area: 2801 (260.22 sq.m.)</t>
  </si>
  <si>
    <t>Dlf City Phase 5, DLF Phase 5, Gurgaon, Haryana</t>
  </si>
  <si>
    <t>['Sector 53-54 metro station', 'Sector 42-43 metro station', 'Sector 54 chowk metro station', 'Hanuman Mandir', 'New Life Church', 'Indusind bank ATM', 'Citi bank ATM', 'Icici bank ATM', 'Rbs ATM', 'Hdfc ATM', 'Icici bank ATM', 'Paras Hospital Gurgaon', 'The Dental Lounge', 'Marwah Clinic', 'Arihant Hospital', 'Gupta', 'Arunodaya Deseret Eye Hospital', 'HUDA Office Complex', 'Apollo Pharmacy', 'Guardian Pharmacy', 'Chikitsa', 'HCG CNG Station', 'Heera Fuel Station', 'Hdfc bank &amp; atm', 'Axis bank', 'Icici bank', 'Hdfc bank', 'Kotak mahindra bank', 'Indusind bank', 'State bank of india', '222', 'Clock tower', 'Starbucks', "Carl's Jr.", 'Shophouse by Kylin', 'Cafe Tonini', 'Sagar Ratna', 'Naivedyam Restaurant', 'Burger Singh', 'Bikanerwala', 'Wat-a-Burger', 'Iilm University', 'IILM', 'Suncity School', 'Sushant College of Arts &amp; Architecture', 'Ansal Institute of Technology']</t>
  </si>
  <si>
    <t>Best in class property available at dlf city phase 5 location in gurgaon</t>
  </si>
  <si>
    <t>D69982940</t>
  </si>
  <si>
    <t>https://www.99acres.com/2-bhk-bedroom-apartment-flat-for-sale-in-sector-70-a-gurgaon-1262-sq-ft-spid-T69982464</t>
  </si>
  <si>
    <t>₹ 11,094/sq.ft.</t>
  </si>
  <si>
    <t>Built Up area: 1262 (117.24 sq.m.)Carpet area: 800 sq.ft. (74.32 sq.m.)</t>
  </si>
  <si>
    <t>Northeast facing middle floor apartment for sell aipl zen residences sector 70a</t>
  </si>
  <si>
    <t>T69982464</t>
  </si>
  <si>
    <t>https://www.99acres.com/2-bhk-bedroom-apartment-flat-for-sale-in-chd-avenue-71-sector-71-gurgaon-1200-sq-ft-spid-D69982334</t>
  </si>
  <si>
    <t>₹ 7,917/sq.ft.</t>
  </si>
  <si>
    <t>Built Up area: 1200 (111.48 sq.m.)</t>
  </si>
  <si>
    <t>Best in class property available at sector 71 location in gurgaon</t>
  </si>
  <si>
    <t>D69982334</t>
  </si>
  <si>
    <t>https://www.99acres.com/3-bhk-bedroom-apartment-flat-for-sale-in-godrej-nature-plus-sector-33-sohna-gurgaon-1557-sq-ft-spid-W69981234</t>
  </si>
  <si>
    <t>₹ 8,670/sq.ft.</t>
  </si>
  <si>
    <t>17th   of 22 Floors</t>
  </si>
  <si>
    <t>This unit is park facing and possession will be available soon in 2024.</t>
  </si>
  <si>
    <t>W69981234</t>
  </si>
  <si>
    <t>https://www.99acres.com/3-bhk-bedroom-apartment-flat-for-sale-in-ansal-heights-86-sector-86-gurgaon-1690-sq-ft-spid-P69977474</t>
  </si>
  <si>
    <t>₹ 5,621/sq.ft.</t>
  </si>
  <si>
    <t>Carpet area: 1690 (157.01 sq.m.)</t>
  </si>
  <si>
    <t>J 604, Sector 86 Gurgaon, Gurgaon, Haryana</t>
  </si>
  <si>
    <t>This 3 bhk apartment is available for sale in ansal heights 86, one of the most prominent projects for flats in sector 86 gurgaon. Constructed on a carpet area of 1690 sq.Ft., the flat comprises 3 bedroom(s), 2 bathrooms and 1 balcony. The property is located on the 6th floor of a 14 floors tall building. Being a ready to move project, you can expect immediate possession of this 0-1 year old property.</t>
  </si>
  <si>
    <t>P69977474</t>
  </si>
  <si>
    <t>https://www.99acres.com/2-bhk-bedroom-apartment-flat-for-sale-in-shree-vardhman-flora-sector-90-gurgaon-1352-sq-ft-r4-spid-G39255297</t>
  </si>
  <si>
    <t>Super Built up area 1352(125.6 sq.m.)</t>
  </si>
  <si>
    <t>Possession received. Unused property. Vastu complainant, east facing. Medium floors, unblocked view from balconies, spacious 2bhk + study. Close to already developed dlf garden city projects and schools, hospital in sector 86 and 90 ( Dlf new town height, dlf regal garden, rps international school, aarvy multi-Speciality hospital ), near to gurgaon manesar corridor and easy approach from dwarka expressway, spr and nh8.</t>
  </si>
  <si>
    <t>G39255297</t>
  </si>
  <si>
    <t>https://www.99acres.com/4-bhk-bedroom-apartment-flat-for-sale-in-experion-the-heartsong-sector-108-gurgaon-2779-sq-ft-spid-S69976164</t>
  </si>
  <si>
    <t>₹ 18,392/sq.ft.</t>
  </si>
  <si>
    <t>Super Built up area 2779(258.18 sq.m.)Built Up area: 2204.25 sq.ft. (204.78 sq.m.)Carpet area: 1631.07 sq.ft. (151.53 sq.m.)</t>
  </si>
  <si>
    <t>Check out this 4 bhk apartment for sale in experion the heartsong, a popular residential project that houses in-Demand flats in sector 108 gurgaon. Constructed on a super built up area of 2779 sq.Ft., the flat comprises 4 bedroom(s), 5 bathrooms and more than 4 balconies and pool side. The property is located on the 2nd floor of a 14 floors tall building. As the project is already ready to move, so you can easily move into this 1-5 years old property. Many of the modern amenities being offered, like swimming pool, grocery shop, club house / community center, cctv surveillance, fitness centre / gym, park and lift(s), will provide a pleasant living experience for you.</t>
  </si>
  <si>
    <t>['1 Water Purifier', '8 Fan', '1 Fridge', '1 Exhaust Fan', '1 Dining Table', '4 Geyser', '1 Stove', '70 Light', '7 AC', '2 TV', '1 Modular Kitchen', '1 Chimney', '1 Curtains', '4 Bed', '5 Wardrobe', '1 Sofa', '1 Washing Machine', '1 Microwave']</t>
  </si>
  <si>
    <t>['Water purifier', 'Security / Fire Alarm', 'Feng Shui / Vaastu Compliant', 'Intercom Facility', 'Lift(s)', 'High Ceiling Height', 'Maintenance Staff', 'False Ceiling Lighting', 'Water Storage', 'Separate entry for servant room', 'No open drainage around', 'Bank Attached Property', 'Internet/wi-fi connectivity', 'Recently Renovated', 'Visitor Parking', 'Swimming Pool', 'Park', 'Security Personnel', 'Natural Light', 'Airy Rooms', 'Spacious Interiors', 'Waste Disposal', 'Rain Water Harvesting', 'Shopping Centre', 'Fitness Centre / GYM', 'Club house / Community Center']</t>
  </si>
  <si>
    <t>S69976164</t>
  </si>
  <si>
    <t>https://www.99acres.com/1-bhk-bedroom-apartment-flat-for-sale-in-hcbs-sports-ville-sohna-gurgaon-474-sq-ft-r1-spid-G65449330</t>
  </si>
  <si>
    <t>₹ 4,219/sq.ft.</t>
  </si>
  <si>
    <t>Built Up area: 473.99 (44.04 sq.m.)</t>
  </si>
  <si>
    <t>K 308, Sohna, Gurgaon, Haryana</t>
  </si>
  <si>
    <t>Above mentioned property is ready to move and currently on rent.</t>
  </si>
  <si>
    <t>['Power Back-up', 'Feng Shui / Vaastu Compliant', 'Security / Fire Alarm', 'Intercom Facility', 'Lift(s)', 'Swimming Pool', 'Maintenance Staff', 'Water Storage', 'Park', 'Visitor Parking', 'Shopping Centre', 'Rain Water Harvesting']</t>
  </si>
  <si>
    <t>G65449330</t>
  </si>
  <si>
    <t>https://www.99acres.com/2-bhk-bedroom-apartment-flat-for-sale-in-sare-crescent-parc-sector-92-gurgaon-1000-sq-ft-r1-spid-I69893694</t>
  </si>
  <si>
    <t>We are the proud owners of this 2 bhk apartment available in sare crescent parc, sector 92 gurgaon, gurgaon. This it is a and the unit is located on 2nd floor and has a super built-Up area of 1000 sq.Ft. . It has 2 bathroom(s) and 3 balcony(s). The ownership is freehold type.</t>
  </si>
  <si>
    <t>['Lift(s)', 'Swimming Pool', 'Park', 'Visitor Parking', 'Shopping Centre', 'Fitness Centre / GYM', 'Club house / Community Center']</t>
  </si>
  <si>
    <t>I69893694</t>
  </si>
  <si>
    <t>https://www.99acres.com/3-bhk-bedroom-apartment-flat-for-sale-in-m3m-capital-sector-113-gurgaon-1665-sq-ft-r1-spid-O66540184</t>
  </si>
  <si>
    <t>Super Built up area 1665(154.68 sq.m.)</t>
  </si>
  <si>
    <t>24th   of 36 Floors</t>
  </si>
  <si>
    <t>We are the proud owners of this 3 bhk apartment available in m3m capital, sector 113 gurgaon , gurgaon. This it is a and the unit is located on 24th floor and has a super built-Up area of 1665 sq.Ft. . It has 3 bathroom(s) and 2 balcony(s). The ownership is freehold type.</t>
  </si>
  <si>
    <t>['Lift(s)', 'Swimming Pool', 'Park', 'Visitor Parking', 'Security Personnel', 'Shopping Centre', 'Fitness Centre / GYM', 'Club house / Community Center']</t>
  </si>
  <si>
    <t>O66540184</t>
  </si>
  <si>
    <t>https://www.99acres.com/3-bhk-bedroom-apartment-flat-for-sale-in-ats-marigold-sector-89-a-gurgaon-1750-sq-ft-spid-F69969730</t>
  </si>
  <si>
    <t>₹ 9,714/sq.ft.</t>
  </si>
  <si>
    <t>Amazing view of central ground and a great location with north facing entrance. Ideal for a dwarka expressway near living and a good neighborhood</t>
  </si>
  <si>
    <t>['Power Back-up', 'Feng Shui / Vaastu Compliant', 'Security / Fire Alarm', 'Lift(s)', 'Swimming Pool', 'Maintenance Staff', 'Water Storage', 'Park', 'Visitor Parking', 'Shopping Centre', 'Fitness Centre / GYM', 'Club house / Community Center']</t>
  </si>
  <si>
    <t>F69969730</t>
  </si>
  <si>
    <t>2 BHK Flat in Sector 36A Gurgaon</t>
  </si>
  <si>
    <t>https://www.99acres.com/2-bhk-bedroom-apartment-flat-for-sale-in-avl-36-gurgaon-sector-36-a-gurgaon-726-sq-ft-r1-spid-B67060802</t>
  </si>
  <si>
    <t>₹ 8,953/sq.ft.</t>
  </si>
  <si>
    <t>Super Built up area 726(67.45 sq.m.)</t>
  </si>
  <si>
    <t>['S.R.S. Hospital and Critical Care Unit', 'Shri Balaji Hospital and Trauma Center', 'Orris Community Center', 'Petrol Pump Indian Oil', 'Petrol Pump IBP', 'Petrol Pump Indian Oil', 'Haldiram']</t>
  </si>
  <si>
    <t>This is an exclusive corner flat right on cpr, connecting to dwarka expwy with an uninterrupted view of farmland from its backyard that is away from the hustle-Bustle and noisy gurgaon streets and will appeal to families who like to make their abode at a quiet place that has a perfect mix of urban and contemporary lifestyle. This has excellent construction quality that is comparable to a high end luxurious residential society that is gated and offers 2 tier security with 'mygate' appl support to ensure there is no unauthorised entry in the society premises. This flat is highly spacious with an ideal layout that offers best use of available space that is regarded as best in class amongst the available options at the nearby societies at this price band.</t>
  </si>
  <si>
    <t>['Security / Fire Alarm', 'Feng Shui / Vaastu Compliant', 'Intercom Facility', 'Lift(s)', 'Maintenance Staff', 'Water Storage', 'No open drainage around', 'Visitor Parking', 'Park', 'Security Personnel', 'Natural Light', 'Airy Rooms', 'Shopping Centre', 'Fitness Centre / GYM', 'Waste Disposal', 'Club house / Community Center']</t>
  </si>
  <si>
    <t>B67060802</t>
  </si>
  <si>
    <t>4 BHK Flat in Sector 63 Gurgaon</t>
  </si>
  <si>
    <t>https://www.99acres.com/4-bhk-bedroom-apartment-flat-for-sale-in-sector-63-gurgaon-3956-sq-ft-spid-R69967702</t>
  </si>
  <si>
    <t>DLF The Arbour</t>
  </si>
  <si>
    <t>7.52 Crore</t>
  </si>
  <si>
    <t>Built Up area: 3956 (367.52 sq.m.)Carpet area: 2200 sq.ft. (204.39 sq.m.)</t>
  </si>
  <si>
    <t>Best in class property available at sector 63 location in gurgaon</t>
  </si>
  <si>
    <t>R69967702</t>
  </si>
  <si>
    <t>https://www.99acres.com/4-bhk-bedroom-apartment-flat-for-sale-in-m3m-capital-sector-113-gurgaon-2298-sq-ft-spid-Y69960736</t>
  </si>
  <si>
    <t>₹ 12,489/sq.ft.</t>
  </si>
  <si>
    <t>3rd   of 36 Floors</t>
  </si>
  <si>
    <t>Single unit on floor 3rd floor unit golf facing</t>
  </si>
  <si>
    <t>['5 Fan', '7 Light', '5 AC', 'No Bed', 'No Chimney', 'No Curtains', 'No Dining Table', 'No Exhaust Fan', 'No Geyser', 'No Modular Kitchen', 'No Microwave', 'No Fridge', 'No Sofa', 'No Stove', 'No TV', 'No Wardrobe', 'No Washing Machine', 'No Water Purifier']</t>
  </si>
  <si>
    <t>['Feng Shui / Vaastu Compliant', 'Security / Fire Alarm', 'Intercom Facility', 'Lift(s)', 'Swimming Pool', 'Maintenance Staff', 'Water Storage', 'Park', 'Visitor Parking', 'Fitness Centre / GYM', 'Club house / Community Center']</t>
  </si>
  <si>
    <t>Y69960736</t>
  </si>
  <si>
    <t>https://www.99acres.com/2-bhk-bedroom-apartment-flat-for-sale-in-godrej-nature-plus-sector-33-sohna-gurgaon-834-sq-ft-spid-T69959810</t>
  </si>
  <si>
    <t>₹ 14,379/sq.ft.</t>
  </si>
  <si>
    <t>Carpet area: 77.53</t>
  </si>
  <si>
    <t>2 bhk with private deck. Possession by july 2023</t>
  </si>
  <si>
    <t>['Feng Shui / Vaastu Compliant', 'Security / Fire Alarm', 'Intercom Facility', 'Lift(s)', 'Maintenance Staff', 'Swimming Pool', 'Park', 'Visitor Parking', 'Shopping Centre', 'Fitness Centre / GYM', 'Club house / Community Center']</t>
  </si>
  <si>
    <t>T69959810</t>
  </si>
  <si>
    <t>https://www.99acres.com/2-bhk-bedroom-apartment-flat-for-sale-in-tulip-lemon-sector-69-gurgaon-600-sq-ft-spid-E69958366</t>
  </si>
  <si>
    <t>This lovely 2 bhk apartment/flat in sector 69 gurgaon is available for sale in one of gurgaon's most popular projects, tulip lemon. Containing 2 bedroom(s), 1 bathrooms and 1 balcony, this flat is spread over a carpet area of 600 sq.Ft. The property is located on the 12th floor of a 14 floors tall building. This is a ready to move project and the property is 1-5 years old. Nine nine 100 five 3 nine 33</t>
  </si>
  <si>
    <t>['2 Wardrobe', '3 Fan', '1 Geyser', '5 Light', 'No AC', 'No Bed', 'No Chimney', 'No Curtains', 'No Dining Table', 'No Exhaust Fan', 'No Modular Kitchen', 'No Microwave', 'No Fridge', 'No Sofa', 'No Stove', 'No TV', 'No Washing Machine', 'No Water Purifier']</t>
  </si>
  <si>
    <t>['Piped-gas', 'Security Personnel', 'Shopping Centre', 'Club house / Community Center', 'Rain Water Harvesting']</t>
  </si>
  <si>
    <t>E69958366</t>
  </si>
  <si>
    <t>https://www.99acres.com/3-bhk-bedroom-apartment-flat-for-sale-in-shree-vardhman-victoria-sector-70-gurgaon-1950-sq-ft-spid-V69957538</t>
  </si>
  <si>
    <t>Ground floor corner property, secluded and private, ready to move</t>
  </si>
  <si>
    <t>['Security / Fire Alarm', 'Power Back-up', 'Feng Shui / Vaastu Compliant', 'Intercom Facility', 'Lift(s)', 'Maintenance Staff', 'Water Storage', 'Visitor Parking', 'Swimming Pool', 'Park', 'Shopping Centre', 'Fitness Centre / GYM', 'Club house / Community Center', 'Water softening plant']</t>
  </si>
  <si>
    <t>V69957538</t>
  </si>
  <si>
    <t>https://www.99acres.com/2-bhk-bedroom-apartment-flat-for-sale-in-signature-global-synera-sector-81-gurgaon-598-sq-ft-r2-spid-U63643846</t>
  </si>
  <si>
    <t>₹ 8,026/sq.ft.</t>
  </si>
  <si>
    <t>Super Built up area 598(55.56 sq.m.)Carpet area: 498 sq.ft. (46.27 sq.m.)</t>
  </si>
  <si>
    <t>This lovely 2 bhk apartment/flat in sector-81 gurgaon is available for sale in one of gurgaon's most popular projects, signature global synera. The flat is over built up area of 598 sq.Ft. And comes with 2 bathrooms and 1 balcony. The apartment building has a total of 14 floors and this property is situated on 14th floor. This 1-5 year(s) old property is available for immediate possession as the project is ready to move.</t>
  </si>
  <si>
    <t>['3 Fan', '1 Exhaust Fan', '1 Geyser', '11 Light', '1 Chimney', '1 Curtains', '1 Modular Kitchen', '2 Wardrobe', 'No AC', 'No Bed', 'No Dining Table', 'No Microwave', 'No Fridge', 'No Sofa', 'No Stove', 'No TV', 'No Washing Machine', 'No Water Purifier']</t>
  </si>
  <si>
    <t>U63643846</t>
  </si>
  <si>
    <t>3 BHK Flat in Chakkarpur</t>
  </si>
  <si>
    <t>https://www.99acres.com/3-bhk-bedroom-apartment-flat-for-sale-in-sahara-grace-chakkarpur-gurgaon-3462-sq-ft-spid-H69954502</t>
  </si>
  <si>
    <t>Sahara Grace</t>
  </si>
  <si>
    <t>₹ 12,420/sq.ft.</t>
  </si>
  <si>
    <t>Super Built up area 3462.01(321.63 sq.m.)</t>
  </si>
  <si>
    <t>5th   of 6 Floors</t>
  </si>
  <si>
    <t>['Mg road metro station', 'Sikandarpur metro station', 'Sikanderpur metro station', 'Sikandarpur rmrg metro station', 'Dlf phase 1 metro station', 'Arya Samaj Mandir', 'Jain Bhawan', 'Hanuman Mandir', 'Axis bank ATM', 'Punjab national bank ATM', 'Standard chartered ATM', 'Lord Krishna Hospital', 'Sidhesh Hospital Gurgaon', 'Uma Sanjeevani Health Centre And Hospital', 'Surgi Center Clinic', 'Divine Look Clinic Centre 1', 'Privat Hospital', 'Sitaram Bhartia', 'Religare Wellness', '98.4', 'Guardian', 'DLF Cyber City Phase II', 'Emaar Business Park', 'Hdfc bank', 'Lord krishna bank', 'Indusind bank', 'Abn amro bank', 'Kotak mahindra bank', 'Hsbc bank', 'Axis bank', 'PVR Cinames', 'DT Cinemas', 'PVR Metropolitan', 'PVR Cinames', 'DT Cinemas', 'NutrioBox Gurugram', 'Pan Bangkok', 'Barbecue Grill', 'Food Court', 'Nowhere Brewpub and cafe', 'Fat', 'Dighent cafe', 'Blue Tokai Coffee Roasters', 'Starbucks', 'Belgian Waffle', 'Drunken Monkey', 'American Montessori', 'Bahrisons library']</t>
  </si>
  <si>
    <t>Very well maintained, excellent layout and beautiful landscaping</t>
  </si>
  <si>
    <t>['4 Wardrobe', '4 Geyser', '5 AC', 'No Bed', 'No Chimney', 'No Curtains', 'No Dining Table', 'No Exhaust Fan', 'No Fan', 'No Modular Kitchen', 'No Light', 'No Microwave', 'No Fridge', 'No Sofa', 'No Stove', 'No TV', 'No Washing Machine', 'No Water Purifier']</t>
  </si>
  <si>
    <t>['Environment3 out of 5', 'Lifestyle4 out of 5', 'Connectivity4.5 out of 5', 'Safety4 out of 5']</t>
  </si>
  <si>
    <t>H69954502</t>
  </si>
  <si>
    <t>https://www.99acres.com/2-bhk-bedroom-apartment-flat-for-sale-in-smart-world-gems-sector-89-gurgaon-1103-sq-ft-spid-D69952094</t>
  </si>
  <si>
    <t>₹ 8,159/sq.ft.</t>
  </si>
  <si>
    <t>This project is located right on dawrka expressway. It's a gated socity will all premium facility swimming pool, club house. Gym, tennis court., basket ball court. This flat ia located at 3rd floor and basement area</t>
  </si>
  <si>
    <t>D69952094</t>
  </si>
  <si>
    <t>https://www.99acres.com/3-bhk-bedroom-apartment-flat-for-sale-in-sector-70-a-gurgaon-2150-sq-ft-spid-G69949270</t>
  </si>
  <si>
    <t>Aipl Peaceful Homes</t>
  </si>
  <si>
    <t>₹ 12,791/sq.ft.</t>
  </si>
  <si>
    <t>Built Up area: 2150 (199.74 sq.m.)</t>
  </si>
  <si>
    <t>A naturally very lit home in a friendly neighborhood. The property gives you a luxurious lobby society services. Close to top schools of gurgoan, sup aipl peaceful homes sector 70a</t>
  </si>
  <si>
    <t>G69949270</t>
  </si>
  <si>
    <t>https://www.99acres.com/3-bhk-bedroom-apartment-flat-for-sale-in-bptp-astaire-gardens-sector-70-a-gurgaon-1700-sq-ft-spid-G69941916</t>
  </si>
  <si>
    <t>₹ 7,058/sq.ft.</t>
  </si>
  <si>
    <t>Super Built up area 1700(157.94 sq.m.)Built Up area: 1450 sq.ft. (134.71 sq.m.)</t>
  </si>
  <si>
    <t>Having very good quality of wooden work and its fully furnished with beds in all rooms, sofa with coffee table and tv unit in drawing area. It has big 6 seater teak wood dinning table with marble top.</t>
  </si>
  <si>
    <t>['5 Fan', '1 Exhaust Fan', '1 Dining Table', '2 Geyser', '1 Stove', '10 Light', '5 AC', '1 Modular Kitchen', '1 Chimney', '1 Curtains', '3 Bed', '3 Wardrobe', '1 Sofa', 'No Microwave', 'No Fridge', 'No TV', 'No Washing Machine', 'No Water Purifier']</t>
  </si>
  <si>
    <t>['Intercom Facility', 'Lift(s)', 'Swimming Pool', 'Park', 'Internet/wi-fi connectivity', 'Fitness Centre / GYM', 'Club house / Community Center']</t>
  </si>
  <si>
    <t>G69941916</t>
  </si>
  <si>
    <t>https://www.99acres.com/1-bhk-bedroom-apartment-flat-for-sale-in-viridian-the-plaza-106-sector-106-gurgaon-700-sq-ft-spid-X69940076</t>
  </si>
  <si>
    <t>Residential apartment for sell.The property has 1 bedroom with 1 bathroom .It is a unfurnished property.Located in sector 106 gurgaon.Available at an expected price of rs 4600000.Located on 18th floor out of the 26 the property comes with a good construction quality which ages 0-1 years old property</t>
  </si>
  <si>
    <t>['Security / Fire Alarm', 'Feng Shui / Vaastu Compliant', 'Intercom Facility', 'Lift(s)', 'Maintenance Staff', 'Water Storage', 'Visitor Parking', 'Swimming Pool', 'Park', 'Security Personnel', 'Natural Light', 'Airy Rooms', 'Shopping Centre', 'Fitness Centre / GYM', 'Rain Water Harvesting', 'Club house / Community Center']</t>
  </si>
  <si>
    <t>X69940076</t>
  </si>
  <si>
    <t>https://www.99acres.com/3-bhk-bedroom-apartment-flat-for-sale-in-signature-global-city-sector-37-d-gurgaon-1295-sq-ft-spid-T69935996</t>
  </si>
  <si>
    <t>₹ 8,494/sq.ft.</t>
  </si>
  <si>
    <t>Carpet area: 1295 (120.31 sq.m.)</t>
  </si>
  <si>
    <t>Bang on dwarka express way 3 bhk koi unit available nahi h</t>
  </si>
  <si>
    <t>['3 Fan', '6 Light', '3 AC', '1 Chimney', '1 Wardrobe', 'No Bed', 'No Curtains', 'No Dining Table', 'No Exhaust Fan', 'No Geyser', 'No Modular Kitchen', 'No Microwave', 'No Fridge', 'No Sofa', 'No Stove', 'No TV', 'No Washing Machine', 'No Water Purifier']</t>
  </si>
  <si>
    <t>T69935996</t>
  </si>
  <si>
    <t>https://www.99acres.com/2-bhk-bedroom-apartment-flat-for-sale-in-pareena-mi-casa-sector-68-gurgaon-1245-sq-ft-spid-V69933972</t>
  </si>
  <si>
    <t>₹ 9,236/sq.ft.</t>
  </si>
  <si>
    <t>8th   of 35 Floors</t>
  </si>
  <si>
    <t>2 units available for sale on 8th floor.
Can be combined to make 1 unit of 2500 sq ft.</t>
  </si>
  <si>
    <t>V69933972</t>
  </si>
  <si>
    <t>https://www.99acres.com/1-bhk-bedroom-apartment-flat-for-sale-in-huda-housing-board-society-sector-52-gurgaon-462-sq-ft-r2-spid-Y57082274</t>
  </si>
  <si>
    <t>Huda Housing Board Society</t>
  </si>
  <si>
    <t>₹ 9,745/sq.ft.</t>
  </si>
  <si>
    <t>Carpet area: 461.77 (42.9 sq.m.)</t>
  </si>
  <si>
    <t>1577 Gf, Sector 52 Gurgaon, Gurgaon, Haryana</t>
  </si>
  <si>
    <t>Lower Ground of 1 Floors</t>
  </si>
  <si>
    <t>['Sector 53-54 metro station', 'Hanuman Mandir', 'Radhakrishna Shani Mandir', 'New Life Church', 'Hdfc ATM', 'Standard chartered ATM', 'Hdfc bank ATM', 'State bank ATM', 'Icici bank ATM', 'Arihant Hospital', 'Paras Hospital Gurgaon', 'Gupta', 'Anand Hospital Gurgaon', 'Surgicare Hospital Gurgaon', 'Kriti Hospital', 'Fortis Memorial Research Institute Fortis Vivekanand Hospital', 'Dr. Naval Mendiratta', 'HUDA Office Complex', 'Pernod Ricard Charitable Dispensary', 'Medisca', 'Bharat petroleum', 'Heera Fuel Station', 'HCG CNG Station', '222', 'Hdfc bank &amp; atm', 'Hdfc bank and atm', 'Axis bank', 'Hdfc bank', 'Icici bank', 'Kotak mahindra bank', 'Cafe Tonini', 'Sagar Ratna', "Carl's Jr.", 'Shophouse by Kylin', 'Starbucks', 'Clock tower', 'Pizza Hut', 'PWO house', 'St. Angels Sr', 'Stones2milestones', 'School of Inspired Leadership SOIL', 'St. Angels Jr', 'Amity Global School', 'IILM', 'Iilm University']</t>
  </si>
  <si>
    <t>We are the proud owners of this 1 bhk apartment available in , sector-52 gurgaon, gurgaon. This semi-Furnished apartment it is a and the unit is located on lower ground floor and has a carpet area of 461 sq.Ft. . It has 1 bathroom(s). The ownership is freehold type. The apartment has covered parking and 1 open parking.</t>
  </si>
  <si>
    <t>['1 Water Purifier', '2 Fan', '1 Exhaust Fan', '25 Light', '1 AC', '1 Chimney', '1 Curtains', '1 Modular Kitchen', '2 Wardrobe', 'No Bed', 'No Dining Table', 'No Geyser', 'No Microwave', 'No Fridge', 'No Sofa', 'No Stove', 'No TV', 'No Washing Machine']</t>
  </si>
  <si>
    <t>['False Ceiling Lighting', 'Park', 'Bank Attached Property', 'Internet/wi-fi connectivity', 'Shopping Centre', 'Fitness Centre / GYM', 'Waste Disposal', 'Rain Water Harvesting']</t>
  </si>
  <si>
    <t>Y57082274</t>
  </si>
  <si>
    <t>https://www.99acres.com/2-bhk-bedroom-apartment-flat-for-sale-in-signature-the-serenas-sohna-gurgaon-531-sq-ft-spid-H69931874</t>
  </si>
  <si>
    <t>T-3 1002, Sohna, Gurgaon, Haryana</t>
  </si>
  <si>
    <t>Good property good environment.
Aravali hill facing</t>
  </si>
  <si>
    <t>H69931874</t>
  </si>
  <si>
    <t>https://www.99acres.com/2-bhk-bedroom-apartment-flat-for-sale-in-signature-global-orchard-avenue-sector-93-gurgaon-730-sq-ft-spid-R69930434</t>
  </si>
  <si>
    <t>₹ 5,479/sq.ft.</t>
  </si>
  <si>
    <t>Built Up area: 730 (67.82 sq.m.)</t>
  </si>
  <si>
    <t>Sector 93, Sector 93 Gurgaon, Gurgaon, Haryana</t>
  </si>
  <si>
    <t>R69930434</t>
  </si>
  <si>
    <t>https://www.99acres.com/2-bhk-bedroom-apartment-flat-for-sale-in-trisara-our-homes-3-sohna-gurgaon-900-sq-ft-spid-K69930430</t>
  </si>
  <si>
    <t>40.3 Lac</t>
  </si>
  <si>
    <t>₹ 4,478/sq.ft.</t>
  </si>
  <si>
    <t>Built Up area: 900 (83.61 sq.m.)Carpet area: 602 sq.ft. (55.93 sq.m.)</t>
  </si>
  <si>
    <t>Sohna Sector 6, Sohna, Gurgaon, Haryana</t>
  </si>
  <si>
    <t>Best in class property available at sector 6 sohna location in gurgaon</t>
  </si>
  <si>
    <t>K69930430</t>
  </si>
  <si>
    <t>https://www.99acres.com/2-bhk-bedroom-apartment-flat-for-sale-in-m3m-heights-sector-65-gurgaon-1433-sq-ft-spid-D69929148</t>
  </si>
  <si>
    <t>₹ 13,608/sq.ft.</t>
  </si>
  <si>
    <t>5th   of 35 Floors</t>
  </si>
  <si>
    <t>Best in class property available at sector 65 location in gurgaon.
M3m heights, on the main golf course extension road, with its plush market area called 65th avenue within the premises.</t>
  </si>
  <si>
    <t>D69929148</t>
  </si>
  <si>
    <t>https://www.99acres.com/3-bhk-bedroom-apartment-flat-for-sale-in-adani-brahma-samsara-vilasa-sector-63-gurgaon-3400-sq-ft-spid-M69928892</t>
  </si>
  <si>
    <t>This 3 bhk apartment comes with private basement and is available for sale in adani brahma samsara vilasa, one of the most prominent, gated housing projects in sector 63, gurgaon on the golf course extension road. Located just a few hundred metres from top housing projects like the upcoming dlf arbour (Dlfs only residential project on the golf course ext. Road), trump towers, m3m golf-Estate, birla navya, ireo grand arch and commercial projects like worldmark; The property boasts a location of prosperity and abundance. The goal of adani realty behind this property was to create an idyllic neighbourhood for like-Minded residents, the success of which is exemplified in the meticulous planning and dedication towards creation of this housing space. The property is a low-Rise luxury residential project providing privacy to all home-Owners with independent living on each floor. This house has 3 efficiently designed bedroom(s), 3 bathrooms, 4 spacious balconies and a private basement which can be used to build more rooms, theatre, hosting spaces, bars, lounges, re-Creational area, commercial space etc. You will get the property along with membership to the 1,20,000+ sq ft. Belvedere clubhouse designed by adani as a hallmark of opulence. Simply, this property is distributed in two parts. The flat is spread over a super built up area of 1800 sq. Ft. The residential building has 4 floors in total and the flat for sale is located on the 1st floor. The private exclusive basement is 1600 sq. Ft. (Super built-Up area). The flat is currently under construction stage and you can expect to get the possession of the property within 3 months. Many of the modern amenities being offered in this low-Density project, like cctv surveillance, club house / community centre, fitness centre / gym, park (Leisure avenue) and lift(s), will provide a pleasant living experience for you.The asking price for the property is 3.4 crores and is all-Inclusive except registration and stamp duty. (Negotiable)</t>
  </si>
  <si>
    <t>['1 Water Purifier', '1 Chimney', '1 Modular Kitchen', '4 AC', 'No Bed', 'No Curtains', 'No Dining Table', 'No Exhaust Fan', 'No Fan', 'No Geyser', 'No Light', 'No Microwave', 'No Fridge', 'No Sofa', 'No Stove', 'No TV', 'No Wardrobe', 'No Washing Machine']</t>
  </si>
  <si>
    <t>['Security / Fire Alarm', 'Power Back-up', 'Feng Shui / Vaastu Compliant', 'Intercom Facility', 'Lift(s)', 'Maintenance Staff', 'Water Storage', 'Piped-gas', 'Swimming Pool', 'Park', 'Security Personnel', 'Natural Light', 'Airy Rooms', 'Spacious Interiors', 'Low Density Society', 'Fitness Centre / GYM', 'Club house / Community Center']</t>
  </si>
  <si>
    <t>M69928892</t>
  </si>
  <si>
    <t>https://www.99acres.com/4-bhk-bedroom-apartment-flat-for-sale-in-vatika-independent-floors-sector-82-gurgaon-1800-sq-ft-spid-M69926636</t>
  </si>
  <si>
    <t>₹ 8,056/sq.ft.</t>
  </si>
  <si>
    <t>Built Up area: 1800 (167.23 sq.m.)</t>
  </si>
  <si>
    <t>Multistorey apartment is available for sale. It has covered area of 1800 sq-Ft, it is a good location property. Please contact for more details. Vatika independent floors sector 82</t>
  </si>
  <si>
    <t>M69926636</t>
  </si>
  <si>
    <t>https://www.99acres.com/2-bhk-bedroom-apartment-flat-for-sale-in-tulip-violet-sector-69-gurgaon-1100-sq-ft-spid-W69926632</t>
  </si>
  <si>
    <t>₹ 10,909/sq.ft.</t>
  </si>
  <si>
    <t>Built Up area: 1100 (102.19 sq.m.)</t>
  </si>
  <si>
    <t>W69926632</t>
  </si>
  <si>
    <t>https://www.99acres.com/2-bhk-bedroom-apartment-flat-for-sale-in-m3m-heights-sector-65-gurgaon-1261-sq-ft-spid-C69919812</t>
  </si>
  <si>
    <t>Construction in full swing and to be completed by 2024.</t>
  </si>
  <si>
    <t>['Power Back-up', 'Intercom Facility', 'Lift(s)', 'Swimming Pool', 'Park', 'Visitor Parking', 'Natural Light', 'Airy Rooms', 'Fitness Centre / GYM', 'Club house / Community Center', 'Water softening plant']</t>
  </si>
  <si>
    <t>C69919812</t>
  </si>
  <si>
    <t>https://www.99acres.com/3-bhk-bedroom-apartment-flat-for-sale-in-godrej-icon-sector-88-a-gurgaon-1825-sq-ft-spid-O69918112</t>
  </si>
  <si>
    <t>₹ 9,041/sq.ft.</t>
  </si>
  <si>
    <t>1204, Sector 88A Gurgaon, Gurgaon, Haryana</t>
  </si>
  <si>
    <t>Gurgaon is india's second largest information technology hub and third largest financial and banking hub. It's also home to one of india's largest medical tourism industry and is the 8th largest city in the country in terms of total wealth. Gurgaon serves as the headquarters of many of india's largest companies, is home to thousands of startup companies and has local offices for more than 250 fortune 500 companies. To live and work here, you specifically need a home like godrej icon. Just beside the dwarka expressway, here,luxurious towers stand amidst 3.73 hectares of prime locale. You can indulge at the sky terrace and garden, a part of this property.An opulent highlight of this residential complex, sky terrace has a breath-Taking view. You can enjoy an array of rooftop amenities such as a star gazing platform, reflexology court, yoga and meditation centre here. From parties to time out with loved ones, the open to sky sit outs is the place to entertain friends and family. Godrej icon is ready to take on the vision you have nurtured for it.</t>
  </si>
  <si>
    <t>['Security / Fire Alarm', 'Lift(s)', 'Maintenance Staff', 'Swimming Pool', 'Water Storage', 'Park', 'Shopping Centre', 'Fitness Centre / GYM', 'Club house / Community Center', 'Rain Water Harvesting']</t>
  </si>
  <si>
    <t>O69918112</t>
  </si>
  <si>
    <t>https://www.99acres.com/3-bhk-bedroom-apartment-flat-for-sale-in-m3m-skywalk-sector-74-gurgaon-2018-sq-ft-spid-P69918002</t>
  </si>
  <si>
    <t>₹ 13,379/sq.ft.</t>
  </si>
  <si>
    <t>1305, Sector 74 Gurgaon, Gurgaon, Haryana</t>
  </si>
  <si>
    <t>Spacious room
3 floor mall inside the project with multiples 
2 min drive from dwarka expressway.</t>
  </si>
  <si>
    <t>['Security / Fire Alarm', 'Power Back-up', 'Intercom Facility', 'Lift(s)', 'Maintenance Staff', 'Water Storage', 'Bank Attached Property', 'Piped-gas', 'Visitor Parking', 'Swimming Pool', 'Park', 'Security Personnel', 'Natural Light', 'Airy Rooms', 'Shopping Centre', 'Fitness Centre / GYM', 'Waste Disposal', 'Club house / Community Center']</t>
  </si>
  <si>
    <t>P69918002</t>
  </si>
  <si>
    <t>https://www.99acres.com/2-bhk-bedroom-apartment-flat-for-sale-in-signature-global-park-sohna-gurgaon-845-sq-ft-r2-spid-Y62685708</t>
  </si>
  <si>
    <t>₹ 6,388/sq.ft.</t>
  </si>
  <si>
    <t>Super Built up area 845.3(78.53 sq.m.)Carpet area: 528.3 sq.ft. (49.08 sq.m.)</t>
  </si>
  <si>
    <t>M3 Fourth Floor, Sohna, Gurgaon, Haryana</t>
  </si>
  <si>
    <t>Check out this 2 bhk flat for sale in signature global park, a popular residential project that houses in-Demand apartments in sohna, gurgaon. The flat is over super built up area of 845 sq.Ft. And comes with 2 bathrooms and 3 balconies. This flat lies on the 4th level of a 4 storey apartment building. An added advantage of this 0-1 year(s) old apartment is that it is available for immediate possession as the project is already ready to move.</t>
  </si>
  <si>
    <t>Y62685708</t>
  </si>
  <si>
    <t>https://www.99acres.com/1-bhk-bedroom-apartment-flat-for-sale-in-hcbs-sports-ville-sohna-gurgaon-700-sq-ft-r2-spid-U63907494</t>
  </si>
  <si>
    <t>₹ 3,142/sq.ft.</t>
  </si>
  <si>
    <t>Located right beside sohna road and k r mangalam university, the apartment offers a great residential block for families and individuals. The apartment has the biggest of balconies to enjoy the views and comes fully furnished with almost all needs.</t>
  </si>
  <si>
    <t>['1 Bed', '2 Fan', '1 Sofa', '3 Light', '1 Modular Kitchen', 'No AC', 'No Chimney', 'No Curtains', 'No Dining Table', 'No Exhaust Fan', 'No Geyser', 'No Microwave', 'No Fridge', 'No Stove', 'No TV', 'No Wardrobe', 'No Washing Machine', 'No Water Purifier']</t>
  </si>
  <si>
    <t>['Security / Fire Alarm', 'Power Back-up', 'Intercom Facility', 'Lift(s)', 'Maintenance Staff', 'Recently Renovated', 'Swimming Pool', 'Park', 'Security Personnel', 'Natural Light', 'Airy Rooms', 'Spacious Interiors', 'Shopping Centre', 'Rain Water Harvesting', 'Club house / Community Center']</t>
  </si>
  <si>
    <t>U63907494</t>
  </si>
  <si>
    <t>https://www.99acres.com/2-bhk-bedroom-apartment-flat-for-sale-in-gls-arawali-homes-sohna-gurgaon-481-sq-ft-spid-W69911344</t>
  </si>
  <si>
    <t>₹ 6,035/sq.ft.</t>
  </si>
  <si>
    <t>Carpet area: 480.53 (44.64 sq.m.)</t>
  </si>
  <si>
    <t>Spacious rooms, east facing, fully ventilated with good light, balconies with park view, 24 hours security and power, water, 1 km away from delhi-Baroda expressway</t>
  </si>
  <si>
    <t>['Feng Shui / Vaastu Compliant', 'Intercom Facility', 'Lift(s)', 'Maintenance Staff', 'Water Storage', 'Park', 'Shopping Centre', 'Fitness Centre / GYM', 'Club house / Community Center', 'Rain Water Harvesting']</t>
  </si>
  <si>
    <t>W69911344</t>
  </si>
  <si>
    <t>2 BHK Flat in Sector 11 Gurgaon</t>
  </si>
  <si>
    <t>https://www.99acres.com/2-bhk-bedroom-apartment-flat-for-sale-in-sector-11-gurgaon-761-sq-ft-spid-X69911106</t>
  </si>
  <si>
    <t>32.5 Lac</t>
  </si>
  <si>
    <t>Built Up area: 761 (70.7 sq.m.)</t>
  </si>
  <si>
    <t>Sohna Sector 11, Sector 11 Gurgaon, Gurgaon, Haryana</t>
  </si>
  <si>
    <t>Best in class property available at sector 11 sohna location in gurgaon</t>
  </si>
  <si>
    <t>X69911106</t>
  </si>
  <si>
    <t>1 BHK Flat in Sector 104 Gurgaon</t>
  </si>
  <si>
    <t>https://www.99acres.com/1-bhk-bedroom-apartment-flat-for-sale-in-zara-aavaas-sector-104-gurgaon-301-sq-ft-spid-Q69910288</t>
  </si>
  <si>
    <t>₹ 6,645/sq.ft.</t>
  </si>
  <si>
    <t>Built Up area: 301 (27.96 sq.m.)</t>
  </si>
  <si>
    <t>Q69910288</t>
  </si>
  <si>
    <t>https://www.99acres.com/3-bhk-bedroom-apartment-flat-for-sale-in-sector-103-gurgaon-1845-sq-ft-spid-K69908978</t>
  </si>
  <si>
    <t>Chintamani</t>
  </si>
  <si>
    <t>₹ 8,509/sq.ft.</t>
  </si>
  <si>
    <t>Built Up area: 1845 (171.41 sq.m.)Carpet area: 1350 sq.ft. (125.42 sq.m.)</t>
  </si>
  <si>
    <t>Sector 103, Sector 103 Gurgaon, Gurgaon, Haryana</t>
  </si>
  <si>
    <t>['Dr. Hitesh Dawar', 'Bhardwaj Hospital', 'R K Hospital Gurgaon', 'Chirag Hospital Pvt. Ltd', 'Gurgaon railway station', 'Gurgaon railway station', 'Gurgaon railway station']</t>
  </si>
  <si>
    <t>Best in class property available at sector 103 location in gurgaon</t>
  </si>
  <si>
    <t>K69908978</t>
  </si>
  <si>
    <t>https://www.99acres.com/2-bhk-bedroom-apartment-flat-for-sale-in-signature-global-city-sector-37-d-gurgaon-950-sq-ft-spid-B69908914</t>
  </si>
  <si>
    <t>₹ 8,421/sq.ft.</t>
  </si>
  <si>
    <t>Super Built up area 950(88.26 sq.m.)</t>
  </si>
  <si>
    <t>Located in the heart of gurgaon, with dwark expressway on one side and pataudi road one another this property has the best location in gurgaon. With basement plus 4 floors, basement will have ac and sofa table.
All bedrooms and hall to have ac and all top notch amenities present in society.
Signature global is charging 80-85 for new launch projects which will be delivered in 2025 so if you are looking to purchase then go for it. As possession is next year only.</t>
  </si>
  <si>
    <t>['4 Light', '4 AC', '1 Modular Kitchen', 'No Bed', 'No Chimney', 'No Curtains', 'No Dining Table', 'No Exhaust Fan', 'No Fan', 'No Geyser', 'No Microwave', 'No Fridge', 'No Sofa', 'No Stove', 'No TV', 'No Wardrobe', 'No Washing Machine', 'No Water Purifier']</t>
  </si>
  <si>
    <t>B69908914</t>
  </si>
  <si>
    <t>https://www.99acres.com/3-bhk-bedroom-apartment-flat-for-sale-in-signature-global-city-37d-ph-2-sector-37-d-gurgaon-1440-sq-ft-spid-E69908782</t>
  </si>
  <si>
    <t>₹ 9,375/sq.ft.</t>
  </si>
  <si>
    <t>Carpet area: 1440 (133.78 sq.m.)</t>
  </si>
  <si>
    <t>The property has terrace with the same. Beautiful location with a metro link as well as 20 minutes from the airport.</t>
  </si>
  <si>
    <t>['Power Back-up', 'Lift(s)', 'Swimming Pool', 'Maintenance Staff', 'Park', 'Visitor Parking', 'Shopping Centre', 'Fitness Centre / GYM', 'Club house / Community Center', 'Rain Water Harvesting']</t>
  </si>
  <si>
    <t>E69908782</t>
  </si>
  <si>
    <t>https://www.99acres.com/4-bhk-bedroom-apartment-flat-for-sale-in-tulip-violet-sector-69-gurgaon-1967-sq-ft-spid-J69905540</t>
  </si>
  <si>
    <t>₹ 10,167/sq.ft.</t>
  </si>
  <si>
    <t>Carpet area: 1967 (182.74 sq.m.)</t>
  </si>
  <si>
    <t>This is a park facing unit with clear view.
Balcony is east facing so very first light of the day came to you.
Two reserved parking</t>
  </si>
  <si>
    <t>['Feng Shui / Vaastu Compliant', 'Security / Fire Alarm', 'Intercom Facility', 'Lift(s)', 'Maintenance Staff', 'Water Storage', 'Park', 'Visitor Parking', 'Natural Light', 'Internet/wi-fi connectivity', 'Airy Rooms', 'Rain Water Harvesting']</t>
  </si>
  <si>
    <t>J69905540</t>
  </si>
  <si>
    <t>https://www.99acres.com/3-bhk-bedroom-apartment-flat-for-sale-in-signature-global-park-sohna-gurgaon-1210-sq-ft-spid-D69905242</t>
  </si>
  <si>
    <t>₹ 7,190/sq.ft.</t>
  </si>
  <si>
    <t>Built Up area: 1210 (112.41 sq.m.)Carpet area: 870 sq.ft. (80.83 sq.m.)</t>
  </si>
  <si>
    <t>Multistorey apartment is available for sale. It is a good location property. Please contact for more details. Signature global park sohna sector 36</t>
  </si>
  <si>
    <t>D69905242</t>
  </si>
  <si>
    <t>https://www.99acres.com/2-bhk-bedroom-apartment-flat-for-sale-in-eldeco-accolade-sohna-gurgaon-1264-sq-ft-spid-D69904580</t>
  </si>
  <si>
    <t>₹ 6,170/sq.ft.</t>
  </si>
  <si>
    <t>Super Built up area 1264(117.43 sq.m.)</t>
  </si>
  <si>
    <t>The property is located on the main road, just a 20 minutes drive from rajiv chowk, adjacent to g d goenka university and 4 kms from delhi-Mumbai expressway. Spacious rooms, facing main road</t>
  </si>
  <si>
    <t>['2 Wardrobe', '3 Fan', '1 Exhaust Fan', '1 Geyser', '7 Light', '1 Chimney', 'No AC', 'No Bed', 'No Curtains', 'No Dining Table', 'No Modular Kitchen', 'No Microwave', 'No Fridge', 'No Sofa', 'No Stove', 'No TV', 'No Washing Machine', 'No Water Purifier']</t>
  </si>
  <si>
    <t>D69904580</t>
  </si>
  <si>
    <t>https://www.99acres.com/2-bhk-bedroom-apartment-flat-for-sale-in-chd-avenue-71-sector-71-gurgaon-1198-sq-ft-spid-D69904562</t>
  </si>
  <si>
    <t>₹ 7,929/sq.ft.</t>
  </si>
  <si>
    <t>X03, Sector 71 Gurgaon, Gurgaon, Haryana</t>
  </si>
  <si>
    <t>Corner flat with full day winter sun in 2 bedrooms, dining room and kitchen also start getting sun after 1 pm. Extremely low density layout of society with well separated towers. Society is just 2 km from sohna road and 1 km from spr yet it is surrounded by open green area on all the sides. There is complete peace and tranquility with no city pollution. Several neelgais can be frequently spotted grazing near society walls. 
The society has very low fra as the total area is more than 16 acres and number of flats is very low. Society has all the amenities that are available in the modern societies of gurgaon. Modern air-Conditioned clubhouse with swimming pool, squash court, tennis court, basketball court, badminton court, kids play areas, open parks with water bodies. Cricket, football, skating activities for kids. Two playschools and 12 small shops with pharmacy, clinic, salon, grocery store etc.</t>
  </si>
  <si>
    <t>['2 Wardrobe', '4 Fan', '1 Exhaust Fan', '2 Geyser', '1 Light', '1 Modular Kitchen', '1 AC', '1 Chimney', 'No Bed', 'No Curtains', 'No Dining Table', 'No Microwave', 'No Fridge', 'No Sofa', 'No Stove', 'No TV', 'No Washing Machine', 'No Water Purifier']</t>
  </si>
  <si>
    <t>['Water purifier', 'Security / Fire Alarm', 'Power Back-up', 'Feng Shui / Vaastu Compliant', 'Intercom Facility', 'Lift(s)', 'High Ceiling Height', 'Maintenance Staff', 'Water Storage', 'No open drainage around',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</si>
  <si>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D69904562</t>
  </si>
  <si>
    <t>https://www.99acres.com/3-bhk-bedroom-apartment-flat-for-sale-in-raheja-navodaya-sector-92-gurgaon-2350-sq-ft-spid-V69903428</t>
  </si>
  <si>
    <t>₹ 4,681/sq.ft.</t>
  </si>
  <si>
    <t>Built Up area: 2350 (218.32 sq.m.)Carpet area: 1850 sq.ft. (171.87 sq.m.)</t>
  </si>
  <si>
    <t>V69903428</t>
  </si>
  <si>
    <t>https://www.99acres.com/3-bhk-bedroom-apartment-flat-for-sale-in-birla-navya-sector-63-a-gurgaon-2150-sq-ft-r1-spid-S67017156</t>
  </si>
  <si>
    <t>₹ 15,348/sq.ft.</t>
  </si>
  <si>
    <t>Super Built up area 2150(199.74 sq.m.)Carpet area: 1200 sq.ft. (111.48 sq.m.)</t>
  </si>
  <si>
    <t>H-42, 4th Floor, Amoda, Sector 63A Gurgaon, Gurgaon, Haryana</t>
  </si>
  <si>
    <t>This is a premium 3 bhk+utility+terrace property in amoda birla navya, sector 63a, situated in one of the most desirable localities of gurgaon. Surrounded by the tranquility of the aravallis, it entails 3-Tier security, lush green landscaping as well as access to a state of the art club. The flat comes with 3 covered parking slots, a utility room and toilet and exclusive access to the terrace.</t>
  </si>
  <si>
    <t>['6 Fan', '8 Light', 'No AC', 'No Bed', 'No Chimney', 'No Curtains', 'No Dining Table', 'No Exhaust Fan', 'No Geyser', 'No Modular Kitchen', 'No Microwave', 'No Fridge', 'No Sofa', 'No Stove', 'No TV', 'No Wardrobe', 'No Washing Machine', 'No Water Purifier']</t>
  </si>
  <si>
    <t>['Feng Shui / Vaastu Compliant', 'Intercom Facility', 'Lift(s)', 'Swimming Pool', 'Park', 'Security Personnel', 'Fitness Centre / GYM', 'Club house / Community Center', 'Rain Water Harvesting']</t>
  </si>
  <si>
    <t>S67017156</t>
  </si>
  <si>
    <t>https://www.99acres.com/1-bhk-bedroom-apartment-flat-for-sale-in-housing-board-colony-sector-51-gurgaon-72-sq-ft-spid-Y69902620</t>
  </si>
  <si>
    <t>₹ 41,666/sq.ft.</t>
  </si>
  <si>
    <t>Carpet area: 72 (6.69 sq.m.)</t>
  </si>
  <si>
    <t>Ground of 2 Floors</t>
  </si>
  <si>
    <t>This 1 bhk flat is located in housing board colony, which houses some of the most spacious flats in sector 51 gurgaon. The flat occupies a carpet area of 72 sq.Ft. That consists of 2 bedrooms, 1 bathroom . This flat lies on the ground level of a 1 storey building. This is a ready to move project and the property is 5-10 years old.
International schools are near by, hospitals are nearby, malls and parks are near</t>
  </si>
  <si>
    <t>['Park', 'Visitor Parking']</t>
  </si>
  <si>
    <t>Y69902620</t>
  </si>
  <si>
    <t>https://www.99acres.com/4-bhk-bedroom-apartment-flat-for-sale-in-central-park-flower-valley-aqua-front-towers-sector-33-sohna-gurgaon-2134-sq-ft-spid-V69898786</t>
  </si>
  <si>
    <t>2.96 Crore</t>
  </si>
  <si>
    <t>₹ 13,870/sq.ft.</t>
  </si>
  <si>
    <t>Carpet area: 2134 (198.26 sq.m.)</t>
  </si>
  <si>
    <t>103, Sector-33 Sohna, Gurgaon, Haryana</t>
  </si>
  <si>
    <t>Vastu complaint ,first floor corner unit , all amenities are near to this unit only ... Price is included club memeber ship &amp; 2 + 1 car parking ...</t>
  </si>
  <si>
    <t>['4 Wardrobe', '5 Fan', '1 Exhaust Fan', '4 Geyser', '10 Light', '5 AC', '1 Modular Kitchen', '1 Chimney', 'No Bed', 'No Curtains', 'No Dining Table', 'No Microwave', 'No Fridge', 'No Sofa', 'No Stove', 'No TV', 'No Washing Machine', 'No Water Purifier']</t>
  </si>
  <si>
    <t>V69898786</t>
  </si>
  <si>
    <t>https://www.99acres.com/3-bhk-bedroom-apartment-flat-for-sale-in-sare-green-parc-phase-3-sector-92-gurgaon-1298-sq-ft-spid-C69898752</t>
  </si>
  <si>
    <t>Situated in sector 92 gurgaon, sare green parc phase 3 is a well planned society that offers a pleasant living experience to its residents. This 3 bhk flat in gurgaon is your opportunity to be a part of this community. Constructed on a super built up area of 1298 sq.Ft., the flat comprises 3 bedroom(s), 2 bathrooms and 2 balconies. This flat is situated on the 14th floor of this 19 floors tall residential building. This 0-1 year old property is available for immediate possession as the project is ready to move.Vastu complaint flat with north facing flat and master bed in south west and kitchen in south east.</t>
  </si>
  <si>
    <t>['Feng Shui / Vaastu Compliant', 'Security / Fire Alarm', 'Lift(s)', 'Park', 'Visitor Parking']</t>
  </si>
  <si>
    <t>C69898752</t>
  </si>
  <si>
    <t>https://www.99acres.com/3-bhk-bedroom-apartment-flat-for-sale-in-sare-crescent-parc-royal-greens-phase-1-sector-92-gurgaon-1298-sq-ft-spid-Y69897020</t>
  </si>
  <si>
    <t>Situated in sector 92 gurgaon, sare green parc phase 3 is a well planned society that offers a pleasant living experience to its residents. This 3 bhk flat in gurgaon is your opportunity to be a part of this community. Constructed on a super built up area of 1298 sq.Ft., the flat comprises 3 bedrooms, 2 bathrooms and 2 balconies. This flat is situated on the 14th floor of this 19 floors tall residential building. This 0 1 year old property is available for immediate possession as the project is ready to move. Vastu complaint flat with north facing flat and master bed in south west and kitchen in south east.</t>
  </si>
  <si>
    <t>['Lift(s)', 'Swimming Pool', 'Park', 'Security Personnel']</t>
  </si>
  <si>
    <t>Y69897020</t>
  </si>
  <si>
    <t>https://www.99acres.com/3-bhk-bedroom-apartment-flat-for-sale-in-godrej-nature-plus-sector-33-sohna-gurgaon-1350-sq-ft-spid-B69894858</t>
  </si>
  <si>
    <t>₹ 12,592/sq.ft.</t>
  </si>
  <si>
    <t>Located in the popular residential address of sector-33 sohna, gurgaon, godrej nature plus is one of the most preferred destination for apartments in gurgaon. This 3 bhk flat is your ticket to be a part of this community. The flat occupies a carpet area of 1350 sq.Ft. That consists of 3 bedrooms, 3 bathrooms and more than 3 balconies. This flat is situated on the 6th floor of this 22 floors tall residential building. This residential property is still under construction and will be available for possession within 6 months. Many of the modern amenities being offered, like swimming pool, shopping centre, club house / community center, fitness centre / gym, park and lift(s), will provide a pleasant living experience for you.</t>
  </si>
  <si>
    <t>B69894858</t>
  </si>
  <si>
    <t>https://www.99acres.com/3-bhk-bedroom-apartment-flat-for-sale-in-godrej-oasis-sector-88-a-gurgaon-1850-sq-ft-r1-spid-W63761930</t>
  </si>
  <si>
    <t>₹ 7,567/sq.ft.</t>
  </si>
  <si>
    <t>It is a gorgeous society. We are moving overseas and compelled to sell. Brokers pls excuse.</t>
  </si>
  <si>
    <t>['1 Wardrobe', '1 Fan', '1 Exhaust Fan', '1 Geyser', '1 Stove', '1 Light', '1 AC', '1 Modular Kitchen', '1 Chimney', '1 Curtains', 'No Bed', 'No Dining Table', 'No Microwave', 'No Fridge', 'No Sofa', 'No TV', 'No Washing Machine', 'No Water Purifier']</t>
  </si>
  <si>
    <t>W63761930</t>
  </si>
  <si>
    <t>https://www.99acres.com/3-bhk-bedroom-apartment-flat-for-sale-in-sare-homes-sector-92-gurgaon-1415-sq-ft-r2-spid-H51369072</t>
  </si>
  <si>
    <t>58 Lac</t>
  </si>
  <si>
    <t>₹ 4,098/sq.ft.</t>
  </si>
  <si>
    <t>E020304, Sector 92 Gurgaon, Gurgaon, Haryana</t>
  </si>
  <si>
    <t>I am the owner of the property.
Its 1415 sq feet 3 bhk flat on 3rd floor, having all amenities like lift / covered car parking / security / park / club house / swimming pool / gym. Kindly do not bargain on pricing as its already reasonable and transparent</t>
  </si>
  <si>
    <t>['Lift(s)', 'Park', 'Maintenance Staff', 'Visitor Parking', 'Swimming Pool', 'Security Personnel', 'Natural Light', 'Fitness Centre / GYM']</t>
  </si>
  <si>
    <t>H51369072</t>
  </si>
  <si>
    <t>3 BHK Flat in Sector 32 Gurgaon</t>
  </si>
  <si>
    <t>https://www.99acres.com/3-bhk-bedroom-apartment-flat-for-sale-in-sector-32-gurgaon-2134-sq-ft-spid-I69891090</t>
  </si>
  <si>
    <t>Aqua Front Towers</t>
  </si>
  <si>
    <t>₹ 11,715/sq.ft.</t>
  </si>
  <si>
    <t>Built Up area: 2134 (198.26 sq.m.)Carpet area: 1162 sq.ft. (107.95 sq.m.)</t>
  </si>
  <si>
    <t>Sohna Sector 32, Sector 32 Gurgaon, Gurgaon, Haryana</t>
  </si>
  <si>
    <t>Best in class property available at sector 32 sohna location in gurgaon</t>
  </si>
  <si>
    <t>I69891090</t>
  </si>
  <si>
    <t>4 BHK Flat in Sector 79 Gurgaon</t>
  </si>
  <si>
    <t>https://www.99acres.com/4-bhk-bedroom-apartment-flat-for-sale-in-bestech-altura-sector-79-gurgaon-2675-sq-ft-spid-X69888856</t>
  </si>
  <si>
    <t>₹ 9,532/sq.ft.</t>
  </si>
  <si>
    <t>Built Up area: 2675 (248.52 sq.m.)</t>
  </si>
  <si>
    <t>4 bhk with servant room on the fastest developing area of gurgaon</t>
  </si>
  <si>
    <t>X69888856</t>
  </si>
  <si>
    <t>https://www.99acres.com/3-bhk-bedroom-apartment-flat-for-sale-in-hero-homes-sector-104-gurgaon-1689-sq-ft-spid-X69886996</t>
  </si>
  <si>
    <t>₹ 11,249/sq.ft.</t>
  </si>
  <si>
    <t>Super Built up area 1689(156.91 sq.m.)Carpet area: 1082 sq.ft. (100.52 sq.m.)</t>
  </si>
  <si>
    <t>16th   of 36 Floors</t>
  </si>
  <si>
    <t>Property located bang on dwarka expressway</t>
  </si>
  <si>
    <t>['1 Water Purifier', '1 Exhaust Fan', '3 Geyser', '5 AC', '1 Chimney', '1 Modular Kitchen', 'No Bed', 'No Curtains', 'No Dining Table', 'No Fan', 'No Light', 'No Microwave', 'No Fridge', 'No Sofa', 'No Stove', 'No TV', 'No Wardrobe', 'No Washing Machine']</t>
  </si>
  <si>
    <t>['Security / Fire Alarm', 'Feng Shui / Vaastu Compliant', 'Intercom Facility', 'Lift(s)', 'Water purifier', 'Maintenance Staff', 'Water Storage', 'No open drainage around', 'Piped-gas', 'Swimming Pool', 'Park', 'Security Personnel', 'Natural Light', 'Internet/wi-fi connectivity', 'Shopping Centre', 'Fitness Centre / GYM', 'Waste Disposal', 'Rain Water Harvesting', 'Club house / Community Center']</t>
  </si>
  <si>
    <t>X69886996</t>
  </si>
  <si>
    <t>https://www.99acres.com/2-bhk-bedroom-apartment-flat-for-sale-in-m3m-sierra-68-sector-68-gurgaon-1220-sq-ft-r1-spid-B67273936</t>
  </si>
  <si>
    <t>₹ 10,245/sq.ft.</t>
  </si>
  <si>
    <t>Super Built up area 1220(113.34 sq.m.)Carpet area: 694 sq.ft. (64.47 sq.m.)</t>
  </si>
  <si>
    <t>2 bhk flat in posh society
Gated, secure and all the latest amenities are available</t>
  </si>
  <si>
    <t>['4 Fan', '1 Exhaust Fan', '9 Light', '4 Wardrobe', 'No AC', 'No Bed', 'No Chimney', 'No Curtains', 'No Dining Table', 'No Geyser', 'No Modular Kitchen', 'No Microwave', 'No Fridge', 'No Sofa', 'No Stove', 'No TV', 'No Washing Machine', 'No Water Purifier']</t>
  </si>
  <si>
    <t>B67273936</t>
  </si>
  <si>
    <t>https://www.99acres.com/3-bhk-bedroom-apartment-flat-for-sale-in-indiabulls-centrum-park-sector-103-gurgaon-2000-sq-ft-spid-V69886138</t>
  </si>
  <si>
    <t>₹ 8,250/sq.ft.</t>
  </si>
  <si>
    <t>Super Built up area 2000(185.81 sq.m.)Carpet area: 1400 sq.ft. (130.06 sq.m.)</t>
  </si>
  <si>
    <t>Spacious rooms and seni furnished rooms</t>
  </si>
  <si>
    <t>['1 Bed', '4 Wardrobe', '4 Fan', '8 Light', '3 AC', '1 Modular Kitchen', 'No Chimney', 'No Curtains', 'No Dining Table', 'No Exhaust Fan', 'No Geyser', 'No Microwave', 'No Fridge', 'No Sofa', 'No Stove', 'No TV', 'No Washing Machine', 'No Water Purifier']</t>
  </si>
  <si>
    <t>V69886138</t>
  </si>
  <si>
    <t>https://www.99acres.com/3-bhk-bedroom-apartment-flat-for-sale-in-sare-green-parc-2-sector-92-gurgaon-1454-sq-ft-r5-spid-X54532846</t>
  </si>
  <si>
    <t>Sare Green Parc 2</t>
  </si>
  <si>
    <t>Super Built up area 1454(135.08 sq.m.)Built Up area: 1415 sq.ft. (131.46 sq.m.)Carpet area: 1350 sq.ft. (125.42 sq.m.)</t>
  </si>
  <si>
    <t>An excellent 3 bhk park facing and semifurnished apartment available for sale. It's low rise meticulously designed vastu based (Stilt 4 floors) with 100% power back up, international level club &amp; swimming facility with full of greenery .
Superb quality wooden work done in all 3 bedrooms, modular kitchen and fitted with ac. Very much airy and east facing entrance.</t>
  </si>
  <si>
    <t>['6 Fan', '1 Exhaust Fan', '8 Light', '1 Modular Kitchen', '3 Wardrobe', 'No AC', 'No Bed', 'No Chimney', 'No Curtains', 'No Dining Table', 'No Geyser', 'No Microwave', 'No Fridge', 'No Sofa', 'No Stove', 'No TV', 'No Washing Machine', 'No Water Purifier']</t>
  </si>
  <si>
    <t>X54532846</t>
  </si>
  <si>
    <t>https://www.99acres.com/4-bhk-bedroom-apartment-flat-for-sale-in-dlf-express-greens-sector-1a-imt-manesar-gurgaon-2350-sq-ft-spid-Z69885678</t>
  </si>
  <si>
    <t>DLF Express Greens3.9 ★</t>
  </si>
  <si>
    <t>₹ 6,808/sq.ft.</t>
  </si>
  <si>
    <t>Study Room,Pooja Room,Servant Room</t>
  </si>
  <si>
    <t>East facing and cornet flat plus also park facing this lovely 4 bhk apartment/flat in sector 1a imt manesar is available for sale in one of gurgaon's most popular projects, dlf express greens. Containing 4 bedroom(s), 6 bathrooms and more than 3 balconies, this flat is spread over a carpet area of 2350 sq.Ft. This flat lies on the 4th level of a 20 storey building. This is a ready to move project and the property is 1-5 years old.</t>
  </si>
  <si>
    <t>['Green Area5 out of 5', 'Construction3.5 out of 5', 'Management3.5 out of 5', 'Amenities4.5 out of 5', 'Connectivity4.5 out of 5']</t>
  </si>
  <si>
    <t>Z69885678</t>
  </si>
  <si>
    <t>https://www.99acres.com/2-bhk-bedroom-apartment-flat-for-sale-in-m3m-woodshire-sector-107-gurgaon-1534-sq-ft-r2-spid-E56342478</t>
  </si>
  <si>
    <t>Ground floor corner flat with day light throughout the day due to opening from 3 sides, iron gate and window installed and modular kitchen made with luxury finish</t>
  </si>
  <si>
    <t>['5 Fan', '1 Geyser', '5 Light', '4 AC', '1 Modular Kitchen', 'No Bed', 'No Chimney', 'No Curtains', 'No Dining Table', 'No Exhaust Fan', 'No Microwave', 'No Fridge', 'No Sofa', 'No Stove', 'No TV', 'No Wardrobe', 'No Washing Machine', 'No Water Purifier']</t>
  </si>
  <si>
    <t>['Intercom Facility', 'Lift(s)', 'Maintenance Staff', 'Park', 'Natural Light']</t>
  </si>
  <si>
    <t>E56342478</t>
  </si>
  <si>
    <t>https://www.99acres.com/3-bhk-bedroom-apartment-flat-for-sale-in-hero-homes-sector-104-gurgaon-1389-sq-ft-r1-spid-X61172132</t>
  </si>
  <si>
    <t>₹ 15,826/sq.ft.</t>
  </si>
  <si>
    <t>Super Built up area 1389(129.04 sq.m.)Carpet area: 884.58 sq.ft. (82.18 sq.m.)</t>
  </si>
  <si>
    <t>4th floor property in tower 02</t>
  </si>
  <si>
    <t>X61172132</t>
  </si>
  <si>
    <t>https://www.99acres.com/3-bhk-bedroom-apartment-flat-for-sale-in-vipul-lavanya-sector-81-gurgaon-1784-sq-ft-spid-H69882504</t>
  </si>
  <si>
    <t>₹ 7,174/sq.ft.</t>
  </si>
  <si>
    <t>Carpet area: 1784 (165.74 sq.m.)</t>
  </si>
  <si>
    <t>T4, 101, Sector 81 Gurgaon, Gurgaon, Haryana</t>
  </si>
  <si>
    <t>['Yadav Clinic', 'Bangali Clinic', 'Dr. J. S. Sarkar Clinic', 'Orris Community Center', 'HP Petrol Pump', 'Vijay Petrol Pump', 'Petrol Pump', 'Essar Petrol Pump', 'Petrol pump Maitri motors', 'Petrol Pump Indian Oil', 'Indian Oil', "McDonald's", 'KFC', 'Pizza Hut', 'Rao Dhaba', "McDonald's"]</t>
  </si>
  <si>
    <t>First floor. Well maintained club house, swimming pool, closed badminton court, parks. Great ambiance.</t>
  </si>
  <si>
    <t>['1 Bed', '3 Wardrobe', '7 Fan', '1 Exhaust Fan', '2 Geyser', '12 Light', '1 Modular Kitchen', '1 Chimney', '1 Curtains', 'No AC', 'No Dining Table', 'No Microwave', 'No Fridge', 'No Sofa', 'No Stove', 'No TV', 'No Washing Machine', 'No Water Purifier']</t>
  </si>
  <si>
    <t>H69882504</t>
  </si>
  <si>
    <t>https://www.99acres.com/3-bhk-bedroom-apartment-flat-for-sale-in-signature-global-park-sohna-gurgaon-1081-sq-ft-spid-F69881732</t>
  </si>
  <si>
    <t>₹ 6,938/sq.ft.</t>
  </si>
  <si>
    <t>Carpet area: 1081 (100.43 sq.m.)</t>
  </si>
  <si>
    <t>Aravali view from the balcony
Having exclusive terrace rights
Close to entrance gate 
Coming up with metro nearby
Next to the mumbai express highway</t>
  </si>
  <si>
    <t>['Security / Fire Alarm', 'Private Garden / Terrace', 'Intercom Facility', 'Lift(s)', 'Maintenance Staff', 'Water Storage', 'Visitor Parking', 'Swimming Pool', 'Park', 'Security Personnel', 'Natural Light', 'Airy Rooms', 'Shopping Centre', 'Fitness Centre / GYM', 'Club house / Community Center', 'Water softening plant']</t>
  </si>
  <si>
    <t>F69881732</t>
  </si>
  <si>
    <t>2 BHK Flat in Gwal Pahari</t>
  </si>
  <si>
    <t>https://www.99acres.com/2-bhk-bedroom-apartment-flat-for-sale-in-suncity-vatsal-valley-gwal-pahari-gurgaon-750-sq-ft-spid-X69881374</t>
  </si>
  <si>
    <t>₹ 13,340/sq.ft.</t>
  </si>
  <si>
    <t>2 bhk on prime location with very good connectivity with nh8, delhi,golf course road, faridabad.</t>
  </si>
  <si>
    <t>['3 Fan', '2 Geyser', '1 Stove', '10 Light', '3 AC', '1 Chimney', '1 Modular Kitchen', '2 Wardrobe', 'No Bed', 'No Curtains', 'No Dining Table', 'No Exhaust Fan', 'No Microwave', 'No Fridge', 'No Sofa', 'No TV', 'No Washing Machine', 'No Water Purifier']</t>
  </si>
  <si>
    <t>['Feng Shui / Vaastu Compliant', 'Lift(s)', 'Park']</t>
  </si>
  <si>
    <t>X69881374</t>
  </si>
  <si>
    <t>https://www.99acres.com/2-bhk-bedroom-apartment-flat-for-sale-in-signature-global-superbia-sector-95-gurgaon-595-sq-ft-spid-S69880812</t>
  </si>
  <si>
    <t>Signature Global Superbia</t>
  </si>
  <si>
    <t>₹ 6,728/sq.ft.</t>
  </si>
  <si>
    <t>Carpet area: 594.52 (55.23 sq.m.)</t>
  </si>
  <si>
    <t>['Huda Metro Station', 'V3S Sapphire Ninety Mall', 'Pataudi Road', 'NH 352W', 'RPS International School', 'SGT University', 'ESIC Hospital', 'Indira Gandhi Intl Airport', 'Farrukh Nagar Railway Station']</t>
  </si>
  <si>
    <t>Dwarka expressway is approaching and in front of space mall</t>
  </si>
  <si>
    <t>S69880812</t>
  </si>
  <si>
    <t>https://www.99acres.com/3-bhk-bedroom-apartment-flat-for-sale-in-shree-vardhman-victoria-sector-70-gurgaon-1950-sq-ft-spid-I69878502</t>
  </si>
  <si>
    <t>Upper floor, wonderful view and ready to move in.</t>
  </si>
  <si>
    <t>I69878502</t>
  </si>
  <si>
    <t>https://www.99acres.com/2-bhk-bedroom-apartment-flat-for-sale-in-m3m-heights-sector-65-gurgaon-1261-sq-ft-spid-J69877808</t>
  </si>
  <si>
    <t>₹ 16,653/sq.ft.</t>
  </si>
  <si>
    <t>Super Built up area 1261(117.15 sq.m.)Carpet area: 800 sq.ft. (74.32 sq.m.)</t>
  </si>
  <si>
    <t>It's a best property on golf course extension road</t>
  </si>
  <si>
    <t>['6 Fan', '2 Geyser', '6 Light', '4 AC', 'No Bed', 'No Chimney', 'No Curtains', 'No Dining Table', 'No Exhaust Fan', 'No Modular Kitchen', 'No Microwave', 'No Fridge', 'No Sofa', 'No Stove', 'No TV', 'No Wardrobe', 'No Washing Machine', 'No Water Purifier']</t>
  </si>
  <si>
    <t>['Power Back-up', 'Intercom Facility', 'Lift(s)', 'Swimming Pool', 'Park', 'Fitness Centre / GYM', 'Club house / Community Center', 'Water softening plant']</t>
  </si>
  <si>
    <t>J69877808</t>
  </si>
  <si>
    <t>https://www.99acres.com/3-bhk-bedroom-apartment-flat-for-sale-in-smart-world-orchard-sector-61-gurgaon-1549-sq-ft-spid-K69876578</t>
  </si>
  <si>
    <t>₹ 16,139/sq.ft.</t>
  </si>
  <si>
    <t>Built Up area: 1549 (143.91 sq.m.)</t>
  </si>
  <si>
    <t>Sector 61, Sector 61 Gurgaon, Gurgaon, Haryana</t>
  </si>
  <si>
    <t>Best in class property available at sector 61 location in gurgaon</t>
  </si>
  <si>
    <t>K69876578</t>
  </si>
  <si>
    <t>6 BHK Flat in Sector 10A Gurgaon</t>
  </si>
  <si>
    <t>https://www.99acres.com/6-bhk-bedroom-apartment-flat-for-sale-in-karmyogi-apartment-sector-10-a-gurgaon-3556-sq-ft-spid-J69875070</t>
  </si>
  <si>
    <t>Karmyogi Apartment</t>
  </si>
  <si>
    <t>₹ 6,467/sq.ft.</t>
  </si>
  <si>
    <t>Carpet area: 3556 (330.36 sq.m.)</t>
  </si>
  <si>
    <t>6 Bedrooms</t>
  </si>
  <si>
    <t>['Rajiv Chowk Mosque', 'Gautam Hospital', 'Sai Dental Clinic', 'Nutan Dental Hospital', 'Harshila Dental Clinic', 'Clove Dental', 'Sunrise Hospital Gurgaon', 'Yadav Hospital Gurgoan', 'Shri Ram Dental Clinic', 'Bhanu Dental Care', 'Dental Xpert Dental Clinic', 'Parmar Dental Clinic &amp; Lab', 'Chandna Dental Surgery Orthodontic and Implant Centre', 'The Muskan Dental Clinic', 'Rachna Dental Clinic', 'Ayushman Hospital And Trauma Centre', 'Vaishnavi Nursing Home', 'Mangalam Hospital and Heart Centre Gurgaon', 'Ankur Clinic and Maternity Home', 'Navjeevan Hospital and Maternity Centre', 'Rajendra Hospital', 'Kathuria Hospital', 'Shiv Mahima Patient Care Bureau', 'Parashar Hospital', 'Kamla Hospital Gurgaon', 'Lal Superspeciality Hospital', 'Shri Gobind Hospital', 'Vinayak Hospital Gurgaon', 'Smile Plus Dental Clinic', 'Tirath Ram Hospitals Pvt Ltd', 'Sethi Hospital Gurgaon', 'Nangia Hospital Ent and Maternity', 'Shubham Hospital Gurgaon', 'Pasricha Hospital and Maternity Home', 'Rama Hospital &amp; Nursing Home', 'Satyam Hospital Gurgaon', 'Dev Man Kathuria Clinic', 'Dr. Madan Clinic', 'Airforce Hospital', 'Shri Multispeciality Hospital', 'Swastik Maternity and Medical Centre', 'Thakral Nursing and Maternity Home', 'Chiranjiv Hospital', 'Taneja Hospital', 'Road and Traffic Authority', 'Gurgaon Election Commission', 'Boxer Fuel Point', 'IBP Petrol Station', 'Kendriya Vidyalaya No.2 Sohna Road']</t>
  </si>
  <si>
    <t>Prime location with park mandir and security with lift</t>
  </si>
  <si>
    <t>['1 Exhaust Fan', '4 Light', 'No AC', 'No Bed', 'No Chimney', 'No Curtains', 'No Dining Table', 'No Fan', 'No Geyser', 'No Modular Kitchen', 'No Microwave', 'No Fridge', 'No Sofa', 'No Stove', 'No TV', 'No Wardrobe', 'No Washing Machine', 'No Water Purifier']</t>
  </si>
  <si>
    <t>['Environment4 out of 5', 'Lifestyle5 out of 5', 'Connectivity5 out of 5', 'Safety5 out of 5']</t>
  </si>
  <si>
    <t>J69875070</t>
  </si>
  <si>
    <t>https://www.99acres.com/3-bhk-bedroom-apartment-flat-for-sale-in-emaar-palm-gardens-sector-83-gurgaon-1900-sq-ft-spid-C69873450</t>
  </si>
  <si>
    <t>₹ 9,474/sq.ft.</t>
  </si>
  <si>
    <t>Built Up area: 1900 (176.52 sq.m.)</t>
  </si>
  <si>
    <t>Best in class property available at sector 83 location in gurgaon</t>
  </si>
  <si>
    <t>C69873450</t>
  </si>
  <si>
    <t>https://www.99acres.com/3-bhk-bedroom-apartment-flat-for-sale-in-smart-world-orchard-sector-61-gurgaon-1549-sq-ft-spid-Q69870078</t>
  </si>
  <si>
    <t>₹ 12,911/sq.ft.</t>
  </si>
  <si>
    <t>Prime property located at sector 61</t>
  </si>
  <si>
    <t>['2 Wardrobe', '5 Fan', '6 Light', 'No AC', 'No Bed', 'No Chimney', 'No Curtains', 'No Dining Table', 'No Exhaust Fan', 'No Geyser', 'No Modular Kitchen', 'No Microwave', 'No Fridge', 'No Sofa', 'No Stove', 'No TV', 'No Washing Machine', 'No Water Purifier']</t>
  </si>
  <si>
    <t>Q69870078</t>
  </si>
  <si>
    <t>https://www.99acres.com/2-bhk-bedroom-apartment-flat-for-sale-in-supertech-araville-sector-79-gurgaon-1530-sq-ft-spid-V69868266</t>
  </si>
  <si>
    <t>₹ 6,535/sq.ft.</t>
  </si>
  <si>
    <t>Araville facing, sector 79 is a luxury locality to buy an apartment, as compared to other areas in the surrounding areas. It near southern peripheral road. Near imt manesar, sound road network, ample greenery, flat never been occupied, occupation certificate awaited</t>
  </si>
  <si>
    <t>['2 Geyser', '1 AC', 'No Bed', 'No Chimney', 'No Curtains', 'No Dining Table', 'No Exhaust Fan', 'No Fan', 'No Modular Kitchen', 'No Light', 'No Microwave', 'No Fridge', 'No Sofa', 'No Stove', 'No TV', 'No Wardrobe', 'No Washing Machine', 'No Water Purifier']</t>
  </si>
  <si>
    <t>['Security / Fire Alarm', 'Intercom Facility', 'Lift(s)', 'Park']</t>
  </si>
  <si>
    <t>V69868266</t>
  </si>
  <si>
    <t>https://www.99acres.com/3-bhk-bedroom-apartment-flat-for-sale-in-orris-aster-court-sector-85-gurgaon-1587-sq-ft-r1-spid-L60446362</t>
  </si>
  <si>
    <t>₹ 5,671/sq.ft.</t>
  </si>
  <si>
    <t>Super Built up area 1587(147.44 sq.m.)</t>
  </si>
  <si>
    <t>Good property with all amenities.</t>
  </si>
  <si>
    <t>L60446362</t>
  </si>
  <si>
    <t>5 BHK Flat in DLF Phase 2</t>
  </si>
  <si>
    <t>https://www.99acres.com/5-bhk-bedroom-apartment-flat-for-sale-in-dlf-beverly-park-dlf-city-phase-2-gurgaon-5200-sq-ft-r1-spid-G66937926</t>
  </si>
  <si>
    <t>DLF Beverly Park4.1 ★</t>
  </si>
  <si>
    <t>Carpet area: 5200 (483.1 sq.m.)</t>
  </si>
  <si>
    <t>Penthouse No. 209-A, DLF Phase 2, Gurgaon, Haryana</t>
  </si>
  <si>
    <t>Penthouse on 9th &amp; 10 floor with covered area of 5200 square feet in total. Having spacious terrace apt for doing barbecue parties. Tasteful property. Front facing towards metro line on mg road and back facing condominium garden and club house etc.</t>
  </si>
  <si>
    <t>['1 Water Purifier', '9 Fan', '1 Fridge', '1 Exhaust Fan', '1 Dining Table', '5 Geyser', '1 Stove', '21 Light', '8 AC', '1 Chimney', '5 Curtains', '1 Modular Kitchen', '4 TV', '7 Wardrobe', '1 Sofa', '1 Microwave', '1 Washing Machine', 'No Bed']</t>
  </si>
  <si>
    <t>G66937926</t>
  </si>
  <si>
    <t>https://www.99acres.com/2-bhk-bedroom-apartment-flat-for-sale-in-aipl-club-residences-sector-70-a-gurgaon-930-sq-ft-spid-T69864884</t>
  </si>
  <si>
    <t>₹ 10,215/sq.ft.</t>
  </si>
  <si>
    <t>Built Up area: 930 (86.4 sq.m.)Carpet area: 730 sq.ft. (67.82 sq.m.)</t>
  </si>
  <si>
    <t>Gurgaon one of the best in class property available at sector 70a location in gurgaon. Swimming pool; Club house; Football play ground; Tennis court; Jogging area; Advanced gym; Restaurant; Shopping complex. @4 hours water and power back up; Security with access control;</t>
  </si>
  <si>
    <t>['11 Wardrobe', '1 Fan', '1 Exhaust Fan', '1 Geyser', '1 Light', '3 AC', '1 Modular Kitchen', '1 Chimney', '1 Curtains', 'No Bed', 'No Dining Table', 'No Microwave', 'No Fridge', 'No Sofa', 'No Stove', 'No TV', 'No Washing Machine', 'No Water Purifier']</t>
  </si>
  <si>
    <t>['Security / Fire Alarm', 'Feng Shui / Vaastu Compliant', 'Intercom Facility', 'Lift(s)', 'High Ceiling Height', 'Maintenance Staff', 'Water Storage', 'No open drainage around', 'Bank Attached Property', 'Piped-gas', 'Visitor Parking', 'Swimming Pool', 'Park', 'Security Personnel', 'Internet/wi-fi connectivity', 'Low Density Society', 'Shopping Centre', 'Fitness Centre / GYM', 'Waste Disposal', 'Club house / Community Center', 'Water softening plant']</t>
  </si>
  <si>
    <t>T69864884</t>
  </si>
  <si>
    <t>5 BHK Flat in Surya Vihar</t>
  </si>
  <si>
    <t>https://www.99acres.com/5-bhk-bedroom-apartment-flat-for-sale-in-surya-vihar-gurgaon-2400-sq-ft-r3-spid-V56621680</t>
  </si>
  <si>
    <t>Surya Vihar RWA</t>
  </si>
  <si>
    <t>Built Up area: 2400 (222.97 sq.m.)Carpet area: 2200 sq.ft. (204.39 sq.m.)</t>
  </si>
  <si>
    <t>1-C Row House Surya Vihar Near Udyog Vihar Phase 1, Surya Vihar, Gurgaon, Haryana</t>
  </si>
  <si>
    <t>['Citibank ATM', 'DGD', 'Deepan Hospital', 'SPUHC Samalka', 'DGD Rajokari', 'SP Infocity', 'Transfer bus station', 'Indian Oil', 'Icici bank', 'PVR Cinames', 'Machaan']</t>
  </si>
  <si>
    <t>Old construction .Very well constucted colony with very good material. Drawing room can accommodate 20+ guests/used as work from home .Can easily put 6 stations. Large kitchen roof top available with rights .
Nearest to delhi..Club facilitues.24/7 water ,security and standby power</t>
  </si>
  <si>
    <t>['1 Water Purifier', '5 Fan', '1 Exhaust Fan', '10 Light', '2 AC', '1 Modular Kitchen', '1 Chimney', 'No Bed', 'No Curtains', 'No Dining Table', 'No Geyser', 'No Microwave', 'No Fridge', 'No Sofa', 'No Stove', 'No TV', 'No Wardrobe', 'No Washing Machine']</t>
  </si>
  <si>
    <t>['Security / Fire Alarm', 'Private Garden / Terrace', 'Swimming Pool', 'Visitor Parking', 'Security Personnel', 'Club house / Community Center', 'Waste Disposal']</t>
  </si>
  <si>
    <t>V56621680</t>
  </si>
  <si>
    <t>2 BHK Flat in Near Pataudi Chowk</t>
  </si>
  <si>
    <t>https://www.99acres.com/2-bhk-bedroom-apartment-flat-for-sale-in-gurgaon-600-sq-ft-r1-spid-Z67478798</t>
  </si>
  <si>
    <t>Floor type society</t>
  </si>
  <si>
    <t>Near Pataudi Chowk, Gurgaon, Haryana</t>
  </si>
  <si>
    <t>My property is east facing and is near to road and give real sight view of road from the balcony</t>
  </si>
  <si>
    <t>['2 Wardrobe', '4 Light', 'No AC', 'No Bed', 'No Chimney', 'No Curtains', 'No Dining Table', 'No Exhaust Fan', 'No Fan', 'No Geyser', 'No Modular Kitchen', 'No Microwave', 'No Fridge', 'No Sofa', 'No Stove', 'No TV', 'No Washing Machine', 'No Water Purifier']</t>
  </si>
  <si>
    <t>Z67478798</t>
  </si>
  <si>
    <t>https://www.99acres.com/2-bhk-bedroom-apartment-flat-for-sale-in-sector-79-gurgaon-1420-sq-ft-spid-D69857690</t>
  </si>
  <si>
    <t>M3m Golf Hills</t>
  </si>
  <si>
    <t>₹ 10,211/sq.ft.</t>
  </si>
  <si>
    <t>Residential apartment for sell.Located on 15th floor out of the 31 located in sector 79 gurgaon.The property has 2 bedrooms with 2 bathrooms .Available at an expected price of rs 14500000.</t>
  </si>
  <si>
    <t>D69857690</t>
  </si>
  <si>
    <t>https://www.99acres.com/4-bhk-bedroom-apartment-flat-for-sale-in-sector-50-gurgaon-3395-sq-ft-spid-H69856042</t>
  </si>
  <si>
    <t>Elevate</t>
  </si>
  <si>
    <t>₹ 19,882/sq.ft.</t>
  </si>
  <si>
    <t>Built Up area: 3395 (315.41 sq.m.)</t>
  </si>
  <si>
    <t>Sector 50, Sector 50 Gurgaon, Gurgaon, Haryana</t>
  </si>
  <si>
    <t>Best in class property available at sector 50 location in gurgaon</t>
  </si>
  <si>
    <t>H69856042</t>
  </si>
  <si>
    <t>https://www.99acres.com/3-bhk-bedroom-apartment-flat-for-sale-in-signature-global-city-sector-37-d-gurgaon-2055-sq-ft-spid-H69851460</t>
  </si>
  <si>
    <t>₹ 6,082/sq.ft.</t>
  </si>
  <si>
    <t>Carpet area: 2055 (190.92 sq.m.)</t>
  </si>
  <si>
    <t>It's a very beautiful property with amazing location .Having a full terrace on jt.</t>
  </si>
  <si>
    <t>['1 Modular Kitchen', '1 Chimney', '4 AC', 'No Bed', 'No Curtains', 'No Dining Table', 'No Exhaust Fan', 'No Fan', 'No Geyser', 'No Light', 'No Microwave', 'No Fridge', 'No Sofa', 'No Stove', 'No TV', 'No Wardrobe', 'No Washing Machine', 'No Water Purifier']</t>
  </si>
  <si>
    <t>['Power Back-up', 'Lift(s)', 'Swimming Pool', 'Fitness Centre / GYM', 'Club house / Community Center']</t>
  </si>
  <si>
    <t>H69851460</t>
  </si>
  <si>
    <t>https://www.99acres.com/4-bhk-bedroom-apartment-flat-for-sale-in-adani-brahma-samsara-vilasa-sector-63-gurgaon-3150-sq-ft-spid-F69846748</t>
  </si>
  <si>
    <t>Carpet area: 350 (292.64 sq.m.)</t>
  </si>
  <si>
    <t>Low-Rise luxury residential project
Independent living as each floor
The 1,20,000+ sq. Ft. Clubhouse is one of the biggest in gurugram.
The belvedere club is a hallmark of opulence.
Near to metro stations.</t>
  </si>
  <si>
    <t>['4 Wardrobe', '4 Fan', '1 Exhaust Fan', '4 Geyser', '6 Light', '4 AC', '1 Chimney', '1 Modular Kitchen', 'No Bed', 'No Curtains', 'No Dining Table', 'No Microwave', 'No Fridge', 'No Sofa', 'No Stove', 'No TV', 'No Washing Machine', 'No Water Purifier']</t>
  </si>
  <si>
    <t>['Power Back-up', 'Private Garden / Terrace', 'Lift(s)', 'Separate entry for servant room', 'No open drainage around', 'Swimming Pool', 'Park', 'Security Personnel', 'Natural Light', 'Airy Rooms', 'Spacious Interiors', 'Low Density Society', 'Shopping Centre', 'Fitness Centre / GYM', 'Waste Disposal', 'Rain Water Harvesting', 'Club house / Community Center', 'Water softening plant']</t>
  </si>
  <si>
    <t>F69846748</t>
  </si>
  <si>
    <t>https://www.99acres.com/4-bhk-bedroom-apartment-flat-for-sale-in-dlf-the-grove-dlf-city-phase-5-gurgaon-2400-sq-ft-spid-E69846304</t>
  </si>
  <si>
    <t>₹ 25,000/sq.ft.</t>
  </si>
  <si>
    <t>['Sector 53-54 Metro Station', 'Central Plaza Mall', 'Park Dr, DLF Phase 5', 'NH 148A', 'Sushant University', 'Unicosmos School', 'Paras Hospitals', 'Indira Gandhi Intl Airport']</t>
  </si>
  <si>
    <t>Exclusive area on crest road on park lane drive</t>
  </si>
  <si>
    <t>['4 Wardrobe', '6 Fan', '1 Exhaust Fan', '5 Geyser', '10 Light', '5 AC', '1 Modular Kitchen', '1 Chimney', 'No Bed', 'No Curtains', 'No Dining Table', 'No Microwave', 'No Fridge', 'No Sofa', 'No Stove', 'No TV', 'No Washing Machine', 'No Water Purifier']</t>
  </si>
  <si>
    <t>E69846304</t>
  </si>
  <si>
    <t>https://www.99acres.com/3-bhk-bedroom-apartment-flat-for-sale-in-suncity-vatsal-valley-gwal-pahari-gurgaon-1430-sq-ft-spid-F69846044</t>
  </si>
  <si>
    <t>1.53 Crore</t>
  </si>
  <si>
    <t>Carpet area: 1430 (132.85 sq.m.)</t>
  </si>
  <si>
    <t>Nestled in the green belt of aravallis
Near golf course road, gwal pahari, gurugramSuncity vatsal valley is located amidst the lush landscapes overlooking the delhi ridge. From schools and universities to cricket grounds, from it hubs to hospitals, from the teri golf course to shopping malls, everything is just a snap away from suncity vatsal valley, gururgram.
Residents can reach the delhi international airport, jasola wildlife century, south delhi, and faridabad from the suncity vatsal valley, gurugram, in a matter of a few minutes. For ease in connectivity, the project is located nearby mg, gurgaon, and rapid metro station - Sector 56, gururgam.</t>
  </si>
  <si>
    <t>['3 Wardrobe', '3 Fan', '1 Exhaust Fan', '3 Geyser', '4 Light', '4 AC', '1 Modular Kitchen', '1 Chimney', 'No Bed', 'No Curtains', 'No Dining Table', 'No Microwave', 'No Fridge', 'No Sofa', 'No Stove', 'No TV', 'No Washing Machine', 'No Water Purifier']</t>
  </si>
  <si>
    <t>['Security / Fire Alarm', 'Power Back-up', 'Feng Shui / Vaastu Compliant', 'Intercom Facility', 'Lift(s)', 'Maintenance Staff', 'False Ceiling Lighting', 'Water Storage', 'No open drainage around', 'Bank Attached Property', 'Visitor Parking', 'Swimming Pool', 'Park', 'Natural Light', 'Airy Rooms', 'Spacious Interiors', 'Low Density Society', 'Shopping Centre', 'Fitness Centre / GYM', 'Waste Disposal', 'Rain Water Harvesting', 'Club house / Community Center']</t>
  </si>
  <si>
    <t>F69846044</t>
  </si>
  <si>
    <t>https://www.99acres.com/3-bhk-bedroom-apartment-flat-for-sale-in-sare-green-parc-phase-3-sector-92-gurgaon-1326-sq-ft-r1-spid-K67380076</t>
  </si>
  <si>
    <t>₹ 5,279/sq.ft.</t>
  </si>
  <si>
    <t>Super Built up area 1326(123.19 sq.m.)Built Up area: 1325 sq.ft. (123.1 sq.m.)Carpet area: 1320 sq.ft. (122.63 sq.m.)</t>
  </si>
  <si>
    <t>Property at 4th floor ne facing</t>
  </si>
  <si>
    <t>['2 Wardrobe', '4 Fan', '1 Exhaust Fan', '2 Geyser', '5 Light', 'No AC', 'No Bed', 'No Chimney', 'No Curtains', 'No Dining Table', 'No Modular Kitchen', 'No Microwave', 'No Fridge', 'No Sofa', 'No Stove', 'No TV', 'No Washing Machine', 'No Water Purifier']</t>
  </si>
  <si>
    <t>['Feng Shui / Vaastu Compliant', 'Security / Fire Alarm', 'Intercom Facility', 'Lift(s)', 'Maintenance Staff', 'Water Storage', 'Park', 'Visitor Parking', 'Club house / Community Center', 'Rain Water Harvesting']</t>
  </si>
  <si>
    <t>K67380076</t>
  </si>
  <si>
    <t>https://www.99acres.com/2-bhk-bedroom-apartment-flat-for-sale-in-sector-84-gurgaon-600-sq-ft-spid-M69839388</t>
  </si>
  <si>
    <t>Pivotal Devaan Apartments</t>
  </si>
  <si>
    <t>Super Built up area 600(55.74 sq.m.)Carpet area: 500 sq.ft. (46.45 sq.m.)</t>
  </si>
  <si>
    <t>Sector 84, Gurgaon, Haryana, India, Sector 84 Gurgaon, Gurgaon, Haryana</t>
  </si>
  <si>
    <t>['S.R.S. Hospital and Critical Care Unit', 'Orris Community Center', 'Petrol Pump Indian Oil', 'Indian Oil', 'Essar Petrol Pump', 'Petrol Pump Indian Oil', 'Petrol Pump Indian Oil', 'KFC', 'Pizza Hut', 'Haldiram']</t>
  </si>
  <si>
    <t>Hi everyone, im selling out my semi furnished flat located at sector 84 gurgaon. The flat is on 5th floor, tower 3. The flat is equipped with almost everything such as inverter, ac in one room, 2 cupboards in both the bedrooms, modular kitchen with electric chimney and exhaust fan for extra suction, geyser in one washroom, storage space in the lobby. Interested person may reach out on a call or whatsapp. Looking forward to connecting with you. Regards,umar farooq pivotal devaan apartments sector 84, gurgaon, haryana, india</t>
  </si>
  <si>
    <t>M69839388</t>
  </si>
  <si>
    <t>https://www.99acres.com/2-bhk-bedroom-apartment-flat-for-sale-in-signature-global-park-sohna-gurgaon-822-sq-ft-spid-S69838748</t>
  </si>
  <si>
    <t>M18, Sohna, Gurgaon, Haryana</t>
  </si>
  <si>
    <t>Property located in sohna south of gurgaon. Property with all luxury amenities swimming pool,kids play area, badminton court,yoga area, open gym, amphitheatre etc.</t>
  </si>
  <si>
    <t>['Security / Fire Alarm', 'Feng Shui / Vaastu Compliant', 'Intercom Facility', 'Lift(s)', 'Maintenance Staff', 'Water Storage', 'No open drainage around', 'Visitor Parking', 'Swimming Pool', 'Park', 'Security Personnel', 'Airy Rooms', 'Shopping Centre', 'Club house / Community Center']</t>
  </si>
  <si>
    <t>S69838748</t>
  </si>
  <si>
    <t>https://www.99acres.com/4-bhk-bedroom-apartment-flat-for-sale-in-conscient-elevate-sector-59-gurgaon-3395-sq-ft-spid-P69838342</t>
  </si>
  <si>
    <t>Conscient Elevate</t>
  </si>
  <si>
    <t>Super Built up area 3395(315.41 sq.m.)Carpet area: 1855 sq.ft. (172.34 sq.m.)</t>
  </si>
  <si>
    <t>10th   of 33 Floors</t>
  </si>
  <si>
    <t>['Rapid Metro Station Sector 55', 'Paras Trinity Mall Sector 63', 'Golf Course Road', 'Mehrauli-Gurgaon Road', 'MG Road', 'DPS International School Sector 50', 'Gurugram University Sector 51', 'W Pratiksha Hospital Sector 56', 'Indira Gandhi International Airport', 'Gurugram Railway Station', 'International Tech Park Gurgaon', 'Grand Hyatt Gurgaon', 'SkyJumper Trampoline Park Gurgaon', 'ZEN Golf Range &amp; Academy', 'PVR Drive In Theatre']</t>
  </si>
  <si>
    <t>Middle floor.. East facing modern apartment</t>
  </si>
  <si>
    <t>P69838342</t>
  </si>
  <si>
    <t>https://www.99acres.com/3-bhk-bedroom-apartment-flat-for-sale-in-signature-global-city-92-sector-92-gurgaon-1091-sq-ft-spid-O69837444</t>
  </si>
  <si>
    <t>Built Up area: 1091 (101.36 sq.m.)</t>
  </si>
  <si>
    <t>['5 Light', '1 Modular Kitchen', 'No AC', 'No Bed', 'No Chimney', 'No Curtains', 'No Dining Table', 'No Exhaust Fan', 'No Fan', 'No Geyser', 'No Microwave', 'No Fridge', 'No Sofa', 'No Stove', 'No TV', 'No Wardrobe', 'No Washing Machine', 'No Water Purifier']</t>
  </si>
  <si>
    <t>O69837444</t>
  </si>
  <si>
    <t>https://www.99acres.com/2-bhk-bedroom-apartment-flat-for-sale-in-godrej-air-sector-85-gurgaon-1400-sq-ft-spid-J69836484</t>
  </si>
  <si>
    <t>Built Up area: 1400 (130.06 sq.m.)Carpet area: 900 sq.ft. (83.61 sq.m.)</t>
  </si>
  <si>
    <t>23rd   of 23 Floors</t>
  </si>
  <si>
    <t>Multistorey apartment is available for sale. It covered area of 1400 sq-Ft, it is a good location property. Please contact for more details. Godrej air sector 85</t>
  </si>
  <si>
    <t>J69836484</t>
  </si>
  <si>
    <t>https://www.99acres.com/2-bhk-bedroom-apartment-flat-for-sale-in-pyramid-urban-sector-67-a-gurgaon-700-sq-ft-spid-T69835524</t>
  </si>
  <si>
    <t>Super Built up area 700(65.03 sq.m.)</t>
  </si>
  <si>
    <t>We are the proud owners of this 2 bhk apartment available in pyramid urban homes, sector 70a gurgaon, gurgaon. This it is a and the unit is located on 14th floor and has a super built-Up area of 700 sq.Ft. . It has 2 bathroom(s) and 2 balcony(s). The ownership is freehold type.</t>
  </si>
  <si>
    <t>T69835524</t>
  </si>
  <si>
    <t>https://www.99acres.com/3-bhk-bedroom-apartment-flat-for-sale-in-hero-homes-sector-104-gurgaon-1359-sq-ft-r1-spid-V69363310</t>
  </si>
  <si>
    <t>Super Built up area 1359(126.26 sq.m.)Carpet area: 861.97 sq.ft. (80.08 sq.m.)</t>
  </si>
  <si>
    <t>18th   of 35 Floors</t>
  </si>
  <si>
    <t>Hero homes is one of the most popular destination for buying apartments/ flats in sector 104 gurgaon. You too can be a part of this society by purchasing this 3 bhk flat here. The flat occupies a super built up area of 1359 sq.Ft. That consists of 3 bedrooms, 2 bathrooms and 3 balconies. This flat is situated on the middle of this 35 floors tall residential building. This residential flat is currently under construction and you can expect the possession of the same within 6 months.</t>
  </si>
  <si>
    <t>V69363310</t>
  </si>
  <si>
    <t>https://www.99acres.com/3-bhk-bedroom-apartment-flat-for-sale-in-sohna-gurgaon-1780-sq-ft-r1-spid-X67181112</t>
  </si>
  <si>
    <t>₹ 6,742/sq.ft.</t>
  </si>
  <si>
    <t>Built Up area: 1780 (165.37 sq.m.)</t>
  </si>
  <si>
    <t>3bhk multistorey apartment for resale in central park flower valley at sohna central park flower valley sohna</t>
  </si>
  <si>
    <t>X67181112</t>
  </si>
  <si>
    <t>https://www.99acres.com/2-bhk-bedroom-apartment-flat-for-sale-in-supertech-araville-sector-79-gurgaon-1295-sq-ft-r2-spid-A12882925</t>
  </si>
  <si>
    <t>₹ 5,522/sq.ft.</t>
  </si>
  <si>
    <t>E906, Sector-79, Sector 79 Gurgaon, Gurgaon, Haryana</t>
  </si>
  <si>
    <t>Construction linked booking. First holder. Paid app 50% till now. Construction in full swing.</t>
  </si>
  <si>
    <t>A12882925</t>
  </si>
  <si>
    <t>https://www.99acres.com/2-bhk-bedroom-apartment-flat-for-sale-in-apna-enclave-sector-3-gurgaon-950-sq-ft-r2-spid-G56507400</t>
  </si>
  <si>
    <t>₹ 6,105/sq.ft.</t>
  </si>
  <si>
    <t>Super Built up area 950(88.26 sq.m.)Built Up area: 900 sq.ft. (83.61 sq.m.)Carpet area: 744 sq.ft. (69.12 sq.m.)</t>
  </si>
  <si>
    <t>Near Railway Station, Sector 3 Gurgaon, Gurgaon, Haryana</t>
  </si>
  <si>
    <t>['Palam Vihar Vyapar kendra', 'Palam triangle', 'Chintapurni Mandir', 'Sheetla Mata Mandir', 'State bank ATM', 'Jiya Clinic', 'Dr. Mittal Clinic', 'Chirag Hospital Pvt. Ltd', "Dr. Anurag's Child Care Clinic", 'R K Hospital Gurgaon', 'Sneh Hospital Gurgaon', 'Yashroop Medical Centre', 'Bhardwaj Hospital', 'Dr. Sindhu Clinic', 'Dr. Hitesh Dawar', 'Sarvodya Hospital', 'Jain Sant Phool Chand Ji Charitable Hospital', 'Kalyan Hospital Gurgaon', 'Prateek Nursing Home And Polyclinic', 'Gurgaon Eye Centre', 'Kr Dental Hub', 'GH Gurgaon', 'Dr. Agya Ram Sharma Clinic', 'Jeevan Jyoti Hospital Gurgaon', 'Sparsh Hospital Gurgaon', 'Aryan Hospital', 'Dr. Ashok Jain', 'Shree Krishna Hospital Gurgaon', 'D.R. Rajnis Gupta Clinic', 'Children Hospital', 'Dr. Tomar Clinic', 'Bhatnagar Maternity and Nursing Home', 'Nidhi Clinic', 'Dr. Babita Sharma', 'Pearl Dental Clinic', 'Sheetla Clinic', 'Dr. Sarvejeet Singh', 'Geeta Nursing Home Gurgaon', 'Indian bank', 'Kotak bank', 'Hdfc bank', 'Pizza Hut', "McDonald's", 'Lieutenant Atul Kataria School', 'St. Michaels Sr. Sec. School', 'Dronacharya Government College', 'Gurgaon railway station', 'Gurgaon railway station', 'Gurgaon railway station']</t>
  </si>
  <si>
    <t>Residential apartment for sale in apna enclave, railway station road, gurgaon, haryanaApna enclave project comprises of all features that a contemporary home buyer would wish to have. Apna enclave is a part of the suburban area of sector 4. Sector 4 is connected to nearby localities by wide roads. Inhabitants of the locality have easy access to public facilities like schools, colleges, hospitals, recreational areas and parks. The facilities within the project are elegantly crafted.Constructed to suit your lifestyle, this residential apartment provides simple, functional, private and light-Filled spaces for the residents. It is widely distributed in 2 spacious bedrooms, 2 bathrooms, kitchen, bright and spacious hall with 2 balconies to keep the house light filled and ventilated. There are ample open spaces for the residents to move around freely. Available on the 2nd floor, the property is highly convenient. 
The property being a furnished unit comes with modular kitchen ,exhaust fans and wardrobes along with basic fittings like lights, fans and bathroom fixtures. The complex hosts all the modern amenities like park and security fire alarm. The residential complex has 24 hour security with guards and cctv cameras.
Water and electricity will be available uninterrupted along with boring supply of water. The residents will have access to 1 car parking. Basic facilities like banks, atm, medical facility, market areas, schools and transport facility all are with in an easy reach from the property. Strategically located in the heart of the city the residential apartment is situated sector 4 and 5 ,500 meter away from gurgaon railway station , making the property highly accessible. 
Click on contact owner to grab this deal.</t>
  </si>
  <si>
    <t>['2 Wardrobe', '4 Fan', '1 Exhaust Fan', '1 Geyser', '5 Light', '1 Curtains', 'No AC', 'No Bed', 'No Chimney', 'No Dining Table', 'No Modular Kitchen', 'No Microwave', 'No Fridge', 'No Sofa', 'No Stove', 'No TV', 'No Washing Machine', 'No Water Purifier']</t>
  </si>
  <si>
    <t>['Feng Shui / Vaastu Compliant', 'Security / Fire Alarm', 'Private Garden / Terrace', 'Maintenance Staff', 'Water Storage', 'Park', 'Visitor Parking', 'Shopping Centre', 'Fitness Centre / GYM', 'Waste Disposal']</t>
  </si>
  <si>
    <t>G56507400</t>
  </si>
  <si>
    <t>https://www.99acres.com/3-bhk-bedroom-apartment-flat-for-sale-in-m3m-soulitude-sector-89-gurgaon-1423-sq-ft-r1-spid-X66948958</t>
  </si>
  <si>
    <t>H117/2, Sector 89 Gurgaon, Gurgaon, Haryana</t>
  </si>
  <si>
    <t>It is the most fast selling property in the whole ncr region. In front of the society, commercial space is planned by dlf. It is well connected to dwarka expressway. Society is having 120000 sq ft clubhouse. Swimming pool, gym and 100+ amenities are under construction in society.</t>
  </si>
  <si>
    <t>['Intercom Facility', 'Lift(s)', 'Piped-gas', 'Swimming Pool', 'Park', 'Security Personnel', 'Natural Light', 'Internet/wi-fi connectivity', 'Airy Rooms', 'Shopping Centre', 'Fitness Centre / GYM', 'Rain Water Harvesting', 'Club house / Community Center', 'Water softening plant']</t>
  </si>
  <si>
    <t>X66948958</t>
  </si>
  <si>
    <t>https://www.99acres.com/3-bhk-bedroom-apartment-flat-for-sale-in-sector-103-gurgaon-1845-sq-ft-spid-M69829642</t>
  </si>
  <si>
    <t>on request</t>
  </si>
  <si>
    <t>Super Built up area 1845(171.41 sq.m.)</t>
  </si>
  <si>
    <t>Oxirich Chintamanis, Sector 103 Gurgaon, Gurgaon, Haryana</t>
  </si>
  <si>
    <t>['State bank ATM', 'Dr. Hitesh Dawar', 'Bhardwaj Hospital', 'R K Hospital Gurgaon', 'Shree Krishna Hospital Gurgaon', 'Prateek Nursing Home And Polyclinic', 'Chirag Hospital Pvt. Ltd', 'Esic Hospital Gurugram', 'Kr Dental Hub', 'Indian bank', 'Kotak bank', 'Hdfc bank', 'Pizza Hut', 'Gurgaon railway station', 'Gurgaon railway station', 'Gurgaon railway station', 'Basai dhankot railway station']</t>
  </si>
  <si>
    <t>Fully furnished property newly constructed with good material.</t>
  </si>
  <si>
    <t>['3 Wardrobe', '6 Fan', '10 Light', '1 Chimney', 'No AC', 'No Bed', 'No Curtains', 'No Dining Table', 'No Exhaust Fan', 'No Geyser', 'No Modular Kitchen', 'No Microwave', 'No Fridge', 'No Sofa', 'No Stove', 'No TV', 'No Washing Machine', 'No Water Purifier']</t>
  </si>
  <si>
    <t>M69829642</t>
  </si>
  <si>
    <t>https://www.99acres.com/2-bhk-bedroom-apartment-flat-for-sale-in-raheja-maheshwara-sohna-gurgaon-1099-sq-ft-spid-Y69825504</t>
  </si>
  <si>
    <t>Raheja Maheshwara</t>
  </si>
  <si>
    <t>₹ 4,367/sq.ft.</t>
  </si>
  <si>
    <t>Super Built up area 1099(102.1 sq.m.)</t>
  </si>
  <si>
    <t>['NH 248A', 'Delhi Public School, Maruti Kunj', 'KIIT College of Engineering', 'RBSM Public School', 'Kingswood World School', 'Medox Hospital', 'Malik Parking Yard', 'Bhondsi Nature Park', 'KFC, ILD Mall']</t>
  </si>
  <si>
    <t>Residential apartment for sell.Located in sohna.It is a unfurnished property.The property has 2 bedrooms with 2 bathrooms .Available at an expected price of rs 4800000.Located on 11th floor out of the 13</t>
  </si>
  <si>
    <t>['Power Back-up', 'Intercom Facility', 'Lift(s)', 'Swimming Pool', 'Park', 'Internet/wi-fi connectivity', 'Fitness Centre / GYM', 'Club house / Community Center', 'Rain Water Harvesting']</t>
  </si>
  <si>
    <t>Y69825504</t>
  </si>
  <si>
    <t>https://www.99acres.com/2-bhk-bedroom-apartment-flat-for-sale-in-shapoorji-pallonji-joyville-gurugram-sector-102-gurgaon-1349-sq-ft-spid-V69824946</t>
  </si>
  <si>
    <t>₹ 20,664/sq.ft.</t>
  </si>
  <si>
    <t>Super Built up area 1349(125.33 sq.m.)Carpet area: 963 sq.ft. (89.47 sq.m.)</t>
  </si>
  <si>
    <t>This lovely 2 bhk apartment/flat in sector 102 gurgaon is available for sale in one of gurgaon's most popular projects, shapoorji pallonji joyville gurugram. This is a south-Facing property. The flat is over 1349 sq.Ft. Super built up area and comes with 2 bedroom(s), 2 bathrooms and 2 balconies. The property is located on the top floor of a 14 floors tall building. Moreover, the flat is currently under construction and possession is expected within 6 months. The vitrified flooring of this flat is beautifully designed and helps to give it a pleasing look. The society complex is in the close vicinity of close to school, close to airport, close to mall and close to highway, making it an ideal home for a relaxed lifestyle. All the modern amenities such as swimming pool, shopping centre, club house / community center, fitness centre / gym, maintenance staff, visitor parking, park, lift(s), water softening plant and security personnel will make life easier for you. The project provides access to clean water through municipal corporation and borewell/tank supply.</t>
  </si>
  <si>
    <t>['1 Stove', '2 AC', '1 Chimney', 'No Bed', 'No Curtains', 'No Dining Table', 'No Exhaust Fan', 'No Fan', 'No Geyser', 'No Modular Kitchen', 'No Light', 'No Microwave', 'No Fridge', 'No Sofa', 'No TV', 'No Wardrobe', 'No Washing Machine', 'No Water Purifier']</t>
  </si>
  <si>
    <t>['Centrally Air Conditioned', 'Security / Fire Alarm', 'Feng Shui / Vaastu Compliant', 'Intercom Facility', 'Lift(s)', 'High Ceiling Height', 'Maintenance Staff', 'Water Storage', 'Separate entry for servant room', 'No open drainage around', 'Bank Attached Property', 'Piped-gas', 'Internet/wi-fi connectivity', 'Recently Renovated', 'Visitor Parking', 'Swimming Pool', 'Park', 'Security Personnel', 'Natural Light', 'Airy Rooms', 'Spacious Interiors', 'Low Density Society', 'Waste Disposal', 'Rain Water Harvesting', 'Water softening plant', 'Shopping Centre', 'Fitness Centre / GYM', 'Club house / Community Center']</t>
  </si>
  <si>
    <t>V69824946</t>
  </si>
  <si>
    <t>4 BHK Flat in Cyber City</t>
  </si>
  <si>
    <t>https://www.99acres.com/4-bhk-bedroom-apartment-flat-for-sale-in-dlf-3-apartment-cyber-city-gurgaon-3500-sq-ft-spid-S69824660</t>
  </si>
  <si>
    <t>Dlf 3 Apartment</t>
  </si>
  <si>
    <t>Super Built up area 3500(325.16 sq.m.)</t>
  </si>
  <si>
    <t>U 27/7, Cyber City, Gurgaon, Haryana</t>
  </si>
  <si>
    <t>['Vodafone belvedere towers metro station', 'Indusind bank cyber city metro station', 'Dlf phase 3 metro station', 'Dlf phase 2 metro station', 'Micromax moulsari avenue metro station', 'Shri Shiv Shakthi Mandir', 'Kotak mahindra ATM', 'Citibank ATM', 'Abn amro bank ATM', 'Central bank atm teste 001112', 'Central bank ATM', 'RBS Dental Clinic', 'Darpan Skin &amp; Mind Clinic', 'Kailash Nursing Home Gurgaon', 'Relief Physiotherapy Clinic', 'Asha Multispeciality Clinic', 'Cosmodentz Dental Clinic', 'Dental Harbour', 'R.N Clinic', 'Shri Ram Memorial Hospital', 'Durga Poly Clinic', 'Krishna Family Clinic', 'Upkar Clinic', 'Surgi Center Clinic', 'Uma Sanjeevani Health Centre And Hospital', 'Shri Balaji Medical Store', 'Guardian', '98.4', 'DLF Cyber City Phase II', 'SP Infocity', 'Emaar Business Park', 'Standard chartered bank', 'Icici bank', 'Deutsche bank', 'Mukesh Dhaba', "McDonald's", 'Mc Donalds', 'Food Court', 'Cantine', 'The God Father', 'barrique', 'Machaan', 'American Montessori']</t>
  </si>
  <si>
    <t>4 master bedroom attached washroom and balconies driving room. U can build 3 floor as well . U can get 1.5 lak rent in girl pg. Full power backup 4car parking 24 hr dlf guard. Near metro station near ambiance mall 20 min t3 airport
 Additional details :
Full backup is available.
The apartment has munciple supply water supply.</t>
  </si>
  <si>
    <t>['4 Wardrobe', '6 Fan', '1 Exhaust Fan', '4 Geyser', '1 Stove', '2 AC', '1 Modular Kitchen', '1 Curtains', 'No Bed', 'No Chimney', 'No Dining Table', 'No Light', 'No Microwave', 'No Fridge', 'No Sofa', 'No TV', 'No Washing Machine', 'No Water Purifier']</t>
  </si>
  <si>
    <t>['Security Personnel', 'Internet/wi-fi connectivity']</t>
  </si>
  <si>
    <t>S69824660</t>
  </si>
  <si>
    <t>https://www.99acres.com/2-bhk-bedroom-apartment-flat-for-sale-in-vipul-lavanya-sector-81-gurgaon-1257-sq-ft-spid-D69822664</t>
  </si>
  <si>
    <t>₹ 5,966/sq.ft.</t>
  </si>
  <si>
    <t>Carpet area: 1257 (116.78 sq.m.)</t>
  </si>
  <si>
    <t>T 10/ 702, Sector 81 Gurgaon, Gurgaon, Haryana</t>
  </si>
  <si>
    <t>The property is garden facing. Also the whole society is family based secured society . The society is very safe and friendly</t>
  </si>
  <si>
    <t>D69822664</t>
  </si>
  <si>
    <t>https://www.99acres.com/3-bhk-bedroom-apartment-flat-for-sale-in-godrej-101-sector-79-gurgaon-2244-sq-ft-spid-C69816496</t>
  </si>
  <si>
    <t>₹ 11,141/sq.ft.</t>
  </si>
  <si>
    <t>Built Up area: 2244 (208.47 sq.m.)Carpet area: 1800 sq.ft. (167.23 sq.m.)</t>
  </si>
  <si>
    <t>C69816496</t>
  </si>
  <si>
    <t>https://www.99acres.com/2-bhk-bedroom-apartment-flat-for-sale-in-signature-global-park-sohna-gurgaon-822-sq-ft-spid-X69816370</t>
  </si>
  <si>
    <t>₹ 7,056/sq.ft.</t>
  </si>
  <si>
    <t>Built Up area: 822 (76.37 sq.m.)Carpet area: 600 sq.ft. (55.74 sq.m.)</t>
  </si>
  <si>
    <t>X69816370</t>
  </si>
  <si>
    <t>https://www.99acres.com/2-bhk-bedroom-apartment-flat-for-sale-in-ansal-heights-86-sector-86-gurgaon-1360-sq-ft-spid-P69816218</t>
  </si>
  <si>
    <t>₹ 4,706/sq.ft.</t>
  </si>
  <si>
    <t>Built Up area: 1360 (126.35 sq.m.)</t>
  </si>
  <si>
    <t>Sector 86, Sector 86 Gurgaon, Gurgaon, Haryana</t>
  </si>
  <si>
    <t>Best in class property available at sector 86 location in gurgaon</t>
  </si>
  <si>
    <t>['Security / Fire Alarm', 'Intercom Facility', 'Lift(s)', 'Swimming Pool', 'Park', 'Visitor Parking', 'Security Personnel', 'Natural Light', 'Airy Rooms', 'Spacious Interiors', 'Club house / Community Center']</t>
  </si>
  <si>
    <t>P69816218</t>
  </si>
  <si>
    <t>https://www.99acres.com/3-bhk-bedroom-apartment-flat-for-sale-in-sector-32-gurgaon-2134-sq-ft-spid-T69815480</t>
  </si>
  <si>
    <t>Built Up area: 2134 (198.26 sq.m.)</t>
  </si>
  <si>
    <t>Multistorey apartment is available for sale. It is a good location property. Please contact for more details. Aqua front towers sohna sector 32</t>
  </si>
  <si>
    <t>T69815480</t>
  </si>
  <si>
    <t>https://www.99acres.com/3-bhk-bedroom-apartment-flat-for-sale-in-umang-winter-hills-sector-77-gurgaon-1822-sq-ft-spid-S69814050</t>
  </si>
  <si>
    <t>₹ 6,586/sq.ft.</t>
  </si>
  <si>
    <t>Built Up area: 1822 (169.27 sq.m.)Carpet area: 1200 sq.ft. (111.48 sq.m.)</t>
  </si>
  <si>
    <t>Sector 77, Delhi Gurgaon Expressway, Sector 77 Gurgaon, Gurgaon, Haryana</t>
  </si>
  <si>
    <t>Multistorey apartment is available for sale. It covered area of 1822 sq-Ft, it is a good location property. Please contact for more details. Umang winter hills sector 77, delhi gurgaon expressway</t>
  </si>
  <si>
    <t>S69814050</t>
  </si>
  <si>
    <t>https://www.99acres.com/3-bhk-bedroom-apartment-flat-for-sale-in-orris-aster-court-sector-85-gurgaon-1587-sq-ft-spid-R69813796</t>
  </si>
  <si>
    <t>Built Up area: 1587 (147.44 sq.m.)Carpet area: 1250 sq.ft. (116.13 sq.m.)</t>
  </si>
  <si>
    <t>I have done best interior in my bedroom , semi furnished with tv units , false ceiling , modular.Kiches and almirahs, mosquito net , small store in balcony and jali gates , entrance with beautiful tiles , bathroom vanity ,</t>
  </si>
  <si>
    <t>R69813796</t>
  </si>
  <si>
    <t>https://www.99acres.com/2-bhk-bedroom-apartment-flat-for-sale-in-supertech-hues-sector-68-gurgaon-1180-sq-ft-spid-V69809542</t>
  </si>
  <si>
    <t>₹ 6,779/sq.ft.</t>
  </si>
  <si>
    <t>Built Up area: 1180 (109.63 sq.m.)</t>
  </si>
  <si>
    <t>['Sri Radhe Krishna Temple', 'Icici bank ATM', 'Kamal Hospital and Maternity Centre', 'Gobind Hospital', 'Sona Devi Memorial Hospital and Trauma Centre', 'Sanjeevani Hospital Gurgaon', 'Sai Dharamraj Hospital', 'Sai Heart and Trauma Center', 'Ekta Hospital', 'Divine Look Clinic Centre', 'Kore Tech Park', 'SPAZE BUSINESS PARK', 'Icici bank', 'State bank of india', 'Union bank of india', 'Central bank of india', 'Indusind bank', 'Hdfc bank', 'SRS Cinemas', 'Starbucks', 'Nook', "Nirula's"]</t>
  </si>
  <si>
    <t>Ready to move in appartment, fully furnished in sector 68</t>
  </si>
  <si>
    <t>['2 Wardrobe', '1 Water Purifier', '4 Fan', '1 Exhaust Fan', '1 Geyser', '10 Light', '1 Chimney', '1 Modular Kitchen', '1 AC', 'No Bed', 'No Curtains', 'No Dining Table', 'No Microwave', 'No Fridge', 'No Sofa', 'No Stove', 'No TV', 'No Washing Machine']</t>
  </si>
  <si>
    <t>V69809542</t>
  </si>
  <si>
    <t>https://www.99acres.com/1-bhk-bedroom-apartment-flat-for-sale-in-signature-global-synera-sector-81-gurgaon-417-sq-ft-spid-B69809430</t>
  </si>
  <si>
    <t>₹ 7,434/sq.ft.</t>
  </si>
  <si>
    <t>Super Built up area 417(38.74 sq.m.)Carpet area: 320 sq.ft. (29.73 sq.m.)</t>
  </si>
  <si>
    <t>On Call, Sector 81 Gurgaon, Gurgaon, Haryana</t>
  </si>
  <si>
    <t>Signature global synera is one of gurgaon's most sought after destination for apartments and this 1 bhk flat in sector 81 gurgaon is your opportunity to be a part of this community. This property faces the north direction. The flat is over 417 sq.Ft. Super built up area and comes with 1 bedroom(s), 1 bathroom and 1 balcony. The property is located on the 13th floor of a 14 floors tall building. Being a ready to move project, you can expect immediate possession of this 1-5 years old property. Moreover, this property offers close proximity to important landmarks such as close to school, close to hospital and close to market. All the modern amenities such as security personnel, maintenance staff, park, lift(s), visitor parking, water softening plant, shopping centre and club house / community center will make life easier for you. The residential project is well equipped to meet all your water needs through access to municipal corporation and borewell/tank supply.</t>
  </si>
  <si>
    <t>['1 Water Purifier', '2 Fan', '1 Fridge', '1 Exhaust Fan', '2 Geyser', '1 Stove', '6 Light', '1 AC', '1 Chimney', '1 Curtains', '1 Modular Kitchen', '2 TV', '1 Wardrobe', '1 Microwave', '1 Washing Machine', 'No Bed', 'No Dining Table', 'No Sofa']</t>
  </si>
  <si>
    <t>['Security / Fire Alarm', 'Intercom Facility', 'Lift(s)', 'Centrally Air Conditioned', 'Water purifier', 'High Ceiling Height', 'Maintenance Staff', 'Water Storage', 'No open drainage around', 'Bank Attached Property', 'Recently Renovated', 'Visitor Parking', 'Park', 'Security Personnel', 'Natural Light', 'Internet/wi-fi connectivity', 'Airy Rooms', 'Spacious Interiors', 'Shopping Centre', 'Waste Disposal', 'Rain Water Harvesting', 'Club house / Community Center', 'Water softening plant']</t>
  </si>
  <si>
    <t>B69809430</t>
  </si>
  <si>
    <t>3 BHK Flat in New Colony</t>
  </si>
  <si>
    <t>https://www.99acres.com/3-bhk-bedroom-apartment-flat-for-sale-in-new-colony-gurgaon-990-sq-ft-spid-F69807298</t>
  </si>
  <si>
    <t>New colony, Gurgaon</t>
  </si>
  <si>
    <t>New Colony, Gurgaon, Haryana</t>
  </si>
  <si>
    <t>['Geeta Nursing Home Gurgaon', 'Chiranjiv Hospital', 'Taneja Hospital', 'Dr. Madan Clinic', 'Pearl Dental Clinic', 'Swastik Maternity and Medical Centre', 'Dev Man Kathuria Clinic', 'Ravi Clinic and Health Care Centre', 'Aryan Hospital', 'Bindal Clinic', 'M.S Hospital', 'My Care Clinic', 'D.R. Rajnis Gupta Clinic', 'Satyam Hospital Gurgaon', 'Triveni Hospital Gurgaon', 'Dr. Ashok Jain', 'Sparsh Hospital Gurgaon', 'Bhatnagar Maternity and Nursing Home', 'Shiv Mahima Patient Care Bureau', 'Shri Gobind Hospital', 'Gurgaon Eye Centre', 'Dr. Ajay S. Gupta Clinic', 'Lal Superspeciality Hospital', 'Dr. Sarvejeet Singh', 'Centre For Sight Gurgaon New Railway Road', 'Kidney Clinic', 'Kharbanda Maternity and Nursing Home', 'Gupta Hospital Gurgaon', 'Navjeevan Hospital and Maternity Centre', 'Dentecare - Multispeciality Dental Clinic', 'Lall Eye Care Centre', 'Om Charitable Dental &amp; Implant Centre', 'Lalit Dental Care', 'Lall Nursing and Maternity Home', 'Tirath Ram Hospitals Pvt Ltd', 'Ankur Clinic and Maternity Home', 'M Goel Hospital', 'Shubham Hospital Gurgaon', 'Verma E.N.T. Hospital', 'Sethi Hospital Gurgaon', 'Nova Care Clinic', 'Dental Health Centre', 'Rajiv Memorial Eye Infirmary Jacobpura', 'Pasricha Hospital and Maternity Home', 'Sharma Hospital Gurgaon', 'State bank of india', 'Hdfc bank', 'Pizza Hut', 'St. Michaels Sr. Sec. School', 'Dronacharya Government College']</t>
  </si>
  <si>
    <t>110 square yards made 3 bhk (3 bedroom 2 bathroom) furnished flat in a gated locality just close to park, well maintained flat in best location of new colony. All facilities are on walking distance such as park (Opp. Of flat), market, school, bank, atm, hospital, chemist etc.Additional details :
The kitchen has been built with modular fittings.
The flat has municipal supply.
You can easily park your car inside the compound
Having a provision to park 1 car.
3acs, 3 geysers, 1 foldable dining table, 2 chandelier, 1 sofa set, 1 bed etc</t>
  </si>
  <si>
    <t>['1 Bed', '3 Wardrobe', '1 Sofa', '1 Exhaust Fan', '3 Geyser', '18 Light', '3 AC', '1 Modular Kitchen', '1 Chimney', 'No Curtains', 'No Dining Table', 'No Fan', 'No Microwave', 'No Fridge', 'No Stove', 'No TV', 'No Washing Machine', 'No Water Purifier']</t>
  </si>
  <si>
    <t>['Security / Fire Alarm', 'Lift(s)', 'High Ceiling Height', 'Maintenance Staff', 'False Ceiling Lighting', 'Water Storage', 'Park', 'Recently Renovated', 'Security Personnel', 'Natural Light', 'Airy Rooms', 'Waste Disposal']</t>
  </si>
  <si>
    <t>F69807298</t>
  </si>
  <si>
    <t>https://www.99acres.com/2-bhk-bedroom-apartment-flat-for-sale-in-pyramid-urban-sector-67-a-gurgaon-591-sq-ft-r3-spid-K57042012</t>
  </si>
  <si>
    <t>₹ 11,844/sq.ft.</t>
  </si>
  <si>
    <t>This is on road property sector 67a.</t>
  </si>
  <si>
    <t>['3 Fan', '2 Geyser', '4 Light', '1 Chimney', '2 Wardrobe', 'No AC', 'No Bed', 'No Curtains', 'No Dining Table', 'No Exhaust Fan', 'No Modular Kitchen', 'No Microwave', 'No Fridge', 'No Sofa', 'No Stove', 'No TV', 'No Washing Machine', 'No Water Purifier']</t>
  </si>
  <si>
    <t>K57042012</t>
  </si>
  <si>
    <t>https://www.99acres.com/4-bhk-bedroom-apartment-flat-for-sale-in-oriental-valley-chs-sector-9-a-gurgaon-1850-sq-ft-spid-E69799308</t>
  </si>
  <si>
    <t>Oriental Valley CHS</t>
  </si>
  <si>
    <t>['Chintapurni Mandir', 'State bank ATM', 'Esic Hospital Gurugram', 'Shri Multispeciality Hospital', 'Shree Krishna Hospital Gurgaon', 'Dr. Ashok Jain', 'Taneja Hospital', 'Pearl Dental Clinic', 'Kr Dental Hub', 'Ankur Clinic and Maternity Home', 'Dr. Madan Clinic', 'Navjeevan Hospital and Maternity Centre', 'Shiv Mahima Patient Care Bureau', 'Prateek Nursing Home And Polyclinic', 'Dev Man Kathuria Clinic', 'Mangalam Hospital and Heart Centre Gurgaon', 'Shri Gobind Hospital', 'Lal Superspeciality Hospital', 'Satyam Hospital Gurgaon', 'Chiranjiv Hospital', 'Kamla Hospital Gurgaon', 'Geeta Nursing Home Gurgaon', 'Swastik Maternity and Medical Centre', 'Aryan Hospital', 'Bhanu Dental Care', 'Tirath Ram Hospitals Pvt Ltd', 'Gurgaon Eye Centre', 'Ravi Clinic and Health Care Centre', 'Jain Sant Phool Chand Ji Charitable Hospital', 'Bindal Clinic', 'D.R. Rajnis Gupta Clinic', 'My Care Clinic', 'M.S Hospital', 'Sarvodya Hospital', 'Yadav Hospital Gurgoan', 'Triveni Hospital Gurgaon', 'Sethi Hospital Gurgaon', 'Shubham Hospital Gurgaon', 'Rachna Dental Clinic', 'Kathuria Hospital', 'Parashar Hospital', 'Parmar Dental Clinic &amp; Lab', 'Boxer Fuel Point', 'Hdfc bank', 'Kotak bank', 'Indian bank', 'State bank of india', 'Pizza Hut', 'St. Michaels Sr. Sec. School', 'Basai dhankot railway station']</t>
  </si>
  <si>
    <t>This is a four bedroom plus living room flat with 3 bathrooms. Bedrooms and living room is very spacious. All the bedrooms are having balcony</t>
  </si>
  <si>
    <t>['6 Fan', '1 Exhaust Fan', '3 Geyser', '9 Light', 'No AC', 'No Bed', 'No Chimney', 'No Curtains', 'No Dining Table', 'No Modular Kitchen', 'No Microwave', 'No Fridge', 'No Sofa', 'No Stove', 'No TV', 'No Wardrobe', 'No Washing Machine', 'No Water Purifier']</t>
  </si>
  <si>
    <t>E69799308</t>
  </si>
  <si>
    <t>https://www.99acres.com/1-bhk-bedroom-apartment-flat-for-sale-in-avl-36-gurgaon-sector-36-a-gurgaon-392-sq-ft-spid-G69799298</t>
  </si>
  <si>
    <t>Carpet area: 392 (36.42 sq.m.)</t>
  </si>
  <si>
    <t>Beautiful external view with very good air flow and light</t>
  </si>
  <si>
    <t>['1 Bed', '1 Wardrobe', '2 Fan', '1 Exhaust Fan', '1 Light', '1 Modular Kitchen', 'No AC', 'No Chimney', 'No Curtains', 'No Dining Table', 'No Geyser', 'No Microwave', 'No Fridge', 'No Sofa', 'No Stove', 'No TV', 'No Washing Machine', 'No Water Purifier']</t>
  </si>
  <si>
    <t>G69799298</t>
  </si>
  <si>
    <t>https://www.99acres.com/3-bhk-bedroom-apartment-flat-for-sale-in-smart-world-gems-sector-89-gurgaon-1103-sq-ft-spid-T69796666</t>
  </si>
  <si>
    <t>Smart World Gems, Sector 89, Gurgaon, Sector 89 Gurgaon, Gurgaon, Haryana</t>
  </si>
  <si>
    <t>Looking for a 2.5 bhk apartment for sale in gurgaon? Your search ends here. Buy this 2.5 bhk property in gurgaons finest location, sector 89. This is an owner listed property and there is no brokerage involved. It is on floor 3 out of 4 floors. This apartment is available at a reasonable price of rs 1.1 cr. Maintenance charges in this property is rs 0. The built up area of this property is 1103 square feet. There are a number of reputed schools in the vicinity such as euro international school, sector 84, gurugram, rps international school, and delhi public school, sector 84. Medical facility is also close at hand with names like aarvy healthcare super speciality hospital, avni clinic, obstetrician &amp; gynecologist, ivf &amp; lap surgeon in manesar &amp; new gurgaon near sec- 82 vatika &amp; sector 90 dlf, and genesis hospital smart world gems smart world gems, sector 89, gurgaon</t>
  </si>
  <si>
    <t>T69796666</t>
  </si>
  <si>
    <t>https://www.99acres.com/2-bhk-bedroom-apartment-flat-for-sale-in-signature-global-grand-iva-sector-103-gurgaon-750-sq-ft-spid-T69796308</t>
  </si>
  <si>
    <t>Built Up area: 750 (69.68 sq.m.)Carpet area: 605 sq.ft. (56.21 sq.m.)</t>
  </si>
  <si>
    <t>T69796308</t>
  </si>
  <si>
    <t>https://www.99acres.com/3-bhk-bedroom-apartment-flat-for-sale-in-central-park-flower-valley-sector-33-sohna-gurgaon-1300-sq-ft-spid-N69795228</t>
  </si>
  <si>
    <t>Flamingo Floors, Sector-33 Sohna, Gurgaon, Haryana</t>
  </si>
  <si>
    <t>Quick overview of central park flower valleyA whole new concept of luxurious living
Flower valley is a global township, nestled in the backdrop of aravallis and consisting of various refined residential asset classes amidst lush greenery, exquisite flora and water bodies. Its soothing ambiance gives you a feel of spring throughout the year.
Quality certifications
Central park offers 6 certifications at the time of possession. These certifications are awarded by third-Party agencies like jll, dema who audit, verify and then certify the assets.
About central park flower valleyLocated in sohna sector 32, gurgaon, the central park flower valley is a thoughtfully planned one, equipped with all amenities for a comfortable living. The residential units in central park flower valley are available in the range of rs. 1. 05 cr - 6. 50 cr. The property is a part of an integrated township which spreads over an area of 148 acre. This project has a total of 90 units.</t>
  </si>
  <si>
    <t>['3 Wardrobe', '5 Fan', '1 Modular Kitchen', '4 AC', 'No Bed', 'No Chimney', 'No Curtains', 'No Dining Table', 'No Exhaust Fan', 'No Geyser', 'No Light', 'No Microwave', 'No Fridge', 'No Sofa', 'No Stove', 'No TV', 'No Washing Machine', 'No Water Purifier']</t>
  </si>
  <si>
    <t>['Security / Fire Alarm', 'Power Back-up', 'Feng Shui / Vaastu Compliant', 'Lift(s)', 'High Ceiling Height', 'Maintenance Staff', 'Water Storage', 'Bank Attached Property', 'Visitor Parking', 'Swimming Pool', 'Park', 'Internet/wi-fi connectivity', 'Low Density Society', 'Shopping Centre', 'Fitness Centre / GYM', 'Club house / Community Center']</t>
  </si>
  <si>
    <t>N69795228</t>
  </si>
  <si>
    <t>3 BHK Flat in Sector 51 Gurgaon</t>
  </si>
  <si>
    <t>https://www.99acres.com/3-bhk-bedroom-apartment-flat-for-sale-in-orchid-island-sector-51-gurgaon-1596-sq-ft-spid-V69789902</t>
  </si>
  <si>
    <t>Carpet area: 1596 (148.27 sq.m.)</t>
  </si>
  <si>
    <t>It's one of the huge lowrise society with massive open space on roads and very good connectivity for every corner of the city. Hospitals, schools, shopping mall, you name it, it is on the walking distance.</t>
  </si>
  <si>
    <t>['4 Geyser', '10 Light', '4 AC', 'No Bed', 'No Chimney', 'No Curtains', 'No Dining Table', 'No Exhaust Fan', 'No Fan', 'No Modular Kitchen', 'No Microwave', 'No Fridge', 'No Sofa', 'No Stove', 'No TV', 'No Wardrobe', 'No Washing Machine', 'No Water Purifier']</t>
  </si>
  <si>
    <t>['Power Back-up', 'Private Garden / Terrace', 'Intercom Facility', 'Maintenance Staff', 'Water Storage', 'Recently Renovated', 'Bank Attached Property', 'Visitor Parking', 'Park', 'Security Personnel', 'Natural Light', 'Internet/wi-fi connectivity', 'Airy Rooms', 'Low Density Society', 'Rain Water Harvesting', 'Club house / Community Center']</t>
  </si>
  <si>
    <t>V69789902</t>
  </si>
  <si>
    <t>https://www.99acres.com/2-bhk-bedroom-apartment-flat-for-sale-in-pivotal-riddhi-siddhi-sector-99-gurgaon-7591-sq-ft-spid-U69789900</t>
  </si>
  <si>
    <t>₹ 947/sq.ft.</t>
  </si>
  <si>
    <t>Carpet area: 706</t>
  </si>
  <si>
    <t>These are two 1bhk flats combined into 2bhk+store. Being on 12th floor, benefit of more flats on lower floors is passed on 12th floor balcony. The balcony with both bedrooms has extra area (Similar to bedroom area) as compared to other floors in the building.</t>
  </si>
  <si>
    <t>U69789900</t>
  </si>
  <si>
    <t>https://www.99acres.com/2-bhk-bedroom-apartment-flat-for-sale-in-pivotal-devaan-sector-84-gurgaon-483-sq-ft-spid-M69329972</t>
  </si>
  <si>
    <t>₹ 7,246/sq.ft.</t>
  </si>
  <si>
    <t>Check out this 2 bhk apartment for sale in pivotal devaan, a popular residential project that houses in-Demand flats in sector 84 gurgaon. The floor plan additionally contains 2 bedroom(s), 2 bathrooms and 2 balconies. All in all, the flat is spread over a carpet area of 483 sq.Ft. This flat lies on the 4th level of a 14 storey building. This 1-5 years old property is available for immediate possession as the project is ready to move.
 Additional details :The apartment has borings water supply.
Daily needs shopping could be done within the society premises to make the stay convinent.
No power backup is available.</t>
  </si>
  <si>
    <t>M69329972</t>
  </si>
  <si>
    <t>2 BHK Flat in Subhash Nagar</t>
  </si>
  <si>
    <t>https://www.99acres.com/2-bhk-bedroom-apartment-flat-for-sale-in-subhash-nagar-gurgaon-720-sq-ft-spid-G69788446</t>
  </si>
  <si>
    <t>511 sarahah tower</t>
  </si>
  <si>
    <t>Carpet area: 720 (66.89 sq.m.)</t>
  </si>
  <si>
    <t>0002, Subhash Nagar, Gurgaon, Haryana</t>
  </si>
  <si>
    <t>['Hanuman Mandir', 'Kharbanda Maternity and Nursing Home', 'Gupta Hospital Gurgaon', 'Lall Eye Care Centre', 'Bindal Clinic', 'Dentecare - Multispeciality Dental Clinic', 'Om Charitable Dental &amp; Implant Centre', 'Lall Nursing and Maternity Home', 'Triveni Hospital Gurgaon', 'M.S Hospital', 'Centre For Sight Gurgaon New Railway Road', 'Kidney Clinic', 'Lalit Dental Care', 'My Care Clinic', 'Dr. Ajay S. Gupta Clinic', 'Dr. Sarvejeet Singh', 'Verma E.N.T. Hospital', 'Nova Care Clinic', 'Ravi Clinic and Health Care Centre', 'Dental Health Centre', 'M Goel Hospital', 'Bhatnagar Maternity and Nursing Home', 'Rajiv Memorial Eye Infirmary Jacobpura', 'Sparsh Hospital Gurgaon', 'Sharma Hospital Gurgaon', 'D.R. Rajnis Gupta Clinic', 'Jackson Hospital', 'Chiranjiv Hospital', 'Geeta Nursing Home Gurgaon', 'Swastik Maternity and Medical Centre', 'Ahooja Eye and Dental Institute Hospital', 'Aryan Hospital', 'Dr. Sandeep Chauhan', 'Dr. Agya Ram Sharma Clinic', 'Satyam Hospital Gurgaon', 'Dev Man Kathuria Clinic', 'Dr. Madan Clinic', 'GH Gurgaon', 'Pasricha Hospital and Maternity Home', 'Rama Hospital &amp; Nursing Home', 'Mamta Hospital Gurgaon', 'Taneja Hospital', 'Tirath Ram Hospitals Pvt Ltd', 'Shubham Hospital Gurgaon', 'State bank of india', 'Punjab national bank', 'Rang Parivartan', 'Dronacharya Government College', 'govt sec school', 'St. Michaels Sr. Sec. School']</t>
  </si>
  <si>
    <t>This 2 bhk apartment is available for sale in 511 sarahah tower, one of the most prominent projects for flats in subhash nagar, gurgaon. The floor plan additionally contains 2 bedroom(s), 2 bathrooms and 1 balcony. All in all, the flat is spread over a carpet area of 720 sq.Ft. The flat has a total of 4 floors and this property is situated on ground floor. Being a ready to move project, you can expect immediate possession of this 0-1 year old property.</t>
  </si>
  <si>
    <t>['1 Bed', '1 Water Purifier', '1 Fan', '1 Fridge', '1 Sofa', '1 Exhaust Fan', '1 Light', '1 Chimney', '1 Curtains', '1 AC', 'No Dining Table', 'No Geyser', 'No Modular Kitchen', 'No Microwave', 'No Stove', 'No TV', 'No Wardrobe', 'No Washing Machine']</t>
  </si>
  <si>
    <t>['Environment3.5 out of 5', 'Lifestyle4.5 out of 5', 'Connectivity5 out of 5', 'Safety4 out of 5']</t>
  </si>
  <si>
    <t>G69788446</t>
  </si>
  <si>
    <t>https://www.99acres.com/2-bhk-bedroom-apartment-flat-for-sale-in-m3m-sierra-68-sector-68-gurgaon-1250-sq-ft-spid-U69787898</t>
  </si>
  <si>
    <t>Super Built up area 1250(116.13 sq.m.)Carpet area: 750 sq.ft. (69.68 sq.m.)</t>
  </si>
  <si>
    <t>S4/103, Sector 68 Gurgaon, Gurgaon, Haryana</t>
  </si>
  <si>
    <t>My property is located opposite the club house. Three sides open and corner flat. North facing. Fully furnished flat in an excellent condition.</t>
  </si>
  <si>
    <t>['3 Fan', '1 Fridge', '1 Geyser', '1 Stove', '9 Light', '1 AC', '1 TV', '1 Curtains', '3 Bed', '2 Wardrobe', '1 Sofa', 'No Chimney', 'No Dining Table', 'No Exhaust Fan', 'No Modular Kitchen', 'No Microwave', 'No Washing Machine', 'No Water Purifier']</t>
  </si>
  <si>
    <t>['Security / Fire Alarm', 'Intercom Facility', 'Lift(s)', 'Maintenance Staff', 'Water Storage', 'Piped-gas', 'Visitor Parking', 'Swimming Pool', 'Park', 'Security Personnel', 'Fitness Centre / GYM', 'Rain Water Harvesting', 'Club house / Community Center']</t>
  </si>
  <si>
    <t>U69787898</t>
  </si>
  <si>
    <t>https://www.99acres.com/2-bhk-bedroom-apartment-flat-for-sale-in-signature-global-grand-iva-sector-103-gurgaon-800-sq-ft-spid-X69787428</t>
  </si>
  <si>
    <t>Super Built up area 800(74.32 sq.m.)Carpet area: 605 sq.ft. (56.21 sq.m.)</t>
  </si>
  <si>
    <t>It's a well maintained flat. I am looking to sell since i am moving out.</t>
  </si>
  <si>
    <t>['2 Wardrobe', '2 Fan', '1 Exhaust Fan', '2 Light', 'No AC', 'No Bed', 'No Chimney', 'No Curtains', 'No Dining Table', 'No Geyser', 'No Modular Kitchen', 'No Microwave', 'No Fridge', 'No Sofa', 'No Stove', 'No TV', 'No Washing Machine', 'No Water Purifier']</t>
  </si>
  <si>
    <t>X69787428</t>
  </si>
  <si>
    <t>https://www.99acres.com/1-bhk-bedroom-apartment-flat-for-sale-in-kendriya-vihar-sector-56-gurgaon-605-sq-ft-spid-W69786994</t>
  </si>
  <si>
    <t>47 Lac</t>
  </si>
  <si>
    <t>₹ 7,768/sq.ft.</t>
  </si>
  <si>
    <t>Carpet area: 605 (56.21 sq.m.)</t>
  </si>
  <si>
    <t>1 bhk property in a well maintained gated society. Schools and malls are there within half kilometer. One k.M. Away from rapid metro. Every household requirements are within one kilometer.</t>
  </si>
  <si>
    <t>['1 Wardrobe', '1 Bed', '1 Water Purifier', '2 Fan', '1 Exhaust Fan', '1 Stove', '7 Light', '1 AC', 'No Chimney', 'No Curtains', 'No Dining Table', 'No Geyser', 'No Modular Kitchen', 'No Microwave', 'No Fridge', 'No Sofa', 'No TV', 'No Washing Machine']</t>
  </si>
  <si>
    <t>['Power Back-up', 'Maintenance Staff', 'Water Storage', 'Park', 'Visitor Parking', 'Security Personnel', 'Fitness Centre / GYM', 'Club house / Community Center', 'Rain Water Harvesting']</t>
  </si>
  <si>
    <t>W69786994</t>
  </si>
  <si>
    <t>https://www.99acres.com/3-bhk-bedroom-apartment-flat-for-sale-in-parsvnath-exotica-sector-53-gurgaon-2900-sq-ft-spid-M69783894</t>
  </si>
  <si>
    <t>₹ 17,241/sq.ft.</t>
  </si>
  <si>
    <t>It's a well made house beautifully located at golf course road</t>
  </si>
  <si>
    <t>['1 Wardrobe', '1 Fan', '1 Exhaust Fan', '1 Geyser', '1 Stove', '1 Light', '1 Chimney', '1 Curtains', '1 Modular Kitchen', '1 AC', 'No Bed', 'No Dining Table', 'No Microwave', 'No Fridge', 'No Sofa', 'No TV', 'No Washing Machine', 'No Water Purifier']</t>
  </si>
  <si>
    <t>['Lift(s)', 'Swimming Pool', 'Park', 'Piped-gas', 'Fitness Centre / GYM', 'Club house / Community Center']</t>
  </si>
  <si>
    <t>M69783894</t>
  </si>
  <si>
    <t>https://www.99acres.com/2-bhk-bedroom-apartment-flat-for-sale-in-emaar-mgf-palm-studios-sector-66-gurgaon-1185-sq-ft-r1-spid-P63608586</t>
  </si>
  <si>
    <t>₹ 13,502/sq.ft.</t>
  </si>
  <si>
    <t>Super Built up area 1185(110.09 sq.m.)</t>
  </si>
  <si>
    <t>2 bhk fully furnished available for sale</t>
  </si>
  <si>
    <t>['3 Fan', '1 Exhaust Fan', '2 Geyser', '4 AC', '1 Curtains', 'No Bed', 'No Chimney', 'No Dining Table', 'No Modular Kitchen', 'No Light', 'No Microwave', 'No Fridge', 'No Sofa', 'No Stove', 'No TV', 'No Wardrobe', 'No Washing Machine', 'No Water Purifier']</t>
  </si>
  <si>
    <t>['Security / Fire Alarm', 'Feng Shui / Vaastu Compliant', 'Intercom Facility', 'Lift(s)', 'Maintenance Staff', 'Visitor Parking', 'Swimming Pool', 'Park', 'Security Personnel', 'Natural Light', 'Airy Rooms', 'Spacious Interiors', 'Shopping Centre', 'Fitness Centre / GYM', 'Club house / Community Center']</t>
  </si>
  <si>
    <t>P63608586</t>
  </si>
  <si>
    <t>https://www.99acres.com/3-bhk-bedroom-apartment-flat-for-sale-in-ild-greens-sector-37-c-gurgaon-1875-sq-ft-r1-spid-C67438794</t>
  </si>
  <si>
    <t>₹ 5,066/sq.ft.</t>
  </si>
  <si>
    <t>We are the proud owners of this 3 bhk apartment available in ild greens, sector 37c gurgaon, gurgaon. This it is a and the unit is located on ground floor and has a super built-Up area of 1875 sq.Ft. . It has 3 bathroom(s) and more than 3 balcony(s). The ownership is freehold type.</t>
  </si>
  <si>
    <t>['Green Area5 out of 5', 'Construction5 out of 5', 'Management4.5 out of 5', 'Amenities4.5 out of 5', 'Connectivity4.5 out of 5']</t>
  </si>
  <si>
    <t>C67438794</t>
  </si>
  <si>
    <t>https://www.99acres.com/3-bhk-bedroom-apartment-flat-for-sale-in-dlf-the-skycourt-sector-86-gurgaon-1930-sq-ft-spid-R69778854</t>
  </si>
  <si>
    <t>Respected !!!The property is for the people with rich taste of living. The apartment is designed by a renowned interior designer in gurugram. The property gives you great sense of living starting from access to the society by private road , then giving you a royal lobby experience while entering. The experience doesn't end there but only starts to apartment with fully decorated accessories of royal taste accompanied with a lavish balcony. See the real pics attached.Easy to go for a rental of 70000 per month and 5 years lease of 90000 per monthReason for sale: Relocating to a new place</t>
  </si>
  <si>
    <t>['1 Water Purifier', '1 Fridge', '1 Exhaust Fan', '1 Dining Table', '2 Geyser', '1 Stove', '5 AC', '1 TV', '1 Modular Kitchen', '1 Chimney', '1 Curtains', '3 Bed', '3 Wardrobe', '1 Sofa', '1 Microwave', 'No Fan', 'No Light', 'No Washing Machine']</t>
  </si>
  <si>
    <t>['Private Garden / Terrace', 'Intercom Facility', 'Lift(s)', 'Water Storage', 'Bank Attached Property', 'Piped-gas', 'Visitor Parking', 'Swimming Pool', 'Park', 'Security Personnel', 'Internet/wi-fi connectivity', 'Shopping Centre', 'Fitness Centre / GYM', 'Club house / Community Center', 'Water softening plant']</t>
  </si>
  <si>
    <t>R69778854</t>
  </si>
  <si>
    <t>https://www.99acres.com/2-bhk-bedroom-apartment-flat-for-sale-in-sector-81-gurgaon-955-sq-ft-spid-Y69777076</t>
  </si>
  <si>
    <t>82.5 Lac</t>
  </si>
  <si>
    <t>₹ 8,639/sq.ft.</t>
  </si>
  <si>
    <t>Built Up area: 955 (88.72 sq.m.)Carpet area: 565 sq.ft. (52.49 sq.m.)</t>
  </si>
  <si>
    <t>['Orris Community Center', 'HP Petrol Pump', 'Petrol Pump', 'Essar Petrol Pump', 'Vijay Petrol Pump', 'Petrol Pump Indian Oil', 'Petrol pump Maitri motors', 'Indian Oil', "McDonald's", 'Rao Dhaba', 'KFC', 'Pizza Hut', "McDonald's"]</t>
  </si>
  <si>
    <t>Best in class property available at sector 81 location in gurgaon</t>
  </si>
  <si>
    <t>Y69777076</t>
  </si>
  <si>
    <t>4 BHK Flat in Sector 93 Gurgaon</t>
  </si>
  <si>
    <t>https://www.99acres.com/4-bhk-bedroom-apartment-flat-for-sale-in-spaze-privvy-the-address-sector-93-gurgaon-2105-sq-ft-spid-N69775826</t>
  </si>
  <si>
    <t>Spaze Privvy The Address3.9 ★</t>
  </si>
  <si>
    <t>₹ 5,701/sq.ft.</t>
  </si>
  <si>
    <t>Built Up area: 2105 (195.56 sq.m.)Carpet area: 1700 sq.ft. (157.94 sq.m.)</t>
  </si>
  <si>
    <t>['Sapphire 83 Mall', 'Hayatpur Road', 'Dwarka Expy', 'Pranavananda International School', 'Royal Institute Of Science &amp; MGMT', 'Aarvy Hospital', 'Indira Gandhi Intl Airport', 'Garhi Harsaru Junction', 'Holiday Inn Gurugram Sector 90']</t>
  </si>
  <si>
    <t>Multistorey apartment is available for sale. It is a good location property. Please contact for more details. Spaze privvy the address sector 93</t>
  </si>
  <si>
    <t>N69775826</t>
  </si>
  <si>
    <t>https://www.99acres.com/2-bhk-bedroom-apartment-flat-for-sale-in-sector-68-gurgaon-1180-sq-ft-spid-P69774466</t>
  </si>
  <si>
    <t>Supertech New Soft Launch</t>
  </si>
  <si>
    <t>₹ 7,119/sq.ft.</t>
  </si>
  <si>
    <t>['Sri Radhe Krishna Temple', 'Icici bank ATM', 'Ekta Hospital', 'Sai Heart and Trauma Center', 'Sai Dharamraj Hospital', 'Sona Devi Memorial Hospital and Trauma Centre', 'Sanjeevani Hospital Gurgaon', 'Gobind Hospital', 'Kamal Hospital and Maternity Centre', 'Divine Look Clinic Centre', 'Skin Clinic', 'Kore Tech Park', 'SPAZE BUSINESS PARK', 'Central bank of india', 'Union bank of india', 'Indusind bank', 'Icici bank', 'State bank of india', 'Hdfc bank', 'Hdfc bank', 'Icici bank', 'SRS Cinemas', 'Nook', 'Starbucks', "Nirula's", "Domino's Pizza"]</t>
  </si>
  <si>
    <t>On main sohna road, excellent location. This is very luxurious, secured and open society complex. Supertech new soft launch sector 68</t>
  </si>
  <si>
    <t>P69774466</t>
  </si>
  <si>
    <t>https://www.99acres.com/4-bhk-bedroom-apartment-flat-for-sale-in-emaar-mgf-emerald-floors-sector-65-gurgaon-3150-sq-ft-spid-C69772638</t>
  </si>
  <si>
    <t>Emaar Mgf Emerald Floors3.9 ★</t>
  </si>
  <si>
    <t>₹ 10,159/sq.ft.</t>
  </si>
  <si>
    <t>Built Up area: 3150 (292.64 sq.m.)Carpet area: 1750 sq.ft. (162.58 sq.m.)</t>
  </si>
  <si>
    <t>['M3M Cosmopolitan', 'Elan Empire', 'SafeOKart Supermart', 'Emaar Colonnade', "St. Xavier's High School", 'Shiksha Bharti Public School', 'Axis Bank ATM,Badshahpur', 'SCB Golf Course Rd', 'HDFC Bank, M3M, Golf Course Rd', 'Wellness pharmacy, 3M Urbana', 'Apollo Pharmacy, Bestech Park View Spa', 'Spaze Business Park', 'GoMechanic Badshahpur', 'Lotus Sports Academy', 'Sector-65 Police Station']</t>
  </si>
  <si>
    <t>['Green Area4.5 out of 5', 'Construction5 out of 5', 'Management4.5 out of 5', 'Amenities5 out of 5', 'Connectivity4.5 out of 5']</t>
  </si>
  <si>
    <t>C69772638</t>
  </si>
  <si>
    <t>https://www.99acres.com/4-bhk-bedroom-apartment-flat-for-sale-in-mapsko-casa-bella-sector-82-gurgaon-2535-sq-ft-spid-J69772634</t>
  </si>
  <si>
    <t>₹ 6,903/sq.ft.</t>
  </si>
  <si>
    <t>Built Up area: 2535 (235.51 sq.m.)Carpet area: 1960 sq.ft. (182.09 sq.m.)</t>
  </si>
  <si>
    <t>Low floor easy for access , well maintained lobby and other indoor and out door games courts with swimming pool and club inside the permises mapsko casa bella sector 82</t>
  </si>
  <si>
    <t>J69772634</t>
  </si>
  <si>
    <t>https://www.99acres.com/2-bhk-bedroom-apartment-flat-for-sale-in-trisara-our-homes-3-sohna-gurgaon-629-sq-ft-spid-W69771698</t>
  </si>
  <si>
    <t>M205, Sohna, Gurgaon, Haryana</t>
  </si>
  <si>
    <t>2bhk for immediate sale in sohna sector 6</t>
  </si>
  <si>
    <t>['Security / Fire Alarm', 'Intercom Facility', 'Lift(s)', 'Maintenance Staff', 'Swimming Pool', 'Water Storage', 'Park', 'Visitor Parking', 'Shopping Centre', 'Fitness Centre / GYM', 'Club house / Community Center', 'Rain Water Harvesting']</t>
  </si>
  <si>
    <t>W69771698</t>
  </si>
  <si>
    <t>https://www.99acres.com/3-bhk-bedroom-apartment-flat-for-sale-in-sector-106-gurgaon-2450-sq-ft-spid-V69770998</t>
  </si>
  <si>
    <t>₹ 15,918/sq.ft.</t>
  </si>
  <si>
    <t>Sector 106, Sector 106 Gurgaon, Gurgaon, Haryana</t>
  </si>
  <si>
    <t>['Chintapurni Mandir', 'State bank ATM', 'R K Hospital Gurgaon', 'Chirag Hospital Pvt. Ltd', 'Bhardwaj Hospital', 'Dr. Hitesh Dawar', 'Kalyan Hospital Gurgaon', 'Sneh Hospital Gurgaon', 'Jiya Clinic', 'Dr. Mittal Clinic', 'Prateek Nursing Home And Polyclinic', "Dr. Anurag's Child Care Clinic", 'Yashroop Medical Centre', 'Dr. Sindhu Clinic', 'Jain Sant Phool Chand Ji Charitable Hospital', 'Kr Dental Hub', 'Shree Krishna Hospital Gurgaon', 'Sarvodya Hospital', 'Gurgaon railway station', 'Gurgaon railway station', 'Gurgaon railway station']</t>
  </si>
  <si>
    <t>Best in class property available at sector 106 location in gurgaon</t>
  </si>
  <si>
    <t>V69770998</t>
  </si>
  <si>
    <t>https://www.99acres.com/3-bhk-bedroom-apartment-flat-for-sale-in-sector-48-gurgaon-1869-sq-ft-spid-R69770990</t>
  </si>
  <si>
    <t>Belgravia Resort Residences</t>
  </si>
  <si>
    <t>₹ 18,459/sq.ft.</t>
  </si>
  <si>
    <t>Built Up area: 1869 (173.64 sq.m.)</t>
  </si>
  <si>
    <t>Sector 48, Sector 48 Gurgaon, Gurgaon, Haryana</t>
  </si>
  <si>
    <t>['Rajiv Chowk Mosque', 'Standard chartered ATM', 'Icici bank ATM', 'Samvit Health Care', 'Best Urologist Atcomplete Family Clinic', 'Wellness Eye Centre', 'Park Hospital Gurgaon', 'Neelkanth Health Care', 'Dr. Aruna Kalra', 'Vishesh Dental', "DR AKRAM JAWED'S THE UPPER LIMB CLINIC", 'Dr. Anuj Sharma', 'Dr. Naresh Pandita', 'Sukhmani Hospital Pvt. Ltd', 'Meher Clinic', 'Medanta', 'Bones Clinic - Orthopaedics', 'Airforce Hospital', 'Skin Clinic', 'Divine Look Clinic Centre', 'Dispencery', 'Wembley estate club', 'Apollo Pharmacy', 'Gardian Pharmacy', 'Genius', 'Kore Tech Park', 'India Oil', 'SRS Cinemas', 'SRS Cinemas', 'Hdfc bank', 'Icici bank', 'Hdfc bank', 'Haldiram', "Domino's Pizza", "Nirula's", 'KFC', 'Nook', 'Starbucks', 'India', 'Delhi Public School Primary Section', 'Kendriya Vidyalaya No.2 Sohna Road', 'Kamla International', 'CR Model Public School', 'Manav Rachna School']</t>
  </si>
  <si>
    <t>Semi furnished 3bhk apartment on sale at the flagship project centralpark2 belgravia resort residences sector 48</t>
  </si>
  <si>
    <t>R69770990</t>
  </si>
  <si>
    <t>https://www.99acres.com/4-bhk-bedroom-apartment-flat-for-sale-in-tulip-ivory-sector-70-gurgaon-2400-sq-ft-spid-J69769036</t>
  </si>
  <si>
    <t>₹ 9,791/sq.ft.</t>
  </si>
  <si>
    <t>Corner building, sun facing, cross ventilation, 2 parking, pop, wardrobe , park facing</t>
  </si>
  <si>
    <t>['1 Light', '1 Wardrobe', 'No AC', 'No Bed', 'No Chimney', 'No Curtains', 'No Dining Table', 'No Exhaust Fan', 'No Fan', 'No Geyser', 'No Modular Kitchen', 'No Microwave', 'No Fridge', 'No Sofa', 'No Stove', 'No TV', 'No Washing Machine', 'No Water Purifier']</t>
  </si>
  <si>
    <t>['Security / Fire Alarm', 'Feng Shui / Vaastu Compliant', 'Intercom Facility', 'Lift(s)', 'Separate entry for servant room', 'No open drainage around', 'Piped-gas', 'Swimming Pool', 'Park', 'Security Personnel', 'Natural Light', 'Airy Rooms', 'Spacious Interiors', 'Low Density Society', 'Shopping Centre', 'Fitness Centre / GYM', 'Rain Water Harvesting', 'Club house / Community Center']</t>
  </si>
  <si>
    <t>J69769036</t>
  </si>
  <si>
    <t>https://www.99acres.com/3-bhk-bedroom-apartment-flat-for-sale-in-ats-marigold-sector-89-a-gurgaon-1750-sq-ft-spid-L69765038</t>
  </si>
  <si>
    <t>Super Built up area 1750(162.58 sq.m.)Built Up area: 1480 sq.ft. (137.5 sq.m.)Carpet area: 1450 sq.ft. (134.71 sq.m.)</t>
  </si>
  <si>
    <t>Oc is recieved. Beautiful , ready to possess unit on 5th floor of tower 2. Premium location and facing of unit.</t>
  </si>
  <si>
    <t>['Security / Fire Alarm', 'Feng Shui / Vaastu Compliant', 'Lift(s)', 'High Ceiling Height', 'Maintenance Staff', 'Water Storage', 'No open drainage around', 'Visitor Parking', 'Swimming Pool', 'Park', 'Security Personnel', 'Low Density Society', 'Shopping Centre', 'Fitness Centre / GYM', 'Waste Disposal', 'Rain Water Harvesting', 'Club house / Community Center']</t>
  </si>
  <si>
    <t>L69765038</t>
  </si>
  <si>
    <t>https://www.99acres.com/2-bhk-bedroom-apartment-flat-for-sale-in-aipl-zen-residences-sector-70-a-gurgaon-1304-sq-ft-spid-O69760674</t>
  </si>
  <si>
    <t>₹ 10,276/sq.ft.</t>
  </si>
  <si>
    <t>Super Built up area 1304(121.15 sq.m.)</t>
  </si>
  <si>
    <t>17th   of 31 Floors</t>
  </si>
  <si>
    <t>Check out this 2 bhk apartment for sale in aipl zen residences, a popular residential project that houses in-Demand flats in sector 70a gurgaon. The flat is facing the east direction. Constructed on a super built up area of 1304 sq.Ft., the flat comprises 2 bedroom(s), 2 bathrooms and more than 3 balconies. The residential building has 31 floors in total and the flat for sale is located on the 17th floor. The flat is currently under construction stage and you can expect to get the possession of the property within 3 months. The marble flooring of this flat is beautifully designed and helps to give it a pleasing look. The flat will offer a modern lifestyle as it is presented with many of the amenities such as maintenance staff, visitor parking, park, lift(s), shopping centre, fitness centre / gym, swimming pool and water softening plant. Municipal corporation provides a regular supply of water to this residential project.</t>
  </si>
  <si>
    <t>['3 Fan', '1 Exhaust Fan', '2 Geyser', '3 AC', '1 Modular Kitchen', '1 Chimney', 'No Bed', 'No Curtains', 'No Dining Table', 'No Light', 'No Microwave', 'No Fridge', 'No Sofa', 'No Stove', 'No TV', 'No Wardrobe', 'No Washing Machine', 'No Water Purifier']</t>
  </si>
  <si>
    <t>['Security / Fire Alarm', 'Feng Shui / Vaastu Compliant', 'Intercom Facility', 'Lift(s)', 'High Ceiling Height', 'Maintenance Staff', 'Water Storage', 'No open drainage around', 'Piped-gas', 'Visitor Parking', 'Swimming Pool', 'Park', 'Natural Light', 'Airy Rooms', 'Low Density Society', 'Shopping Centre', 'Fitness Centre / GYM', 'Waste Disposal', 'Rain Water Harvesting', 'Water softening plant']</t>
  </si>
  <si>
    <t>O69760674</t>
  </si>
  <si>
    <t>https://www.99acres.com/4-bhk-bedroom-apartment-flat-for-sale-in-indiabulls-enigma-sector-110-gurgaon-3400-sq-ft-spid-T69721902</t>
  </si>
  <si>
    <t>A32, Sector 110 Gurgaon, Gurgaon, Haryana</t>
  </si>
  <si>
    <t>Club facing flat, park facing, corner unit, airy</t>
  </si>
  <si>
    <t>['8 Light', '1 Curtains', '1 Modular Kitchen', '6 AC', 'No Bed', 'No Chimney', 'No Dining Table', 'No Exhaust Fan', 'No Fan', 'No Geyser', 'No Microwave', 'No Fridge', 'No Sofa', 'No Stove', 'No TV', 'No Wardrobe', 'No Washing Machine', 'No Water Purifier']</t>
  </si>
  <si>
    <t>['Security / Fire Alarm', 'Power Back-up', 'Feng Shui / Vaastu Compliant', 'Intercom Facility', 'Lift(s)', 'High Ceiling Height', 'Maintenance Staff', 'Separate entry for servant room', 'Visitor Parking', 'Swimming Pool', 'Park', 'Security Personnel', 'Fitness Centre / GYM', 'Rain Water Harvesting', 'Club house / Community Center', 'Water softening plant']</t>
  </si>
  <si>
    <t>T69721902</t>
  </si>
  <si>
    <t>https://www.99acres.com/3-bhk-bedroom-apartment-flat-for-sale-in-tulip-yellow-sector-69-gurgaon-1704-sq-ft-spid-C69757652</t>
  </si>
  <si>
    <t>Tulip Yellow</t>
  </si>
  <si>
    <t>₹ 10,563/sq.ft.</t>
  </si>
  <si>
    <t>Carpet area: 1704 (158.31 sq.m.)</t>
  </si>
  <si>
    <t>['Sector 55-56 Metro Station', 'Airia Mall', 'Southern Peripheral Road', 'Badshahpur Sohna Rd Hwy', 'The Vivekananda School', 'Gurugram University', 'Aryan Hospital', 'Indira Gandhi Intl Airport', 'Gurgaon Railway Station', 'DLF Corporate Greens', 'Holiday Inn Express Gurugram Sector 50', 'De Adventure Park', 'Tau DeviLal Sports Complex']</t>
  </si>
  <si>
    <t>This is corner unit overlooking clubs, swimming pools, parks etc.</t>
  </si>
  <si>
    <t>C69757652</t>
  </si>
  <si>
    <t>https://www.99acres.com/4-bhk-bedroom-apartment-flat-for-sale-in-sare-green-parc-phase-3-sector-92-gurgaon-1600-sq-ft-spid-N69756690</t>
  </si>
  <si>
    <t>₹ 6,875/sq.ft.</t>
  </si>
  <si>
    <t>1883 super area. Ready to move</t>
  </si>
  <si>
    <t>N69756690</t>
  </si>
  <si>
    <t>https://www.99acres.com/2-bhk-bedroom-apartment-flat-for-sale-in-smart-world-gems-sector-89-gurgaon-1103-sq-ft-spid-Y69756678</t>
  </si>
  <si>
    <t>₹ 8,794/sq.ft.</t>
  </si>
  <si>
    <t>O-186-B Second Floor, Sector 89 Gurgaon, Gurgaon, Haryana</t>
  </si>
  <si>
    <t>East facing, garden facing, second floor 2.5 bhk with basement space and terrace area. Looking to sell urgently at a reasonable price. Expected possession is within a maximum duration of 3-4 months. Price is negotiable.</t>
  </si>
  <si>
    <t>Y69756678</t>
  </si>
  <si>
    <t>https://www.99acres.com/3-bhk-bedroom-apartment-flat-for-sale-in-adani-brahma-samsara-vilasa-sector-63-gurgaon-2700-sq-ft-spid-O69756512</t>
  </si>
  <si>
    <t>₹ 29,545/sq.ft.</t>
  </si>
  <si>
    <t>Built Up area: 2700 (250.84 sq.m.)Carpet area: 1100 sq.ft. (102.19 sq.m.)</t>
  </si>
  <si>
    <t>Exclusive terrace. Open sit out</t>
  </si>
  <si>
    <t>['Feng Shui / Vaastu Compliant', 'Security / Fire Alarm', 'Intercom Facility', 'Lift(s)', 'Maintenance Staff', 'Water Storage', 'Visitor Parking']</t>
  </si>
  <si>
    <t>O69756512</t>
  </si>
  <si>
    <t>https://www.99acres.com/3-bhk-bedroom-apartment-flat-for-sale-in-smart-world-orchard-sector-61-gurgaon-1630-sq-ft-spid-J69756200</t>
  </si>
  <si>
    <t>₹ 15,644/sq.ft.</t>
  </si>
  <si>
    <t>This 3 bhk apartment is available for sale in smart world orchard, one of the most prominent projects for flats in sector 61 gurgaon. The floor plan additionally contains 3 bedroom(s), 3 bathrooms and 2 balconies. All in all, the flat is spread over a carpet area of 1630 sq.Ft. This flat is situated on the top floor of this 4 floors tall residential building. Moreover, the flat is currently under construction and possession is expected within 6 months. This flat is located near close to metro station and close to school. Smart world orchard is designed very well to provide modern facilities such as maintenance staff, park and lift(s).</t>
  </si>
  <si>
    <t>['Security / Fire Alarm', 'Lift(s)', 'Maintenance Staff', 'Water Storage', 'Park']</t>
  </si>
  <si>
    <t>J69756200</t>
  </si>
  <si>
    <t>https://www.99acres.com/3-bhk-bedroom-apartment-flat-for-sale-in-sare-green-parc-2-sector-92-gurgaon-1261-sq-ft-r3-spid-D59682774</t>
  </si>
  <si>
    <t>61 Lac</t>
  </si>
  <si>
    <t>₹ 4,837/sq.ft.</t>
  </si>
  <si>
    <t>Residential apartment for sell.Located in sector-92 gurgaon.The property has 3 bedrooms with 2 bathrooms .Available at an expected price of rs 6100000.Located on 6th floor out of the 19</t>
  </si>
  <si>
    <t>D59682774</t>
  </si>
  <si>
    <t>https://www.99acres.com/3-bhk-bedroom-apartment-flat-for-sale-in-spaze-privy-sector-72-gurgaon-1975-sq-ft-spid-T69753598</t>
  </si>
  <si>
    <t>₹ 9,620/sq.ft.</t>
  </si>
  <si>
    <t>Built Up area: 1975 (183.48 sq.m.)</t>
  </si>
  <si>
    <t>Sector 72, Sector 72 Gurgaon, Gurgaon, Haryana</t>
  </si>
  <si>
    <t>Best in class property available at sector 72 location in gurgaon</t>
  </si>
  <si>
    <t>T69753598</t>
  </si>
  <si>
    <t>https://www.99acres.com/2-bhk-bedroom-apartment-flat-for-sale-in-signature-global-park-sohna-gurgaon-1081-sq-ft-spid-N69750278</t>
  </si>
  <si>
    <t>Built Up area: 1081 (100.43 sq.m.)</t>
  </si>
  <si>
    <t>N69750278</t>
  </si>
  <si>
    <t>https://www.99acres.com/3-bhk-bedroom-apartment-flat-for-sale-in-eldeco-accolade-sohna-gurgaon-2200-sq-ft-r4-spid-U57222896</t>
  </si>
  <si>
    <t>₹ 6,136/sq.ft.</t>
  </si>
  <si>
    <t>Please contact if required. We have registered the property recently</t>
  </si>
  <si>
    <t>U57222896</t>
  </si>
  <si>
    <t>https://www.99acres.com/3-bhk-bedroom-apartment-flat-for-sale-in-sector-69-gurgaon-1578-sq-ft-r1-spid-B66250438</t>
  </si>
  <si>
    <t>₹ 8,872/sq.ft.</t>
  </si>
  <si>
    <t>Built Up area: 1578 (146.6 sq.m.)</t>
  </si>
  <si>
    <t>3 bath, semi-Furnished, 1st floor (Of 18), overlooking garden/park, at sector 69 location gurgaon</t>
  </si>
  <si>
    <t>['3 Wardrobe', '4 Fan', '1 Exhaust Fan', '2 Geyser', '10 Light', '1 Chimney', '1 Modular Kitchen', 'No AC', 'No Bed', 'No Curtains', 'No Dining Table', 'No Microwave', 'No Fridge', 'No Sofa', 'No Stove', 'No TV', 'No Washing Machine', 'No Water Purifier']</t>
  </si>
  <si>
    <t>['Security / Fire Alarm', 'Intercom Facility', 'Lift(s)', 'Maintenance Staff', 'No open drainage around', 'Piped-gas', 'Swimming Pool', 'Park', 'Security Personnel', 'Internet/wi-fi connectivity', 'Shopping Centre', 'Fitness Centre / GYM', 'Waste Disposal', 'Club house / Community Center']</t>
  </si>
  <si>
    <t>B66250438</t>
  </si>
  <si>
    <t>https://www.99acres.com/3-bhk-bedroom-apartment-flat-for-sale-in-bptp-park-generations-sector-37-d-gurgaon-1520-sq-ft-spid-Z69748514</t>
  </si>
  <si>
    <t>BPTP Park Generations3.7 ★</t>
  </si>
  <si>
    <t>₹ 9,868/sq.ft.</t>
  </si>
  <si>
    <t>Super Built up area 1520(141.21 sq.m.)</t>
  </si>
  <si>
    <t>['Gurgaon Dreamz Mall', 'Dwarka Expressway', 'Gurugram Road', 'Delhi Jaipur Highway', 'Suncity School', 'Sunrise University', 'Sethi Hospital', 'Gurgaon Railway Station', 'Infinity Business Park']</t>
  </si>
  <si>
    <t>Bptp park generations is one of gurgaon's most sought after destination for apartments and this 3 bhk flat in sector 37d gurgaon is your opportunity to be a part of this community. Containing 3 bedroom(s), 2 bathrooms and more than 3 balconies, this flat is spread over a super built up area of 1520 sq.Ft. The flat has a total of 19 floors and this property is situated on 17th floor. This is a ready to move project and the property is 1-5 years old.</t>
  </si>
  <si>
    <t>Z69748514</t>
  </si>
  <si>
    <t>https://www.99acres.com/3-bhk-bedroom-apartment-flat-for-sale-in-spaze-privy-sector-72-gurgaon-1975-sq-ft-spid-S69746820</t>
  </si>
  <si>
    <t>['Sri Radhe Krishna Temple', 'Icici bank ATM', 'Standard chartered ATM', 'Divine Look Clinic Centre', 'Skin Clinic', 'Best Urologist Atcomplete Family Clinic', 'Wellness Eye Centre', 'Dr. Aruna Kalra', 'Dr. Anuj Sharma', 'Dr. Naresh Pandita', 'Ekta Hospital', 'Sai Heart and Trauma Center', 'Neelkanth Health Care', 'Sai Dharamraj Hospital', 'Vishesh Dental', 'Sanjeevani Hospital Gurgaon', 'Park Hospital Gurgaon', 'Sona Devi Memorial Hospital and Trauma Centre', 'Bones Clinic - Orthopaedics', 'Meher Clinic', 'Gobind Hospital', 'Kamal Hospital and Maternity Centre', 'Wembley estate club', 'Genius', 'Gardian Pharmacy', 'Apollo Pharmacy', 'Kore Tech Park', 'SPAZE BUSINESS PARK', 'India Oil', 'SRS Cinemas', 'SRS Cinemas', 'Icici bank', 'Hdfc bank', 'Indusind bank', 'Hdfc bank', 'Hdfc bank', 'Central bank of india', 'Union bank of india', 'State bank of india', 'Icici bank', "Nirula's", "Domino's Pizza", 'Nook', 'Starbucks', 'Haldiram', 'India']</t>
  </si>
  <si>
    <t>It is a well maintained property and is available at the going market price</t>
  </si>
  <si>
    <t>['4 Fan', '1 Exhaust Fan', '4 Geyser', '6 Light', '1 Modular Kitchen', '4 AC', 'No Bed', 'No Chimney', 'No Curtains', 'No Dining Table', 'No Microwave', 'No Fridge', 'No Sofa', 'No Stove', 'No TV', 'No Wardrobe', 'No Washing Machine', 'No Water Purifier']</t>
  </si>
  <si>
    <t>['Power Back-up', 'Lift(s)', 'Swimming Pool', 'Park', 'Shopping Centre', 'Fitness Centre / GYM', 'Club house / Community Center']</t>
  </si>
  <si>
    <t>S69746820</t>
  </si>
  <si>
    <t>5 BHK Flat in Sector 48 Gurgaon</t>
  </si>
  <si>
    <t>https://www.99acres.com/5-bhk-bedroom-apartment-flat-for-sale-in-central-park-resorts-sector-48-gurgaon-6700-sq-ft-spid-G69746434</t>
  </si>
  <si>
    <t>15 Crore</t>
  </si>
  <si>
    <t>₹ 22,388/sq.ft.</t>
  </si>
  <si>
    <t>Carpet area: 6700 (622.45 sq.m.)</t>
  </si>
  <si>
    <t>Penthouse in central park resorts 2</t>
  </si>
  <si>
    <t>['6 Wardrobe', '1 Fridge', '1 Stove', '1 Washing Machine', '1 Microwave', '1 Chimney', '1 Modular Kitchen', '7 AC', 'No Bed', 'No Curtains', 'No Dining Table', 'No Exhaust Fan', 'No Fan', 'No Geyser', 'No Light', 'No Sofa', 'No TV', 'No Water Purifier']</t>
  </si>
  <si>
    <t>G69746434</t>
  </si>
  <si>
    <t>3 BHK Flat in ats marigold</t>
  </si>
  <si>
    <t>https://www.99acres.com/3-bhk-bedroom-apartment-flat-for-sale-in-ats-marigold-gurgaon-1750-sq-ft-spid-M69744246</t>
  </si>
  <si>
    <t>₹ 9,142/sq.ft.</t>
  </si>
  <si>
    <t>ats marigold, Gurgaon, Haryana</t>
  </si>
  <si>
    <t>Premium lifestyle society with 3 rooms and 3 balconies</t>
  </si>
  <si>
    <t>['Private Garden / Terrace', 'Swimming Pool', 'Park', 'Fitness Centre / GYM', 'Club house / Community Center']</t>
  </si>
  <si>
    <t>M69744246</t>
  </si>
  <si>
    <t>https://www.99acres.com/4-bhk-bedroom-apartment-flat-for-sale-in-puri-diplomatic-greens-sector-111-gurgaon-3000-sq-ft-spid-S69742910</t>
  </si>
  <si>
    <t>Super Built up area 3000(278.71 sq.m.)Carpet area: 2950 sq.ft. (274.06 sq.m.)</t>
  </si>
  <si>
    <t>Fully furnished 4 bedroom apartment in puri diplomatic greens.
Owner posted property. Ex army-Officer / retired colonel from the indian army looking to re-Locate to canada with his daughter.
Brokers please excuse.</t>
  </si>
  <si>
    <t>['1 Water Purifier', '6 Fan', '1 Fridge', '1 Exhaust Fan', '1 Dining Table', '4 Geyser', '1 Stove', '40 Light', '1 Curtains', '1 Modular Kitchen', '1 Chimney', '4 TV', '4 AC', '4 Wardrobe', '4 Bed', '1 Sofa', '1 Washing Machine', '1 Microwave']</t>
  </si>
  <si>
    <t>['Centrally Air Conditioned', 'Water purifier', 'Security / Fire Alarm', 'Power Back-up', 'Feng Shui / Vaastu Compliant', 'Private Garden / Terrace', 'Intercom Facility', 'Lift(s)', 'High Ceiling Height', 'Maintenance Staff', 'False Ceiling Lighting', 'Water Storage', 'Separate entry for servant room', 'No open drainage around', 'Bank Attached Property', 'Recently Renovated', 'Visitor Parking', 'Swimming Pool', 'Park', 'Security Personnel', 'Natural Light', 'Airy Rooms', 'Spacious Interiors', 'Low Density Society', 'Waste Disposal', 'Shopping Centre', 'Fitness Centre / GYM', 'Club house / Community Center']</t>
  </si>
  <si>
    <t>S69742910</t>
  </si>
  <si>
    <t>https://www.99acres.com/2-bhk-bedroom-apartment-flat-for-sale-in-breez-global-heights-sohna-gurgaon-950-sq-ft-spid-T69742680</t>
  </si>
  <si>
    <t>₹ 4,842/sq.ft.</t>
  </si>
  <si>
    <t>Super Built up area 950(88.26 sq.m.)Built Up area: 800 sq.ft. (74.32 sq.m.)Carpet area: 700 sq.ft. (65.03 sq.m.)</t>
  </si>
  <si>
    <t>Configuration: 2 bedrooms, 2 washrooms, living room, kitchen, 2 balconies
Full furnished specification:
===================
Modular kitchen with chimney and exhaust
4 burner glass top stove
Double cylinder connection
Wardrobes in both bedrooms
5 seater elegant sofa with center table
Double beds with mattress and bedsheets
4 seater marble top dining table
42 inch tv with tv unit and dth connection
Wifi connection
190 ltr fridge
Microwave and toaster
Lg fully automatic washing machine
Split acs in both bedrooms
Ro water purifier
Inverter power backup
Geysers in both washrooms
Shower curtains and mirrors
Curtains in all bedrooms and living room.
Study table and chairs
Press stand
Book shelf</t>
  </si>
  <si>
    <t>['1 Water Purifier', '4 Fan', '1 Fridge', '1 Exhaust Fan', '1 Dining Table', '2 Geyser', '1 Stove', '14 Light', '2 AC', '1 Chimney', '9 Curtains', '1 Modular Kitchen', '1 TV', '2 Wardrobe', '1 Sofa', '1 Microwave', '1 Washing Machine', 'No Bed']</t>
  </si>
  <si>
    <t>['Security / Fire Alarm', 'Feng Shui / Vaastu Compliant', 'Intercom Facility', 'Lift(s)', 'Water purifier', 'Maintenance Staff', 'Water Storage', 'No open drainage around', 'Visitor Parking', 'Park', 'Internet/wi-fi connectivity', 'Airy Rooms', 'Shopping Centre', 'Fitness Centre / GYM', 'Waste Disposal', 'Rain Water Harvesting', 'Club house / Community Center']</t>
  </si>
  <si>
    <t>T69742680</t>
  </si>
  <si>
    <t>https://www.99acres.com/2-bhk-bedroom-apartment-flat-for-sale-in-shri-ram-apartments-laxman-vihar-gurgaon-950-sq-ft-spid-I69742414</t>
  </si>
  <si>
    <t>Shri Ram Apartments</t>
  </si>
  <si>
    <t>₹ 3,368/sq.ft.</t>
  </si>
  <si>
    <t>Carpet area: 950 (88.26 sq.m.)</t>
  </si>
  <si>
    <t>2bhk flat laxman vihar daulatabad flyover near</t>
  </si>
  <si>
    <t>['1 Wardrobe', '1 Exhaust Fan', '6 Light', '1 Chimney', '1 Modular Kitchen', 'No AC', 'No Bed', 'No Curtains', 'No Dining Table', 'No Fan', 'No Geyser', 'No Microwave', 'No Fridge', 'No Sofa', 'No Stove', 'No TV', 'No Washing Machine', 'No Water Purifier']</t>
  </si>
  <si>
    <t>I69742414</t>
  </si>
  <si>
    <t>https://www.99acres.com/2-bhk-bedroom-apartment-flat-for-sale-in-breez-global-hill-view-sohna-gurgaon-585-sq-ft-spid-O69741952</t>
  </si>
  <si>
    <t>Carpet area: 585.41 (54.39 sq.m.)</t>
  </si>
  <si>
    <t>Flat T2 -1801, Sohna, Gurgaon, Haryana</t>
  </si>
  <si>
    <t>Great property with beautiful view from the balcony of aravalli hills. Main market is 5 min away from building. 24hrs security guards available</t>
  </si>
  <si>
    <t>['Power Back-up', 'Security / Fire Alarm', 'Lift(s)', 'Maintenance Staff', 'Water Storage', 'Park', 'Visitor Parking', 'Shopping Centre']</t>
  </si>
  <si>
    <t>O69741952</t>
  </si>
  <si>
    <t>https://www.99acres.com/4-bhk-bedroom-apartment-flat-for-sale-in-sector-63-gurgaon-3950-sq-ft-spid-Q69739946</t>
  </si>
  <si>
    <t>7.8 Crore</t>
  </si>
  <si>
    <t>Built Up area: 3950 (366.97 sq.m.)</t>
  </si>
  <si>
    <t>Multistorey apartment is available for sale. It is a good location property. Please contact for more details. Dlf the arbour sector 63</t>
  </si>
  <si>
    <t>Q69739946</t>
  </si>
  <si>
    <t>https://www.99acres.com/3-bhk-bedroom-apartment-flat-for-sale-in-bsf-chs-gwal-pahari-gurgaon-1600-sq-ft-spid-U69738586</t>
  </si>
  <si>
    <t>BSF CHS</t>
  </si>
  <si>
    <t>₹ 5,937/sq.ft.</t>
  </si>
  <si>
    <t>['SHIV MANDIR BALIYAWAS', 'HANUMAN MANDIR', 'Parivar Clinic', 'Janki Max Hospital', 'Intellion Park', 'International Tech Park', 'CHINESE CORNER', 'GOVERNMENT SCHOOL', 'Regional Skill Development Centre']</t>
  </si>
  <si>
    <t>Airy and sunny apartment, overlooking green areas. Best view from living room. Spacious bedrooms. Decent neighbourhood. Nice parks. Shopping complex. 15 minutes from golf course road.</t>
  </si>
  <si>
    <t>['3 Wardrobe', '5 Fan', '2 Geyser', '5 Light', 'No AC', 'No Bed', 'No Chimney', 'No Curtains', 'No Dining Table', 'No Exhaust Fan', 'No Modular Kitchen', 'No Microwave', 'No Fridge', 'No Sofa', 'No Stove', 'No TV', 'No Washing Machine', 'No Water Purifier']</t>
  </si>
  <si>
    <t>U69738586</t>
  </si>
  <si>
    <t>https://www.99acres.com/4-bhk-bedroom-apartment-flat-for-sale-in-sector-48-gurgaon-2700-sq-ft-spid-N69737906</t>
  </si>
  <si>
    <t>Kibithu Villas</t>
  </si>
  <si>
    <t>['Standard chartered ATM', 'Icici bank ATM', 'Meher Clinic', 'Bones Clinic - Orthopaedics', 'Park Hospital Gurgaon', 'Vishesh Dental', 'Neelkanth Health Care', 'Dr. Naresh Pandita', 'Dr. Anuj Sharma', 'Best Urologist Atcomplete Family Clinic', 'Wellness Eye Centre', 'Dr. Aruna Kalra', 'Sukhmani Hospital Pvt. Ltd', 'Skin Clinic', 'Vatsalya Clinic', 'Divine Look Clinic Centre', "DR AKRAM JAWED'S THE UPPER LIMB CLINIC", 'Dispencery', 'Medanta', 'Samvit Health Care', 'Wembley estate club', 'Apollo Pharmacy', 'Gardian Pharmacy', 'Genius', 'SPAZE BUSINESS PARK', 'Unitech', 'India Oil', 'Hdfc bank', 'Icici bank', 'Hdfc bank', 'SRS Cinemas', 'SRS Cinemas', 'Haldiram', 'India', 'Madison and Pike', "Domino's Pizza", "Nirula's", 'KFC', 'Raj Restaurant', 'Nook', 'Starbucks', 'Delhi Public School Primary Section', 'Kamla International', 'Gurugram University', 'Amity Global School', 'Manav Rachna School', 'Manav Rachna Swimming Pool']</t>
  </si>
  <si>
    <t>Welcome to our peaceful haven, an ideal abode for families seeking tranquility and comfort. Nestled in a serene neighborhood, this property is a perfe kibithu villas sector 48</t>
  </si>
  <si>
    <t>N69737906</t>
  </si>
  <si>
    <t>https://www.99acres.com/3-bhk-bedroom-apartment-flat-for-sale-in-tulip-orange-sector-70-gurgaon-1350-sq-ft-spid-S69737856</t>
  </si>
  <si>
    <t>Built Up area: 1350 (125.42 sq.m.)Carpet area: 1080 sq.ft. (100.34 sq.m.)</t>
  </si>
  <si>
    <t>Near Handy Mandy, Sector 70 Gurgaon, Gurgaon, Haryana</t>
  </si>
  <si>
    <t>This lovely 3 bhk for sale is only 1.1 crores rupees without any extra brokerage &amp; could be your new home. Situated on the 5th floor this home can comfortably serve your parking place for car needs. This east facing home is over 1350 sqft. &amp; is in a convenient location.,,when you need club house, kids play area &amp; swimming pool for relaxation, all you have to do is step out of the door as the apartment complex has what youre looking for. As this home comes with visitor parking, sewage treatment plant &amp; gas pipeline &amp; more such amenities, living here would make life more pleasant. If you are looking for a home with security &amp; elevator, this home is just right for you. Tulip orange near handy mandy</t>
  </si>
  <si>
    <t>S69737856</t>
  </si>
  <si>
    <t>https://www.99acres.com/3-bhk-bedroom-apartment-flat-for-sale-in-hsiidc-sidco-shivalik-apartments-sector-1-imt-manesar-gurgaon-1666-sq-ft-spid-O69737314</t>
  </si>
  <si>
    <t>₹ 5,102/sq.ft.</t>
  </si>
  <si>
    <t>Super Built up area 1666(154.78 sq.m.)</t>
  </si>
  <si>
    <t>5th   of 11 Floors</t>
  </si>
  <si>
    <t>We are the proud owners of this 3 bhk apartment available in hsiidc sidco shivalik apartments, sector 1 imt manesar, gurgaon. This it is a and the unit is located on 5th floor and has a super built-Up area of 1666 sq.Ft. . It has 2 bathroom(s) and 2 balcony(s). The ownership is freehold type.</t>
  </si>
  <si>
    <t>O69737314</t>
  </si>
  <si>
    <t>https://www.99acres.com/2-bhk-bedroom-apartment-flat-for-sale-in-tarc-maceo-sector-91-gurgaon-1310-sq-ft-r2-spid-A66311742</t>
  </si>
  <si>
    <t>₹ 5,954/sq.ft.</t>
  </si>
  <si>
    <t>I want to sell my 2bhk apartment in anant raj maceo, flat is unused and located prime location, pool facing balcony view.</t>
  </si>
  <si>
    <t>['Intercom Facility', 'Lift(s)', 'Maintenance Staff', 'Swimming Pool', 'Security Personnel', 'Natural Light', 'Airy Rooms', 'Spacious Interiors', 'Shopping Centre', 'Fitness Centre / GYM', 'Rain Water Harvesting', 'Club house / Community Center', 'Water softening plant']</t>
  </si>
  <si>
    <t>A66311742</t>
  </si>
  <si>
    <t>https://www.99acres.com/3-bhk-bedroom-apartment-flat-for-sale-in-imt-manesar-gurgaon-1660-sq-ft-r1-spid-T65385394</t>
  </si>
  <si>
    <t>dnha group housing society</t>
  </si>
  <si>
    <t>₹ 4,518/sq.ft.</t>
  </si>
  <si>
    <t>['Amba Clinic', 'Ragave Clinic', 'Sercare Clinic', 'Om Clinic', 'Ram Clinic', 'Kushi Clinic', 'Promla Clinic', 'Shree Balaji Clinic', 'Rathore Imt Hospital', 'Dental Hospital', 'Nidan Hospital and Trauma Centre', 'Sagar Clinic', 'Dr. J. S. Sarkar Clinic', 'Bangali Clinic', 'Yadav Clinic', 'Prakash Hospital', 'Petrol pump Maitri motors', "Domino's Pizza"]</t>
  </si>
  <si>
    <t>We have a apartment available for sale in imt manesar, gurgaon. Available at price of rs 75 lacs. It has super area of 1660 sq ft. It has 3 bhk, 2 bathroom, 2 balcony.It is a power of attorney property</t>
  </si>
  <si>
    <t>T65385394</t>
  </si>
  <si>
    <t>https://www.99acres.com/2-bhk-bedroom-apartment-flat-for-sale-in-nbcc-heights-sector-89-gurgaon-1140-sq-ft-spid-R69736118</t>
  </si>
  <si>
    <t>NBCC Heights3.9 ★</t>
  </si>
  <si>
    <t>Super Built up area 1140(105.91 sq.m.)</t>
  </si>
  <si>
    <t>['Reliance MART', 'Lotus Rise World School', 'RPS International School', 'Shri Shakti Shanidham Mandir', 'Axis Bank ATM', 'Canara ATM', 'Kartik hospital', 'VS Hospital', 'Aarvy  Super Specialty Hospital', 'Genesis Hospital', 'Oriental Bank of Commerce', 'Garhi harsaru Railway station', 'HP PETROL PUMP', 'Essar Petrol Pump', 'INOX Cinema']</t>
  </si>
  <si>
    <t>We are the proud owners of this 2 bhk apartment available in nbcc heights, sector 89 gurgaon, gurgaon. This it is a and the unit is located on 6th floor and has a super built-Up area of 1140 sq.Ft. . It has 2 bathroom(s) and 2 balcony(s). The ownership is freehold type.</t>
  </si>
  <si>
    <t>R69736118</t>
  </si>
  <si>
    <t>https://www.99acres.com/3-bhk-bedroom-apartment-flat-for-sale-in-vatika-gurgaon-21-sector-83-gurgaon-1735-sq-ft-r6-spid-R27159915</t>
  </si>
  <si>
    <t>₹ 6,628/sq.ft.</t>
  </si>
  <si>
    <t>Residential apartment is available for sale. Area of the construction is 1735 sq.Ft.(Builtup area) . It has been priced at "one crore 40 lacs rupees". Located on 7th floor of 18 total floors. Registry and property id done . New woodwork done (3 three door wardrobes and modular kitchen) . Property is ready for possession . It has good design of 3 bedrooms. Non-Stop water supply in 3 bathrooms. It has been furnishing. Situated in sector-83 gurgaon (Gurgaon). Property has amenities like power back-Up,security / fire alarm,club house / community center,fitness centre / gym,park,lift(s),swimming pool,visitor parking .</t>
  </si>
  <si>
    <t>['5 Fan', '1 Exhaust Fan', '1 Geyser', '10 Light', '5 Curtains', '1 Modular Kitchen', '3 Wardrobe', 'No AC', 'No Bed', 'No Chimney', 'No Dining Table', 'No Microwave', 'No Fridge', 'No Sofa', 'No Stove', 'No TV', 'No Washing Machine', 'No Water Purifier']</t>
  </si>
  <si>
    <t>['Feng Shui / Vaastu Compliant', 'Security / Fire Alarm', 'Intercom Facility', 'Lift(s)', 'Maintenance Staff', 'Swimming Pool', 'Park', 'Visitor Parking', 'Security Personnel', 'Fitness Centre / GYM', 'Club house / Community Center', 'Rain Water Harvesting']</t>
  </si>
  <si>
    <t>R27159915</t>
  </si>
  <si>
    <t>https://www.99acres.com/3-bhk-bedroom-apartment-flat-for-sale-in-malibu-towers-malibu-town-gurgaon-2290-sq-ft-spid-O69735740</t>
  </si>
  <si>
    <t>Malibu Towers</t>
  </si>
  <si>
    <t>₹ 10,698/sq.ft.</t>
  </si>
  <si>
    <t>['Standard chartered ATM', 'Icici bank ATM', 'Park Hospital Gurgaon', 'Vishesh Dental', 'Neelkanth Health Care', 'Best Urologist Atcomplete Family Clinic', 'Wellness Eye Centre', 'Dr. Aruna Kalra', 'Meher Clinic', 'Dr. Anuj Sharma', 'Dr. Naresh Pandita', 'Bones Clinic - Orthopaedics', 'Skin Clinic', 'Divine Look Clinic Centre', 'Sukhmani Hospital Pvt. Ltd', "DR AKRAM JAWED'S THE UPPER LIMB CLINIC", 'Samvit Health Care', 'Medanta', 'Vatsalya Clinic', 'Wembley estate club', 'Apollo Pharmacy', 'Gardian Pharmacy', 'Genius', 'SPAZE BUSINESS PARK', 'India Oil', 'Hdfc bank', 'Hdfc bank', 'Icici bank', 'Hdfc bank', 'SRS Cinemas', 'SRS Cinemas', 'Haldiram', "Domino's Pizza", "Nirula's", 'India', 'Nook', 'Starbucks', 'KFC', 'Madison and Pike', 'Delhi Public School Primary Section', 'Kamla International', 'Gurugram University', 'Amity Global School', 'Manav Rachna School', 'Manav Rachna Swimming Pool']</t>
  </si>
  <si>
    <t>Fully loaded 3 plus study/servant room apartment with modern amenities.
What's app for details</t>
  </si>
  <si>
    <t>['4 Wardrobe', '6 Fan', '4 Geyser', '1 Microwave', '6 Light', '1 Chimney', '2 TV', '4 AC', 'No Bed', 'No Curtains', 'No Dining Table', 'No Exhaust Fan', 'No Modular Kitchen', 'No Fridge', 'No Sofa', 'No Stove', 'No Washing Machine', 'No Water Purifier']</t>
  </si>
  <si>
    <t>['Environment5 out of 5', 'Lifestyle4 out of 5', 'Connectivity5 out of 5', 'Safety5 out of 5']</t>
  </si>
  <si>
    <t>O69735740</t>
  </si>
  <si>
    <t>https://www.99acres.com/2-bhk-bedroom-apartment-flat-for-sale-in-supertech-hues-sector-68-gurgaon-1180-sq-ft-spid-U69732050</t>
  </si>
  <si>
    <t>A-2301, Sector 68 Gurgaon, Gurgaon, Haryana</t>
  </si>
  <si>
    <t>Gated,well maintained society having been just recently constructed with open spaces,lawns,best common amenities and optimum air, sun circulation.</t>
  </si>
  <si>
    <t>U69732050</t>
  </si>
  <si>
    <t>https://www.99acres.com/3-bhk-bedroom-apartment-flat-for-sale-in-m3m-soulitude-sector-89-gurgaon-1423-sq-ft-spid-P69726906</t>
  </si>
  <si>
    <t>Want to sell the property relocating out of india.</t>
  </si>
  <si>
    <t>P69726906</t>
  </si>
  <si>
    <t>https://www.99acres.com/4-bhk-bedroom-apartment-flat-for-sale-in-tulip-purple-sector-69-gurgaon-2400-sq-ft-spid-S69725162</t>
  </si>
  <si>
    <t>₹ 10,833/sq.ft.</t>
  </si>
  <si>
    <t>Tulip purple is one of the most popular destination for buying apartments/ flats in sector 69 gurgaon. You too can be a part of this society by purchasing this 4 bhk flat here. The floor plan additionally contains 4 bedroom(s), 4 bathrooms and more than 3 balconies. All in all, the flat is spread over a super built up area of 2400 sq.Ft. The flat has a total of 12 floors and this property is situated on 4th floor. Being a ready to move project, you can expect immediate possession of this 5-10 years old property.</t>
  </si>
  <si>
    <t>['4 Wardrobe', '6 Fan', '2 Geyser', '12 Light', 'No AC', 'No Bed', 'No Chimney', 'No Curtains', 'No Dining Table', 'No Exhaust Fan', 'No Modular Kitchen', 'No Microwave', 'No Fridge', 'No Sofa', 'No Stove', 'No TV', 'No Washing Machine', 'No Water Purifier']</t>
  </si>
  <si>
    <t>S69725162</t>
  </si>
  <si>
    <t>3 BHK Flat in Sector 15 Gurgaon</t>
  </si>
  <si>
    <t>https://www.99acres.com/3-bhk-bedroom-apartment-flat-for-sale-in-park-view-apartments-sector-15-gurgaon-1450-sq-ft-r1-spid-S69153060</t>
  </si>
  <si>
    <t>Park View Apartments</t>
  </si>
  <si>
    <t>₹ 11,034/sq.ft.</t>
  </si>
  <si>
    <t>['Hanuman Mandir', 'Rajiv Chowk Mosque', 'Hdfc bank ATM', 'State bank of india ATM', 'Icici bank ATM', 'State bank of india ATM', 'Axis bank ATM', 'Dayal Eye &amp; Maternity Centre', 'Ahmed Hospital Multi Speciality', 'Bansal Medicare and Maternity Centre', 'Pushpanjali Hospital', 'Pushpanjali Hospital Gurgaon', 'Aarvy Hospital', 'Shivam Hospital Gurgaon', 'Thakral Nursing and Maternity Home', 'Dr. Sandeep Chauhan', 'Dispencery', 'Ahooja Eye and Dental Institute Hospital', 'Kalyani Hospital Gurgaon', 'Medanta', 'Sharma Hospital Gurgaon', 'Rajiv Memorial Eye Infirmary Jacobpura', 'Saraswati Hospital Gurgaon', 'Smile Plus Dental Clinic', 'Rama Hospital &amp; Nursing Home', 'Verma E.N.T. Hospital', 'Nova Care Clinic', 'Gurgaon Election Commission', 'Road and Traffic Authority', 'Gardian Pharmacy', 'IBP Petrol Pump', 'Indian Oil', 'IBP Petrol Station', 'Indian Oil', 'State bank of india sbi', 'Punjab national bank', 'Hdfc bank', 'Darbar', 'Om Sweets', 'Fast Food', 'Fast food', 'Bar and restaurant', '32nd Milestone', 'Cafe Coffee Day', 'KFC', 'CR Model Public School', 'Salvan Public School', 'govt sec school', 'District library gurgaon']</t>
  </si>
  <si>
    <t>A property at the prime location of gurugram with the best connectivity. Located near nh08, jharsa chowk is this 3bhk flat with 4 balconies, 3 washrooms, and separate parking. With high connectivity to both old and new gurugram, this is an amazing property. With a green park in the middle, electricity power backup (24 hours) and an automatic water system, this is one of its type duplex flat.</t>
  </si>
  <si>
    <t>['6 Fan', '10 Light', 'No AC', 'No Bed', 'No Chimney', 'No Curtains', 'No Dining Table', 'No Exhaust Fan', 'No Geyser', 'No Modular Kitchen', 'No Microwave', 'No Fridge', 'No Sofa', 'No Stove', 'No TV', 'No Wardrobe', 'No Washing Machine', 'No Water Purifier']</t>
  </si>
  <si>
    <t>['Feng Shui / Vaastu Compliant', 'Security / Fire Alarm', 'Maintenance Staff', 'False Ceiling Lighting', 'Water Storage', 'Park', 'Recently Renovated', 'Piped-gas', 'Visitor Parking', 'Natural Light']</t>
  </si>
  <si>
    <t>['Environment4.5 out of 5', 'Lifestyle4 out of 5', 'Connectivity5 out of 5', 'Safety5 out of 5']</t>
  </si>
  <si>
    <t>S69153060</t>
  </si>
  <si>
    <t>https://www.99acres.com/3-bhk-bedroom-apartment-flat-for-sale-in-tulip-petals-sector-89-gurgaon-1550-sq-ft-spid-O69722550</t>
  </si>
  <si>
    <t>Tulip Petals3.6 ★</t>
  </si>
  <si>
    <t>₹ 7,097/sq.ft.</t>
  </si>
  <si>
    <t>Built Up area: 1550 (144 sq.m.)Carpet area: 1320 sq.ft. (122.63 sq.m.)</t>
  </si>
  <si>
    <t>['IRIS Broadway Mall', 'Pataudi Road', 'Dwarka Expressway', 'Saraswati Model School', 'SGT University', 'Aarvy Healthcare Hospital', 'Indira Gandhi International Airport', 'Garhi Harsaru Junction', 'Orchid Business Park', 'Holiday Inn Gurugram Sector 90', 'Flying Wings Badminton Academy']</t>
  </si>
  <si>
    <t>Multistorey apartment is available for sale. It covered area of 1550 sq-Ft, it is a good location property. Please contact for more details. Tulip petals sector 89</t>
  </si>
  <si>
    <t>O69722550</t>
  </si>
  <si>
    <t>https://www.99acres.com/2-bhk-bedroom-apartment-flat-for-sale-in-palam-vihar-gurgaon-1000-sq-ft-spid-R69716994</t>
  </si>
  <si>
    <t>Ansal Plaza</t>
  </si>
  <si>
    <t>Built Up area: 1000 (92.9 sq.m.)</t>
  </si>
  <si>
    <t>Palam Vihar, Palam Vihar, Gurgaon, Haryana</t>
  </si>
  <si>
    <t>['Palam Vihar Vyapar kendra', 'Palam triangle', 'HUDA Sector 23 Market', 'Ram Mandir', "DR KAPOOR'S Dental Care and Implant Centre", 'Kalyan Hospital Gurgaon', 'Metro Hospital and Heart Institute Gurgaon', 'Chirag Hospital Pvt. Ltd', 'Jiya Clinic', 'Dr. Mittal Clinic', 'R K Hospital Gurgaon', "Dr. Anurag's Child Care Clinic", 'Ansals plaza underground car parking', 'Ansals Plaza above ground car parking', 'HUDA sector 23 parking', 'Axis bank', 'Punjab national bank', 'Oriental bank of commerce', 'Big Cinemas', "McDonald's", 'Moti Mahal', 'Cafe Coffee Day', 'Pind Baluchi', 'Pizza Hut', "Domino's Pizza", 'Om Sweets', 'Chiranjiv Bharati School', 'Masti ki Pathshala Teach India', 'THE NORTHCAP UNIVERSITY', 'Swiss Cottage school', 'Palam vihar railway station']</t>
  </si>
  <si>
    <t>Best in class property available at palam vihar location in gurgaon</t>
  </si>
  <si>
    <t>R69716994</t>
  </si>
  <si>
    <t>3 BHK Flat in Sector 36A Gurgaon</t>
  </si>
  <si>
    <t>https://www.99acres.com/3-bhk-bedroom-apartment-flat-for-sale-in-krisumi-waterfall-residences-sector-36-a-gurgaon-2538-sq-ft-spid-I69706594</t>
  </si>
  <si>
    <t>Krisumi Waterfall Residences</t>
  </si>
  <si>
    <t>₹ 14,381/sq.ft.</t>
  </si>
  <si>
    <t>Super Built up area 2538(235.79 sq.m.)</t>
  </si>
  <si>
    <t>Tower A, Sector 36A Gurgaon, Gurgaon, Haryana</t>
  </si>
  <si>
    <t>['Sector 54 Chowk Metro Station', 'Vatika Town Square-INXT', 'The Esplanade Mall', 'Dwarka Expy', 'Pataudi Road', 'Euro International School, Sector 84', 'DPG Degree Collge', 'Gurugram University', 'Aarvy Healthcare Super Speciality', 'Park Hospital', 'Indira Gandhi Intl Airport', 'Garhi Harsaru Junction', 'DLF Corporate Greens', 'Holiday Inn Gurugram Sector 90']</t>
  </si>
  <si>
    <t>East facing entrance and south facing balcony ensuring ample sunlight. Flat faces cpr and 200 acre proposed golf course. It comes with 2 covered car parking.</t>
  </si>
  <si>
    <t>['Security / Fire Alarm', 'Intercom Facility', 'Lift(s)', 'Park', 'Visitor Parking']</t>
  </si>
  <si>
    <t>I69706594</t>
  </si>
  <si>
    <t>https://www.99acres.com/3-bhk-bedroom-apartment-flat-for-sale-in-chd-avenue-71-sector-71-gurgaon-1762-sq-ft-spid-V69704890</t>
  </si>
  <si>
    <t>Carpet area: 1762 (163.7 sq.m.)</t>
  </si>
  <si>
    <t>1st   of 16 Floors</t>
  </si>
  <si>
    <t>Beautiful made with with 2 side view and ample sunlight east entry</t>
  </si>
  <si>
    <t>['4 Wardrobe', '6 Fan', '1 Exhaust Fan', '1 Geyser', '50 Light', '1 Chimney', '1 Curtains', '1 Modular Kitchen', 'No AC', 'No Bed', 'No Dining Table', 'No Microwave', 'No Fridge', 'No Sofa', 'No Stove', 'No TV', 'No Washing Machine', 'No Water Purifier']</t>
  </si>
  <si>
    <t>['Security / Fire Alarm', 'Feng Shui / Vaastu Compliant', 'Intercom Facility', 'Lift(s)', 'Maintenance Staff', 'False Ceiling Lighting', 'Water Storage', 'No open drainage around', 'Bank Attached Property', 'Recently Renovated', 'Piped-gas', 'Visitor Parking', 'Swimming Pool', 'Park', 'Security Personnel', 'Natural Light', 'Internet/wi-fi connectivity', 'Spacious Interiors', 'Low Density Society', 'Shopping Centre', 'Fitness Centre / GYM', 'Waste Disposal', 'Rain Water Harvesting', 'Club house / Community Center']</t>
  </si>
  <si>
    <t>V69704890</t>
  </si>
  <si>
    <t>https://www.99acres.com/3-bhk-bedroom-apartment-flat-for-sale-in-smart-world-orchard-sector-61-gurgaon-1630-sq-ft-spid-W69704350</t>
  </si>
  <si>
    <t>₹ 14,723/sq.ft.</t>
  </si>
  <si>
    <t>Additionally you get dedicated basement and terrace area</t>
  </si>
  <si>
    <t>W69704350</t>
  </si>
  <si>
    <t>https://www.99acres.com/2-bhk-bedroom-apartment-flat-for-sale-in-m3m-skywalk-sector-74-gurgaon-1406-sq-ft-spid-E69703134</t>
  </si>
  <si>
    <t>₹ 11,379/sq.ft.</t>
  </si>
  <si>
    <t>Super Built up area 1406(130.62 sq.m.)</t>
  </si>
  <si>
    <t>2802, Sector 74 Gurgaon, Gurgaon, Haryana</t>
  </si>
  <si>
    <t>Brand new apartment in m3m skycity</t>
  </si>
  <si>
    <t>E69703134</t>
  </si>
  <si>
    <t>2 BHK Flat in Sector-2 Sohna</t>
  </si>
  <si>
    <t>https://www.99acres.com/2-bhk-bedroom-apartment-flat-for-sale-in-supertech-hill-town-sector-2-sohna-gurgaon-1200-sq-ft-r1-spid-U41836145</t>
  </si>
  <si>
    <t>Supertech Hill Town</t>
  </si>
  <si>
    <t>Pooja Room,Study Room,Others</t>
  </si>
  <si>
    <t>Hill View Residences, Sector-2 Sohna, Gurgaon, Haryana</t>
  </si>
  <si>
    <t>['Discount Department Store', 'Omaxe Gurgaon Mall', 'Old Sohna Dhani Road', 'Badshahpur Sohna Rd Hwy', 'K. R. Mangalam University', 'GD Goenka World School', 'Vardaan Hospital &amp; Trauma Centre', 'Indira Gandhi Intl Airport']</t>
  </si>
  <si>
    <t>Hill facing apartment in the best luxurious upcoming township which will have more than 40 parks, a big market for groceries/medicine/food and all. Property price is about to shoot upwards considering sohna elevated road project work in progress.</t>
  </si>
  <si>
    <t>['5 Light', '3 AC', '1 Modular Kitchen', '2 Wardrobe', 'No Bed', 'No Chimney', 'No Curtains', 'No Dining Table', 'No Exhaust Fan', 'No Fan', 'No Geyser', 'No Microwave', 'No Fridge', 'No Sofa', 'No Stove', 'No TV', 'No Washing Machine', 'No Water Purifier']</t>
  </si>
  <si>
    <t>['Security / Fire Alarm', 'Feng Shui / Vaastu Compliant', 'Intercom Facility', 'Lift(s)', 'Centrally Air Conditioned', 'Maintenance Staff', 'Piped-gas', 'Visitor Parking', 'Swimming Pool', 'Park', 'Security Personnel', 'Internet/wi-fi connectivity', 'Fitness Centre / GYM']</t>
  </si>
  <si>
    <t>U41836145</t>
  </si>
  <si>
    <t>https://www.99acres.com/2-bhk-bedroom-apartment-flat-for-sale-in-vatika-city-homes-sector-83-gurgaon-1325-sq-ft-spid-X68049088</t>
  </si>
  <si>
    <t>Super Built up area 1325(123.1 sq.m.)</t>
  </si>
  <si>
    <t>This property is available for sale/rent with huge gated complex &amp; good location in the complex with all the modern features in the complex with near by shopping complex , schools , office , mall and other reaction facilities like indoor swing pool , kids play area gym , squash court , tennis court , scatting area , jogging track , cycling track , basket ball court , basement parking for all cars , food court , needs shop , this are all the features in the complex with full power back up , security , and well connected to all the sectors of gurgaon welcome to city one of the largest ever group housing development in gurgaon. Spread over acres of township located at the golf course road , will be a synthesis of contemporary design, traditional landscapes and understated elegance. It will feature a series of low-Rise, mid-Rise and high-Rise buildings offering over moe than 4400 apartments in combination of two, three, four bedrooms, duplexes and penthouses with complete range of facilities exclusively for residents. The concept behind the sovereign apartments is to create an atmosphere for dwelling, so exclusive, that the discerning few destined to live there would have the pleasure of acknowledging everyday that they live in a setting that truly befits them and their lifestyles. Located in gurgaon , these air conditioned apartments are widely acknowledged as a world-Class development; Sovereign is a truly distinguished address within gurgaon, largest and best planned gated community. Gymnasium, swimming pool, needs super market, departmental stores, retail shops, office spaces, coffee shop, 100% power back up, lifts in all apartments, banquet hall, crche, community hall, polyclinic, jogging track, children, play area, drivers rest room, business lobby, multi level basement car parking, manned entry/exit points, boom barrier at both entries and exit, register entry/ exit recording and hourly tally of the entries/ exit for visitors, issued parking stickers for all residents, each apartment connected through intercom for main gate, access card system, for the flat owner, teleconference. For communication between the flat owner and the visitor, fire alarm system, video surveillance
 Additional details :Piped gas facility is available in the property.
The apartment has borings water supply.
Daily needs shopping could be done within the society premises to make the stay convinent.
Full power backup is available.
There is also a separate washroom for domestic help.
The society has dedicated security guards for every tower.</t>
  </si>
  <si>
    <t>['1 Wardrobe', '3 Fan', '1 Exhaust Fan', '2 Geyser', '5 Light', '1 Modular Kitchen', 'No AC', 'No Bed', 'No Chimney', 'No Curtains', 'No Dining Table', 'No Microwave', 'No Fridge', 'No Sofa', 'No Stove', 'No TV', 'No Washing Machine', 'No Water Purifier']</t>
  </si>
  <si>
    <t>['Feng Shui / Vaastu Compliant', 'Lift(s)', 'Maintenance Staff', 'Swimming Pool', 'Park', 'Visitor Parking', 'Shopping Centre', 'Fitness Centre / GYM', 'Club house / Community Center']</t>
  </si>
  <si>
    <t>X68049088</t>
  </si>
  <si>
    <t>https://www.99acres.com/3-bhk-bedroom-apartment-flat-for-sale-in-sector-66-gurgaon-2200-sq-ft-r1-spid-Y68846782</t>
  </si>
  <si>
    <t>Emaar The Palm Drive</t>
  </si>
  <si>
    <t>₹ 18,636/sq.ft.</t>
  </si>
  <si>
    <t>Built Up area: 2200 (204.39 sq.m.)</t>
  </si>
  <si>
    <t>Sector 66, Sector 66 Gurgaon, Gurgaon, Haryana</t>
  </si>
  <si>
    <t>['Sri Radhe Krishna Temple', 'Icici bank ATM', 'Standard chartered ATM', 'Sanjeevani Hospital Gurgaon', 'Sona Devi Memorial Hospital and Trauma Centre', 'Sai Heart and Trauma Center', 'Sai Dharamraj Hospital', 'Ekta Hospital', 'Gobind Hospital', 'Kamal Hospital and Maternity Centre', 'Divine Look Clinic Centre', 'Skin Clinic', 'Vatsalya Clinic', 'Dr. Naresh Pandita', 'Dr. Anuj Sharma', 'Bones Clinic - Orthopaedics', 'Dr. Aruna Kalra', 'Wellness Eye Centre', 'Best Urologist Atcomplete Family Clinic', 'Neelkanth Health Care', 'Vishesh Dental', 'Park Hospital Gurgaon', 'Wembley estate club', 'Genius', 'Gardian Pharmacy', 'Apollo Pharmacy', 'SPAZE BUSINESS PARK', 'Kore Tech Park', 'Hdfc bank', 'Indusind bank', 'Central bank of india', 'Union bank of india', 'State bank of india', 'Icici bank', 'Hdfc bank', 'Icici bank', 'SRS Cinemas', 'Starbucks', 'Nook', 'India', "Nirula's", "Domino's Pizza", 'Madison and Pike', 'Haldiram', 'Kamla International']</t>
  </si>
  <si>
    <t>Park, club, kids play area facing apartment on lower floor, this unit comes with designer electric fittings, geysers, hob and chimney in kitchen. All emaar the palm drive sector 66</t>
  </si>
  <si>
    <t>Y68846782</t>
  </si>
  <si>
    <t>https://www.99acres.com/1-bhk-bedroom-apartment-flat-for-sale-in-m3m-sky-lofts-sector-71-gurgaon-869-sq-ft-spid-D69701036</t>
  </si>
  <si>
    <t>Built Up area: 869 (80.73 sq.m.)Carpet area: 435 sq.ft. (40.41 sq.m.)</t>
  </si>
  <si>
    <t>D69701036</t>
  </si>
  <si>
    <t>https://www.99acres.com/2-bhk-bedroom-apartment-flat-for-sale-in-raheja-vedaanta-sector-108-gurgaon-1548-sq-ft-spid-P69699418</t>
  </si>
  <si>
    <t>₹ 4,522/sq.ft.</t>
  </si>
  <si>
    <t>Built Up area: 1548 (143.81 sq.m.)Carpet area: 1200 sq.ft. (111.48 sq.m.)</t>
  </si>
  <si>
    <t>Park facing sun facing during winter at sector 108 location gurgaon</t>
  </si>
  <si>
    <t>P69699418</t>
  </si>
  <si>
    <t>https://www.99acres.com/2-bhk-bedroom-apartment-flat-for-sale-in-ashiana-anmol-sohna-gurgaon-1275-sq-ft-spid-F69698892</t>
  </si>
  <si>
    <t>₹ 7,059/sq.ft.</t>
  </si>
  <si>
    <t>Built Up area: 1275 (118.45 sq.m.)Carpet area: 1039 sq.ft. (96.53 sq.m.)</t>
  </si>
  <si>
    <t>Sohna Gurgaon Road, Sohna, Gurgaon, Haryana</t>
  </si>
  <si>
    <t>Best in class property available at sohna gurgaon road location in gurgaon</t>
  </si>
  <si>
    <t>['Green Area4 out of 5', 'Construction3 out of 5', 'Management4 out of 5', 'Amenities4 out of 5', 'Connectivity3 out of 5']</t>
  </si>
  <si>
    <t>F69698892</t>
  </si>
  <si>
    <t>https://www.99acres.com/2-bhk-bedroom-apartment-flat-for-sale-in-sidhartha-ncr-one-phase-1-sector-95-gurgaon-1250-sq-ft-spid-X69692376</t>
  </si>
  <si>
    <t>Built Up area: 1250 (116.13 sq.m.)</t>
  </si>
  <si>
    <t>Sector 95, Sector 95 Gurgaon, Gurgaon, Haryana</t>
  </si>
  <si>
    <t>2bhk multistorey apartment for resale in sidhartha ncr one at sector 95 sidhartha ncr one sector 95</t>
  </si>
  <si>
    <t>X69692376</t>
  </si>
  <si>
    <t>https://www.99acres.com/4-bhk-bedroom-apartment-flat-for-sale-in-chintels-paradiso-sector-109-gurgaon-2630-sq-ft-r2-spid-T57249640</t>
  </si>
  <si>
    <t>1.97 Crore</t>
  </si>
  <si>
    <t>₹ 7,490/sq.ft.</t>
  </si>
  <si>
    <t>Super Built up area 2630(244.33 sq.m.)</t>
  </si>
  <si>
    <t>It is a spacious apartment in premium tower with cross ventilation and natural daylight throughout the day. It has big balconies on both sides which gives a great view of the surroundings.</t>
  </si>
  <si>
    <t>T57249640</t>
  </si>
  <si>
    <t>https://www.99acres.com/3-bhk-bedroom-apartment-flat-for-sale-in-ild-grand-sector-37-c-gurgaon-1820-sq-ft-spid-J69691190</t>
  </si>
  <si>
    <t>Built Up area: 1820 (169.08 sq.m.)</t>
  </si>
  <si>
    <t>Lower Floor With Extra Terrace, Sector 37C Gurgaon, Gurgaon, Haryana</t>
  </si>
  <si>
    <t>3 bath, semi-Furnished, 1st floor (Of 24), ild grand sector 37c, delhi gurgaon expressway</t>
  </si>
  <si>
    <t>J69691190</t>
  </si>
  <si>
    <t>https://www.99acres.com/2-bhk-bedroom-apartment-flat-for-sale-in-ramprastha-the-edge-towers-sector-37-d-gurgaon-1410-sq-ft-spid-I69691096</t>
  </si>
  <si>
    <t>₹ 5,319/sq.ft.</t>
  </si>
  <si>
    <t>Built Up area: 1410 (130.99 sq.m.)</t>
  </si>
  <si>
    <t>Sector 37d, Delhi Gurgaon Expressway, Sector 37D Gurgaon, Gurgaon, Haryana</t>
  </si>
  <si>
    <t>2 bath, unfurnished, 19th floor (Of 19), ramprastha the edge towers sector 37d, delhi gurgaon expressway</t>
  </si>
  <si>
    <t>I69691096</t>
  </si>
  <si>
    <t>https://www.99acres.com/2-bhk-bedroom-apartment-flat-for-sale-in-pioneer-park-sector-61-gurgaon-1380-sq-ft-r1-spid-T62625420</t>
  </si>
  <si>
    <t>₹ 11,594/sq.ft.</t>
  </si>
  <si>
    <t>21st   of 23 Floors</t>
  </si>
  <si>
    <t>Check out this 2 bhk flat for sale in pioneer park, a popular residential project that houses in-Demand apartments in sector-61 gurgaon, gurgaon. The floor plan additionally contains 2 bathrooms and 2 balconies. All in all, the apartment is spread over an carpet area of 1380 sq.Ft.. The property is located on the 21st floor of a 23 floor tall building. An added advantage of this 1-5 year(s) old apartment is that it is available for immediate possession as the project is already ready to move.</t>
  </si>
  <si>
    <t>['Security / Fire Alarm', 'Feng Shui / Vaastu Compliant', 'Intercom Facility', 'Lift(s)', 'Maintenance Staff', 'Water Storage', 'Bank Attached Property', 'Visitor Parking', 'Swimming Pool', 'Park', 'Security Personnel', 'Natural Light', 'Spacious Interiors', 'Low Density Society', 'Fitness Centre / GYM', 'Waste Disposal', 'Rain Water Harvesting', 'Club house / Community Center', 'Water softening plant']</t>
  </si>
  <si>
    <t>T62625420</t>
  </si>
  <si>
    <t>https://www.99acres.com/2-bhk-bedroom-apartment-flat-for-sale-in-trisara-our-homes-3-sohna-gurgaon-602-sq-ft-r1-spid-F65810820</t>
  </si>
  <si>
    <t>39.5 Lac</t>
  </si>
  <si>
    <t>₹ 6,561/sq.ft.</t>
  </si>
  <si>
    <t>Carpet area: 602 (55.93 sq.m.)</t>
  </si>
  <si>
    <t>Ground of 5 Floors</t>
  </si>
  <si>
    <t>Property is 20km from the rajiv chowk on sohna road within sohna.Sohna gurgaon expressway - 1 min
Mumbai expressway - 5min
Kmp expressway - 7 mins
Sohna town - 5 mins
Gd goenka school - 2 mins driveAll amenities (Hospital, market, public transport, school, university, greenery, hill view)2 bhk apartment for sale in trisara our homes 3, a popular residential project that houses in-Demand flats in sohna, gurgaon. 2 bedroom(s), 2 bathrooms and 1 balcony, this flat is spread over a carpet area of 602 sq.Ft. On ground level of a 5 storey building. This is a 0-1 year old flat is that it is available for immediate possession as the project is already ready to move.</t>
  </si>
  <si>
    <t>['4 Fan', '1 Exhaust Fan', '1 Geyser', '10 Light', '10 Curtains', 'No AC', 'No Bed', 'No Chimney', 'No Dining Table', 'No Modular Kitchen', 'No Microwave', 'No Fridge', 'No Sofa', 'No Stove', 'No TV', 'No Wardrobe', 'No Washing Machine', 'No Water Purifier']</t>
  </si>
  <si>
    <t>['Intercom Facility', 'Lift(s)', 'Maintenance Staff', 'Water Storage', 'Visitor Parking', 'Swimming Pool', 'Park', 'Security Personnel', 'Natural Light', 'Airy Rooms', 'Low Density Society', 'Shopping Centre', 'Fitness Centre / GYM', 'Club house / Community Center', 'Water softening plant']</t>
  </si>
  <si>
    <t>F65810820</t>
  </si>
  <si>
    <t>https://www.99acres.com/2-bhk-bedroom-apartment-flat-for-sale-in-ashiana-anmol-sohna-gurgaon-1205-sq-ft-spid-G69685226</t>
  </si>
  <si>
    <t>Super Built up area 1205(111.95 sq.m.)Carpet area: 900 sq.ft. (83.61 sq.m.)</t>
  </si>
  <si>
    <t>2bhk on sohna road, near educational hubs, newly developed area</t>
  </si>
  <si>
    <t>G69685226</t>
  </si>
  <si>
    <t>https://www.99acres.com/4-bhk-bedroom-apartment-flat-for-sale-in-sector-106-gurgaon-2355-sq-ft-r1-spid-D69522190</t>
  </si>
  <si>
    <t>₹ 8,917/sq.ft.</t>
  </si>
  <si>
    <t>Flat 604, Sector 106 Gurgaon, Gurgaon, Haryana</t>
  </si>
  <si>
    <t>['Chintapurni Mandir', 'State bank ATM', 'R K Hospital Gurgaon', 'Chirag Hospital Pvt. Ltd', 'Bhardwaj Hospital', 'Dr. Hitesh Dawar', 'Kalyan Hospital Gurgaon', 'Sneh Hospital Gurgaon', 'Jiya Clinic', 'Dr. Mittal Clinic', 'Prateek Nursing Home And Polyclinic', "Dr. Anurag's Child Care Clinic", 'Yashroop Medical Centre', 'Kr Dental Hub', 'Dr. Sindhu Clinic', 'Shree Krishna Hospital Gurgaon', 'Jain Sant Phool Chand Ji Charitable Hospital', 'Sarvodya Hospital', 'Gurgaon railway station', 'Gurgaon railway station', 'Gurgaon railway station']</t>
  </si>
  <si>
    <t>Most unique feater of this property is that all its towers are separate and do not look over to each other giving full privacy to the flats concerned. This i find is a rare possibility in the area. D 604 is open from east and also west giving perfect light and fresh air ratio to the flat. The design is quite excellent indeed.</t>
  </si>
  <si>
    <t>D69522190</t>
  </si>
  <si>
    <t>https://www.99acres.com/2-bhk-bedroom-apartment-flat-for-sale-in-umang-monsoon-breeze-sector-78-gurgaon-1280-sq-ft-spid-K69682308</t>
  </si>
  <si>
    <t>₹ 5,390/sq.ft.</t>
  </si>
  <si>
    <t>Carpet area: 1280 (118.92 sq.m.)</t>
  </si>
  <si>
    <t>Well maintained gated society with all modern amenities like security,club,gym,maintenance,pool etc.</t>
  </si>
  <si>
    <t>['Security / Fire Alarm', 'Lift(s)', 'Maintenance Staff', 'Swimming Pool', 'Water Storage', 'Park', 'Visitor Parking', 'Shopping Centre', 'Fitness Centre / GYM', 'Club house / Community Center']</t>
  </si>
  <si>
    <t>K69682308</t>
  </si>
  <si>
    <t>https://www.99acres.com/2-bhk-bedroom-apartment-flat-for-sale-in-m3m-soulitude-sector-89-gurgaon-1103-sq-ft-spid-P69680328</t>
  </si>
  <si>
    <t>₹ 9,066/sq.ft.</t>
  </si>
  <si>
    <t>E32/2, Sector 89 Gurgaon, Gurgaon, Haryana</t>
  </si>
  <si>
    <t>Corner property, easy access from nh8, dwarka expressway, multi-Utility corridor</t>
  </si>
  <si>
    <t>P69680328</t>
  </si>
  <si>
    <t>https://www.99acres.com/3-bhk-bedroom-apartment-flat-for-sale-in-signature-global-park-4-sector-36-sohna-gurgaon-750-sq-ft-spid-E69678674</t>
  </si>
  <si>
    <t>Sector 36 Sohna, Gurgaon, Haryana</t>
  </si>
  <si>
    <t>It has various connecting roads, there is an open green area in front of the house. It is also an independent floor and low rise as well. It has the pristine nature views.</t>
  </si>
  <si>
    <t>['Security / Fire Alarm', 'Lift(s)', 'Swimming Pool', 'Park', 'Fitness Centre / GYM']</t>
  </si>
  <si>
    <t>E69678674</t>
  </si>
  <si>
    <t>https://www.99acres.com/2-bhk-bedroom-apartment-flat-for-sale-in-hcbs-sports-ville-sohna-gurgaon-744-sq-ft-spid-K69677876</t>
  </si>
  <si>
    <t>₹ 4,301/sq.ft.</t>
  </si>
  <si>
    <t>Built Up area: 743.99 (69.12 sq.m.)</t>
  </si>
  <si>
    <t>Spacious rooms, big balcony, beautiful balcony view, a lot of greenery, kids' garden</t>
  </si>
  <si>
    <t>['Security / Fire Alarm', 'Power Back-up', 'Feng Shui / Vaastu Compliant', 'Intercom Facility', 'Lift(s)', 'High Ceiling Height', 'Maintenance Staff', 'Water Storage', 'No open drainage around', 'Visitor Parking', 'Swimming Pool', 'Park', 'Natural Light', 'Internet/wi-fi connectivity', 'Airy Rooms', 'Low Density Society', 'Shopping Centre', 'Rain Water Harvesting']</t>
  </si>
  <si>
    <t>K69677876</t>
  </si>
  <si>
    <t>https://www.99acres.com/2-bhk-bedroom-apartment-flat-for-sale-in-raheja-the-vedaanta-floors-sector-108-gurgaon-1548-sq-ft-spid-O69677112</t>
  </si>
  <si>
    <t>Raheja The Vedaanta Floors</t>
  </si>
  <si>
    <t>₹ 4,521/sq.ft.</t>
  </si>
  <si>
    <t>Carpet area: 1548 (143.81 sq.m.)</t>
  </si>
  <si>
    <t>['Sec21 Dwarka Metro Station', 'The Shikshiyan School', 'Nora Solomon Medicenter', 'IGI Airport', 'HDFC Bank', 'Shagun Medical Store', 'Jackslake', 'Nanak Heri Babupur']</t>
  </si>
  <si>
    <t>Park and sun facing during winter</t>
  </si>
  <si>
    <t>['1 Wardrobe', '1 Water Purifier', '1 Fan', '1 Exhaust Fan', '1 Geyser', '1 Light', '1 Chimney', '1 Curtains', '1 Modular Kitchen', 'No AC', 'No Bed', 'No Dining Table', 'No Microwave', 'No Fridge', 'No Sofa', 'No Stove', 'No TV', 'No Washing Machine']</t>
  </si>
  <si>
    <t>O69677112</t>
  </si>
  <si>
    <t>https://www.99acres.com/2-bhk-bedroom-apartment-flat-for-sale-in-sohna-gurgaon-524-sq-ft-spid-G69676862</t>
  </si>
  <si>
    <t>kamal residence</t>
  </si>
  <si>
    <t>₹ 7,633/sq.ft.</t>
  </si>
  <si>
    <t>Carpet area: 524 (48.68 sq.m.)</t>
  </si>
  <si>
    <t>Flat No 7, Sohna, Gurgaon, Haryana</t>
  </si>
  <si>
    <t>Good maintain nd good conditions</t>
  </si>
  <si>
    <t>['2 Wardrobe', '5 Fan', '1 Geyser', '12 Light', '1 Chimney', '10 Curtains', '2 AC', '2 TV', 'No Bed', 'No Dining Table', 'No Exhaust Fan', 'No Modular Kitchen', 'No Microwave', 'No Fridge', 'No Sofa', 'No Stove', 'No Washing Machine', 'No Water Purifier']</t>
  </si>
  <si>
    <t>['Security / Fire Alarm', 'Lift(s)', 'Water Storage']</t>
  </si>
  <si>
    <t>G69676862</t>
  </si>
  <si>
    <t>https://www.99acres.com/3-bhk-bedroom-apartment-flat-for-sale-in-m3m-soulitude-sector-89-gurgaon-1423-sq-ft-spid-F69673370</t>
  </si>
  <si>
    <t>Park and club facing, third floor, close to xaviour school</t>
  </si>
  <si>
    <t>F69673370</t>
  </si>
  <si>
    <t>https://www.99acres.com/2-bhk-bedroom-apartment-flat-for-sale-in-rof-ananda-sector-95-gurgaon-644-sq-ft-spid-V69673278</t>
  </si>
  <si>
    <t>Located on the 5th floor of the peaceful society. House is ready to move in with all lights, fans, exhaust fans and curtain rods in place.</t>
  </si>
  <si>
    <t>['4 Fan', '1 Exhaust Fan', '5 Light', '1 Curtains', 'No AC', 'No Bed', 'No Chimney', 'No Dining Table', 'No Geyser', 'No Modular Kitchen', 'No Microwave', 'No Fridge', 'No Sofa', 'No Stove', 'No TV', 'No Wardrobe', 'No Washing Machine', 'No Water Purifier']</t>
  </si>
  <si>
    <t>['Security / Fire Alarm', 'Feng Shui / Vaastu Compliant', 'Intercom Facility', 'Lift(s)', 'Maintenance Staff', 'Water Storage', 'No open drainage around', 'Visitor Parking', 'Park', 'Security Personnel', 'Natural Light', 'Airy Rooms', 'Spacious Interiors']</t>
  </si>
  <si>
    <t>V69673278</t>
  </si>
  <si>
    <t>https://www.99acres.com/2-bhk-bedroom-apartment-flat-for-sale-in-gls-arawali-homes-sohna-gurgaon-576-sq-ft-spid-N69671442</t>
  </si>
  <si>
    <t>Residential apartment for sell.Located on 4th floor out of the 13 located in sohna.It is a unfurnished property.The property has 2 bedrooms with 2 bathrooms .Available at an expected price of rs 2600000.The property comes with a good construction quality which ages 1-5 years old property</t>
  </si>
  <si>
    <t>N69671442</t>
  </si>
  <si>
    <t>https://www.99acres.com/1-bhk-bedroom-apartment-flat-for-sale-in-avl-36-gurgaon-sector-36-a-gurgaon-600-sq-ft-spid-C69668916</t>
  </si>
  <si>
    <t>Built Up area: 600 (55.74 sq.m.)Carpet area: 500 sq.ft. (46.45 sq.m.)</t>
  </si>
  <si>
    <t>Sector 36a, Sector 36A Gurgaon, Gurgaon, Haryana</t>
  </si>
  <si>
    <t>Best in class property available at sector 36a location in gurgaon</t>
  </si>
  <si>
    <t>C69668916</t>
  </si>
  <si>
    <t>https://www.99acres.com/4-bhk-bedroom-apartment-flat-for-sale-in-tata-primanti-sector-72-gurgaon-4250-sq-ft-spid-R69667342</t>
  </si>
  <si>
    <t>Super Built up area 4250(394.84 sq.m.)</t>
  </si>
  <si>
    <t>102, Sector 72 Gurgaon, Gurgaon, Haryana</t>
  </si>
  <si>
    <t>Ground of 40 Floors</t>
  </si>
  <si>
    <t>Tata primanti is one of the most popular destination for buying apartments/ flats in sector 72 gurgaon. You too can be a part of this society by purchasing this 4 bhk flat here. This residential flat is east-Facing direction. The floor plan additionally contains 4 bedroom(s), 4 bathrooms and more than 3 balconies. All in all, the flat is spread over a super built up area of 4250 sq.Ft. This flat is situated on the ground floor of this 40 floors tall residential building. Being a ready to move project, you can expect immediate possession of this 1-5 years old property. The floor of this flat is beautifully designed using marble flooring, giving the flat an alluring look. Many of the modern amenities being offered, like swimming pool, grocery shop, shopping centre, club house / community center, fitness centre / gym, park, lift(s), maintenance staff and visitor parking, will provide a pleasant living experience for you. The society provides continuous water supply from municipal corporation.</t>
  </si>
  <si>
    <t>['Security / Fire Alarm', 'Power Back-up', 'Intercom Facility', 'Lift(s)', 'Maintenance Staff', 'Water Storage', 'Piped-gas', 'Visitor Parking', 'Swimming Pool', 'Park', 'Shopping Centre', 'Fitness Centre / GYM', 'Club house / Community Center']</t>
  </si>
  <si>
    <t>R69667342</t>
  </si>
  <si>
    <t>https://www.99acres.com/3-bhk-bedroom-apartment-flat-for-sale-in-bestech-altura-sector-79-gurgaon-2150-sq-ft-spid-F69661380</t>
  </si>
  <si>
    <t>Carpet area: 2150 (199.74 sq.m.)</t>
  </si>
  <si>
    <t>Near to possession waiting for oc to receive</t>
  </si>
  <si>
    <t>F69661380</t>
  </si>
  <si>
    <t>https://www.99acres.com/2-bhk-bedroom-apartment-flat-for-sale-in-eldeco-accolade-sohna-gurgaon-1264-sq-ft-r1-spid-U63503734</t>
  </si>
  <si>
    <t>₹ 6,724/sq.ft.</t>
  </si>
  <si>
    <t>New property, will be first user, call for more details</t>
  </si>
  <si>
    <t>U63503734</t>
  </si>
  <si>
    <t>3 BHK Flat in Adarsh Nagar</t>
  </si>
  <si>
    <t>https://www.99acres.com/3-bhk-bedroom-apartment-flat-for-sale-in-adarsh-nagar-gurgaon-1050-sq-ft-spid-B69123404</t>
  </si>
  <si>
    <t>Adarsh nagar</t>
  </si>
  <si>
    <t>145/12, Adarsh Nagar, Gurgaon, Haryana</t>
  </si>
  <si>
    <t>['Hanuman Mandir', 'Ahooja Eye and Dental Institute Hospital', 'Dr. Sandeep Chauhan', 'Nova Care Clinic', 'Verma E.N.T. Hospital', 'Dental Health Centre', 'Gupta Hospital Gurgaon', 'Rajiv Memorial Eye Infirmary Jacobpura', 'Lall Nursing and Maternity Home', 'Om Charitable Dental &amp; Implant Centre', 'Lall Eye Care Centre', 'Dentecare - Multispeciality Dental Clinic', 'M Goel Hospital', 'Kharbanda Maternity and Nursing Home', 'Lalit Dental Care', 'Sharma Hospital Gurgaon', 'Jackson Hospital', 'Kidney Clinic', 'Dr. Ajay S. Gupta Clinic', 'Centre For Sight Gurgaon New Railway Road', 'Lotus Hospital Gurgaon', 'Mamta Hospital Gurgaon', 'Dr. Sarvejeet Singh', 'Aarvy Hospital', 'Bhatnagar Maternity and Nursing Home', 'Saraswati Hospital Gurgaon', 'Triveni Hospital Gurgaon', 'M.S Hospital', 'My Care Clinic', 'Bindal Clinic', 'Dr. Agya Ram Sharma Clinic', 'Sparsh Hospital Gurgaon', 'Ravi Clinic and Health Care Centre', 'Nidhi Clinic', 'D.R. Rajnis Gupta Clinic', 'GH Gurgaon', 'Dr. Tomar Clinic', 'Dr. Babita Sharma', 'Swastik Maternity and Medical Centre', 'Kalyani Hospital Gurgaon', 'Rama Hospital &amp; Nursing Home', 'Chiranjiv Hospital', 'Indian Oil', 'IBP Petrol Station', 'Punjab national bank', 'State bank of india sbi', 'Rang Parivartan', 'govt sec school', 'Dronacharya Government College', 'District library gurgaon']</t>
  </si>
  <si>
    <t>For sale
 3bhk &amp; 2 bhk flats
Adarsh nagar gurugram near new railway road
1) 3bhk flats
 3rooms with attach 3toilets baths
2) modular kitchen 
3) wooden wardrobe in each rooms with dressing &amp; designer led panels
4)ample space in balcony 
5)parking with each flat
 1four wheeler with 1two wheller 
6)parnami lift ready to use 
7) jaguar bath fittings 
8) havells fans
9) girish switches
10)designer fall ceilings in every area
11)gated colony</t>
  </si>
  <si>
    <t>['5 Fan', '1 Exhaust Fan', '35 Light', '1 Modular Kitchen', '2 Wardrobe', 'No AC', 'No Bed', 'No Chimney', 'No Curtains', 'No Dining Table', 'No Geyser', 'No Microwave', 'No Fridge', 'No Sofa', 'No Stove', 'No TV', 'No Washing Machine', 'No Water Purifier']</t>
  </si>
  <si>
    <t>B69123404</t>
  </si>
  <si>
    <t>https://www.99acres.com/2-bhk-bedroom-apartment-flat-for-sale-in-sohna-gurgaon-576-sq-ft-spid-A69656896</t>
  </si>
  <si>
    <t>g l s arawali homes</t>
  </si>
  <si>
    <t>Super Built up area 576(53.51 sq.m.)</t>
  </si>
  <si>
    <t>A 2 bhk flat is available for sale in gurgaon sohna. This property is a part of g l s arawali homes.
It has two bathrooms.The apartment has 2 balconies.
Located on the 1st floor of 5 floors. The expected price of this apartment is price on request ()</t>
  </si>
  <si>
    <t>A69656896</t>
  </si>
  <si>
    <t>https://www.99acres.com/2-bhk-bedroom-apartment-flat-for-sale-in-gls-arawali-homes-sohna-gurgaon-576-sq-ft-spid-M69656120</t>
  </si>
  <si>
    <t>₹ 6,076/sq.ft.</t>
  </si>
  <si>
    <t>1204, Sohna, Gurgaon, Haryana</t>
  </si>
  <si>
    <t>Property is freehold and vacant, recently registered, totally unfurnished.</t>
  </si>
  <si>
    <t>['Power Back-up', 'Feng Shui / Vaastu Compliant', 'Intercom Facility', 'Lift(s)', 'Park', 'Shopping Centre', 'Fitness Centre / GYM', 'Club house / Community Center', 'Rain Water Harvesting']</t>
  </si>
  <si>
    <t>M69656120</t>
  </si>
  <si>
    <t>https://www.99acres.com/3-bhk-bedroom-apartment-flat-for-sale-in-ild-greens-sector-37-c-gurgaon-1875-sq-ft-r2-spid-G59853278</t>
  </si>
  <si>
    <t>Super Built up area 1875(174.19 sq.m.)Built Up area: 1500 sq.ft. (139.35 sq.m.)Carpet area: 1400 sq.ft. (130.06 sq.m.)</t>
  </si>
  <si>
    <t>404, Sector 37C Gurgaon, Gurgaon, Haryana</t>
  </si>
  <si>
    <t>Ready for sale. Semi furnished.Contact for more details</t>
  </si>
  <si>
    <t>['1 Wardrobe', '1 Fan', '1 Exhaust Fan', '1 Geyser', '1 Light', '1 Chimney', '1 Modular Kitchen', 'No AC', 'No Bed', 'No Curtains', 'No Dining Table', 'No Microwave', 'No Fridge', 'No Sofa', 'No Stove', 'No TV', 'No Washing Machine', 'No Water Purifier']</t>
  </si>
  <si>
    <t>['Feng Shui / Vaastu Compliant', 'Lift(s)']</t>
  </si>
  <si>
    <t>G59853278</t>
  </si>
  <si>
    <t>https://www.99acres.com/3-bhk-bedroom-apartment-flat-for-sale-in-piedmont-taksila-heights-sector-37-c-gurgaon-1537-sq-ft-spid-M69655182</t>
  </si>
  <si>
    <t>₹ 5,855/sq.ft.</t>
  </si>
  <si>
    <t>Built Up area: 1537 (142.79 sq.m.)</t>
  </si>
  <si>
    <t>['Kamla Hospital Gurgaon', 'Shri Multispeciality Hospital', 'Shri Balaji Hospital and Trauma Center', 'Yadav Hospital Gurgoan', 'Chandna Dental Surgery Orthodontic and Implant Centre', 'The Muskan Dental Clinic', 'Harshila Dental Clinic', 'Dental Xpert Dental Clinic', 'Gautam Hospital', 'Clove Dental', 'Sai Dental Clinic', 'Sunrise Hospital Gurgaon', 'Esic Hospital Gurugram', 'Bhanu Dental Care', 'Nutan Dental Hospital', 'Shri Ram Dental Clinic', 'Ankur Clinic and Maternity Home', 'Mangalam Hospital and Heart Centre Gurgaon', 'Ayushman Hospital And Trauma Centre', 'Parmar Dental Clinic &amp; Lab', 'Navjeevan Hospital and Maternity Centre', 'Rachna Dental Clinic', 'Shiv Mahima Patient Care Bureau', 'Vaishnavi Nursing Home', 'Shri Gobind Hospital', 'Lal Superspeciality Hospital', 'Shree Krishna Hospital Gurgaon', 'Boxer Fuel Point', 'Basai dhankot railway station']</t>
  </si>
  <si>
    <t>Two sides open. Corner flat. Airy. South west facing. Good sunshine in winters</t>
  </si>
  <si>
    <t>['3 Wardrobe', '5 Fan', '1 Exhaust Fan', '2 Geyser', '6 Light', '1 Modular Kitchen', 'No AC', 'No Bed', 'No Chimney', 'No Curtains', 'No Dining Table', 'No Microwave', 'No Fridge', 'No Sofa', 'No Stove', 'No TV', 'No Washing Machine', 'No Water Purifier']</t>
  </si>
  <si>
    <t>['Security / Fire Alarm', 'Lift(s)', 'Maintenance Staff', 'Water Storage', 'No open drainage around', 'Visitor Parking', 'Swimming Pool', 'Park', 'Security Personnel', 'Natural Light', 'Airy Rooms', 'Spacious Interiors', 'Fitness Centre / GYM', 'Rain Water Harvesting', 'Club house / Community Center']</t>
  </si>
  <si>
    <t>['Green Area5 out of 5', 'Construction3.5 out of 5', 'Management4 out of 5', 'Amenities4 out of 5', 'Connectivity4 out of 5']</t>
  </si>
  <si>
    <t>M69655182</t>
  </si>
  <si>
    <t>https://www.99acres.com/4-bhk-bedroom-apartment-flat-for-sale-in-sector-63-gurgaon-3950-sq-ft-spid-G69654548</t>
  </si>
  <si>
    <t>₹ 21,519/sq.ft.</t>
  </si>
  <si>
    <t>G69654548</t>
  </si>
  <si>
    <t>2 BHK Flat in Sector 76 Gurgaon</t>
  </si>
  <si>
    <t>https://www.99acres.com/2-bhk-bedroom-apartment-flat-for-sale-in-suncity-avenue-76-sector-76-gurgaon-735-sq-ft-spid-U69653114</t>
  </si>
  <si>
    <t>Suncity Avenue 76</t>
  </si>
  <si>
    <t>['Omaxe Gurgaon Mall', 'Gurugram University', 'Euro International School, Sector 84', 'Park Hospital', 'Indira Gandhi Intl Airport', 'Hyatt Regency Gurgaon']</t>
  </si>
  <si>
    <t>We are the proud owners of this 2 bhk apartment available in suncity avenue 76, sector 76 gurgaon, gurgaon. This it is a and the unit is located on 11th floor and has a super built-Up area of 735 sq.Ft. . It has 2 bathroom(s) and 2 balcony(s). The ownership is freehold type.</t>
  </si>
  <si>
    <t>U69653114</t>
  </si>
  <si>
    <t>4 BHK Flat in Sector 37A Gurgaon</t>
  </si>
  <si>
    <t>https://www.99acres.com/4-bhk-bedroom-apartment-flat-for-sale-in-sector-37-a-gurgaon-1765-sq-ft-spid-K69650230</t>
  </si>
  <si>
    <t>ILD Greens</t>
  </si>
  <si>
    <t>₹ 4,476/sq.ft.</t>
  </si>
  <si>
    <t>Built Up area: 1765 (163.97 sq.m.)</t>
  </si>
  <si>
    <t>Sector 37a, Delhi Gurgaon Expressway, Sector 37A Gurgaon, Gurgaon, Haryana</t>
  </si>
  <si>
    <t>['Kamla Hospital Gurgaon', 'Shri Multispeciality Hospital', 'Shri Balaji Hospital and Trauma Center', 'Yadav Hospital Gurgoan', 'Chandna Dental Surgery Orthodontic and Implant Centre', 'The Muskan Dental Clinic', 'Esic Hospital Gurugram', 'Harshila Dental Clinic', 'Dental Xpert Dental Clinic', 'Gautam Hospital', 'Clove Dental', 'Sai Dental Clinic', 'Sunrise Hospital Gurgaon', 'Bhanu Dental Care', 'Nutan Dental Hospital', 'Ankur Clinic and Maternity Home', 'Shri Ram Dental Clinic', 'Mangalam Hospital and Heart Centre Gurgaon', 'Navjeevan Hospital and Maternity Centre', 'Ayushman Hospital And Trauma Centre', 'Parmar Dental Clinic &amp; Lab', 'Boxer Fuel Point', 'Basai dhankot railway station']</t>
  </si>
  <si>
    <t>4bhk multistorey apartment for resale in ild greens at sector 37a, delhi gurgaon expressway ild greens sector 37a, delhi gurgaon expressway</t>
  </si>
  <si>
    <t>K69650230</t>
  </si>
  <si>
    <t>https://www.99acres.com/3-bhk-bedroom-apartment-flat-for-sale-in-ats-marigold-sector-89-a-gurgaon-1750-sq-ft-spid-X69645532</t>
  </si>
  <si>
    <t>Residential apartment for sell.Located in sector 89 a gurgaon.It is a unfurnished property.The property has 3 bedrooms with 3 bathrooms .Available at an expected price of rs 15000000.Located on 2nd floor out of the 24</t>
  </si>
  <si>
    <t>X69645532</t>
  </si>
  <si>
    <t>https://www.99acres.com/4-bhk-bedroom-apartment-flat-for-sale-in-godrej-summit-sector-104-gurgaon-2324-sq-ft-spid-U69644544</t>
  </si>
  <si>
    <t>Carpet area: 2324 (215.91 sq.m.)</t>
  </si>
  <si>
    <t>A-104 First Floor Tower A, Sector 104 Gurgaon, Gurgaon, Haryana</t>
  </si>
  <si>
    <t>1st   of 17 Floors</t>
  </si>
  <si>
    <t>Godrej summit is one of the most popular destination for buying apartments/ flats in sector 104 gurgaon. You too can be a part of this society by purchasing this 4 bhk flat here. The floor plan additionally contains 4 bedroom(s), 5 bathrooms and 5 balconies. All in all, the flat is spread over a carpet area of 2324 sq.Ft. This flat lies on the 1st level of a 17 storey building. Being a ready to move project, you can expect immediate possession of this 0-1 year old property. Many of the modern amenities being offered, like swimming pool, grocery shop, security personnel, maintenance staff, shopping centre, club house / community center, cctv surveillance, fitness centre / gym, park and lift(s), will provide a pleasant living experience for you.</t>
  </si>
  <si>
    <t>['6 Fan', '5 Light', '2 AC', 'No Bed', 'No Chimney', 'No Curtains', 'No Dining Table', 'No Exhaust Fan', 'No Geyser', 'No Modular Kitchen', 'No Microwave', 'No Fridge', 'No Sofa', 'No Stove', 'No TV', 'No Wardrobe', 'No Washing Machine', 'No Water Purifier']</t>
  </si>
  <si>
    <t>['Power Back-up', 'Intercom Facility', 'Lift(s)', 'Swimming Pool', 'Maintenance Staff', 'Park', 'Piped-gas', 'Security Personnel', 'Shopping Centre', 'Fitness Centre / GYM', 'Club house / Community Center', 'Rain Water Harvesting']</t>
  </si>
  <si>
    <t>U69644544</t>
  </si>
  <si>
    <t>https://www.99acres.com/3-bhk-bedroom-apartment-flat-for-sale-in-bestech-altura-sector-79-gurgaon-2150-sq-ft-spid-T69644514</t>
  </si>
  <si>
    <t>₹ 8,837/sq.ft.</t>
  </si>
  <si>
    <t>This 3 bhk flat is located in bestech altura, which houses some of the most spacious flats in sector 79 gurgaon. The flat is facing the north-East direction. The floor plan additionally contains 3 bedroom(s), 4 bathrooms and 3 balconies. All in all, the flat is spread over a super built up area of 2150 sq.Ft. This flat is situated on the 11th floor of this 19 floors tall residential building. The floor of this flat is beautifully designed using marble flooring, giving the flat an alluring look. This flat is located near close to highway. The society is well equipped with many modern amenities, including maintenance staff, visitor parking, park, lift(s), fitness centre / gym, swimming pool, club house / community center and security personnel.</t>
  </si>
  <si>
    <t>['Security / Fire Alarm', 'Feng Shui / Vaastu Compliant', 'Intercom Facility', 'Lift(s)', 'Maintenance Staff', 'Water Storage', 'Separate entry for servant room', 'No open drainage around', 'Visitor Parking', 'Swimming Pool', 'Park', 'Security Personnel', 'Low Density Society', 'Fitness Centre / GYM', 'Waste Disposal', 'Rain Water Harvesting', 'Club house / Community Center']</t>
  </si>
  <si>
    <t>T69644514</t>
  </si>
  <si>
    <t>https://www.99acres.com/3-bhk-bedroom-apartment-flat-for-sale-in-godrej-nature-plus-serenity-sector-33-sohna-gurgaon-1671-sq-ft-spid-S69637792</t>
  </si>
  <si>
    <t>Godrej Nature Plus Serenity</t>
  </si>
  <si>
    <t>₹ 8,677/sq.ft.</t>
  </si>
  <si>
    <t>['Shopping complex', 'Sohna Road', 'GD Goenka World School', 'KR Mangalam University', 'Central Park Flower Valley', 'Smart View Hotel and Resort']</t>
  </si>
  <si>
    <t>Park facing bang in front of club and corner unit</t>
  </si>
  <si>
    <t>S69637792</t>
  </si>
  <si>
    <t>https://www.99acres.com/3-bhk-bedroom-apartment-flat-for-sale-in-conscient-elevate-sector-59-gurgaon-2295-sq-ft-spid-L69635364</t>
  </si>
  <si>
    <t>4.02 Crore</t>
  </si>
  <si>
    <t>₹ 17,500/sq.ft.</t>
  </si>
  <si>
    <t>Carpet area: 2295 (213.21 sq.m.)</t>
  </si>
  <si>
    <t>3rd   of 33 Floors</t>
  </si>
  <si>
    <t>Conscient elevate offers residential apartments or flats in sector 53, providing various amenities and facilities for its residents. If you have any specific inquiries or need further information about conscient elevate, feel free to ask!</t>
  </si>
  <si>
    <t>L69635364</t>
  </si>
  <si>
    <t>https://www.99acres.com/2-bhk-bedroom-apartment-flat-for-sale-in-sare-crescent-parc-royal-greens-phase-1-sector-92-gurgaon-1000-sq-ft-spid-J69634490</t>
  </si>
  <si>
    <t>Built Up area: 1000 (92.9 sq.m.)Carpet area: 999 sq.ft. (92.81 sq.m.)</t>
  </si>
  <si>
    <t>['Yadav Clinic', 'Bangali Clinic', 'Dr. J. S. Sarkar Clinic', 'Vijay Petrol Pump', 'HP Petrol Pump', 'Indian Oil', 'Essar Petrol Pump', 'Garhi harsaru junction railway station']</t>
  </si>
  <si>
    <t>Park facing sare crescent parc royal greens phase 1 sector 92</t>
  </si>
  <si>
    <t>J69634490</t>
  </si>
  <si>
    <t>https://www.99acres.com/3-bhk-bedroom-apartment-flat-for-sale-in-emaar-mgf-the-palm-drive-sector-66-gurgaon-2200-sq-ft-spid-F69632998</t>
  </si>
  <si>
    <t>3.98 Crore</t>
  </si>
  <si>
    <t>₹ 18,090/sq.ft.</t>
  </si>
  <si>
    <t>Beautiful two side open property, facing kids play area, garden, swimming pool and club house. The property comes with ac in all rooms and hall, designer electric fittings, geysers and exhaust in bathrooms. Moular kitchen, piped gas, wooded cupboards etc. All rooms have imported wooden flooring and imported moroccan marble in hall. This is one of the most sought after property on golf course ex rd
Finding a three bedroom for sale in sector 66 at this price is next to impossible, now you can buy it without paying brokerage too. Situated on the 2nd floor this home can comfortably serve your space for parking of car needs. This south facing home is over 2125 sqft. &amp; is in a convenient location.If you need amenities such as intercom facility, security &amp; lift you'll be happy to note that this home has this &amp; more. As this home comes with fire security &amp; sewage treatment plant &amp; more such amenities, living here would make life more pleasant. Amenities like club house, play area for kids, a gym &amp; swimming pool for relaxation gives you something to do in your free time.Gd goenka 'la petite', ipsaa day care &amp; pre-School sec-50 gurgaon and s.D adarsh vidyalaya are well known educational institutes in town &amp; are very close to this home. If you are in need of any emergency services or medical assistance, you will be happy to note that ektaa hospitals, sona devi memorial hospital and dr.Garima yadav (Shastri dental hospital) are very close by.Never miss out on lifestyle as m3m cosmopolitan, ava court and capital the cityscape are so close by. As pvr @ m3m 65th avenue, grand cinemas &amp; srs cinemas are in close proximity to this house, you can catch the latest movies at any time.</t>
  </si>
  <si>
    <t>['6 Wardrobe', '5 Fan', '1 Exhaust Fan', '4 Geyser', '15 Light', '5 AC', '1 Modular Kitchen', '1 Chimney', 'No Bed', 'No Curtains', 'No Dining Table', 'No Microwave', 'No Fridge', 'No Sofa', 'No Stove', 'No TV', 'No Washing Machine', 'No Water Purifier']</t>
  </si>
  <si>
    <t>['Security / Fire Alarm', 'Power Back-up', 'Intercom Facility', 'Lift(s)', 'High Ceiling Height', 'Maintenance Staff', 'Water Storage', 'No open drainage around', 'Recently Renovated', 'Bank Attached Property', 'Piped-gas', 'Visitor Parking', 'Swimming Pool', 'Park', 'Security Personnel', 'Natural Light', 'Airy Rooms', 'Spacious Interiors', 'Low Density Society', 'Shopping Centre', 'Fitness Centre / GYM', 'Waste Disposal', 'Rain Water Harvesting', 'Club house / Community Center']</t>
  </si>
  <si>
    <t>F69632998</t>
  </si>
  <si>
    <t>https://www.99acres.com/2-bhk-bedroom-apartment-flat-for-sale-in-signature-global-park-sohna-gurgaon-745-sq-ft-r1-spid-W66282908</t>
  </si>
  <si>
    <t>54.8 Lac</t>
  </si>
  <si>
    <t>₹ 7,355/sq.ft.</t>
  </si>
  <si>
    <t>O-8, Sohna, Gurgaon, Haryana</t>
  </si>
  <si>
    <t>1. With roof right.
2. Aravalli beautiful view 
3. Car parking
4. No maintenance
5. New property
6. Ready to move</t>
  </si>
  <si>
    <t>['1 Bed', '1 Fan', '1 Sofa', '1 Microwave', '1 Light', '1 TV', '1 Curtains', 'No AC', 'No Chimney', 'No Dining Table', 'No Exhaust Fan', 'No Geyser', 'No Modular Kitchen', 'No Fridge', 'No Stove', 'No Wardrobe', 'No Washing Machine', 'No Water Purifier']</t>
  </si>
  <si>
    <t>['Security / Fire Alarm', 'Feng Shui / Vaastu Compliant', 'Intercom Facility', 'Lift(s)', 'High Ceiling Height', 'Maintenance Staff', 'Water Storage', 'Visitor Parking', 'Swimming Pool', 'Park', 'Fitness Centre / GYM', 'Rain Water Harvesting', 'Club house / Community Center']</t>
  </si>
  <si>
    <t>W66282908</t>
  </si>
  <si>
    <t>https://www.99acres.com/2-bhk-bedroom-apartment-flat-for-sale-in-godrej-101-sector-79-gurgaon-903-sq-ft-spid-Z69627792</t>
  </si>
  <si>
    <t>₹ 16,256/sq.ft.</t>
  </si>
  <si>
    <t>Carpet area: 84.01</t>
  </si>
  <si>
    <t>This is east facing and club and swimming facing property with nice views from aravali. This is a brand new flat recently delivered by country's top builder godrej. This is still raw, which makes it a blank canvas to fill your pictures in your way.</t>
  </si>
  <si>
    <t>['Security / Fire Alarm', 'Intercom Facility', 'Lift(s)', 'Maintenance Staff', 'Water Storage', 'Piped-gas', 'Visitor Parking', 'Swimming Pool', 'Park', 'Security Personnel', 'Natural Light', 'Airy Rooms', 'Low Density Society', 'Fitness Centre / GYM', 'Rain Water Harvesting', 'Club house / Community Center']</t>
  </si>
  <si>
    <t>Z69627792</t>
  </si>
  <si>
    <t>https://www.99acres.com/2-bhk-bedroom-apartment-flat-for-sale-in-lotus-homz-sector-111-gurgaon-696-sq-ft-spid-J69627294</t>
  </si>
  <si>
    <t>₹ 10,057/sq.ft.</t>
  </si>
  <si>
    <t>Carpet area: 696 (64.66 sq.m.)</t>
  </si>
  <si>
    <t>Main gate is east facing
Balcony expressway facing
Separate mandir for worship 
Wooden work done in all rooms including kirchen
Covered parking space</t>
  </si>
  <si>
    <t>['3 Wardrobe', 'No AC', 'No Bed', 'No Chimney', 'No Curtains', 'No Dining Table', 'No Exhaust Fan', 'No Fan', 'No Geyser', 'No Modular Kitchen', 'No Light', 'No Microwave', 'No Fridge', 'No Sofa', 'No Stove', 'No TV', 'No Washing Machine', 'No Water Purifier']</t>
  </si>
  <si>
    <t>['Security / Fire Alarm', 'Intercom Facility', 'Lift(s)', 'Maintenance Staff', 'Water Storage', 'Park', 'Recently Renovated', 'Visitor Parking', 'Internet/wi-fi connectivity', 'Airy Rooms', 'Spacious Interiors']</t>
  </si>
  <si>
    <t>J69627294</t>
  </si>
  <si>
    <t>https://www.99acres.com/2-bhk-bedroom-apartment-flat-for-sale-in-breez-global-hill-view-sohna-gurgaon-554-sq-ft-r4-spid-Z62308464</t>
  </si>
  <si>
    <t>₹ 46,917/sq.ft.</t>
  </si>
  <si>
    <t>Carpet area: 554.16 (51.48 sq.m.)</t>
  </si>
  <si>
    <t>605, Sohna, Gurgaon, Haryana</t>
  </si>
  <si>
    <t>We are the proud owners of this 2 bhk apartment available in , sohna, gurgaon. This unfurnished apartment it is a and the unit is located on 6th floor and has a carpet area of 554.16sq.Ft. . It has 2 bathroom(s) and 1 balcony(s). It is for sale under general power of attorney. The apartment has 1 covered parking and 1 open parking.</t>
  </si>
  <si>
    <t>Z62308464</t>
  </si>
  <si>
    <t>https://www.99acres.com/2-bhk-bedroom-apartment-flat-for-sale-in-smart-world-gems-sector-89-gurgaon-1103-sq-ft-spid-H69613078</t>
  </si>
  <si>
    <t>O34-C, Sector 89 Gurgaon, Gurgaon, Haryana</t>
  </si>
  <si>
    <t>Park facing with dedicated space on roof and basement</t>
  </si>
  <si>
    <t>['Security / Fire Alarm', 'Power Back-up', 'Intercom Facility', 'Lift(s)', 'Piped-gas', 'Swimming Pool', 'Park', 'Security Personnel', 'Internet/wi-fi connectivity', 'Low Density Society', 'Shopping Centre', 'Fitness Centre / GYM', 'Rain Water Harvesting', 'Club house / Community Center', 'Water softening plant']</t>
  </si>
  <si>
    <t>H69613078</t>
  </si>
  <si>
    <t>https://www.99acres.com/2-bhk-bedroom-apartment-flat-for-sale-in-krisumi-waterfall-residences-sector-36-a-gurgaon-1479-sq-ft-spid-S69611606</t>
  </si>
  <si>
    <t>₹ 14,874/sq.ft.</t>
  </si>
  <si>
    <t>Super Built up area 1479(137.4 sq.m.)</t>
  </si>
  <si>
    <t>['Elan Miracle Mall', 'Dwarka Expy', 'NH 48', 'Delhi Public School, Sector 84', 'DPG Degree College', 'Aarvy Hospital', 'Indira Gandhi International Airport', 'Garhi Harsaru Junction', 'DLF Corporate Greens', 'Holiday Inn Gurugram Sector 90', 'Tau DeviLal Sports Complex']</t>
  </si>
  <si>
    <t>Ok i will wait for this. You search for a buyer who understands the future price appreciation of krisumi, its two side connectivity from delhi, its uncompromising quality being built by tata projects limited, the costliest construction company for its unbeatable quality, the japanese brand of krisumi and encompassed by the other krisumi projects of the krisumi city and its adjoining colonies like global ok i will wait for this. You search for a buyer who understands the future price appreciation of krisumi, its two side connectivity from delhi, its uncompromising quality being built by tata projects limited, the costliest construction company for its unbeatable quality, the japanese brand of krisumi and encompassed by the other krisumi projects of the krisumi city and its adjoining colonies like global city and many other features commanded by the krisumi. 
It is a world class project in gurugram ncr of delhi.City and many other features commanded by the krisumi. 
It is a world class project in gurugram ncr of delhi.</t>
  </si>
  <si>
    <t>['1 Chimney', '1 Modular Kitchen', '3 AC', 'No Bed', 'No Curtains', 'No Dining Table', 'No Exhaust Fan', 'No Fan', 'No Geyser', 'No Light', 'No Microwave', 'No Fridge', 'No Sofa', 'No Stove', 'No TV', 'No Wardrobe', 'No Washing Machine', 'No Water Purifier']</t>
  </si>
  <si>
    <t>S69611606</t>
  </si>
  <si>
    <t>https://www.99acres.com/3-bhk-bedroom-apartment-flat-for-sale-in-rof-ananda-sector-95-gurgaon-1000-sq-ft-spid-O69600598</t>
  </si>
  <si>
    <t>Super Built up area 1000(92.9 sq.m.)Carpet area: 745 sq.ft. (69.21 sq.m.)</t>
  </si>
  <si>
    <t>B Tower 14 Floor, Sector 95 Gurgaon, Gurgaon, Haryana</t>
  </si>
  <si>
    <t>Smi furnished flat with all amenities</t>
  </si>
  <si>
    <t>['1 Water Purifier', '3 Fan', '1 Fridge', '1 Exhaust Fan', '1 Geyser', '4 Light', '1 AC', '1 Modular Kitchen', '1 Curtains', '2 Wardrobe', '1 Sofa', 'No Bed', 'No Chimney', 'No Dining Table', 'No Microwave', 'No Stove', 'No TV', 'No Washing Machine']</t>
  </si>
  <si>
    <t>['Intercom Facility', 'Lift(s)', 'Park', 'Fitness Centre / GYM', 'Rain Water Harvesting']</t>
  </si>
  <si>
    <t>O69600598</t>
  </si>
  <si>
    <t>https://www.99acres.com/3-bhk-bedroom-apartment-flat-for-sale-in-rof-ananda-sector-95-gurgaon-1000-sq-ft-spid-E69600022</t>
  </si>
  <si>
    <t>₹ 8,527/sq.ft.</t>
  </si>
  <si>
    <t>Super Built up area 1000(92.9 sq.m.)Carpet area: 645 sq.ft. (59.92 sq.m.)</t>
  </si>
  <si>
    <t>We are the proud owners of this 3 bhk apartment available in rof ananda, sector 95 gurgaon, gurgaon. This it is a and the unit is located on 14th floor and has a super built-Up area of 750 sq.Ft. . It has 2 bathroom(s) and 2 balcony(s). The ownership is freehold type.</t>
  </si>
  <si>
    <t>['2 Wardrobe', '1 Water Purifier', '3 Fan', '1 Sofa', '1 Exhaust Fan', '1 Geyser', '6 Light', '1 Modular Kitchen', '1 Curtains', 'No AC', 'No Bed', 'No Chimney', 'No Dining Table', 'No Microwave', 'No Fridge', 'No Stove', 'No TV', 'No Washing Machine']</t>
  </si>
  <si>
    <t>['Feng Shui / Vaastu Compliant', 'Security / Fire Alarm', 'Private Garden / Terrace', 'Intercom Facility', 'Lift(s)', 'Maintenance Staff', 'Water Storage', 'Park', 'Visitor Parking', 'Security Personnel', 'Internet/wi-fi connectivity', 'Shopping Centre']</t>
  </si>
  <si>
    <t>E69600022</t>
  </si>
  <si>
    <t>https://www.99acres.com/3-bhk-bedroom-apartment-flat-for-sale-in-smart-world-gems-sector-89-gurgaon-1423-sq-ft-r1-spid-W66156744</t>
  </si>
  <si>
    <t>₹ 8,151/sq.ft.</t>
  </si>
  <si>
    <t>Large basement room as compared to other units, no unit at the back and it has full day sunlight balconies.
Near to back road (24 m) which connects to already established schools, hospitals and market</t>
  </si>
  <si>
    <t>['Security / Fire Alarm', 'Intercom Facility', 'Lift(s)', 'Maintenance Staff', 'Swimming Pool', 'Water Storage', 'Park', 'Piped-gas', 'Visitor Parking', 'Natural Light', 'Fitness Centre / GYM']</t>
  </si>
  <si>
    <t>W66156744</t>
  </si>
  <si>
    <t>https://www.99acres.com/2-bhk-bedroom-apartment-flat-for-sale-in-pareena-mi-casa-sector-68-gurgaon-1245-sq-ft-r2-spid-V58274898</t>
  </si>
  <si>
    <t>Super Built up area 1245(115.66 sq.m.)Carpet area: 1225 sq.ft. (113.81 sq.m.)</t>
  </si>
  <si>
    <t>1302, Tower - 3, Sector 68 Gurgaon, Gurgaon, Haryana</t>
  </si>
  <si>
    <t>13rd   of 22 Floors</t>
  </si>
  <si>
    <t>Residential apartment for sale in prominent location. Posession available</t>
  </si>
  <si>
    <t>['Security / Fire Alarm', 'Feng Shui / Vaastu Compliant', 'Intercom Facility', 'Lift(s)', 'Maintenance Staff', 'Water Storage', 'Visitor Parking', 'Swimming Pool', 'Park', 'Security Personnel', 'Natural Light', 'Airy Rooms', 'Spacious Interiors', 'Shopping Centre', 'Fitness Centre / GYM', 'Waste Disposal', 'Club house / Community Center']</t>
  </si>
  <si>
    <t>V58274898</t>
  </si>
  <si>
    <t>https://www.99acres.com/2-bhk-bedroom-apartment-flat-for-sale-in-godrej-nature-plus-sector-33-sohna-gurgaon-822-sq-ft-spid-I69588098</t>
  </si>
  <si>
    <t>₹ 13,369/sq.ft.</t>
  </si>
  <si>
    <t>We are the proud owners of this 2 bhk apartment available in godrej nature plus, sector-33 sohna, gurgaon. This unfurnished apartment it is a and the unit is located on 11th floor and has a carpet area of 76 sq.M. . It has 2 bathroom(s). The ownership is freehold type.</t>
  </si>
  <si>
    <t>I69588098</t>
  </si>
  <si>
    <t>4 BHK Flat in Sector 45 Gurgaon</t>
  </si>
  <si>
    <t>https://www.99acres.com/4-bhk-bedroom-apartment-flat-for-sale-in-antriksh-green-sector-45-gurgaon-2875-sq-ft-spid-N69587870</t>
  </si>
  <si>
    <t>Antriksh Green</t>
  </si>
  <si>
    <t>₹ 7,826/sq.ft.</t>
  </si>
  <si>
    <t>Carpet area: 2875 (267.1 sq.m.)</t>
  </si>
  <si>
    <t>['Huda city centre metro station', 'Standard chartered ATM', 'Hdfc bank ATM', 'Axis bank ATM', 'State bank of india ATM', 'Icici ATM', 'Citi bank ATM', 'Axis bank ATM', 'Hdfc ATM', 'Hdfc ATM', 'Icici bank ATM', 'Axis bank ATM', 'Fortis Memorial Research Institute Fortis Vivekanand Hospital', 'Dr. Naval Mendiratta', 'Dispencery', 'Gupta', 'Arihant Hospital', 'Shivam Hospital Gurgaon', 'Dr. Kutbuddin Akbary', 'Centre For Sight Gurgaon Sector 29', 'Max Hospital', 'Paras Hospital Gurgaon', 'Pernod Ricard Charitable Dispensary', 'City Medical', 'Gardian Pharmacy', 'Gardian Pharmacy', 'Bharat petroleum', 'Hdfc bank', 'Hdfc bank', 'Icici bank', 'Raj Restaurant', 'PWO house', 'Fast food', 'Fast Food', 'Bar and restaurant', 'Om Sweets', 'Balaji Vegetarian Paradise', 'Cafe Coffee Day', 'The Chicken Boat', 'St. Angels Jr', 'School of Inspired Leadership SOIL', 'St. Angels Sr', 'Manav Rachna School', 'Stones2milestones', 'Amity Global School', 'CR Model Public School', 'Manav Rachna Swimming Pool', 'Ncr library']</t>
  </si>
  <si>
    <t>The property is located very close to all the amenities like the malls schools and very close to huda metro.The rooms are spacious</t>
  </si>
  <si>
    <t>['1 Water Purifier', '8 Fan', '1 Fridge', '1 Dining Table', '4 Geyser', '16 Light', '2 AC', '1 Modular Kitchen', '1 Curtains', '4 Bed', '4 Wardrobe', '1 Sofa', '1 Washing Machine', 'No Chimney', 'No Exhaust Fan', 'No Microwave', 'No Stove', 'No TV']</t>
  </si>
  <si>
    <t>N69587870</t>
  </si>
  <si>
    <t>https://www.99acres.com/3-bhk-bedroom-apartment-flat-for-sale-in-whiteland-the-aspen-sector-76-gurgaon-1900-sq-ft-spid-A69585100</t>
  </si>
  <si>
    <t>Whiteland The Aspen</t>
  </si>
  <si>
    <t>₹ 17,615/sq.ft.</t>
  </si>
  <si>
    <t>['Sector 54 Chowk Metro Station', 'Delhi Jaipur Expressway', 'Sohna Road', 'Vega Schools', 'Sushant University', 'Medanta The Medicity', 'Indira Gandhi International Airport', 'Gurgaon Railway Station', 'Universal Business Park', 'Hyatt Regency Gurgaon', 'De Adventure Park', 'Golden Greens Golf and Resorts']</t>
  </si>
  <si>
    <t>Whiteland the aspen is one of gurgaon's most sought after destination for apartments and this 3 bhk flat in sector 76 gurgaon is your opportunity to be a part of this community. This is a north-East-Facing property. The floor plan additionally contains 3 bedroom(s), 4 bathrooms and more than 3 balconies. All in all, the flat is spread over a carpet area of 1900 sq.Ft. The residential building has 30 floors in total and the flat for sale is located on the 5th floor. Moreover, the flat is currently under construction and possession is expected by september 2027. The beautifully designed marble flooring enhances the beauty of the flat. The society complex is in the close vicinity of close to school, close to market and close to hospital, making it an ideal home for a relaxed lifestyle. Many of the modern amenities being offered, like maintenance staff, park, visitor parking, lift(s), water softening plant, shopping centre, swimming pool, fitness centre / gym, club house / community center and security personnel, will provide a pleasant living experience for you. The project provides a continuous supply of water to its flats.</t>
  </si>
  <si>
    <t>['1 Water Purifier', '1 Fridge', '1 Geyser', '1 Stove', '5 Light', '4 AC', '1 Modular Kitchen', '1 Chimney', '3 Wardrobe', '1 Microwave', '1 Washing Machine', 'No Bed', 'No Curtains', 'No Dining Table', 'No Exhaust Fan', 'No Fan', 'No Sofa', 'No TV']</t>
  </si>
  <si>
    <t>['Centrally Air Conditioned', 'Security / Fire Alarm', 'Feng Shui / Vaastu Compliant', 'Intercom Facility', 'Lift(s)', 'High Ceiling Height', 'Maintenance Staff', 'False Ceiling Lighting', 'Water Storage', 'Separate entry for servant room', 'No open drainage around', 'Bank Attached Property', 'Piped-gas', 'Visitor Parking', 'Swimming Pool', 'Park', 'Security Personnel', 'Natural Light', 'Airy Rooms', 'Spacious Interiors', 'Low Density Society', 'Waste Disposal', 'Rain Water Harvesting', 'Water softening plant', 'Shopping Centre', 'Fitness Centre / GYM', 'Club house / Community Center']</t>
  </si>
  <si>
    <t>A69585100</t>
  </si>
  <si>
    <t>https://www.99acres.com/3-bhk-bedroom-apartment-flat-for-sale-in-bestech-altura-sector-79-gurgaon-2150-sq-ft-spid-M69582218</t>
  </si>
  <si>
    <t>2.69 Crore</t>
  </si>
  <si>
    <t>Tower F, 3rd Floor, Sector 79 Gurgaon, Gurgaon, Haryana</t>
  </si>
  <si>
    <t>Tower f 
3rd floor
Corner property 
Swimming pool, club &amp; amphitheatre facing
Adjacent to tennis court
Adjacent to badminton court
Most of the recreational activities are nearby this tower.</t>
  </si>
  <si>
    <t>M69582218</t>
  </si>
  <si>
    <t>https://www.99acres.com/2-bhk-bedroom-apartment-flat-for-sale-in-sector-86-gurgaon-1360-sq-ft-r1-spid-D65720886</t>
  </si>
  <si>
    <t>Ansal Height 86</t>
  </si>
  <si>
    <t>['Yadav Clinic', 'Bangali Clinic', 'Dr. J. S. Sarkar Clinic', 'Sagar Clinic', 'Orris Community Center', 'HP Petrol Pump', 'Vijay Petrol Pump', 'Essar Petrol Pump', 'Indian Oil', 'KFC', 'Pizza Hut']</t>
  </si>
  <si>
    <t>2 bath, semi-Furnished, 1st floor (Of 14), at sector 86 location gurgaon</t>
  </si>
  <si>
    <t>D65720886</t>
  </si>
  <si>
    <t>https://www.99acres.com/2-bhk-bedroom-apartment-flat-for-sale-in-sector-95-gurgaon-637-sq-ft-r1-spid-Z65720898</t>
  </si>
  <si>
    <t>Ramsons Kshitij</t>
  </si>
  <si>
    <t>₹ 5,495/sq.ft.</t>
  </si>
  <si>
    <t>Built Up area: 637 (59.18 sq.m.)</t>
  </si>
  <si>
    <t>2 bath, unfurnished, 5th floor (Of 15), at sector 95 location gurgaon</t>
  </si>
  <si>
    <t>Z65720898</t>
  </si>
  <si>
    <t>https://www.99acres.com/2-bhk-bedroom-apartment-flat-for-sale-in-vipul-lavanya-sector-81-gurgaon-900-sq-ft-spid-L69566220</t>
  </si>
  <si>
    <t>Super Built up area 900(83.61 sq.m.)</t>
  </si>
  <si>
    <t>We are the proud owners of this 2 bhk apartment available in vipul lavanya, sector 81 gurgaon, gurgaon. This it is a and the unit is located on ground floor and has a super built-Up area of 900 sq.Ft. . It has 2 bathroom(s) and 1 balcony(s). The ownership is freehold type.</t>
  </si>
  <si>
    <t>L69566220</t>
  </si>
  <si>
    <t>https://www.99acres.com/2-bhk-bedroom-apartment-flat-for-sale-in-breez-global-heights-sohna-gurgaon-710-sq-ft-spid-H69560214</t>
  </si>
  <si>
    <t>₹ 6,478/sq.ft.</t>
  </si>
  <si>
    <t>606, Sohna, Gurgaon, Haryana</t>
  </si>
  <si>
    <t>Unit is fully functional and loaded with some extra decoration</t>
  </si>
  <si>
    <t>['1 Water Purifier', '3 Fan', '1 Fridge', '1 Exhaust Fan', '1 Dining Table', '2 Geyser', '1 Stove', '10 Light', '1 Chimney', '1 Modular Kitchen', '1 Curtains', '2 Bed', '2 Wardrobe', '1 Sofa', '1 Microwave', '1 Washing Machine', 'No AC', 'No TV']</t>
  </si>
  <si>
    <t>H69560214</t>
  </si>
  <si>
    <t>https://www.99acres.com/3-bhk-bedroom-apartment-flat-for-sale-in-conscient-heritage-max-sector-102-gurgaon-2149-sq-ft-r2-spid-H58335368</t>
  </si>
  <si>
    <t>₹ 11,633/sq.ft.</t>
  </si>
  <si>
    <t>B-2503, Sector 102 Gurgaon, Gurgaon, Haryana</t>
  </si>
  <si>
    <t>We are the proud owners of this 3 bhk apartment available in katara hills, sector-102 gurgaon, gurgaon. This semi-Furnished apartment it is a and the unit is located on 25th floor and has a super built-Up area of 2149 sq.Ft. . It has 4 bathroom(s) and more than 3 balcony(s). The ownership is freehold type. The apartment has 1 covered parking and open parking.</t>
  </si>
  <si>
    <t>['4 Fan', '1 Exhaust Fan', '4 Geyser', '4 Light', '4 AC', '1 Chimney', '1 Modular Kitchen', 'No Bed', 'No Curtains', 'No Dining Table', 'No Microwave', 'No Fridge', 'No Sofa', 'No Stove', 'No TV', 'No Wardrobe', 'No Washing Machine', 'No Water Purifier']</t>
  </si>
  <si>
    <t>['Feng Shui / Vaastu Compliant', 'Security / Fire Alarm', 'Intercom Facility', 'Lift(s)', 'Maintenance Staff', 'Water Storage', 'Park', 'Visitor Parking', 'Internet/wi-fi connectivity']</t>
  </si>
  <si>
    <t>H58335368</t>
  </si>
  <si>
    <t>https://www.99acres.com/2-bhk-bedroom-apartment-flat-for-sale-in-vipul-lavanya-sector-81-gurgaon-900-sq-ft-spid-P69554534</t>
  </si>
  <si>
    <t>Ground floor with east facing balcony.... For morning sun...
No tension of lifts......
Trees and greenary all around....
Swiming pool.....Gym.... Community hall..... Tennis court in the society.....</t>
  </si>
  <si>
    <t>['2 Wardrobe', '3 Fan', '3 Geyser', '5 Light', '1 Chimney', 'No AC', 'No Bed', 'No Curtains', 'No Dining Table', 'No Exhaust Fan', 'No Modular Kitchen', 'No Microwave', 'No Fridge', 'No Sofa', 'No Stove', 'No TV', 'No Washing Machine', 'No Water Purifier']</t>
  </si>
  <si>
    <t>P69554534</t>
  </si>
  <si>
    <t>https://www.99acres.com/2-bhk-bedroom-apartment-flat-for-sale-in-pareena-mi-casa-sector-68-gurgaon-1225-sq-ft-spid-V69551604</t>
  </si>
  <si>
    <t>16th   of 35 Floors</t>
  </si>
  <si>
    <t>Inner park facing, abundant sunlight, close proximity to sohna highway</t>
  </si>
  <si>
    <t>V69551604</t>
  </si>
  <si>
    <t>https://www.99acres.com/2-bhk-bedroom-apartment-flat-for-sale-in-sohna-gurgaon-1275-sq-ft-spid-H69549366</t>
  </si>
  <si>
    <t>Ashiana Anmol</t>
  </si>
  <si>
    <t>₹ 7,294/sq.ft.</t>
  </si>
  <si>
    <t>Super Built up area 1275(118.45 sq.m.)Built Up area: 1000 sq.ft. (92.9 sq.m.)Carpet area: 875 sq.ft. (81.29 sq.m.)</t>
  </si>
  <si>
    <t>M914, Sohna, Gurgaon, Haryana</t>
  </si>
  <si>
    <t>Residential apartment for sell.Located on 9th floor out of the 14 located in sohna.It is a unfurnished property.The property has 2 bedrooms with 2 bathrooms .Property is built in 1000.00 sq.Ft.(Builtup area) available at an expected price of rs 9300000.</t>
  </si>
  <si>
    <t>H69549366</t>
  </si>
  <si>
    <t>https://www.99acres.com/3-bhk-bedroom-apartment-flat-for-sale-in-smart-world-orchard-sector-61-gurgaon-1640-sq-ft-spid-I69547932</t>
  </si>
  <si>
    <t>2.54 Crore</t>
  </si>
  <si>
    <t>₹ 15,500/sq.ft.</t>
  </si>
  <si>
    <t>Location and build quality and m3m brand</t>
  </si>
  <si>
    <t>I69547932</t>
  </si>
  <si>
    <t>3 BHK Flat in Sushant Lok Phase 3</t>
  </si>
  <si>
    <t>https://www.99acres.com/3-bhk-bedroom-apartment-flat-for-sale-in-ansal-sushant-residency-sushant-lok-phase-3-gurgaon-2214-sq-ft-r2-spid-J57101242</t>
  </si>
  <si>
    <t>Ansal Sushant Residency</t>
  </si>
  <si>
    <t>₹ 6,775/sq.ft.</t>
  </si>
  <si>
    <t>Carpet area: 246 (205.69 sq.m.)</t>
  </si>
  <si>
    <t>Sushant Lok Phase 3, Gurgaon, Haryana</t>
  </si>
  <si>
    <t>['Radhakrishna Shani Mandir', 'Sanatan Dharm Mandir', 'State bank ATM', 'Icici bank ATM', 'Icici bank ATM', 'Citi bank ATM', 'Anand Hospital Gurgaon', 'Kriti Hospital', 'Surgicare Hospital Gurgaon', 'pracksht hospital', 'Vatsalya Clinic', 'Arunodaya Deseret Eye Hospital', 'Arihant Hospital', 'HUDA Office Complex', 'Wembley estate club', 'Medisca', 'Pernod Ricard Charitable Dispensary', 'Unitech', 'Heera Fuel Station', 'HCG CNG Station', 'Hdfc bank and atm', 'Hdfc bank', 'Kotak mahindra bank', 'Indusind bank', 'State bank of india', 'Axis bank', 'Icici bank', 'Hdfc bank', 'Hdfc bank &amp; atm', '222', 'Pizza Hut', 'Madison and Pike', 'Wat-a-Burger', 'Burger Singh', 'Bikanerwala', 'Naivedyam Restaurant', 'Gurugram University', 'IILM', 'Iilm University', 'Kamla International', 'Amity Global School', 'St. Angels Sr', 'Sushant College of Arts &amp; Architecture', 'Ansal Institute of Technology', 'Manav Rachna Swimming Pool']</t>
  </si>
  <si>
    <t>We are the proud owners of this 3 bhk apartment available in , sushant lok phase - 3, gurgaon. It is located in gated society under cctv surveillance.It is sun facing and ample sunlight throughout the day.Boon for winter days. Premium wood work is done in kitchen and wardrobes. This semi-Furnished apartment and the unit is located on 1st floor and has a carpet area of 1200 sq.Ft. . It has 2 bathroom(s) and more than 3 balcony(s). The ownership is freehold type. The apartment has 0 covered parking and 1 open parking.</t>
  </si>
  <si>
    <t>['4 Wardrobe', 'No AC', 'No Bed', 'No Chimney', 'No Curtains', 'No Dining Table', 'No Exhaust Fan', 'No Fan', 'No Geyser', 'No Modular Kitchen', 'No Light', 'No Microwave', 'No Fridge', 'No Sofa', 'No Stove', 'No TV', 'No Washing Machine', 'No Water Purifier']</t>
  </si>
  <si>
    <t>['Security / Fire Alarm', 'Feng Shui / Vaastu Compliant', 'Maintenance Staff', 'False Ceiling Lighting', 'Water Storage', 'Recently Renovated', 'Visitor Parking', 'Park', 'Natural Light', 'Internet/wi-fi connectivity', 'Airy Rooms', 'Spacious Interiors', 'Rain Water Harvesting']</t>
  </si>
  <si>
    <t>J57101242</t>
  </si>
  <si>
    <t>https://www.99acres.com/2-bhk-bedroom-apartment-flat-for-sale-in-shree-vardhman-flora-sector-90-gurgaon-1352-sq-ft-r1-spid-Y61324016</t>
  </si>
  <si>
    <t>C1 C2, Sector 90 Gurgaon, Gurgaon, Haryana</t>
  </si>
  <si>
    <t>This flat has 2 bedrooms with one study room and 2 bathrooms and 2 balconies and one utility balcony attached with kitchen. It is east facing unit and balconies with ample sunlight even during winters. Flat is in between 6 to 10 floor. Property is situated on 60m wide sector road prime location, market and sabzi mandi on walking distance. Surrounded by posh societies like dlf garden and new town heights. Nearby school rps international school (1 km)
Dps 84 (5km)
Xaviers ( 4km)
Ipsaa (1 km)
Nearby hospitals: Aarvy hospital (1 km)
Silverstreak hospital
Malls - Sapphire 90 (Fully operational with inox)
Ss omnia and iris broadway
Location advantage opposite to upcoming sapphire 93 mall. Already 100+ families living there. Occupation certificate (Oc) is also received.</t>
  </si>
  <si>
    <t>['Security / Fire Alarm', 'Feng Shui / Vaastu Compliant', 'Intercom Facility', 'Lift(s)', 'Maintenance Staff', 'Visitor Parking', 'Swimming Pool', 'Park', 'Security Personnel', 'Natural Light', 'Airy Rooms', 'Shopping Centre', 'Fitness Centre / GYM', 'Rain Water Harvesting', 'Club house / Community Center']</t>
  </si>
  <si>
    <t>Y61324016</t>
  </si>
  <si>
    <t>https://www.99acres.com/3-bhk-bedroom-apartment-flat-for-sale-in-m3m-heights-sector-65-gurgaon-1828-sq-ft-spid-T69537078</t>
  </si>
  <si>
    <t>₹ 15,200/sq.ft.</t>
  </si>
  <si>
    <t>44   of 47 Floors</t>
  </si>
  <si>
    <t>Uninterrupted aravali view. High rise unit for the height lover.</t>
  </si>
  <si>
    <t>['Intercom Facility', 'Lift(s)', 'Swimming Pool', 'Park', 'Security Personnel', 'Natural Light', 'Airy Rooms', 'Fitness Centre / GYM', 'Club house / Community Center', 'Water softening plant']</t>
  </si>
  <si>
    <t>T69537078</t>
  </si>
  <si>
    <t>https://www.99acres.com/2-bhk-bedroom-apartment-flat-for-sale-in-mvn-athens-sohna-gurgaon-481-sq-ft-spid-G69536248</t>
  </si>
  <si>
    <t>₹ 5,198/sq.ft.</t>
  </si>
  <si>
    <t>Built Up area: 481 (44.69 sq.m.)</t>
  </si>
  <si>
    <t>Sohna Sector 5, Sohna, Gurgaon, Haryana</t>
  </si>
  <si>
    <t>Best in class property available at sector 5 sohna location in gurgaon. It's a semi furnished ground floor unit. The society is fully occupied. It has rwa. Friendly environment in the society with conductance of regular function, events and religious festivals.It's situated in lush green pollution free environment. The vicinity is well connected with gurugram. The surrounding has prestigious educational schools and institutes. It's in the close proximity of delhi - Mumbai corridor.</t>
  </si>
  <si>
    <t>['3 Fan', '5 Light', '1 Modular Kitchen', 'No AC', 'No Bed', 'No Chimney', 'No Curtains', 'No Dining Table', 'No Exhaust Fan', 'No Geyser', 'No Microwave', 'No Fridge', 'No Sofa', 'No Stove', 'No TV', 'No Wardrobe', 'No Washing Machine', 'No Water Purifier']</t>
  </si>
  <si>
    <t>G69536248</t>
  </si>
  <si>
    <t>https://www.99acres.com/4-bhk-bedroom-apartment-flat-for-sale-in-sare-crescent-parc-sector-92-gurgaon-1995-sq-ft-r2-spid-T56571794</t>
  </si>
  <si>
    <t>₹ 4,260/sq.ft.</t>
  </si>
  <si>
    <t>We are the proud owners of this 4 bhk apartment available in , sare crescent parc, gurgaon. This it is a and the unit is located on 3rd floor and has a super built-Up area of 1995 sq.Ft. . It has 5 bathroom(s) and 4 balcony(s). The ownership is freehold type.</t>
  </si>
  <si>
    <t>T56571794</t>
  </si>
  <si>
    <t>https://www.99acres.com/3-bhk-bedroom-apartment-flat-for-sale-in-shree-vardhman-flora-sector-90-gurgaon-1875-sq-ft-spid-B69527984</t>
  </si>
  <si>
    <t>₹ 5,120/sq.ft.</t>
  </si>
  <si>
    <t>302, Sector 90 Gurgaon, Gurgaon, Haryana</t>
  </si>
  <si>
    <t>A spacious and well located property with ample open space, good security,play area , garden and other amenities</t>
  </si>
  <si>
    <t>['Security / Fire Alarm', 'Power Back-up', 'Feng Shui / Vaastu Compliant', 'Intercom Facility', 'Lift(s)', 'High Ceiling Height', 'Maintenance Staff', 'Water Storage', 'Separate entry for servant room', 'Swimming Pool', 'Park', 'Natural Light', 'Airy Rooms', 'Spacious Interiors', 'Shopping Centre', 'Fitness Centre / GYM', 'Club house / Community Center']</t>
  </si>
  <si>
    <t>B69527984</t>
  </si>
  <si>
    <t>https://www.99acres.com/3-bhk-bedroom-apartment-flat-for-sale-in-ramprastha-skyz-sector-37-d-gurgaon-2000-sq-ft-r3-spid-F48991065</t>
  </si>
  <si>
    <t>Beautiful ramprastha city on dwarka express way with good connectivity to highway and upcoming schools, hospitals, metro station. Gated city with all features availability within society with immence view from the balcony. Situated in sector 37d gurugram.</t>
  </si>
  <si>
    <t>['Lift(s)', 'Piped-gas', 'Internet/wi-fi connectivity', 'Park', 'Maintenance Staff', 'Visitor Parking', 'Swimming Pool', 'Security Personnel', 'Fitness Centre / GYM']</t>
  </si>
  <si>
    <t>F48991065</t>
  </si>
  <si>
    <t>2 BHK Flat in Carterpuri Village</t>
  </si>
  <si>
    <t>https://www.99acres.com/2-bhk-bedroom-apartment-flat-for-sale-in-ashray-apartment-carterpuri-village-gurgaon-850-sq-ft-spid-W69522918</t>
  </si>
  <si>
    <t>Ashray Apartment</t>
  </si>
  <si>
    <t>₹ 7,529/sq.ft.</t>
  </si>
  <si>
    <t>4719 C, Carterpuri Village, Gurgaon, Haryana</t>
  </si>
  <si>
    <t>['Palam triangle', 'HUDA Sector 23 Market', 'Palam Vihar Vyapar kendra', 'Ram Mandir', 'State bank of india ATM', 'Hdfc bank ATM', 'Hsbc bank ATM', "DR KAPOOR'S Dental Care and Implant Centre", 'Metro Hospital and Heart Institute Gurgaon', 'Apollo Cradle Hospital Gurgaon', 'Kalyan Hospital Gurgaon', 'Thukral Hospital', 'Kishor Clinic', 'Sheetla Clinic', 'Jeevan Jyoti Hospital Gurgaon', 'Sangwan Hospital Gurgaon', 'Neelkanth Medico', 'HUDA sector 23 parking', 'Ansals Plaza above ground car parking', 'Ansals plaza underground car parking', 'Punjab national bank', 'Axis bank', 'Oriental bank of commerce', 'Catholic syrian bank', 'Karur vysay bank', 'Oriental bank of commerce', 'Hdfc bank', 'Icici bank', 'Big Cinemas', "McDonald's", 'Om Sweets', 'Pind Baluchi', 'Moti Mahal', "Domino's Pizza", 'Pizza Hut', 'Cafe Coffee Day', 'Cafe Coffee Day', 'THE NORTHCAP UNIVERSITY', 'Masti ki Pathshala Teach India', 'Swiss Cottage school', 'Chiranjiv Bharati School', 'Lieutenant Atul Kataria School', 'Palam vihar railway station']</t>
  </si>
  <si>
    <t>This property is near hospital, schools, markets are at walking opposite huda park</t>
  </si>
  <si>
    <t>['3 Fan', '1 Exhaust Fan', '2 Geyser', '5 Light', '1 Chimney', '1 Modular Kitchen', '2 Wardrobe', 'No AC', 'No Bed', 'No Curtains', 'No Dining Table', 'No Microwave', 'No Fridge', 'No Sofa', 'No Stove', 'No TV', 'No Washing Machine', 'No Water Purifier']</t>
  </si>
  <si>
    <t>W69522918</t>
  </si>
  <si>
    <t>https://www.99acres.com/2-bhk-bedroom-apartment-flat-for-sale-in-m3m-woodshire-sector-107-gurgaon-1366-sq-ft-r2-spid-Q49874872</t>
  </si>
  <si>
    <t>₹ 6,590/sq.ft.</t>
  </si>
  <si>
    <t>Tower B 10/ 10th Floor, Sector 107 Gurgaon, Gurgaon, Haryana</t>
  </si>
  <si>
    <t>We are the proud owners of this 2 bhk apartment available in m3m woodshire, sector-107, gurgaon. This fully furnished apartment is a 1-5 year old, priced approximately at rs. 5490 per sq. Ft. Or rs. 75 lakhs. It is a resale and a ready to move in apartment. The unit is located on the 10th floor and has a super built-Up area of 1366. 0 sq. Ft. It has 2 bathroom(s) and more than 3 balcony(s). The ownership is freehold type. The apartment has 1 covered parking and 1 open parking.</t>
  </si>
  <si>
    <t>['1 Water Purifier', '5 Fan', '1 Exhaust Fan', '3 Geyser', '1 Stove', '12 Light', '4 AC', '1 Chimney', '1 Modular Kitchen', '1 TV', '2 Wardrobe', 'No Bed', 'No Curtains', 'No Dining Table', 'No Microwave', 'No Fridge', 'No Sofa', 'No Washing Machine']</t>
  </si>
  <si>
    <t>Q49874872</t>
  </si>
  <si>
    <t>1 BHK Flat in Sector 102 Gurgaon</t>
  </si>
  <si>
    <t>https://www.99acres.com/1-bhk-bedroom-apartment-flat-for-sale-in-rof-aalayas-sector-102-gurgaon-750-sq-ft-spid-Z69515124</t>
  </si>
  <si>
    <t>Built Up area: 750 (69.68 sq.m.)</t>
  </si>
  <si>
    <t>Sector 102, Sector 102 Gurgaon, Gurgaon, Haryana</t>
  </si>
  <si>
    <t>1 bath, semi-Furnished, 6th floor (Of 17), overlooking garden/park, rof aalayas sector 102</t>
  </si>
  <si>
    <t>Z69515124</t>
  </si>
  <si>
    <t>https://www.99acres.com/2-bhk-bedroom-apartment-flat-for-sale-in-sector-11-gurgaon-699-sq-ft-spid-Q69513906</t>
  </si>
  <si>
    <t>₹ 5,150/sq.ft.</t>
  </si>
  <si>
    <t>Built Up area: 699 (64.94 sq.m.)</t>
  </si>
  <si>
    <t>2 bath, unfurnished, 15th floor (Of 20), global hill view sohna sector 11</t>
  </si>
  <si>
    <t>Q69513906</t>
  </si>
  <si>
    <t>https://www.99acres.com/4-bhk-bedroom-apartment-flat-for-sale-in-paras-quartier-gwal-pahari-gurgaon-5350-sq-ft-spid-J69511694</t>
  </si>
  <si>
    <t>Built Up area: 5350 (497.03 sq.m.)</t>
  </si>
  <si>
    <t>Paras Quartier, Valley View Estate, Gwal Pahari, Gurgaon, Gwal Pahari, Gurgaon, Haryana</t>
  </si>
  <si>
    <t>['Sector 55-56 Metro Station', 'South point Mall', 'Faridabad - Gurgaon Road', 'NH 148A', 'Sushant University', "Lingaya's Lalita Devi Institute", 'Pathways School Gurgaon', 'Paras Hospitals, Gurgaon', 'Indira Gandhi International Airport', 'ASF Insignia SEZ', 'Golden Tulip Suites Gurgaon', "Oyster's Water Park", 'Teri Golf Course']</t>
  </si>
  <si>
    <t>New apartment, lush green aravalli valley 270 degree panoramic view, private lift lobby, single apartment on each floor. Paras quartier is a delight to behold, aloft with enchanting elegance, there in the lush green aravalli valley. 270 degree panoramic view turns truly transcendental when the open balconies allow in the gild sunshine to play with the intricately adorned interiors more about this property looking for a good 4 bhk apartment in valley view estate, gurgaon? This property is in one of gurgaons most popular locations. This is a no brokerage property. The property is on floor 19. Total number of floors is 31. This apartment is available for rs 5.9 cr. This modern unit has a built-Up area of 5350 square feet. This property has a good view and is east-Facing. There are 4 bedrooms and 4 bathroom. It also has a servant room. Lift is available in this apartment. This is a gated community. Cctv facility is provided to ensure safety. Sports enthusiasts have multiple options such as gym, garden, sports facility, swimming pool, intercom, clubhouse, community hall. This property also enjoys power backup facility. Regular water supply is provided. For young families with kids, a dedicated kids area makes it a complete investment. It is very close to some of citys best hospitals, such as, arunodaya deseret eye hospital (Adeh), tyagi hospital and maternity center, and tulasi psychiatric &amp; rehabilitation center. Established schools, such as unicosmos school, suncity world school, and croire cricket club are also close-By paras quartier paras quartier, valley view estate, gwal pahari, gurgaon</t>
  </si>
  <si>
    <t>J69511694</t>
  </si>
  <si>
    <t>https://www.99acres.com/2-bhk-bedroom-apartment-flat-for-sale-in-gls-arawali-homes-sohna-gurgaon-476-sq-ft-spid-Y69511686</t>
  </si>
  <si>
    <t>Built Up area: 476 (44.22 sq.m.)</t>
  </si>
  <si>
    <t>Gls Arawali Homes, Sector 4, Gurgaon, Sohna, Gurgaon, Haryana</t>
  </si>
  <si>
    <t>Property for sale in sector 4, gurgaon. This 2 bhk apartment is located in gurgaons most promising location. This property is posted by owner and there is no brokerage involved. It is on floor 4. The total number of floors in this building is 13. This apartments price is rs 32.0 l. Homebuyers will also need to pay rs 1800 towards maintenance. The built-Up area is 476 square feet. This apartment is strategically located within close distance of famous healthcare centres such as anu sidana, centre for sight eye hospital, and rs interior 24. Schools like scr public school, focuss academy for defence exams : Nda coaching in gurgaon i cds i ctet i kvs i dsssb coaching, and lt atul katarya memorial school are also nearby gls arawali homes gls arawali homes, sector 4, gurgaon</t>
  </si>
  <si>
    <t>Y69511686</t>
  </si>
  <si>
    <t>https://www.99acres.com/3-bhk-bedroom-apartment-flat-for-sale-in-ild-grand-sector-37-c-gurgaon-1820-sq-ft-spid-C69503758</t>
  </si>
  <si>
    <t>Super Built up area 1820(169.08 sq.m.)</t>
  </si>
  <si>
    <t>This 3 bhk flat is located in ild grand, which houses some of the most spacious flats in sector 37c gurgaon. Constructed on a super built up area of 1820 sq.Ft., the flat comprises 3 bedroom(s), 3 bathrooms and 3 balconies. The property is located on the 7th floor of a 15 floors tall building. This residential flat is currently under construction and you can expect the possession of the same by december 2023. This residential property is situated near close to highway. The flat will offer a modern lifestyle as it is presented with many of the amenities such as swimming pool, grocery shop, club house / community center, fitness centre / gym, park and lift(s).</t>
  </si>
  <si>
    <t>C69503758</t>
  </si>
  <si>
    <t>https://www.99acres.com/2-bhk-bedroom-apartment-flat-for-sale-in-sidhartha-ncr-greens-sector-95-gurgaon-990-sq-ft-spid-J69503006</t>
  </si>
  <si>
    <t>Sidhartha NCR Greens4.3 ★</t>
  </si>
  <si>
    <t>₹ 5,656/sq.ft.</t>
  </si>
  <si>
    <t>Residential apartment for sell.The property comes with a good construction quality which age 0-1 year old property located in sector 95,gurgaon</t>
  </si>
  <si>
    <t>['Power Back-up', 'Lift(s)', 'Park', 'Piped-gas']</t>
  </si>
  <si>
    <t>J69503006</t>
  </si>
  <si>
    <t>https://www.99acres.com/3-bhk-bedroom-apartment-flat-for-sale-in-mapsko-mount-ville-sector-79-gurgaon-1490-sq-ft-spid-N69503004</t>
  </si>
  <si>
    <t>₹ 9,395/sq.ft.</t>
  </si>
  <si>
    <t>Park , pool facing . Apartment above gym , club .</t>
  </si>
  <si>
    <t>['3 Wardrobe', '5 Fan', '1 Exhaust Fan', '3 Geyser', '1 Stove', '6 Light', '1 Modular Kitchen', '1 Curtains', '1 Chimney', 'No AC', 'No Bed', 'No Dining Table', 'No Microwave', 'No Fridge', 'No Sofa', 'No TV', 'No Washing Machine', 'No Water Purifier']</t>
  </si>
  <si>
    <t>['Security / Fire Alarm', 'Feng Shui / Vaastu Compliant', 'Lift(s)', 'Maintenance Staff', 'False Ceiling Lighting', 'Water Storage', 'Recently Renovated', 'Visitor Parking', 'Swimming Pool', 'Park', 'Security Personnel', 'Natural Light', 'Airy Rooms', 'Spacious Interiors', 'Shopping Centre', 'Fitness Centre / GYM', 'Waste Disposal', 'Rain Water Harvesting', 'Club house / Community Center', 'Water softening plant']</t>
  </si>
  <si>
    <t>N69503004</t>
  </si>
  <si>
    <t>2 BHK Flat in Sector 31 Gurgaon</t>
  </si>
  <si>
    <t>https://www.99acres.com/2-bhk-bedroom-apartment-flat-for-sale-in-cghs-hewo-apartments-sector-31-gurgaon-1080-sq-ft-spid-N69498548</t>
  </si>
  <si>
    <t>CGHS Hewo Apartments3.7 ★</t>
  </si>
  <si>
    <t>Nice maintained 2 bhk, 
Price negotiable
Nice location</t>
  </si>
  <si>
    <t>['Intercom Facility', 'Maintenance Staff', 'Water Storage', 'Park']</t>
  </si>
  <si>
    <t>['Green Area4 out of 5', 'Construction3 out of 5', 'Management3 out of 5', 'Amenities4 out of 5', 'Connectivity4 out of 5']</t>
  </si>
  <si>
    <t>N69498548</t>
  </si>
  <si>
    <t>https://www.99acres.com/2-bhk-bedroom-apartment-flat-for-sale-in-godrej-nature-plus-sector-33-sohna-gurgaon-1385-sq-ft-spid-H69493786</t>
  </si>
  <si>
    <t>₹ 10,200/sq.ft.</t>
  </si>
  <si>
    <t>Godrej nature plus is one of gurgaon's most sought after destination for apartments and this 2 bhk flat in sector-33 sohna is your opportunity to be a part of this community. This residential flat is south-East-Facing direction. The flat is over 1385 sq.Ft. Carpet area and comes with 2 bedroom(s), 2 bathrooms and more than 3 balconies. The property is located on the 2nd floor of a 22 floors tall building. This residential flat is currently under construction and you can expect the possession of the same by june 2025. The beautifully designed marble flooring enhances the beauty of the flat. Godrej nature plus is designed very well to provide modern facilities such as visitor parking, park, lift(s), shopping centre, fitness centre / gym, swimming pool, club house / community center, security personnel and water softening plant.</t>
  </si>
  <si>
    <t>['Intercom Facility', 'Lift(s)', 'High Ceiling Height', 'Visitor Parking', 'Swimming Pool', 'Park', 'Security Personnel', 'Natural Light', 'Airy Rooms', 'Spacious Interiors', 'Shopping Centre', 'Fitness Centre / GYM', 'Club house / Community Center', 'Water softening plant']</t>
  </si>
  <si>
    <t>H69493786</t>
  </si>
  <si>
    <t>https://www.99acres.com/3-bhk-bedroom-apartment-flat-for-sale-in-m3m-the-marina-sector-68-gurgaon-1550-sq-ft-spid-T69492986</t>
  </si>
  <si>
    <t>₹ 14,322/sq.ft.</t>
  </si>
  <si>
    <t>Aravali pahadi view
Ver spacious 
Low floor</t>
  </si>
  <si>
    <t>['6 Fan', '10 Light', '4 AC', 'No Bed', 'No Chimney', 'No Curtains', 'No Dining Table', 'No Exhaust Fan', 'No Geyser', 'No Modular Kitchen', 'No Microwave', 'No Fridge', 'No Sofa', 'No Stove', 'No TV', 'No Wardrobe', 'No Washing Machine', 'No Water Purifier']</t>
  </si>
  <si>
    <t>T69492986</t>
  </si>
  <si>
    <t>4 BHK Flat in Valley View Estate</t>
  </si>
  <si>
    <t>https://www.99acres.com/4-bhk-bedroom-apartment-flat-for-sale-in-valley-view-estate-valley-view-estate-gurgaon-1812-sq-ft-spid-F69492454</t>
  </si>
  <si>
    <t>Valley View Estate</t>
  </si>
  <si>
    <t>₹ 8,278/sq.ft.</t>
  </si>
  <si>
    <t>Carpet area: 1812 (168.34 sq.m.)</t>
  </si>
  <si>
    <t>Valley View Estate, Gurgaon, Haryana</t>
  </si>
  <si>
    <t>['HANUMAN MANDIR', 'SHIV MANDIR BALIYAWAS', 'Indusind bank ATM', 'Parivar Clinic', 'Janki Max Hospital', 'Arunodaya Deseret Eye Hospital', 'Apollo Pharmacy', 'Intellion Park', 'International Tech Park', 'CHINESE CORNER', 'GOVERNMENT SCHOOL', 'Regional Skill Development Centre', 'Suncity School', 'Ansal Institute of Technology', 'Sushant College of Arts &amp; Architecture']</t>
  </si>
  <si>
    <t>Apartment specifications: 
Size: 1812 sq ft approx.
Tower: 6a.
Floor: 9th floor.
Bhk: 4 bedrooms + 4 attached bathrooms. 
Balconies: 4.
Facing: North.
Semi furnished.
Vaastu compliant.
2 car parkings, 1 stilt parking can accommodate 2 cars and 1 open parking.
Neat &amp; clean / clear title.Features:
It overlooks the open gwal pahari terrain, lush greenery at one end and some recently developed upmarket projects like ireo on the other. Other surrounding real estate comprises top-End projects like paras quartier and paras trade tower.
Plenty of sunshine and light during winters.
The apartments are very airy and roomy and the bedrooms are of comforting size.Location: 
Access is directly off the wide and open faridabad gurgaon highway.The property is close to schools, hospitals making it a centrally located project.
Valley view estate is a well-Planned project that is ideally positioned at faridabad gurgaon road, gurgaon. The location is in a very close proximity to delhi.Amenities:
Valley view estate brings the best of modern living with amenities like flower gardens, recreational activities, kids play area, club house, fitness centre, supermarkets / local shopping centre, walking, jogging &amp; biking trails, enchanting surroundings, picturesque landscaping, open area parks, covered parking space, power back-Up, fire safety, three tier security, cctv monitoring and door phone system, intercom connectivity.
The property has plenty of breathing space between towers and a nice ambience.
A local shopping centre and mother dairy/safal outlet make it a self-Contained fully-Subscribed mini township, a perfect place for families.Confirmed update.
Property rates are likely to go up due to massive building repair + metro line coming up soon. Also tunnel from sarai kale khan- Vasant kunj has been announced.</t>
  </si>
  <si>
    <t>['7 Fan', '1 Exhaust Fan', '20 Light', 'No AC', 'No Bed', 'No Chimney', 'No Curtains', 'No Dining Table', 'No Geyser', 'No Modular Kitchen', 'No Microwave', 'No Fridge', 'No Sofa', 'No Stove', 'No TV', 'No Wardrobe', 'No Washing Machine', 'No Water Purifier']</t>
  </si>
  <si>
    <t>['Security / Fire Alarm', 'Feng Shui / Vaastu Compliant', 'Intercom Facility', 'Lift(s)', 'High Ceiling Height', 'Maintenance Staff', 'Water Storage', 'Separate entry for servant room', 'No open drainage around', 'Piped-gas', 'Visitor Parking', 'Park', 'Security Personnel', 'Natural Light', 'Internet/wi-fi connectivity', 'Airy Rooms', 'Spacious Interiors', 'Low Density Society', 'Shopping Centre', 'Fitness Centre / GYM', 'Waste Disposal', 'Rain Water Harvesting', 'Club house / Community Center']</t>
  </si>
  <si>
    <t>F69492454</t>
  </si>
  <si>
    <t>https://www.99acres.com/3-bhk-bedroom-apartment-flat-for-sale-in-mapsko-mount-ville-sector-79-gurgaon-1815-sq-ft-r1-spid-T65412204</t>
  </si>
  <si>
    <t>₹ 9,641/sq.ft.</t>
  </si>
  <si>
    <t>This is a 3 bhk apartment available in mapsko mount ville, sector-79 gurgaon, gurgaon. This is a semi-Furnished apartment ready to move with modular kitchen and all wood work and the unit is located on 21st floor and has a carpet area of 1815 sq.Ft. . It has 3 bathroom(s) and 3 balcony(s). The apartment has 1 covered parking and open parking.</t>
  </si>
  <si>
    <t>['1 Stove', '1 Light', '1 AC', '1 Chimney', '1 Curtains', '1 Modular Kitchen', '1 Wardrobe', 'No Bed', 'No Dining Table', 'No Exhaust Fan', 'No Fan', 'No Geyser', 'No Microwave', 'No Fridge', 'No Sofa', 'No TV', 'No Washing Machine', 'No Water Purifier']</t>
  </si>
  <si>
    <t>T65412204</t>
  </si>
  <si>
    <t>https://www.99acres.com/2-bhk-bedroom-apartment-flat-for-sale-in-smart-world-orchard-sector-61-gurgaon-1150-sq-ft-r1-spid-Q66609632</t>
  </si>
  <si>
    <t>₹ 13,913/sq.ft.</t>
  </si>
  <si>
    <t>Near to golf course extension. Opposite 5 star hotel</t>
  </si>
  <si>
    <t>Q66609632</t>
  </si>
  <si>
    <t>https://www.99acres.com/3-bhk-bedroom-apartment-flat-for-sale-in-raheja-vedas-sector-108-gurgaon-5200-sq-ft-r5-spid-D45804415</t>
  </si>
  <si>
    <t>Raheja Vedas</t>
  </si>
  <si>
    <t>₹ 4,134/sq.ft.</t>
  </si>
  <si>
    <t>Super Built up area 5200(483.1 sq.m.)Built Up area: 4600 sq.ft. (427.35 sq.m.)Carpet area: 4000 sq.ft. (371.61 sq.m.)</t>
  </si>
  <si>
    <t>We are the proud owners of this 3 bhk apartment available in raheja vedas, sector-108, gurgaon. This unfurnished apartment is a 1-5 year old property, priced approximately at rs. 4134 per sq. Ft. Or rs. 2. 15 cr. It is a resale and a ready to move in apartment. The unit is located on the 12th floor and has a super built-Up area of 5200. 0 sq. Ft. It has 4 bathroom(s) and more than 3 balcony(s). The ownership is freehold type. The apartment has 1 covered parking.</t>
  </si>
  <si>
    <t>D45804415</t>
  </si>
  <si>
    <t>https://www.99acres.com/2-bhk-bedroom-apartment-flat-for-sale-in-gls-arawali-homes-sohna-gurgaon-567-sq-ft-spid-B69486114</t>
  </si>
  <si>
    <t>Super Built up area 567(52.68 sq.m.)Carpet area: 480.53 sq.ft. (44.64 sq.m.)</t>
  </si>
  <si>
    <t>405, Sohna, Gurgaon, Haryana</t>
  </si>
  <si>
    <t>Check out this 2 bhk apartment for sale in gls arawali homes, a popular residential project that houses in-Demand flats in sohna, gurgaon. The flat is over 567 sq. Ft. Super built-Up area and comes with 2 bedrooms (s), 2 bathrooms, and 2 balconies. This flat is situated on the 4th floor of this 14 floors tall residential building. Being a ready-To-Move project, you can expect immediate possession of this 1-5 years old property. The society is well equipped with many modern amenities, including grocery shop, shopping centre, cctv surveillance, club house / community center, fitness centre / gym, park, and lift(s).</t>
  </si>
  <si>
    <t>['1 Water Purifier', '3 Fan', '1 Fridge', '1 Exhaust Fan', '1 Stove', '8 Light', '1 AC', '1 TV', '1 Modular Kitchen', '1 Curtains', '2 Bed', '2 Wardrobe', '1 Sofa', '1 Washing Machine', 'No Chimney', 'No Dining Table', 'No Geyser', 'No Microwave']</t>
  </si>
  <si>
    <t>['Security / Fire Alarm', 'Feng Shui / Vaastu Compliant', 'Intercom Facility', 'Lift(s)', 'Water purifier', 'High Ceiling Height', 'Maintenance Staff', 'Water Storage', 'No open drainage around', 'Recently Renovated', 'Park', 'Security Personnel', 'Natural Light', 'Internet/wi-fi connectivity', 'Airy Rooms', 'Spacious Interiors', 'Shopping Centre', 'Fitness Centre / GYM', 'Waste Disposal', 'Rain Water Harvesting', 'Club house / Community Center']</t>
  </si>
  <si>
    <t>B69486114</t>
  </si>
  <si>
    <t>3 BHK Flat in Shanti Nagar</t>
  </si>
  <si>
    <t>https://www.99acres.com/3-bhk-bedroom-apartment-flat-for-sale-in-ganga-apartment-shanti-nagar-gurgaon-1225-sq-ft-spid-F69484044</t>
  </si>
  <si>
    <t>Ganga Apartment</t>
  </si>
  <si>
    <t>₹ 6,040/sq.ft.</t>
  </si>
  <si>
    <t>G-4, Shanti Nagar, Gurgaon, Haryana</t>
  </si>
  <si>
    <t>['Rajiv Chowk Mosque', 'Hanuman Mandir', 'State bank of india ATM', 'Hdfc bank ATM', 'Smile Plus Dental Clinic', 'Thakral Nursing and Maternity Home', 'Vinayak Hospital Gurgaon', 'Rajendra Hospital', 'Parashar Hospital', 'Kathuria Hospital', 'Nangia Hospital Ent and Maternity', 'Rama Hospital &amp; Nursing Home', 'Pasricha Hospital and Maternity Home', 'Shubham Hospital Gurgaon', 'Sethi Hospital Gurgaon', 'Tirath Ram Hospitals Pvt Ltd', 'Pushpanjali Hospital', 'Aarvy Hospital', 'Pushpanjali Hospital Gurgaon', 'Rachna Dental Clinic', 'Lal Superspeciality Hospital', 'Bansal Medicare and Maternity Centre', 'Shri Gobind Hospital', 'Mangalam Hospital and Heart Centre Gurgaon', 'Sharma Hospital Gurgaon', 'Parmar Dental Clinic &amp; Lab', 'Shiv Mahima Patient Care Bureau', 'Dr. Ajay S. Gupta Clinic', 'Rajiv Memorial Eye Infirmary Jacobpura', 'Navjeevan Hospital and Maternity Centre', 'Satyam Hospital Gurgaon', 'Bhanu Dental Care', 'Dayal Eye &amp; Maternity Centre', 'Swastik Maternity and Medical Centre', 'Triveni Hospital Gurgaon', 'My Care Clinic', 'Ankur Clinic and Maternity Home', 'Dev Man Kathuria Clinic', 'M.S Hospital', 'Dr. Sandeep Chauhan', 'Gupta Hospital Gurgaon', 'Ahooja Eye and Dental Institute Hospital', 'Bindal Clinic', 'Nutan Dental Hospital', 'Road and Traffic Authority', 'Gurgaon Election Commission', 'Indian Oil', 'IBP Petrol Station', 'govt sec school', 'District library gurgaon']</t>
  </si>
  <si>
    <t>Check out this 3 bhk apartment for sale in ganga apartment, a popular residential project that houses in-Demand flats in shanti nagar, gurgaon. Containing 3 bedroom(s), 3 bathrooms and 2 balconies , 3 store rooms with camers, this flat is spread over a carpet area of 1225 sq.Ft. This flat lies on the ground level of a 3 storey building. Being a ready to move project, you can expect immediate possession of this 1-5 years old property.</t>
  </si>
  <si>
    <t>['1 Modular Kitchen', '1 Chimney', '4 Wardrobe', 'No AC', 'No Bed', 'No Curtains', 'No Dining Table', 'No Exhaust Fan', 'No Fan', 'No Geyser', 'No Light', 'No Microwave', 'No Fridge', 'No Sofa', 'No Stove', 'No TV', 'No Washing Machine', 'No Water Purifier']</t>
  </si>
  <si>
    <t>['Security / Fire Alarm', 'Lift(s)', 'High Ceiling Height', 'Maintenance Staff', 'Water Storage', 'Visitor Parking', 'Natural Light', 'Airy Rooms', 'Spacious Interiors']</t>
  </si>
  <si>
    <t>F69484044</t>
  </si>
  <si>
    <t>4 BHK Flat in Sushant Lok</t>
  </si>
  <si>
    <t>https://www.99acres.com/4-bhk-bedroom-apartment-flat-for-sale-in-sushant-lok-gurgaon-2650-sq-ft-spid-F69016944</t>
  </si>
  <si>
    <t>Surbhi Apartment</t>
  </si>
  <si>
    <t>₹ 12,264/sq.ft.</t>
  </si>
  <si>
    <t>Built Up area: 2650 (246.19 sq.m.)Carpet area: 2000 sq.ft. (185.81 sq.m.)</t>
  </si>
  <si>
    <t>Sushant Lok, Sushant Lok, Gurgaon, Haryana</t>
  </si>
  <si>
    <t>Best in class property available at sushant lok location in gurgaon</t>
  </si>
  <si>
    <t>F69016944</t>
  </si>
  <si>
    <t>https://www.99acres.com/2-bhk-bedroom-apartment-flat-for-sale-in-sector-68-gurgaon-1460-sq-ft-r2-spid-P10875875</t>
  </si>
  <si>
    <t>Espire South</t>
  </si>
  <si>
    <t>₹ 9,050/sq.ft.</t>
  </si>
  <si>
    <t>Built Up area: 1460 (135.64 sq.m.)</t>
  </si>
  <si>
    <t>Spire South, Sector 68, Sector 68 Gurgaon, Gurgaon, Haryana</t>
  </si>
  <si>
    <t>['Chiranjiv Hospital', 'Swastik Maternity and Medical Centre', 'Dr. Madan Clinic', 'Dev Man Kathuria Clinic', 'Satyam Hospital Gurgaon', 'Bindal Clinic', 'Geeta Nursing Home Gurgaon', 'My Care Clinic', 'M.S Hospital', 'Triveni Hospital Gurgaon', 'Taneja Hospital', 'Ravi Clinic and Health Care Centre', 'Pearl Dental Clinic', 'Aryan Hospital', 'Shri Gobind Hospital', 'D.R. Rajnis Gupta Clinic', 'Shiv Mahima Patient Care Bureau', 'Lal Superspeciality Hospital', 'Dr. Ajay S. Gupta Clinic', 'Tirath Ram Hospitals Pvt Ltd', 'Navjeevan Hospital and Maternity Centre', 'Sparsh Hospital Gurgaon', 'Shubham Hospital Gurgaon', 'Bhatnagar Maternity and Nursing Home', 'Sethi Hospital Gurgaon', 'Dr. Ashok Jain', 'Gupta Hospital Gurgaon', 'Pasricha Hospital and Maternity Home', 'Ankur Clinic and Maternity Home', 'Dr. Sarvejeet Singh', 'Centre For Sight Gurgaon New Railway Road', 'Rama Hospital &amp; Nursing Home', 'Kharbanda Maternity and Nursing Home', 'Kidney Clinic', 'Sharma Hospital Gurgaon', 'Lall Eye Care Centre', 'Rajiv Memorial Eye Infirmary Jacobpura', 'Dentecare - Multispeciality Dental Clinic', 'Nangia Hospital Ent and Maternity', 'Om Charitable Dental &amp; Implant Centre', 'Lall Nursing and Maternity Home', 'Lalit Dental Care', 'Verma E.N.T. Hospital', 'Nova Care Clinic', 'M Goel Hospital', 'Dental Health Centre', 'Gurgaon Eye Centre', 'State bank of india', 'St. Michaels Sr. Sec. School', 'Dronacharya Government College']</t>
  </si>
  <si>
    <t>Tower no.1, east facing, 9th floor, no plc,</t>
  </si>
  <si>
    <t>P10875875</t>
  </si>
  <si>
    <t>https://www.99acres.com/3-bhk-bedroom-apartment-flat-for-sale-in-adani-brahma-samsara-vilasa-sector-63-gurgaon-1800-sq-ft-spid-U69481564</t>
  </si>
  <si>
    <t>New construction. Ready to move. Park facing unit</t>
  </si>
  <si>
    <t>['Lift(s)', 'Park', 'Piped-gas', 'Natural Light', 'Fitness Centre / GYM', 'Club house / Community Center']</t>
  </si>
  <si>
    <t>U69481564</t>
  </si>
  <si>
    <t>https://www.99acres.com/3-bhk-bedroom-apartment-flat-for-sale-in-smart-world-gems-sector-89-gurgaon-1423-sq-ft-spid-Q69481026</t>
  </si>
  <si>
    <t>Well connected with dwarka expressway, nh-8, schools hospitals nearby. Opposite commercial sector 88. Its a 3bhk with study, comes along with basement (Home office, gym, lounge, and terrace area. Property had world class club house with all morden day amenities such as gym, swimming, steam, sauna and spa. Multiple sports activities for kids such as basketball, badminton, tennis, cricket pitch etc.</t>
  </si>
  <si>
    <t>Q69481026</t>
  </si>
  <si>
    <t>https://www.99acres.com/3-bhk-bedroom-apartment-flat-for-sale-in-godrej-nature-plus-serenity-sector-33-sohna-gurgaon-1200-sq-ft-r1-spid-H63988848</t>
  </si>
  <si>
    <t>₹ 11,583/sq.ft.</t>
  </si>
  <si>
    <t>D1-2406, Sector-33 Sohna, Gurgaon, Haryana</t>
  </si>
  <si>
    <t>23rd   of 24 Floors</t>
  </si>
  <si>
    <t>Society is on bang on national highway with great connectivity</t>
  </si>
  <si>
    <t>['Security / Fire Alarm', 'Feng Shui / Vaastu Compliant', 'Lift(s)', 'Water purifier', 'High Ceiling Height', 'Maintenance Staff', 'Water Storage', 'Piped-gas', 'Visitor Parking', 'Swimming Pool', 'Park', 'Security Personnel', 'Natural Light', 'Airy Rooms', 'Shopping Centre', 'Fitness Centre / GYM', 'Club house / Community Center', 'Water softening plant']</t>
  </si>
  <si>
    <t>H63988848</t>
  </si>
  <si>
    <t>https://www.99acres.com/3-bhk-bedroom-apartment-flat-for-sale-in-m3m-skycity-sector-65-gurgaon-1828-sq-ft-spid-J69477404</t>
  </si>
  <si>
    <t>₹ 16,411/sq.ft.</t>
  </si>
  <si>
    <t>17th   of 47 Floors</t>
  </si>
  <si>
    <t>1. Vastu compliant
2. 3 bedroom + 3 bathrooms + 3 balconies + 1 hall and dining area + 1 modular kitchen
3. Well ventilated
4. Ample sunlight
5. Kids play area
6. Club house
7. Swimming pool
8. Lift lobby
9. 24 x 7 security
10. Landscape garden</t>
  </si>
  <si>
    <t>['Security / Fire Alarm', 'Power Back-up', 'Feng Shui / Vaastu Compliant', 'Intercom Facility', 'Lift(s)', 'Maintenance Staff', 'Water Storage', 'No open drainage around', 'Piped-gas', 'Visitor Parking', 'Swimming Pool', 'Park', 'Security Personnel', 'Natural Light', 'Airy Rooms', 'Spacious Interiors', 'Fitness Centre / GYM', 'Waste Disposal', 'Club house / Community Center']</t>
  </si>
  <si>
    <t>J69477404</t>
  </si>
  <si>
    <t>https://www.99acres.com/3-bhk-bedroom-apartment-flat-for-sale-in-nbcc-heights-sector-89-gurgaon-2125-sq-ft-spid-U69475882</t>
  </si>
  <si>
    <t>Super Built up area 2125(197.42 sq.m.)</t>
  </si>
  <si>
    <t>D-801, Sector 89 Gurgaon, Gurgaon, Haryana</t>
  </si>
  <si>
    <t>Ready to move, auspicious property. Only serious buyers contact.</t>
  </si>
  <si>
    <t>['Security / Fire Alarm', 'Power Back-up', 'Feng Shui / Vaastu Compliant', 'Intercom Facility', 'Lift(s)', 'Maintenance Staff', 'Water Storage', 'Piped-gas', 'Visitor Parking', 'Swimming Pool', 'Park', 'Security Personnel', 'Airy Rooms', 'Spacious Interiors', 'Shopping Centre', 'Fitness Centre / GYM', 'Rain Water Harvesting', 'Club house / Community Center']</t>
  </si>
  <si>
    <t>U69475882</t>
  </si>
  <si>
    <t>https://www.99acres.com/4-bhk-bedroom-apartment-flat-for-sale-in-the-castle-society-sector-56-gurgaon-2300-sq-ft-spid-P69474058</t>
  </si>
  <si>
    <t>The Castle Society3.8 ★</t>
  </si>
  <si>
    <t>₹ 8,695/sq.ft.</t>
  </si>
  <si>
    <t>4th   of 6 Floors</t>
  </si>
  <si>
    <t>['Sector 54 chowk metro station', 'Sector metro station', 'Sector metro station', 'Sector 53-54 metro station', 'Sanatan Dharm Mandir', 'Radhakrishna Shani Mandir', 'State bank ATM', 'Icici bank ATM', 'Icici bank ATM', 'Citi bank ATM', 'Indusind bank ATM', 'Surgicare Hospital Gurgaon', 'Anand Hospital Gurgaon', 'Kriti Hospital', 'pracksht hospital', 'Arunodaya Deseret Eye Hospital', 'Arihant Hospital', 'Paras Hospital Gurgaon', 'HUDA Office Complex', 'Medisca', 'Apollo Pharmacy', 'Heera Fuel Station', 'HCG CNG Station', '222', 'Hdfc bank and atm', 'Kotak mahindra bank', 'Axis bank', 'Indusind bank', 'State bank of india', 'Icici bank', 'Hdfc bank', 'Hdfc bank &amp; atm', 'Hdfc bank', 'Pizza Hut', 'Wat-a-Burger', 'Burger Singh', 'Bikanerwala', 'Naivedyam Restaurant', 'Clock tower', "Carl's Jr.", 'Starbucks', 'Cafe Tonini', 'Sagar Ratna', 'IILM', 'Iilm University', 'Sushant College of Arts &amp; Architecture', 'Ansal Institute of Technology', 'Suncity School']</t>
  </si>
  <si>
    <t>We are the proud owners of this 4 bhk apartment available in the castle society, sector 56 gurgaon, gurgaon. This furnished apartment it is a and the unit is located on 4th floor and has a super built-Up area of 2300 sq.Ft. . It has 4 bathroom(s) and 2 balcony(s). The unit is located in a co-Operative society.</t>
  </si>
  <si>
    <t>P69474058</t>
  </si>
  <si>
    <t>4 BHK Flat in Mehrauli Gurgaon Road</t>
  </si>
  <si>
    <t>https://www.99acres.com/4-bhk-bedroom-apartment-flat-for-sale-in-mehrauli-gurgaon-road-gurgaon-2200-sq-ft-spid-X69473988</t>
  </si>
  <si>
    <t>Essel Towers</t>
  </si>
  <si>
    <t>Mehrauli Gurgaon Road, Mehrauli Gurgaon Road, Gurgaon, Haryana</t>
  </si>
  <si>
    <t>['Mg road metro station', 'Iffco chowk metro station', 'Sikandarpur metro station', 'Sikanderpur metro station', 'Arya Samaj Mandir', 'Jain Bhawan', 'Hanuman Mandir', 'Axis bank ATM', 'Punjab national bank ATM', 'Icici bank ATM', 'Standard chartered ATM', 'Privat Hospital', 'Sidhesh Hospital Gurgaon', 'Lord Krishna Hospital', 'Uma Sanjeevani Health Centre And Hospital', 'Surgi Center Clinic', 'Umkal Hospital', 'Divine Look Clinic Centre 1', 'Religare Wellness', '98.4', 'Guardian', 'Neelkanth Medico', 'DLF Cyber City Phase II', 'PVR Metropolitan', 'DT Cinemas', 'PVR Cinames', 'DT Cinemas', 'PVR Cinames', 'Abn amro bank', 'Indusind bank', 'Lord krishna bank', 'Hdfc bank', 'Kotak mahindra bank', 'Hsbc bank', 'Axis bank', 'Pan Bangkok', 'NutrioBox Gurugram', 'Barbecue Grill', 'Dighent cafe', 'Fat', 'Nowhere Brewpub and cafe', 'Belgian Waffle', 'Drunken Monkey', 'CCD', 'Pizza Hut', 'Blue Tokai Coffee Roasters', 'Food Court', 'American Montessori']</t>
  </si>
  <si>
    <t>Recently renovated, tastefully done 4 bed room with drawing, dining, modular open kitchen, 4 bed room with dedicated bathroom + servant/ study room with attached bathroom. Centrally located on mg road, near iffco chowk; Walking distance from mg road as well as iffco chowk metro stations.</t>
  </si>
  <si>
    <t>['1 Water Purifier', '9 Fan', '1 Exhaust Fan', '1 Dining Table', '4 Geyser', '1 Stove', '25 Light', '6 AC', '1 Modular Kitchen', '1 Chimney', '1 Curtains', '3 Bed', '9 Wardrobe', '1 Sofa', '1 Washing Machine', 'No Microwave', 'No Fridge', 'No TV']</t>
  </si>
  <si>
    <t>['Security / Fire Alarm', 'Feng Shui / Vaastu Compliant', 'Intercom Facility', 'Lift(s)', 'Water purifier', 'Maintenance Staff', 'Water Storage', 'Separate entry for servant room', 'Recently Renovated', 'Visitor Parking', 'Swimming Pool', 'Park', 'Security Personnel', 'Natural Light', 'Internet/wi-fi connectivity', 'Airy Rooms', 'Spacious Interiors', 'Shopping Centre', 'Fitness Centre / GYM', 'Club house / Community Center']</t>
  </si>
  <si>
    <t>['Environment4 out of 5', 'Lifestyle4 out of 5', 'Connectivity3 out of 5', 'Safety3 out of 5']</t>
  </si>
  <si>
    <t>X69473988</t>
  </si>
  <si>
    <t>https://www.99acres.com/1-bhk-bedroom-apartment-flat-for-sale-in-lotus-homz-sector-111-gurgaon-405-sq-ft-spid-L69472130</t>
  </si>
  <si>
    <t>Carpet area: 405 (37.63 sq.m.)</t>
  </si>
  <si>
    <t>This 1 bhk flat is located in lotus homz, which houses some of the most spacious flats in sector 111 gurgaon. Constructed on a carpet area of 405 sq.Ft., the flat comprises 1 bedroom(s), 1 bathroom and 1 balcony. The residential building has 10 floors in total and the flat for sale is located on the top floor. As the project is already ready to move, so you can easily move into this 1-5 years old property.</t>
  </si>
  <si>
    <t>L69472130</t>
  </si>
  <si>
    <t>1 BHK Flat in Laxman Vihar Phase 2</t>
  </si>
  <si>
    <t>https://www.99acres.com/1-bhk-bedroom-apartment-flat-for-sale-in-laxman-vihar-phase-2-gurgaon-450-sq-ft-spid-U69470024</t>
  </si>
  <si>
    <t>ShreeRam Apartment II</t>
  </si>
  <si>
    <t>Laxman Vihar Phase 2, Gurgaon, Haryana</t>
  </si>
  <si>
    <t>['Chintapurni Mandir', 'State bank ATM', 'Shree Krishna Hospital Gurgaon', 'Dr. Hitesh Dawar', 'Prateek Nursing Home And Polyclinic', 'Kr Dental Hub', 'Esic Hospital Gurugram', 'Bhardwaj Hospital', 'Sneh Hospital Gurgaon', 'Dr. Ashok Jain', 'Jain Sant Phool Chand Ji Charitable Hospital', 'Sarvodya Hospital', 'R K Hospital Gurgaon', 'Pearl Dental Clinic', 'Taneja Hospital', 'Gurgaon Eye Centre', 'Dr. Sindhu Clinic', 'Jiya Clinic', 'Dr. Mittal Clinic', 'Chirag Hospital Pvt. Ltd', 'Yashroop Medical Centre', "Dr. Anurag's Child Care Clinic", 'Aryan Hospital', 'Shri Multispeciality Hospital', 'Geeta Nursing Home Gurgaon', 'D.R. Rajnis Gupta Clinic', 'Dr. Madan Clinic', 'Chiranjiv Hospital', 'Ravi Clinic and Health Care Centre', 'Sparsh Hospital Gurgaon', 'Dev Man Kathuria Clinic', 'Swastik Maternity and Medical Centre', 'Bhatnagar Maternity and Nursing Home', 'Satyam Hospital Gurgaon', 'Ankur Clinic and Maternity Home', 'Bindal Clinic', 'Shiv Mahima Patient Care Bureau', 'Dr. Agya Ram Sharma Clinic', 'M.S Hospital', 'Indian bank', 'Kotak bank', 'Hdfc bank', 'State bank of india', 'Pizza Hut', 'St. Michaels Sr. Sec. School', 'Gurgaon railway station', 'Gurgaon railway station', 'Gurgaon railway station', 'Basai dhankot railway station']</t>
  </si>
  <si>
    <t>The flat is big enough for a small family. All rooms have wood work done for ample storage space. Strategically located near gurgaon railway station. Please have a visit for more details.</t>
  </si>
  <si>
    <t>['2 Wardrobe', '1 Geyser', '4 Light', '1 AC', '1 Chimney', 'No Bed', 'No Curtains', 'No Dining Table', 'No Exhaust Fan', 'No Fan', 'No Modular Kitchen', 'No Microwave', 'No Fridge', 'No Sofa', 'No Stove', 'No TV', 'No Washing Machine', 'No Water Purifier']</t>
  </si>
  <si>
    <t>U69470024</t>
  </si>
  <si>
    <t>https://www.99acres.com/1-bhk-bedroom-apartment-flat-for-sale-in-zara-aavaas-sector-104-gurgaon-301-sq-ft-r1-spid-O64023902</t>
  </si>
  <si>
    <t>25.5 Lac</t>
  </si>
  <si>
    <t>₹ 7,807/sq.ft.</t>
  </si>
  <si>
    <t>Ground Floor, Sector 104 Gurgaon, Gurgaon, Haryana</t>
  </si>
  <si>
    <t>1 bhk ground floor in zara aavaas for sale</t>
  </si>
  <si>
    <t>['1 Wardrobe', '2 Fan', '1 Exhaust Fan', '3 Light', '1 Curtains', 'No AC', 'No Bed', 'No Chimney', 'No Dining Table', 'No Geyser', 'No Modular Kitchen', 'No Microwave', 'No Fridge', 'No Sofa', 'No Stove', 'No TV', 'No Washing Machine', 'No Water Purifier']</t>
  </si>
  <si>
    <t>['Security / Fire Alarm', 'Intercom Facility', 'Lift(s)', 'Maintenance Staff', 'Water Storage', 'Swimming Pool', 'Park', 'Security Personnel', 'Natural Light', 'Internet/wi-fi connectivity', 'Shopping Centre', 'Fitness Centre / GYM', 'Waste Disposal', 'Rain Water Harvesting', 'Club house / Community Center', 'Water softening plant']</t>
  </si>
  <si>
    <t>O64023902</t>
  </si>
  <si>
    <t>https://www.99acres.com/2-bhk-bedroom-apartment-flat-for-sale-in-rof-ananda-sector-95-gurgaon-64529-sq-ft-spid-U69464558</t>
  </si>
  <si>
    <t>37.5 Lac</t>
  </si>
  <si>
    <t>Carpet area: 64529 (5994.94 sq.m.)</t>
  </si>
  <si>
    <t>E1002, Sector 95 Gurgaon, Gurgaon, Haryana</t>
  </si>
  <si>
    <t>Its rera approved and best built quality made by ramada group .</t>
  </si>
  <si>
    <t>U69464558</t>
  </si>
  <si>
    <t>https://www.99acres.com/3-bhk-bedroom-apartment-flat-for-sale-in-m3m-woodshire-sector-107-gurgaon-2361-sq-ft-spid-M69453782</t>
  </si>
  <si>
    <t>₹ 7,623/sq.ft.</t>
  </si>
  <si>
    <t>Super Built up area 2361(219.34 sq.m.)Carpet area: 1384 sq.ft. (128.58 sq.m.)</t>
  </si>
  <si>
    <t>The property is in very good condition and on 2nd floor with very good cross ventilation and natural light coming into all rooms</t>
  </si>
  <si>
    <t>['Security / Fire Alarm', 'Power Back-up', 'Intercom Facility', 'Lift(s)', 'Water purifier', 'Maintenance Staff', 'Water Storage', 'Separate entry for servant room', 'No open drainage around', 'Piped-gas', 'Visitor Parking', 'Swimming Pool', 'Park', 'Security Personnel', 'Natural Light', 'Internet/wi-fi connectivity', 'Spacious Interiors', 'Low Density Society', 'Shopping Centre', 'Fitness Centre / GYM', 'Waste Disposal', 'Rain Water Harvesting', 'Club house / Community Center']</t>
  </si>
  <si>
    <t>M69453782</t>
  </si>
  <si>
    <t>https://www.99acres.com/3-bhk-bedroom-apartment-flat-for-sale-in-krisumi-waterfall-residences-sector-36-a-gurgaon-2538-sq-ft-spid-N69444154</t>
  </si>
  <si>
    <t>Carpet area: 2538 (235.79 sq.m.)</t>
  </si>
  <si>
    <t>30th   of 34 Floors</t>
  </si>
  <si>
    <t>Premium floor, fully furnished, pool club house green floor premium paid, 1 car park , lifetime club membership</t>
  </si>
  <si>
    <t>['1 Water Purifier', '4 Fan', '1 Fridge', '1 Exhaust Fan', '1 Dining Table', '4 Geyser', '1 Stove', '10 Light', '1 Curtains', '1 Modular Kitchen', '1 Chimney', '3 Bed', '4 Wardrobe', '1 Sofa', '1 Microwave', '1 Washing Machine', 'No AC', 'No TV']</t>
  </si>
  <si>
    <t>N69444154</t>
  </si>
  <si>
    <t>https://www.99acres.com/2-bhk-bedroom-apartment-flat-for-sale-in-godrej-101-sector-79-gurgaon-1572-sq-ft-spid-F69444128</t>
  </si>
  <si>
    <t>₹ 8,269/sq.ft.</t>
  </si>
  <si>
    <t>This 2 bhk apartment is available for sale in godrej 101, one of the most prominent projects for flats in sector 79 gurgaon. Containing 2 bedroom(s), 2 bathrooms and 3 balconies, this flat is spread over a super built up area of 1572 sq.Ft. The residential building has 15 floors in total and the flat for sale is located on the 3rd floor. This 0-1 year old property is available for immediate possession as the project is ready to move.</t>
  </si>
  <si>
    <t>F69444128</t>
  </si>
  <si>
    <t>https://www.99acres.com/2-bhk-bedroom-apartment-flat-for-sale-in-sector-95-a-gurgaon-695-sq-ft-spid-N69442252</t>
  </si>
  <si>
    <t>The Roselia 2</t>
  </si>
  <si>
    <t>₹ 6,475/sq.ft.</t>
  </si>
  <si>
    <t>Built Up area: 695 (64.57 sq.m.)Carpet area: 595 sq.ft. (55.28 sq.m.)</t>
  </si>
  <si>
    <t>Sector 95a, Pataudi Road, Sector 95A Gurgaon, Gurgaon, Haryana</t>
  </si>
  <si>
    <t>Signature roselia 2 bhk. It is a good location property. Please contact for more details. The roselia 2 sector 95a, pataudi road</t>
  </si>
  <si>
    <t>N69442252</t>
  </si>
  <si>
    <t>https://www.99acres.com/3-bhk-bedroom-apartment-flat-for-sale-in-signature-global-solera-sector-107-gurgaon-750-sq-ft-spid-D69442244</t>
  </si>
  <si>
    <t>Sector 107, Sector 107 Gurgaon, Gurgaon, Haryana</t>
  </si>
  <si>
    <t>Multistorey apartment is available for sale. It is a good location property. Please contact for more details. Signature global solera sector 107</t>
  </si>
  <si>
    <t>D69442244</t>
  </si>
  <si>
    <t>https://www.99acres.com/2-bhk-bedroom-apartment-flat-for-sale-in-signature-global-solera-sector-107-gurgaon-602-sq-ft-spid-V69442008</t>
  </si>
  <si>
    <t>₹ 6,644/sq.ft.</t>
  </si>
  <si>
    <t>Super Built up area 602(55.93 sq.m.)Carpet area: 548 sq.ft. (50.91 sq.m.)</t>
  </si>
  <si>
    <t>Best in class property available at sector 107 location in gurgaon</t>
  </si>
  <si>
    <t>['3 Fan', '1 Exhaust Fan', '5 Light', '1 Modular Kitchen', '3 Curtains', 'No AC', 'No Bed', 'No Chimney', 'No Dining Table', 'No Geyser', 'No Microwave', 'No Fridge', 'No Sofa', 'No Stove', 'No TV', 'No Wardrobe', 'No Washing Machine', 'No Water Purifier']</t>
  </si>
  <si>
    <t>V69442008</t>
  </si>
  <si>
    <t>https://www.99acres.com/2-bhk-bedroom-apartment-flat-for-sale-in-ambience-creacions-sector-22-gurgaon-1380-sq-ft-spid-M69440724</t>
  </si>
  <si>
    <t>₹ 14,420/sq.ft.</t>
  </si>
  <si>
    <t>Super Built up area 1380(128.21 sq.m.)Built Up area: 1285 sq.ft. (119.38 sq.m.)Carpet area: 1280 sq.ft. (118.92 sq.m.)</t>
  </si>
  <si>
    <t>Situated in sector 22 gurgaon, ambience creacions is a well planned society that offers a pleasant living experience to its residents. This 2 bhk flat in gurgaon is your opportunity to be a part of this community. Constructed on a super built up area of 1380 sq.Ft., the flat comprises 2 bedroom(s), 2 bathrooms and 2 balconies. The flat has a total of 20 floors and this property is situated on 9th floor. An added advantage of this 0-1 year old flat is that it is available for immediate possession as the project is already ready to move.</t>
  </si>
  <si>
    <t>['1 Wardrobe', '1 Fan', '1 Geyser', '1 Microwave', '1 Light', '1 Curtains', '1 Chimney', '1 AC', '1 TV', 'No Bed', 'No Dining Table', 'No Exhaust Fan', 'No Modular Kitchen', 'No Fridge', 'No Sofa', 'No Stove', 'No Washing Machine', 'No Water Purifier']</t>
  </si>
  <si>
    <t>M69440724</t>
  </si>
  <si>
    <t>https://www.99acres.com/2-bhk-bedroom-apartment-flat-for-sale-in-ambience-creacions-sector-22-gurgaon-1380-sq-ft-spid-M69440660</t>
  </si>
  <si>
    <t>₹ 15,546/sq.ft.</t>
  </si>
  <si>
    <t>Situated in sector 22 gurgaon, ambience creacions is a well planned society that offers a pleasant living experience to its residents. This 2 bhk flat in gurgaon is your opportunity to be a part of this community. The flat is over 1380 sq.Ft. Super built up area and comes with 2 bedroom(s), 2 bathrooms and 2 balconies. This flat is situated on the 9th floor of this 20 floors tall residential building. An added advantage of this 0-1 year old flat is that it is available for immediate possession as the project is already ready to move.</t>
  </si>
  <si>
    <t>['1 Bed', '1 Wardrobe', '1 Fan', '1 Geyser', '1 Light', 'No AC', 'No Chimney', 'No Curtains', 'No Dining Table', 'No Exhaust Fan', 'No Modular Kitchen', 'No Microwave', 'No Fridge', 'No Sofa', 'No Stove', 'No TV', 'No Washing Machine', 'No Water Purifier']</t>
  </si>
  <si>
    <t>M69440660</t>
  </si>
  <si>
    <t>2 BHK Flat in Sector-5 Sohna</t>
  </si>
  <si>
    <t>https://www.99acres.com/2-bhk-bedroom-apartment-flat-for-sale-in-sector-5-sohna-gurgaon-480-sq-ft-spid-I69436726</t>
  </si>
  <si>
    <t>Mvn athens sohna gurgaon</t>
  </si>
  <si>
    <t>Carpet area: 480 (44.59 sq.m.)</t>
  </si>
  <si>
    <t>Sector-5 Sohna, Gurgaon, Haryana</t>
  </si>
  <si>
    <t>Near to dam dama lake, lush green and 3km away from new highway, 15 min drive from rajeev chowk gurgaon</t>
  </si>
  <si>
    <t>I69436726</t>
  </si>
  <si>
    <t>https://www.99acres.com/2-bhk-bedroom-apartment-flat-for-sale-in-ashiana-mulberry-sohna-gurgaon-1230-sq-ft-spid-J69435708</t>
  </si>
  <si>
    <t>₹ 6,016/sq.ft.</t>
  </si>
  <si>
    <t>Carpet area: 1230 (114.27 sq.m.)</t>
  </si>
  <si>
    <t>12a04, Sohna, Gurgaon, Haryana</t>
  </si>
  <si>
    <t>This 2 bhk apartment is available for sale in ashiana mulberry, one of the most prominent projects for flats in sohna, gurgaon. Containing 2 bedroom(s), 2 bathrooms and more than 3 balconies, this flat is spread over a carpet area of 1230 sq.Ft. The flat has a total of 12 floors and this property is situated on top floor. This 1-5 years old property is available for immediate possession as the project is ready to move. The flat will offer a modern lifestyle as it is presented with many of the amenities such as swimming pool, grocery shop,</t>
  </si>
  <si>
    <t>['Security / Fire Alarm', 'Lift(s)', 'Swimming Pool', 'Maintenance Staff', 'Park', 'Piped-gas', 'Natural Light', 'Airy Rooms', 'Spacious Interiors', 'Shopping Centre', 'Fitness Centre / GYM', 'Club house / Community Center']</t>
  </si>
  <si>
    <t>J69435708</t>
  </si>
  <si>
    <t>https://www.99acres.com/3-bhk-bedroom-apartment-flat-for-sale-in-m3m-soulitude-sector-89-gurgaon-1450-sq-ft-spid-Z69434718</t>
  </si>
  <si>
    <t>₹ 8,827/sq.ft.</t>
  </si>
  <si>
    <t>Near proposed market in a society. 3.5 bedroom 4th floor, roof + basement included...</t>
  </si>
  <si>
    <t>['Security / Fire Alarm', 'Power Back-up', 'Private Garden / Terrace', 'Intercom Facility', 'Lift(s)', 'High Ceiling Height', 'Maintenance Staff', 'Water Storage', 'No open drainage around', 'Piped-gas', 'Visitor Parking', 'Swimming Pool', 'Park', 'Security Personnel', 'Internet/wi-fi connectivity', 'Low Density Society', 'Shopping Centre', 'Fitness Centre / GYM', 'Waste Disposal', 'Rain Water Harvesting', 'Club house / Community Center', 'Water softening plant']</t>
  </si>
  <si>
    <t>Z69434718</t>
  </si>
  <si>
    <t>https://www.99acres.com/2-bhk-bedroom-apartment-flat-for-sale-in-smart-world-orchard-sector-61-gurgaon-1150-sq-ft-spid-U69433708</t>
  </si>
  <si>
    <t>Open from both sides, top floor, closer to park</t>
  </si>
  <si>
    <t>['1 Chimney', '1 Modular Kitchen', 'No AC', 'No Bed', 'No Curtains', 'No Dining Table', 'No Exhaust Fan', 'No Fan', 'No Geyser', 'No Light', 'No Microwave', 'No Fridge', 'No Sofa', 'No Stove', 'No TV', 'No Wardrobe', 'No Washing Machine', 'No Water Purifier']</t>
  </si>
  <si>
    <t>U69433708</t>
  </si>
  <si>
    <t>https://www.99acres.com/2-bhk-bedroom-apartment-flat-for-sale-in-ace-palm-floors-sector-89-gurgaon-1234-sq-ft-spid-R69427524</t>
  </si>
  <si>
    <t>Ace Palm Floors</t>
  </si>
  <si>
    <t>97.04 Lac</t>
  </si>
  <si>
    <t>Carpet area: 1234 (114.64 sq.m.)</t>
  </si>
  <si>
    <t>['Huda City Centre', 'Deerika HyperMart', "Cherub's Cradle", 'Learning Stars School', 'Delhi Public School', 'IndusInd Bank ATM', 'Artimis hospital', 'Best IVF Centre', 'State Bank of India', 'Triangular Park', 'HSBC', 'Mavens Orange - Hotel', 'Sector 45 SO Post Office', 'FUEL NATION', 'Women Police Station']</t>
  </si>
  <si>
    <t>Ace palm floors is one of gurgaon's most sought after destination for apartments and this 2 bhk flat in sector 89 gurgaon is your opportunity to be a part of this community. Constructed on a carpet area of 1234 sq.Ft., the flat comprises 2 bedroom(s), 2 bathrooms and 2 balconies. This flat lies on the 1st level of a 3 storey building. An added advantage of this 0-1 year old flat is that it is available for immediate possession as the project is already ready to move.</t>
  </si>
  <si>
    <t>['1 Wardrobe', '1 Stove', '1 Chimney', '1 AC', '1 Modular Kitchen', 'No Bed', 'No Curtains', 'No Dining Table', 'No Exhaust Fan', 'No Fan', 'No Geyser', 'No Light', 'No Microwave', 'No Fridge', 'No Sofa', 'No TV', 'No Washing Machine', 'No Water Purifier']</t>
  </si>
  <si>
    <t>R69427524</t>
  </si>
  <si>
    <t>https://www.99acres.com/2-bhk-bedroom-apartment-flat-for-sale-in-umang-winter-hills-sector-77-gurgaon-1342-sq-ft-r1-spid-J54539884</t>
  </si>
  <si>
    <t>₹ 6,408/sq.ft.</t>
  </si>
  <si>
    <t>Super Built up area 1342(124.68 sq.m.)</t>
  </si>
  <si>
    <t>We are the proud owners of this 2 bhk apartment available in sector-77 gurgaon, gurgaon. This furnished apartment it is a and the unit is located on &gt;&gt;th floor and has a super built-Up area of 1342 sq.Ft. . It has 2 bathroom(s) and 2 balcony(s). The ownership is freehold type. The apartment has 1 covered parking.</t>
  </si>
  <si>
    <t>['1 Water Purifier', '5 Fan', '3 Geyser', '1 Stove', '20 Light', '3 AC', '1 Chimney', '1 Modular Kitchen', '2 Wardrobe', 'No Bed', 'No Curtains', 'No Dining Table', 'No Exhaust Fan', 'No Microwave', 'No Fridge', 'No Sofa', 'No TV', 'No Washing Machine']</t>
  </si>
  <si>
    <t>['Security / Fire Alarm', 'Feng Shui / Vaastu Compliant', 'Intercom Facility', 'Lift(s)', 'Water purifier', 'Maintenance Staff', 'Visitor Parking', 'Swimming Pool', 'Park', 'Internet/wi-fi connectivity', 'Fitness Centre / GYM', 'Rain Water Harvesting', 'Club house / Community Center']</t>
  </si>
  <si>
    <t>J54539884</t>
  </si>
  <si>
    <t>https://www.99acres.com/2-bhk-bedroom-apartment-flat-for-sale-in-aipl-zen-residences-sector-70-a-gurgaon-1262-sq-ft-spid-K69422064</t>
  </si>
  <si>
    <t>Looking for a 2 bhk property for sale in gurgaon? Buy this 2 bhk flat in aipl zen residences that is situated in sector 70a gurgaon. The flat occupies a carpet area of 1262 sq.Ft. That consists of 2 bedrooms, 2 bathrooms and 2 balconies. The property is located on the 19th floor of a 30 floors tall building. As the property is currently under construction , you can expect to get the possession within 3 months. This residential property is situated near close to school and close to market. Many of the modern amenities being offered, like maintenance staff, visitor parking, park and lift(s), will provide a pleasant living experience for you.</t>
  </si>
  <si>
    <t>K69422064</t>
  </si>
  <si>
    <t>2 BHK Flat in Gurgaon Faridabad Road</t>
  </si>
  <si>
    <t>https://www.99acres.com/2-bhk-bedroom-apartment-flat-for-sale-in-gurgaon-faridabad-road-gurgaon-930-sq-ft-spid-G69420462</t>
  </si>
  <si>
    <t>Ansal Valley View Estate</t>
  </si>
  <si>
    <t>₹ 6,452/sq.ft.</t>
  </si>
  <si>
    <t>Built Up area: 930 (86.4 sq.m.)</t>
  </si>
  <si>
    <t>Faridabad Gurgaon Road, Gurgaon Faridabad Road, Gurgaon, Haryana</t>
  </si>
  <si>
    <t>['HANUMAN MANDIR', 'SHIV MANDIR BALIYAWAS', 'Indusind bank ATM', 'Icici bank ATM', 'Citi bank ATM', 'Parivar Clinic', 'Janki Max Hospital', 'Arunodaya Deseret Eye Hospital', 'Apollo Pharmacy', 'Intellion Park', 'International Tech Park', 'Hdfc bank', 'Icici bank', 'State bank of india', 'CHINESE CORNER', 'Naivedyam Restaurant', 'Bikanerwala', 'GOVERNMENT SCHOOL', 'Regional Skill Development Centre', 'Suncity School', 'Ansal Institute of Technology', 'Sushant College of Arts &amp; Architecture']</t>
  </si>
  <si>
    <t>Best in class property available at faridabad gurgaon road location in gurgaon</t>
  </si>
  <si>
    <t>G69420462</t>
  </si>
  <si>
    <t>https://www.99acres.com/3-bhk-bedroom-apartment-flat-for-sale-in-birla-navya-sector-63-a-gurgaon-2150-sq-ft-spid-A69419710</t>
  </si>
  <si>
    <t>3.23 Crore</t>
  </si>
  <si>
    <t>₹ 26,875/sq.ft.</t>
  </si>
  <si>
    <t>This is a premium 3 bhk+utility+terrace property in amoda birla navya, sector 63a, situated in one of the most desirable localities of gurgaon. Surrounded by the tranquility of the aravallis, it entails 3-Tier security, lush green landscaping as well as access to a state-Of-The-Art club. The flat comes with 3 covered parking slots, a utility room and toilet, and exclusive access to the terrace.</t>
  </si>
  <si>
    <t>A69419710</t>
  </si>
  <si>
    <t>1 BHK Flat in Sector 107 Gurgaon</t>
  </si>
  <si>
    <t>https://www.99acres.com/1-bhk-bedroom-apartment-flat-for-sale-in-signature-global-solera-sector-107-gurgaon-318-sq-ft-spid-V69417148</t>
  </si>
  <si>
    <t>₹ 7,862/sq.ft.</t>
  </si>
  <si>
    <t>Built Up area: 318 (29.54 sq.m.)</t>
  </si>
  <si>
    <t>1bhk multistorey apartment for resale in signature global solera at sector 107 signature global solera sector 107</t>
  </si>
  <si>
    <t>V69417148</t>
  </si>
  <si>
    <t>https://www.99acres.com/2-bhk-bedroom-apartment-flat-for-sale-in-sector-37-d-gurgaon-552-sq-ft-spid-L69416788</t>
  </si>
  <si>
    <t>The Millennia 2</t>
  </si>
  <si>
    <t>Carpet area: 552 (51.28 sq.m.)</t>
  </si>
  <si>
    <t>['Shri Balaji Hospital and Trauma Center', 'Shri Multispeciality Hospital', 'Kamla Hospital Gurgaon', 'Yadav Hospital Gurgoan', 'Esic Hospital Gurugram', 'Chandna Dental Surgery Orthodontic and Implant Centre', 'Boxer Fuel Point', 'Basai dhankot railway station']</t>
  </si>
  <si>
    <t>1 bath, unfurnished, 13th floor (Of 13), at sector 37d location gurgaon</t>
  </si>
  <si>
    <t>L69416788</t>
  </si>
  <si>
    <t>https://www.99acres.com/2-bhk-bedroom-apartment-flat-for-sale-in-capital-residences-360-sector-70-a-gurgaon-1450-sq-ft-spid-G69408848</t>
  </si>
  <si>
    <t>Address: 1st floor, sector 70a gurgaon, gurgaon, haryana
2 bedroom spacious apartment, for sell</t>
  </si>
  <si>
    <t>['2 Geyser', '3 AC', 'No Bed', 'No Chimney', 'No Curtains', 'No Dining Table', 'No Exhaust Fan', 'No Fan', 'No Modular Kitchen', 'No Light', 'No Microwave', 'No Fridge', 'No Sofa', 'No Stove', 'No TV', 'No Wardrobe', 'No Washing Machine', 'No Water Purifier']</t>
  </si>
  <si>
    <t>G69408848</t>
  </si>
  <si>
    <t>https://www.99acres.com/2-bhk-bedroom-apartment-flat-for-sale-in-signature-global-synera-sector-81-gurgaon-657-sq-ft-spid-W69403362</t>
  </si>
  <si>
    <t>Super Built up area 657(61.04 sq.m.)Carpet area: 568 sq.ft. (52.77 sq.m.)</t>
  </si>
  <si>
    <t>Situated in sector 81 gurgaon, signature global synera is a well planned society that offers a pleasant living experience to its residents. This 2 bhk flat in gurgaon is your opportunity to be a part of this community. Containing 2 bedroom(s), 2 bathrooms and 1 balcony, this flat is spread over a super built up area of 657 sq.Ft. The property is located on the 7th floor of a 12 floors tall building. An added advantage of this 1-5 years old flat is that it is available for immediate possession as the project is already ready to move. Signature global synera is designed very well to provide modern facilities such as security personnel, maintenance staff, park, lift(s) and visitor parking.</t>
  </si>
  <si>
    <t>['1 Wardrobe', '4 Fan', '1 Exhaust Fan', '6 Light', '1 Modular Kitchen', 'No AC', 'No Bed', 'No Chimney', 'No Curtains', 'No Dining Table', 'No Geyser', 'No Microwave', 'No Fridge', 'No Sofa', 'No Stove', 'No TV', 'No Washing Machine', 'No Water Purifier']</t>
  </si>
  <si>
    <t>['Lift(s)', 'High Ceiling Height', 'Maintenance Staff', 'Park', 'Recently Renovated', 'Visitor Parking', 'Security Personnel', 'Natural Light', 'Airy Rooms', 'Internet/wi-fi connectivity', 'Spacious Interiors', 'Waste Disposal']</t>
  </si>
  <si>
    <t>W69403362</t>
  </si>
  <si>
    <t>https://www.99acres.com/2-bhk-bedroom-apartment-flat-for-sale-in-m3m-skycity-sector-65-gurgaon-1310-sq-ft-spid-E69396162</t>
  </si>
  <si>
    <t>₹ 13,700/sq.ft.</t>
  </si>
  <si>
    <t>Carpet area: 1310 (121.7 sq.m.)</t>
  </si>
  <si>
    <t>M3m 65th Avenue Premium Tower 3, Sector 65 Gurgaon, Gurgaon, Haryana</t>
  </si>
  <si>
    <t>13rd   of 47 Floors</t>
  </si>
  <si>
    <t>Company leisure agreement for 3 years at the rate of rs 65 per sq feet. Leisure tieup for 3 international hotels under progress and after leisure confirmation rent will be 21 percent of total generated revenue and leisure period will be minimum 20 years. Already confirmed by m3m company in agreement. After leisure confirmation interior part will be taken care by leisure party.</t>
  </si>
  <si>
    <t>['Security / Fire Alarm', 'Feng Shui / Vaastu Compliant', 'Intercom Facility', 'Lift(s)', 'Maintenance Staff', 'Water Storage', 'No open drainage around', 'Visitor Parking', 'Swimming Pool', 'Park', 'Security Personnel', 'Shopping Centre', 'Waste Disposal', 'Club house / Community Center']</t>
  </si>
  <si>
    <t>E69396162</t>
  </si>
  <si>
    <t>https://www.99acres.com/4-bhk-bedroom-apartment-flat-for-sale-in-sector-63-gurgaon-3950-sq-ft-spid-A69395700</t>
  </si>
  <si>
    <t>dlf the arbour</t>
  </si>
  <si>
    <t>7.9 Crore</t>
  </si>
  <si>
    <t>₹ 20,000/sq.ft.</t>
  </si>
  <si>
    <t>Built Up area: 3950 (366.97 sq.m.)Carpet area: 2900 sq.ft. (269.42 sq.m.)</t>
  </si>
  <si>
    <t>A341, Sector 63 Gurgaon, Gurgaon, Haryana</t>
  </si>
  <si>
    <t>34th   of 42 Floors</t>
  </si>
  <si>
    <t>Dlf arbour apartment for sell, builder buyer agreement registered.Located in sector 63 gurgaon.Property is built in 3950.00 sq.Ft.(Builtup area) the property has 4 bedrooms with 4 bathrooms .Available at an expected price of rs 79000000.Located on 34th floor out of the 42</t>
  </si>
  <si>
    <t>A69395700</t>
  </si>
  <si>
    <t>https://www.99acres.com/2-bhk-bedroom-apartment-flat-for-sale-in-ild-greens-sector-37-c-gurgaon-1340-sq-ft-spid-K69393628</t>
  </si>
  <si>
    <t>₹ 9,223/sq.ft.</t>
  </si>
  <si>
    <t>Super Built up area 1340(124.49 sq.m.)Carpet area: 1030 sq.ft. (95.69 sq.m.)</t>
  </si>
  <si>
    <t>Semi furnished flat is available for sale. Modular kitchen, tv unit, all electrical fixtures and fittings are done.
Ventilated spacious rooms, 4 balconies, near to nh8 and upcoming dwarka expressway. 
Nearby schools, health center, shopping complex. 
Upcoming metro station.
No common wall.</t>
  </si>
  <si>
    <t>['3 Wardrobe', '3 Fan', '1 Exhaust Fan', '1 Geyser', '12 Light', '1 AC', '1 Modular Kitchen', 'No Bed', 'No Chimney', 'No Curtains', 'No Dining Table', 'No Microwave', 'No Fridge', 'No Sofa', 'No Stove', 'No TV', 'No Washing Machine', 'No Water Purifier']</t>
  </si>
  <si>
    <t>['Security / Fire Alarm', 'Feng Shui / Vaastu Compliant', 'Intercom Facility', 'Lift(s)', 'High Ceiling Height', 'Maintenance Staff', 'Water Storage', 'No open drainage around', 'Visitor Parking', 'Swimming Pool', 'Park', 'Natural Light', 'Airy Rooms', 'Spacious Interiors', 'Low Density Society', 'Shopping Centre', 'Fitness Centre / GYM', 'Waste Disposal', 'Rain Water Harvesting', 'Club house / Community Center', 'Water softening plant']</t>
  </si>
  <si>
    <t>K69393628</t>
  </si>
  <si>
    <t>https://www.99acres.com/2-bhk-bedroom-apartment-flat-for-sale-in-rof-ananda-sector-95-gurgaon-645-sq-ft-spid-N69389266</t>
  </si>
  <si>
    <t>E-1007, Sector 95 Gurgaon, Gurgaon, Haryana</t>
  </si>
  <si>
    <t>Looking for a 2 bhk plus study room property for sale in gurgaon? Buy this 2 bhk plus study room flat in rof ananda that is situated in sector 95 gurgaon. Containing 2 bedroom(s), 2 bathrooms and 2 balconies, 1 study room this flat is spread over a carpet area of 642 sq.Ft. The residential building has 14 floors in total and the flat for sale is located on the 10th floor. As the project is already ready to move, so you can easily move into this 0-1 year old property. The flat will offer a modern lifestyle as it is presented with many of the amenities such as grocery shop, fitness centre / gym, park and lift(s).</t>
  </si>
  <si>
    <t>['Security / Fire Alarm', 'Intercom Facility', 'Lift(s)', 'Maintenance Staff', 'Water Storage', 'Park', 'Visitor Parking', 'Security Personnel', 'Shopping Centre', 'Fitness Centre / GYM', 'Club house / Community Center', 'Rain Water Harvesting']</t>
  </si>
  <si>
    <t>N69389266</t>
  </si>
  <si>
    <t>1 BHK Flat in Sector 36 Gurgaon</t>
  </si>
  <si>
    <t>https://www.99acres.com/1-bhk-bedroom-apartment-flat-for-sale-in-sector-36-gurgaon-412-sq-ft-spid-P69387204</t>
  </si>
  <si>
    <t>Breez Global Heights</t>
  </si>
  <si>
    <t>Carpet area: 412 (38.28 sq.m.)</t>
  </si>
  <si>
    <t>Sector 36 Gurgaon, Gurgaon, Haryana</t>
  </si>
  <si>
    <t>['S.R.S. Hospital and Critical Care Unit', 'Shri Balaji Hospital and Trauma Center', 'Chandna Dental Surgery Orthodontic and Implant Centre', 'The Muskan Dental Clinic', 'Dental Xpert Dental Clinic', 'Ayushman Hospital And Trauma Centre', 'Yadav Hospital Gurgoan', 'Kamla Hospital Gurgaon', 'Harshila Dental Clinic', 'Clove Dental', 'Vaishnavi Nursing Home', 'Petrol Pump IBP', 'Petrol Pump Indian Oil', 'Boxer Fuel Point', 'Haldiram']</t>
  </si>
  <si>
    <t>Residential apartment for sell.The property has 1 bedroom with 1 bathroom .It is a semifurnished property.Located in sector 36 gurgaon.Available at an expected price of rs 2400000.Located on 8th floor out of the 11 the property comes with a good construction quality which ages 0-1 years old property</t>
  </si>
  <si>
    <t>['1 Wardrobe', '2 Fan', '1 Exhaust Fan', '5 Light', '1 Modular Kitchen', '1 Curtains', 'No AC', 'No Bed', 'No Chimney', 'No Dining Table', 'No Geyser', 'No Microwave', 'No Fridge', 'No Sofa', 'No Stove', 'No TV', 'No Washing Machine', 'No Water Purifier']</t>
  </si>
  <si>
    <t>['Feng Shui / Vaastu Compliant', 'Intercom Facility', 'Lift(s)', 'Maintenance Staff', 'Park', 'Security Personnel', 'Shopping Centre', 'Fitness Centre / GYM', 'Club house / Community Center', 'Rain Water Harvesting']</t>
  </si>
  <si>
    <t>P69387204</t>
  </si>
  <si>
    <t>https://www.99acres.com/2-bhk-bedroom-apartment-flat-for-sale-in-sohna-gurgaon-710-sq-ft-spid-K69386204</t>
  </si>
  <si>
    <t>Global height</t>
  </si>
  <si>
    <t>Its totally ready to move properly and on highway</t>
  </si>
  <si>
    <t>['1 Water Purifier', '3 Fan', '1 Exhaust Fan', '1 Dining Table', '2 Geyser', '11 Light', '1 Modular Kitchen', '1 Chimney', '1 Curtains', '2 Bed', '2 Wardrobe', '1 Sofa', 'No AC', 'No Microwave', 'No Fridge', 'No Stove', 'No TV', 'No Washing Machine']</t>
  </si>
  <si>
    <t>K69386204</t>
  </si>
  <si>
    <t>https://www.99acres.com/2-bhk-bedroom-apartment-flat-for-sale-in-signature-global-the-millennia-sector-37-d-gurgaon-650-sq-ft-spid-X69385790</t>
  </si>
  <si>
    <t>₹ 10,906/sq.ft.</t>
  </si>
  <si>
    <t>Super Built up area 650(60.39 sq.m.)Carpet area: 596 sq.ft. (55.37 sq.m.)</t>
  </si>
  <si>
    <t>Ground floor, parking facing 
Adjoining commercial complex</t>
  </si>
  <si>
    <t>X69385790</t>
  </si>
  <si>
    <t>https://www.99acres.com/2-bhk-bedroom-apartment-flat-for-sale-in-m3m-heights-sector-65-gurgaon-1516-sq-ft-spid-T69385436</t>
  </si>
  <si>
    <t>Super Built up area 1516(140.84 sq.m.)Carpet area: 1433 sq.ft. (133.13 sq.m.)</t>
  </si>
  <si>
    <t>M3m heights is one of the most popular destination for buying apartments/ flats in sector 65 gurgaon. You too can be a part of this society by purchasing this 2 bhk flat here. The flat is over 1433 sq.Ft. Carpet area and comes with 2 bedroom(s), 2 bathrooms and 3 balconies. The property is located on the 8th floor of a 40 floors tall building. As the property is currently under construction , you can expect to get the possession within 3 months.</t>
  </si>
  <si>
    <t>['1 Wardrobe', '1 Stove', '1 Chimney', 'No AC', 'No Bed', 'No Curtains', 'No Dining Table', 'No Exhaust Fan', 'No Fan', 'No Geyser', 'No Modular Kitchen', 'No Light', 'No Microwave', 'No Fridge', 'No Sofa', 'No TV', 'No Washing Machine', 'No Water Purifier']</t>
  </si>
  <si>
    <t>T69385436</t>
  </si>
  <si>
    <t>https://www.99acres.com/2-bhk-bedroom-apartment-flat-for-sale-in-smart-world-gems-sector-89-gurgaon-1107-sq-ft-spid-P69385200</t>
  </si>
  <si>
    <t>₹ 9,033/sq.ft.</t>
  </si>
  <si>
    <t>Carpet area: 1107 (102.84 sq.m.)</t>
  </si>
  <si>
    <t>J56, Sector 89 Gurgaon, Gurgaon, Haryana</t>
  </si>
  <si>
    <t>Smartworld gems floor with car parking possession in 25</t>
  </si>
  <si>
    <t>P69385200</t>
  </si>
  <si>
    <t>3 BHK Flat in Sector 5 chowk Gurgaon</t>
  </si>
  <si>
    <t>https://www.99acres.com/3-bhk-bedroom-apartment-flat-for-sale-in-gurgaon-800-sq-ft-r1-spid-Y66707356</t>
  </si>
  <si>
    <t>Aashirwad Residency</t>
  </si>
  <si>
    <t>Flat 401, 4th Floor, A 34, Sector 5 chowk Gurgaon, Gurgaon, Haryana</t>
  </si>
  <si>
    <t>This is 3 bhk flat with written terrace rights, with an additional store room on terrace. Their is a lift and 1 open and 1 inner parking. 
Property is at very prime location landmark is sector 5 chowk with everything at walking distance schools, hospital, market, bus stop-Bus stand, banks, eateries, railway station, airport is also near by. It's a perfect property for a family.</t>
  </si>
  <si>
    <t>['1 Wardrobe', '1 Fan', '1 Light', '1 Chimney', '1 Curtains', 'No AC', 'No Bed', 'No Dining Table', 'No Exhaust Fan', 'No Geyser', 'No Modular Kitchen', 'No Microwave', 'No Fridge', 'No Sofa', 'No Stove', 'No TV', 'No Washing Machine', 'No Water Purifier']</t>
  </si>
  <si>
    <t>['Security / Fire Alarm', 'Intercom Facility', 'Lift(s)', 'Maintenance Staff', 'Water Storage']</t>
  </si>
  <si>
    <t>Y66707356</t>
  </si>
  <si>
    <t>https://www.99acres.com/3-bhk-bedroom-apartment-flat-for-sale-in-tulip-monsella-sector-53-gurgaon-2892-sq-ft-spid-W69383634</t>
  </si>
  <si>
    <t>6.02 Crore</t>
  </si>
  <si>
    <t>₹ 20,816/sq.ft.</t>
  </si>
  <si>
    <t>Built Up area: 2892 (268.68 sq.m.)</t>
  </si>
  <si>
    <t>Sector 53, Sector 53 Gurgaon, Gurgaon, Haryana</t>
  </si>
  <si>
    <t>29th   of 39 Floors</t>
  </si>
  <si>
    <t>Multistorey apartment is available for sale. It covered area of 2892 sq-Ft, it is a good location property. Please contact for more details. Tulip monsella sector 53</t>
  </si>
  <si>
    <t>W69383634</t>
  </si>
  <si>
    <t>https://www.99acres.com/2-bhk-bedroom-apartment-flat-for-sale-in-smart-world-gems-sector-89-gurgaon-1105-sq-ft-spid-U69383626</t>
  </si>
  <si>
    <t>₹ 8,145/sq.ft.</t>
  </si>
  <si>
    <t>Built Up area: 1105 (102.66 sq.m.)</t>
  </si>
  <si>
    <t>Multistorey apartment is available for sale. It has covered area 1105 sq-Ft, it is 2 bhk apartment. Please contact for more details. Smart world gems sector 89</t>
  </si>
  <si>
    <t>U69383626</t>
  </si>
  <si>
    <t>https://www.99acres.com/3-bhk-bedroom-apartment-flat-for-sale-in-sector-76-gurgaon-2937-sq-ft-spid-G69383624</t>
  </si>
  <si>
    <t>Whiteland  The ASPEN</t>
  </si>
  <si>
    <t>₹ 11,917/sq.ft.</t>
  </si>
  <si>
    <t>Built Up area: 2937 (272.86 sq.m.)Carpet area: 1762 sq.ft. (163.7 sq.m.)</t>
  </si>
  <si>
    <t>Sector 76, Delhi Gurgaon Expressway, Sector 76 Gurgaon, Gurgaon, Haryana</t>
  </si>
  <si>
    <t>['S.R.S. Hospital and Critical Care Unit', 'Petrol Pump Indian Oil', 'Petrol Pump Indian Oil', 'Petrol Pump Indian Oil', 'Petrol Pump IBP', 'Haldiram']</t>
  </si>
  <si>
    <t>Multistorey apartment is available for sale. It covered area of 2937 sq-Ft, it is a good location property. Please contact for more details. Whiteland the aspen sector 76, delhi gurgaon expressway</t>
  </si>
  <si>
    <t>G69383624</t>
  </si>
  <si>
    <t>https://www.99acres.com/2-bhk-bedroom-apartment-flat-for-sale-in-godrej-air-sector-85-gurgaon-1400-sq-ft-r2-spid-P58422396</t>
  </si>
  <si>
    <t>₹ 14,541/sq.ft.</t>
  </si>
  <si>
    <t>Super Built up area 1400(130.06 sq.m.)Carpet area: 894 sq.ft. (83.06 sq.m.)</t>
  </si>
  <si>
    <t>Sun facing spacious 2bhk in luxurious society available for sale. It is on 30th floor which will give you awesome view.</t>
  </si>
  <si>
    <t>['Security / Fire Alarm', 'Feng Shui / Vaastu Compliant', 'Intercom Facility', 'Lift(s)', 'Maintenance Staff', 'Water Storage', 'Visitor Parking', 'Swimming Pool', 'Park', 'Security Personnel', 'Natural Light', 'Airy Rooms', 'Low Density Society', 'Shopping Centre', 'Fitness Centre / GYM', 'Rain Water Harvesting', 'Club house / Community Center', 'Water softening plant']</t>
  </si>
  <si>
    <t>P58422396</t>
  </si>
  <si>
    <t>https://www.99acres.com/2-bhk-bedroom-apartment-flat-for-sale-in-pyramid-urban-homes-2-sector-86-gurgaon-516-sq-ft-spid-J69380510</t>
  </si>
  <si>
    <t>₹ 9,698/sq.ft.</t>
  </si>
  <si>
    <t>Carpet area: 515.57 (47.9 sq.m.)</t>
  </si>
  <si>
    <t>601 Tower-2, Sector 86 Gurgaon, Gurgaon, Haryana</t>
  </si>
  <si>
    <t>This 2 bhk flat is located in pyramid urban homes 2, which houses some of the most spacious flats in sector 86 gurgaon. The flat occupies a carpet area of 516 sq.Ft. That consists of 2 bedrooms, 2 bathrooms and 2 balconies. This flat lies on the 6th level of a 15 storey building. This is a ready to move project and the property is 10+ years old. Many of the modern amenities being offered, like shopping centre, park and lift(s), will provide a pleasant living experience for you.</t>
  </si>
  <si>
    <t>J69380510</t>
  </si>
  <si>
    <t>https://www.99acres.com/2-bhk-bedroom-apartment-flat-for-sale-in-breez-global-hill-view-sohna-gurgaon-658-sq-ft-spid-D69377782</t>
  </si>
  <si>
    <t>Built Up area: 658 (61.13 sq.m.)Carpet area: 554.17 sq.ft. (51.48 sq.m.)</t>
  </si>
  <si>
    <t>1803, Sohna, Gurgaon, Haryana</t>
  </si>
  <si>
    <t>This beautiful property located in the heart of aravali hills
You revive a beautiful view aravli hills 
Peaceful area pollution free area near by imt sona 
Good chance of higher rent.</t>
  </si>
  <si>
    <t>['Power Back-up', 'Lift(s)', 'Park', 'Shopping Centre']</t>
  </si>
  <si>
    <t>D69377782</t>
  </si>
  <si>
    <t>https://www.99acres.com/1-bhk-bedroom-apartment-flat-for-sale-in-hcbs-sports-ville-sohna-gurgaon-600-sq-ft-spid-I69373016</t>
  </si>
  <si>
    <t>₹ 4,166/sq.ft.</t>
  </si>
  <si>
    <t>Built Up area: 600 (55.74 sq.m.)</t>
  </si>
  <si>
    <t>Residential apartment for sell.Located on 12th floor out of the 13 located in sohna.It is a unfurnished property.The property has 1 bedroom with 1 bathroom .Property is built in 600.00 sq.Ft.(Builtup area)  available at an expected price of rs 2500000.The property comes with a good construction quality which ages 1-5 years old property</t>
  </si>
  <si>
    <t>['Power Back-up', 'Intercom Facility', 'Lift(s)', 'Swimming Pool', 'Park', 'Shopping Centre', 'Rain Water Harvesting']</t>
  </si>
  <si>
    <t>I69373016</t>
  </si>
  <si>
    <t>2 BHK Flat in Manesar</t>
  </si>
  <si>
    <t>https://www.99acres.com/2-bhk-bedroom-apartment-flat-for-sale-in-eden-landmark-manesar-gurgaon-1300-sq-ft-r6-spid-N24137865</t>
  </si>
  <si>
    <t>Eden Landmark</t>
  </si>
  <si>
    <t>₹ 3,847/sq.ft.</t>
  </si>
  <si>
    <t>Eden Landmark, Manesar, Gurgaon, Haryana</t>
  </si>
  <si>
    <t>['Yadav Dental &amp; Eye Care', 'Shri Rade Clinic', 'Prakash Hospital', 'Dr. Sahil Clinic', 'Pooja Clinic', 'Dental Hospital', 'Petrol pump Maitri motors', "McDonald's", "McDonald's"]</t>
  </si>
  <si>
    <t>Interested to sell residential apartment. Placed at manesar. 1300 sq.Ft.(Builtup area) is the area of the property. Want to sell it for "fifty lakh rupees". Building has 11 total floors and property is located on 7th floor. It has spacious 2 bedrooms and 2 bathrooms</t>
  </si>
  <si>
    <t>N24137865</t>
  </si>
  <si>
    <t>https://www.99acres.com/1-bhk-bedroom-apartment-flat-for-sale-in-pivotal-devaan-sector-84-gurgaon-439-sq-ft-r1-spid-W63179828</t>
  </si>
  <si>
    <t>₹ 7,964/sq.ft.</t>
  </si>
  <si>
    <t>Super Built up area 439(40.78 sq.m.)Carpet area: 339 sq.ft. (31.49 sq.m.)</t>
  </si>
  <si>
    <t>Very prime location at dwarka expressway and very close to upcoming gurgaon isbt</t>
  </si>
  <si>
    <t>['1 Water Purifier', '1 Fridge', '2 Geyser', '1 Stove', '4 Light', '1 Curtains', '1 Chimney', '1 Modular Kitchen', '2 Wardrobe', '2 Bed', '1 Sofa', '1 Washing Machine', 'No AC', 'No Dining Table', 'No Exhaust Fan', 'No Fan', 'No Microwave', 'No TV']</t>
  </si>
  <si>
    <t>['Water purifier', 'No open drainage around', 'Bank Attached Property', 'Security Personnel', 'Low Density Society', 'Shopping Centre', 'Fitness Centre / GYM', 'Rain Water Harvesting']</t>
  </si>
  <si>
    <t>W63179828</t>
  </si>
  <si>
    <t>https://www.99acres.com/3-bhk-bedroom-apartment-flat-for-sale-in-cghs-vidya-enclave-sector-56-gurgaon-1600-sq-ft-spid-Z69212182</t>
  </si>
  <si>
    <t>CGHS Vidya Enclave3.9 ★</t>
  </si>
  <si>
    <t>₹ 10,967/sq.ft.</t>
  </si>
  <si>
    <t>Super Built up area 1600(148.64 sq.m.)Carpet area: 1550 sq.ft. (144 sq.m.)</t>
  </si>
  <si>
    <t>['Sector metro station', 'Sector metro station', 'Sector 54 chowk metro station', 'Sanatan Dharm Mandir', 'Radhakrishna Shani Mandir', 'Icici bank ATM', 'State bank ATM', 'Icici bank ATM', 'Citi bank ATM', 'Indusind bank ATM', 'pracksht hospital', 'Kriti Hospital', 'Surgicare Hospital Gurgaon', 'Anand Hospital Gurgaon', 'Arunodaya Deseret Eye Hospital', 'HUDA Office Complex', 'Medisca', 'Apollo Pharmacy', 'Intellion Park', 'International Tech Park', 'Heera Fuel Station', 'HCG CNG Station', 'Hdfc bank and atm', 'State bank of india', 'Kotak mahindra bank', 'Indusind bank', 'Axis bank', 'Icici bank', 'Hdfc bank', 'Hdfc bank &amp; atm', 'Hdfc bank', '222', 'Pizza Hut', 'Wat-a-Burger', 'Burger Singh', 'Bikanerwala', 'Naivedyam Restaurant', 'Clock tower', 'IILM', 'Iilm University', 'Sushant College of Arts &amp; Architecture', 'Ansal Institute of Technology', 'Suncity School']</t>
  </si>
  <si>
    <t>Details:
Higher floor, furnished with wooden flooring
Drawing and 3 bedrooms with acs, 2 attached washrooms, covered parking available, 3 balconies, modular kitchen, piped gas, power back up
Safe and secure society 
Less than 500 m from sector 56 huda market and sector 55-56 metro station</t>
  </si>
  <si>
    <t>['Private Garden / Terrace', 'Intercom Facility', 'Lift(s)', 'Centrally Air Conditioned', 'Water purifier', 'Maintenance Staff', 'Recently Renovated', 'Piped-gas', 'Park', 'Security Personnel', 'Natural Light', 'Internet/wi-fi connectivity', 'Airy Rooms', 'Spacious Interiors', 'Shopping Centre', 'Rain Water Harvesting', 'Water softening plant']</t>
  </si>
  <si>
    <t>['Green Area5 out of 5', 'Construction4.5 out of 5', 'Management5 out of 5', 'Amenities4 out of 5', 'Connectivity5 out of 5']</t>
  </si>
  <si>
    <t>Z69212182</t>
  </si>
  <si>
    <t>https://www.99acres.com/3-bhk-bedroom-apartment-flat-for-sale-in-smart-world-gems-sector-89-gurgaon-1103-sq-ft-spid-P69352646</t>
  </si>
  <si>
    <t>The best part about this property is that you have dedicated basement room and terrace included in the flat.</t>
  </si>
  <si>
    <t>P69352646</t>
  </si>
  <si>
    <t>https://www.99acres.com/2-bhk-bedroom-apartment-flat-for-sale-in-m3m-woodshire-sector-107-gurgaon-1366-sq-ft-r8-spid-P22187629</t>
  </si>
  <si>
    <t>₹ 7,394/sq.ft.</t>
  </si>
  <si>
    <t>Super Built up area 1366(126.91 sq.m.)Built Up area: 1200 sq.ft. (111.48 sq.m.)</t>
  </si>
  <si>
    <t>Residential apartment for sell.Located on 11th  of the 15 floors located in sector-107 gurgaon.It is a unfurnished property.The property has 2 bedrooms  with 2 bathrooms .Property is built in 1200 sq.Ft.(Builtup area)  available at an expected price of 1.01 croreit is a freehold property.The property comes with a good construction quality which ages 0 to 1 year old  . Amenities:Intercom facility,Lift(S),Swimming pool,Security personnel,Maintenance staff,Internet/wi-Fi connectivity,Park,Visitor parking,Club house / community center,Fitness centre / gym,Shopping centre,Rain water harvesting</t>
  </si>
  <si>
    <t>['Intercom Facility', 'Lift(s)', 'Swimming Pool', 'Security Personnel', 'Maintenance Staff', 'Internet/wi-fi connectivity', 'Park', 'Visitor Parking', 'Club house / Community Center', 'Fitness Centre / GYM', 'Shopping Centre', 'Rain Water Harvesting']</t>
  </si>
  <si>
    <t>P22187629</t>
  </si>
  <si>
    <t>5 BHK Flat in old delhi road, opp sector-14</t>
  </si>
  <si>
    <t>https://www.99acres.com/5-bhk-bedroom-apartment-flat-for-sale-in-vasant-apartment-gurgaon-2300-sq-ft-spid-M69349560</t>
  </si>
  <si>
    <t>Vasant Apartment</t>
  </si>
  <si>
    <t>336, old delhi road, opp sector-14, Gurgaon, Haryana</t>
  </si>
  <si>
    <t>['Sheetla Mata Mandir', 'Hanuman Mandir', 'Hsbc bank ATM', 'Hdfc bank ATM', 'State bank of india ATM', 'Saraswati Hospital Gurgaon', 'Lotus Hospital Gurgaon', 'Mamta Hospital Gurgaon', 'Dr. Babita Sharma', 'Nidhi Clinic', 'Kalyani Hospital Gurgaon', 'Dr. Tomar Clinic', 'Sheetla Clinic', 'Children Hospital', 'Kishor Clinic', 'Jeevan Jyoti Hospital Gurgaon', 'Jackson Hospital', 'Ahooja Eye and Dental Institute Hospital', 'Dr. Sandeep Chauhan', 'M Goel Hospital', 'Nagpal Nursing Home Gurgaon', 'Dental Health Centre', 'Lalit Dental Care', 'Lall Nursing and Maternity Home', 'Om Charitable Dental &amp; Implant Centre', 'Nova Care Clinic', 'Dentecare - Multispeciality Dental Clinic', 'Verma E.N.T. Hospital', 'Lall Eye Care Centre', 'GH Gurgaon', 'Kharbanda Maternity and Nursing Home', 'Kidney Clinic', 'Dr. Agya Ram Sharma Clinic', 'Centre For Sight Gurgaon New Railway Road', 'Dr. Sarvejeet Singh', 'Sector-14 Market', 'Indian Oil', 'Rang Parivartan', 'State bank of india sbi', 'Icici bank', 'Hdfc bank', 'Punjab national bank', 'Standard chartered bank', 'Oriental bank of commerce', 'Karur vysay bank', 'Catholic syrian bank', 'Cafe Coffee Day', 'Lieutenant Atul Kataria School', 'govt sec school', 'Salvan Public School']</t>
  </si>
  <si>
    <t>Prime location on old delhi-Gurgaon road, biggest apartment in society, 250 sqft build up additionally on terrace , with roof rights , independent floor, gated society, near to udyog vihar , hospitals , markets in sector 14 and sadar bazar , metro station, corner flat.</t>
  </si>
  <si>
    <t>['Security / Fire Alarm', 'Intercom Facility', 'Maintenance Staff', 'Park', 'Visitor Parking', 'Security Personnel', 'Rain Water Harvesting']</t>
  </si>
  <si>
    <t>M69349560</t>
  </si>
  <si>
    <t>https://www.99acres.com/2-bhk-bedroom-apartment-flat-for-sale-in-signature-global-solera-2-sector-107-gurgaon-560-sq-ft-spid-C69348248</t>
  </si>
  <si>
    <t>Carpet area: 560 (52.03 sq.m.)</t>
  </si>
  <si>
    <t>Located in the popular residential address of sector 107 gurgaon, signature global solera 2 is one of the most preferred destination for apartments in gurgaon. This 2 bhk flat is your ticket to be a part of this community. The flat is over 560 sq.Ft. Carpet area and comes with 2 bedroom(s), 2 bathrooms and 2 balconies. The residential building has 13 floors in total and the flat for sale is located on the top floor. As the project is already ready to move, so you can easily move into this 0-1 year old property.</t>
  </si>
  <si>
    <t>C69348248</t>
  </si>
  <si>
    <t>https://www.99acres.com/3-bhk-bedroom-apartment-flat-for-sale-in-signature-global-park-4-sector-36-sohna-gurgaon-1081-sq-ft-spid-P69347302</t>
  </si>
  <si>
    <t>2nd Floor, Sector 36 Sohna, Gurgaon, Haryana</t>
  </si>
  <si>
    <t>2nd floor good facing, corner one</t>
  </si>
  <si>
    <t>P69347302</t>
  </si>
  <si>
    <t>https://www.99acres.com/3-bhk-bedroom-apartment-flat-for-sale-in-orris-carnation-residency-sector-85-gurgaon-1645-sq-ft-spid-J69346106</t>
  </si>
  <si>
    <t>Super Built up area 1645(152.83 sq.m.)Carpet area: 1300 sq.ft. (120.77 sq.m.)</t>
  </si>
  <si>
    <t>South korea wall paper, wardrobe made of me4ino unscratchable ply with ultra luxury shine</t>
  </si>
  <si>
    <t>['3 Wardrobe', '2 Bed', '1 Fridge', '1 Dining Table', '1 Geyser', '1 Stove', '8 Light', '1 Modular Kitchen', 'No AC', 'No Chimney', 'No Curtains', 'No Exhaust Fan', 'No Fan', 'No Microwave', 'No Sofa', 'No TV', 'No Washing Machine', 'No Water Purifier']</t>
  </si>
  <si>
    <t>J69346106</t>
  </si>
  <si>
    <t>1 BHK Flat in Sector 47 Gurgaon</t>
  </si>
  <si>
    <t>https://www.99acres.com/1-bhk-bedroom-apartment-flat-for-sale-in-irwo-westend-towers-sector-47-gurgaon-539-sq-ft-spid-I69344720</t>
  </si>
  <si>
    <t>IRWO Westend Towers3.9 ★</t>
  </si>
  <si>
    <t>₹ 12,059/sq.ft.</t>
  </si>
  <si>
    <t>Carpet area: 539 (50.07 sq.m.)</t>
  </si>
  <si>
    <t>301, Sector 47 Gurgaon, Gurgaon, Haryana</t>
  </si>
  <si>
    <t>['Rajiv Chowk Mosque', 'Standard chartered ATM', 'Icici bank ATM', 'Samvit Health Care', "DR AKRAM JAWED'S THE UPPER LIMB CLINIC", 'Sukhmani Hospital Pvt. Ltd', 'Medanta', 'Park Hospital Gurgaon', 'Neelkanth Health Care', 'Vishesh Dental', 'Best Urologist Atcomplete Family Clinic', 'Wellness Eye Centre', 'Dr. Aruna Kalra', 'Airforce Hospital', 'Meher Clinic', 'Dr. Anuj Sharma', 'Dr. Naresh Pandita', 'Bones Clinic - Orthopaedics', 'Skin Clinic', 'Divine Look Clinic Centre', 'Dispencery', 'Bansal Medicare and Maternity Centre', 'Pushpanjali Hospital Gurgaon', 'Road and Traffic Authority', 'Wembley estate club', 'Gurgaon Election Commission', 'Apollo Pharmacy', 'Gardian Pharmacy', 'Genius', 'India Oil', 'SRS Cinemas', 'SRS Cinemas', 'Hdfc bank', 'Icici bank', 'Hdfc bank', 'KFC', 'Haldiram', "Domino's Pizza", "Nirula's", 'India', 'Delhi Public School Primary Section', 'Kendriya Vidyalaya No.2 Sohna Road', 'CR Model Public School', 'Manav Rachna School', 'Manav Rachna Swimming Pool']</t>
  </si>
  <si>
    <t>Looking for a 1 bhk property for sale in gurgaon? Buy this 1 bhk flat in irwo westend towers that is situated in sector 47 gurgaon. Containing 1 bedroom(s), 1 bathroom and 2 balconies, this flat is spread over a carpet area of 539 sq.Ft. The property is located on the 3rd floor of a 4 floors tall building. This is a ready to move project and the property is 10+ years old. All the modern amenities such as water softening plant, security personnel, maintenance staff, shopping centre, park and lift(s) will make life easier for you.</t>
  </si>
  <si>
    <t>['Power Back-up', 'Feng Shui / Vaastu Compliant', 'Intercom Facility', 'Lift(s)', 'Maintenance Staff', 'Park', 'Security Personnel', 'Internet/wi-fi connectivity', 'Shopping Centre', 'Rain Water Harvesting', 'Water softening plant']</t>
  </si>
  <si>
    <t>I69344720</t>
  </si>
  <si>
    <t>https://www.99acres.com/2-bhk-bedroom-apartment-flat-for-sale-in-smart-world-orchard-sector-61-gurgaon-1150-sq-ft-spid-H69343242</t>
  </si>
  <si>
    <t>₹ 13,739/sq.ft.</t>
  </si>
  <si>
    <t>It is a 2.5 bhk unit with a lockable space in basement and terrace</t>
  </si>
  <si>
    <t>['Lift(s)', 'Park', 'Visitor Parking']</t>
  </si>
  <si>
    <t>H69343242</t>
  </si>
  <si>
    <t>https://www.99acres.com/2-bhk-bedroom-apartment-flat-for-sale-in-sector-30-gurgaon-661-sq-ft-spid-T69338898</t>
  </si>
  <si>
    <t>AFNHB Jalvayu Vihar</t>
  </si>
  <si>
    <t>₹ 12,859/sq.ft.</t>
  </si>
  <si>
    <t>Carpet area: 661 (61.41 sq.m.)</t>
  </si>
  <si>
    <t>Sector 30, Sector 30 Gurgaon, Gurgaon, Haryana</t>
  </si>
  <si>
    <t>Centrally located in gurgaon,close proximity to natonal highway, metro,hospitals and markets.</t>
  </si>
  <si>
    <t>['2 Wardrobe', '4 Fan', '1 Exhaust Fan', '2 Geyser', '10 Light', '1 Chimney', '1 Modular Kitchen', 'No AC', 'No Bed', 'No Curtains', 'No Dining Table', 'No Microwave', 'No Fridge', 'No Sofa', 'No Stove', 'No TV', 'No Washing Machine', 'No Water Purifier']</t>
  </si>
  <si>
    <t>['Feng Shui / Vaastu Compliant', 'Maintenance Staff', 'Water Storage', 'Park', 'Piped-gas', 'Visitor Parking', 'Security Personnel', 'Club house / Community Center', 'Rain Water Harvesting']</t>
  </si>
  <si>
    <t>T69338898</t>
  </si>
  <si>
    <t>https://www.99acres.com/2-bhk-bedroom-apartment-flat-for-sale-in-sector-79-gurgaon-1383-sq-ft-spid-M69336192</t>
  </si>
  <si>
    <t>Godrej 101, Sector 79</t>
  </si>
  <si>
    <t>₹ 9,038/sq.ft.</t>
  </si>
  <si>
    <t>Built Up area: 1383 (128.48 sq.m.)</t>
  </si>
  <si>
    <t>Sector 79, New Gurgaon, Gurgaon, Gurgaon District, Sector 79 Gurgaon, Gurgaon, Haryana</t>
  </si>
  <si>
    <t>['Petrol Pump', 'Petrol Pump Indian Oil', 'Petrol pump Maitri motors', 'Rao Dhaba', "McDonald's", "McDonald's"]</t>
  </si>
  <si>
    <t>M69336192</t>
  </si>
  <si>
    <t>https://www.99acres.com/3-bhk-bedroom-apartment-flat-for-sale-in-sector-36-sohna-gurgaon-1081-sq-ft-r1-spid-F65995402</t>
  </si>
  <si>
    <t>₹ 6,660/sq.ft.</t>
  </si>
  <si>
    <t>Super Built up area 1081(100.43 sq.m.)</t>
  </si>
  <si>
    <t>Residential apartment for sell.Located in sector-36 sohna.The property has 3 bedrooms with 2 bathrooms .Available at an expected price of rs 7200000.Located on 3rd floor out of the 4</t>
  </si>
  <si>
    <t>F65995402</t>
  </si>
  <si>
    <t>1 BHK Flat in Sector 49 Gurgaon</t>
  </si>
  <si>
    <t>https://www.99acres.com/1-bhk-bedroom-apartment-flat-for-sale-in-satya-element-one-sector-49-gurgaon-450-sq-ft-spid-L69334532</t>
  </si>
  <si>
    <t>Satya Element One</t>
  </si>
  <si>
    <t>₹ 19,333/sq.ft.</t>
  </si>
  <si>
    <t>['BAGX, Arcadia', 'Bengali Market', 'Fresco Market, Nirvana Country', 'Nirvana Courtyard Market', 'Tigra market', 'Sohna Road Malibu Town', 'Manav Rachna International School', 'Delhi Public School Sector 47, Gurugram', 'Lotus Valley School', 'Axis Bank, Sohna Road', 'Kotak Mahindra Bank', 'SBI Golf Course Ext Road', 'Universal Trade Tower', 'HCG SKN CNG Station', 'Bharat Petrol Pump Netaji Subhash Marg']</t>
  </si>
  <si>
    <t>This 1 bhk apartment is available for sale in satya element one, one of the most prominent projects for flats in sector 49 gurgaon. The floor plan additionally contains 1 bedroom(s), 1 bathroom and 1 balcony. All in all, the flat is spread over a carpet area of 450 sq.Ft. The property is located on the 2nd floor of a 12 floors tall building. Being a ready to move project, you can expect immediate possession of this 1-5 years old property. Satya element one is designed very well to provide modern facilities such as shopping centre, fitness centre / gym and lift(s).</t>
  </si>
  <si>
    <t>['1 Fan', '1 Fridge', '1 Geyser', '1 Light', '1 Curtains', '1 AC', '1 Modular Kitchen', '1 TV', '1 Chimney', '1 Wardrobe', '1 Bed', '1 Microwave', 'No Dining Table', 'No Exhaust Fan', 'No Sofa', 'No Stove', 'No Washing Machine', 'No Water Purifier']</t>
  </si>
  <si>
    <t>['Power Back-up', 'Intercom Facility', 'Lift(s)', 'Shopping Centre', 'Fitness Centre / GYM']</t>
  </si>
  <si>
    <t>L69334532</t>
  </si>
  <si>
    <t>https://www.99acres.com/3-bhk-bedroom-apartment-flat-for-sale-in-godrej-aria-sector-79-gurgaon-2289-sq-ft-spid-O69330672</t>
  </si>
  <si>
    <t>₹ 7,426/sq.ft.</t>
  </si>
  <si>
    <t>Super Built up area 2289(212.66 sq.m.)Carpet area: 1121 sq.ft. (104.14 sq.m.)</t>
  </si>
  <si>
    <t>This beautiful 3 bhk flat in sector 79 gurgaon is situated in godrej aria, one of the popular residential society in gurgaon. The flat is facing the east direction. The floor plan additionally contains 3 bedroom(s), 4 bathrooms and more than 3 balconies. All in all, the flat is spread over a super built up area of 2289 sq.Ft. The property is located on the 6th floor of a 15 floors tall building. This 0-1 year old property is available for immediate possession as the project is ready to move. The well built wood flooring enhances the aesthetic appeal of this flat. This residential property is situated near close to hospital, close to school, close to metro station and close to market. The society is well equipped with many modern amenities, including swimming pool, security personnel, maintenance staff, cctv surveillance, club house / community center, fitness centre / gym, park, lift(s) and visitor parking. The residential project is well equipped to meet all your water needs through access to municipal corporation and borewell/tank supply.</t>
  </si>
  <si>
    <t>['Security / Fire Alarm', 'Power Back-up', 'Feng Shui / Vaastu Compliant', 'Intercom Facility', 'Lift(s)', 'Maintenance Staff', 'Water Storage', 'Visitor Parking', 'Swimming Pool', 'Park', 'Security Personnel', 'Fitness Centre / GYM', 'Rain Water Harvesting', 'Club house / Community Center']</t>
  </si>
  <si>
    <t>O69330672</t>
  </si>
  <si>
    <t>https://www.99acres.com/4-bhk-bedroom-apartment-flat-for-sale-in-tulip-ivory-sector-70-gurgaon-2400-sq-ft-spid-R69327588</t>
  </si>
  <si>
    <t>F 1001, Sector 70 Gurgaon, Gurgaon, Haryana</t>
  </si>
  <si>
    <t>Corner flat with elan epic mall view. Open vicinity with sunlight till evening. Basic work done in the flat and can be remodified as per buyers choice.</t>
  </si>
  <si>
    <t>['4 Wardrobe', '9 Fan', '1 Exhaust Fan', '5 Geyser', '10 Light', '1 Modular Kitchen', '1 Chimney', 'No AC', 'No Bed', 'No Curtains', 'No Dining Table', 'No Microwave', 'No Fridge', 'No Sofa', 'No Stove', 'No TV', 'No Washing Machine', 'No Water Purifier']</t>
  </si>
  <si>
    <t>R69327588</t>
  </si>
  <si>
    <t>https://www.99acres.com/3-bhk-bedroom-apartment-flat-for-sale-in-breez-global-heights-88a-sector-88-a-gurgaon-597-sq-ft-spid-M69324534</t>
  </si>
  <si>
    <t>Breez Global Heights 88A</t>
  </si>
  <si>
    <t>₹ 8,375/sq.ft.</t>
  </si>
  <si>
    <t>Carpet area: 597 (55.46 sq.m.)</t>
  </si>
  <si>
    <t>['Elan Miracle', 'The Esplanade Mall', 'NH 352W', 'Delhi-Ajmer Expressway', 'Euro International School', 'SGT University', 'Vibrant Hospital', 'Indira Gandhi Intl Airport', 'Garhi Harsaru Junction']</t>
  </si>
  <si>
    <t>Residential apartment for sell.The property has 3 bedrooms with 2 bathrooms .It is a unfurnished property.Located in sector 88a gurgaon.Available at an expected price of rs 5000000.Located on 2nd floor out of the 19</t>
  </si>
  <si>
    <t>['Lift(s)', 'Shopping Centre', 'Fitness Centre / GYM', 'Club house / Community Center']</t>
  </si>
  <si>
    <t>M69324534</t>
  </si>
  <si>
    <t>https://www.99acres.com/2-bhk-bedroom-apartment-flat-for-sale-in-godrej-101-sector-79-gurgaon-1572-sq-ft-r1-spid-J57709348</t>
  </si>
  <si>
    <t>Carpet area: 1572 (146.04 sq.m.)</t>
  </si>
  <si>
    <t>It's a new society, ready to move. Complementary 5 quarters maintainance free.</t>
  </si>
  <si>
    <t>['Security / Fire Alarm', 'Feng Shui / Vaastu Compliant', 'Private Garden / Terrace', 'Intercom Facility', 'Lift(s)', 'Water purifier', 'Maintenance Staff', 'Water Storage', 'Piped-gas', 'Visitor Parking', 'Swimming Pool', 'Park', 'Security Personnel', 'Shopping Centre', 'Fitness Centre / GYM', 'Waste Disposal', 'Rain Water Harvesting', 'Club house / Community Center', 'Water softening plant']</t>
  </si>
  <si>
    <t>J57709348</t>
  </si>
  <si>
    <t>https://www.99acres.com/3-bhk-bedroom-apartment-flat-for-sale-in-signature-global-city-92-sector-92-gurgaon-1495-sq-ft-spid-L69323828</t>
  </si>
  <si>
    <t>₹ 6,622/sq.ft.</t>
  </si>
  <si>
    <t>Carpet area: 1495 (138.89 sq.m.)</t>
  </si>
  <si>
    <t>A big fully furnished room in basement</t>
  </si>
  <si>
    <t>L69323828</t>
  </si>
  <si>
    <t>https://www.99acres.com/4-bhk-bedroom-apartment-flat-for-sale-in-tulip-violet-sector-69-gurgaon-3216-sq-ft-spid-L69323084</t>
  </si>
  <si>
    <t>₹ 10,105/sq.ft.</t>
  </si>
  <si>
    <t>Super Built up area 3216(298.78 sq.m.)</t>
  </si>
  <si>
    <t>Beautiful penthouse in premium tower with l view of garden and exclusive roof right..Low density project with all facilities and wide open space and garden ... Located 60 mtr road... Shoping market, temple, locality club house, malls are next to societyFirst owner</t>
  </si>
  <si>
    <t>L69323084</t>
  </si>
  <si>
    <t>https://www.99acres.com/3-bhk-bedroom-apartment-flat-for-sale-in-birla-navya-sector-63-a-gurgaon-1350-sq-ft-r1-spid-W63605720</t>
  </si>
  <si>
    <t>₹ 25,925/sq.ft.</t>
  </si>
  <si>
    <t>Birla navya is a premium property, this is on 1st floor which is 1350 sqft. And is with basement of 1100 sqft. This property comes with 3 parking.
This is a premium property, so please don't throw low ball offers. East facing corner property, all premium amenities with the largest ever club house of the city.</t>
  </si>
  <si>
    <t>W63605720</t>
  </si>
  <si>
    <t>https://www.99acres.com/4-bhk-bedroom-apartment-flat-for-sale-in-parsvnath-green-ville-sector-48-gurgaon-1950-sq-ft-spid-R68007932</t>
  </si>
  <si>
    <t>₹ 12,820/sq.ft.</t>
  </si>
  <si>
    <t>Corner 3 side park facing with big covered parkings.</t>
  </si>
  <si>
    <t>['7 Fan', '1 Exhaust Fan', '3 Geyser', '25 Light', '4 AC', '3 TV', '1 Chimney', '15 Curtains', '5 Wardrobe', '1 Microwave', 'No Bed', 'No Dining Table', 'No Modular Kitchen', 'No Fridge', 'No Sofa', 'No Stove', 'No Washing Machine', 'No Water Purifier']</t>
  </si>
  <si>
    <t>R68007932</t>
  </si>
  <si>
    <t>https://www.99acres.com/2-bhk-bedroom-apartment-flat-for-sale-in-pyramid-pride-sector-76-gurgaon-760-sq-ft-spid-M69302150</t>
  </si>
  <si>
    <t>Pyramid Pride</t>
  </si>
  <si>
    <t>Carpet area: 760 (70.61 sq.m.)</t>
  </si>
  <si>
    <t>['Entertainland Mall', 'NH 48', 'Southern Peripheral Road', 'Euro International School', 'Sushant University', 'Park Hospital', 'Indira Gandhi Intl Airport', 'Garhi Harsaru Junction']</t>
  </si>
  <si>
    <t>Near by dwarka express way, adjacent to nh48, proposed metro station, near by vega international school, 20 km from igi airport. 5 km from city center</t>
  </si>
  <si>
    <t>['Security / Fire Alarm', 'Power Back-up', 'Intercom Facility', 'Lift(s)', 'Maintenance Staff', 'Water Storage', 'No open drainage around', 'Swimming Pool', 'Park', 'Security Personnel', 'Shopping Centre', 'Fitness Centre / GYM', 'Waste Disposal', 'Rain Water Harvesting', 'Club house / Community Center']</t>
  </si>
  <si>
    <t>M69302150</t>
  </si>
  <si>
    <t>https://www.99acres.com/3-bhk-bedroom-apartment-flat-for-sale-in-suposhaa-smartworld-orchard-sector-61-gurgaon-1549-sq-ft-spid-P69302034</t>
  </si>
  <si>
    <t>Suposhaa Smartworld Orchard</t>
  </si>
  <si>
    <t>₹ 14,525/sq.ft.</t>
  </si>
  <si>
    <t>['Orris Community Center', 'Essar Petrol Pump', 'Indian Oil', 'HP Petrol Pump', 'Petrol Pump Indian Oil', 'Vijay Petrol Pump', 'Petrol Pump Indian Oil', 'KFC', 'Pizza Hut']</t>
  </si>
  <si>
    <t>Good location, hospitals, metro station and other amenities closeby.</t>
  </si>
  <si>
    <t>P69302034</t>
  </si>
  <si>
    <t>5 BHK Flat in Sector 21 Gurgaon</t>
  </si>
  <si>
    <t>https://www.99acres.com/5-bhk-bedroom-apartment-flat-for-sale-in-mittal-surya-vihar-sector-21-gurgaon-2400-sq-ft-spid-T69301952</t>
  </si>
  <si>
    <t>Mittal Surya Vihar</t>
  </si>
  <si>
    <t>Sector 21 Gurgaon, Gurgaon, Haryana</t>
  </si>
  <si>
    <t>['HUDA Sector 23 Market', 'Citibank ATM', 'DGD', 'Deepan Hospital', 'SPUHC Samalka', 'SP Infocity', 'Icici bank', 'Oriental bank of commerce', 'Punjab national bank', 'PVR Cinames', 'Cantine', "McDonald's", 'Machaan', 'Mukesh Dhaba', 'Om Sweets', 'barrique', 'Swiss Cottage school']</t>
  </si>
  <si>
    <t>We are the proud owners of this 5 bhk apartment available in mittal surya vihar, sector 21 gurgaon, gurgaon. This it is a and the unit is located on 2nd floor and has a super built-Up area of 2400 sq.Ft. . It has 4 bathroom(s) and 2 balcony(s). The ownership is freehold type.</t>
  </si>
  <si>
    <t>['Environment5 out of 5', 'Lifestyle4 out of 5', 'Connectivity5 out of 5', 'Safety4.5 out of 5']</t>
  </si>
  <si>
    <t>T69301952</t>
  </si>
  <si>
    <t>https://www.99acres.com/3-bhk-bedroom-apartment-flat-for-sale-in-orris-carnation-residency-sector-85-gurgaon-1485-sq-ft-spid-J69297210</t>
  </si>
  <si>
    <t>₹ 6,428/sq.ft.</t>
  </si>
  <si>
    <t>Super Built up area 1485(137.96 sq.m.)Built Up area: 1402 sq.ft. (130.25 sq.m.)Carpet area: 1400 sq.ft. (130.06 sq.m.)</t>
  </si>
  <si>
    <t>1202, Sector 85 Gurgaon, Gurgaon, Haryana</t>
  </si>
  <si>
    <t>Apartment for saleSociety orris carnation
Sector 85 gurgaon
Size 1485 sqf
Type 3bhk (Semi furnished)
Floor b3 tower top floor
Demand 90lakh
Closing price 89 &amp; 50lakh
Three side open view (Cpr road corner flat unit
12th floor sun facing all bed room sun
Full lights and cross ventilation in house
Orris carnation sector 85</t>
  </si>
  <si>
    <t>['4 Wardrobe', '4 Light', '1 Modular Kitchen', '1 Chimney', 'No AC', 'No Bed', 'No Curtains', 'No Dining Table', 'No Exhaust Fan', 'No Fan', 'No Geyser', 'No Microwave', 'No Fridge', 'No Sofa', 'No Stove', 'No TV', 'No Washing Machine', 'No Water Purifier']</t>
  </si>
  <si>
    <t>['Security / Fire Alarm', 'Feng Shui / Vaastu Compliant', 'Intercom Facility', 'Lift(s)', 'High Ceiling Height', 'Maintenance Staff', 'Water Storage', 'No open drainage around', 'Visitor Parking', 'Swimming Pool', 'Park', 'Security Personnel', 'Internet/wi-fi connectivity', 'Airy Rooms', 'Spacious Interiors', 'Shopping Centre', 'Fitness Centre / GYM', 'Waste Disposal', 'Rain Water Harvesting', 'Club house / Community Center', 'Water softening plant']</t>
  </si>
  <si>
    <t>J69297210</t>
  </si>
  <si>
    <t>https://www.99acres.com/2-bhk-bedroom-apartment-flat-for-sale-in-trisara-our-homes-3-sohna-gurgaon-602-sq-ft-spid-X69296614</t>
  </si>
  <si>
    <t>Super Built up area 602(55.93 sq.m.)Carpet area: 450 sq.ft. (41.81 sq.m.)</t>
  </si>
  <si>
    <t>We are the proud owners of this 2 bhk apartment available in roots courtyard, sector 6 sohna gurgaon. This it is a low rise apartments and the unit is located on 1st floor and has a super built-Up area of 602 sq.Ft. . It has 2 bathroom(s) and 1 balcony(s). The ownership is freehold type. The location is on main sohna gurgaon highway and construction quality is excellent.</t>
  </si>
  <si>
    <t>['1 Bed', '4 Wardrobe', '1 Fan', '1 Fridge', '1 Light', '1 Modular Kitchen', '1 Curtains', 'No AC', 'No Chimney', 'No Dining Table', 'No Exhaust Fan', 'No Geyser', 'No Microwave', 'No Sofa', 'No Stove', 'No TV', 'No Washing Machine', 'No Water Purifier']</t>
  </si>
  <si>
    <t>X69296614</t>
  </si>
  <si>
    <t>https://www.99acres.com/1-bhk-bedroom-apartment-flat-for-sale-in-sector-56-gurgaon-755-sq-ft-r1-spid-N58886350</t>
  </si>
  <si>
    <t>Kendriya Vihar</t>
  </si>
  <si>
    <t>Carpet area: 755 (70.14 sq.m.)</t>
  </si>
  <si>
    <t>A Block, Sector 56 Gurgaon, Gurgaon, Haryana</t>
  </si>
  <si>
    <t>Ground floor, 2 side open and park facing, 1 bhk flat for sell in kendriya vihar, sector-56. We have properly maintained flat with pest control, new electricity fitment, paint, png connection (Which cost 25% as compared to normal lpg cylinders), curtains etc. Pls only genuine buyers contact. Brokers please excuse unless you're fine with brokerage from other side only.Note: Pls contact first via email or whatsapp only. Though property is on ground floor, flat is built two steps up from all sides so there is no water entering issue even during heavy rainfall. Central government contractors had constructed this society for central government employees so construction quality is awesome. Owners live in this flat from so has kept property neat and clean.</t>
  </si>
  <si>
    <t>['Water purifier', 'Security / Fire Alarm', 'Feng Shui / Vaastu Compliant', 'Private Garden / Terrace', 'Intercom Facility', 'Lift(s)', 'High Ceiling Height', 'Maintenance Staff', 'Water Storage', 'No open drainage around', 'Piped-gas', 'Internet/wi-fi connectivity', 'Visitor Parking', 'Park', 'Security Personnel', 'Natural Light', 'Airy Rooms', 'Spacious Interiors', 'Low Density Society', 'Waste Disposal', 'Rain Water Harvesting', 'Water softening plant', 'Shopping Centre', 'Fitness Centre / GYM', 'Club house / Community Center']</t>
  </si>
  <si>
    <t>N58886350</t>
  </si>
  <si>
    <t>https://www.99acres.com/2-bhk-bedroom-apartment-flat-for-sale-in-godrej-aria-sector-79-gurgaon-1470-sq-ft-spid-I69290950</t>
  </si>
  <si>
    <t>₹ 8,843/sq.ft.</t>
  </si>
  <si>
    <t>Super Built up area 1470(136.57 sq.m.)</t>
  </si>
  <si>
    <t>This 2 bhk flat is located in godrej aria, which houses some of the most spacious flats in sector 79 gurgaon. The flat is over 1470 sq.Ft. Super built up area and comes with 2 bedroom(s), 2 bathrooms and 2 balconies. The property is located on the 7th floor of a 15 floors tall building. An added advantage of this 1-5 years old flat is that it is available for immediate possession as the project is already ready to move. All the modern amenities such as swimming pool, security personnel, maintenance staff, cctv surveillance, club house / community center, fitness centre / gym, park, lift(s) and visitor parking will make life easier for you.</t>
  </si>
  <si>
    <t>['1 Water Purifier', '1 Fridge', '1 Fan', '1 Exhaust Fan', '1 Geyser', '1 Light', '1 Modular Kitchen', '1 Chimney', '1 AC', '1 Curtains', '1 Wardrobe', 'No Bed', 'No Dining Table', 'No Microwave', 'No Sofa', 'No Stove', 'No TV', 'No Washing Machine']</t>
  </si>
  <si>
    <t>['Security / Fire Alarm', 'Power Back-up', 'Intercom Facility', 'Lift(s)', 'Water purifier', 'High Ceiling Height', 'Maintenance Staff', 'Water Storage', 'Recently Renovated', 'Piped-gas', 'Visitor Parking', 'Swimming Pool', 'Park', 'Security Personnel', 'Natural Light', 'Airy Rooms', 'Spacious Interiors', 'Fitness Centre / GYM', 'Rain Water Harvesting', 'Club house / Community Center']</t>
  </si>
  <si>
    <t>I69290950</t>
  </si>
  <si>
    <t>https://www.99acres.com/2-bhk-bedroom-apartment-flat-for-sale-in-ansal-heights-86-sector-86-gurgaon-1360-sq-ft-spid-J69288890</t>
  </si>
  <si>
    <t>₹ 5,100/sq.ft.</t>
  </si>
  <si>
    <t>Super Built up area 1360(126.35 sq.m.)</t>
  </si>
  <si>
    <t>H-1006, Sector 86 Gurgaon, Gurgaon, Haryana</t>
  </si>
  <si>
    <t>About it:
On main 60 mtr. Wide sector road
Easy access from nh 8 &amp; dwarka expressway
Minutes drive from imt manesar, igi airport/domestic airport, delhi
World class facilities &amp; amenities.Apartment has 1 big balcony, 2 spacious room with 2 bathrooms, 1 hall and 1 kitchen. Apartment has all required amenities in the society with backup power generator and security cameras.</t>
  </si>
  <si>
    <t>['Security / Fire Alarm', 'Intercom Facility', 'Lift(s)', 'Maintenance Staff', 'Water Storage', 'No open drainage around', 'Visitor Parking', 'Swimming Pool', 'Park', 'Security Personnel', 'Natural Light', 'Airy Rooms', 'Spacious Interiors', 'Low Density Society', 'Shopping Centre', 'Fitness Centre / GYM', 'Rain Water Harvesting', 'Club house / Community Center']</t>
  </si>
  <si>
    <t>J69288890</t>
  </si>
  <si>
    <t>https://www.99acres.com/1-bhk-bedroom-apartment-flat-for-sale-in-breez-global-heights-sohna-gurgaon-414-sq-ft-r1-spid-S69270614</t>
  </si>
  <si>
    <t>₹ 7,002/sq.ft.</t>
  </si>
  <si>
    <t>Super Built up area 414(38.46 sq.m.)Carpet area: 357 sq.ft. (33.17 sq.m.)</t>
  </si>
  <si>
    <t>106, Sohna, Gurgaon, Haryana</t>
  </si>
  <si>
    <t>The property is registered and freehold. The best part is its on first floor and near to highway. Very good location and its new construction. Let me know if you have any concerns</t>
  </si>
  <si>
    <t>S69270614</t>
  </si>
  <si>
    <t>https://www.99acres.com/1-bhk-bedroom-apartment-flat-for-sale-in-kendriya-vihar-sector-56-gurgaon-605-sq-ft-r2-spid-H68824868</t>
  </si>
  <si>
    <t>₹ 9,586/sq.ft.</t>
  </si>
  <si>
    <t>This is corner, park facing property with plenty of light and ventilation. Very good condition property</t>
  </si>
  <si>
    <t>['2 Fan', '1 Exhaust Fan', '1 Geyser', '1 Stove', '6 Light', 'No AC', 'No Bed', 'No Chimney', 'No Curtains', 'No Dining Table', 'No Modular Kitchen', 'No Microwave', 'No Fridge', 'No Sofa', 'No TV', 'No Wardrobe', 'No Washing Machine', 'No Water Purifier']</t>
  </si>
  <si>
    <t>['Maintenance Staff', 'Water Storage', 'Park', 'Piped-gas', 'Visitor Parking', 'Security Personnel', 'Natural Light', 'Airy Rooms', 'Spacious Interiors', 'Shopping Centre', 'Fitness Centre / GYM']</t>
  </si>
  <si>
    <t>H68824868</t>
  </si>
  <si>
    <t>1 BHK Flat in Sector 5 Gurgaon</t>
  </si>
  <si>
    <t>https://www.99acres.com/1-bhk-bedroom-apartment-flat-for-sale-in-sector-5-gurgaon-583-sq-ft-spid-F69282174</t>
  </si>
  <si>
    <t>om apartment Dayanand colony</t>
  </si>
  <si>
    <t>₹ 4,373/sq.ft.</t>
  </si>
  <si>
    <t>Carpet area: 583 (54.16 sq.m.)</t>
  </si>
  <si>
    <t>Sector 5 Gurgaon, Gurgaon, Haryana</t>
  </si>
  <si>
    <t>['Chintapurni Mandir', 'Sheetla Mata Mandir', 'State bank ATM', 'Dr. Sindhu Clinic', 'Sarvodya Hospital', 'Yashroop Medical Centre', 'Jain Sant Phool Chand Ji Charitable Hospital', 'Sneh Hospital Gurgaon', "Dr. Anurag's Child Care Clinic", 'Dr. Mittal Clinic', 'Jiya Clinic', 'Gurgaon Eye Centre', 'Prateek Nursing Home And Polyclinic', 'GH Gurgaon', 'Kr Dental Hub', 'Dr. Agya Ram Sharma Clinic', 'Aryan Hospital', 'Sparsh Hospital Gurgaon', 'D.R. Rajnis Gupta Clinic', 'Dr. Ashok Jain', 'Bhatnagar Maternity and Nursing Home', 'Pearl Dental Clinic', 'Geeta Nursing Home Gurgaon', 'Ravi Clinic and Health Care Centre', 'Dr. Sarvejeet Singh', 'Centre For Sight Gurgaon New Railway Road', 'Dr. Hitesh Dawar', 'Kidney Clinic', 'Bhardwaj Hospital', 'Jackson Hospital', 'Taneja Hospital', 'Shree Krishna Hospital Gurgaon', 'Lalit Dental Care', 'M Goel Hospital', 'Dr. Tomar Clinic', 'Jeevan Jyoti Hospital Gurgaon', 'Kharbanda Maternity and Nursing Home', 'R K Hospital Gurgaon', 'Indian bank', 'Kotak bank', 'Hdfc bank', 'State bank of india', 'Pizza Hut', 'St. Michaels Sr. Sec. School', 'Dronacharya Government College', 'Lieutenant Atul Kataria School', 'Gurgaon railway station', 'Gurgaon railway station', 'Gurgaon railway station']</t>
  </si>
  <si>
    <t>Located in the popular residential address of om apartment one of the most preferred destination</t>
  </si>
  <si>
    <t>['1 Wardrobe', '1 Exhaust Fan', '1 Light', 'No AC', 'No Bed', 'No Chimney', 'No Curtains', 'No Dining Table', 'No Fan', 'No Geyser', 'No Modular Kitchen', 'No Microwave', 'No Fridge', 'No Sofa', 'No Stove', 'No TV', 'No Washing Machine', 'No Water Purifier']</t>
  </si>
  <si>
    <t>['Water Storage', 'Visitor Parking']</t>
  </si>
  <si>
    <t>F69282174</t>
  </si>
  <si>
    <t>https://www.99acres.com/3-bhk-bedroom-apartment-flat-for-sale-in-pyramid-urban-homes-2-sector-86-gurgaon-750-sq-ft-spid-P69281966</t>
  </si>
  <si>
    <t>Best location with first open bolcony type of apartment of pyramid</t>
  </si>
  <si>
    <t>P69281966</t>
  </si>
  <si>
    <t>https://www.99acres.com/2-bhk-bedroom-apartment-flat-for-sale-in-pyramid-urban-homes-2-sector-86-gurgaon-601-sq-ft-spid-D69281892</t>
  </si>
  <si>
    <t>₹ 8,319/sq.ft.</t>
  </si>
  <si>
    <t>Main road,best location ,nearby school multiple options, hospitals,mall ,prime location....Floor 2nd so unique opportunity</t>
  </si>
  <si>
    <t>D69281892</t>
  </si>
  <si>
    <t>https://www.99acres.com/3-bhk-bedroom-apartment-flat-for-sale-in-godrej-nature-plus-sector-33-sohna-gurgaon-1640-sq-ft-spid-K69281850</t>
  </si>
  <si>
    <t>₹ 8,231/sq.ft.</t>
  </si>
  <si>
    <t>Godrej nature plus serenity 3bhk mivan construction 1640 sq ft
Gst included
Registery excluded</t>
  </si>
  <si>
    <t>K69281850</t>
  </si>
  <si>
    <t>https://www.99acres.com/3-bhk-bedroom-apartment-flat-for-sale-in-unitech-south-park-sector-70-gurgaon-1610-sq-ft-spid-D69281388</t>
  </si>
  <si>
    <t>Unitech South Park</t>
  </si>
  <si>
    <t>['Sri Radhe Krishna Temple', 'Icici bank ATM', 'Ekta Hospital', 'Sai Heart and Trauma Center', 'Sai Dharamraj Hospital', 'Sona Devi Memorial Hospital and Trauma Centre', 'Sanjeevani Hospital Gurgaon', 'Gobind Hospital', 'Kamal Hospital and Maternity Centre', 'Divine Look Clinic Centre', 'Skin Clinic', 'Dr. Aruna Kalra', 'Wellness Eye Centre', 'Best Urologist Atcomplete Family Clinic', 'Dr. Anuj Sharma', 'Dr. Naresh Pandita', 'Genius', 'Gardian Pharmacy', 'Apollo Pharmacy', 'Kore Tech Park', 'SPAZE BUSINESS PARK', 'Central bank of india', 'Union bank of india', 'Indusind bank', 'State bank of india', 'Hdfc bank', 'Icici bank', 'Icici bank', 'Hdfc bank', 'SRS Cinemas', 'Nook', 'Starbucks', "Nirula's", "Domino's Pizza"]</t>
  </si>
  <si>
    <t>Residential apartment for sell.Located in sector-70 gurgaon.It is a unfurnished property.The property has 3 bedrooms with 3 bathrooms .Available at an expected price of rs 11270000.Located on 1st floor out of the 19</t>
  </si>
  <si>
    <t>['Lift(s)', 'Maintenance Staff', 'Swimming Pool', 'Park', 'Piped-gas', 'Security Personnel', 'Fitness Centre / GYM', 'Club house / Community Center', 'Rain Water Harvesting']</t>
  </si>
  <si>
    <t>['Environment4 out of 5', 'Lifestyle4 out of 5', 'Connectivity3 out of 5', 'Safety3.5 out of 5']</t>
  </si>
  <si>
    <t>D69281388</t>
  </si>
  <si>
    <t>https://www.99acres.com/4-bhk-bedroom-apartment-flat-for-sale-in-raheja-atharva-sector-109-gurgaon-3008-sq-ft-spid-O69280216</t>
  </si>
  <si>
    <t>Built Up area: 3008 (279.45 sq.m.)</t>
  </si>
  <si>
    <t>O69280216</t>
  </si>
  <si>
    <t>https://www.99acres.com/2-bhk-bedroom-apartment-flat-for-sale-in-greenopolis-sector-89-gurgaon-1251-sq-ft-spid-F69279446</t>
  </si>
  <si>
    <t>₹ 5,195/sq.ft.</t>
  </si>
  <si>
    <t>Carpet area: 1251 (116.22 sq.m.)</t>
  </si>
  <si>
    <t>Greenopolis 2bhk on high floor in tower 5</t>
  </si>
  <si>
    <t>F69279446</t>
  </si>
  <si>
    <t>https://www.99acres.com/2-bhk-bedroom-apartment-flat-for-sale-in-breez-global-hill-view-sohna-gurgaon-554-sq-ft-spid-S69278092</t>
  </si>
  <si>
    <t>₹ 5,776/sq.ft.</t>
  </si>
  <si>
    <t>Carpet area: 554 (51.47 sq.m.)</t>
  </si>
  <si>
    <t>1905, Sohna, Gurgaon, Haryana</t>
  </si>
  <si>
    <t>Sohna is a peripheral area on the southern side of gurgaon, offering ample residential apartments at affordable rates
Extensive road connectivity via nh-248a (Gurgaon-Sohna road) and nh-919 (Connecting sohna to rewari &amp; palwal)
10 min drive to mumbai expressway
Several automotive, chemicals and engineering industries are present in imt sohna, serving as a employment hub
Gd goenka university, kr mangalam university &amp; united world institute of design are within sohna's vicinity
Presence of commercial centres &amp; sound road connectivity make sohna an affordable rental hub amid professionals
Sohna is only 10 km from kundali-Manesar-Palwal expressway, also known as western peripheral expressway
Key developers, such as godrej properties limited, signature global &amp; raheja developers, offer housing projects in sohna
Sohna is host to sohna public school, jindal public school &amp; gd goenka public school
Local hospitals, such as bhati hospital and vardaan hospital &amp; trauma centre, are located in sohna
Rajiv gandhi park and sohna park are popular green belts in the area
Home to sohna hotsprings, the locale is only 9 km from damdama lake- A popular tourist destination around the area
Sohna is located at a distance of 40 km from indira gandhi international airport via nh-48
Old gurgaon railway station is 28 km from sohna via nh-248a</t>
  </si>
  <si>
    <t>['2 Wardrobe', '2 Bed', '1 Water Purifier', '4 Fan', '1 Exhaust Fan', '1 Geyser', '4 Light', '1 Curtains', '1 Modular Kitchen', 'No AC', 'No Chimney', 'No Dining Table', 'No Microwave', 'No Fridge', 'No Sofa', 'No Stove', 'No TV', 'No Washing Machine']</t>
  </si>
  <si>
    <t>['Power Back-up', 'Lift(s)', 'Maintenance Staff', 'Park', 'Shopping Centre']</t>
  </si>
  <si>
    <t>S69278092</t>
  </si>
  <si>
    <t>https://www.99acres.com/2-bhk-bedroom-apartment-flat-for-sale-in-satya-the-hermitage-sector-103-gurgaon-1450-sq-ft-spid-U69277026</t>
  </si>
  <si>
    <t>₹ 5,517/sq.ft.</t>
  </si>
  <si>
    <t>Built Up area: 1450 (134.71 sq.m.)</t>
  </si>
  <si>
    <t>2bhk multistorey apartment for resale in satya the hermitage at sector 103 satya the hermitage sector 103</t>
  </si>
  <si>
    <t>U69277026</t>
  </si>
  <si>
    <t>4 BHK Flat in Chakkarpur</t>
  </si>
  <si>
    <t>https://www.99acres.com/4-bhk-bedroom-apartment-flat-for-sale-in-sahara-grace-chakkarpur-gurgaon-3764-sq-ft-spid-A69275510</t>
  </si>
  <si>
    <t>₹ 14,612/sq.ft.</t>
  </si>
  <si>
    <t>Super Built up area 3764(349.69 sq.m.)</t>
  </si>
  <si>
    <t>['Dlf phase 1 metro station', 'Sikandarpur metro station', 'Sikanderpur metro station', 'Sikandarpur rmrg metro station', 'Mg road metro station', 'Hanuman Mandir', 'Kotak mahindra bank ATM', 'Axis bank ATM', 'Standard chartered ATM', 'Rbs ATM', 'Icici bank ATM', 'Divine Look Clinic Centre 1', 'Sidhesh Hospital Gurgaon', 'Lord Krishna Hospital', 'Sitaram Bhartia', 'Marwah Clinic', 'Sikka Maternity And Surgical Center', 'Uma Sanjeevani Health Centre And Hospital', 'Surgi Center Clinic', 'Chikitsa', 'Religare Wellness', '98.4', 'Guardian Pharmacy', 'Guardian', 'Emaar Business Park', 'PVR Cinames', 'DT Cinemas', 'Axis bank', 'Axis bank', 'Hdfc bank', 'Lord krishna bank', 'Indusind bank', 'Abn amro bank', 'Kotak mahindra bank', 'Hsbc bank', 'Food Court', 'Nowhere Brewpub and cafe', 'Fat', 'Dighent cafe', 'Blue Tokai Coffee Roasters', 'Starbucks', 'Belgian Waffle', 'Drunken Monkey', 'CCD', 'Barbecue Grill', 'NutrioBox Gurugram', 'Naveidyam', 'Bahrisons library']</t>
  </si>
  <si>
    <t>Situated in chakkarpur, gurgaon, sahara grace is a well planned society that offers a pleasant living experience to its residents. This 4 bhk flat in gurgaon is your opportunity to be a part of this community. Constructed on a super built up area of 3764 sq.Ft., the flat comprises 4 bedroom(s), 5 bathrooms and more than 3 balconies. The flat has a total of 13 floors and this property is situated on 5th floor. An added advantage of this 5-10 years old flat is that it is available for immediate possession as the project is already ready to move.</t>
  </si>
  <si>
    <t>['5 Wardrobe', '11 Fan', '1 Exhaust Fan', '5 Geyser', '1 Stove', '6 Light', '1 Curtains', '1 Chimney', '1 Modular Kitchen', '7 AC', 'No Bed', 'No Dining Table', 'No Microwave', 'No Fridge', 'No Sofa', 'No TV', 'No Washing Machine', 'No Water Purifier']</t>
  </si>
  <si>
    <t>A69275510</t>
  </si>
  <si>
    <t>https://www.99acres.com/2-bhk-bedroom-apartment-flat-for-sale-in-imperia-the-esfera-sector-37-c-gurgaon-1578-sq-ft-r2-spid-Y64213894</t>
  </si>
  <si>
    <t>₹ 5,703/sq.ft.</t>
  </si>
  <si>
    <t>2 bath, unfurnished, 17th floor (Of 17), at sector 37c location gurgaon</t>
  </si>
  <si>
    <t>Y64213894</t>
  </si>
  <si>
    <t>https://www.99acres.com/2-bhk-bedroom-apartment-flat-for-sale-in-alpha-corp-gurgaonone-84-sector-84-gurgaon-1270-sq-ft-r1-spid-Z61134056</t>
  </si>
  <si>
    <t>₹ 9,448/sq.ft.</t>
  </si>
  <si>
    <t>Super Built up area 1270(117.99 sq.m.)</t>
  </si>
  <si>
    <t>We are the proud owners of this 2 bhk apartment available in model town phase-1, sector-84 gurgaon, gurgaon. This unfurnished apartment it is a and the unit is located on 6th floor and has a super built-Up area of 1270 sq.Ft. . It has 2 bathroom(s) and 1 balcony(s). The ownership is freehold type. The apartment has covered parking and open parking.</t>
  </si>
  <si>
    <t>Z61134056</t>
  </si>
  <si>
    <t>https://www.99acres.com/2-bhk-bedroom-apartment-flat-for-sale-in-smart-world-orchard-sector-61-gurgaon-1150-sq-ft-spid-J69259248</t>
  </si>
  <si>
    <t>₹ 13,478/sq.ft.</t>
  </si>
  <si>
    <t>Super Built up area 1150(106.84 sq.m.)</t>
  </si>
  <si>
    <t>Gated community, possession in 6 months. Terrace and basement area extra</t>
  </si>
  <si>
    <t>['3 Fan', '1 Exhaust Fan', '4 Light', '3 AC', 'No Bed', 'No Chimney', 'No Curtains', 'No Dining Table', 'No Geyser', 'No Modular Kitchen', 'No Microwave', 'No Fridge', 'No Sofa', 'No Stove', 'No TV', 'No Wardrobe', 'No Washing Machine', 'No Water Purifier']</t>
  </si>
  <si>
    <t>['Power Back-up', 'Feng Shui / Vaastu Compliant', 'Security / Fire Alarm', 'Intercom Facility', 'Lift(s)', 'Swimming Pool', 'Maintenance Staff', 'Fitness Centre / GYM', 'Club house / Community Center', 'Water softening plant']</t>
  </si>
  <si>
    <t>J69259248</t>
  </si>
  <si>
    <t>https://www.99acres.com/4-bhk-bedroom-apartment-flat-for-sale-in-sushant-lok-gurgaon-3806-sq-ft-spid-H69258830</t>
  </si>
  <si>
    <t>The Ivy</t>
  </si>
  <si>
    <t>₹ 15,765/sq.ft.</t>
  </si>
  <si>
    <t>Built Up area: 3806 (353.59 sq.m.)</t>
  </si>
  <si>
    <t>['Iffco chowk metro station', 'Mg road metro station', 'Standard chartered ATM', 'Kotak mahindra bank ATM', 'Icici bank ATM', 'Punjab national bank ATM', 'Axis bank ATM', 'Sidhesh Hospital Gurgaon', 'Sitaram Bhartia', 'Umkal Hospital', 'Lord Krishna Hospital', 'Privat Hospital', 'Max Hospital', 'Uma Sanjeevani Health Centre And Hospital', 'Religare Wellness', '98.4', 'Guardian', 'Chikitsa', 'Axis bank', 'Indusind bank', 'Abn amro bank', 'Lord krishna bank', 'Hdfc bank', 'Kotak mahindra bank', 'Hsbc bank', 'DT Cinemas', 'PVR Metropolitan', 'PVR Cinames', 'PVR Cinames', 'DT Cinemas', 'Barbecue Grill', 'Belgian Waffle', 'Dighent cafe', 'Drunken Monkey', 'CCD', 'Fat', 'Blue Tokai Coffee Roasters', 'Starbucks', 'Nowhere Brewpub and cafe', 'Pizza Hut', 'Naveidyam', 'NutrioBox Gurugram', 'Pan Bangkok', 'The Chicken Boat', 'Roots', 'Balaji Vegetarian Paradise', 'Bahrisons library', 'Ncr library']</t>
  </si>
  <si>
    <t>The ivy apartments are a residential complex offered by the silver glades group offering classleading homes complete with sophisticated design motifs, the ivy sushant lok</t>
  </si>
  <si>
    <t>H69258830</t>
  </si>
  <si>
    <t>https://www.99acres.com/2-bhk-bedroom-apartment-flat-for-sale-in-hcbs-sports-ville-sohna-gurgaon-743-sq-ft-spid-L69258522</t>
  </si>
  <si>
    <t>29.8 Lac</t>
  </si>
  <si>
    <t>₹ 4,011/sq.ft.</t>
  </si>
  <si>
    <t>Built Up area: 743 (69.03 sq.m.)Carpet area: 621 sq.ft. (57.69 sq.m.)</t>
  </si>
  <si>
    <t>L69258522</t>
  </si>
  <si>
    <t>https://www.99acres.com/3-bhk-bedroom-apartment-flat-for-sale-in-whiteland-blissville-sector-76-gurgaon-1672-sq-ft-spid-Q69258518</t>
  </si>
  <si>
    <t>Built Up area: 1672 (155.33 sq.m.)Carpet area: 940 sq.ft. (87.33 sq.m.)</t>
  </si>
  <si>
    <t>Best in class property available at sector 76 location in gurgaon</t>
  </si>
  <si>
    <t>Q69258518</t>
  </si>
  <si>
    <t>https://www.99acres.com/3-bhk-bedroom-apartment-flat-for-sale-in-sector-106-gurgaon-1359-sq-ft-spid-H69258514</t>
  </si>
  <si>
    <t>MRG Skyline</t>
  </si>
  <si>
    <t>Built Up area: 1359 (126.26 sq.m.)Carpet area: 952 sq.ft. (88.44 sq.m.)</t>
  </si>
  <si>
    <t>Comming soon sec -106luxury floors just 0 km from xpressway mrg skyline sector 106</t>
  </si>
  <si>
    <t>H69258514</t>
  </si>
  <si>
    <t>https://www.99acres.com/2-bhk-bedroom-apartment-flat-for-sale-in-adani-aangan-arcade-sector-89-a-gurgaon-672-sq-ft-r1-spid-A65942232</t>
  </si>
  <si>
    <t>₹ 7,763/sq.ft.</t>
  </si>
  <si>
    <t>Built Up area: 672 (62.43 sq.m.)Carpet area: 644 sq.ft. (59.83 sq.m.)</t>
  </si>
  <si>
    <t>Best affordable housing of entire gurgaon. Biggest corner flat of society. Facing green area.</t>
  </si>
  <si>
    <t>['1 Water Purifier', '3 Fan', '1 Exhaust Fan', '1 Geyser', '8 Light', '2 Bed', '4 Wardrobe', '1 Sofa', '1 Washing Machine', 'No AC', 'No Chimney', 'No Curtains', 'No Dining Table', 'No Modular Kitchen', 'No Microwave', 'No Fridge', 'No Stove', 'No TV']</t>
  </si>
  <si>
    <t>['Security / Fire Alarm', 'Lift(s)', 'Maintenance Staff', 'Water Storage', 'Park', 'Visitor Parking', 'Security Personnel', 'Natural Light', 'Airy Rooms', 'Shopping Centre', 'Club house / Community Center']</t>
  </si>
  <si>
    <t>A65942232</t>
  </si>
  <si>
    <t>1 BHK Flat in Sector 89 A Gurgaon</t>
  </si>
  <si>
    <t>https://www.99acres.com/1-bhk-bedroom-apartment-flat-for-sale-in-adani-aangan-galleria-sector-89-a-gurgaon-500-sq-ft-r1-spid-P66797320</t>
  </si>
  <si>
    <t>Super Built up area 500(46.45 sq.m.)Built Up area: 430 sq.ft. (39.95 sq.m.)Carpet area: 410 sq.ft. (38.09 sq.m.)</t>
  </si>
  <si>
    <t>Main road facing property in tower 1. Front facing. Open and airy.</t>
  </si>
  <si>
    <t>['Intercom Facility', 'Lift(s)', 'Maintenance Staff', 'Water Storage', 'Visitor Parking', 'Park', 'Security Personnel', 'Natural Light', 'Airy Rooms', 'Shopping Centre', 'Rain Water Harvesting', 'Club house / Community Center', 'Water softening plant']</t>
  </si>
  <si>
    <t>P66797320</t>
  </si>
  <si>
    <t>https://www.99acres.com/4-bhk-bedroom-apartment-flat-for-sale-in-sare-green-parc-2-sector-92-gurgaon-2040-sq-ft-r4-spid-G27149533</t>
  </si>
  <si>
    <t>₹ 5,246/sq.ft.</t>
  </si>
  <si>
    <t>Green Parc-2 Cresent Patiolies Flat P-04-1001 4bhk-10th Floo, Sector 92, Pataudi Road, Gurgaon, Sector 92 Gurgaon, Gurgaon, Haryana</t>
  </si>
  <si>
    <t>Green parc-2Cresent patioliesFlat p-04-10014bhk-10th floorLocation: Sector 92, Pataudi road, Gurgaon-122002Total area: 2040 sq ft/ 189.52 mtr sq</t>
  </si>
  <si>
    <t>['Feng Shui / Vaastu Compliant', 'Lift(s)', 'Intercom Facility', 'Water purifier', 'Swimming Pool', 'Security Personnel', 'Maintenance Staff', 'Park', 'Visitor Parking', 'Water Storage', 'Piped-gas', 'Club house / Community Center', 'Fitness Centre / GYM', 'Water softening plant', 'Shopping Centre', 'Rain Water Harvesting']</t>
  </si>
  <si>
    <t>G27149533</t>
  </si>
  <si>
    <t>https://www.99acres.com/2-bhk-bedroom-apartment-flat-for-sale-in-shree-vardhman-flora-sector-90-gurgaon-1350-sq-ft-spid-A69240906</t>
  </si>
  <si>
    <t>₹ 5,925/sq.ft.</t>
  </si>
  <si>
    <t>Built Up area: 1350 (125.42 sq.m.)</t>
  </si>
  <si>
    <t>Shree Vardhman Flora, Sector 90, Gurgaon, Sector 90 Gurgaon, Gurgaon, Haryana</t>
  </si>
  <si>
    <t>Best 2 bhk apartment for modern-Day lifestyle is now available for sale. No brokerage involved, posted by owner. Grab this 2 bhk property for sale in one of gurgaons top location, sector 90. It is situated on floor 2. The total number of floors in this apartment is 14. The property price of this unit is rs 80.0 l. Monthly maintenance costs rs 4500. The built-Up area is 1350 square feet. There are 2 bedrooms and 3 bathroom. It is an ideal location for young families with kids, as this property is close to rps international school, delhi public school, sector 84, and the heritage pride modern school. Healthcare facility is also close at hand with aarvy healthcare super speciality hospital, miracles apollo cradle / spectra hospital, and avni clinic, obstetrician &amp; gynecologist, ivf &amp; lap surgeon in manesar &amp; new gurgaon near sec- 82 vatika &amp; sector 90 dlf nearby shree vardhman flora shree vardhman flora, sector 90, gurgaon</t>
  </si>
  <si>
    <t>A69240906</t>
  </si>
  <si>
    <t>1 BHK Flat in Sector 82A Gurgaon</t>
  </si>
  <si>
    <t>https://www.99acres.com/1-bhk-bedroom-apartment-flat-for-sale-in-sector-82-a-gurgaon-650-sq-ft-spid-C69239554</t>
  </si>
  <si>
    <t>Spectrum Centre</t>
  </si>
  <si>
    <t>₹ 9,538/sq.ft.</t>
  </si>
  <si>
    <t>Built Up area: 650 (60.39 sq.m.)</t>
  </si>
  <si>
    <t>['Orris Community Center', 'Petrol Pump Indian Oil', 'Petrol Pump', 'Petrol Pump Indian Oil', 'Petrol pump Maitri motors', 'Rao Dhaba', "McDonald's", 'KFC', 'Pizza Hut', "McDonald's", 'Haldiram']</t>
  </si>
  <si>
    <t>This studio apartment is located at 6th floor in a building of total 15 floors. Spectrum centre sector 82a</t>
  </si>
  <si>
    <t>C69239554</t>
  </si>
  <si>
    <t>https://www.99acres.com/2-bhk-bedroom-apartment-flat-for-sale-in-godrej-nature-plus-sector-33-sohna-gurgaon-1385-sq-ft-spid-W69238500</t>
  </si>
  <si>
    <t>₹ 9,025/sq.ft.</t>
  </si>
  <si>
    <t>Built Up area: 1385 (128.67 sq.m.)Carpet area: 1000 sq.ft. (92.9 sq.m.)</t>
  </si>
  <si>
    <t>Multistorey apartment is available for sale. It is a good location property. Please contact for more details. Godrej nature plus sohna sector 33</t>
  </si>
  <si>
    <t>W69238500</t>
  </si>
  <si>
    <t>https://www.99acres.com/2-bhk-bedroom-apartment-flat-for-sale-in-smart-world-gems-sector-89-gurgaon-1103-sq-ft-spid-J69238068</t>
  </si>
  <si>
    <t>₹ 7,978/sq.ft.</t>
  </si>
  <si>
    <t>J69238068</t>
  </si>
  <si>
    <t>https://www.99acres.com/2-bhk-bedroom-apartment-flat-for-sale-in-vatika-india-next-sector-82-gurgaon-1245-sq-ft-spid-P69238064</t>
  </si>
  <si>
    <t>Vatika India Next4.1 ★</t>
  </si>
  <si>
    <t>₹ 6,426/sq.ft.</t>
  </si>
  <si>
    <t>Carpet area: 1245 (115.66 sq.m.)</t>
  </si>
  <si>
    <t>['Sapphire 83 Mall', 'Dwarka expressway', 'Delhi Public School', 'Miracles Apollo Hospital', 'IGI Airport', 'Garhi Harsaru Junction', 'Hyatt Regency Hotel', 'Cricket academy']</t>
  </si>
  <si>
    <t>Multistorey apartment is available for sale. It has covered area of 1245 sq-Ft, it is a good location property. Please contact for more details. Vatika india next sector 82</t>
  </si>
  <si>
    <t>['Green Area5 out of 5', 'Construction4 out of 5', 'Management4 out of 5', 'Amenities4.5 out of 5', 'Connectivity4 out of 5']</t>
  </si>
  <si>
    <t>P69238064</t>
  </si>
  <si>
    <t>https://www.99acres.com/2-bhk-bedroom-apartment-flat-for-sale-in-godrej-nature-plus-sector-33-sohna-gurgaon-1380-sq-ft-spid-E69238060</t>
  </si>
  <si>
    <t>₹ 7,971/sq.ft.</t>
  </si>
  <si>
    <t>Multistorey apartment is available for sale. It has carpet area of 1380 sq-Ft, it is a good location property. Please contact for more details. Godrej nature plus sohna sector 33</t>
  </si>
  <si>
    <t>E69238060</t>
  </si>
  <si>
    <t>https://www.99acres.com/3-bhk-bedroom-apartment-flat-for-sale-in-sector-92-gurgaon-1261-sq-ft-spid-Q69238056</t>
  </si>
  <si>
    <t>₹ 6,741/sq.ft.</t>
  </si>
  <si>
    <t>Built Up area: 1261 (117.15 sq.m.)</t>
  </si>
  <si>
    <t>Multistorey apartment is available for sale. It is a good location property. Please contact for more details. Sare green parc sector 92</t>
  </si>
  <si>
    <t>Q69238056</t>
  </si>
  <si>
    <t>5 BHK Flat in Sector 52 Gurgaon</t>
  </si>
  <si>
    <t>https://www.99acres.com/5-bhk-bedroom-apartment-flat-for-sale-in-residency-grand-sector-52-gurgaon-5200-sq-ft-r3-spid-U36038313</t>
  </si>
  <si>
    <t>Residency Grand</t>
  </si>
  <si>
    <t>A 101, A 102 Residency Grand Cghs Ltd Sector 52, Gurgaon, Sector 52 Gurgaon, Gurgaon, Haryana</t>
  </si>
  <si>
    <t>['Sector 54 chowk metro station', 'Sector 53-54 metro station', 'Sector metro station', 'Sector metro station', 'Radhakrishna Shani Mandir', 'Sanatan Dharm Mandir', 'State bank ATM', 'Icici bank ATM', 'Citi bank ATM', 'Icici bank ATM', 'Hdfc ATM', 'Indusind bank ATM', 'Surgicare Hospital Gurgaon', 'Anand Hospital Gurgaon', 'Kriti Hospital', 'pracksht hospital', 'Arihant Hospital', 'Paras Hospital Gurgaon', 'Arunodaya Deseret Eye Hospital', 'HUDA Office Complex', 'Medisca', 'Apollo Pharmacy', 'Heera Fuel Station', 'HCG CNG Station', '222', 'Hdfc bank and atm', 'Hdfc bank &amp; atm', 'Axis bank', 'Kotak mahindra bank', 'Indusind bank', 'State bank of india', 'Icici bank', 'Hdfc bank', 'Pizza Hut', 'Wat-a-Burger', 'Burger Singh', 'Bikanerwala', 'Naivedyam Restaurant', 'Clock tower', 'Cafe Tonini', "Carl's Jr.", 'Starbucks', 'Sagar Ratna', 'Shophouse by Kylin', 'IILM', 'Iilm University', 'Sushant College of Arts &amp; Architecture', 'St. Angels Sr']</t>
  </si>
  <si>
    <t>It is a very beautiful duplex apartment with full furnished beautiful spacious and adjacent to fully green park. It is a dream property. It has used and maintained by the owner himself. It is a very big duplex apartment which is incomparable to any other currently available in the market.</t>
  </si>
  <si>
    <t>['Water purifier', 'High Ceiling Height', 'False Ceiling Lighting', 'Separate entry for servant room', 'No open drainage around', 'Security Personnel', 'Natural Light', 'Internet/wi-fi connectivity', 'Airy Rooms', 'Spacious Interiors', 'Shopping Centre', 'Waste Disposal']</t>
  </si>
  <si>
    <t>U36038313</t>
  </si>
  <si>
    <t>https://www.99acres.com/3-bhk-bedroom-apartment-flat-for-sale-in-godrej-oasis-sector-88-a-gurgaon-1794-sq-ft-spid-I69233150</t>
  </si>
  <si>
    <t>₹ 8,082/sq.ft.</t>
  </si>
  <si>
    <t>Carpet area: 1794 (166.67 sq.m.)</t>
  </si>
  <si>
    <t>C1204, Sector 88A Gurgaon, Gurgaon, Haryana</t>
  </si>
  <si>
    <t>Check out this 3 bhk apartment for sale in godrej oasis, a popular residential project that houses in-Demand flats in sector 88a gurgaon. The flat is over 1335 sq.Ft. Carpet area and comes with 3 bedroom(s), 3 bathrooms and 3 balconies. The residential building has 15 floors in total and the flat for sale is located on the 12th floor. As the project is already ready to move, so you can easily move into this 1-5 years old property. The flat comes well built with wood flooring options. This residential property is situated near close to highway, close to school, close to hospital and close to airport. The flat will offer a modern lifestyle as it is presented with many of the amenities such as maintenance staff, visitor parking, park and lift(s). The project provides a continuous supply of water to its flats.</t>
  </si>
  <si>
    <t>['1 Stove', '1 Chimney', '1 Modular Kitchen', 'No AC', 'No Bed', 'No Curtains', 'No Dining Table', 'No Exhaust Fan', 'No Fan', 'No Geyser', 'No Light', 'No Microwave', 'No Fridge', 'No Sofa', 'No TV', 'No Wardrobe', 'No Washing Machine', 'No Water Purifier']</t>
  </si>
  <si>
    <t>I69233150</t>
  </si>
  <si>
    <t>https://www.99acres.com/4-bhk-bedroom-apartment-flat-for-sale-in-godrej-air-sector-85-gurgaon-18122-sq-ft-spid-I69226618</t>
  </si>
  <si>
    <t>₹ 1,379/sq.ft.</t>
  </si>
  <si>
    <t>Carpet area: 18122 (1683.59 sq.m.)</t>
  </si>
  <si>
    <t>1601-A 2, Sector 85 Gurgaon, Gurgaon, Haryana</t>
  </si>
  <si>
    <t>Godrej as a brand and very few densed society</t>
  </si>
  <si>
    <t>['4 Wardrobe', '1 Water Purifier', '4 Fan', '1 Stove', '1 Modular Kitchen', '4 AC', '2 Chimney', 'No Bed', 'No Curtains', 'No Dining Table', 'No Exhaust Fan', 'No Geyser', 'No Light', 'No Microwave', 'No Fridge', 'No Sofa', 'No TV', 'No Washing Machine']</t>
  </si>
  <si>
    <t>I69226618</t>
  </si>
  <si>
    <t>https://www.99acres.com/3-bhk-bedroom-apartment-flat-for-sale-in-smart-world-gems-sector-89-gurgaon-1423-sq-ft-spid-K69226326</t>
  </si>
  <si>
    <t>It north facing house with open green garden area at the back side which makes back balcony quite usable with personal space. It is located very near to one of society gate.</t>
  </si>
  <si>
    <t>['Feng Shui / Vaastu Compliant', 'Lift(s)', 'Visitor Parking']</t>
  </si>
  <si>
    <t>K69226326</t>
  </si>
  <si>
    <t>3 BHK Flat in Dayanand Colony</t>
  </si>
  <si>
    <t>https://www.99acres.com/3-bhk-bedroom-apartment-flat-for-sale-in-ss-residency-dayanand-colony-gurgaon-900-sq-ft-spid-N69223644</t>
  </si>
  <si>
    <t>SS Residency</t>
  </si>
  <si>
    <t>₹ 5,333/sq.ft.</t>
  </si>
  <si>
    <t>Carpet area: 100 (83.61 sq.m.)</t>
  </si>
  <si>
    <t>1418, Dayanand Colony, Gurgaon, Haryana</t>
  </si>
  <si>
    <t>['Hanuman Mandir', 'Dental Health Centre', 'Nova Care Clinic', 'Verma E.N.T. Hospital', 'Lall Nursing and Maternity Home', 'Om Charitable Dental &amp; Implant Centre', 'Lall Eye Care Centre', 'M Goel Hospital', 'Dentecare - Multispeciality Dental Clinic', 'Kharbanda Maternity and Nursing Home', 'Lalit Dental Care', 'Ahooja Eye and Dental Institute Hospital', 'Gupta Hospital Gurgaon', 'Dr. Sandeep Chauhan', 'Jackson Hospital', 'Kidney Clinic', 'Centre For Sight Gurgaon New Railway Road', 'Rajiv Memorial Eye Infirmary Jacobpura', 'Dr. Sarvejeet Singh', 'Sharma Hospital Gurgaon', 'Dr. Ajay S. Gupta Clinic', 'Mamta Hospital Gurgaon', 'Lotus Hospital Gurgaon', 'Bhatnagar Maternity and Nursing Home', 'Triveni Hospital Gurgaon', 'M.S Hospital', 'Bindal Clinic', 'My Care Clinic', 'Sparsh Hospital Gurgaon', 'Dr. Agya Ram Sharma Clinic', 'Ravi Clinic and Health Care Centre', 'D.R. Rajnis Gupta Clinic', 'Saraswati Hospital Gurgaon', 'GH Gurgaon', 'Aarvy Hospital', 'Nidhi Clinic', 'Aryan Hospital', 'Geeta Nursing Home Gurgaon', 'Chiranjiv Hospital', 'Swastik Maternity and Medical Centre', 'Dr. Tomar Clinic', 'Dr. Babita Sharma', 'Indian Oil', 'Rang Parivartan', 'Punjab national bank', 'State bank of india sbi', 'State bank of india', 'Dronacharya Government College', 'govt sec school', 'District library gurgaon']</t>
  </si>
  <si>
    <t>Prime location, 400 mtrs from main railway road, 2 kms from railway station, roadways and sadar bazar. 1 km sheetla mata mandir road. Next to sector 5 police station. Safe and secure with 24x7 connectivity of road transport. Upcoming metro line project and metro station near by 500 mtrs.
Proper vantilated rooms with 1 balcony in front and small shaft at back side. 1 independent car and 2 wheeler parking.</t>
  </si>
  <si>
    <t>['Security / Fire Alarm', 'False Ceiling Lighting', 'Water Storage', 'No open drainage around', 'Natural Light', 'Internet/wi-fi connectivity', 'Airy Rooms', 'Spacious Interiors']</t>
  </si>
  <si>
    <t>N69223644</t>
  </si>
  <si>
    <t>https://www.99acres.com/3-bhk-bedroom-apartment-flat-for-sale-in-ireo-the-corridors-sector-67-a-gurgaon-1750-sq-ft-r23-spid-V19994483</t>
  </si>
  <si>
    <t>House Number-B1404, Sector 67A Gurgaon, Gurgaon, Haryana</t>
  </si>
  <si>
    <t>3bhk with study/pooja room on 12th floor purchased under clp plan. Construction is already under progress and already reached advanced stages. Have bought the property at soft launch stage hence i can sell the property at a price lower than the ongoing market and builder price.</t>
  </si>
  <si>
    <t>['Intercom Facility', 'Lift(s)', 'Park', 'Swimming Pool', 'Club house / Community Center', 'Fitness Centre / GYM', 'Rain Water Harvesting', 'Water softening plant']</t>
  </si>
  <si>
    <t>V19994483</t>
  </si>
  <si>
    <t>1 BHK Flat in Sector 37C Gurgaon</t>
  </si>
  <si>
    <t>https://www.99acres.com/1-bhk-bedroom-apartment-flat-for-sale-in-imperia-elvedor-sector-37-c-gurgaon-669-sq-ft-spid-Q69221214</t>
  </si>
  <si>
    <t>Imperia Elvedor</t>
  </si>
  <si>
    <t>₹ 8,221/sq.ft.</t>
  </si>
  <si>
    <t>Built Up area: 669 (62.15 sq.m.)</t>
  </si>
  <si>
    <t>Semi-Furnished, 5th floor (Of 9), 1 car parking, imperia elvedor sector 37c, delhi gurgaon expressway</t>
  </si>
  <si>
    <t>Q69221214</t>
  </si>
  <si>
    <t>https://www.99acres.com/2-bhk-bedroom-apartment-flat-for-sale-in-hcbs-sports-ville-sohna-gurgaon-580-sq-ft-r3-spid-A58263532</t>
  </si>
  <si>
    <t>Residential apartment for sell.The property comes with a good construction quality which ages 0-1 years old propertylocated in sohna.It is a unfurnished property.The property has 2 bedrooms with 2 bathrooms .Available at an expected price of rs 3200000.Located on 7th floor out of the 13 2 wheeler parking will be available</t>
  </si>
  <si>
    <t>['Intercom Facility', 'Lift(s)', 'Swimming Pool', 'Park', 'Shopping Centre', 'Rain Water Harvesting']</t>
  </si>
  <si>
    <t>A58263532</t>
  </si>
  <si>
    <t>https://www.99acres.com/2-bhk-bedroom-apartment-flat-for-sale-in-ansal-heights-86-sector-86-gurgaon-1360-sq-ft-r2-spid-E63659868</t>
  </si>
  <si>
    <t>Super Built up area 1360(126.35 sq.m.)Built Up area: 1300 sq.ft. (120.77 sq.m.)Carpet area: 1000 sq.ft. (92.9 sq.m.)</t>
  </si>
  <si>
    <t>2bhk ready to move flat in ansal heights sector 86 gurgaon</t>
  </si>
  <si>
    <t>E63659868</t>
  </si>
  <si>
    <t>https://www.99acres.com/2-bhk-bedroom-apartment-flat-for-sale-in-zara-aavaas-sector-104-gurgaon-569-sq-ft-r3-spid-R57419024</t>
  </si>
  <si>
    <t>₹ 7,029/sq.ft.</t>
  </si>
  <si>
    <t>Super Built up area 569(52.86 sq.m.)</t>
  </si>
  <si>
    <t>Residential apartment for sell.Located in sector-104 gurgaon.It is a semifurnished property.The property has 2 bedrooms with 2 bathrooms .Available at an expected price of rs 4300000.Located on 14th floor out of the 14 the property comes with a good construction quality which ages 1-5 years old property,common car parking.</t>
  </si>
  <si>
    <t>['2 Fan', '2 Light', '2 Wardrobe', 'No AC', 'No Bed', 'No Chimney', 'No Curtains', 'No Dining Table', 'No Exhaust Fan', 'No Geyser', 'No Modular Kitchen', 'No Microwave', 'No Fridge', 'No Sofa', 'No Stove', 'No TV', 'No Washing Machine', 'No Water Purifier']</t>
  </si>
  <si>
    <t>R57419024</t>
  </si>
  <si>
    <t>https://www.99acres.com/2-bhk-bedroom-apartment-flat-for-sale-in-godrej-nature-plus-sector-33-sohna-gurgaon-994-sq-ft-spid-C69218264</t>
  </si>
  <si>
    <t>₹ 11,558/sq.ft.</t>
  </si>
  <si>
    <t>Carpet area: 92.44</t>
  </si>
  <si>
    <t>Tower G 15th Floor, Sector-33 Sohna, Gurgaon, Haryana</t>
  </si>
  <si>
    <t>1.A one-Of-Its-Kind home with three pillars of healthy living (Green living, active living and social well being)2.Located at foothills of the aravalli, with picturesque east and west views3.Fish-Eyed 18,000 sq. Ft. Of clubhouse with top amenities
5 acre-Health park known as o2 island with enhanced 2x air quality
Family play zone that will have live chess, hopscotch, monopoly, scrabble and picnic table4.Entertainment zone that has pet park, koi pond, health cafe and bird feeding nooks5. 5-Tier security system with burglar alarm, security like dog and bike patrolling and facilities like bus shuttle and face detection</t>
  </si>
  <si>
    <t>['3 Fan', '1 Exhaust Fan', '5 Light', 'No AC', 'No Bed', 'No Chimney', 'No Curtains', 'No Dining Table', 'No Geyser', 'No Modular Kitchen', 'No Microwave', 'No Fridge', 'No Sofa', 'No Stove', 'No TV', 'No Wardrobe', 'No Washing Machine', 'No Water Purifier']</t>
  </si>
  <si>
    <t>C69218264</t>
  </si>
  <si>
    <t>https://www.99acres.com/2-bhk-bedroom-apartment-flat-for-sale-in-hcbs-sports-ville-sohna-gurgaon-737147-sq-ft-spid-Y69214772</t>
  </si>
  <si>
    <t>₹ 4/sq.ft.</t>
  </si>
  <si>
    <t>Built Up area: 737147 (68483.2 sq.m.)</t>
  </si>
  <si>
    <t>View is awesome, towards the aravalli and fresh air with fields alongside.</t>
  </si>
  <si>
    <t>['1 Water Purifier', '1 Fridge', '1 Fan', '1 Geyser', '1 Stove', '1 Light', '1 Modular Kitchen', '1 AC', '1 Chimney', '1 TV', '1 Curtains', '1 Wardrobe', '1 Sofa', '1 Washing Machine', 'No Bed', 'No Dining Table', 'No Exhaust Fan', 'No Microwave']</t>
  </si>
  <si>
    <t>Y69214772</t>
  </si>
  <si>
    <t>https://www.99acres.com/3-bhk-bedroom-apartment-flat-for-sale-in-antriksh-heights-sector-84-gurgaon-1350-sq-ft-spid-S69210858</t>
  </si>
  <si>
    <t>94.5 Lac</t>
  </si>
  <si>
    <t>Am Tower, Sector 84 Gurgaon, Gurgaon, Haryana</t>
  </si>
  <si>
    <t>Semi-Furnished, modular kitchen, wardrobes, new possession, 4 balconies</t>
  </si>
  <si>
    <t>['2 Wardrobe', '6 Fan', '1 Exhaust Fan', '20 Light', '1 Modular Kitchen', '1 Chimney', 'No AC', 'No Bed', 'No Curtains', 'No Dining Table', 'No Geyser', 'No Microwave', 'No Fridge', 'No Sofa', 'No Stove', 'No TV', 'No Washing Machine', 'No Water Purifier']</t>
  </si>
  <si>
    <t>['Security / Fire Alarm', 'Feng Shui / Vaastu Compliant', 'Lift(s)', 'High Ceiling Height', 'Maintenance Staff', 'Water Storage', 'No open drainage around', 'Visitor Parking', 'Swimming Pool', 'Park', 'Security Personnel', 'Internet/wi-fi connectivity', 'Low Density Society', 'Fitness Centre / GYM', 'Waste Disposal', 'Club house / Community Center']</t>
  </si>
  <si>
    <t>S69210858</t>
  </si>
  <si>
    <t>https://www.99acres.com/5-bhk-bedroom-apartment-flat-for-sale-in-residency-grand-sector-52-gurgaon-5200-sq-ft-spid-B69209128</t>
  </si>
  <si>
    <t>Built Up area: 5200 (483.1 sq.m.)</t>
  </si>
  <si>
    <t>Sector 52, Sector 52 Gurgaon, Gurgaon, Haryana</t>
  </si>
  <si>
    <t>5bhk multistorey apartment for resale in residency grand at sector 52 residency grand sector 52</t>
  </si>
  <si>
    <t>B69209128</t>
  </si>
  <si>
    <t>https://www.99acres.com/3-bhk-bedroom-apartment-flat-for-sale-in-sector-92-gurgaon-1556-sq-ft-spid-A69208846</t>
  </si>
  <si>
    <t>Built Up area: 1556 (144.56 sq.m.)Carpet area: 1261 sq.ft. (117.15 sq.m.)</t>
  </si>
  <si>
    <t>2 bath, unfurnished, 16th floor (Of 19), sare green parc sector 92</t>
  </si>
  <si>
    <t>A69208846</t>
  </si>
  <si>
    <t>https://www.99acres.com/2-bhk-bedroom-apartment-flat-for-sale-in-ss-the-leaf-sector-85-gurgaon-1640-sq-ft-r4-spid-I49614764</t>
  </si>
  <si>
    <t>₹ 7,926/sq.ft.</t>
  </si>
  <si>
    <t>17c Tower 1, Sector 85 Gurgaon, Gurgaon, Haryana</t>
  </si>
  <si>
    <t>Leaf is developed with a single minded objective of giving you a luxurious lifestyle in a clean green surrounding. This premium project adorns a picturesque locate of sector 85, gurugram providing easy access and proximity to everything you ever need in living a comfortable and relaxed lifestyle.</t>
  </si>
  <si>
    <t>['Security / Fire Alarm', 'Intercom Facility', 'Lift(s)', 'Maintenance Staff', 'Water Storage', 'Visitor Parking', 'Swimming Pool', 'Park', 'Security Personnel', 'Internet/wi-fi connectivity', 'Shopping Centre', 'Fitness Centre / GYM', 'Rain Water Harvesting', 'Club house / Community Center', 'Water softening plant']</t>
  </si>
  <si>
    <t>I49614764</t>
  </si>
  <si>
    <t>https://www.99acres.com/3-bhk-bedroom-apartment-flat-for-sale-in-ss-almeria-sector-84-gurgaon-2000-sq-ft-r21-spid-G24821069</t>
  </si>
  <si>
    <t>Super Built up area 2000(185.81 sq.m.)Carpet area: 1700 sq.ft. (157.94 sq.m.)</t>
  </si>
  <si>
    <t>Sector-84 Gurgaon, Sector 84 Gurgaon, Gurgaon, Haryana</t>
  </si>
  <si>
    <t>Residential apartment for sell.Located in sector-84 gurgaon.It is a semifurnished property.The property has 3 bedrooms with 3 bathrooms .Available at an expected price of 1.50 crore.Located on 2nd of the 3 floors .It is a freehold property.The property comes with a good construction quality. Amenities:Intercom facility,security / fire alarm,private garden / terrace,park,maintenance staff,visitor parking,water storage,piped-Gas,swimming pool,security personnel,club house / community center,fitness centre / gym,water softening plant,rain water harvesting, italian flooring in the living and dining areas, italian flooring in the master bedroom, laminated wooden flooring in other bedrooms, tiles/stone in front and rear balconies, teak wood frames with european style molded shutters, veneer teak wood main door, aluminum window glazing, split air conditioning in all bedrooms and living rooms, modular kitchen, superior quality tiles up to 2 feet above the countertop; Beyond which is acrylic emulsion paint, granite counter with stainless steel sink, superior quality roca fittings in all 3 washrooms.</t>
  </si>
  <si>
    <t>['Intercom Facility', 'Security / Fire Alarm', 'Private Garden / Terrace', 'Park', 'Maintenance Staff', 'Visitor Parking', 'Water Storage', 'Piped-gas', 'Swimming Pool', 'Security Personnel', 'Natural Light', 'High Ceiling Height', 'Club house / Community Center', 'Fitness Centre / GYM', 'Water softening plant', 'Rain Water Harvesting', 'Shopping Centre']</t>
  </si>
  <si>
    <t>G24821069</t>
  </si>
  <si>
    <t>https://www.99acres.com/3-bhk-bedroom-apartment-flat-for-sale-in-sare-petioles-sector-92-gurgaon-2050-sq-ft-spid-Q69196420</t>
  </si>
  <si>
    <t>Sare Petioles</t>
  </si>
  <si>
    <t>₹ 6,097/sq.ft.</t>
  </si>
  <si>
    <t>18th   of 20 Floors</t>
  </si>
  <si>
    <t>Under develop post nclt award to dhoot group 60percenr complete</t>
  </si>
  <si>
    <t>Q69196420</t>
  </si>
  <si>
    <t>https://www.99acres.com/2-bhk-bedroom-apartment-flat-for-sale-in-signature-global-park-sohna-gurgaon-822-sq-ft-spid-F69195960</t>
  </si>
  <si>
    <t>₹ 7,907/sq.ft.</t>
  </si>
  <si>
    <t>This 2 bhk flat is located in signature global park, which houses some of the most spacious flats in sohna, gurgaon. The floor plan additionally contains 2 bedroom(s), 1 bathroom and 2 balconies. All in all, the flat is spread over a carpet area of 822 sq.Ft. The residential building has 4 floors in total and the flat for sale is located on the 3rd floor. The flat is currently under construction stage and you can expect to get the possession of the property within 6 months. Moreover, this property offers close proximity to important landmarks such as close to market. All the modern amenities such as swimming pool, club house / community center, fitness centre / gym, lift(s), maintenance staff, visitor parking, park, shopping centre and water softening plant will make life easier for you. The residential project is well equipped to meet all your water needs through access to municipal corporation supply.</t>
  </si>
  <si>
    <t>['Security / Fire Alarm', 'Feng Shui / Vaastu Compliant', 'Intercom Facility', 'Lift(s)', 'High Ceiling Height', 'Maintenance Staff', 'Water Storage', 'No open drainage around', 'Bank Attached Property', 'Visitor Parking', 'Swimming Pool', 'Park', 'Low Density Society', 'Shopping Centre', 'Fitness Centre / GYM', 'Waste Disposal', 'Club house / Community Center', 'Water softening plant']</t>
  </si>
  <si>
    <t>F69195960</t>
  </si>
  <si>
    <t>https://www.99acres.com/2-bhk-bedroom-apartment-flat-for-sale-in-maxworth-city-residences-sector-10-a-gurgaon-1200-sq-ft-r5-spid-E43520595</t>
  </si>
  <si>
    <t>₹ 7,083/sq.ft.</t>
  </si>
  <si>
    <t>Maxworth City Residences, Sector 10A Gurgaon, Gurgaon, Haryana</t>
  </si>
  <si>
    <t>['Rajiv Chowk Mosque', 'Yadav Hospital Gurgoan', 'Gautam Hospital', 'Sai Dental Clinic', 'Harshila Dental Clinic', 'Bhanu Dental Care', 'Clove Dental', 'Nutan Dental Hospital', 'Sunrise Hospital Gurgaon', 'Shri Ram Dental Clinic', 'Dental Xpert Dental Clinic', 'Chandna Dental Surgery Orthodontic and Implant Centre', 'The Muskan Dental Clinic', 'Parmar Dental Clinic &amp; Lab', 'Mangalam Hospital and Heart Centre Gurgaon', 'Rachna Dental Clinic', 'Ayushman Hospital And Trauma Centre', 'Ankur Clinic and Maternity Home', 'Vaishnavi Nursing Home', 'Kamla Hospital Gurgaon', 'Navjeevan Hospital and Maternity Centre', 'Shiv Mahima Patient Care Bureau', 'Rajendra Hospital', 'Kathuria Hospital', 'Shri Gobind Hospital', 'Lal Superspeciality Hospital', 'Parashar Hospital', 'Vinayak Hospital Gurgaon', 'Tirath Ram Hospitals Pvt Ltd', 'Shri Multispeciality Hospital', 'Sethi Hospital Gurgaon', 'Shubham Hospital Gurgaon', 'Nangia Hospital Ent and Maternity', 'Smile Plus Dental Clinic', 'Satyam Hospital Gurgaon', 'Dev Man Kathuria Clinic', 'Dr. Madan Clinic', 'Pasricha Hospital and Maternity Home', 'Rama Hospital &amp; Nursing Home', 'Swastik Maternity and Medical Centre', 'Taneja Hospital', 'Airforce Hospital', 'Chiranjiv Hospital', 'Esic Hospital Gurugram', 'Thakral Nursing and Maternity Home', 'Pearl Dental Clinic', 'Road and Traffic Authority', 'Gurgaon Election Commission', 'Boxer Fuel Point']</t>
  </si>
  <si>
    <t>2 bhk apartment in very good locality. Just 2.5 kms from main highway and 8 kms from iffco chowk. The apartment is park facing.Additional details :The society has open park, jogging track, club house and security guards for every tower.
24x7 power backup available.
The apartment has boring water supply hence no water shortage in future.</t>
  </si>
  <si>
    <t>['Security / Fire Alarm', 'Intercom Facility', 'Lift(s)', 'Water Storage', 'Park', 'Visitor Parking', 'Internet/wi-fi connectivity', 'Shopping Centre', 'Club house / Community Center']</t>
  </si>
  <si>
    <t>E43520595</t>
  </si>
  <si>
    <t>https://www.99acres.com/2-bhk-bedroom-apartment-flat-for-sale-in-vatika-xpressions-sector-88b-gurgaon-1350-sq-ft-r1-spid-V67904060</t>
  </si>
  <si>
    <t>₹ 6,815/sq.ft.</t>
  </si>
  <si>
    <t>Built Up area: 1350 (125.42 sq.m.)Carpet area: 1120 sq.ft. (104.05 sq.m.)</t>
  </si>
  <si>
    <t>Sector 88b, Sector 88B Gurgaon, Gurgaon, Haryana</t>
  </si>
  <si>
    <t>2bhk multistorey apartment for resale in vatika xpressions at sector 88b vatika xpressions sector 88b</t>
  </si>
  <si>
    <t>V67904060</t>
  </si>
  <si>
    <t>https://www.99acres.com/4-bhk-bedroom-apartment-flat-for-sale-in-sare-petioles-sector-92-gurgaon-2040-sq-ft-spid-C69192320</t>
  </si>
  <si>
    <t>₹ 6,373/sq.ft.</t>
  </si>
  <si>
    <t>C69192320</t>
  </si>
  <si>
    <t>https://www.99acres.com/3-bhk-bedroom-apartment-flat-for-sale-in-dhoot-time-residency-sector-63-gurgaon-1642-sq-ft-spid-P69192318</t>
  </si>
  <si>
    <t>₹ 18,271/sq.ft.</t>
  </si>
  <si>
    <t>Built Up area: 1642 (152.55 sq.m.)Carpet area: 1500 sq.ft. (139.35 sq.m.)</t>
  </si>
  <si>
    <t>Best in class property available at sector 63 location in gurgaon.Most happening society.All top class educated gentry.</t>
  </si>
  <si>
    <t>['3 Wardrobe', '8 Fan', '1 Exhaust Fan', '3 Geyser', '14 Light', '2 AC', '1 Modular Kitchen', '1 Chimney', '1 Curtains', 'No Bed', 'No Dining Table', 'No Microwave', 'No Fridge', 'No Sofa', 'No Stove', 'No TV', 'No Washing Machine', 'No Water Purifier']</t>
  </si>
  <si>
    <t>P69192318</t>
  </si>
  <si>
    <t>https://www.99acres.com/2-bhk-bedroom-apartment-flat-for-sale-in-signature-global-park-sohna-gurgaon-824-sq-ft-spid-G69187626</t>
  </si>
  <si>
    <t>₹ 8,252/sq.ft.</t>
  </si>
  <si>
    <t>Carpet area: 824 (76.55 sq.m.)</t>
  </si>
  <si>
    <t>Signature global park is one of gurgaon's most sought after destination for apartments and this 2 bhk flat in sohna is your opportunity to be a part of this community. The flat occupies a carpet area of 824 sq.Ft. That consists of 2 bedrooms, 2 bathrooms and 2 balconies. The flat has a total of 4 floors and this property is situated on 3rd floor. As the property is currently under construction , you can expect to get the possession within 6 months. The floor of this flat is beautifully designed using marble flooring, giving the flat an alluring look. Moreover, this property offers close proximity to important landmarks such as close to highway, close to school, close to hospital and close to market. The flat will offer a modern lifestyle as it is presented with many of the amenities such as maintenance staff, visitor parking, park, lift(s), shopping centre, fitness centre / gym, swimming pool, club house / community center and security personnel. You enjoy a 24*7 access to water in your flat.</t>
  </si>
  <si>
    <t>['2 Wardrobe', '3 Fan', '3 Light', '1 Modular Kitchen', 'No AC', 'No Bed', 'No Chimney', 'No Curtains', 'No Dining Table', 'No Exhaust Fan', 'No Geyser', 'No Microwave', 'No Fridge', 'No Sofa', 'No Stove', 'No TV', 'No Washing Machine', 'No Water Purifier']</t>
  </si>
  <si>
    <t>['Security / Fire Alarm', 'Feng Shui / Vaastu Compliant', 'Intercom Facility', 'Lift(s)', 'Maintenance Staff', 'Water Storage', 'Visitor Parking', 'Swimming Pool', 'Park', 'Security Personnel', 'Natural Light', 'Airy Rooms', 'Spacious Interiors', 'Low Density Society', 'Shopping Centre', 'Fitness Centre / GYM', 'Club house / Community Center']</t>
  </si>
  <si>
    <t>G69187626</t>
  </si>
  <si>
    <t>2 BHK Flat in Samaspur</t>
  </si>
  <si>
    <t>https://www.99acres.com/2-bhk-bedroom-apartment-flat-for-sale-in-samaspur-gurgaon-1050-sq-ft-spid-I69186988</t>
  </si>
  <si>
    <t>Samaspurkunj</t>
  </si>
  <si>
    <t>503, 5th Floor, Samaspur, Gurgaon, Haryana</t>
  </si>
  <si>
    <t>['Radhakrishna Shani Mandir', 'Standard chartered ATM', 'Axis bank ATM', 'Vatsalya Clinic', 'Meher Clinic', 'Bones Clinic - Orthopaedics', 'Park Hospital Gurgaon', 'Vishesh Dental', 'Neelkanth Health Care', 'Sukhmani Hospital Pvt. Ltd', 'Dr. Naresh Pandita', 'Dr. Anuj Sharma', 'Dr. Aruna Kalra', 'Wellness Eye Centre', 'Best Urologist Atcomplete Family Clinic', 'Skin Clinic', 'Divine Look Clinic Centre', 'Dispencery', "DR AKRAM JAWED'S THE UPPER LIMB CLINIC", 'Anand Hospital Gurgaon', 'Kriti Hospital', 'Wembley estate club', 'Pernod Ricard Charitable Dispensary', 'Apollo Pharmacy', 'Gardian Pharmacy', 'Genius', 'SPAZE BUSINESS PARK', 'Unitech', 'Hdfc bank', 'Hdfc bank', 'Hdfc bank and atm', 'Icici bank', 'Hdfc bank', '222', 'Madison and Pike', 'Haldiram', 'India', 'Raj Restaurant', 'Pizza Hut', 'Gurugram University', 'Amity Global School', 'Kamla International', 'Delhi Public School Primary Section', 'Manav Rachna School', 'St. Angels Sr', 'St. Angels Jr', 'Manav Rachna Swimming Pool']</t>
  </si>
  <si>
    <t>This property is adjacent sector -51, actual plot is in samaspur village, we have gpa from builder. Registry can be done on extra cost.</t>
  </si>
  <si>
    <t>['2 Bed', '3 Wardrobe', '3 Fan', '1 Sofa', '2 Geyser', '5 Light', '2 AC', 'No Chimney', 'No Curtains', 'No Dining Table', 'No Exhaust Fan', 'No Modular Kitchen', 'No Microwave', 'No Fridge', 'No Stove', 'No TV', 'No Washing Machine', 'No Water Purifier']</t>
  </si>
  <si>
    <t>['Security / Fire Alarm', 'Lift(s)', 'Maintenance Staff', 'Water Storage', 'Visitor Parking', 'Internet/wi-fi connectivity']</t>
  </si>
  <si>
    <t>I69186988</t>
  </si>
  <si>
    <t>https://www.99acres.com/3-bhk-bedroom-apartment-flat-for-sale-in-m3m-soulitude-sector-89-gurgaon-1423-sq-ft-spid-J69182772</t>
  </si>
  <si>
    <t>₹ 16,985/sq.ft.</t>
  </si>
  <si>
    <t>Built Up area: 1423 (132.2 sq.m.)Carpet area: 783 sq.ft. (72.74 sq.m.)</t>
  </si>
  <si>
    <t>S-05/04, Sector 89 Gurgaon, Gurgaon, Haryana</t>
  </si>
  <si>
    <t>Right next to the dwarka expressway and within 1 km to ellan makk (The biggest mall of new gurgaon). Just opposite to sector 88 which is a commercial wherein cybercity is planned. Upcoming mtro and rrts. The proptery is stilt plus 4. Lift is from basement to roof. Every floor will get basement of 200 sq. Ft and dedicated roof right which is maintained by society. Guest lobby at the ground floor. Dedicated car parking. Two side open for ventiallation. Sky walk with 101 amendities.</t>
  </si>
  <si>
    <t>['Security / Fire Alarm', 'Feng Shui / Vaastu Compliant', 'Intercom Facility', 'Lift(s)', 'High Ceiling Height', 'Maintenance Staff', 'False Ceiling Lighting', 'Water Storage', 'No open drainage around', 'Piped-gas', 'Visitor Parking', 'Swimming Pool', 'Park', 'Security Personnel', 'Natural Light', 'Internet/wi-fi connectivity', 'Airy Rooms', 'Shopping Centre', 'Fitness Centre / GYM', 'Waste Disposal', 'Rain Water Harvesting', 'Club house / Community Center', 'Water softening plant']</t>
  </si>
  <si>
    <t>J69182772</t>
  </si>
  <si>
    <t>https://www.99acres.com/2-bhk-bedroom-apartment-flat-for-sale-in-m3m-woodshire-sector-107-gurgaon-1366-sq-ft-r1-spid-M62958574</t>
  </si>
  <si>
    <t>Top Floor, Sector 107 Gurgaon, Gurgaon, Haryana</t>
  </si>
  <si>
    <t>M3m woodshire is one of the most popular destination for buying apartments in sector-107 gurgaon, gurgaon. You too can be a part of this society by purchasing this 2 bhk flat here. The apartment occupies a super built up area of 1366 sq.Ft. That consists of 2 bedrooms, 2 bathrooms and 4 balconies. This flat is situated on the 14th floor of this 14 floor tall residential building. An added advantage of this 0-1 year(s) old apartment is that it is available for immediate possession as the project is already ready to move. The society is well equipped with many modern amenities, including swimming pool, security personnel, maintenance staff, shopping centre, club house / community center, cctv surveillance, fitness centre / gym, park, lift(s).</t>
  </si>
  <si>
    <t>M62958574</t>
  </si>
  <si>
    <t>https://www.99acres.com/3-bhk-bedroom-apartment-flat-for-sale-in-tulip-petals-sector-89-gurgaon-1550-sq-ft-r1-spid-W59037256</t>
  </si>
  <si>
    <t>Park facing unit, east facing balconies, covered car parking, excellent woodwork done (Century), well maintained.</t>
  </si>
  <si>
    <t>['3 Wardrobe', '6 Fan', '1 Exhaust Fan', '2 Geyser', '7 Light', '1 Modular Kitchen', '1 Chimney', 'No AC', 'No Bed', 'No Curtains', 'No Dining Table', 'No Microwave', 'No Fridge', 'No Sofa', 'No Stove', 'No TV', 'No Washing Machine', 'No Water Purifier']</t>
  </si>
  <si>
    <t>['Security / Fire Alarm', 'Feng Shui / Vaastu Compliant', 'Intercom Facility', 'Lift(s)', 'Maintenance Staff', 'Water Storage', 'Piped-gas', 'Visitor Parking', 'Swimming Pool', 'Park', 'Security Personnel', 'Natural Light', 'Internet/wi-fi connectivity', 'Airy Rooms', 'Shopping Centre', 'Fitness Centre / GYM', 'Rain Water Harvesting', 'Club house / Community Center', 'Water softening plant']</t>
  </si>
  <si>
    <t>W59037256</t>
  </si>
  <si>
    <t>https://www.99acres.com/2-bhk-bedroom-apartment-flat-for-sale-in-conscient-habitat-sector-99-a-gurgaon-545-sq-ft-r1-spid-V62459824</t>
  </si>
  <si>
    <t>₹ 6,422/sq.ft.</t>
  </si>
  <si>
    <t>Carpet area: 545 (50.63 sq.m.)</t>
  </si>
  <si>
    <t>Good location with proper sunlight and air</t>
  </si>
  <si>
    <t>['2 Fan', '1 Washing Machine', '6 Light', '1 AC', '1 Chimney', '2 Curtains', 'No Bed', 'No Dining Table', 'No Exhaust Fan', 'No Geyser', 'No Modular Kitchen', 'No Microwave', 'No Fridge', 'No Sofa', 'No Stove', 'No TV', 'No Wardrobe', 'No Water Purifier']</t>
  </si>
  <si>
    <t>['Security / Fire Alarm', 'Lift(s)', 'Maintenance Staff', 'Water Storage', 'Park', 'Security Personnel', 'Natural Light', 'Airy Rooms', 'Shopping Centre']</t>
  </si>
  <si>
    <t>V62459824</t>
  </si>
  <si>
    <t>3 BHK Flat in Nirvana country Pocket H</t>
  </si>
  <si>
    <t>https://www.99acres.com/3-bhk-bedroom-apartment-flat-for-sale-in-gurgaon-1662-sq-ft-r1-spid-D66743786</t>
  </si>
  <si>
    <t>Unitech Fresco</t>
  </si>
  <si>
    <t>₹ 11,131/sq.ft.</t>
  </si>
  <si>
    <t>Built Up area: 1662 (154.4 sq.m.)</t>
  </si>
  <si>
    <t>Nirvana Country, Gurgaon., Nirvana country Pocket H, Gurgaon, Haryana</t>
  </si>
  <si>
    <t>['Radhakrishna Shani Mandir', 'Standard chartered ATM', 'Icici bank ATM', 'Vatsalya Clinic', 'Bones Clinic - Orthopaedics', 'Meher Clinic', 'Dr. Naresh Pandita', 'Skin Clinic', 'Dr. Anuj Sharma', 'Vishesh Dental', 'Divine Look Clinic Centre', 'Park Hospital Gurgaon', 'Neelkanth Health Care', 'Dr. Aruna Kalra', 'Wellness Eye Centre', 'Best Urologist Atcomplete Family Clinic', 'Sukhmani Hospital Pvt. Ltd', 'Wembley estate club', 'Genius', 'Gardian Pharmacy', 'Apollo Pharmacy', 'SPAZE BUSINESS PARK', 'Unitech', 'Hdfc bank', 'Hdfc bank', 'Hdfc bank', 'Indusind bank', 'Icici bank', 'Hdfc bank and atm', 'SRS Cinemas', 'Madison and Pike', 'India', 'Haldiram', "Domino's Pizza", 'Starbucks', "Nirula's", 'Nook', 'Pizza Hut', 'Kamla International', 'Gurugram University', 'Delhi Public School Primary Section', 'Amity Global School', 'Manav Rachna School', 'Manav Rachna Swimming Pool']</t>
  </si>
  <si>
    <t>3 bath, semi-Furnished, ground floor (Of 19), unitech fresco nirvana country, gurgaon.</t>
  </si>
  <si>
    <t>D66743786</t>
  </si>
  <si>
    <t>https://www.99acres.com/2-bhk-bedroom-apartment-flat-for-sale-in-sare-crescent-parc-sector-92-gurgaon-998-sq-ft-r2-spid-M59252680</t>
  </si>
  <si>
    <t>₹ 4,909/sq.ft.</t>
  </si>
  <si>
    <t>Carpet area: 998 (92.72 sq.m.)</t>
  </si>
  <si>
    <t>On second floor, east facing bedrooms</t>
  </si>
  <si>
    <t>['Security / Fire Alarm', 'Power Back-up', 'Feng Shui / Vaastu Compliant', 'Intercom Facility', 'Lift(s)', 'Maintenance Staff', 'Water Storage', 'No open drainage around', 'Visitor Parking', 'Park', 'Security Personnel', 'Natural Light', 'Airy Rooms', 'Shopping Centre', 'Fitness Centre / GYM', 'Rain Water Harvesting', 'Club house / Community Center']</t>
  </si>
  <si>
    <t>M59252680</t>
  </si>
  <si>
    <t>https://www.99acres.com/3-bhk-bedroom-apartment-flat-for-sale-in-iffco-chowk-gurgaon-1560-sq-ft-r2-spid-V21474567</t>
  </si>
  <si>
    <t>essel tower</t>
  </si>
  <si>
    <t>₹ 11,859/sq.ft.</t>
  </si>
  <si>
    <t>Super Built up area 1560(144.93 sq.m.)Built Up area: 1510 sq.ft. (140.28 sq.m.)</t>
  </si>
  <si>
    <t>M G Road, IFFCO Chowk, Gurgaon, Haryana</t>
  </si>
  <si>
    <t>['Iffco chowk metro station', 'Mg road metro station', 'Icici bank ATM', 'Punjab national bank ATM', 'Punjab national bank ATM', 'Standard chartered ATM', 'Citi bank ATM', 'Kotak mahindra bank ATM', 'Umkal Hospital', 'Privat Hospital', 'Sidhesh Hospital Gurgaon', 'Max Hospital', 'Sitaram Bhartia', 'Community Center Sukhrali', 'Axis bank', 'DT Cinemas', 'Pizza Hut', 'Roots', 'Barbecue Grill', 'MoB Ministory of Beer', 'Park Baluchi', 'Bikanervala', 'Gravity Space Bar', 'Black Mambaa', 'KFC', 'Beer &amp; Whisky Bar', 'Gola Sizzles', 'distillery', 'The Oriental Bloom Chinese and Thai', 'Zura', 'Swagath', "McDonald's", 'CCD', "Domino's Pizza", 'Drunken Monkey', 'Belgian Waffle', 'Naveidyam', 'Walking Street', "Hops 'N' Brew", 'Gung the palace Korean restaurant', 'Pizza Hut', 'ADDA', 'Spaghetti Kitchen &amp; Bar', 'Tocpao', 'Ardor 29', 'Starbucks', 'Blue Tokai Coffee Roasters', 'Dighent cafe', 'Bahrisons library']</t>
  </si>
  <si>
    <t>East facing modular kitchen good ventilation park posh locality  metro station 
Near to hospital school metro mall
Near to mg road metro station</t>
  </si>
  <si>
    <t>['Power Back-up', 'Feng Shui / Vaastu Compliant', 'Security / Fire Alarm', 'Intercom Facility', 'Water purifier', 'Lift(s)', 'Internet/wi-fi connectivity', 'Water Storage', 'Park', 'Maintenance Staff', 'Security Personnel', 'Bank Attached Property', 'Swimming Pool', 'Visitor Parking', 'Rain Water Harvesting', 'Shopping Centre', 'Club house / Community Center', 'Fitness Centre / GYM', 'Water softening plant', 'Waste Disposal']</t>
  </si>
  <si>
    <t>V21474567</t>
  </si>
  <si>
    <t>https://www.99acres.com/3-bhk-bedroom-apartment-flat-for-sale-in-ats-tourmaline-sector-109-gurgaon-2585-sq-ft-r2-spid-C62418100</t>
  </si>
  <si>
    <t>₹ 8,897/sq.ft.</t>
  </si>
  <si>
    <t>Flat Number 2101, 10th Floor, Tower 2, Sector 109 Gurgaon, Gurgaon, Haryana</t>
  </si>
  <si>
    <t>Residential apartment for sell.Located on 10th floor out of the 27 located in sector-109 gurgaon.The property has 3 bedrooms with 4 bathrooms .Available at an expected price of rs 23000000.The property comes with a good construction quality which ages 0-1 years old property</t>
  </si>
  <si>
    <t>['Feng Shui / Vaastu Compliant', 'Security / Fire Alarm', 'Intercom Facility', 'Lift(s)', 'Maintenance Staff', 'Swimming Pool', 'Water Storage', 'Park', 'Security Personnel', 'Shopping Centre', 'Fitness Centre / GYM', 'Club house / Community Center']</t>
  </si>
  <si>
    <t>C62418100</t>
  </si>
  <si>
    <t>https://www.99acres.com/2-bhk-bedroom-apartment-flat-for-sale-in-ireo-the-corridors-sector-67-a-gurgaon-1350-sq-ft-r1-spid-V64354898</t>
  </si>
  <si>
    <t>Excellent aravali view ..With extra balcony</t>
  </si>
  <si>
    <t>['2 Wardrobe', '3 Fan', '1 Exhaust Fan', '1 Stove', '3 Light', '3 AC', '1 Modular Kitchen', '1 Chimney', 'No Bed', 'No Curtains', 'No Dining Table', 'No Geyser', 'No Microwave', 'No Fridge', 'No Sofa', 'No TV', 'No Washing Machine', 'No Water Purifier']</t>
  </si>
  <si>
    <t>['Intercom Facility', 'Lift(s)', 'Swimming Pool', 'Park', 'Fitness Centre / GYM', 'Club house / Community Center', 'Rain Water Harvesting', 'Water softening plant']</t>
  </si>
  <si>
    <t>V64354898</t>
  </si>
  <si>
    <t>https://www.99acres.com/2-bhk-bedroom-apartment-flat-for-sale-in-godrej-nature-plus-sector-33-sohna-gurgaon-1385-sq-ft-r1-spid-H66348120</t>
  </si>
  <si>
    <t>This beautiful 2 bhk flat in sector-33 sohna, gurgaon is situated in godrej nature plus, one of the popular residential society in gurgaon. The flat is over 1385 sq.Ft. Carpet area and comes with 2 bedroom(s), 2 bathrooms and more than 3 balconies. The flat has a total of 22 floors and this property is situated on 15th floor. This residential flat is currently under construction and you can expect the possession of the same within 6 months.</t>
  </si>
  <si>
    <t>H66348120</t>
  </si>
  <si>
    <t>https://www.99acres.com/2-bhk-bedroom-apartment-flat-for-sale-in-umang-winter-hills-sector-77-gurgaon-1340-sq-ft-r2-spid-W61214098</t>
  </si>
  <si>
    <t>Internal park facing property and have best layout design. Unused fresh flat.</t>
  </si>
  <si>
    <t>['Security / Fire Alarm', 'Feng Shui / Vaastu Compliant', 'Intercom Facility', 'Lift(s)', 'Maintenance Staff', 'Piped-gas', 'Visitor Parking', 'Swimming Pool', 'Park', 'Security Personnel', 'Fitness Centre / GYM', 'Rain Water Harvesting', 'Club house / Community Center']</t>
  </si>
  <si>
    <t>W61214098</t>
  </si>
  <si>
    <t>https://www.99acres.com/3-bhk-bedroom-apartment-flat-for-sale-in-vatika-seven-elements-sector-89-a-gurgaon-1960-sq-ft-r2-spid-L61578164</t>
  </si>
  <si>
    <t>Vatika Seven Elements</t>
  </si>
  <si>
    <t>['Newtown Square Mall', 'Pataudi Road', 'Dwarka Expy', 'Euro International School', 'SGT University', 'Shri Balaji’s Multispeciality Hospital', 'Indira Gandhi Intl Airport', 'Farrukh Nagar Railway Station']</t>
  </si>
  <si>
    <t>Residential apartment for sell.Located on 5th floor out of the 12 located in sector-89 a gurgaon.It is a unfurnished property.The property has 3 bedrooms with 3 bathrooms .Available at an expected price of rs 16000000.The property comes with a good construction quality which ages 0-1 years old property</t>
  </si>
  <si>
    <t>L61578164</t>
  </si>
  <si>
    <t>4 BHK Flat in Sector 95 Gurgaon</t>
  </si>
  <si>
    <t>https://www.99acres.com/4-bhk-bedroom-apartment-flat-for-sale-in-siddhartha-apartment-sector-95-gurgaon-2542-sq-ft-r2-spid-A59296758</t>
  </si>
  <si>
    <t>₹ 4,327/sq.ft.</t>
  </si>
  <si>
    <t>Carpet area: 2542 (236.16 sq.m.)</t>
  </si>
  <si>
    <t>Block- G, Sector 95 Gurgaon, Gurgaon, Haryana</t>
  </si>
  <si>
    <t>Only two flats on each floor makes it open from three sides. Very good view from all three balconies and kitchen window. 4 b/r 3 bathrooms ( +servant room with toilet). Master bedroom with wooden flooring.</t>
  </si>
  <si>
    <t>['Security / Fire Alarm', 'Lift(s)', 'Maintenance Staff', 'Water Storage']</t>
  </si>
  <si>
    <t>A59296758</t>
  </si>
  <si>
    <t>https://www.99acres.com/3-bhk-bedroom-apartment-flat-for-sale-in-dlf-garden-city-floors-sector-92-gurgaon-1630-sq-ft-spid-U69167798</t>
  </si>
  <si>
    <t>DLF Garden City Floors</t>
  </si>
  <si>
    <t>₹ 8,588/sq.ft.</t>
  </si>
  <si>
    <t>['Sapphire 83 Mall', 'Dwarka Expressway', 'NH-8', 'Pranavananda International School', 'DPG Institute of Technology', 'Greenway Hospital', 'Indira Gandhi International Airport', 'IMT Manesar', 'Holiday Inn Gurugram Sector 90', 'National Tennis Academy']</t>
  </si>
  <si>
    <t>We are the proud owners of this 3 bhk apartment available in dlf garden city floors, sector 92 gurgaon, gurgaon. This it is a and the unit is located on 1st floor and has a super built-Up area of 1630 sq.Ft. . It has 4 bathroom(s) and 2 balcony(s). The ownership is freehold type.</t>
  </si>
  <si>
    <t>U69167798</t>
  </si>
  <si>
    <t>4 BHK Flat in Sector 76 Gurgaon</t>
  </si>
  <si>
    <t>https://www.99acres.com/4-bhk-bedroom-apartment-flat-for-sale-in-corona-gracieux-sector-76-gurgaon-2650-sq-ft-spid-M69166004</t>
  </si>
  <si>
    <t>Corona Gracieux</t>
  </si>
  <si>
    <t>E-802, Sector 76 Gurgaon, Gurgaon, Haryana</t>
  </si>
  <si>
    <t>['Entertainland Mall', 'Delhi Ajmer Expressway', 'Kunskapsskolan School', 'Suzuki Motorcycle India Office']</t>
  </si>
  <si>
    <t>Bed rooms are specious, having a class security in society. Its a thirteen floor big property. Being on eight floor it would be cooler during northern summers. The society is really beautiful.</t>
  </si>
  <si>
    <t>['Feng Shui / Vaastu Compliant', 'Lift(s)', 'Maintenance Staff', 'Swimming Pool', 'Park', 'Piped-gas', 'Security Personnel', 'Shopping Centre', 'Fitness Centre / GYM', 'Club house / Community Center', 'Rain Water Harvesting']</t>
  </si>
  <si>
    <t>M69166004</t>
  </si>
  <si>
    <t>https://www.99acres.com/2-bhk-bedroom-apartment-flat-for-sale-in-signature-global-city-63a-sector-63-a-gurgaon-1081-sq-ft-spid-G69165782</t>
  </si>
  <si>
    <t>₹ 15,263/sq.ft.</t>
  </si>
  <si>
    <t>It's a 2bhk in a popular area (Adjoining humongous builders like birla and dlf).</t>
  </si>
  <si>
    <t>G69165782</t>
  </si>
  <si>
    <t>https://www.99acres.com/3-bhk-bedroom-apartment-flat-for-sale-in-godrej-oasis-sector-88-a-gurgaon-1333-sq-ft-r14-spid-N33894215</t>
  </si>
  <si>
    <t>₹ 16,747/sq.ft.</t>
  </si>
  <si>
    <t>Carpet area: 124</t>
  </si>
  <si>
    <t>Sector 88a Gurgaon, Sector 88A Gurgaon, Gurgaon, Haryana</t>
  </si>
  <si>
    <t>Semi-Furnished residential apartment with 3 bedrooms &amp; 1 servant room and 4 bathrooms located in sector-88a gurgaon. Situated on the 10th floor of a 15-Floor building, this freehold property boasts good construction quality. Enjoy amenities such as feng shui/vaastu compliance, intercom facility, lift, swimming pool, park, security personnel, maintenance staff, piped gas, internet/wi-Fi connectivity, club house/community center, fitness center/gym, and rainwater harvesting. The apartment features 5 balconies and offers a stunning view of the swimming pool. Don't miss this opportunity!</t>
  </si>
  <si>
    <t>['1 Exhaust Fan', '1 Stove', '1 Light', '1 AC', '1 Chimney', 'No Bed', 'No Curtains', 'No Dining Table', 'No Fan', 'No Geyser', 'No Modular Kitchen', 'No Microwave', 'No Fridge', 'No Sofa', 'No TV', 'No Wardrobe', 'No Washing Machine', 'No Water Purifier']</t>
  </si>
  <si>
    <t>['Security / Fire Alarm', 'Feng Shui / Vaastu Compliant', 'Intercom Facility', 'Lift(s)', 'Maintenance Staff', 'Water Storage', 'Separate entry for servant room', 'No open drainage around', 'Piped-gas', 'Visitor Parking', 'Swimming Pool', 'Park', 'Security Personnel', 'Internet/wi-fi connectivity', 'Low Density Society', 'Shopping Centre', 'Fitness Centre / GYM', 'Rain Water Harvesting', 'Club house / Community Center']</t>
  </si>
  <si>
    <t>N33894215</t>
  </si>
  <si>
    <t>https://www.99acres.com/1-bhk-bedroom-apartment-flat-for-sale-in-signature-global-grand-iva-sector-103-gurgaon-362-sq-ft-spid-U69157442</t>
  </si>
  <si>
    <t>₹ 8,290/sq.ft.</t>
  </si>
  <si>
    <t>Carpet area: 361.88 (33.62 sq.m.)</t>
  </si>
  <si>
    <t>Residential apartment for sell.Located on 5th floor out of the 14 located in sector 103 gurgaon.The property has 1 bedroom with 2 bathrooms .Available at an expected price of rs 3000000.The property comes with a good construction quality which ages 0-1 years old property</t>
  </si>
  <si>
    <t>['Security / Fire Alarm', 'Lift(s)', 'Maintenance Staff', 'Water Storage', 'Park', 'Shopping Centre']</t>
  </si>
  <si>
    <t>U69157442</t>
  </si>
  <si>
    <t>https://www.99acres.com/3-bhk-bedroom-apartment-flat-for-sale-in-zara-aavaas-sector-104-gurgaon-763-sq-ft-spid-X69156292</t>
  </si>
  <si>
    <t>₹ 8,519/sq.ft.</t>
  </si>
  <si>
    <t>Carpet area: 763 (70.89 sq.m.)</t>
  </si>
  <si>
    <t>Near to gurugram railway station, school, hospital, public transport on walking distance.</t>
  </si>
  <si>
    <t>X69156292</t>
  </si>
  <si>
    <t>https://www.99acres.com/3-bhk-bedroom-apartment-flat-for-sale-in-smart-world-orchard-sector-61-gurgaon-1630-sq-ft-r1-spid-S66339050</t>
  </si>
  <si>
    <t>₹ 15,766/sq.ft.</t>
  </si>
  <si>
    <t>This beautiful 3 bhk flat in sector-61 gurgaon is situated in smart world orchard, one of the popular residential society in gurgaon. Constructed on a carpet area of 1630 sq.Ft., the flat comprises 3 bedroom(s), 3 bathrooms and 2 balconies. The residential building has 4 floors in total and the flat for sale is located on the 3rd floor. This residential flat is currently under construction and you can expect the possession of the same within 6 months.</t>
  </si>
  <si>
    <t>['3 AC', '1 Chimney', '1 Modular Kitchen', '1 TV', 'No Bed', 'No Curtains', 'No Dining Table', 'No Exhaust Fan', 'No Fan', 'No Geyser', 'No Light', 'No Microwave', 'No Fridge', 'No Sofa', 'No Stove', 'No Wardrobe', 'No Washing Machine', 'No Water Purifier']</t>
  </si>
  <si>
    <t>S66339050</t>
  </si>
  <si>
    <t>https://www.99acres.com/2-bhk-bedroom-apartment-flat-for-sale-in-signature-global-city-92-sector-92-gurgaon-1010-sq-ft-spid-C69153300</t>
  </si>
  <si>
    <t>₹ 7,722/sq.ft.</t>
  </si>
  <si>
    <t>Super Built up area 1010(93.83 sq.m.)Carpet area: 700 sq.ft. (65.03 sq.m.)</t>
  </si>
  <si>
    <t>Under construction flat for sale in signature global city 92 2 at much lesser price than builder. Only 78 lakhs all inclusive. Unit is bang on 24 mtr road.</t>
  </si>
  <si>
    <t>['1 Fan', '1 Light', '3 AC', '1 Modular Kitchen', 'No Bed', 'No Chimney', 'No Curtains', 'No Dining Table', 'No Exhaust Fan', 'No Geyser', 'No Microwave', 'No Fridge', 'No Sofa', 'No Stove', 'No TV', 'No Wardrobe', 'No Washing Machine', 'No Water Purifier']</t>
  </si>
  <si>
    <t>C69153300</t>
  </si>
  <si>
    <t>https://www.99acres.com/2-bhk-bedroom-apartment-flat-for-sale-in-ramsons-kshitij-sector-95-gurgaon-767-sq-ft-r2-spid-N62052196</t>
  </si>
  <si>
    <t>₹ 3,911/sq.ft.</t>
  </si>
  <si>
    <t>Corner flat with private balcony. The property is fully rented at present and new owner shall start getting rent immediately</t>
  </si>
  <si>
    <t>['2 Bed', '1 Wardrobe', '3 Fan', '1 Exhaust Fan', '1 Geyser', '5 Light', '1 Modular Kitchen', 'No AC', 'No Chimney', 'No Curtains', 'No Dining Table', 'No Microwave', 'No Fridge', 'No Sofa', 'No Stove', 'No TV', 'No Washing Machine', 'No Water Purifier']</t>
  </si>
  <si>
    <t>['Feng Shui / Vaastu Compliant', 'Security / Fire Alarm', 'Intercom Facility', 'Lift(s)', 'Maintenance Staff', 'Swimming Pool', 'Water Storage', 'Park', 'Visitor Parking', 'Shopping Centre', 'Fitness Centre / GYM', 'Rain Water Harvesting']</t>
  </si>
  <si>
    <t>N62052196</t>
  </si>
  <si>
    <t>https://www.99acres.com/2-bhk-bedroom-apartment-flat-for-sale-in-eldeco-accolade-sector-33-sohna-gurgaon-1492-sq-ft-spid-X69152560</t>
  </si>
  <si>
    <t>Built Up area: 1492 (138.61 sq.m.)Carpet area: 849 sq.ft. (78.87 sq.m.)</t>
  </si>
  <si>
    <t>X69152560</t>
  </si>
  <si>
    <t>3 BHK Flat in Ashok Vihar Phase 2</t>
  </si>
  <si>
    <t>https://www.99acres.com/3-bhk-bedroom-apartment-flat-for-sale-in-ashok-vihar-phase-2-gurgaon-900-sq-ft-r1-spid-U66576982</t>
  </si>
  <si>
    <t>om appartments</t>
  </si>
  <si>
    <t>2690/30, Ashok Vihar Phase 2, Gurgaon, Haryana</t>
  </si>
  <si>
    <t>We are the proud owners of this 3 bhk apartment available in om appartments, ashok vihar phase 2, gurgaon. This unfurnished apartment it is a and the unit is located on 3rd floor and has a carpet area of 900 sq.Ft. . It has 2 bathroom(s) and 1 balcony(s). The ownership is freehold type.</t>
  </si>
  <si>
    <t>U66576982</t>
  </si>
  <si>
    <t>2 BHK Flat in Patel Nagar</t>
  </si>
  <si>
    <t>https://www.99acres.com/2-bhk-bedroom-apartment-flat-for-sale-in-patel-nagar-gurgaon-770-sq-ft-spid-L69151724</t>
  </si>
  <si>
    <t>the pearl apartmen</t>
  </si>
  <si>
    <t>₹ 5,584/sq.ft.</t>
  </si>
  <si>
    <t>Carpet area: 770 (71.54 sq.m.)</t>
  </si>
  <si>
    <t>Patel Nagar, Gurgaon, Haryana</t>
  </si>
  <si>
    <t>['Hanuman Mandir', 'State bank of india ATM', 'Hdfc bank ATM', 'Icici bank ATM', 'Ahmed Hospital Multi Speciality', 'Dayal Eye &amp; Maternity Centre', 'Kalyani Hospital Gurgaon', 'Saraswati Hospital Gurgaon', 'Dr. Sandeep Chauhan', 'Ahooja Eye and Dental Institute Hospital', 'Aarvy Hospital', 'Lotus Hospital Gurgaon', 'Mamta Hospital Gurgaon', 'Rajiv Memorial Eye Infirmary Jacobpura', 'Sharma Hospital Gurgaon', 'Nova Care Clinic', 'Verma E.N.T. Hospital', 'Dental Health Centre', 'Pushpanjali Hospital', 'Gupta Hospital Gurgaon', 'Bansal Medicare and Maternity Centre', 'Pushpanjali Hospital Gurgaon', 'Thakral Nursing and Maternity Home', 'Lall Nursing and Maternity Home', 'Om Charitable Dental &amp; Implant Centre', 'Lall Eye Care Centre', 'M Goel Hospital', 'Shivam Hospital Gurgaon', 'Dentecare - Multispeciality Dental Clinic', 'Jackson Hospital', 'Kharbanda Maternity and Nursing Home', 'Lalit Dental Care', 'Gardian Pharmacy', 'Indian Oil', 'IBP Petrol Pump', 'IBP Petrol Station', 'Indian Oil', 'State bank of india sbi', 'Punjab national bank', 'Rang Parivartan', 'Darbar', '32nd Milestone', 'Cafe Coffee Day', 'Bar and restaurant', 'Om Sweets', 'Fast Food', 'Fast food', 'govt sec school', 'Salvan Public School', 'District library gurgaon']</t>
  </si>
  <si>
    <t>This lovely 2 bhk apartment/flat in patel nagar is available for sale in one of gurgaon's most popular projects, the pearl apartmen. Containing 2 bedroom(s), 2 bathrooms and 1 balcony, this flat is spread over a carpet area of 770 sq.Ft. The residential building has 4 floors in total and the flat for sale is located on the 2nd floor. As the project is already ready to move, so you can easily move into this 1-5 years old property.</t>
  </si>
  <si>
    <t>['2 Wardrobe', '3 Fan', '1 Exhaust Fan', '12 Light', '1 Modular Kitchen', '5 Curtains', 'No AC', 'No Bed', 'No Chimney', 'No Dining Table', 'No Geyser', 'No Microwave', 'No Fridge', 'No Sofa', 'No Stove', 'No TV', 'No Washing Machine', 'No Water Purifier']</t>
  </si>
  <si>
    <t>L69151724</t>
  </si>
  <si>
    <t>https://www.99acres.com/4-bhk-bedroom-apartment-flat-for-sale-in-bestech-park-view-grand-spa-sector-81-gurgaon-4200-sq-ft-spid-J69142214</t>
  </si>
  <si>
    <t>17th   of 33 Floors</t>
  </si>
  <si>
    <t>The biggest apartment of new gurgaon in sector 81 prime location, connected with nh-48 &amp; dwarka expressway.Elite class residents like ceo, cfo, pilots etc
Spacious 4bhk,family lounge, servant room.Pool facing unit.</t>
  </si>
  <si>
    <t>['6 Fan', '1 Exhaust Fan', '6 Light', '8 AC', '1 Chimney', '1 Modular Kitchen', '4 Wardrobe', 'No Bed', 'No Curtains', 'No Dining Table', 'No Geyser', 'No Microwave', 'No Fridge', 'No Sofa', 'No Stove', 'No TV', 'No Washing Machine', 'No Water Purifier']</t>
  </si>
  <si>
    <t>J69142214</t>
  </si>
  <si>
    <t>https://www.99acres.com/2-bhk-bedroom-apartment-flat-for-sale-in-signature-global-solera-sector-107-gurgaon-650-sq-ft-spid-Q69135694</t>
  </si>
  <si>
    <t>₹ 6,333/sq.ft.</t>
  </si>
  <si>
    <t>Super Built up area 650(60.39 sq.m.)Carpet area: 600 sq.ft. (55.74 sq.m.)</t>
  </si>
  <si>
    <t>A-305, Near M3m Society, Sector 107 Gurgaon, Gurgaon, Haryana</t>
  </si>
  <si>
    <t>Park facing, corner flat near to gate, modular kitchen, wooden almirahs, washroom cupboards n storage wooden almirah in both washroom</t>
  </si>
  <si>
    <t>['1 Water Purifier', '1 Fan', '1 Fridge', '1 Exhaust Fan', '1 Dining Table', '1 Light', '1 AC', '1 Modular Kitchen', '1 Chimney', '1 Curtains', '1 Wardrobe', 'No Bed', 'No Geyser', 'No Microwave', 'No Sofa', 'No Stove', 'No TV', 'No Washing Machine']</t>
  </si>
  <si>
    <t>['Intercom Facility', 'Lift(s)', 'Park', 'Fitness Centre / GYM']</t>
  </si>
  <si>
    <t>Q69135694</t>
  </si>
  <si>
    <t>https://www.99acres.com/2-bhk-bedroom-apartment-flat-for-sale-in-avl-36-gurgaon-sector-36-a-gurgaon-1000-sq-ft-spid-C69135414</t>
  </si>
  <si>
    <t>Super Built up area 1000(92.9 sq.m.)Carpet area: 727 sq.ft. (67.54 sq.m.)</t>
  </si>
  <si>
    <t>This 2 bhk flat is located in avl 36 gurgaon, which houses some of the most spacious flats in sector 36a gurgaon. The floor plan additionally contains 2 bedroom(s), 2 bathrooms and 2 balconies. All in all, the flat is spread over a super built up area of 1000 sq.Ft. The residential building has 10 floors in total and the flat for sale is located on the 5th floor. This 1-5 years old property is available for immediate possession as the project is ready to move.</t>
  </si>
  <si>
    <t>['1 Wardrobe', '3 Fan', '6 Light', '1 Modular Kitchen', '3 Curtains', 'No AC', 'No Bed', 'No Chimney', 'No Dining Table', 'No Exhaust Fan', 'No Geyser', 'No Microwave', 'No Fridge', 'No Sofa', 'No Stove', 'No TV', 'No Washing Machine', 'No Water Purifier']</t>
  </si>
  <si>
    <t>C69135414</t>
  </si>
  <si>
    <t>https://www.99acres.com/3-bhk-bedroom-apartment-flat-for-sale-in-tata-gurgaon-gateway-sector-113-gurgaon-2520-sq-ft-spid-X69133318</t>
  </si>
  <si>
    <t>₹ 11,825/sq.ft.</t>
  </si>
  <si>
    <t>Super Built up area 2520(234.12 sq.m.)</t>
  </si>
  <si>
    <t>Best mid floor, inner pool view, north east facing property.20 lacs worth of interiors completed.Only direct serious buyers contact.</t>
  </si>
  <si>
    <t>X69133318</t>
  </si>
  <si>
    <t>https://www.99acres.com/2-bhk-bedroom-apartment-flat-for-sale-in-breez-global-hill-view-sohna-gurgaon-554-sq-ft-spid-T69132466</t>
  </si>
  <si>
    <t>₹ 6,315/sq.ft.</t>
  </si>
  <si>
    <t>Property is on 14th floor and look towards aravali hills. Clean and fresh house. All electric fittings done. Newly constructed.</t>
  </si>
  <si>
    <t>['Power Back-up', 'Security / Fire Alarm', 'Lift(s)', 'Maintenance Staff', 'Water Storage', 'Park', 'Visitor Parking', 'Security Personnel', 'Shopping Centre', 'Club house / Community Center']</t>
  </si>
  <si>
    <t>T69132466</t>
  </si>
  <si>
    <t>https://www.99acres.com/2-bhk-bedroom-apartment-flat-for-sale-in-umang-monsoon-breeze-sector-78-gurgaon-1239-sq-ft-spid-M69132144</t>
  </si>
  <si>
    <t>₹ 6,053/sq.ft.</t>
  </si>
  <si>
    <t>Built Up area: 1239 (115.11 sq.m.)Carpet area: 1100 sq.ft. (102.19 sq.m.)</t>
  </si>
  <si>
    <t>Sector 78, Sector 78 Gurgaon, Gurgaon, Haryana</t>
  </si>
  <si>
    <t>Best in class property available at sector 78 location in gurgaon</t>
  </si>
  <si>
    <t>M69132144</t>
  </si>
  <si>
    <t>https://www.99acres.com/4-bhk-bedroom-apartment-flat-for-sale-in-sare-green-parc-phase-3-sector-92-gurgaon-1956-sq-ft-spid-G69127412</t>
  </si>
  <si>
    <t>₹ 4,856/sq.ft.</t>
  </si>
  <si>
    <t>Super Built up area 1956(181.72 sq.m.)</t>
  </si>
  <si>
    <t>Ready to move in property.
Health and education amenities are in close proximity.</t>
  </si>
  <si>
    <t>['Security / Fire Alarm', 'Intercom Facility', 'Lift(s)', 'Maintenance Staff', 'False Ceiling Lighting', 'Water Storage', 'Park', 'Visitor Parking', 'Airy Rooms', 'Spacious Interiors']</t>
  </si>
  <si>
    <t>G69127412</t>
  </si>
  <si>
    <t>https://www.99acres.com/3-bhk-bedroom-apartment-flat-for-sale-in-sector-81-gurgaon-1780-sq-ft-spid-L69125934</t>
  </si>
  <si>
    <t>Lavanya Apartments</t>
  </si>
  <si>
    <t>₹ 5,056/sq.ft.</t>
  </si>
  <si>
    <t>['Yadav Clinic', 'Bangali Clinic', 'Dr. J. S. Sarkar Clinic', 'Orris Community Center', 'HP Petrol Pump', 'Vijay Petrol Pump', 'Essar Petrol Pump', 'Petrol Pump', 'Petrol pump Maitri motors', 'Petrol Pump Indian Oil', 'Indian Oil', 'KFC', 'Pizza Hut', "McDonald's", 'Rao Dhaba', "McDonald's"]</t>
  </si>
  <si>
    <t>L69125934</t>
  </si>
  <si>
    <t>https://www.99acres.com/2-bhk-bedroom-apartment-flat-for-sale-in-signature-global-orchard-avenue-sector-93-gurgaon-597-sq-ft-spid-K69125930</t>
  </si>
  <si>
    <t>₹ 14,237/sq.ft.</t>
  </si>
  <si>
    <t>Built Up area: 597 (55.46 sq.m.)</t>
  </si>
  <si>
    <t>K69125930</t>
  </si>
  <si>
    <t>https://www.99acres.com/3-bhk-bedroom-apartment-flat-for-sale-in-whiteland-blissville-sector-76-gurgaon-1628-sq-ft-spid-O69125928</t>
  </si>
  <si>
    <t>₹ 11,794/sq.ft.</t>
  </si>
  <si>
    <t>Built Up area: 1628 (151.25 sq.m.)</t>
  </si>
  <si>
    <t>O69125928</t>
  </si>
  <si>
    <t>https://www.99acres.com/3-bhk-bedroom-apartment-flat-for-sale-in-smart-world-gems-sector-89-gurgaon-1423-sq-ft-spid-C69125920</t>
  </si>
  <si>
    <t>₹ 8,433/sq.ft.</t>
  </si>
  <si>
    <t>Built Up area: 1423 (132.2 sq.m.)Carpet area: 920 sq.ft. (85.47 sq.m.)</t>
  </si>
  <si>
    <t>Smartworld gems or m3m solitude sector 89 smart world gems sector 89</t>
  </si>
  <si>
    <t>C69125920</t>
  </si>
  <si>
    <t>https://www.99acres.com/3-bhk-bedroom-apartment-flat-for-sale-in-signature-global-city-37d-ph-2-sector-37-d-gurgaon-1350-sq-ft-spid-S69121822</t>
  </si>
  <si>
    <t>Metro coming nearby. Near to dwarka expressy</t>
  </si>
  <si>
    <t>['3 Fan', '1 Geyser', '7 Light', '2 AC', '1 Modular Kitchen', 'No Bed', 'No Chimney', 'No Curtains', 'No Dining Table', 'No Exhaust Fan', 'No Microwave', 'No Fridge', 'No Sofa', 'No Stove', 'No TV', 'No Wardrobe', 'No Washing Machine', 'No Water Purifier']</t>
  </si>
  <si>
    <t>['Power Back-up', 'Lift(s)', 'Swimming Pool', 'Shopping Centre', 'Fitness Centre / GYM', 'Club house / Community Center', 'Rain Water Harvesting']</t>
  </si>
  <si>
    <t>S69121822</t>
  </si>
  <si>
    <t>https://www.99acres.com/4-bhk-bedroom-apartment-flat-for-sale-in-dlf-royalton-tower-dlf-city-phase-5-gurgaon-2997-sq-ft-spid-I69118750</t>
  </si>
  <si>
    <t>DLF Royalton Tower</t>
  </si>
  <si>
    <t>₹ 20,687/sq.ft.</t>
  </si>
  <si>
    <t>Super Built up area 2997(278.43 sq.m.)</t>
  </si>
  <si>
    <t>092, DLF Phase 5, Gurgaon, Haryana</t>
  </si>
  <si>
    <t>['Daddy of Tastes', 'Soul and Spice Co.', 'Cafe Amaretto']</t>
  </si>
  <si>
    <t>We are the proud owners of this 4 bhk apartment available in dlf royalton tower, dlf phase 5, gurgaon. This it is a and the unit is located on 9th floor and has a super built-Up area of 2997 sq.Ft. . It has 4 bathroom(s) and more than 3 balcony(s). The ownership is freehold type.</t>
  </si>
  <si>
    <t>I69118750</t>
  </si>
  <si>
    <t>https://www.99acres.com/2-bhk-bedroom-apartment-flat-for-sale-in-smart-world-orchard-sector-61-gurgaon-1250-sq-ft-r1-spid-U66734988</t>
  </si>
  <si>
    <t>Situated in sector 61 gurgaon, smart world orchard is a well planned society that offers a pleasant living experience to its residents. This 2 bhk flat in gurgaon is your opportunity to be a part of this community. The floor plan additionally contains 2 bedroom(s), 2 bathrooms and 2 balconies. All in all, the flat is spread over a carpet area of 1250 sq.Ft. This flat is situated on the 3rd floor of this 4 floors tall residential building. Moreover, the flat is currently under construction and possession is expected within 6 months.</t>
  </si>
  <si>
    <t>U66734988</t>
  </si>
  <si>
    <t>https://www.99acres.com/2-bhk-bedroom-apartment-flat-for-sale-in-suncity-vatsal-valley-gwal-pahari-gurgaon-1130-sq-ft-spid-Z69094060</t>
  </si>
  <si>
    <t>₹ 12,212/sq.ft.</t>
  </si>
  <si>
    <t>Built Up area: 1130 (104.98 sq.m.)</t>
  </si>
  <si>
    <t>This property is available with complete roof rights which makes it a perfect home as it gives you beautiful view of aravalli greenery. It is a low-Rise luxury apartment, design and constructed by suncity projects. Located amidst the most idyllic of natural forested landscapes. It is just 5 minutes driving distance to gurgaons prime golf course road area on one side, and to south delhi on the other. Whats more, it is only 15-20 minutes away from igi airport and within easy reach of other prime areas of the city. Located at gurgaon faridabad road, sector -02, vatsal valley, gurugram. Sub localities (Within 03 to 08 minutes drive) - Teri golf course - Ibm, tcs, mercer &amp; ericsson campus - National institute of solar energy - Bhel campus - Suncity school - Pathways international school - Golf course rd - Mg rd"</t>
  </si>
  <si>
    <t>['2 Wardrobe', '2 Geyser', '10 Light', '3 AC', '1 Modular Kitchen', '1 Chimney', 'No Bed', 'No Curtains', 'No Dining Table', 'No Exhaust Fan', 'No Fan', 'No Microwave', 'No Fridge', 'No Sofa', 'No Stove', 'No TV', 'No Washing Machine', 'No Water Purifier']</t>
  </si>
  <si>
    <t>['Security / Fire Alarm', 'Feng Shui / Vaastu Compliant', 'Private Garden / Terrace', 'Intercom Facility', 'Lift(s)', 'Maintenance Staff', 'False Ceiling Lighting', 'Water Storage', 'No open drainage around', 'Piped-gas', 'Visitor Parking', 'Swimming Pool', 'Park', 'Security Personnel', 'Natural Light', 'Internet/wi-fi connectivity', 'Airy Rooms', 'Low Density Society', 'Shopping Centre', 'Fitness Centre / GYM', 'Waste Disposal', 'Rain Water Harvesting', 'Club house / Community Center']</t>
  </si>
  <si>
    <t>Z69094060</t>
  </si>
  <si>
    <t>https://www.99acres.com/4-bhk-bedroom-apartment-flat-for-sale-in-mehrauli-gurgaon-road-gurgaon-3250-sq-ft-spid-J69091360</t>
  </si>
  <si>
    <t>4.26 Crore</t>
  </si>
  <si>
    <t>₹ 13,108/sq.ft.</t>
  </si>
  <si>
    <t>Built Up area: 3250 (301.93 sq.m.)</t>
  </si>
  <si>
    <t>['Mg road metro station', 'Iffco chowk metro station', 'Sikandarpur metro station', 'Sikanderpur metro station', 'Vodafone belvedere towers metro station', 'Sikandarpur rmrg metro station', 'Dlf phase 2 metro station', 'Arya Samaj Mandir', 'Jain Bhawan', 'Hanuman Mandir', 'Punjab national bank ATM', 'Axis bank ATM', 'Icici bank ATM', 'Privat Hospital', 'Uma Sanjeevani Health Centre And Hospital', 'Lord Krishna Hospital', 'Sidhesh Hospital Gurgaon', 'Surgi Center Clinic', 'Umkal Hospital', 'Thukral Hospital', 'Divine Look Clinic Centre 1', 'Guardian', '98.4', 'Religare Wellness', 'Neelkanth Medico', 'DLF Cyber City Phase II', 'Emaar Business Park', 'PVR Cinames', 'DT Cinemas', 'PVR Metropolitan', 'DT Cinemas', 'PVR Cinames', 'Abn amro bank', 'Indusind bank', 'Lord krishna bank', 'Hdfc bank', 'Kotak mahindra bank', 'Hsbc bank', 'Axis bank', 'Pan Bangkok', 'NutrioBox Gurugram', 'Barbecue Grill', 'Mukesh Dhaba', 'Pizza Hut', 'American Montessori']</t>
  </si>
  <si>
    <t>Best in class property available at mehrauli gurgaon road location in gurgaon</t>
  </si>
  <si>
    <t>J69091360</t>
  </si>
  <si>
    <t>https://www.99acres.com/2-bhk-bedroom-apartment-flat-for-sale-in-sector-102-gurgaon-1368-sq-ft-spid-K69091354</t>
  </si>
  <si>
    <t>Shapoorji Pallonji Joyville Gurugram</t>
  </si>
  <si>
    <t>₹ 10,380/sq.ft.</t>
  </si>
  <si>
    <t>Built Up area: 1368 (127.09 sq.m.)</t>
  </si>
  <si>
    <t>Multistorey apartment is available for sale. It covered area of 1368 sq-Ft, it is a good location property. Please contact for more details. Shapoorji pallonji joyville gurugram sector 102</t>
  </si>
  <si>
    <t>K69091354</t>
  </si>
  <si>
    <t>https://www.99acres.com/2-bhk-bedroom-apartment-flat-for-sale-in-krisumi-waterfall-residences-sector-36-a-gurgaon-1479-sq-ft-spid-F69091350</t>
  </si>
  <si>
    <t>₹ 15,551/sq.ft.</t>
  </si>
  <si>
    <t>Built Up area: 1479 (137.4 sq.m.)</t>
  </si>
  <si>
    <t>F69091350</t>
  </si>
  <si>
    <t>https://www.99acres.com/3-bhk-bedroom-apartment-flat-for-sale-in-birla-navya-sector-63-a-gurgaon-2400-sq-ft-r1-spid-W66533824</t>
  </si>
  <si>
    <t>₹ 15,416/sq.ft.</t>
  </si>
  <si>
    <t>Premium unit in birla navya drisha 1 with basement</t>
  </si>
  <si>
    <t>['Security / Fire Alarm', 'Power Back-up', 'Feng Shui / Vaastu Compliant', 'Intercom Facility', 'Lift(s)', 'Maintenance Staff', 'Water Storage', 'Visitor Parking', 'Swimming Pool', 'Park', 'Fitness Centre / GYM', 'Rain Water Harvesting', 'Club house / Community Center']</t>
  </si>
  <si>
    <t>W66533824</t>
  </si>
  <si>
    <t>https://www.99acres.com/1-bhk-bedroom-apartment-flat-for-sale-in-zara-aavaas-sector-104-gurgaon-301-sq-ft-r1-spid-W62818262</t>
  </si>
  <si>
    <t>Carpet area: 301.28 (27.99 sq.m.)</t>
  </si>
  <si>
    <t>4033, Sector 104 Gurgaon, Gurgaon, Haryana</t>
  </si>
  <si>
    <t>Around 2 years old property, well connected , very close to railway station and main gurgaon market.</t>
  </si>
  <si>
    <t>['1 Fan', '3 Light', '1 Modular Kitchen', 'No AC', 'No Bed', 'No Chimney', 'No Curtains', 'No Dining Table', 'No Exhaust Fan', 'No Geyser', 'No Microwave', 'No Fridge', 'No Sofa', 'No Stove', 'No TV', 'No Wardrobe', 'No Washing Machine', 'No Water Purifier']</t>
  </si>
  <si>
    <t>['Power Back-up', 'Intercom Facility', 'Lift(s)', 'Swimming Pool', 'Maintenance Staff', 'Park', 'Visitor Parking', 'Security Personnel', 'Shopping Centre', 'Fitness Centre / GYM', 'Club house / Community Center']</t>
  </si>
  <si>
    <t>W62818262</t>
  </si>
  <si>
    <t>https://www.99acres.com/2-bhk-bedroom-apartment-flat-for-sale-in-signature-global-the-millennia-sector-37-d-gurgaon-650-sq-ft-r1-spid-L68965444</t>
  </si>
  <si>
    <t>Super Built up area 650(60.39 sq.m.)Carpet area: 596.12 sq.ft. (55.38 sq.m.)</t>
  </si>
  <si>
    <t>It's 500 meter from dwarka express way.</t>
  </si>
  <si>
    <t>['Power Back-up', 'Feng Shui / Vaastu Compliant', 'Intercom Facility', 'Lift(s)', 'Park', 'Shopping Centre', 'Fitness Centre / GYM']</t>
  </si>
  <si>
    <t>L68965444</t>
  </si>
  <si>
    <t>https://www.99acres.com/3-bhk-bedroom-apartment-flat-for-sale-in-kashish-manor-one-sector-111-gurgaon-2325-sq-ft-r28-spid-L19055997</t>
  </si>
  <si>
    <t>Kashish Manor One</t>
  </si>
  <si>
    <t>['HUDA Sector 23 Market', 'Palam Vihar Vyapar kendra', 'Palam triangle', 'Ram Mandir', 'Metro Hospital and Heart Institute Gurgaon', "DR KAPOOR'S Dental Care and Implant Centre", 'DGD Bamnoli', 'Kalyan Hospital Gurgaon', 'Ansals plaza underground car parking', 'Ansals Plaza above ground car parking', 'HUDA sector 23 parking', 'Axis bank', 'Punjab national bank', 'Big Cinemas', 'Cafe Coffee Day', 'Pizza Hut', "Domino's Pizza", 'Pind Baluchi', 'Moti Mahal', 'Om Sweets', "McDonald's", 'Chiranjiv Bharati School', 'Masti ki Pathshala Teach India', 'Swiss Cottage school', 'THE NORTHCAP UNIVERSITY', 'Palam vihar railway station', 'Bijwasan railway station']</t>
  </si>
  <si>
    <t>Kashish manor one is located just 0 km from delhi just adjourn to diplomatic enclave and located just starting of main highway</t>
  </si>
  <si>
    <t>['Park', 'Club house / Community Center', 'Water softening plant']</t>
  </si>
  <si>
    <t>L19055997</t>
  </si>
  <si>
    <t>1 BHK Flat in Surat Nagar 1</t>
  </si>
  <si>
    <t>https://www.99acres.com/1-bhk-bedroom-apartment-flat-for-sale-in-zara-aavaas-surat-nagar-1-gurgaon-301-sq-ft-r1-spid-F56269788</t>
  </si>
  <si>
    <t>Carpet area: 301 (27.96 sq.m.)</t>
  </si>
  <si>
    <t>Surat Nagar 1, Gurgaon, Haryana</t>
  </si>
  <si>
    <t>We are the proud owners of this 1 bhk apartment available in , surat nagar 1, gurgaon. This it is a and the unit is located on 3rd floor and has a carpet area of 301 sq.Ft. . It has 2 bathroom(s) and 2 balcony(s). The ownership is leasehold type.</t>
  </si>
  <si>
    <t>['Environment4 out of 5', 'Lifestyle4 out of 5', 'Connectivity4 out of 5', 'Safety3.5 out of 5']</t>
  </si>
  <si>
    <t>F56269788</t>
  </si>
  <si>
    <t>https://www.99acres.com/3-bhk-bedroom-apartment-flat-for-sale-in-sector-92-gurgaon-1600-sq-ft-spid-S69087390</t>
  </si>
  <si>
    <t>Apartment</t>
  </si>
  <si>
    <t>Within 2-3 kms schools, malls, hospital are available. One school yaduvanshi school and badminton academy is within one km.Distance.</t>
  </si>
  <si>
    <t>['5 Fan', '7 Light', 'No AC', 'No Bed', 'No Chimney', 'No Curtains', 'No Dining Table', 'No Exhaust Fan', 'No Geyser', 'No Modular Kitchen', 'No Microwave', 'No Fridge', 'No Sofa', 'No Stove', 'No TV', 'No Wardrobe', 'No Washing Machine', 'No Water Purifier']</t>
  </si>
  <si>
    <t>['Security / Fire Alarm', 'Feng Shui / Vaastu Compliant', 'Lift(s)', 'High Ceiling Height', 'Maintenance Staff', 'Water Storage', 'Separate entry for servant room', 'No open drainage around', 'Recently Renovated', 'Visitor Parking', 'Swimming Pool', 'Park', 'Security Personnel', 'Natural Light', 'Airy Rooms', 'Shopping Centre', 'Fitness Centre / GYM', 'Waste Disposal', 'Rain Water Harvesting', 'Club house / Community Center']</t>
  </si>
  <si>
    <t>S69087390</t>
  </si>
  <si>
    <t>https://www.99acres.com/4-bhk-bedroom-apartment-flat-for-sale-in-vipul-world-floors-sector-48-gurgaon-3100-sq-ft-spid-L69086224</t>
  </si>
  <si>
    <t>Vipul World Floors</t>
  </si>
  <si>
    <t>C 45, Sector 48 Gurgaon, Gurgaon, Haryana</t>
  </si>
  <si>
    <t>['Sri Radhe Krishna Temple', 'Icici bank ATM', 'Standard chartered ATM', 'Best Urologist Atcomplete Family Clinic', 'Wellness Eye Centre', 'Dr. Aruna Kalra', 'Dr. Anuj Sharma', 'Dr. Naresh Pandita', 'Neelkanth Health Care', 'Skin Clinic', 'Vishesh Dental', 'Divine Look Clinic Centre', 'Park Hospital Gurgaon', 'Bones Clinic - Orthopaedics', 'Meher Clinic', 'Samvit Health Care', 'Ekta Hospital', 'Sai Heart and Trauma Center', 'Airforce Hospital', "DR AKRAM JAWED'S THE UPPER LIMB CLINIC", 'Sai Dharamraj Hospital', 'Sukhmani Hospital Pvt. Ltd', 'Sanjeevani Hospital Gurgaon', 'Sona Devi Memorial Hospital and Trauma Centre', 'Wembley estate club', 'Apollo Pharmacy', 'Genius', 'Gardian Pharmacy', 'Kore Tech Park', 'India Oil', 'Hdfc bank', 'Icici bank', 'Hdfc bank', 'Indusind bank', 'Hdfc bank', 'SRS Cinemas', 'SRS Cinemas', "Domino's Pizza", "Nirula's", 'Nook', 'Starbucks', 'Haldiram', 'India', 'Delhi Public School Primary Section', 'Kendriya Vidyalaya No.2 Sohna Road']</t>
  </si>
  <si>
    <t>Property located in a prime area, open from all sides with complete roof rights. Top class modular kitchen, huge park on the back side of the building and completely designed as per the vastu.</t>
  </si>
  <si>
    <t>['Lift(s)', 'Centrally Air Conditioned', 'High Ceiling Height', 'False Ceiling Lighting', 'Separate entry for servant room', 'No open drainage around', 'Swimming Pool', 'Security Personnel', 'Natural Light', 'Airy Rooms', 'Spacious Interiors', 'Shopping Centre', 'Fitness Centre / GYM', 'Club house / Community Center', 'Water softening plant']</t>
  </si>
  <si>
    <t>L69086224</t>
  </si>
  <si>
    <t>https://www.99acres.com/3-bhk-bedroom-apartment-flat-for-sale-in-shree-vardhman-victoria-sector-70-gurgaon-1950-sq-ft-r5-spid-S31689979</t>
  </si>
  <si>
    <t>₹ 9,743/sq.ft.</t>
  </si>
  <si>
    <t>Servant Room,Others,Store Room,Pooja Room</t>
  </si>
  <si>
    <t>1001 Tower F, 10th Floor, Sector 70 Gurgaon, Gurgaon, Haryana</t>
  </si>
  <si>
    <t>The property is located in sector-70 gurgaon. The apartment comes with high quality premium construction, high specifications, ac fittings, balconies and great landscaping and entry lobby. It is an unfurnished brand new property, ready for fitouts, oc received, last 5% payment is due - Transfer case. The property has 3 bedrooms, 3 bathrooms + 1 toilet, 1 store room, 1 powder room, 1 servant room &amp; 3 balconies - Total 1950 sqft area. It is the best possible layout ever. It is available at an expected price of 1.90 crore. Located on 10th floor of the total 13 floors &amp; it is a corner unit. The society is already operational since 2021 and everything is functional. The oc of this tower has come just now - So no risk of first mover in a new society - Already things are in place. I am very sure, that the prices of this apartment will continue to increase in short &amp; mid term even. I am selling, because i do not live in gurgaon anymore since past 10 years.</t>
  </si>
  <si>
    <t>['Feng Shui / Vaastu Compliant', 'Intercom Facility', 'Lift(s)', 'Swimming Pool', 'Park', 'Fitness Centre / GYM', 'Club house / Community Center', 'Water softening plant']</t>
  </si>
  <si>
    <t>S31689979</t>
  </si>
  <si>
    <t>https://www.99acres.com/3-bhk-bedroom-apartment-flat-for-sale-in-essel-tower-chakkarpur-gurgaon-1760-sq-ft-spid-R69082924</t>
  </si>
  <si>
    <t>['Dlf phase 1 metro station', 'Sikandarpur metro station', 'Sikanderpur metro station', 'Sikandarpur rmrg metro station', 'Mg road metro station', 'Hanuman Mandir', 'Kotak mahindra bank ATM', 'Axis bank ATM', 'Standard chartered ATM', 'Rbs ATM', 'Icici bank ATM', 'Divine Look Clinic Centre 1', 'Sidhesh Hospital Gurgaon', 'Lord Krishna Hospital', 'Sitaram Bhartia', 'Marwah Clinic', 'Sikka Maternity And Surgical Center', 'Uma Sanjeevani Health Centre And Hospital', 'Surgi Center Clinic', 'Religare Wellness', '98.4', 'Chikitsa', 'Guardian', 'Guardian Pharmacy', 'Emaar Business Park', 'PVR Cinames', 'DT Cinemas', 'PVR Metropolitan', 'Axis bank', 'Axis bank', 'Hdfc bank', 'Lord krishna bank', 'Indusind bank', 'Abn amro bank', 'Kotak mahindra bank', 'Hsbc bank', 'Food Court', 'Nowhere Brewpub and cafe', 'Fat', 'Dighent cafe', 'Blue Tokai Coffee Roasters', 'Starbucks', 'Belgian Waffle', 'Drunken Monkey', 'CCD', 'Barbecue Grill', 'NutrioBox Gurugram', 'Bahrisons library']</t>
  </si>
  <si>
    <t>It has a garden view and temple in the vicinity</t>
  </si>
  <si>
    <t>['1 Water Purifier', '5 Fan', '1 Fridge', '1 Exhaust Fan', '1 Dining Table', '4 Geyser', '1 Stove', '6 Light', '1 Chimney', '1 Curtains', '4 AC', '1 TV', '1 Modular Kitchen', '3 Wardrobe', '3 Bed', '1 Sofa', '1 Microwave', '1 Washing Machine']</t>
  </si>
  <si>
    <t>R69082924</t>
  </si>
  <si>
    <t>https://www.99acres.com/3-bhk-bedroom-apartment-flat-for-sale-in-sector-39-gurgaon-2400-sq-ft-spid-G69080104</t>
  </si>
  <si>
    <t>Milan CGHS 9</t>
  </si>
  <si>
    <t>Milan Cghs 9, Sector 39, Gurgaon, Sector 39 Gurgaon, Gurgaon, Haryana</t>
  </si>
  <si>
    <t>['Rajiv Chowk Mosque', 'Icici bank ATM', 'Hdfc bank ATM', 'State bank of india ATM', 'Axis bank ATM', 'State bank of india ATM', 'Medanta', "DR AKRAM JAWED'S THE UPPER LIMB CLINIC", 'Samvit Health Care', 'Sukhmani Hospital Pvt. Ltd', 'Dispencery', 'Bansal Medicare and Maternity Centre', 'Pushpanjali Hospital Gurgaon', 'Pushpanjali Hospital', 'Dayal Eye &amp; Maternity Centre', 'Airforce Hospital', 'Ahmed Hospital Multi Speciality', 'Smile Plus Dental Clinic', 'Thakral Nursing and Maternity Home', 'Shivam Hospital Gurgaon', 'Aarvy Hospital', 'Rajendra Hospital', 'Gurgaon Election Commission', 'Road and Traffic Authority', 'Gardian Pharmacy', 'IBP Petrol Pump', 'India Oil', 'Indian Oil', 'IBP Petrol Station', 'SRS Cinemas', 'Hdfc bank', 'KFC', 'Darbar', 'Om Sweets', 'Fast food', 'Fast Food', 'Bar and restaurant', 'Raj Restaurant', 'Cafe Coffee Day', 'CR Model Public School', 'Kendriya Vidyalaya No.2 Sohna Road', 'Delhi Public School Primary Section', 'Manav Rachna School', 'Amity Global School', 'St. Angels Jr', 'Manav Rachna Swimming Pool', 'District library gurgaon']</t>
  </si>
  <si>
    <t>3 bhk apartment for sale in sector 39, gurgaon. This 3 bhk unit is available in sector 39 and offers a premium lifestyle at the best price. This property is posted by owner and there is no brokerage involved. Contact now, for details. It is a desired purchase for any homebuyer in sector 39. It is on floor 2. The total number of floors is 12. The price of this apartment is rs 2.0 cr. The built-Up area is 2400 square feet. There are 3 bedrooms and 3 bathroom. This property is at a walking distance from medanta - The medicity, shivam hospital, and park hospital. The citys best schools such as delhi public school, pathways world school, and way2fit trainers group ( Personal trainer at home) are near your residential property milan cghs 9 milan cghs 9, sector 39, gurgaon</t>
  </si>
  <si>
    <t>G69080104</t>
  </si>
  <si>
    <t>https://www.99acres.com/2-bhk-bedroom-apartment-flat-for-sale-in-sector-102-gurgaon-915-sq-ft-spid-F69078840</t>
  </si>
  <si>
    <t>₹ 10,383/sq.ft.</t>
  </si>
  <si>
    <t>Built Up area: 915 (85.01 sq.m.)Carpet area: 858 sq.ft. (79.71 sq.m.)</t>
  </si>
  <si>
    <t>Club house, mini theater, squash court, swimming pool, banquet hall, cafataaria, indoor games room, gymnasium, swimming pool, banquet hall, caferaria shapoorji pallonji joyville gurugram sector 102</t>
  </si>
  <si>
    <t>F69078840</t>
  </si>
  <si>
    <t>https://www.99acres.com/2-bhk-bedroom-apartment-flat-for-sale-in-sector-102-gurgaon-915-sq-ft-spid-P69078414</t>
  </si>
  <si>
    <t>Built Up area: 915 (85.01 sq.m.)Carpet area: 675 sq.ft. (62.71 sq.m.)</t>
  </si>
  <si>
    <t>Multistorey apartment is available for sale. It is a good location property. Please contact for more details. Shapoorji pallonji joyville gurugram sector 102</t>
  </si>
  <si>
    <t>P69078414</t>
  </si>
  <si>
    <t>https://www.99acres.com/3-bhk-bedroom-apartment-flat-for-sale-in-ramsons-kshitij-sector-95-gurgaon-685-sq-ft-spid-I69077304</t>
  </si>
  <si>
    <t>₹ 5,839/sq.ft.</t>
  </si>
  <si>
    <t>Carpet area: 685 (63.64 sq.m.)</t>
  </si>
  <si>
    <t>Multistorey apartment is available for sale. It is a good location property. Please contact for more details. Ramsons kshitij sector 95</t>
  </si>
  <si>
    <t>I69077304</t>
  </si>
  <si>
    <t>1 BHK Flat in Sispal Vihar</t>
  </si>
  <si>
    <t>https://www.99acres.com/1-bhk-bedroom-apartment-flat-for-sale-in-sispal-vihar-gurgaon-850-sq-ft-spid-Q69077302</t>
  </si>
  <si>
    <t>Element One Service</t>
  </si>
  <si>
    <t>₹ 11,765/sq.ft.</t>
  </si>
  <si>
    <t>Built Up area: 850 (78.97 sq.m.)Carpet area: 689 sq.ft. (64.01 sq.m.)</t>
  </si>
  <si>
    <t>Sispal Vihar, Sector 49, Sohna Road, Sispal Vihar, Gurgaon, Haryana</t>
  </si>
  <si>
    <t>['Standard chartered ATM', 'Icici bank ATM', 'Park Hospital Gurgaon', 'Vishesh Dental', 'Meher Clinic', 'Neelkanth Health Care', 'Sukhmani Hospital Pvt. Ltd', 'Best Urologist Atcomplete Family Clinic', 'Wellness Eye Centre', 'Bones Clinic - Orthopaedics', 'Dr. Aruna Kalra', 'Dr. Anuj Sharma', 'Dr. Naresh Pandita', "DR AKRAM JAWED'S THE UPPER LIMB CLINIC", 'Skin Clinic', 'Divine Look Clinic Centre', 'Samvit Health Care', 'Medanta', 'Dispencery', 'Vatsalya Clinic', 'Wembley estate club', 'Apollo Pharmacy', 'Gardian Pharmacy', 'Genius', 'India Oil', 'Hdfc bank', 'Hdfc bank', 'Icici bank', 'SRS Cinemas', 'SRS Cinemas', 'Haldiram', 'India', "Domino's Pizza", 'KFC', "Nirula's", 'Madison and Pike', 'Nook', 'Starbucks', 'Delhi Public School Primary Section', 'Kamla International', 'Manav Rachna School', 'Amity Global School', 'Gurugram University', 'CR Model Public School', 'Manav Rachna Swimming Pool']</t>
  </si>
  <si>
    <t>The apartments are priced attractively at 13000 per square foot, making them an excellent investment opportunity for those looking for a highquality, element one service sispal vihar, sector 49, sohna road</t>
  </si>
  <si>
    <t>Q69077302</t>
  </si>
  <si>
    <t>https://www.99acres.com/3-bhk-bedroom-apartment-flat-for-sale-in-godrej-icon-sector-88-a-gurgaon-1617-sq-ft-spid-U69075862</t>
  </si>
  <si>
    <t>This is a corner flat overlooking greeneries which creates a calm and peaceful atmosphere at home. The building is stand alone and away from the congested areas of the project. The house is being decorated with premium interiors, luxury paints and curtains from the most premium furnishings store in delhi. This beautiful 2.5 bhk flat in sector 88a gurgaon is situated in godrej icon, one of the popular residential society in gurgaon. Constructed on a super built up area of 1617 sq.Ft., the flat comprises 3 bedroom(s), 2 bathrooms and more than 3 balconies. The residential building has 11 floors in total and the flat for sale is located on the 10th floor. This is a ready to move project and the property is 1-5 years old.</t>
  </si>
  <si>
    <t>['1 Water Purifier', '1 Fridge', '4 Fan', '1 Exhaust Fan', '1 Dining Table', '1 Stove', '4 Light', '1 Chimney', '1 Curtains', '1 Modular Kitchen', '1 Bed', '2 Wardrobe', '1 Sofa', 'No AC', 'No Geyser', 'No Microwave', 'No TV', 'No Washing Machine']</t>
  </si>
  <si>
    <t>U69075862</t>
  </si>
  <si>
    <t>https://www.99acres.com/3-bhk-bedroom-apartment-flat-for-sale-in-sector-1-gurgaon-2200-sq-ft-spid-U69074620</t>
  </si>
  <si>
    <t>DNHA CGHS</t>
  </si>
  <si>
    <t>₹ 3,864/sq.ft.</t>
  </si>
  <si>
    <t>['HUDA Sector 23 Market', 'Palam triangle', 'Palam Vihar Vyapar kendra', 'Ram Mandir', 'Metro Hospital and Heart Institute Gurgaon', "DR KAPOOR'S Dental Care and Implant Centre", 'Kalyan Hospital Gurgaon', 'Ansals plaza underground car parking', 'Ansals Plaza above ground car parking', 'HUDA sector 23 parking', 'Axis bank', 'Punjab national bank', 'Oriental bank of commerce', 'Big Cinemas', 'Cafe Coffee Day', 'Pizza Hut', "Domino's Pizza", 'Pind Baluchi', 'Moti Mahal', 'Om Sweets', "McDonald's", 'Masti ki Pathshala Teach India', 'Chiranjiv Bharati School', 'Swiss Cottage school', 'THE NORTHCAP UNIVERSITY', 'Palam vihar railway station', 'Bijwasan railway station']</t>
  </si>
  <si>
    <t>U69074620</t>
  </si>
  <si>
    <t>https://www.99acres.com/2-bhk-bedroom-apartment-flat-for-sale-in-sector-33-gurgaon-623-sq-ft-spid-R69074616</t>
  </si>
  <si>
    <t>Breeze Global Heights</t>
  </si>
  <si>
    <t>Built Up area: 623 (57.88 sq.m.)Carpet area: 599 sq.ft. (55.65 sq.m.)</t>
  </si>
  <si>
    <t>Sector 33, Sector 33 Gurgaon, Gurgaon, Haryana</t>
  </si>
  <si>
    <t>['Rajiv Chowk Mosque', 'Hdfc bank ATM', 'State bank of india ATM', 'Airforce Hospital', 'Smile Plus Dental Clinic', 'Samvit Health Care', 'Pushpanjali Hospital Gurgaon', 'Rajendra Hospital', 'Pushpanjali Hospital', 'Bansal Medicare and Maternity Centre', 'Medanta', 'Parmar Dental Clinic &amp; Lab', 'Rachna Dental Clinic', 'Thakral Nursing and Maternity Home', 'Vaishnavi Nursing Home', 'Kathuria Hospital', 'Shri Ram Dental Clinic', 'Vinayak Hospital Gurgaon', 'Nutan Dental Hospital', 'Parashar Hospital', 'Sai Dental Clinic', 'Bhanu Dental Care', 'Ayushman Hospital And Trauma Centre', 'Sunrise Hospital Gurgaon', "DR AKRAM JAWED'S THE UPPER LIMB CLINIC", 'Nangia Hospital Ent and Maternity', 'Rama Hospital &amp; Nursing Home', 'Aarvy Hospital', 'Pasricha Hospital and Maternity Home', 'Sethi Hospital Gurgaon', 'Shubham Hospital Gurgaon', 'Gautam Hospital', 'Clove Dental', 'Dayal Eye &amp; Maternity Centre', 'Tirath Ram Hospitals Pvt Ltd', 'Harshila Dental Clinic', 'Mangalam Hospital and Heart Centre Gurgaon', 'Dental Xpert Dental Clinic', 'Road and Traffic Authority', 'Gurgaon Election Commission', 'Indian Oil', 'IBP Petrol Station', 'India Oil', 'SRS Cinemas', 'KFC', 'Darbar', 'Kendriya Vidyalaya No.2 Sohna Road', 'CR Model Public School']</t>
  </si>
  <si>
    <t>Best in class property available at sector 33 location in gurgaon</t>
  </si>
  <si>
    <t>R69074616</t>
  </si>
  <si>
    <t>https://www.99acres.com/2-bhk-bedroom-apartment-flat-for-sale-in-sector-95-a-gurgaon-593-sq-ft-spid-A69074608</t>
  </si>
  <si>
    <t>Carpet area: 593 (55.09 sq.m.)</t>
  </si>
  <si>
    <t>Best in class property available at sector 95a location in gurgaon</t>
  </si>
  <si>
    <t>A69074608</t>
  </si>
  <si>
    <t>https://www.99acres.com/3-bhk-bedroom-apartment-flat-for-sale-in-m3m-skycity-sector-65-gurgaon-2054-sq-ft-spid-Y69073178</t>
  </si>
  <si>
    <t>₹ 17,039/sq.ft.</t>
  </si>
  <si>
    <t>Carpet area: 2054 (190.82 sq.m.)</t>
  </si>
  <si>
    <t>15th   of 45 Floors</t>
  </si>
  <si>
    <t>This lovely 3 bhk apartment/flat in sector 65 gurgaon is available for sale in one of gurgaon's most popular projects, m3m skycity. The flat is facing the east direction. The flat is over 2054 sq.Ft. Carpet area and comes with 3 bedroom(s), 3 bathrooms and 3 balconies. This flat is situated on the 15th floor of this 45 floors tall residential building. This residential property is still under construction and will be available for possession within 3 months. The vitrified flooring of this flat is beautifully designed and helps to give it a pleasing look. Moreover, this property offers close proximity to important landmarks such as close to metro station, close to school, close to hospital and close to market. The flat will offer a modern lifestyle as it is presented with many of the amenities such as maintenance staff, visitor parking, park, lift(s), water softening plant, shopping centre, fitness centre / gym, swimming pool, club house / community center and security personnel. The project provides access to clean water through municipal corporation supply.</t>
  </si>
  <si>
    <t>['6 Fan', '1 Exhaust Fan', '3 Geyser', '1 Stove', '11 Light', '1 Modular Kitchen', '1 Chimney', 'No AC', 'No Bed', 'No Curtains', 'No Dining Table', 'No Microwave', 'No Fridge', 'No Sofa', 'No TV', 'No Wardrobe', 'No Washing Machine', 'No Water Purifier']</t>
  </si>
  <si>
    <t>Y69073178</t>
  </si>
  <si>
    <t>https://www.99acres.com/3-bhk-bedroom-apartment-flat-for-sale-in-signature-global-city-37d-ph-2-sector-37-d-gurgaon-1535-sq-ft-spid-B69071558</t>
  </si>
  <si>
    <t>₹ 8,846/sq.ft.</t>
  </si>
  <si>
    <t>Built Up area: 1535 (142.61 sq.m.)</t>
  </si>
  <si>
    <t>Easy conectivity to dwarka expressway, nh8 and to the main city peaceful and healthy environment 
Nice property for both investment and residential purpose with all amenities like club house , jogging track, toddlers play area, pet's area, swimming pool etc.</t>
  </si>
  <si>
    <t>B69071558</t>
  </si>
  <si>
    <t>3 BHK Flat in Golf Course Ext Road</t>
  </si>
  <si>
    <t>https://www.99acres.com/3-bhk-bedroom-apartment-flat-for-sale-in-golf-course-extension-road-gurgaon-1500-sq-ft-r3-spid-B58932586</t>
  </si>
  <si>
    <t>pareena micasa</t>
  </si>
  <si>
    <t>₹ 8,666/sq.ft.</t>
  </si>
  <si>
    <t>Golf Course Ext Road , Gurgaon, Haryana</t>
  </si>
  <si>
    <t>['Sri Radhe Krishna Temple', 'Icici bank ATM', 'Standard chartered ATM', 'Ekta Hospital', 'Sai Heart and Trauma Center', 'Sanjeevani Hospital Gurgaon', 'Sona Devi Memorial Hospital and Trauma Centre', 'Sai Dharamraj Hospital', 'Divine Look Clinic Centre', 'Skin Clinic', 'Dr. Naresh Pandita', 'Gobind Hospital', 'Dr. Anuj Sharma', 'Dr. Aruna Kalra', 'Wellness Eye Centre', 'Best Urologist Atcomplete Family Clinic', 'Kamal Hospital and Maternity Centre', 'Bones Clinic - Orthopaedics', 'Neelkanth Health Care', 'Vishesh Dental', 'Park Hospital Gurgaon', 'Vatsalya Clinic', 'Meher Clinic', 'Wembley estate club', 'Genius', 'Gardian Pharmacy', 'Apollo Pharmacy', 'SPAZE BUSINESS PARK', 'Kore Tech Park', 'Hdfc bank', 'Indusind bank', 'Central bank of india', 'Union bank of india', 'State bank of india', 'Icici bank', 'Hdfc bank', 'Icici bank', 'Hdfc bank', 'SRS Cinemas', 'Starbucks', 'Nook', "Nirula's", "Domino's Pizza", 'India', 'Haldiram', 'Madison and Pike', 'Kamla International']</t>
  </si>
  <si>
    <t>We are the proud owners of this 3 bhk apartment available in , golf course ext. Road , gurgaon. This it is a and the unit is located on 12th floor and has a super built-Up area of 1500 sq.Ft. . It has 3 bathroom(s) and 3 balcony(s). The unit is located in a co-Operative society.</t>
  </si>
  <si>
    <t>B58932586</t>
  </si>
  <si>
    <t>https://www.99acres.com/3-bhk-bedroom-apartment-flat-for-sale-in-smart-world-orchard-sector-61-gurgaon-1630-sq-ft-spid-T69058716</t>
  </si>
  <si>
    <t>2.41 Crore</t>
  </si>
  <si>
    <t>₹ 14,785/sq.ft.</t>
  </si>
  <si>
    <t>Built Up area: 1630 (151.43 sq.m.)Carpet area: 1625 sq.ft. (150.97 sq.m.)</t>
  </si>
  <si>
    <t>['1 Exhaust Fan', '1 Light', '1 Modular Kitchen', '1 Chimney', 'No AC', 'No Bed', 'No Curtains', 'No Dining Table', 'No Fan', 'No Geyser', 'No Microwave', 'No Fridge', 'No Sofa', 'No Stove', 'No TV', 'No Wardrobe', 'No Washing Machine', 'No Water Purifier']</t>
  </si>
  <si>
    <t>T69058716</t>
  </si>
  <si>
    <t>https://www.99acres.com/2-bhk-bedroom-apartment-flat-for-sale-in-sector-102-gurgaon-915-sq-ft-spid-K69058384</t>
  </si>
  <si>
    <t>Shapoorji Pallonji Joyville</t>
  </si>
  <si>
    <t>₹ 12,022/sq.ft.</t>
  </si>
  <si>
    <t>Built Up area: 915 (85.01 sq.m.)Carpet area: 700 sq.ft. (65.03 sq.m.)</t>
  </si>
  <si>
    <t>Best in class property available at sector 102 location in gurgaon</t>
  </si>
  <si>
    <t>K69058384</t>
  </si>
  <si>
    <t>https://www.99acres.com/3-bhk-bedroom-apartment-flat-for-sale-in-central-park-flower-valley-sector-33-sohna-gurgaon-1884-sq-ft-spid-X69058016</t>
  </si>
  <si>
    <t>₹ 13,270/sq.ft.</t>
  </si>
  <si>
    <t>Carpet area: 1884 (175.03 sq.m.)</t>
  </si>
  <si>
    <t>X69058016</t>
  </si>
  <si>
    <t>4 BHK Flat in Shankar Vihar</t>
  </si>
  <si>
    <t>https://www.99acres.com/4-bhk-bedroom-apartment-flat-for-sale-in-shankar-vihar-gurgaon-2500-sq-ft-spid-H69048128</t>
  </si>
  <si>
    <t>Dlf City</t>
  </si>
  <si>
    <t>2.02 Crore</t>
  </si>
  <si>
    <t>Super Built up area 2500(232.26 sq.m.)</t>
  </si>
  <si>
    <t>Shankar Vihar, Gurgaon, Haryana</t>
  </si>
  <si>
    <t>['Chintapurni Mandir', 'State bank ATM', 'Dr. Hitesh Dawar', 'Bhardwaj Hospital', 'R K Hospital Gurgaon', 'Prateek Nursing Home And Polyclinic', 'Shree Krishna Hospital Gurgaon', 'Chirag Hospital Pvt. Ltd', 'Sneh Hospital Gurgaon', 'Kr Dental Hub', 'Jiya Clinic', 'Esic Hospital Gurugram', 'Dr. Mittal Clinic', 'Jain Sant Phool Chand Ji Charitable Hospital', 'Sarvodya Hospital', 'Dr. Sindhu Clinic', "Dr. Anurag's Child Care Clinic", 'Dr. Ashok Jain', 'Yashroop Medical Centre', 'Gurgaon Eye Centre', 'Pearl Dental Clinic', 'Taneja Hospital', 'Aryan Hospital', 'D.R. Rajnis Gupta Clinic', 'Geeta Nursing Home Gurgaon', 'Indian bank', 'Kotak bank', 'Hdfc bank', 'Pizza Hut', 'St. Michaels Sr. Sec. School', 'Gurgaon railway station', 'Gurgaon railway station', 'Gurgaon railway station', 'Basai dhankot railway station']</t>
  </si>
  <si>
    <t>One of the best places to live in gurgaon. Has airy rooms and balcony. Opposite schools and main road. And close to hospital. 4bhl for sale at low price and for a limited time in gurgaon dlf. Best nerrrrrrrrrrrrrrrrrrrrrrrrrrrrrrrrrrrrrrrrrrrrrrrrrrrrrrrrrrrrrr project</t>
  </si>
  <si>
    <t>['Environment4.5 out of 5', 'Lifestyle5 out of 5', 'Connectivity4 out of 5', 'Safety5 out of 5']</t>
  </si>
  <si>
    <t>H69048128</t>
  </si>
  <si>
    <t>https://www.99acres.com/2-bhk-bedroom-apartment-flat-for-sale-in-smart-world-orchard-sector-61-gurgaon-1150-sq-ft-spid-W69045628</t>
  </si>
  <si>
    <t>Smartworld orchard sector 61 golf course road extension prime location. Near metro and great connectivity</t>
  </si>
  <si>
    <t>['Security / Fire Alarm', 'Intercom Facility', 'Lift(s)', 'Maintenance Staff', 'Swimming Pool', 'Park', 'Visitor Parking', 'Fitness Centre / GYM', 'Club house / Community Center', 'Water softening plant']</t>
  </si>
  <si>
    <t>W69045628</t>
  </si>
  <si>
    <t>https://www.99acres.com/1-bhk-bedroom-apartment-flat-for-sale-in-mvn-athens-sohna-gurgaon-340-sq-ft-spid-D69042566</t>
  </si>
  <si>
    <t>Carpet area: 340.09 (31.6 sq.m.)</t>
  </si>
  <si>
    <t>10/1204, Sohna, Gurgaon, Haryana</t>
  </si>
  <si>
    <t>It has a huge balcony with great view and fully furnished, including fully redone toilet.</t>
  </si>
  <si>
    <t>['2 Fan', '1 Dining Table', '1 Geyser', '3 Light', '1 AC', '1 Modular Kitchen', '1 Chimney', '1 Curtains', '1 Bed', '1 Wardrobe', '1 Sofa', 'No Exhaust Fan', 'No Microwave', 'No Fridge', 'No Stove', 'No TV', 'No Washing Machine', 'No Water Purifier']</t>
  </si>
  <si>
    <t>['Lift(s)', 'High Ceiling Height', 'Maintenance Staff', 'Swimming Pool', 'Park', 'Visitor Parking', 'Internet/wi-fi connectivity', 'Shopping Centre', 'Fitness Centre / GYM', 'Rain Water Harvesting']</t>
  </si>
  <si>
    <t>D69042566</t>
  </si>
  <si>
    <t>https://www.99acres.com/3-bhk-bedroom-apartment-flat-for-sale-in-silverglades-hightown-residences-sushant-lok-phase-1-gurgaon-2150-sq-ft-spid-L69042452</t>
  </si>
  <si>
    <t>Silverglades Hightown Residences</t>
  </si>
  <si>
    <t>₹ 19,767/sq.ft.</t>
  </si>
  <si>
    <t>['Iffco Chowk Metro Station', 'Galleria Market', 'Mehrauli-Gurgaon Rd', 'Shiv Nadar School', 'Gurugram University', 'Fortis Memorial Research Institute', 'Indira Gandhi International Airport', 'Duke Horse Riding Club', 'The Westin Hotel', 'Appu Ghar Water Park', 'DLF Golf and Country Club', 'Kingdom of Dreams', 'PVR Drive in Theatre', 'Surajgarh Gurgaon']</t>
  </si>
  <si>
    <t>We are the proud owners of this 3 bhk apartment available in silverglades hightown residences, sushant lok phase 1, gurgaon. This it is a and the unit is located on 7th floor and has a super built-Up area of 2150 sq.Ft. . It has 3 bathroom(s) and 2 balcony(s). The ownership is freehold type.</t>
  </si>
  <si>
    <t>L69042452</t>
  </si>
  <si>
    <t>https://www.99acres.com/3-bhk-bedroom-apartment-flat-for-sale-in-vatika-sovereign-park-sector-99-gurgaon-2780-sq-ft-spid-O69042106</t>
  </si>
  <si>
    <t>Vatika Sovereign Park</t>
  </si>
  <si>
    <t>₹ 8,812/sq.ft.</t>
  </si>
  <si>
    <t>Super Built up area 2780(258.27 sq.m.)</t>
  </si>
  <si>
    <t>101, Sector 99 Gurgaon, Gurgaon, Haryana</t>
  </si>
  <si>
    <t>['The Esplanade Mall', 'Dwarka Expressway', 'KMP Expressway', 'Imperial Heritage School', 'SGT University', 'Vibrant Hospital', 'Indira Gandhi International Airport', 'IMT Manesar', 'Quality Inn Gurgaon', 'SkyJumper Trampoline Park']</t>
  </si>
  <si>
    <t>It is a 3 bhk + servant room flat with seprate entry for the servant.
Flat no. 101, park facing , corner flat, 3 side open.Bang on dwarka expressway.</t>
  </si>
  <si>
    <t>['6 Fan', '1 Exhaust Fan', '6 Light', '4 AC', '1 Chimney', '1 Modular Kitchen', '3 Wardrobe', 'No Bed', 'No Curtains', 'No Dining Table', 'No Geyser', 'No Microwave', 'No Fridge', 'No Sofa', 'No Stove', 'No TV', 'No Washing Machine', 'No Water Purifier']</t>
  </si>
  <si>
    <t>O69042106</t>
  </si>
  <si>
    <t>https://www.99acres.com/3-bhk-bedroom-apartment-flat-for-sale-in-mapsko-mount-ville-sector-79-gurgaon-1815-sq-ft-spid-S69041162</t>
  </si>
  <si>
    <t>₹ 9,091/sq.ft.</t>
  </si>
  <si>
    <t>Built Up area: 1815 (168.62 sq.m.)</t>
  </si>
  <si>
    <t>S69041162</t>
  </si>
  <si>
    <t>https://www.99acres.com/3-bhk-bedroom-apartment-flat-for-sale-in-godrej-air-sector-85-gurgaon-1825-sq-ft-spid-X69040728</t>
  </si>
  <si>
    <t>Built Up area: 1825 (169.55 sq.m.)</t>
  </si>
  <si>
    <t>A5-2701 5 ac and modular kitchen with hob and chimney is included godrej air sector 85</t>
  </si>
  <si>
    <t>X69040728</t>
  </si>
  <si>
    <t>https://www.99acres.com/2-bhk-bedroom-apartment-flat-for-sale-in-signature-global-city-63a-sector-63-a-gurgaon-1235-sq-ft-spid-I69037888</t>
  </si>
  <si>
    <t>₹ 11,336/sq.ft.</t>
  </si>
  <si>
    <t>Carpet area: 1235 (114.74 sq.m.)</t>
  </si>
  <si>
    <t>This is located at golf course extension road</t>
  </si>
  <si>
    <t>I69037888</t>
  </si>
  <si>
    <t>https://www.99acres.com/2-bhk-bedroom-apartment-flat-for-sale-in-signature-the-roselia-sector-95-a-gurgaon-569-sq-ft-r1-spid-L66086946</t>
  </si>
  <si>
    <t>₹ 7,908/sq.ft.</t>
  </si>
  <si>
    <t>Carpet area: 569 (52.86 sq.m.)</t>
  </si>
  <si>
    <t>Property on patauddi road, near dwraka express way, near nh 8,near kmp</t>
  </si>
  <si>
    <t>['4 Fan', '1 Exhaust Fan', '1 Geyser', '8 Light', '1 Curtains', '1 Modular Kitchen', '1 Wardrobe', 'No AC', 'No Bed', 'No Chimney', 'No Dining Table', 'No Microwave', 'No Fridge', 'No Sofa', 'No Stove', 'No TV', 'No Washing Machine', 'No Water Purifier']</t>
  </si>
  <si>
    <t>['Security / Fire Alarm', 'Lift(s)', 'Maintenance Staff', 'Swimming Pool', 'Park']</t>
  </si>
  <si>
    <t>L66086946</t>
  </si>
  <si>
    <t>https://www.99acres.com/3-bhk-bedroom-apartment-flat-for-sale-in-sector-1a-imt-manesar-gurgaon-1526-sq-ft-spid-J69036924</t>
  </si>
  <si>
    <t>SBR apartment</t>
  </si>
  <si>
    <t>₹ 4,456/sq.ft.</t>
  </si>
  <si>
    <t>Built Up area: 1526 (141.77 sq.m.)</t>
  </si>
  <si>
    <t>Residential apartment for sell.The property has 3 bedrooms with 3 bathrooms .It is a semifurnished property.Located in sector 1a imt manesar.Property is built in 1526.00 sq.Ft.(Builtup area)  available at an expected price of rs 6800000.Located on 2nd floor out of the 11 the property comes with a good construction quality which ages 5-10 years old property</t>
  </si>
  <si>
    <t>J69036924</t>
  </si>
  <si>
    <t>https://www.99acres.com/2-bhk-bedroom-apartment-flat-for-sale-in-smart-world-gems-sector-89-gurgaon-1110-sq-ft-spid-L69036040</t>
  </si>
  <si>
    <t>₹ 9,007/sq.ft.</t>
  </si>
  <si>
    <t>Carpet area: 1110 (103.12 sq.m.)</t>
  </si>
  <si>
    <t>O-101c, Sector 89 Gurgaon, Gurgaon, Haryana</t>
  </si>
  <si>
    <t>New property,near dwaraka expressway,near by airpot,near by all amenities available,near to pataudi road and delhi jaipur highway, 
Terrece one office room in basement is cherry on the cake.</t>
  </si>
  <si>
    <t>['Security / Fire Alarm', 'Feng Shui / Vaastu Compliant', 'Private Garden / Terrace', 'Lift(s)', 'Maintenance Staff', 'Water Storage', 'No open drainage around', 'Piped-gas', 'Visitor Parking', 'Swimming Pool', 'Park', 'Security Personnel', 'Natural Light', 'Airy Rooms', 'Shopping Centre', 'Fitness Centre / GYM', 'Waste Disposal', 'Club house / Community Center']</t>
  </si>
  <si>
    <t>L69036040</t>
  </si>
  <si>
    <t>https://www.99acres.com/3-bhk-bedroom-apartment-flat-for-sale-in-ats-triumph-sector-104-gurgaon-2290-sq-ft-spid-O69034342</t>
  </si>
  <si>
    <t>₹ 8,733/sq.ft.</t>
  </si>
  <si>
    <t>The flat is brand new, never been lived in.</t>
  </si>
  <si>
    <t>O69034342</t>
  </si>
  <si>
    <t>https://www.99acres.com/2-bhk-bedroom-apartment-flat-for-sale-in-silverglades-the-melia-sohna-gurgaon-1350-sq-ft-spid-V69034064</t>
  </si>
  <si>
    <t>Residential apartment for sell.The property comes with a good construction quality which ages 5-10 years old propertylocated in sohna.Property is built in 1350.00 sq.Ft.(Builtup area)  the property has 2 bedrooms with 2 bathrooms .Available at an expected price of rs 7500000.Located on 4th floor out of the 17</t>
  </si>
  <si>
    <t>V69034064</t>
  </si>
  <si>
    <t>4 BHK Flat in Sector 99 Gurgaon</t>
  </si>
  <si>
    <t>https://www.99acres.com/4-bhk-bedroom-apartment-flat-for-sale-in-vatika-sovereign-park-sector-99-gurgaon-3360-sq-ft-spid-J69033378</t>
  </si>
  <si>
    <t>₹ 9,672/sq.ft.</t>
  </si>
  <si>
    <t>Super Built up area 3360(312.15 sq.m.)</t>
  </si>
  <si>
    <t>Garden facing on the second floor</t>
  </si>
  <si>
    <t>['Security / Fire Alarm', 'Intercom Facility', 'Lift(s)', 'High Ceiling Height', 'Maintenance Staff', 'False Ceiling Lighting', 'Water Storage', 'Separate entry for servant room', 'Visitor Parking', 'Swimming Pool', 'Park', 'Security Personnel', 'Natural Light', 'Airy Rooms', 'Spacious Interiors', 'Fitness Centre / GYM', 'Rain Water Harvesting', 'Club house / Community Center']</t>
  </si>
  <si>
    <t>J69033378</t>
  </si>
  <si>
    <t>https://www.99acres.com/2-bhk-bedroom-apartment-flat-for-sale-in-eldeco-accolade-sohna-gurgaon-1457-sq-ft-r3-spid-G54918888</t>
  </si>
  <si>
    <t>17 floor out of 18th. 2.5 bhk semi-Furnished, abundent sunlight throghout day, club and pool facing flat with lushgreen aravali view available for sale. 24x7 powerback, badminton and tennis court, basketball ground, very close to local market. Genuine buyers may contact directly.</t>
  </si>
  <si>
    <t>['1 Water Purifier', '1 Exhaust Fan', '2 Geyser', '1 Chimney', '1 Curtains', '1 Modular Kitchen', '3 Wardrobe', '1 Microwave', '1 Washing Machine', 'No AC', 'No Bed', 'No Dining Table', 'No Fan', 'No Light', 'No Fridge', 'No Sofa', 'No Stove', 'No TV']</t>
  </si>
  <si>
    <t>G54918888</t>
  </si>
  <si>
    <t>https://www.99acres.com/3-bhk-bedroom-apartment-flat-for-sale-in-microtek-greenburg-sector-86-gurgaon-1480-sq-ft-spid-M69031366</t>
  </si>
  <si>
    <t>₹ 9,797/sq.ft.</t>
  </si>
  <si>
    <t>Built Up area: 1480 (137.5 sq.m.)Carpet area: 1050 sq.ft. (97.55 sq.m.)</t>
  </si>
  <si>
    <t>New property , just inaugurated in march 23</t>
  </si>
  <si>
    <t>['1 Water Purifier', '5 Fan', '1 Fridge', '1 Exhaust Fan', '1 Dining Table', '1 Geyser', '1 Stove', '12 Light', '5 AC', '1 Chimney', '4 Curtains', '1 Modular Kitchen', '1 TV', '3 Wardrobe', '1 Sofa', '1 Microwave', 'No Bed', 'No Washing Machine']</t>
  </si>
  <si>
    <t>M69031366</t>
  </si>
  <si>
    <t>https://www.99acres.com/4-bhk-bedroom-apartment-flat-for-sale-in-vatika-sovereign-park-sector-99-gurgaon-3225-sq-ft-spid-O69031232</t>
  </si>
  <si>
    <t>₹ 9,922/sq.ft.</t>
  </si>
  <si>
    <t>Built Up area: 3225 (299.61 sq.m.)</t>
  </si>
  <si>
    <t>501, Tower - L, Sector 99 Gurgaon, Gurgaon, Haryana</t>
  </si>
  <si>
    <t>Residential apartment for sell.Located in sector 99 gurgaon.Property is built in 3225.00 sq.Ft.(Builtup area)  it is a unfurnished property.The property has 4 bedrooms with 4 bathrooms .Available at an expected price of rs 32000000.Located on 5th floor out of the 12</t>
  </si>
  <si>
    <t>['Swimming Pool', 'Water Storage', 'Park', 'Club house / Community Center']</t>
  </si>
  <si>
    <t>O69031232</t>
  </si>
  <si>
    <t>https://www.99acres.com/2-bhk-bedroom-apartment-flat-for-sale-in-signature-global-orchard-avenue-sector-93-gurgaon-544-sq-ft-r1-spid-X64712920</t>
  </si>
  <si>
    <t>₹ 7,359/sq.ft.</t>
  </si>
  <si>
    <t>Sector 93 Gurgaon, Gurgaon, Haryana</t>
  </si>
  <si>
    <t>Situated in sector-93 gurgaon, gurgaon, signature global orchard avenue is a well planned society that offers a pleasant living experience to its residents. This 2 bhk flat in gurgaon is your opportunity to be a part of this community. Constructed on a carpet area of 543 sq.Ft., the flat comprises 2 bathrooms and 2 balconies. The flat building has a total of 14 floors and this property is situated on 11th floor. Being a ready to move project, you can expect immediate possession of this 0-1 year(s) old property.</t>
  </si>
  <si>
    <t>['1 Fan', '1 Exhaust Fan', '1 Geyser', '5 Light', '3 Curtains', 'No AC', 'No Bed', 'No Chimney', 'No Dining Table', 'No Modular Kitchen', 'No Microwave', 'No Fridge', 'No Sofa', 'No Stove', 'No TV', 'No Wardrobe', 'No Washing Machine', 'No Water Purifier']</t>
  </si>
  <si>
    <t>X64712920</t>
  </si>
  <si>
    <t>https://www.99acres.com/2-bhk-bedroom-apartment-flat-for-sale-in-smart-world-gems-sector-89-gurgaon-1103-sq-ft-spid-R69024308</t>
  </si>
  <si>
    <t>₹ 8,600/sq.ft.</t>
  </si>
  <si>
    <t>O 118d, Sector 89 Gurgaon, Gurgaon, Haryana</t>
  </si>
  <si>
    <t>Smartworld gem4 th floor new construction</t>
  </si>
  <si>
    <t>R69024308</t>
  </si>
  <si>
    <t>https://www.99acres.com/3-bhk-bedroom-apartment-flat-for-sale-in-conscient-elevate-sector-59-gurgaon-2295-sq-ft-spid-D69024020</t>
  </si>
  <si>
    <t>Super Built up area 2295(213.21 sq.m.)</t>
  </si>
  <si>
    <t>3rd   of 31 Floors</t>
  </si>
  <si>
    <t>We are the proud owners of this 3 bhk apartment available in conscient elevate, sector 59 gurgaon, gurgaon. This it is a and the unit is located on 3rd floor and has a super built-Up area of 2295 sq.Ft. . It has 4 bathroom(s) and 3 balcony(s). The ownership is freehold type.</t>
  </si>
  <si>
    <t>D69024020</t>
  </si>
  <si>
    <t>3 BHK Flat in Sector-2 Sohna</t>
  </si>
  <si>
    <t>https://www.99acres.com/3-bhk-bedroom-apartment-flat-for-sale-in-sector-2-sohna-gurgaon-1720-sq-ft-r1-spid-X66482366</t>
  </si>
  <si>
    <t>Built Up area: 1720 (159.79 sq.m.)</t>
  </si>
  <si>
    <t>Sohna Sector 2,gurgaon, Sector-2 Sohna, Gurgaon, Haryana</t>
  </si>
  <si>
    <t>3 bath, unfurnished, 4th floor (Of 4), overlooking garden/park, pool, north - East facing, supertech hilltown sohna sector 2,gurgaon</t>
  </si>
  <si>
    <t>X66482366</t>
  </si>
  <si>
    <t>https://www.99acres.com/2-bhk-bedroom-apartment-flat-for-sale-in-signature-global-solera-2-sector-107-gurgaon-554-sq-ft-spid-Z69017044</t>
  </si>
  <si>
    <t>₹ 6,680/sq.ft.</t>
  </si>
  <si>
    <t>Carpet area: 553.85 (51.45 sq.m.)</t>
  </si>
  <si>
    <t>This lovely 2 bhk apartment/flat in sector 107 gurgaon is available for sale in one of gurgaon's most popular projects, signature global solera 2. Constructed on a carpet area of 554 sq.Ft., the flat comprises 2 bedroom(s), 2 bathrooms and 2 balconies. The flat has a total of 13 floors and this property is situated on 9th floor. An added advantage of this 0-1 year old flat is that it is available for immediate possession as the project is already ready to move. The flat will offer a modern lifestyle as it is presented with many of the amenities such as club house / community center, fitness centre / gym, park and lift(s).</t>
  </si>
  <si>
    <t>['Power Back-up', 'Intercom Facility', 'Lift(s)', 'Park', 'Fitness Centre / GYM', 'Club house / Community Center']</t>
  </si>
  <si>
    <t>Z69017044</t>
  </si>
  <si>
    <t>3 BHK Flat in Sector 93 Gurgaon</t>
  </si>
  <si>
    <t>https://www.99acres.com/3-bhk-bedroom-apartment-flat-for-sale-in-spaze-privvy-the-address-sector-93-gurgaon-1805-sq-ft-r1-spid-G66828720</t>
  </si>
  <si>
    <t>₹ 6,900/sq.ft.</t>
  </si>
  <si>
    <t>Super Built up area 1805(167.69 sq.m.)Built Up area: 1350 sq.ft. (125.42 sq.m.)Carpet area: 1100 sq.ft. (102.19 sq.m.)</t>
  </si>
  <si>
    <t>3 side open corner flat. Full of natural sunlight and very well cross-Ventilated, furnished flat and very well maintained. The owner is living in the flat.</t>
  </si>
  <si>
    <t>['1 Water Purifier', '5 Fan', '1 Exhaust Fan', '3 Geyser', '1 Stove', '70 Light', '4 AC', '1 Chimney', '16 Curtains', '1 Modular Kitchen', '3 Wardrobe', 'No Bed', 'No Dining Table', 'No Microwave', 'No Fridge', 'No Sofa', 'No TV', 'No Washing Machine']</t>
  </si>
  <si>
    <t>['Security / Fire Alarm', 'Feng Shui / Vaastu Compliant', 'Intercom Facility', 'Lift(s)', 'Centrally Air Conditioned', 'Water purifier', 'Maintenance Staff', 'False Ceiling Lighting', 'Recently Renovated', 'Visitor Parking', 'Park', 'Natural Light', 'Internet/wi-fi connectivity', 'Airy Rooms', 'Spacious Interiors']</t>
  </si>
  <si>
    <t>G66828720</t>
  </si>
  <si>
    <t>https://www.99acres.com/2-bhk-bedroom-apartment-flat-for-sale-in-sector-69-gurgaon-1100-sq-ft-spid-W69007956</t>
  </si>
  <si>
    <t>Surendra Avenue 69</t>
  </si>
  <si>
    <t>['Sri Radhe Krishna Temple', 'Icici bank ATM', 'Standard chartered ATM', 'Ekta Hospital', 'Sai Dharamraj Hospital', 'Sai Heart and Trauma Center', 'Sona Devi Memorial Hospital and Trauma Centre', 'Sanjeevani Hospital Gurgaon', 'Gobind Hospital', 'Kamal Hospital and Maternity Centre', 'Divine Look Clinic Centre', 'Skin Clinic', 'Dr. Anuj Sharma', 'Dr. Aruna Kalra', 'Dr. Naresh Pandita', 'Wellness Eye Centre', 'Best Urologist Atcomplete Family Clinic', 'Neelkanth Health Care', 'Vishesh Dental', 'Bones Clinic - Orthopaedics', 'Park Hospital Gurgaon', 'Wembley estate club', 'Genius', 'Gardian Pharmacy', 'Apollo Pharmacy', 'Kore Tech Park', 'SPAZE BUSINESS PARK', 'Central bank of india', 'Union bank of india', 'Indusind bank', 'State bank of india', 'Hdfc bank', 'Icici bank', 'Icici bank', 'Hdfc bank', 'Hdfc bank', 'SRS Cinemas', 'Nook', 'Starbucks', "Nirula's", "Domino's Pizza", 'India', 'Haldiram']</t>
  </si>
  <si>
    <t>Residential apartment for sell.Located in sector 69 gurgaon.It is a furnished property.The property has 2 bedrooms with 2 bathrooms .Property is built in 1100.00 sq.Ft.(Builtup area)  available at an expected price of rs 7500000.Located on 4th floor out of the 4 the property comes with a good construction quality which ages 5-10 years old property</t>
  </si>
  <si>
    <t>['1 Bed', '1 Wardrobe', '1 Fan', '1 Sofa', '1 Light', 'No AC', 'No Chimney', 'No Curtains', 'No Dining Table', 'No Exhaust Fan', 'No Geyser', 'No Modular Kitchen', 'No Microwave', 'No Fridge', 'No Stove', 'No TV', 'No Washing Machine', 'No Water Purifier']</t>
  </si>
  <si>
    <t>W69007956</t>
  </si>
  <si>
    <t>2 BHK Flat in New Palam Vihar Phase 2</t>
  </si>
  <si>
    <t>https://www.99acres.com/2-bhk-bedroom-apartment-flat-for-sale-in-krishna-apartment-new-palam-vihar-phase-2-gurgaon-850-sq-ft-spid-I69004308</t>
  </si>
  <si>
    <t>Krishna Apartment</t>
  </si>
  <si>
    <t>₹ 4,117/sq.ft.</t>
  </si>
  <si>
    <t>Built Up area: 850 (78.97 sq.m.)Carpet area: 750 sq.ft. (69.68 sq.m.)</t>
  </si>
  <si>
    <t>F Block, New Palam Vihar Phase 2, Gurgaon, Haryana</t>
  </si>
  <si>
    <t>['Palam Vihar Vyapar kendra', 'Palam triangle', 'Ram Mandir', 'Kalyan Hospital Gurgaon', 'Metro Hospital and Heart Institute Gurgaon', 'Chirag Hospital Pvt. Ltd', "DR KAPOOR'S Dental Care and Implant Centre", 'R K Hospital Gurgaon', 'Axis bank', 'Big Cinemas', "McDonald's", 'Cafe Coffee Day', 'Pizza Hut', "Domino's Pizza", 'Moti Mahal', 'Pind Baluchi', 'Chiranjiv Bharati School', 'Masti ki Pathshala Teach India', 'Palam vihar railway station']</t>
  </si>
  <si>
    <t>Location newplam vihar phase 2 gurgaon, this 2 bhk flat,constructed on 840 sq.Ft.. Placed on 2nd floor in 1-5 year(s) old tower. This property is semi-Furnished. Moduler kitchen ,2 bedroom,1 drawing-Room, 1 bathroom , 1 balcony + 2 toilet. No water problem. Power cuts is very rare. Cctv , wi-Fi, cable &amp; dish tv facility available. Near to park area. If interested dm me.</t>
  </si>
  <si>
    <t>['2 Wardrobe', '1 Water Purifier', '1 Fan', '1 Sofa', '1 Exhaust Fan', '1 Light', '1 Modular Kitchen', '1 AC', 'No Bed', 'No Chimney', 'No Curtains', 'No Dining Table', 'No Geyser', 'No Microwave', 'No Fridge', 'No Stove', 'No TV', 'No Washing Machine']</t>
  </si>
  <si>
    <t>['Maintenance Staff', 'Water Storage', 'Park']</t>
  </si>
  <si>
    <t>I69004308</t>
  </si>
  <si>
    <t>https://www.99acres.com/2-bhk-bedroom-apartment-flat-for-sale-in-sector-11-sohna-gurgaon-704-sq-ft-r1-spid-V68416252</t>
  </si>
  <si>
    <t>₹ 4,861/sq.ft.</t>
  </si>
  <si>
    <t>Super Built up area 704(65.4 sq.m.)Built Up area: 658 sq.ft. (61.13 sq.m.)Carpet area: 554.17 sq.ft. (51.48 sq.m.)</t>
  </si>
  <si>
    <t>Global Hill View, Sector 11, Sohna Gurgaon, Haryana., Sector-11 sohna, Gurgaon, Haryana</t>
  </si>
  <si>
    <t>We are the proud owners of this 2 bhk apartment available in breez global hill view, sohna, gurgaon. This it is a and the unit is located on 10th floor and has a super built-Up area of 720 sq.Ft. . It has 2 bathroom(s) and 2 balcony(s). The ownership is freehold type.</t>
  </si>
  <si>
    <t>['Security / Fire Alarm', 'Feng Shui / Vaastu Compliant', 'Private Garden / Terrace', 'Intercom Facility', 'Lift(s)', 'Water purifier', 'Maintenance Staff', 'Water Storage', 'No open drainage around', 'Piped-gas', 'Visitor Parking', 'Park', 'Security Personnel', 'Natural Light', 'Internet/wi-fi connectivity', 'Airy Rooms', 'Low Density Society', 'Shopping Centre', 'Waste Disposal', 'Rain Water Harvesting', 'Club house / Community Center']</t>
  </si>
  <si>
    <t>V68416252</t>
  </si>
  <si>
    <t>https://www.99acres.com/3-bhk-bedroom-apartment-flat-for-sale-in-godrej-101-sector-79-gurgaon-2366-sq-ft-spid-O69003136</t>
  </si>
  <si>
    <t>₹ 8,453/sq.ft.</t>
  </si>
  <si>
    <t>Carpet area: 2366 (219.81 sq.m.)</t>
  </si>
  <si>
    <t>Made with personal taste. Hitachi ac, faber chimney &amp; stove, ao smith geysers, atomberg fans, extensive lighting</t>
  </si>
  <si>
    <t>['1 Water Purifier', '5 Fan', '1 Exhaust Fan', '5 Geyser', '1 Stove', '25 Light', '4 AC', '1 Modular Kitchen', '1 Chimney', '1 Curtains', '9 Wardrobe', 'No Bed', 'No Dining Table', 'No Microwave', 'No Fridge', 'No Sofa', 'No TV', 'No Washing Machine']</t>
  </si>
  <si>
    <t>['Security / Fire Alarm', 'Feng Shui / Vaastu Compliant', 'Intercom Facility', 'Lift(s)', 'Water purifier', 'High Ceiling Height', 'Maintenance Staff', 'False Ceiling Lighting', 'Water Storage', 'Separate entry for servant room', 'Visitor Parking', 'Swimming Pool', 'Park', 'Security Personnel', 'Natural Light', 'Internet/wi-fi connectivity', 'Airy Rooms', 'Spacious Interiors', 'Low Density Society', 'Shopping Centre', 'Fitness Centre / GYM', 'Waste Disposal', 'Rain Water Harvesting', 'Club house / Community Center']</t>
  </si>
  <si>
    <t>O69003136</t>
  </si>
  <si>
    <t>https://www.99acres.com/5-bhk-bedroom-apartment-flat-for-sale-in-dlf-the-primus-sector-82-a-gurgaon-2606-sq-ft-spid-W69002892</t>
  </si>
  <si>
    <t>₹ 13,430/sq.ft.</t>
  </si>
  <si>
    <t>Carpet area: 2606 (242.11 sq.m.)</t>
  </si>
  <si>
    <t>Interior done. House with big study or servant room</t>
  </si>
  <si>
    <t>['7 Fan', '1 Fridge', '1 Exhaust Fan', '5 Geyser', '51 Light', '1 Modular Kitchen', '6 AC', '1 Chimney', '4 Wardrobe', '1 Microwave', '1 Washing Machine', 'No Bed', 'No Curtains', 'No Dining Table', 'No Sofa', 'No Stove', 'No TV', 'No Water Purifier']</t>
  </si>
  <si>
    <t>W69002892</t>
  </si>
  <si>
    <t>https://www.99acres.com/2-bhk-bedroom-apartment-flat-for-sale-in-dlf-regency-park-1-dlf-city-phase-4-gurgaon-1150-sq-ft-spid-B68992854</t>
  </si>
  <si>
    <t>₹ 16,608/sq.ft.</t>
  </si>
  <si>
    <t>A fully furnished luxury 2 bhk for sale with 40+lacs spent on interiors.
Comes with top notch furniture, designer sofa, italian marble designer dining table, unique center table, tv unit, modular hettich kitchen, bathtub, shower panel, designer king size beds with side tables, chandeliers, split ac's, fridge, chimney, hobb, microwave, geysers, etc.Please call only if having 1.90 cr budget.Thanks</t>
  </si>
  <si>
    <t>['1 Water Purifier', '3 Fan', '1 Fridge', '1 Exhaust Fan', '1 Dining Table', '2 Geyser', '1 Stove', '3 AC', '1 Modular Kitchen', '1 Chimney', '1 Curtains', '2 Bed', '2 Wardrobe', '1 Sofa', '1 Washing Machine', '1 Microwave', 'No Light', 'No TV']</t>
  </si>
  <si>
    <t>['Security / Fire Alarm', 'Intercom Facility', 'Lift(s)', 'Water purifier', 'High Ceiling Height', 'Maintenance Staff', 'False Ceiling Lighting', 'Recently Renovated', 'Piped-gas', 'Visitor Parking', 'Swimming Pool', 'Park', 'Natural Light', 'Spacious Interiors', 'Fitness Centre / GYM', 'Rain Water Harvesting', 'Club house / Community Center']</t>
  </si>
  <si>
    <t>B68992854</t>
  </si>
  <si>
    <t>https://www.99acres.com/3-bhk-bedroom-apartment-flat-for-sale-in-ramprastha-the-edge-towers-sector-37-d-gurgaon-1770-sq-ft-spid-U68986472</t>
  </si>
  <si>
    <t>₹ 5,649/sq.ft.</t>
  </si>
  <si>
    <t>Super Built up area 1770(164.44 sq.m.)</t>
  </si>
  <si>
    <t>It semi- Furnished wardrobes and modular kitchen</t>
  </si>
  <si>
    <t>U68986472</t>
  </si>
  <si>
    <t>https://www.99acres.com/3-bhk-bedroom-apartment-flat-for-sale-in-central-park-flower-valley-sector-33-sohna-gurgaon-650-sq-ft-spid-L68985938</t>
  </si>
  <si>
    <t>₹ 21,538/sq.ft.</t>
  </si>
  <si>
    <t>Well maintained, 24 hours security. Playing ground, room are spacious, all area are decorated with flowers. Golf ground, long tennis, basketball and badminton grounds are available. For kids swing are available.</t>
  </si>
  <si>
    <t>['Lift(s)', 'Swimming Pool', 'Park', 'Visitor Parking', 'Security Personnel', 'Internet/wi-fi connectivity', 'Shopping Centre', 'Fitness Centre / GYM', 'Club house / Community Center']</t>
  </si>
  <si>
    <t>L68985938</t>
  </si>
  <si>
    <t>https://www.99acres.com/2-bhk-bedroom-apartment-flat-for-sale-in-gls-arawali-homes-sohna-gurgaon-567-sq-ft-spid-H68982998</t>
  </si>
  <si>
    <t>Super Built up area 567(52.68 sq.m.)Built Up area: 556 sq.ft. (51.65 sq.m.)Carpet area: 500 sq.ft. (46.45 sq.m.)</t>
  </si>
  <si>
    <t>502, Sohna, Gurgaon, Haryana</t>
  </si>
  <si>
    <t>The flat is full furnished and ready to move</t>
  </si>
  <si>
    <t>['Security / Fire Alarm', 'Lift(s)', 'Maintenance Staff', 'Park', 'Visitor Parking']</t>
  </si>
  <si>
    <t>H68982998</t>
  </si>
  <si>
    <t>https://www.99acres.com/2-bhk-bedroom-apartment-flat-for-sale-in-godrej-summit-sector-104-gurgaon-831-sq-ft-spid-Z68982730</t>
  </si>
  <si>
    <t>₹ 9,854/sq.ft.</t>
  </si>
  <si>
    <t>Carpet area: 77.31</t>
  </si>
  <si>
    <t>Unleash your creativity and design your dream home with our spacious 2.5bhk flat on the 12th floor of godrej summit. The possibilities are endless with this blank canvas - Add your personal touch and create a space that's uniquely yours. Don't miss out on this opportunity to make your dream home a reality!</t>
  </si>
  <si>
    <t>['Security / Fire Alarm', 'Feng Shui / Vaastu Compliant', 'Intercom Facility', 'Lift(s)', 'High Ceiling Height', 'Maintenance Staff', 'Water Storage', 'No open drainage around', 'Piped-gas', 'Visitor Parking', 'Swimming Pool', 'Park', 'Security Personnel', 'Internet/wi-fi connectivity', 'Airy Rooms', 'Spacious Interiors', 'Shopping Centre', 'Fitness Centre / GYM', 'Waste Disposal', 'Rain Water Harvesting', 'Club house / Community Center', 'Water softening plant']</t>
  </si>
  <si>
    <t>Z68982730</t>
  </si>
  <si>
    <t>https://www.99acres.com/2-bhk-bedroom-apartment-flat-for-sale-in-ashiana-anmol-sohna-gurgaon-1275-sq-ft-spid-C68980404</t>
  </si>
  <si>
    <t>₹ 11,125/sq.ft.</t>
  </si>
  <si>
    <t>Super Built up area 1275(118.45 sq.m.)Carpet area: 791 sq.ft. (73.49 sq.m.)</t>
  </si>
  <si>
    <t>Fully furnished flat with southfacing balconies and modular kitchen, power backup, kid centric homes with lots of activities for all age groups, tennis court, swimming pool, daily activities for adults. Ready to move in flat with all amenities which is available immediately</t>
  </si>
  <si>
    <t>['1 Water Purifier', '4 Fan', '1 Exhaust Fan', '2 Geyser', '1 Stove', '10 Light', '1 Modular Kitchen', '1 Chimney', '1 Curtains', '4 Wardrobe', '1 Sofa', '1 Washing Machine', 'No AC', 'No Bed', 'No Dining Table', 'No Microwave', 'No Fridge', 'No TV']</t>
  </si>
  <si>
    <t>['Security / Fire Alarm', 'Feng Shui / Vaastu Compliant', 'Intercom Facility', 'Lift(s)', 'Water purifier', 'Maintenance Staff', 'Water Storage', 'No open drainage around', 'Bank Attached Property', 'Piped-gas', 'Visitor Parking', 'Swimming Pool', 'Park', 'Security Personnel', 'Natural Light', 'Airy Rooms', 'Internet/wi-fi connectivity', 'Spacious Interiors', 'Shopping Centre', 'Fitness Centre / GYM', 'Waste Disposal', 'Rain Water Harvesting', 'Club house / Community Center', 'Water softening plant']</t>
  </si>
  <si>
    <t>C68980404</t>
  </si>
  <si>
    <t>https://www.99acres.com/2-bhk-bedroom-apartment-flat-for-sale-in-signature-global-park-sohna-gurgaon-822-sq-ft-spid-Z68976822</t>
  </si>
  <si>
    <t>₹ 6,690/sq.ft.</t>
  </si>
  <si>
    <t>Z68976822</t>
  </si>
  <si>
    <t>https://www.99acres.com/3-bhk-bedroom-apartment-flat-for-sale-in-ansal-api-esencia-sector-67-gurgaon-1620-sq-ft-spid-L68976432</t>
  </si>
  <si>
    <t>Carpet area: 180 (150.5 sq.m.)</t>
  </si>
  <si>
    <t>L68976432</t>
  </si>
  <si>
    <t>https://www.99acres.com/2-bhk-bedroom-apartment-flat-for-sale-in-m3m-skywalk-sector-74-gurgaon-1424-sq-ft-spid-D68976426</t>
  </si>
  <si>
    <t>Carpet area: 1424 (132.29 sq.m.)</t>
  </si>
  <si>
    <t>Sector 74, Delhi Gurgaon Expressway, Sector 74 Gurgaon, Gurgaon, Haryana</t>
  </si>
  <si>
    <t>Best in class property available at sector 74 location in gurgaon</t>
  </si>
  <si>
    <t>D68976426</t>
  </si>
  <si>
    <t>https://www.99acres.com/2-bhk-bedroom-apartment-flat-for-sale-in-m3m-heights-sector-65-gurgaon-1358-sq-ft-spid-S68976422</t>
  </si>
  <si>
    <t>₹ 13,991/sq.ft.</t>
  </si>
  <si>
    <t>Built Up area: 1358 (126.16 sq.m.)</t>
  </si>
  <si>
    <t>40th   of 40 Floors</t>
  </si>
  <si>
    <t>S68976422</t>
  </si>
  <si>
    <t>https://www.99acres.com/2-bhk-bedroom-apartment-flat-for-sale-in-mvn-athens-sohna-gurgaon-482-sq-ft-spid-Y68968446</t>
  </si>
  <si>
    <t>Carpet area: 481.73 (44.75 sq.m.)</t>
  </si>
  <si>
    <t>Tower 8, Apartment No 506, Sohna, Gurgaon, Haryana</t>
  </si>
  <si>
    <t>It is gated community with 24x7 security facilities round the clock. Located near sohna city within 1 km radius. Facing towards open fields, thus making a good scenery. Environmental friendly atmosphere.</t>
  </si>
  <si>
    <t>['1 Bed', '3 Fan', '1 Sofa', '7 Light', '1 Curtains', '1 Modular Kitchen', 'No AC', 'No Chimney', 'No Dining Table', 'No Exhaust Fan', 'No Geyser', 'No Microwave', 'No Fridge', 'No Stove', 'No TV', 'No Wardrobe', 'No Washing Machine', 'No Water Purifier']</t>
  </si>
  <si>
    <t>['Security / Fire Alarm', 'Power Back-up', 'Feng Shui / Vaastu Compliant', 'Lift(s)', 'Maintenance Staff', 'Water Storage', 'Visitor Parking', 'Swimming Pool', 'Park', 'Natural Light', 'Internet/wi-fi connectivity', 'Airy Rooms', 'Shopping Centre', 'Fitness Centre / GYM', 'Rain Water Harvesting']</t>
  </si>
  <si>
    <t>Y68968446</t>
  </si>
  <si>
    <t>https://www.99acres.com/2-bhk-bedroom-apartment-flat-for-sale-in-signature-global-city-81-sector-81-gurgaon-1075-sq-ft-spid-M68963232</t>
  </si>
  <si>
    <t>₹ 8,279/sq.ft.</t>
  </si>
  <si>
    <t>Payment in quaterly installments , to pays apprx 40 lac immediately. Rest in 3 monthy installments.</t>
  </si>
  <si>
    <t>['2 Wardrobe', '4 Fan', '2 Geyser', '4 Light', '3 AC', '1 Modular Kitchen', 'No Bed', 'No Chimney', 'No Curtains', 'No Dining Table', 'No Exhaust Fan', 'No Microwave', 'No Fridge', 'No Sofa', 'No Stove', 'No TV', 'No Washing Machine', 'No Water Purifier']</t>
  </si>
  <si>
    <t>M68963232</t>
  </si>
  <si>
    <t>https://www.99acres.com/2-bhk-bedroom-apartment-flat-for-sale-in-smart-world-orchard-sector-61-gurgaon-1150-sq-ft-spid-K68962668</t>
  </si>
  <si>
    <t>L12 D, Sector 61 Gurgaon, Gurgaon, Haryana</t>
  </si>
  <si>
    <t>Smart world orchard in sector 61, one of the upcoming under-Construction housing societies in gurgaon. There are apartments, independent floors and villas for sale in smart world orchard. This society will have all basic facilities and amenities to suit homebuyers needs and requirements. Brought to you by smart world developers and m3m, smart world orchard is scheduled for possession in oct, 2023.This housing society has multiple property options to offer, in varied price range, making it one of the most suitable address to own, that too in your budget.</t>
  </si>
  <si>
    <t>['2 Fan', '2 Geyser', '6 Light', '2 AC', 'No Bed', 'No Chimney', 'No Curtains', 'No Dining Table', 'No Exhaust Fan', 'No Modular Kitchen', 'No Microwave', 'No Fridge', 'No Sofa', 'No Stove', 'No TV', 'No Wardrobe', 'No Washing Machine', 'No Water Purifier']</t>
  </si>
  <si>
    <t>['Security / Fire Alarm', 'Feng Shui / Vaastu Compliant', 'Private Garden / Terrace', 'Intercom Facility', 'Lift(s)', 'Maintenance Staff', 'Water Storage', 'No open drainage around', 'Bank Attached Property', 'Piped-gas', 'Visitor Parking', 'Swimming Pool', 'Park', 'Security Personnel', 'Natural Light', 'Airy Rooms', 'Spacious Interiors', 'Low Density Society', 'Shopping Centre', 'Fitness Centre / GYM', 'Waste Disposal', 'Club house / Community Center', 'Water softening plant']</t>
  </si>
  <si>
    <t>K68962668</t>
  </si>
  <si>
    <t>4 BHK Flat in Sector 24 Gurgaon</t>
  </si>
  <si>
    <t>https://www.99acres.com/4-bhk-bedroom-apartment-flat-for-sale-in-sector-24-gurgaon-700-sq-ft-spid-A68959646</t>
  </si>
  <si>
    <t>Ambience Caitriona</t>
  </si>
  <si>
    <t>14 Crore</t>
  </si>
  <si>
    <t>₹ 200,000/sq.ft.</t>
  </si>
  <si>
    <t>Sector 24, Sector 24 Gurgaon, Gurgaon, Haryana</t>
  </si>
  <si>
    <t>['Dlf phase 3 metro station', 'Micromax moulsari avenue metro station', 'Dlf phase 2 metro station', 'Indusind bank cyber city metro station', 'Vodafone belvedere towers metro station', 'Guru dronacharya metro station', 'Shri Shiv Shakthi Mandir', 'Icici bank ATM', 'Central bank ATM', 'Central bank atm teste 001112', 'Abn amro bank ATM', 'Citibank ATM', 'Kotak mahindra ATM', 'Citibank ATM', 'Shri Ram Memorial Hospital', 'R.N Clinic', "Dr. Khullar's Dental Clinic", 'Garg Dental Care', 'Dental Harbour', 'Dental Cure and Care Centre', 'Asha Multispeciality Clinic', 'Darpan Skin &amp; Mind Clinic', 'Relief Physiotherapy Clinic', 'RBS Dental Clinic', 'Upkar Clinic', 'Cosmodentz Dental Clinic', 'Kailash Nursing Home Gurgaon', 'Krishna Family Clinic', 'Durga Poly Clinic', "St Stephen's Hospital Health Care Facility", 'Pharmacy', 'Shri Balaji Medical Store', 'State bank of india', 'Icici bank', 'Deutsche bank', 'Standard chartered bank', 'PVR Cinames', 'The God Father', 'Food Court', 'Mc Donalds', 'Machaan', 'barrique', "McDonald's"]</t>
  </si>
  <si>
    <t>5 bath, semi-Furnished, 3rd floor (Of 11), overlooking garden/park, east facing, ambience caitriona sector 24</t>
  </si>
  <si>
    <t>A68959646</t>
  </si>
  <si>
    <t>https://www.99acres.com/3-bhk-bedroom-apartment-flat-for-sale-in-ansal-heights-86-sector-86-gurgaon-1690-sq-ft-spid-L68958088</t>
  </si>
  <si>
    <t>₹ 5,325/sq.ft.</t>
  </si>
  <si>
    <t>Built Up area: 1690 (157.01 sq.m.)</t>
  </si>
  <si>
    <t>Sector 86,gurgaon, Sector 86 Gurgaon, Gurgaon, Haryana</t>
  </si>
  <si>
    <t>Details can be seen on website</t>
  </si>
  <si>
    <t>['Security / Fire Alarm', 'Intercom Facility', 'Lift(s)', 'Maintenance Staff', 'Visitor Parking']</t>
  </si>
  <si>
    <t>L68958088</t>
  </si>
  <si>
    <t>https://www.99acres.com/3-bhk-bedroom-apartment-flat-for-sale-in-ramprastha-the-edge-towers-sector-37-d-gurgaon-1990-sq-ft-spid-R68957042</t>
  </si>
  <si>
    <t>₹ 5,528/sq.ft.</t>
  </si>
  <si>
    <t>Built Up area: 1990 (184.88 sq.m.)</t>
  </si>
  <si>
    <t>Best in class property available at sector 37d location in gurgaon</t>
  </si>
  <si>
    <t>R68957042</t>
  </si>
  <si>
    <t>https://www.99acres.com/2-bhk-bedroom-apartment-flat-for-sale-in-smart-world-gems-sector-89-gurgaon-1067-sq-ft-spid-S68955390</t>
  </si>
  <si>
    <t>₹ 8,903/sq.ft.</t>
  </si>
  <si>
    <t>Super Built up area 1067(99.13 sq.m.)Carpet area: 578 sq.ft. (53.7 sq.m.)</t>
  </si>
  <si>
    <t>First floor, green facing, vast complaint</t>
  </si>
  <si>
    <t>['Security / Fire Alarm', 'Power Back-up', 'Feng Shui / Vaastu Compliant', 'Private Garden / Terrace', 'Intercom Facility', 'Lift(s)', 'Maintenance Staff', 'Water Storage', 'No open drainage around', 'Piped-gas', 'Visitor Parking', 'Swimming Pool', 'Park', 'Security Personnel', 'Natural Light', 'Internet/wi-fi connectivity', 'Airy Rooms', 'Spacious Interiors', 'Fitness Centre / GYM', 'Rain Water Harvesting', 'Club house / Community Center']</t>
  </si>
  <si>
    <t>S68955390</t>
  </si>
  <si>
    <t>https://www.99acres.com/2-bhk-bedroom-apartment-flat-for-sale-in-green-court-sector-90-gurgaon-690-sq-ft-spid-Z68954336</t>
  </si>
  <si>
    <t>₹ 6,811/sq.ft.</t>
  </si>
  <si>
    <t>Carpet area: 690 (64.1 sq.m.)</t>
  </si>
  <si>
    <t>Park facing, only 04 flats on floor, both side open , covered parking,</t>
  </si>
  <si>
    <t>['3 Fan', '1 Exhaust Fan', '7 Light', 'No AC', 'No Bed', 'No Chimney', 'No Curtains', 'No Dining Table', 'No Geyser', 'No Modular Kitchen', 'No Microwave', 'No Fridge', 'No Sofa', 'No Stove', 'No TV', 'No Wardrobe', 'No Washing Machine', 'No Water Purifier']</t>
  </si>
  <si>
    <t>['Feng Shui / Vaastu Compliant', 'Security / Fire Alarm', 'Lift(s)', 'Maintenance Staff', 'Water Storage', 'Park', 'Visitor Parking', 'Shopping Centre']</t>
  </si>
  <si>
    <t>['Green Area3 out of 5', 'Construction4 out of 5', 'Management4 out of 5', 'Amenities4 out of 5', 'Connectivity4 out of 5']</t>
  </si>
  <si>
    <t>Z68954336</t>
  </si>
  <si>
    <t>4 BHK Flat in Adarsh Nagar</t>
  </si>
  <si>
    <t>https://www.99acres.com/4-bhk-bedroom-apartment-flat-for-sale-in-adarsh-nagar-gurgaon-3150-sq-ft-spid-Z68946778</t>
  </si>
  <si>
    <t>Lord Krishna</t>
  </si>
  <si>
    <t>Built Up area: 3150 (292.64 sq.m.)</t>
  </si>
  <si>
    <t>Adarsh Nagar, Sector 12a, Adarsh Nagar, Gurgaon, Haryana</t>
  </si>
  <si>
    <t>['Huda city centre metro station', 'Hanuman Mandir', 'New Life Church', 'Standard chartered ATM', 'Hdfc bank ATM', 'Hdfc ATM', 'Icici ATM', 'Citi bank ATM', 'Axis bank ATM', 'Hdfc ATM', 'Axis bank ATM', 'State bank of india ATM', 'Axis bank ATM', 'Rbs ATM', 'Arihant Hospital', 'Gupta', 'Fortis Memorial Research Institute Fortis Vivekanand Hospital', 'Dr. Naval Mendiratta', 'Paras Hospital Gurgaon', 'Dr. Kutbuddin Akbary', 'Max Hospital', 'Dispencery', 'Centre For Sight Gurgaon Sector 29', 'Pernod Ricard Charitable Dispensary', 'City Medical', 'Gardian Pharmacy', 'Guardian Pharmacy', 'Chikitsa', 'Bharat petroleum', 'Hdfc bank', 'Icici bank', 'Hdfc bank', 'PWO house', 'Raj Restaurant', 'Balaji Vegetarian Paradise', 'The Chicken Boat', 'Naveidyam', 'Sagar Ratna', 'Cafe Tonini', 'St. Angels Sr', 'School of Inspired Leadership SOIL', 'St. Angels Jr', 'Stones2milestones', 'Amity Global School', 'Manav Rachna School', 'Manav Rachna Swimming Pool', 'Ncr library']</t>
  </si>
  <si>
    <t>This 4 bhk flat is located in lord krishna cghs, which houses some of the most spacious flats in sector 43 gurgaon. Containing 4 bedrooms, 3 bathrooms lord krishna adarsh nagar, sector 12a</t>
  </si>
  <si>
    <t>Z68946778</t>
  </si>
  <si>
    <t>https://www.99acres.com/2-bhk-bedroom-apartment-flat-for-sale-in-supertech-araville-sector-79-gurgaon-1530-sq-ft-spid-U68944572</t>
  </si>
  <si>
    <t>₹ 6,209/sq.ft.</t>
  </si>
  <si>
    <t>Super Built up area 1530(142.14 sq.m.)</t>
  </si>
  <si>
    <t>Right next to the new golf course road, m3m antalya</t>
  </si>
  <si>
    <t>U68944572</t>
  </si>
  <si>
    <t>https://www.99acres.com/3-bhk-bedroom-apartment-flat-for-sale-in-umang-monsoon-breeze-sector-78-gurgaon-2176-sq-ft-spid-A68942872</t>
  </si>
  <si>
    <t>₹ 5,284/sq.ft.</t>
  </si>
  <si>
    <t>Super Built up area 2176(202.16 sq.m.)</t>
  </si>
  <si>
    <t>We are the proud owners of this 3 bhk apartment available in umang monsoon breeze, sector 78 gurgaon. This house is at an enviable location. You can see the main colony entrance on one side, the pool and club on the other.Unhindered natural light and ventilation. We boast of a feature in short supply - Parking slot. Over that two slots.One of the only two houses with an owned, open terrace.This unit, on priority location, is on 9th floor and has a super built-Up area of 2176 sq.Ft. It has 3 bathrooms, servant room with bathroom, 3 balconies and a big unique owned terrace. The ownership is freehold, without any loan, mortgage. No tenants. All dues paid till date.Club membership included.</t>
  </si>
  <si>
    <t>['Security / Fire Alarm', 'Intercom Facility', 'Lift(s)', 'Maintenance Staff']</t>
  </si>
  <si>
    <t>A68942872</t>
  </si>
  <si>
    <t>https://www.99acres.com/3-bhk-bedroom-apartment-flat-for-sale-in-ild-greens-sector-37-c-gurgaon-1603-sq-ft-r1-spid-B48946845</t>
  </si>
  <si>
    <t>₹ 5,614/sq.ft.</t>
  </si>
  <si>
    <t>Super Built up area 1603(148.92 sq.m.)Built Up area: 1500 sq.ft. (139.35 sq.m.)</t>
  </si>
  <si>
    <t>Ground Floor, Sector 37C Gurgaon, Gurgaon, Haryana</t>
  </si>
  <si>
    <t>Good location with hospital, school close by.</t>
  </si>
  <si>
    <t>['Lift(s)', 'Feng Shui / Vaastu Compliant', 'Intercom Facility', 'Security / Fire Alarm', 'Swimming Pool', 'Park', 'Visitor Parking', 'Piped-gas', 'Club house / Community Center', 'Fitness Centre / GYM', 'Water softening plant', 'Rain Water Harvesting', 'Shopping Centre']</t>
  </si>
  <si>
    <t>B48946845</t>
  </si>
  <si>
    <t>https://www.99acres.com/3-bhk-bedroom-apartment-flat-for-sale-in-signature-global-park-4-sector-36-sohna-gurgaon-1010-sq-ft-spid-U68941552</t>
  </si>
  <si>
    <t>Carpet area: 1010 (93.83 sq.m.)</t>
  </si>
  <si>
    <t>Pristine location near the commercial sector of the park 4, near to delhi mumbai expressway; High growth opportunity. South gurgaon.</t>
  </si>
  <si>
    <t>['3 Wardrobe', '4 Fan', '7 Light', '1 Modular Kitchen', '1 Chimney', 'No AC', 'No Bed', 'No Curtains', 'No Dining Table', 'No Exhaust Fan', 'No Geyser', 'No Microwave', 'No Fridge', 'No Sofa', 'No Stove', 'No TV', 'No Washing Machine', 'No Water Purifier']</t>
  </si>
  <si>
    <t>['Security / Fire Alarm', 'Feng Shui / Vaastu Compliant', 'Intercom Facility', 'Lift(s)', 'High Ceiling Height', 'Maintenance Staff', 'Water Storage', 'No open drainage around', 'Piped-gas', 'Visitor Parking', 'Swimming Pool', 'Park', 'Security Personnel', 'Natural Light', 'Internet/wi-fi connectivity', 'Airy Rooms', 'Spacious Interiors', 'Low Density Society', 'Shopping Centre', 'Fitness Centre / GYM', 'Waste Disposal', 'Club house / Community Center', 'Water softening plant']</t>
  </si>
  <si>
    <t>U68941552</t>
  </si>
  <si>
    <t>https://www.99acres.com/3-bhk-bedroom-apartment-flat-for-sale-in-brisk-lumbini-terrace-homes-sector-109-gurgaon-2267-sq-ft-spid-E68931654</t>
  </si>
  <si>
    <t>₹ 6,616/sq.ft.</t>
  </si>
  <si>
    <t>Carpet area: 2267 (210.61 sq.m.)</t>
  </si>
  <si>
    <t>One of the best location of dwarka expressway</t>
  </si>
  <si>
    <t>E68931654</t>
  </si>
  <si>
    <t>3 BHK Flat in Sector 12 Gurgaon</t>
  </si>
  <si>
    <t>https://www.99acres.com/3-bhk-bedroom-apartment-flat-for-sale-in-sector-12-gurgaon-2000-sq-ft-spid-L68930346</t>
  </si>
  <si>
    <t>Bhagwati Sadan</t>
  </si>
  <si>
    <t>Built Up area: 2000 (185.81 sq.m.)</t>
  </si>
  <si>
    <t>Mianwali Colony, Sector 12, Gurgaon, Sector 12 Gurgaon, Gurgaon, Haryana</t>
  </si>
  <si>
    <t>['Hanuman Mandir', 'Dental Health Centre', 'Nova Care Clinic', 'Verma E.N.T. Hospital', 'Lall Nursing and Maternity Home', 'Om Charitable Dental &amp; Implant Centre', 'Lall Eye Care Centre', 'M Goel Hospital', 'Dentecare - Multispeciality Dental Clinic', 'Kharbanda Maternity and Nursing Home', 'Lalit Dental Care', 'Ahooja Eye and Dental Institute Hospital', 'Gupta Hospital Gurgaon', 'Jackson Hospital', 'Kidney Clinic', 'Dr. Sandeep Chauhan', 'Centre For Sight Gurgaon New Railway Road', 'Dr. Sarvejeet Singh', 'Rajiv Memorial Eye Infirmary Jacobpura', 'Sharma Hospital Gurgaon', 'Dr. Ajay S. Gupta Clinic', 'Mamta Hospital Gurgaon', 'Bhatnagar Maternity and Nursing Home', 'Lotus Hospital Gurgaon', 'Triveni Hospital Gurgaon', 'Bindal Clinic', 'M.S Hospital', 'Sparsh Hospital Gurgaon', 'My Care Clinic', 'Dr. Agya Ram Sharma Clinic', 'Ravi Clinic and Health Care Centre', 'D.R. Rajnis Gupta Clinic', 'GH Gurgaon', 'Saraswati Hospital Gurgaon', 'Aarvy Hospital', 'Nidhi Clinic', 'Aryan Hospital', 'Geeta Nursing Home Gurgaon', 'Chiranjiv Hospital', 'Swastik Maternity and Medical Centre', 'Dr. Tomar Clinic', 'Dr. Babita Sharma', 'Indian Oil', 'Rang Parivartan', 'Punjab national bank', 'State bank of india sbi', 'State bank of india', 'Dronacharya Government College', 'govt sec school', 'District library gurgaon']</t>
  </si>
  <si>
    <t>Check out this 3 bhk apartment for sale in sector 12, gurgaon. This property is posted by owner and thus there is no need to pay any broker amount. This 3 bhk apartment is perfect for a modern-Day lifestyle. Sector 12 is a promising location in gurgaon and this is one of the finest properties in the area. Buy this apartment for sale now. It is located on floor 2. The total number of floors in this project is 2. The propertys price is rs 1.1 cr. Residents in this property pay rs 0 towards maintenance. This property is a modern-Day abode, with 2000 square feet built-Up area. The unit has 3 bedrooms and 3 bathroom. Educational institutions are closeby with schools such as focuss academy for defence exams : Nda coaching in gurgaon i cds i ctet i kvs i dsssb coaching, scr public school, and e-World- Best ielts training gurgaon l spoken english coaching l english speakings nearby. Healthcare centres such as centre for sight eye hospital, miracles mediclinic, and shivam hospital are also easily accessible bhagwati sadan mianwali colony, sector 12, gurgaon</t>
  </si>
  <si>
    <t>['Environment4.5 out of 5', 'Lifestyle5 out of 5', 'Connectivity5 out of 5', 'Safety4 out of 5']</t>
  </si>
  <si>
    <t>L68930346</t>
  </si>
  <si>
    <t>https://www.99acres.com/2-bhk-bedroom-apartment-flat-for-sale-in-central-park-flower-valley-cerise-floors-sector-33-sohna-gurgaon-1210-sq-ft-spid-U68925974</t>
  </si>
  <si>
    <t>Central Park Flower Valley Cerise Floors</t>
  </si>
  <si>
    <t>₹ 10,743/sq.ft.</t>
  </si>
  <si>
    <t>G-136, Sector-33 Sohna, Gurgaon, Haryana</t>
  </si>
  <si>
    <t>['Sector 55-56, Sector 56', 'M3m 65th Avenue Mall', 'Emerald Plaza Mall', 'Omaxe City Centre', 'Airia Mall', 'Basant Valley Global School', 'CK Birla Hospital, Gurgaon', 'Park Hospital (Gurugram, Haryana)', 'W Pratiksha Hospital', 'Artemis Hospital Gurgaon', 'Suncity Success Tower', 'Splendor Trade Tower', 'Emaar Digital Greens Tower A', '24 Seven Filling Station', 'HP PETROL PUMP, Golf Course Ext Rd']</t>
  </si>
  <si>
    <t>It has a exclusive terrace area along with it</t>
  </si>
  <si>
    <t>['Lift(s)', 'Water Storage', 'Park', 'Visitor Parking']</t>
  </si>
  <si>
    <t>U68925974</t>
  </si>
  <si>
    <t>https://www.99acres.com/4-bhk-bedroom-apartment-flat-for-sale-in-assotech-blith-sector-99-gurgaon-2835-sq-ft-spid-B68924958</t>
  </si>
  <si>
    <t>₹ 6,702/sq.ft.</t>
  </si>
  <si>
    <t>Built Up area: 2835 (263.38 sq.m.)</t>
  </si>
  <si>
    <t>B68924958</t>
  </si>
  <si>
    <t>3 BHK Flat in Mehrauli Gurgaon Road</t>
  </si>
  <si>
    <t>https://www.99acres.com/3-bhk-bedroom-apartment-flat-for-sale-in-mehrauli-gurgaon-road-gurgaon-1760-sq-ft-spid-B68924952</t>
  </si>
  <si>
    <t>B68924952</t>
  </si>
  <si>
    <t>https://www.99acres.com/3-bhk-bedroom-apartment-flat-for-sale-in-mehrauli-gurgaon-road-gurgaon-1760-sq-ft-spid-S68924950</t>
  </si>
  <si>
    <t>S68924950</t>
  </si>
  <si>
    <t>6 BHK Flat in Sector 70 Gurgaon</t>
  </si>
  <si>
    <t>https://www.99acres.com/6-bhk-bedroom-apartment-flat-for-sale-in-tulip-ivory-sector-70-gurgaon-4800-sq-ft-spid-N68921910</t>
  </si>
  <si>
    <t>It is new unused property park facing with kitchen garden and backyard fully furnished 6bhk with drawing,dining,study servant room with 7 washrooms.</t>
  </si>
  <si>
    <t>['Security / Fire Alarm', 'Feng Shui / Vaastu Compliant', 'Intercom Facility', 'Lift(s)', 'Water purifier', 'Maintenance Staff', 'False Ceiling Lighting', 'Water Storage', 'Separate entry for servant room', 'No open drainage around', 'Recently Renovated', 'Piped-gas', 'Visitor Parking', 'Swimming Pool', 'Park', 'Security Personnel', 'Airy Rooms', 'Spacious Interiors', 'Low Density Society', 'Fitness Centre / GYM', 'Club house / Community Center']</t>
  </si>
  <si>
    <t>N68921910</t>
  </si>
  <si>
    <t>https://www.99acres.com/2-bhk-bedroom-apartment-flat-for-sale-in-antriksh-heights-sector-84-gurgaon-1350-sq-ft-r10-spid-B36786459</t>
  </si>
  <si>
    <t>Antriksh Height, Sector 84 Gurgaon, Gurgaon, Haryana</t>
  </si>
  <si>
    <t>Residential apartment for sell.Located in sector-84 gurgaon.It is a unfurnished property.The property has 2 bedrooms, with 2 bathrooms .Available at an expected price of 75 lac.Located on 10th of the 21 floors .It is a freehold property.The property comes with a good construction quality which ages,0 to 1 year old</t>
  </si>
  <si>
    <t>B36786459</t>
  </si>
  <si>
    <t>4 BHK Flat in Sector 55 Gurgaon</t>
  </si>
  <si>
    <t>https://www.99acres.com/4-bhk-bedroom-apartment-flat-for-sale-in-sector-55-gurgaon-1800-sq-ft-spid-E68914456</t>
  </si>
  <si>
    <t>Sidhivinayak Apartments</t>
  </si>
  <si>
    <t>Sector 55 Gurgaon, Gurgaon, Haryana</t>
  </si>
  <si>
    <t>['Sector metro station', 'Sector metro station', 'Sector 54 chowk metro station', 'Sanatan Dharm Mandir', 'Radhakrishna Shani Mandir', 'Icici bank ATM', 'State bank ATM', 'Icici bank ATM', 'Citi bank ATM', 'Indusind bank ATM', 'Arunodaya Deseret Eye Hospital', 'pracksht hospital', 'Surgicare Hospital Gurgaon', 'Kriti Hospital', 'Anand Hospital Gurgaon', 'HUDA Office Complex', 'Medisca', 'Apollo Pharmacy', 'Intellion Park', 'International Tech Park', 'HCG CNG Station', 'Heera Fuel Station', 'State bank of india', 'Indusind bank', 'Kotak mahindra bank', 'Hdfc bank', 'Icici bank', 'Axis bank', 'Hdfc bank &amp; atm', 'Hdfc bank and atm', '222', 'Bikanerwala', 'Wat-a-Burger', 'Burger Singh', 'Naivedyam Restaurant', 'Pizza Hut', 'Clock tower', 'Sushant College of Arts &amp; Architecture', 'Ansal Institute of Technology', 'Suncity School', 'Iilm University', 'IILM']</t>
  </si>
  <si>
    <t>Its independent floor on top, ensure total privacy &amp; no disturbance. Well maintained society and flat. Owner residing in the flat.</t>
  </si>
  <si>
    <t>['1 Water Purifier', '1 Fridge', '10 Fan', '1 Exhaust Fan', '1 Dining Table', '5 Geyser', '1 Stove', '20 Light', '1 Curtains', '4 AC', '1 Chimney', '1 Modular Kitchen', '3 TV', '10 Wardrobe', '4 Bed', '1 Sofa', '1 Microwave', '1 Washing Machine']</t>
  </si>
  <si>
    <t>E68914456</t>
  </si>
  <si>
    <t>['Green Area4.5 out of 5', 'Amenities5 out of 5', 'Management4.5 out of 5', 'Construction5 out of 5', 'Connectivity4 out of 5']</t>
  </si>
  <si>
    <t>['Green Area5 out of 5', 'Amenities4 out of 5', 'Management4 out of 5', 'Construction3 out of 5', 'Connectivity4 out of 5']</t>
  </si>
  <si>
    <t>https://www.99acres.com/2-bhk-bedroom-apartment-flat-for-sale-in-gls-avenue-51-sector-92-gurgaon-646-sq-ft-r2-spid-M62215626</t>
  </si>
  <si>
    <t>₹ 7,614/sq.ft.</t>
  </si>
  <si>
    <t>Built Up area: 646 (60.02 sq.m.)Carpet area: 591 sq.ft. (54.91 sq.m.)</t>
  </si>
  <si>
    <t>G-1004, Sector 92 Gurgaon, Gurgaon, Haryana</t>
  </si>
  <si>
    <t>Gls avenue 51 sector 92 gurgaon</t>
  </si>
  <si>
    <t>['2 Wardrobe', '4 Fan', '1 Exhaust Fan', '7 Light', '1 Modular Kitchen', '1 Chimney', '9 Curtains', 'No AC', 'No Bed', 'No Dining Table', 'No Geyser', 'No Microwave', 'No Fridge', 'No Sofa', 'No Stove', 'No TV', 'No Washing Machine', 'No Water Purifier']</t>
  </si>
  <si>
    <t>M62215626</t>
  </si>
  <si>
    <t>['Green Area4.5 out of 5', 'Amenities4.5 out of 5', 'Management5 out of 5', 'Construction4.5 out of 5', 'Connectivity4.5 out of 5']</t>
  </si>
  <si>
    <t>['Green Area5 out of 5', 'Amenities5 out of 5', 'Management4 out of 5', 'Construction5 out of 5', 'Connectivity4 out of 5']</t>
  </si>
  <si>
    <t>₹ 11,142/sq.ft.</t>
  </si>
  <si>
    <t>['Green Area4.5 out of 5', 'Amenities4 out of 5', 'Management4 out of 5', 'Construction4 out of 5', 'Connectivity2.5 out of 5']</t>
  </si>
  <si>
    <t>['Green Area5 out of 5', 'Amenities5 out of 5', 'Management5 out of 5', 'Construction5 out of 5', 'Connectivity3 out of 5']</t>
  </si>
  <si>
    <t>['Green Area4 out of 5', 'Amenities4 out of 5', 'Management4 out of 5', 'Construction4 out of 5', 'Connectivity5 out of 5']</t>
  </si>
  <si>
    <t>['Environment4 out of 5', 'Safety3 out of 5', 'Lifestyle4 out of 5', 'Connectivity3 out of 5']</t>
  </si>
  <si>
    <t>['Environment4 out of 5', 'Safety3.5 out of 5', 'Lifestyle4 out of 5', 'Connectivity4 out of 5']</t>
  </si>
  <si>
    <t>https://www.99acres.com/2-bhk-bedroom-apartment-flat-for-sale-in-smart-world-gems-sector-89-gurgaon-1103-sq-ft-r2-spid-G66179018</t>
  </si>
  <si>
    <t>Park facing, green belt, at very reasonable rate on 4th floor..</t>
  </si>
  <si>
    <t>['2 Wardrobe', '3 Fan', '1 Exhaust Fan', '3 Geyser', '3 Light', '3 AC', '1 Modular Kitchen', '1 Chimney', 'No Bed', 'No Curtains', 'No Dining Table', 'No Microwave', 'No Fridge', 'No Sofa', 'No Stove', 'No TV', 'No Washing Machine', 'No Water Purifier']</t>
  </si>
  <si>
    <t>['Security / Fire Alarm', 'Feng Shui / Vaastu Compliant', 'Intercom Facility', 'Lift(s)', 'Maintenance Staff', 'Water Storage', 'Piped-gas', 'Visitor Parking', 'Swimming Pool', 'Park', 'Internet/wi-fi connectivity', 'Fitness Centre / GYM', 'Club house / Community Center']</t>
  </si>
  <si>
    <t>G66179018</t>
  </si>
  <si>
    <t>['Green Area5 out of 5', 'Amenities4.5 out of 5', 'Management4.5 out of 5', 'Construction5 out of 5', 'Connectivity3.5 out of 5']</t>
  </si>
  <si>
    <t>['Environment5 out of 5', 'Safety4 out of 5', 'Lifestyle4 out of 5', 'Connectivity5 out of 5']</t>
  </si>
  <si>
    <t>https://www.99acres.com/3-bhk-bedroom-apartment-flat-for-sale-in-gls-avenue-51-sector-92-gurgaon-750-sq-ft-spid-G69076906</t>
  </si>
  <si>
    <t>H1001, Sector 92 Gurgaon, Gurgaon, Haryana</t>
  </si>
  <si>
    <t>You will get better aravalli view from flat balcony</t>
  </si>
  <si>
    <t>['1 Fan', '3 Light', 'No AC', 'No Bed', 'No Chimney', 'No Curtains', 'No Dining Table', 'No Exhaust Fan', 'No Geyser', 'No Modular Kitchen', 'No Microwave', 'No Fridge', 'No Sofa', 'No Stove', 'No TV', 'No Wardrobe', 'No Washing Machine', 'No Water Purifier']</t>
  </si>
  <si>
    <t>G69076906</t>
  </si>
  <si>
    <t>https://www.99acres.com/2-bhk-bedroom-apartment-flat-for-sale-in-experion-the-heartsong-sector-108-gurgaon-1283-sq-ft-spid-L69065854</t>
  </si>
  <si>
    <t>₹ 7,950/sq.ft.</t>
  </si>
  <si>
    <t>Built Up area: 1283 (119.19 sq.m.)Carpet area: 734.43 sq.ft. (68.23 sq.m.)</t>
  </si>
  <si>
    <t>C2/404, Sector 108 Gurgaon, Gurgaon, Haryana</t>
  </si>
  <si>
    <t>Beautifully designed and crafted home in one of the most family friendly societies of the area. 
This home recently got furnished with sofa, bed, decor pieces, curtains etc. We have also created relaxation spaces in balcony for the family to enjoy the panoramic views.In addition to the furnishing the home is protected against seepage, termite attack and electrical damages with preventive treatment done by team of experts</t>
  </si>
  <si>
    <t>['1 Bed', '3 Fan', '1 Sofa', '1 Exhaust Fan', '10 Light', '1 Curtains', '2 AC', 'No Chimney', 'No Dining Table', 'No Geyser', 'No Modular Kitchen', 'No Microwave', 'No Fridge', 'No Stove', 'No TV', 'No Wardrobe', 'No Washing Machine', 'No Water Purifier']</t>
  </si>
  <si>
    <t>['Security / Fire Alarm', 'Feng Shui / Vaastu Compliant', 'Lift(s)', 'Maintenance Staff', 'Water Storage', 'Separate entry for servant room', 'Recently Renovated', 'Visitor Parking', 'Swimming Pool', 'Park', 'Natural Light', 'Internet/wi-fi connectivity', 'Airy Rooms', 'Spacious Interiors', 'Low Density Society', 'Fitness Centre / GYM', 'Rain Water Harvesting', 'Club house / Community Center']</t>
  </si>
  <si>
    <t>L69065854</t>
  </si>
  <si>
    <t>https://www.99acres.com/2-bhk-bedroom-apartment-flat-for-sale-in-breez-global-heights-sohna-gurgaon-950-sq-ft-spid-F69060286</t>
  </si>
  <si>
    <t>₹ 6,694/sq.ft.</t>
  </si>
  <si>
    <t>Super Built up area 950(88.26 sq.m.)Carpet area: 597.53 sq.ft. (55.51 sq.m.)</t>
  </si>
  <si>
    <t>Motivated owner to sell
7th floor apartment</t>
  </si>
  <si>
    <t>F69060286</t>
  </si>
  <si>
    <t>https://www.99acres.com/3-bhk-bedroom-apartment-flat-for-sale-in-conscient-elevate-sector-59-gurgaon-2295-sq-ft-spid-M69058718</t>
  </si>
  <si>
    <t>₹ 16,993/sq.ft.</t>
  </si>
  <si>
    <t>Built Up area: 2295 (213.21 sq.m.)</t>
  </si>
  <si>
    <t>Sector 59, Sector 59 Gurgaon, Gurgaon, Haryana</t>
  </si>
  <si>
    <t>Best in class property available at sector 59 location in gurgaon</t>
  </si>
  <si>
    <t>M69058718</t>
  </si>
  <si>
    <t>https://www.99acres.com/3-bhk-bedroom-apartment-flat-for-sale-in-m3m-heights-sector-65-gurgaon-1828-sq-ft-spid-H69057168</t>
  </si>
  <si>
    <t>2.44 Crore</t>
  </si>
  <si>
    <t>₹ 13,300/sq.ft.</t>
  </si>
  <si>
    <t>Gurgaon sector 65 is a prime location in gurgaon, india. It is known for its well-Planned infrastructure, modern amenities, and proximity to major commercial centres. The area is well-Connected to major transportation networks, making it easily accessible from other parts of the city. Additionally, the region has a thriving real estate market, with a variety of residential and commercial properties available for rent or purchase. The locality is also home to several prestigious educational institutions, healthcare facilities, and recreational centres, making it an ideal place for families, students, and professionals alike.</t>
  </si>
  <si>
    <t>H69057168</t>
  </si>
  <si>
    <t>https://www.99acres.com/3-bhk-bedroom-apartment-flat-for-sale-in-corona-gracieux-sector-76-gurgaon-1765-sq-ft-spid-C69055372</t>
  </si>
  <si>
    <t>₹ 5,949/sq.ft.</t>
  </si>
  <si>
    <t>Super Built up area 1765(163.97 sq.m.)</t>
  </si>
  <si>
    <t>This is a 5 year old flat available for immediate sale. All wood work done with modular kitchen etc.
Price is slightly negotiable for genuine buyers</t>
  </si>
  <si>
    <t>['4 Wardrobe', '6 Fan', '1 Exhaust Fan', '2 Geyser', '20 Light', '1 Chimney', '1 Modular Kitchen', 'No AC', 'No Bed', 'No Curtains', 'No Dining Table', 'No Microwave', 'No Fridge', 'No Sofa', 'No Stove', 'No TV', 'No Washing Machine', 'No Water Purifier']</t>
  </si>
  <si>
    <t>['Security / Fire Alarm', 'Feng Shui / Vaastu Compliant', 'Intercom Facility', 'Lift(s)', 'Maintenance Staff', 'False Ceiling Lighting', 'Water Storage', 'No open drainage around', 'Piped-gas', 'Visitor Parking', 'Swimming Pool', 'Park', 'Security Personnel', 'Natural Light', 'Internet/wi-fi connectivity', 'Airy Rooms', 'Spacious Interiors', 'Low Density Society', 'Shopping Centre', 'Fitness Centre / GYM', 'Waste Disposal', 'Rain Water Harvesting', 'Club house / Community Center', 'Water softening plant']</t>
  </si>
  <si>
    <t>C69055372</t>
  </si>
  <si>
    <t>['Environment4.5 out of 5', 'Safety5 out of 5', 'Lifestyle5 out of 5', 'Connectivity4 out of 5']</t>
  </si>
  <si>
    <t>['Green Area5 out of 5', 'Amenities4.5 out of 5', 'Management3 out of 5', 'Construction4 out of 5', 'Connectivity4.5 out of 5']</t>
  </si>
  <si>
    <t>https://www.99acres.com/3-bhk-bedroom-apartment-flat-for-sale-in-shapoorji-pallonji-joyville-gurugram-sector-102-gurgaon-1852-sq-ft-r1-spid-R66900322</t>
  </si>
  <si>
    <t>₹ 11,447/sq.ft.</t>
  </si>
  <si>
    <t>Super Built up area 1852(172.06 sq.m.)Carpet area: 1320 sq.ft. (122.63 sq.m.)</t>
  </si>
  <si>
    <t>Shapoorji only project in ncr, maven construction , facing 200 hooda park, best sector on dwarka expressway to live as it is free from any village site, direct connectivity to honda chownk from main gate of society, walking distance from dwarka express way, dps school and hospital</t>
  </si>
  <si>
    <t>['3 Light', '3 AC', 'No Bed', 'No Chimney', 'No Curtains', 'No Dining Table', 'No Exhaust Fan', 'No Fan', 'No Geyser', 'No Modular Kitchen', 'No Microwave', 'No Fridge', 'No Sofa', 'No Stove', 'No TV', 'No Wardrobe', 'No Washing Machine', 'No Water Purifier']</t>
  </si>
  <si>
    <t>['Security / Fire Alarm', 'Feng Shui / Vaastu Compliant', 'Intercom Facility', 'Lift(s)', 'Water purifier', 'Maintenance Staff', 'Water Storage', 'No open drainage around', 'Bank Attached Property', 'Visitor Parking', 'Swimming Pool', 'Park', 'Security Personnel', 'Internet/wi-fi connectivity', 'Low Density Society', 'Shopping Centre', 'Fitness Centre / GYM', 'Rain Water Harvesting', 'Club house / Community Center']</t>
  </si>
  <si>
    <t>R66900322</t>
  </si>
  <si>
    <t>₹ 8,033/sq.ft.</t>
  </si>
  <si>
    <t>['Green Area5 out of 5', 'Amenities5 out of 5', 'Management4.5 out of 5', 'Construction5 out of 5', 'Connectivity4 out of 5']</t>
  </si>
  <si>
    <t>['Green Area4.5 out of 5', 'Amenities4 out of 5', 'Management3 out of 5', 'Construction4 out of 5', 'Connectivity4 out of 5']</t>
  </si>
  <si>
    <t>https://www.99acres.com/2-bhk-bedroom-apartment-flat-for-sale-in-gls-arawali-homes-sohna-gurgaon-576-sq-ft-r2-spid-P59991732</t>
  </si>
  <si>
    <t>Residential apartment for sell.The property has 2 bedrooms with 2 bathrooms .It is a semifurnished property.Located in sohna.Available at an expected price of rs 2700000.Located on 1st floor out of the 13 the property comes with a good construction quality which ages 0-1 years old property.</t>
  </si>
  <si>
    <t>['Power Back-up', 'Feng Shui / Vaastu Compliant', 'Lift(s)', 'Park', 'Shopping Centre', 'Fitness Centre / GYM', 'Club house / Community Center', 'Rain Water Harvesting']</t>
  </si>
  <si>
    <t>P59991732</t>
  </si>
  <si>
    <t>https://www.99acres.com/2-bhk-bedroom-apartment-flat-for-sale-in-mvn-athens-sohna-gurgaon-458-sq-ft-spid-N68948302</t>
  </si>
  <si>
    <t>₹ 5,901/sq.ft.</t>
  </si>
  <si>
    <t>Carpet area: 457.52 (42.5 sq.m.)</t>
  </si>
  <si>
    <t>Flat 002, Tower 5, Sohna, Gurgaon, Haryana</t>
  </si>
  <si>
    <t>Well furnished 2bhk in secured society, already more than 300 families are living there.</t>
  </si>
  <si>
    <t>['2 Wardrobe', '1 Water Purifier', '3 Fan', '1 Exhaust Fan', '1 Geyser', '1 Stove', '8 Light', '1 Modular Kitchen', '1 Chimney', 'No AC', 'No Bed', 'No Curtains', 'No Dining Table', 'No Microwave', 'No Fridge', 'No Sofa', 'No TV', 'No Washing Machine']</t>
  </si>
  <si>
    <t>N68948302</t>
  </si>
  <si>
    <t>['Green Area3.5 out of 5', 'Amenities4 out of 5', 'Management3 out of 5', 'Construction3.5 out of 5', 'Connectivity5 out of 5']</t>
  </si>
  <si>
    <t>['Green Area4.5 out of 5', 'Amenities4 out of 5', 'Management4 out of 5', 'Construction3.5 out of 5', 'Connectivity3 out of 5']</t>
  </si>
  <si>
    <t>https://www.99acres.com/3-bhk-bedroom-apartment-flat-for-sale-in-krrish-florence-estate-sector-70-gurgaon-2125-sq-ft-spid-X68914082</t>
  </si>
  <si>
    <t>₹ 7,764/sq.ft.</t>
  </si>
  <si>
    <t>27th   of 30 Floors</t>
  </si>
  <si>
    <t>Unique aerial view.Preferred location</t>
  </si>
  <si>
    <t>X68914082</t>
  </si>
  <si>
    <t>https://www.99acres.com/3-bhk-bedroom-apartment-flat-for-sale-in-la-vida-by-tata-housing-sector-113-gurgaon-1579-sq-ft-spid-M68912518</t>
  </si>
  <si>
    <t>It is a part of la vida by tata housing. The apartment is well ventilated with 2 balconies and has 3 bathrooms.The area of the apartment is as follows:
 * super built-Up: 1579 sq.Ft.
The expected price of the property that is on the 8th floor of 14 floors is price on request ().It is a freehold property.</t>
  </si>
  <si>
    <t>M68912518</t>
  </si>
  <si>
    <t>https://www.99acres.com/2-bhk-bedroom-apartment-flat-for-sale-in-chd-avenue-71-sector-71-gurgaon-1200-sq-ft-spid-L68909828</t>
  </si>
  <si>
    <t>Tower 14, Apt : 601, Sector 71 Gurgaon, Gurgaon, Haryana</t>
  </si>
  <si>
    <t>Its newly renovated apartment, new wooden flooring, new painted ( Walls , doors etc.)</t>
  </si>
  <si>
    <t>L68909828</t>
  </si>
  <si>
    <t>https://www.99acres.com/2-bhk-bedroom-apartment-flat-for-sale-in-gls-arawali-homes-sohna-gurgaon-468-sq-ft-r2-spid-X61068452</t>
  </si>
  <si>
    <t>T11-301, Sohna, Gurgaon, Haryana</t>
  </si>
  <si>
    <t>Sun facing, moduler kitchen, newly constructed</t>
  </si>
  <si>
    <t>['1 Wardrobe', '3 Fan', '3 Light', '2 Curtains', 'No AC', 'No Bed', 'No Chimney', 'No Dining Table', 'No Exhaust Fan', 'No Geyser', 'No Modular Kitchen', 'No Microwave', 'No Fridge', 'No Sofa', 'No Stove', 'No TV', 'No Washing Machine', 'No Water Purifier']</t>
  </si>
  <si>
    <t>X61068452</t>
  </si>
  <si>
    <t>https://www.99acres.com/1-bhk-bedroom-apartment-flat-for-sale-in-trisara-our-homes-3-sohna-gurgaon-484-sq-ft-spid-O68908920</t>
  </si>
  <si>
    <t>₹ 4,339/sq.ft.</t>
  </si>
  <si>
    <t>Built Up area: 484 (44.97 sq.m.)</t>
  </si>
  <si>
    <t>O68908920</t>
  </si>
  <si>
    <t>https://www.99acres.com/2-bhk-bedroom-apartment-flat-for-sale-in-sector-33-gurgaon-1275-sq-ft-spid-G68904948</t>
  </si>
  <si>
    <t>₹ 8,627/sq.ft.</t>
  </si>
  <si>
    <t>Built Up area: 1275 (118.45 sq.m.)Carpet area: 795 sq.ft. (73.86 sq.m.)</t>
  </si>
  <si>
    <t>Park facing ashiana anmol sector 33</t>
  </si>
  <si>
    <t>G68904948</t>
  </si>
  <si>
    <t>https://www.99acres.com/2-bhk-bedroom-apartment-flat-for-sale-in-smart-world-orchard-sector-61-gurgaon-1150-sq-ft-spid-U68904452</t>
  </si>
  <si>
    <t>['Security / Fire Alarm', 'Intercom Facility', 'Lift(s)', 'Maintenance Staff', 'Park', 'Piped-gas', 'Visitor Parking']</t>
  </si>
  <si>
    <t>U68904452</t>
  </si>
  <si>
    <t>https://www.99acres.com/3-bhk-bedroom-apartment-flat-for-sale-in-signature-global-city-sector-37-d-gurgaon-1250-sq-ft-spid-J68899930</t>
  </si>
  <si>
    <t>₹ 8,800/sq.ft.</t>
  </si>
  <si>
    <t>Z16, Sector 37D Gurgaon, Gurgaon, Haryana</t>
  </si>
  <si>
    <t>U can visit at site which is under construction to check current situation.</t>
  </si>
  <si>
    <t>J68899930</t>
  </si>
  <si>
    <t>https://www.99acres.com/4-bhk-bedroom-apartment-flat-for-sale-in-m3m-capital-sector-113-gurgaon-2298-sq-ft-spid-F68896920</t>
  </si>
  <si>
    <t>₹ 14,142/sq.ft.</t>
  </si>
  <si>
    <t>34th   of 34 Floors</t>
  </si>
  <si>
    <t>Check out this 4 bhk apartment for sale in m3m capital, a popular residential project that houses in-Demand flats in sector 113 gurgaon . The flat is over 2298 sq.Ft. Carpet area and comes with 4 bedroom(s), 4 bathrooms and more than 3 balconies. This flat is situated on the top floor of this 34 floors tall residential building. This residential property is still under construction and will be available for possession by 2025. All the modern amenities such as swimming pool, grocery shop, cctv surveillance, club house / community center, fitness centre / gym and lift(s) will make life easier for you.</t>
  </si>
  <si>
    <t>['4 AC', '1 Chimney', '1 Modular Kitchen', 'No Bed', 'No Curtains', 'No Dining Table', 'No Exhaust Fan', 'No Fan', 'No Geyser', 'No Light', 'No Microwave', 'No Fridge', 'No Sofa', 'No Stove', 'No TV', 'No Wardrobe', 'No Washing Machine', 'No Water Purifier']</t>
  </si>
  <si>
    <t>['Security / Fire Alarm', 'Feng Shui / Vaastu Compliant', 'Intercom Facility', 'Lift(s)', 'Centrally Air Conditioned', 'Maintenance Staff', 'Water Storage', 'Visitor Parking', 'Swimming Pool', 'Park', 'Security Personnel', 'Natural Light', 'Airy Rooms', 'Spacious Interiors', 'Shopping Centre', 'Fitness Centre / GYM', 'Waste Disposal', 'Club house / Community Center']</t>
  </si>
  <si>
    <t>F68896920</t>
  </si>
  <si>
    <t>https://www.99acres.com/2-bhk-bedroom-apartment-flat-for-sale-in-indiabulls-centrum-park-sector-103-gurgaon-1423-sq-ft-spid-V68887136</t>
  </si>
  <si>
    <t>Situated in sector 103 gurgaon, indiabulls centrum park is a well planned society that offers a pleasant living experience to its residents. This 2 bhk flat in gurgaon is your opportunity to be a part of this community. Containing 2 bedroom(s), 2 bathrooms and 3 balconies, this flat is spread over a super built up area of 1423 sq.Ft. This flat is situated on the 3rd floor of this 10 floors tall residential building. An added advantage of this 5-10 years old flat is that it is available for immediate possession as the project is already ready to move.</t>
  </si>
  <si>
    <t>['Feng Shui / Vaastu Compliant', 'Lift(s)', 'Maintenance Staff', 'Water Storage', 'Park']</t>
  </si>
  <si>
    <t>V68887136</t>
  </si>
  <si>
    <t>https://www.99acres.com/2-bhk-bedroom-apartment-flat-for-sale-in-trisara-our-homes-3-sohna-gurgaon-602-sq-ft-spid-P68881374</t>
  </si>
  <si>
    <t>₹ 6,312/sq.ft.</t>
  </si>
  <si>
    <t>Built Up area: 602 (55.93 sq.m.)</t>
  </si>
  <si>
    <t>P68881374</t>
  </si>
  <si>
    <t>https://www.99acres.com/3-bhk-bedroom-apartment-flat-for-sale-in-smart-world-orchard-sector-61-gurgaon-1549-sq-ft-spid-G68879412</t>
  </si>
  <si>
    <t>₹ 15,800/sq.ft.</t>
  </si>
  <si>
    <t>Super Built up area 1549(143.91 sq.m.)Carpet area: 939.37 sq.ft. (87.27 sq.m.)</t>
  </si>
  <si>
    <t>M3m smart world orchard, sector 61. Reputed and on time delivery track record backed by m3m. Property right in front of grand hyatt gurgaon. Right across the road connectivity to sector 55-56 metro station, golf course road, golf course extension road, southern peripheral road. 3rd floor with basement and terrace rights documented in the agreement. Vrv ac units in all 3 rooms + hall + basement (No split ac unit covering balcony space), modular kitchen with chimney and hob, club, park and pool facing (Heated + normal) and very close proximity to the entry and exit gates compared to the blocks in the backside of the society.</t>
  </si>
  <si>
    <t>['Security / Fire Alarm', 'Private Garden / Terrace', 'Intercom Facility', 'Lift(s)', 'Centrally Air Conditioned', 'Maintenance Staff', 'Water Storage', 'No open drainage around', 'Visitor Parking', 'Swimming Pool', 'Park', 'Security Personnel', 'Natural Light', 'Airy Rooms', 'Spacious Interiors', 'Shopping Centre', 'Fitness Centre / GYM', 'Club house / Community Center', 'Water softening plant']</t>
  </si>
  <si>
    <t>G68879412</t>
  </si>
  <si>
    <t>https://www.99acres.com/2-bhk-bedroom-apartment-flat-for-sale-in-smart-world-gems-sector-89-gurgaon-1103-sq-ft-spid-M68877560</t>
  </si>
  <si>
    <t>₹ 7,706/sq.ft.</t>
  </si>
  <si>
    <t>Uppal Block, Sector 89 Gurgaon, Gurgaon, Haryana</t>
  </si>
  <si>
    <t>This is 2.5 bhk flat and l shape corner flat with green view of 5 meters and open area in backsides.</t>
  </si>
  <si>
    <t>M68877560</t>
  </si>
  <si>
    <t>https://www.99acres.com/4-bhk-bedroom-apartment-flat-for-sale-in-dlf-royalton-tower-dlf-city-phase-5-gurgaon-2940-sq-ft-spid-B68873746</t>
  </si>
  <si>
    <t>₹ 22,108/sq.ft.</t>
  </si>
  <si>
    <t>This lovely 4 bhk apartment/flat in dlf phase 5 is available for sale in one of gurgaon's most popular projects, dlf royalton tower. The flat occupies a super built up area of 2940 sq.Ft. That consists of 4 bedrooms, 5 bathrooms and 2 balconies. The flat has a total of 19 floors and this property is situated on 8th floor. An added advantage of this 1-5 years old flat is that it is available for immediate possession as the project is already ready to move.</t>
  </si>
  <si>
    <t>['1 Fan', '1 Light', '1 Chimney', 'No AC', 'No Bed', 'No Curtains', 'No Dining Table', 'No Exhaust Fan', 'No Geyser', 'No Modular Kitchen', 'No Microwave', 'No Fridge', 'No Sofa', 'No Stove', 'No TV', 'No Wardrobe', 'No Washing Machine', 'No Water Purifier']</t>
  </si>
  <si>
    <t>B68873746</t>
  </si>
  <si>
    <t>https://www.99acres.com/2-bhk-bedroom-apartment-flat-for-sale-in-ashok-vihar-phase-2-gurgaon-650-sq-ft-spid-X68870230</t>
  </si>
  <si>
    <t>Ashok vihar phase 2</t>
  </si>
  <si>
    <t>Super Built up area 650(60.39 sq.m.)Carpet area: 550 sq.ft. (51.1 sq.m.)</t>
  </si>
  <si>
    <t>Good location ,near hanuman mandir</t>
  </si>
  <si>
    <t>['5 Wardrobe', 'No AC', 'No Bed', 'No Chimney', 'No Curtains', 'No Dining Table', 'No Exhaust Fan', 'No Fan', 'No Geyser', 'No Modular Kitchen', 'No Light', 'No Microwave', 'No Fridge', 'No Sofa', 'No Stove', 'No TV', 'No Washing Machine', 'No Water Purifier']</t>
  </si>
  <si>
    <t>['Feng Shui / Vaastu Compliant', 'Intercom Facility', 'Lift(s)', 'Maintenance Staff', 'Swimming Pool', 'Park', 'Visitor Parking', 'Security Personnel', 'Shopping Centre', 'Club house / Community Center', 'Rain Water Harvesting']</t>
  </si>
  <si>
    <t>X68870230</t>
  </si>
  <si>
    <t>https://www.99acres.com/4-bhk-bedroom-apartment-flat-for-sale-in-ardee-city-sector-52-gurgaon-2100-sq-ft-spid-Y68863904</t>
  </si>
  <si>
    <t>₹ 7,381/sq.ft.</t>
  </si>
  <si>
    <t>Built Up area: 2100 (195.1 sq.m.)Carpet area: 1600 sq.ft. (148.64 sq.m.)</t>
  </si>
  <si>
    <t>Best in class property available at sector 52 location in gurgaon</t>
  </si>
  <si>
    <t>Y68863904</t>
  </si>
  <si>
    <t>https://www.99acres.com/3-bhk-bedroom-apartment-flat-for-sale-in-unitech-vistas-sector-70-gurgaon-1565-sq-ft-spid-X68863898</t>
  </si>
  <si>
    <t>9 Crore</t>
  </si>
  <si>
    <t>₹ 57,507/sq.ft.</t>
  </si>
  <si>
    <t>Built Up area: 1565 (145.39 sq.m.)</t>
  </si>
  <si>
    <t>X68863898</t>
  </si>
  <si>
    <t>https://www.99acres.com/4-bhk-bedroom-apartment-flat-for-sale-in-valley-view-estate-valley-view-estate-gurgaon-2000-sq-ft-r4-spid-Y33568711</t>
  </si>
  <si>
    <t>₹ 7,489/sq.ft.</t>
  </si>
  <si>
    <t>Super Built up area 2000(185.81 sq.m.)Built Up area: 1850 sq.ft. (171.87 sq.m.)Carpet area: 1650 sq.ft. (153.29 sq.m.)</t>
  </si>
  <si>
    <t>Tower 14, Valley View Estate, Gurgaon, Haryana</t>
  </si>
  <si>
    <t>Awesome flat with all fittings 3 side open corner flat has sunlight all through the day and very well ventilated. Well kept with shower chambers in the bathroom and one with bath tub all ac fitted and can give those away as well.</t>
  </si>
  <si>
    <t>['Feng Shui / Vaastu Compliant', 'Lift(s)', 'Maintenance Staff', 'Swimming Pool', 'Park', 'Visitor Parking', 'Security Personnel', 'Internet/wi-fi connectivity', 'Fitness Centre / GYM']</t>
  </si>
  <si>
    <t>Y33568711</t>
  </si>
  <si>
    <t>https://www.99acres.com/2-bhk-bedroom-apartment-flat-for-sale-in-supertech-araville-sector-79-gurgaon-1519-sq-ft-spid-G68851842</t>
  </si>
  <si>
    <t>₹ 5,266/sq.ft.</t>
  </si>
  <si>
    <t>Carpet area: 1519 (141.12 sq.m.)</t>
  </si>
  <si>
    <t>Looking for a buyer and immediate sell</t>
  </si>
  <si>
    <t>['1 Wardrobe', '1 Fan', '1 Light', '1 AC', '1 Modular Kitchen', '1 Chimney', 'No Bed', 'No Curtains', 'No Dining Table', 'No Exhaust Fan', 'No Geyser', 'No Microwave', 'No Fridge', 'No Sofa', 'No Stove', 'No TV', 'No Washing Machine', 'No Water Purifier']</t>
  </si>
  <si>
    <t>G68851842</t>
  </si>
  <si>
    <t>https://www.99acres.com/4-bhk-bedroom-apartment-flat-for-sale-in-sare-petioles-sector-92-gurgaon-2093-sq-ft-r1-spid-B12964797</t>
  </si>
  <si>
    <t>₹ 5,250/sq.ft.</t>
  </si>
  <si>
    <t>Building - P04, Greenparc, Sector 92 Gurgaon, Gurgaon, Haryana</t>
  </si>
  <si>
    <t>Property is in plp plan so who every buys have to pay only 40% now and remaining will be due on possession.
Sare petioles located in sector 92 gurgaon, Is a township, Easily accessible from nh-8 and dwarka expressway.</t>
  </si>
  <si>
    <t>['Power Back-up', 'Security / Fire Alarm', 'Private Garden / Terrace', 'Water purifier', 'Lift(s)', 'Water Storage', 'Internet/wi-fi connectivity', 'Visitor Parking', 'Swimming Pool', 'Park', 'Maintenance Staff', 'Security Personnel', 'Bank Attached Property', 'Club house / Community Center', 'Shopping Centre', 'Fitness Centre / GYM', 'Water softening plant', 'Waste Disposal', 'Rain Water Harvesting']</t>
  </si>
  <si>
    <t>B12964797</t>
  </si>
  <si>
    <t>['Safety5 out of 5', 'Lifestyle4 out of 5', 'Environment4 out of 5', 'Connectivity3 out of 5']</t>
  </si>
  <si>
    <t>['Safety4.5 out of 5', 'Lifestyle4 out of 5', 'Environment4.5 out of 5', 'Connectivity4.5 out of 5']</t>
  </si>
  <si>
    <t>['Safety4 out of 5', 'Lifestyle3 out of 5', 'Environment4 out of 5', 'Connectivity4 out of 5']</t>
  </si>
  <si>
    <t>['Safety4 out of 5', 'Lifestyle4 out of 5', 'Environment4 out of 5', 'Connectivity4 out of 5']</t>
  </si>
  <si>
    <t>https://www.99acres.com/4-bhk-bedroom-apartment-flat-for-sale-in-paras-dews-sector-106-gurgaon-1510-sq-ft-spid-H68151396</t>
  </si>
  <si>
    <t>₹ 8,940/sq.ft.</t>
  </si>
  <si>
    <t>Carpet area: 1510 (140.28 sq.m.)</t>
  </si>
  <si>
    <t>1901, Sector 106 Gurgaon, Gurgaon, Haryana</t>
  </si>
  <si>
    <t>Check out this 4 bhk apartment for sale in paras dews, a popular residential project that houses in-Demand flats in sector 106 gurgaon. Constructed on a super built up area of 1900 sq.Ft., the flat comprises 3 bedroom(s), 4 bathrooms and 3 balconies. This flat lies on the 19th level of a 24 storey building. As the project is already ready to move, so you can easily move into this 10+ years old property. Paras dews is designed very well to provide modern facilities such as swimming pool, grocery shop, security personnel, maintenance staff, shopping centre, club house / community center, cctv surveillance, fitness centre / gym, park and lift(s).</t>
  </si>
  <si>
    <t>['Security / Fire Alarm', 'Intercom Facility', 'Lift(s)', 'High Ceiling Height', 'Maintenance Staff', 'False Ceiling Lighting', 'Water Storage', 'Separate entry for servant room', 'Piped-gas', 'Visitor Parking', 'Swimming Pool', 'Park', 'Security Personnel', 'Internet/wi-fi connectivity', 'Shopping Centre', 'Fitness Centre / GYM', 'Rain Water Harvesting', 'Club house / Community Center']</t>
  </si>
  <si>
    <t>H68151396</t>
  </si>
  <si>
    <t>['Management4 out of 5', 'Green Area4.5 out of 5', 'Construction4 out of 5', 'Amenities4 out of 5', 'Connectivity4 out of 5']</t>
  </si>
  <si>
    <t>['Management3 out of 5', 'Green Area4 out of 5', 'Construction3 out of 5', 'Amenities3 out of 5', 'Connectivity4 out of 5']</t>
  </si>
  <si>
    <t>['Safety4 out of 5', 'Lifestyle4 out of 5', 'Environment5 out of 5', 'Connectivity4 out of 5']</t>
  </si>
  <si>
    <t>['Safety3.5 out of 5', 'Lifestyle4 out of 5', 'Environment4 out of 5', 'Connectivity3 out of 5']</t>
  </si>
  <si>
    <t>['Management3.5 out of 5', 'Green Area4 out of 5', 'Construction4 out of 5', 'Amenities4 out of 5', 'Connectivity4 out of 5']</t>
  </si>
  <si>
    <t>['Safety5 out of 5', 'Lifestyle5 out of 5', 'Environment5 out of 5', 'Connectivity4 out of 5']</t>
  </si>
  <si>
    <t>['Safety3 out of 5', 'Lifestyle3 out of 5', 'Environment4 out of 5', 'Connectivity3 out of 5']</t>
  </si>
  <si>
    <t>['Management4 out of 5', 'Green Area4 out of 5', 'Construction4 out of 5', 'Amenities3 out of 5', 'Connectivity3 out of 5']</t>
  </si>
  <si>
    <t>['Safety4 out of 5', 'Lifestyle5 out of 5', 'Environment4 out of 5', 'Connectivity4 out of 5']</t>
  </si>
  <si>
    <t>['Safety4 out of 5', 'Lifestyle4 out of 5', 'Environment4 out of 5', 'Connectivity5 out of 5']</t>
  </si>
  <si>
    <t>https://www.99acres.com/3-bhk-bedroom-apartment-flat-for-sale-in-m3m-skycity-sector-65-gurgaon-1828-sq-ft-spid-Y68022268</t>
  </si>
  <si>
    <t>₹ 15,317/sq.ft.</t>
  </si>
  <si>
    <t>Built Up area: 1828 (169.83 sq.m.)</t>
  </si>
  <si>
    <t>3bhk multistorey apartment for resale in m3m skycity at sector 65 m3m skycity sector 65</t>
  </si>
  <si>
    <t>Y68022268</t>
  </si>
  <si>
    <t>https://www.99acres.com/3-bhk-bedroom-apartment-flat-for-sale-in-raheja-vedaanta-sector-108-gurgaon-2850-sq-ft-spid-U68022230</t>
  </si>
  <si>
    <t>₹ 5,263/sq.ft.</t>
  </si>
  <si>
    <t>Built Up area: 2850 (264.77 sq.m.)</t>
  </si>
  <si>
    <t>3bhk multistorey apartment for resale in raheja vedaanta at sector 108 raheja vedaanta sector 108</t>
  </si>
  <si>
    <t>['Management3 out of 5', 'Green Area4 out of 5', 'Construction4 out of 5', 'Amenities4 out of 5', 'Connectivity4 out of 5']</t>
  </si>
  <si>
    <t>U68022230</t>
  </si>
  <si>
    <t>https://www.99acres.com/2-bhk-bedroom-apartment-flat-for-sale-in-ansal-housing-highland-park-sector-103-gurgaon-1361-sq-ft-spid-E68022102</t>
  </si>
  <si>
    <t>Built Up area: 1361 (126.44 sq.m.)Carpet area: 1300 sq.ft. (120.77 sq.m.)</t>
  </si>
  <si>
    <t>2bhk multistorey apartment for new property in ansal highland park at sector 103 ansal highland park sector 103</t>
  </si>
  <si>
    <t>E68022102</t>
  </si>
  <si>
    <t>https://www.99acres.com/2-bhk-bedroom-apartment-flat-for-sale-in-sidhartha-ncr-one-phase-1-sector-95-gurgaon-990-sq-ft-spid-L68021942</t>
  </si>
  <si>
    <t>₹ 4,646/sq.ft.</t>
  </si>
  <si>
    <t>Built Up area: 990 (91.97 sq.m.)</t>
  </si>
  <si>
    <t>['Management4 out of 5', 'Green Area4 out of 5', 'Construction4 out of 5', 'Amenities4 out of 5', 'Connectivity4 out of 5']</t>
  </si>
  <si>
    <t>L68021942</t>
  </si>
  <si>
    <t>https://www.99acres.com/2-bhk-bedroom-apartment-flat-for-sale-in-ramsons-kshitij-sector-95-gurgaon-950-sq-ft-spid-R68021924</t>
  </si>
  <si>
    <t>₹ 3,158/sq.ft.</t>
  </si>
  <si>
    <t>Built Up area: 950 (88.26 sq.m.)Carpet area: 552 sq.ft. (51.28 sq.m.)</t>
  </si>
  <si>
    <t>2bhk multistorey apartment for resale in ramsons kshitij at sector 95 ramsons kshitij sector 95</t>
  </si>
  <si>
    <t>['Management3.5 out of 5', 'Green Area4 out of 5', 'Construction4 out of 5', 'Amenities4 out of 5', 'Connectivity5 out of 5']</t>
  </si>
  <si>
    <t>R68021924</t>
  </si>
  <si>
    <t>https://www.99acres.com/3-bhk-bedroom-apartment-flat-for-sale-in-ramprastha-skyz-sector-37-d-gurgaon-1725-sq-ft-spid-R68021756</t>
  </si>
  <si>
    <t>Built Up area: 1725 (160.26 sq.m.)</t>
  </si>
  <si>
    <t>A-201, Sector 37d, Gurgaon, Haryana, Sector 37D Gurgaon, Gurgaon, Haryana</t>
  </si>
  <si>
    <t>3bhk multistorey apartment new property in ramprastha the skyz at sector 37d, delhi gurgaon expressway ramprastha the skyz a201, sector 37d, gurgaon, haryana.
3 preferred location feature: Corner, park facing and 2nd floor, best location in the project.</t>
  </si>
  <si>
    <t>R68021756</t>
  </si>
  <si>
    <t>https://www.99acres.com/1-bhk-bedroom-apartment-flat-for-sale-in-sector-56-gurgaon-600-sq-ft-spid-E68021668</t>
  </si>
  <si>
    <t>Sobha Smriti Apartments</t>
  </si>
  <si>
    <t>['Sector 54 chowk metro station', 'Sector metro station', 'Sector metro station', 'Sector 53-54 metro station', 'Sanatan Dharm Mandir', 'Radhakrishna Shani Mandir', 'Icici bank ATM', 'Citi bank ATM', 'State bank ATM', 'Icici bank ATM', 'Indusind bank ATM', 'Arunodaya Deseret Eye Hospital', 'Surgicare Hospital Gurgaon', 'Kriti Hospital', 'Anand Hospital Gurgaon', 'pracksht hospital', 'Paras Hospital Gurgaon', 'HUDA Office Complex', 'Medisca', 'Apollo Pharmacy', 'Intellion Park', 'HCG CNG Station', 'Heera Fuel Station', 'State bank of india', 'Kotak mahindra bank', 'Indusind bank', 'Axis bank', 'Hdfc bank', 'Icici bank', 'Hdfc bank &amp; atm', 'Hdfc bank and atm', '222', 'Wat-a-Burger', 'Burger Singh', 'Bikanerwala', 'Naivedyam Restaurant', 'Pizza Hut', 'Clock tower', 'Starbucks', "Carl's Jr.", 'Cafe Tonini', 'Shophouse by Kylin', 'Sagar Ratna', 'Iilm University', 'IILM', 'Sushant College of Arts &amp; Architecture', 'Ansal Institute of Technology', 'Suncity School']</t>
  </si>
  <si>
    <t>1bhk multistorey apartment for resale in sobha smriti apartments at sector 56 sobha smriti apartments sector 56</t>
  </si>
  <si>
    <t>['Safety4 out of 5', 'Lifestyle5 out of 5', 'Environment4 out of 5', 'Connectivity5 out of 5']</t>
  </si>
  <si>
    <t>E68021668</t>
  </si>
  <si>
    <t>https://www.99acres.com/2-bhk-bedroom-apartment-flat-for-sale-in-supertech-araville-sector-79-gurgaon-1295-sq-ft-spid-E68021654</t>
  </si>
  <si>
    <t>Sector 79, Gurgaon Haryana, Sector 79 Gurgaon, Gurgaon, Haryana</t>
  </si>
  <si>
    <t>2bhk multistorey apartment for new property in supertech araville at sector 79 supertech araville sector 79, gurgaon haryana</t>
  </si>
  <si>
    <t>E68021654</t>
  </si>
  <si>
    <t>https://www.99acres.com/2-bhk-bedroom-apartment-flat-for-sale-in-signature-global-park-sohna-gurgaon-822-sq-ft-spid-T68021646</t>
  </si>
  <si>
    <t>₹ 7,299/sq.ft.</t>
  </si>
  <si>
    <t>Built Up area: 822 (76.37 sq.m.)Carpet area: 520 sq.ft. (48.31 sq.m.)</t>
  </si>
  <si>
    <t>Signature Global Park, Sohna Sector 36, Near Delhi Mumbai Expressway, Gurgaon, Sohna, Gurgaon, Haryana</t>
  </si>
  <si>
    <t>2bhk multistorey apartment for new property in signature global park at sohna sector 36 signature global park signature global park, sohna sector 36, near delhi mumbai expressway, gurgaon</t>
  </si>
  <si>
    <t>['Management4 out of 5', 'Green Area5 out of 5', 'Construction5 out of 5', 'Amenities5 out of 5', 'Connectivity5 out of 5']</t>
  </si>
  <si>
    <t>T68021646</t>
  </si>
  <si>
    <t>https://www.99acres.com/2-bhk-bedroom-apartment-flat-for-sale-in-ild-greens-sector-37-c-gurgaon-1430-sq-ft-spid-A68021584</t>
  </si>
  <si>
    <t>₹ 5,245/sq.ft.</t>
  </si>
  <si>
    <t>Built Up area: 1430 (132.85 sq.m.)</t>
  </si>
  <si>
    <t>Sector 37c,gurgaon, Sector 37C Gurgaon, Gurgaon, Haryana</t>
  </si>
  <si>
    <t>2bhk multistorey apartment for new property in ild spire greens at garauli kalan, sector 37c, delhi gurgaon expressway ild spire greens sector 37c,gurgaon</t>
  </si>
  <si>
    <t>['Management4.5 out of 5', 'Green Area5 out of 5', 'Construction5 out of 5', 'Amenities4.5 out of 5', 'Connectivity4.5 out of 5']</t>
  </si>
  <si>
    <t>A68021584</t>
  </si>
  <si>
    <t>https://www.99acres.com/3-bhk-bedroom-apartment-flat-for-sale-in-umang-winter-hills-sector-77-gurgaon-1735-sq-ft-spid-C68021494</t>
  </si>
  <si>
    <t>₹ 6,340/sq.ft.</t>
  </si>
  <si>
    <t>Built Up area: 1735 (161.19 sq.m.)</t>
  </si>
  <si>
    <t>H1004., Sector 77 Gurgaon, Gurgaon, Haryana</t>
  </si>
  <si>
    <t>3bhk multistorey apartment for resale in umang winter hills at sector 77, delhi gurgaon expressway umang winter hills h1004.</t>
  </si>
  <si>
    <t>['Management4 out of 5', 'Green Area5 out of 5', 'Construction5 out of 5', 'Amenities4.5 out of 5', 'Connectivity4.5 out of 5']</t>
  </si>
  <si>
    <t>C68021494</t>
  </si>
  <si>
    <t>https://www.99acres.com/4-bhk-bedroom-apartment-flat-for-sale-in-unitech-sunbreeze-sector-69-gurgaon-1826-sq-ft-spid-L68021304</t>
  </si>
  <si>
    <t>₹ 5,476/sq.ft.</t>
  </si>
  <si>
    <t>Built Up area: 1826 (169.64 sq.m.)</t>
  </si>
  <si>
    <t>4bhk multistorey apartment for resale in unitech sunbreeze at sector 69 unitech sunbreeze sector 69</t>
  </si>
  <si>
    <t>L68021304</t>
  </si>
  <si>
    <t>https://www.99acres.com/3-bhk-bedroom-apartment-flat-for-sale-in-shree-vardhman-victoria-sector-70-gurgaon-1950-sq-ft-spid-Q67976434</t>
  </si>
  <si>
    <t>With 2 covered car parking and main central park aravali hills and fountain facing balconies , one of the best unit in terms of view from balcony</t>
  </si>
  <si>
    <t>['Feng Shui / Vaastu Compliant', 'Intercom Facility', 'Lift(s)', 'Park', 'Natural Light', 'Airy Rooms', 'Spacious Interiors']</t>
  </si>
  <si>
    <t>['Management4.5 out of 5', 'Green Area5 out of 5', 'Construction5 out of 5', 'Amenities4.5 out of 5', 'Connectivity3.5 out of 5']</t>
  </si>
  <si>
    <t>Q67976434</t>
  </si>
  <si>
    <t>https://www.99acres.com/2-bhk-bedroom-apartment-flat-for-sale-in-godrej-nature-plus-sector-33-sohna-gurgaon-1000-sq-ft-spid-D67948974</t>
  </si>
  <si>
    <t>Carpet area: 1000 (92.9 sq.m.)</t>
  </si>
  <si>
    <t>J-301, Sector-33 Sohna, Gurgaon, Haryana</t>
  </si>
  <si>
    <t>Godrej nature plus is the only property of godrej having project size 17 acres. This mean that you have enough space for cycling , running and playing. Its is vacation home for elders and kids. My flat is just opposite to club house and i paid plc charges for this awesome location.</t>
  </si>
  <si>
    <t>['Security / Fire Alarm', 'Intercom Facility', 'Lift(s)', 'High Ceiling Height', 'Maintenance Staff', 'Water Storage', 'No open drainage around', 'Bank Attached Property', 'Piped-gas', 'Visitor Parking', 'Swimming Pool', 'Park', 'Security Personnel', 'Internet/wi-fi connectivity', 'Low Density Society', 'Shopping Centre', 'Fitness Centre / GYM', 'Waste Disposal', 'Rain Water Harvesting', 'Club house / Community Center']</t>
  </si>
  <si>
    <t>D67948974</t>
  </si>
  <si>
    <t>https://www.99acres.com/2-bhk-bedroom-apartment-flat-for-sale-in-indiabulls-centrum-park-sector-103-gurgaon-1365-sq-ft-r1-spid-K67904562</t>
  </si>
  <si>
    <t>₹ 5,861/sq.ft.</t>
  </si>
  <si>
    <t>Built Up area: 1365 (126.81 sq.m.)Carpet area: 900 sq.ft. (83.61 sq.m.)</t>
  </si>
  <si>
    <t>C Block, Sector 103 Gurgaon, Gurgaon, Haryana</t>
  </si>
  <si>
    <t>2bhk multistorey apartment for resale in indiabulls centrum park at sector 103 indiabulls centrum park c block sample flat of the society. Semifurnished.</t>
  </si>
  <si>
    <t>['2 Wardrobe', '4 Fan', '2 Geyser', '15 Light', '1 Modular Kitchen', '1 Chimney', '1 Curtains', 'No AC', 'No Bed', 'No Dining Table', 'No Exhaust Fan', 'No Microwave', 'No Fridge', 'No Sofa', 'No Stove', 'No TV', 'No Washing Machine', 'No Water Purifier']</t>
  </si>
  <si>
    <t>['Management4 out of 5', 'Green Area5 out of 5', 'Construction4 out of 5', 'Amenities4 out of 5', 'Connectivity3 out of 5']</t>
  </si>
  <si>
    <t>K67904562</t>
  </si>
  <si>
    <t>https://www.99acres.com/3-bhk-bedroom-apartment-flat-for-sale-in-sare-crescent-parc-sector-92-gurgaon-1326-sq-ft-r1-spid-C63784748</t>
  </si>
  <si>
    <t>₹ 4,977/sq.ft.</t>
  </si>
  <si>
    <t>Very good location and beautifully maintained property</t>
  </si>
  <si>
    <t>['1 Water Purifier', '5 Fan', '1 Fridge', '1 Exhaust Fan', '1 Dining Table', '2 Geyser', '1 Stove', '14 Light', '3 AC', '1 Chimney', '4 Curtains', '1 Modular Kitchen', '1 TV', '2 Wardrobe', '1 Sofa', '1 Microwave', '1 Washing Machine', 'No Bed']</t>
  </si>
  <si>
    <t>C63784748</t>
  </si>
  <si>
    <t>2 BHK Flat in Sector-35 Sohna</t>
  </si>
  <si>
    <t>https://www.99acres.com/2-bhk-bedroom-apartment-flat-for-sale-in-sector-35-sohna-gurgaon-750-sq-ft-r2-spid-C56460654</t>
  </si>
  <si>
    <t>₹ 3,600/sq.ft.</t>
  </si>
  <si>
    <t>Super Built up area 750(69.68 sq.m.)Carpet area: 600 sq.ft. (55.74 sq.m.)</t>
  </si>
  <si>
    <t>Sector-35 Sohna, Gurgaon, Haryana</t>
  </si>
  <si>
    <t>North-East facing ready-To-Move-In flat with built-Up area 600 sq. Ft. There are two balconies available: One which provides a magnificent view to the aravali hills. There are many families living, many shops and salons are also available in the apartments. Ration stores are also present for your essential needs. 24/7 transport facilities are provided by the two lifts in each tower.
G.D. Goenka university situated at a distance of 500 mtrs. From the apartments. Deliveries are provided by amazon, flipkart, dominos etc.</t>
  </si>
  <si>
    <t>['1 Exhaust Fan', '1 Geyser', '1 Modular Kitchen', 'No AC', 'No Bed', 'No Chimney', 'No Curtains', 'No Dining Table', 'No Fan', 'No Light', 'No Microwave', 'No Fridge', 'No Sofa', 'No Stove', 'No TV', 'No Wardrobe', 'No Washing Machine', 'No Water Purifier']</t>
  </si>
  <si>
    <t>['Security / Fire Alarm', 'Intercom Facility', 'Lift(s)', 'Maintenance Staff', 'Swimming Pool', 'Water Storage', 'Park', 'Security Personnel', 'Shopping Centre', 'Waste Disposal', 'Club house / Community Center', 'Rain Water Harvesting']</t>
  </si>
  <si>
    <t>['Safety5 out of 5', 'Lifestyle4 out of 5', 'Environment4 out of 5', 'Connectivity4 out of 5']</t>
  </si>
  <si>
    <t>C56460654</t>
  </si>
  <si>
    <t>https://www.99acres.com/3-bhk-bedroom-apartment-flat-for-sale-in-ats-triumph-sector-104-gurgaon-2290-sq-ft-r1-spid-B67506178</t>
  </si>
  <si>
    <t>₹ 8,515/sq.ft.</t>
  </si>
  <si>
    <t>3042, Sector 104 Gurgaon, Gurgaon, Haryana</t>
  </si>
  <si>
    <t>Completely new unused and finished as per builder specifications</t>
  </si>
  <si>
    <t>['Security / Fire Alarm', 'Intercom Facility', 'Lift(s)', 'Maintenance Staff', 'Swimming Pool', 'Park', 'Security Personnel', 'Internet/wi-fi connectivity', 'Fitness Centre / GYM', 'Club house / Community Center', 'Rain Water Harvesting', 'Water softening plant']</t>
  </si>
  <si>
    <t>['Management5 out of 5', 'Green Area4 out of 5', 'Construction5 out of 5', 'Amenities4.5 out of 5', 'Connectivity5 out of 5']</t>
  </si>
  <si>
    <t>B67506178</t>
  </si>
  <si>
    <t>https://www.99acres.com/2-bhk-bedroom-apartment-flat-for-sale-in-smart-world-gems-sector-89-gurgaon-1103-sq-ft-spid-P67923336</t>
  </si>
  <si>
    <t>1 room in basement and open terrace.</t>
  </si>
  <si>
    <t>['Intercom Facility', 'Lift(s)', 'Maintenance Staff', 'Swimming Pool', 'Park', 'Piped-gas', 'Internet/wi-fi connectivity', 'Fitness Centre / GYM', 'Club house / Community Center']</t>
  </si>
  <si>
    <t>P67923336</t>
  </si>
  <si>
    <t>https://www.99acres.com/2-bhk-bedroom-apartment-flat-for-sale-in-suncity-avenue-76-sector-76-gurgaon-741-sq-ft-spid-Q67912486</t>
  </si>
  <si>
    <t>₹ 7,422/sq.ft.</t>
  </si>
  <si>
    <t>Carpet area: 741 (68.84 sq.m.)</t>
  </si>
  <si>
    <t>Ninth floor, corner north east facing</t>
  </si>
  <si>
    <t>Q67912486</t>
  </si>
  <si>
    <t>https://www.99acres.com/3-bhk-bedroom-apartment-flat-for-sale-in-raheja-sampada-sector-92-gurgaon-1572-sq-ft-spid-L67904536</t>
  </si>
  <si>
    <t>₹ 4,453/sq.ft.</t>
  </si>
  <si>
    <t>Built Up area: 1572 (146.04 sq.m.)</t>
  </si>
  <si>
    <t>Palam Vihar, Sector 92 Gurgaon, Gurgaon, Haryana</t>
  </si>
  <si>
    <t>3bhk multistorey apartment for resale in raheja sampada at palam vihar raheja sampada palam vihar</t>
  </si>
  <si>
    <t>['Safety3 out of 5', 'Lifestyle4 out of 5', 'Environment5 out of 5', 'Connectivity4 out of 5']</t>
  </si>
  <si>
    <t>L67904536</t>
  </si>
  <si>
    <t>https://www.99acres.com/2-bhk-bedroom-apartment-flat-for-sale-in-gls-arawali-homes-sohna-gurgaon-567-sq-ft-spid-W67904444</t>
  </si>
  <si>
    <t>₹ 5,291/sq.ft.</t>
  </si>
  <si>
    <t>Built Up area: 567 (52.68 sq.m.)</t>
  </si>
  <si>
    <t>Sohna Sector 4, Sohna, Gurgaon, Haryana</t>
  </si>
  <si>
    <t>2bhk multistorey apartment for resale in gls arawali homes at sohna sector 4 gls arawali homes sohna sector 4</t>
  </si>
  <si>
    <t>['Management4 out of 5', 'Green Area5 out of 5', 'Construction4 out of 5', 'Amenities4 out of 5', 'Connectivity4 out of 5']</t>
  </si>
  <si>
    <t>W67904444</t>
  </si>
  <si>
    <t>https://www.99acres.com/3-bhk-bedroom-apartment-flat-for-sale-in-umang-monsoon-breeze-sector-78-gurgaon-1853-sq-ft-spid-D67904324</t>
  </si>
  <si>
    <t>₹ 5,666/sq.ft.</t>
  </si>
  <si>
    <t>Built Up area: 1853 (172.15 sq.m.)Carpet area: 1390 sq.ft. (129.14 sq.m.)</t>
  </si>
  <si>
    <t>E Tower., Sector 78 Gurgaon, Gurgaon, Haryana</t>
  </si>
  <si>
    <t>3bhk multistorey apartment for resale in umang monsoon breeze at sector 78 umang monsoon breeze e tower.</t>
  </si>
  <si>
    <t>D67904324</t>
  </si>
  <si>
    <t>https://www.99acres.com/3-bhk-bedroom-apartment-flat-for-sale-in-ambience-creacions-sector-22-gurgaon-1800-sq-ft-spid-Z67904126</t>
  </si>
  <si>
    <t>₹ 19,444/sq.ft.</t>
  </si>
  <si>
    <t>Sector 22, Sector 22 Gurgaon, Gurgaon, Haryana</t>
  </si>
  <si>
    <t>3bhk luxury apartment in ambience creacions sector 22</t>
  </si>
  <si>
    <t>['2 Wardrobe', '6 Fan', '4 Geyser', '1 Microwave', '4 AC', '1 Chimney', 'No Bed', 'No Curtains', 'No Dining Table', 'No Exhaust Fan', 'No Modular Kitchen', 'No Light', 'No Fridge', 'No Sofa', 'No Stove', 'No TV', 'No Washing Machine', 'No Water Purifier']</t>
  </si>
  <si>
    <t>['Safety5 out of 5', 'Lifestyle4 out of 5', 'Environment4 out of 5', 'Connectivity5 out of 5']</t>
  </si>
  <si>
    <t>Z67904126</t>
  </si>
  <si>
    <t>https://www.99acres.com/4-bhk-bedroom-apartment-flat-for-sale-in-sare-crescent-parc-sector-92-gurgaon-1895-sq-ft-spid-U67904092</t>
  </si>
  <si>
    <t>₹ 5,013/sq.ft.</t>
  </si>
  <si>
    <t>Built Up area: 1895 (176.05 sq.m.)Carpet area: 1500 sq.ft. (139.35 sq.m.)</t>
  </si>
  <si>
    <t>Hayat Pur, Sector 92 Gurgaon, Gurgaon, Haryana</t>
  </si>
  <si>
    <t>4bhk multistorey apartment for resale in sare crescent parc at sector 92 sare crescent parc hayat pur</t>
  </si>
  <si>
    <t>U67904092</t>
  </si>
  <si>
    <t>https://www.99acres.com/3-bhk-bedroom-apartment-flat-for-sale-in-godrej-air-sector-85-gurgaon-2129-sq-ft-spid-H67904032</t>
  </si>
  <si>
    <t>Built Up area: 2129 (197.79 sq.m.)</t>
  </si>
  <si>
    <t>3bhk multistorey apartment for resale in godrej air at sector 85 godrej air sector 85</t>
  </si>
  <si>
    <t>['Safety4.5 out of 5', 'Lifestyle5 out of 5', 'Environment5 out of 5', 'Connectivity5 out of 5']</t>
  </si>
  <si>
    <t>H67904032</t>
  </si>
  <si>
    <t>https://www.99acres.com/4-bhk-bedroom-apartment-flat-for-sale-in-sare-crescent-parc-royal-greens-phase-1-sector-92-gurgaon-1734-sq-ft-spid-P67904002</t>
  </si>
  <si>
    <t>₹ 4,325/sq.ft.</t>
  </si>
  <si>
    <t>Built Up area: 1734 (161.09 sq.m.)</t>
  </si>
  <si>
    <t>4bhk multistorey apartment for resale in sare crescent parc royal greens phase 1 at sector 92 sare crescent parc royal greens phase 1 sector 92</t>
  </si>
  <si>
    <t>['Security / Fire Alarm', 'Lift(s)', 'High Ceiling Height', 'Maintenance Staff', 'Water Storage', 'Visitor Parking', 'Swimming Pool', 'Park', 'Security Personnel', 'Natural Light', 'Internet/wi-fi connectivity', 'Airy Rooms', 'Fitness Centre / GYM', 'Waste Disposal', 'Club house / Community Center']</t>
  </si>
  <si>
    <t>P67904002</t>
  </si>
  <si>
    <t>https://www.99acres.com/4-bhk-bedroom-apartment-flat-for-sale-in-railway-officers-rpf-society-sector-9-a-gurgaon-2580-sq-ft-spid-O67903928</t>
  </si>
  <si>
    <t>₹ 5,039/sq.ft.</t>
  </si>
  <si>
    <t>Built Up area: 2580 (239.69 sq.m.)</t>
  </si>
  <si>
    <t>Flat B-902, Sector 9A Gurgaon, Gurgaon, Haryana</t>
  </si>
  <si>
    <t>4bhk multistorey apartment for resale in railway officers rpf society at sector 9a railway officers rpf society flat b-902</t>
  </si>
  <si>
    <t>O67903928</t>
  </si>
  <si>
    <t>https://www.99acres.com/1-bhk-bedroom-apartment-flat-for-sale-in-satya-element-one-sector-49-gurgaon-671-sq-ft-spid-E67903898</t>
  </si>
  <si>
    <t>₹ 14,009/sq.ft.</t>
  </si>
  <si>
    <t>Carpet area: 671 (62.34 sq.m.)</t>
  </si>
  <si>
    <t>Sec 48, Sector 49 Gurgaon, Gurgaon, Haryana</t>
  </si>
  <si>
    <t>Studio apartment for resale in satya element one at sector 49 satya element one sec 48</t>
  </si>
  <si>
    <t>E67903898</t>
  </si>
  <si>
    <t>https://www.99acres.com/2-bhk-bedroom-apartment-flat-for-sale-in-shree-vardhman-flora-sector-90-gurgaon-1352-sq-ft-spid-T67903894</t>
  </si>
  <si>
    <t>Super Built up area 1352(125.6 sq.m.)Built Up area: 1350 sq.ft. (125.42 sq.m.)</t>
  </si>
  <si>
    <t>C2., Sector 90 Gurgaon, Gurgaon, Haryana</t>
  </si>
  <si>
    <t>2bhk +study multistorey apartment for resale at prime location in shree vardhman flora at sector 90 shree vardhman flora c2.</t>
  </si>
  <si>
    <t>T67903894</t>
  </si>
  <si>
    <t>https://www.99acres.com/3-bhk-bedroom-apartment-flat-for-sale-in-ild-grand-centra-sector-37-c-gurgaon-1820-sq-ft-spid-O67903798</t>
  </si>
  <si>
    <t>ILD Grand Centra</t>
  </si>
  <si>
    <t>₹ 5,220/sq.ft.</t>
  </si>
  <si>
    <t>3bhk multistorey apartment for resale in ild grand centra at sector 37c, delhi gurgaon expressway ild grand centra sector 37c, delhi gurgaon expressway</t>
  </si>
  <si>
    <t>O67903798</t>
  </si>
  <si>
    <t>https://www.99acres.com/2-bhk-bedroom-apartment-flat-for-sale-in-umang-monsoon-breeze-sector-78-gurgaon-1224-sq-ft-spid-D67903782</t>
  </si>
  <si>
    <t>₹ 5,719/sq.ft.</t>
  </si>
  <si>
    <t>Built Up area: 1224 (113.71 sq.m.)</t>
  </si>
  <si>
    <t>Sector 78,gurgaon, Sector 78 Gurgaon, Gurgaon, Haryana</t>
  </si>
  <si>
    <t>2bhk multistorey apartment for resale in umang monsoon breeze at sector 78 umang monsoon breeze sector 78,gurgaon</t>
  </si>
  <si>
    <t>D67903782</t>
  </si>
  <si>
    <t>https://www.99acres.com/3-bhk-bedroom-apartment-flat-for-sale-in-dwarka-expressway-gurgaon-1940-sq-ft-r2-spid-M61073986</t>
  </si>
  <si>
    <t>Ansals Highland Park</t>
  </si>
  <si>
    <t>₹ 6,185/sq.ft.</t>
  </si>
  <si>
    <t>Built Up area: 1940 (180.23 sq.m.)</t>
  </si>
  <si>
    <t>Sector 103, Dwarka Expressway, Gurugram, Haryana 122006, India, Dwarka Expressway Gurgaon, Gurgaon, Haryana</t>
  </si>
  <si>
    <t>['Dr. Hitesh Dawar', 'Bhardwaj Hospital', 'R K Hospital Gurgaon', 'Shree Krishna Hospital Gurgaon', 'Chirag Hospital Pvt. Ltd', 'Prateek Nursing Home And Polyclinic', 'Gurgaon railway station', 'Gurgaon railway station', 'Gurgaon railway station', 'Basai dhankot railway station']</t>
  </si>
  <si>
    <t>This three bedroom for sale comes with an affordable price tag of just 1.2 crores rupees with an additional perk of paying no brokerage. This home is over 1940 sqft. &amp; even comes with ample space for car and bike parking.,,when you need club house, kids playing zone, gym, garden &amp; swimming pool, all you have to do is step out of the door as the apartment complex has what youre looking for. If you are looking for a home with intercom facility, this home is just right for you. With premium amenities such as visitor parking this home provides you with many added benefits.</t>
  </si>
  <si>
    <t>M61073986</t>
  </si>
  <si>
    <t>https://www.99acres.com/2-bhk-bedroom-apartment-flat-for-sale-in-sector-78-gurgaon-1625-sq-ft-r2-spid-T8073153</t>
  </si>
  <si>
    <t>₹ 3,692/sq.ft.</t>
  </si>
  <si>
    <t>Built Up area: 1625 (150.97 sq.m.)</t>
  </si>
  <si>
    <t>Gurgaon, Sector 78 Gurgaon, Gurgaon, Haryana</t>
  </si>
  <si>
    <t>The property is under construction it's by raheja revanta.</t>
  </si>
  <si>
    <t>T8073153</t>
  </si>
  <si>
    <t>https://www.99acres.com/2-bhk-bedroom-apartment-flat-for-sale-in-signature-global-city-81-sector-81-gurgaon-546-sq-ft-r2-spid-F63180576</t>
  </si>
  <si>
    <t>₹ 14,652/sq.ft.</t>
  </si>
  <si>
    <t>Carpet area: 546 (50.73 sq.m.)</t>
  </si>
  <si>
    <t>Situated in sector-81 gurgaon, gurgaon, signature global city 81 is a well planned society that offers a pleasant living experience to its residents. This 2 bhk apartment in gurgaon is your opportunity to be a part of this community. Constructed on a carpet area of 546 sq.Ft., the flat comprises 2 bathrooms and 2 balconies. This flat is situated on the 4th floor of this 4 floor tall residential building. This residential property is still under construction and is available for possession by 2024.</t>
  </si>
  <si>
    <t>['3 Fan', 'No AC', 'No Bed', 'No Chimney', 'No Curtains', 'No Dining Table', 'No Exhaust Fan', 'No Geyser', 'No Modular Kitchen', 'No Light', 'No Microwave', 'No Fridge', 'No Sofa', 'No Stove', 'No TV', 'No Wardrobe', 'No Washing Machine', 'No Water Purifier']</t>
  </si>
  <si>
    <t>['Feng Shui / Vaastu Compliant', 'Security / Fire Alarm', 'Lift(s)', 'Water Storage', 'Park', 'Visitor Parking']</t>
  </si>
  <si>
    <t>['Safety4.5 out of 5', 'Lifestyle4 out of 5', 'Environment4.5 out of 5', 'Connectivity3.5 out of 5']</t>
  </si>
  <si>
    <t>F63180576</t>
  </si>
  <si>
    <t>https://www.99acres.com/2-bhk-bedroom-apartment-flat-for-sale-in-godrej-habitat-sector-3-gurgaon-1444-sq-ft-spid-J67814918</t>
  </si>
  <si>
    <t>Super Built up area 1444(134.15 sq.m.)</t>
  </si>
  <si>
    <t>We are the proud owners of this 2 bhk apartment available in godrej habitat, sector 3 gurgaon, gurgaon. This it is a and the unit is located on ground floor and has a super built-Up area of 1444 sq.Ft. . It has 2 bathroom(s) and 3 balcony(s). The ownership is freehold type.</t>
  </si>
  <si>
    <t>J67814918</t>
  </si>
  <si>
    <t>https://www.99acres.com/2-bhk-bedroom-apartment-flat-for-sale-in-mvn-athens-sohna-gurgaon-482-sq-ft-spid-L67798362</t>
  </si>
  <si>
    <t>₹ 5,189/sq.ft.</t>
  </si>
  <si>
    <t>Sector 5, Sohna, Gurgaon, Haryana</t>
  </si>
  <si>
    <t>1 or 2bhk with all aminities,parking,play ground</t>
  </si>
  <si>
    <t>['Security / Fire Alarm', 'Intercom Facility', 'Lift(s)', 'High Ceiling Height', 'Maintenance Staff', 'Water Storage', 'Separate entry for servant room', 'Piped-gas', 'Swimming Pool', 'Park', 'Internet/wi-fi connectivity', 'Shopping Centre', 'Fitness Centre / GYM', 'Waste Disposal', 'Rain Water Harvesting', 'Water softening plant']</t>
  </si>
  <si>
    <t>['Management5 out of 5', 'Green Area4 out of 5', 'Construction4 out of 5', 'Amenities4.5 out of 5', 'Connectivity4 out of 5']</t>
  </si>
  <si>
    <t>L67798362</t>
  </si>
  <si>
    <t>https://www.99acres.com/3-bhk-bedroom-apartment-flat-for-sale-in-shree-vardhman-flora-sector-90-gurgaon-1500-sq-ft-spid-M67782914</t>
  </si>
  <si>
    <t>B3/901, Sector 90 Gurgaon, Gurgaon, Haryana</t>
  </si>
  <si>
    <t>Newly built, good construction,</t>
  </si>
  <si>
    <t>['Security / Fire Alarm', 'Power Back-up', 'Intercom Facility', 'Lift(s)', 'High Ceiling Height', 'Maintenance Staff', 'Water Storage', 'Separate entry for servant room', 'No open drainage around', 'Visitor Parking', 'Swimming Pool', 'Park', 'Low Density Society', 'Shopping Centre', 'Fitness Centre / GYM', 'Club house / Community Center']</t>
  </si>
  <si>
    <t>M67782914</t>
  </si>
  <si>
    <t>https://www.99acres.com/2-bhk-bedroom-apartment-flat-for-sale-in-ramsons-kshitij-sector-95-gurgaon-980-sq-ft-r2-spid-V59237402</t>
  </si>
  <si>
    <t>₹ 4,591/sq.ft.</t>
  </si>
  <si>
    <t>Super Built up area 980(91.04 sq.m.)</t>
  </si>
  <si>
    <t>We are the proud owners of this 2 bhk+study room apartment available in , sector-95 gurgaon, gurgaon. This semi-Furnished apartment it is a and the unit is located on 2nd floor and has a super built-Up area of 980 sq.Ft. . It has 2 bathroom(s) and 1 balcony(s). The ownership is freehold type. The apartment has 1 covered parking and 1 open parking.</t>
  </si>
  <si>
    <t>['12 Fan', 'No AC', 'No Bed', 'No Chimney', 'No Curtains', 'No Dining Table', 'No Exhaust Fan', 'No Geyser', 'No Modular Kitchen', 'No Light', 'No Microwave', 'No Fridge', 'No Sofa', 'No Stove', 'No TV', 'No Wardrobe', 'No Washing Machine', 'No Water Purifier']</t>
  </si>
  <si>
    <t>['Security / Fire Alarm', 'Feng Shui / Vaastu Compliant', 'Intercom Facility', 'Lift(s)', 'Maintenance Staff', 'Water Storage', 'Piped-gas', 'Visitor Parking', 'Swimming Pool', 'Park', 'Security Personnel', 'Airy Rooms', 'Fitness Centre / GYM', 'Waste Disposal', 'Rain Water Harvesting', 'Club house / Community Center', 'Water softening plant']</t>
  </si>
  <si>
    <t>V59237402</t>
  </si>
  <si>
    <t>https://www.99acres.com/4-bhk-bedroom-apartment-flat-for-sale-in-oriental-valley-chs-sector-9-a-gurgaon-1650-sq-ft-r4-spid-V52081048</t>
  </si>
  <si>
    <t>Flat No. 803, Sector 9A Gurgaon, Gurgaon, Haryana</t>
  </si>
  <si>
    <t>Society with 25 flats with power back up. Flyover connecting to dwarka expressway flats is coming up soon. Distance from hero honda chowk is 2.5 km. Four bhk flat with attached big balcony with all rooms and kitchen. Very airy and full of sunlight in all rooms. Flat is ready to move in. Good schools nearby. Esi hospital and civil hospital within one km.</t>
  </si>
  <si>
    <t>['6 Fan', '1 Exhaust Fan', '3 Geyser', '12 Light', '4 Wardrobe', 'No AC', 'No Bed', 'No Chimney', 'No Curtains', 'No Dining Table', 'No Modular Kitchen', 'No Microwave', 'No Fridge', 'No Sofa', 'No Stove', 'No TV', 'No Washing Machine', 'No Water Purifier']</t>
  </si>
  <si>
    <t>['Natural Light']</t>
  </si>
  <si>
    <t>V52081048</t>
  </si>
  <si>
    <t>https://www.99acres.com/1-bhk-bedroom-apartment-flat-for-sale-in-breez-global-heights-sohna-gurgaon-394-sq-ft-r1-spid-X65817956</t>
  </si>
  <si>
    <t>₹ 6,598/sq.ft.</t>
  </si>
  <si>
    <t>Located in the peaceful new built society with great environment</t>
  </si>
  <si>
    <t>['Management5 out of 5', 'Green Area5 out of 5', 'Construction5 out of 5', 'Amenities5 out of 5', 'Connectivity5 out of 5']</t>
  </si>
  <si>
    <t>X65817956</t>
  </si>
  <si>
    <t>https://www.99acres.com/3-bhk-bedroom-apartment-flat-for-sale-in-parsvnath-green-ville-sector-48-gurgaon-2125-sq-ft-r4-spid-I22744913</t>
  </si>
  <si>
    <t>Apartment available on sale in parsvnath green ville, 3bhk+sq, park facing, modular kitchen, nice wood work, 100% power beck-Up, 24*7 security, swimming pool, gym, club house, tennis court, badminton court, basket ball, 80% green space, near to mall &amp; market, more details call........</t>
  </si>
  <si>
    <t>['Feng Shui / Vaastu Compliant', 'Security / Fire Alarm', 'Intercom Facility', 'Lift(s)', 'Maintenance Staff', 'Swimming Pool', 'Water Storage', 'Park', 'Visitor Parking', 'Security Personnel', 'Fitness Centre / GYM', 'Club house / Community Center']</t>
  </si>
  <si>
    <t>['Management4 out of 5', 'Green Area4 out of 5', 'Construction4 out of 5', 'Amenities4.5 out of 5', 'Connectivity4.5 out of 5']</t>
  </si>
  <si>
    <t>I22744913</t>
  </si>
  <si>
    <t>https://www.99acres.com/2-bhk-bedroom-apartment-flat-for-sale-in-shri-ram-apartments-laxman-vihar-gurgaon-900-sq-ft-spid-M67722756</t>
  </si>
  <si>
    <t>['Chintapurni Mandir', 'Sheetla Mata Mandir', 'State bank ATM', 'Prateek Nursing Home And Polyclinic', 'Dr. Hitesh Dawar', 'Sneh Hospital Gurgaon', 'Kr Dental Hub', 'Shree Krishna Hospital Gurgaon', 'Jain Sant Phool Chand Ji Charitable Hospital', 'Sarvodya Hospital', 'Bhardwaj Hospital', 'Dr. Sindhu Clinic', 'Dr. Mittal Clinic', 'Jiya Clinic', 'Dr. Ashok Jain', 'Gurgaon Eye Centre', 'R K Hospital Gurgaon', 'Yashroop Medical Centre', "Dr. Anurag's Child Care Clinic", 'Esic Hospital Gurugram', 'Pearl Dental Clinic', 'Chirag Hospital Pvt. Ltd', 'Aryan Hospital', 'Taneja Hospital', 'D.R. Rajnis Gupta Clinic', 'Geeta Nursing Home Gurgaon', 'Sparsh Hospital Gurgaon', 'Ravi Clinic and Health Care Centre', 'Dr. Agya Ram Sharma Clinic', 'Bhatnagar Maternity and Nursing Home', 'GH Gurgaon', 'Chiranjiv Hospital', 'Dr. Madan Clinic', 'Dr. Sarvejeet Singh', 'Bindal Clinic', 'Dev Man Kathuria Clinic', 'Centre For Sight Gurgaon New Railway Road', 'Swastik Maternity and Medical Centre', 'M.S Hospital', 'Indian bank', 'Kotak bank', 'Hdfc bank', 'State bank of india', 'Pizza Hut', 'St. Michaels Sr. Sec. School', 'Dronacharya Government College', 'Gurgaon railway station', 'Gurgaon railway station', 'Gurgaon railway station']</t>
  </si>
  <si>
    <t>This society is near to all amenities.</t>
  </si>
  <si>
    <t>['3 Wardrobe', '4 Fan', '1 Exhaust Fan', '10 Light', '1 Curtains', '1 Modular Kitchen', '1 Chimney', 'No AC', 'No Bed', 'No Dining Table', 'No Geyser', 'No Microwave', 'No Fridge', 'No Sofa', 'No Stove', 'No TV', 'No Washing Machine', 'No Water Purifier']</t>
  </si>
  <si>
    <t>['Lift(s)', 'High Ceiling Height', 'False Ceiling Lighting', 'Water Storage', 'No open drainage around', 'Visitor Parking', 'Security Personnel', 'Natural Light', 'Internet/wi-fi connectivity', 'Airy Rooms', 'Spacious Interiors']</t>
  </si>
  <si>
    <t>M67722756</t>
  </si>
  <si>
    <t>https://www.99acres.com/4-bhk-bedroom-apartment-flat-for-sale-in-sare-homes-sector-92-gurgaon-1704-sq-ft-spid-K67714330</t>
  </si>
  <si>
    <t>₹ 4,694/sq.ft.</t>
  </si>
  <si>
    <t>Beautiful, spacious 4bed 4 bath with closed parking with best location for your next home. Semi furnished and has all the amenities one can think of. This is north east facing property with lots of natural light and bbrightness even at night.</t>
  </si>
  <si>
    <t>['1 Wardrobe', '1 Fan', '1 Exhaust Fan', '1 AC', '1 Modular Kitchen', 'No Bed', 'No Chimney', 'No Curtains', 'No Dining Table', 'No Geyser', 'No Light', 'No Microwave', 'No Fridge', 'No Sofa', 'No Stove', 'No TV', 'No Washing Machine', 'No Water Purifier']</t>
  </si>
  <si>
    <t>['Feng Shui / Vaastu Compliant', 'Lift(s)', 'Swimming Pool', 'Park', 'Visitor Parking', 'Security Personnel', 'Natural Light', 'Airy Rooms', 'Spacious Interiors', 'Shopping Centre', 'Fitness Centre / GYM', 'Club house / Community Center']</t>
  </si>
  <si>
    <t>K67714330</t>
  </si>
  <si>
    <t>https://www.99acres.com/2-bhk-bedroom-apartment-flat-for-sale-in-silverglades-the-melia-sohna-gurgaon-1350-sq-ft-r2-spid-G56183810</t>
  </si>
  <si>
    <t>₹ 5,777/sq.ft.</t>
  </si>
  <si>
    <t>Residential apartment for sell.Located in sohna.It is a semifurnished property.The property has 2 bedrooms with 2 bathrooms .Available at an expected price of rs 7800000.Located on 9th floor out of the 14</t>
  </si>
  <si>
    <t>['2 Wardrobe', '2 Fan', '2 Light', '3 AC', 'No Bed', 'No Chimney', 'No Curtains', 'No Dining Table', 'No Exhaust Fan', 'No Geyser', 'No Modular Kitchen', 'No Microwave', 'No Fridge', 'No Sofa', 'No Stove', 'No TV', 'No Washing Machine', 'No Water Purifier']</t>
  </si>
  <si>
    <t>['Power Back-up', 'Feng Shui / Vaastu Compliant', 'Intercom Facility', 'Lift(s)', 'Maintenance Staff', 'Piped-gas', 'Swimming Pool', 'Park', 'Security Personnel', 'Internet/wi-fi connectivity', 'Shopping Centre', 'Fitness Centre / GYM', 'Rain Water Harvesting', 'Club house / Community Center', 'Water softening plant']</t>
  </si>
  <si>
    <t>G56183810</t>
  </si>
  <si>
    <t>https://www.99acres.com/3-bhk-bedroom-apartment-flat-for-sale-in-sare-crescent-parc-royal-greens-phase-1-sector-92-gurgaon-1440-sq-ft-spid-X67610046</t>
  </si>
  <si>
    <t>₹ 4,512/sq.ft.</t>
  </si>
  <si>
    <t>Super Built up area 1440.45(133.82 sq.m.)</t>
  </si>
  <si>
    <t>East facing flat with lot of light</t>
  </si>
  <si>
    <t>['6 Fan', '1 Exhaust Fan', '2 Geyser', '2 AC', 'No Bed', 'No Chimney', 'No Curtains', 'No Dining Table', 'No Modular Kitchen', 'No Light', 'No Microwave', 'No Fridge', 'No Sofa', 'No Stove', 'No TV', 'No Wardrobe', 'No Washing Machine', 'No Water Purifier']</t>
  </si>
  <si>
    <t>['Security / Fire Alarm', 'Lift(s)', 'Water purifier', 'Maintenance Staff', 'Water Storage', 'Recently Renovated', 'Visitor Parking', 'Swimming Pool', 'Park', 'Security Personnel', 'Natural Light', 'Shopping Centre', 'Fitness Centre / GYM', 'Rain Water Harvesting', 'Club house / Community Center']</t>
  </si>
  <si>
    <t>X67610046</t>
  </si>
  <si>
    <t>https://www.99acres.com/1-bhk-bedroom-apartment-flat-for-sale-in-smriti-apartment-sector-56-gurgaon-525-sq-ft-r4-spid-R54552000</t>
  </si>
  <si>
    <t>Smriti Apartment</t>
  </si>
  <si>
    <t>₹ 10,666/sq.ft.</t>
  </si>
  <si>
    <t>Super Built up area 525(48.77 sq.m.)</t>
  </si>
  <si>
    <t>D101 Smriti Apartment, Sector 56 Gurgaon, Gurgaon, Haryana</t>
  </si>
  <si>
    <t>['Sector 54 chowk metro station', 'Sector metro station', 'Sector metro station', 'Sector 53-54 metro station', 'Sanatan Dharm Mandir', 'Radhakrishna Shani Mandir', 'Icici bank ATM', 'Citi bank ATM', 'State bank ATM', 'Icici bank ATM', 'Indusind bank ATM', 'Arunodaya Deseret Eye Hospital', 'Surgicare Hospital Gurgaon', 'Kriti Hospital', 'Anand Hospital Gurgaon', 'pracksht hospital', 'HUDA Office Complex', 'Medisca', 'Apollo Pharmacy', 'Intellion Park', 'International Tech Park', 'HCG CNG Station', 'Heera Fuel Station', 'State bank of india', 'Kotak mahindra bank', 'Indusind bank', 'Hdfc bank', 'Icici bank', 'Axis bank', 'Hdfc bank &amp; atm', 'Hdfc bank and atm', '222', 'Wat-a-Burger', 'Burger Singh', 'Bikanerwala', 'Naivedyam Restaurant', 'Pizza Hut', 'Clock tower', 'Starbucks', "Carl's Jr.", 'Cafe Tonini', 'Shophouse by Kylin', 'Sagar Ratna', 'Iilm University', 'IILM', 'Sushant College of Arts &amp; Architecture', 'Ansal Institute of Technology', 'Suncity School']</t>
  </si>
  <si>
    <t>Corner property sample flat of the society. Located near metro station, hospital, market.
24*7 security. Park in society. Gated community. One of the best flat in society. Tile flooring. Ample sunlight, good view from balcony.</t>
  </si>
  <si>
    <t>['2 Fan', '3 Light', '1 Wardrobe', 'No AC', 'No Bed', 'No Chimney', 'No Curtains', 'No Dining Table', 'No Exhaust Fan', 'No Geyser', 'No Modular Kitchen', 'No Microwave', 'No Fridge', 'No Sofa', 'No Stove', 'No TV', 'No Washing Machine', 'No Water Purifier']</t>
  </si>
  <si>
    <t>['Feng Shui / Vaastu Compliant', 'Maintenance Staff', 'Water Storage', 'Park', 'Natural Light']</t>
  </si>
  <si>
    <t>R54552000</t>
  </si>
  <si>
    <t>https://www.99acres.com/2-bhk-bedroom-apartment-flat-for-sale-in-pareena-mi-casa-sector-68-gurgaon-1245-sq-ft-r1-spid-O62756540</t>
  </si>
  <si>
    <t>Residential apartment for sell.The property has 2 bedrooms with 2 bathrooms .It is a unfurnished property.Located in sector-68 gurgaon.Available at an expected price of rs 11000000.Located on 11th floor out of the 26 the property comes with a good construction quality which ages 0-1 years old property</t>
  </si>
  <si>
    <t>['Feng Shui / Vaastu Compliant', 'Intercom Facility', 'Lift(s)', 'Maintenance Staff', 'Piped-gas', 'Visitor Parking', 'Swimming Pool', 'Park', 'Security Personnel', 'Natural Light', 'Internet/wi-fi connectivity', 'Airy Rooms', 'Low Density Society', 'Fitness Centre / GYM', 'Rain Water Harvesting', 'Club house / Community Center']</t>
  </si>
  <si>
    <t>O62756540</t>
  </si>
  <si>
    <t>https://www.99acres.com/2-bhk-bedroom-apartment-flat-for-sale-in-godrej-nature-plus-sector-33-sohna-gurgaon-822-sq-ft-spid-O67585740</t>
  </si>
  <si>
    <t>₹ 13,126/sq.ft.</t>
  </si>
  <si>
    <t>Full of amenities ,lush green gardens swimming pool club house</t>
  </si>
  <si>
    <t>O67585740</t>
  </si>
  <si>
    <t>https://www.99acres.com/3-bhk-bedroom-apartment-flat-for-sale-in-ambience-creacions-sector-22-gurgaon-3090-sq-ft-r9-spid-P30918183</t>
  </si>
  <si>
    <t>3.99 Crore</t>
  </si>
  <si>
    <t>₹ 12,912/sq.ft.</t>
  </si>
  <si>
    <t>Jwala Mill Road, Sector 22 Gurgaon, Gurgaon, Haryana</t>
  </si>
  <si>
    <t>Residential apartment for sell.The property has 3 bedrooms with 5 bathrooms .It is a furnished property.Located in sector-22 gurgaon.Available at an expected price of 3.45 crore. Located on 3rd of the 16 floors .It is a freehold property.The property comes with a good construction quality which will be ready by march 2023 . Amenities:Power back-Up,centrally air conditioned,lift(s),security / fire alarm,intercom facility,water purifier,piped-Gas,visitor parking,swimming pool,park,maintenance staff,security personnel,fitness centre / gym,club house / community center,waste disposal road width: 80ft</t>
  </si>
  <si>
    <t>['1 Fridge', '1 Exhaust Fan', '4 Geyser', '1 Washing Machine', '1 Microwave', '4 AC', '1 Modular Kitchen', '1 Chimney', 'No Bed', 'No Curtains', 'No Dining Table', 'No Fan', 'No Light', 'No Sofa', 'No Stove', 'No TV', 'No Wardrobe', 'No Water Purifier']</t>
  </si>
  <si>
    <t>['Security / Fire Alarm', 'Intercom Facility', 'Lift(s)', 'Centrally Air Conditioned', 'Water purifier', 'High Ceiling Height', 'Maintenance Staff', 'Piped-gas', 'Visitor Parking', 'Swimming Pool', 'Park', 'Security Personnel', 'Internet/wi-fi connectivity', 'Spacious Interiors', 'Fitness Centre / GYM', 'Waste Disposal', 'Club house / Community Center']</t>
  </si>
  <si>
    <t>P30918183</t>
  </si>
  <si>
    <t>https://www.99acres.com/3-bhk-bedroom-apartment-flat-for-sale-in-ats-tourmaline-sector-109-gurgaon-1750-sq-ft-spid-R67560124</t>
  </si>
  <si>
    <t>Super Built up area 1750(162.58 sq.m.)Built Up area: 1466 sq.ft. (136.2 sq.m.)Carpet area: 1460 sq.ft. (135.64 sq.m.)</t>
  </si>
  <si>
    <t>Ats tourmaline is a ready-To move in society and a jewel in sector 109 from an elite builder in delhi ncr. It is a premium location and is surrounded by most premium offering sobha villas. Flats are a perfect combination of open area, style, comfort, specifically designed to suit your requirements and conveniences. Society is one of the open/spacious housing societies in the gurgaon region. The flat is 3bhk and comes with ac and is ready to move in and club facilities. All projects in this sector are around 10-15k per sqft so if you are looking for open ground, nice amenities and elite class of families then this is a place for you.</t>
  </si>
  <si>
    <t>['Intercom Facility', 'Lift(s)', 'Swimming Pool', 'Park', 'Fitness Centre / GYM', 'Club house / Community Center']</t>
  </si>
  <si>
    <t>['Management5 out of 5', 'Green Area4.5 out of 5', 'Construction4.5 out of 5', 'Amenities4.5 out of 5', 'Connectivity4.5 out of 5']</t>
  </si>
  <si>
    <t>R67560124</t>
  </si>
  <si>
    <t>https://www.99acres.com/2-bhk-bedroom-apartment-flat-for-sale-in-signature-global-park-sohna-gurgaon-750-sq-ft-spid-R67547148</t>
  </si>
  <si>
    <t>₹ 7,200/sq.ft.</t>
  </si>
  <si>
    <t>Fourth floor with 100% roof rights.One covered parking.Over looking the pool and arawali mountains.Location premium included in the price.</t>
  </si>
  <si>
    <t>['Security / Fire Alarm', 'Feng Shui / Vaastu Compliant', 'Private Garden / Terrace', 'Intercom Facility', 'Lift(s)', 'Maintenance Staff', 'False Ceiling Lighting', 'Water Storage', 'No open drainage around', 'Piped-gas', 'Visitor Parking', 'Swimming Pool', 'Park', 'Security Personnel', 'Natural Light', 'Shopping Centre', 'Fitness Centre / GYM', 'Waste Disposal', 'Rain Water Harvesting', 'Club house / Community Center']</t>
  </si>
  <si>
    <t>R67547148</t>
  </si>
  <si>
    <t>https://www.99acres.com/4-bhk-bedroom-apartment-flat-for-sale-in-chintels-paradiso-sector-109-gurgaon-2630-sq-ft-r2-spid-C56670412</t>
  </si>
  <si>
    <t>₹ 7,604/sq.ft.</t>
  </si>
  <si>
    <t>Residential apartment for sale in tower a .The property has 4 bedrooms with 4 bathrooms .It is a semi furnished property.Located in sector-109 gurgaon.Available at an expected price of rs. 2 crore. Located on 11th floor out of the 18 the property comes with a good construction quality which ages 1-5 years old property</t>
  </si>
  <si>
    <t>['Feng Shui / Vaastu Compliant', 'Intercom Facility', 'Lift(s)', 'Swimming Pool', 'Water Storage', 'Park', 'Piped-gas', 'Internet/wi-fi connectivity', 'Shopping Centre', 'Fitness Centre / GYM', 'Club house / Community Center', 'Rain Water Harvesting']</t>
  </si>
  <si>
    <t>['Management4 out of 5', 'Green Area5 out of 5', 'Construction4 out of 5', 'Amenities5 out of 5', 'Connectivity5 out of 5']</t>
  </si>
  <si>
    <t>C56670412</t>
  </si>
  <si>
    <t>https://www.99acres.com/3-bhk-bedroom-apartment-flat-for-sale-in-ambience-creacions-sector-22-gurgaon-2781-sq-ft-r2-spid-P63118582</t>
  </si>
  <si>
    <t>Super Built up area 2781(258.36 sq.m.)</t>
  </si>
  <si>
    <t>204, Sector 22 Gurgaon, Gurgaon, Haryana</t>
  </si>
  <si>
    <t>Right in heart of gurgaon and delhi is just 2kms away</t>
  </si>
  <si>
    <t>P63118582</t>
  </si>
  <si>
    <t>https://www.99acres.com/2-bhk-bedroom-apartment-flat-for-sale-in-supertech-hues-sector-68-gurgaon-1180-sq-ft-r2-spid-G60847090</t>
  </si>
  <si>
    <t>Tower F, Sector 68 Gurgaon, Gurgaon, Haryana</t>
  </si>
  <si>
    <t>Prime location, malls nearby, well ventilated, club facing, many other societies near by..</t>
  </si>
  <si>
    <t>['Security / Fire Alarm', 'Intercom Facility', 'Lift(s)', 'Water Storage', 'Park', 'Visitor Parking', 'Security Personnel', 'Shopping Centre']</t>
  </si>
  <si>
    <t>G60847090</t>
  </si>
  <si>
    <t>https://www.99acres.com/4-bhk-bedroom-apartment-flat-for-sale-in-conscient-heritage-max-sector-102-gurgaon-2860-sq-ft-spid-M67522174</t>
  </si>
  <si>
    <t>Carpet area: 2860 (265.7 sq.m.)</t>
  </si>
  <si>
    <t>80 percent occupancy, low density, 75 percent open area sports society. School,college shoping market at walking distance dwarka expressway very nearer</t>
  </si>
  <si>
    <t>['1 Water Purifier', '6 Fan', '1 Exhaust Fan', '1 Dining Table', '4 Geyser', '1 Stove', '15 Light', '6 AC', '1 Modular Kitchen', '1 Chimney', '6 Wardrobe', 'No Bed', 'No Curtains', 'No Microwave', 'No Fridge', 'No Sofa', 'No TV', 'No Washing Machine']</t>
  </si>
  <si>
    <t>['Management5 out of 5', 'Green Area5 out of 5', 'Construction5 out of 5', 'Amenities5 out of 5', 'Connectivity4.5 out of 5']</t>
  </si>
  <si>
    <t>M67522174</t>
  </si>
  <si>
    <t>https://www.99acres.com/1-bhk-bedroom-apartment-flat-for-sale-in-mvn-athens-sohna-gurgaon-450-sq-ft-r2-spid-G61217010</t>
  </si>
  <si>
    <t>1 bhk semi furnished available for sale</t>
  </si>
  <si>
    <t>['Security Personnel', 'Shopping Centre']</t>
  </si>
  <si>
    <t>G61217010</t>
  </si>
  <si>
    <t>https://www.99acres.com/2-bhk-bedroom-apartment-flat-for-sale-in-awho-shanti-vihar-sector-95-gurgaon-1400-sq-ft-r2-spid-X62867284</t>
  </si>
  <si>
    <t>₹ 9,879/sq.ft.</t>
  </si>
  <si>
    <t>Super Built up area 1400(130.06 sq.m.)Carpet area: 830 sq.ft. (77.11 sq.m.)</t>
  </si>
  <si>
    <t>Gated community
Two fully functional swimming pool 
Covered parking
Ready to move in 
Four balconies
Community hall
Five minutes connectivity to dwarka express way
15 minutes connectivity to kmt express way
Proposed metro line
16 km from railway station 
11 km from the upcoming isbt
Indira gandhi international airport is just 30 km away</t>
  </si>
  <si>
    <t>['Security / Fire Alarm', 'Intercom Facility', 'Lift(s)', 'High Ceiling Height', 'Maintenance Staff', 'Water Storage', 'Visitor Parking', 'Swimming Pool', 'Park', 'Security Personnel', 'Natural Light', 'Airy Rooms', 'Internet/wi-fi connectivity', 'Shopping Centre', 'Fitness Centre / GYM', 'Waste Disposal', 'Rain Water Harvesting', 'Club house / Community Center']</t>
  </si>
  <si>
    <t>['Management5 out of 5', 'Green Area5 out of 5', 'Construction5 out of 5', 'Amenities5 out of 5', 'Connectivity4 out of 5']</t>
  </si>
  <si>
    <t>X62867284</t>
  </si>
  <si>
    <t>https://www.99acres.com/4-bhk-bedroom-apartment-flat-for-sale-in-sare-homes-sector-92-gurgaon-2000-sq-ft-r5-spid-H36064557</t>
  </si>
  <si>
    <t>₹ 4,250/sq.ft.</t>
  </si>
  <si>
    <t>Super Built up area 2000(185.81 sq.m.)Built Up area: 1983 sq.ft. (184.23 sq.m.)Carpet area: 1900 sq.ft. (176.52 sq.m.)</t>
  </si>
  <si>
    <t>Flat T04-1701 Sare Homes Sector 92 Gurgaon, Sector 92 Gurgaon, Gurgaon, Haryana</t>
  </si>
  <si>
    <t>Brand new flat. Registry done. You will be the first owner. All round greenery. Gated society. 24x7 security at enterance gate and at tower enterence. Well connected with highways. Mall in vicinity coming up. Power back up. Govt water supply. Cc camera. Only 3 flats on one floor. 2 lifts. Broad stair case. Specially allotted silt parking. Two cars and cycle etc can fit in the covered parking. Enough open parking space. Servant quarters economically backward section close by built by same builder as per govt policy. Builder has given occupancy certificate issued after govt agencies audit. Safe lifts and other fire structure etc. Good schools and hospitals near by. Schools buses come in the society. Daily needs market near by.</t>
  </si>
  <si>
    <t>['5 Fan', '1 Exhaust Fan', '9 Light', '1 Curtains', 'No AC', 'No Bed', 'No Chimney', 'No Dining Table', 'No Geyser', 'No Modular Kitchen', 'No Microwave', 'No Fridge', 'No Sofa', 'No Stove', 'No TV', 'No Wardrobe', 'No Washing Machine', 'No Water Purifier']</t>
  </si>
  <si>
    <t>['Security / Fire Alarm', 'Feng Shui / Vaastu Compliant', 'Intercom Facility', 'Lift(s)', 'Water purifier', 'Maintenance Staff', 'Water Storage', 'Visitor Parking', 'Swimming Pool', 'Park', 'Security Personnel', 'Shopping Centre', 'Fitness Centre / GYM', 'Waste Disposal', 'Rain Water Harvesting', 'Club house / Community Center']</t>
  </si>
  <si>
    <t>H36064557</t>
  </si>
  <si>
    <t>https://www.99acres.com/2-bhk-bedroom-apartment-flat-for-sale-in-pareena-mi-casa-sector-68-gurgaon-1245-sq-ft-r27-spid-O20402717</t>
  </si>
  <si>
    <t>₹ 7,389/sq.ft.</t>
  </si>
  <si>
    <t>5th   of 36 Floors</t>
  </si>
  <si>
    <t>Pool facing flat is available on 5th floor .A rera registered residential property is available on sale at a prime locality of the city. It is well connected to the banks and market area. It is located in an area which is easily accessible from the market, hospital, atms. The property is made in way that it has a comfortable living. It has 24 hrs water supply.It has a club house,private garden,lift and parking facility.For details contact the owner.</t>
  </si>
  <si>
    <t>['Intercom Facility', 'Lift(s)', 'Feng Shui / Vaastu Compliant', 'Swimming Pool', 'Park', 'Piped-gas', 'Internet/wi-fi connectivity', 'Club house / Community Center', 'Fitness Centre / GYM', 'Rain Water Harvesting']</t>
  </si>
  <si>
    <t>O20402717</t>
  </si>
  <si>
    <t>https://www.99acres.com/3-bhk-bedroom-apartment-flat-for-sale-in-deepak-minda-sector-1a-imt-manesar-gurgaon-2650-sq-ft-r1-spid-P63886926</t>
  </si>
  <si>
    <t>₹ 4,716/sq.ft.</t>
  </si>
  <si>
    <t>Near by imt,market,school,hospital</t>
  </si>
  <si>
    <t>['4 Wardrobe', '6 Fan', '2 Geyser', '6 Light', 'No AC', 'No Bed', 'No Chimney', 'No Curtains', 'No Dining Table', 'No Exhaust Fan', 'No Modular Kitchen', 'No Microwave', 'No Fridge', 'No Sofa', 'No Stove', 'No TV', 'No Washing Machine', 'No Water Purifier']</t>
  </si>
  <si>
    <t>P63886926</t>
  </si>
  <si>
    <t>https://www.99acres.com/2-bhk-bedroom-apartment-flat-for-sale-in-ansal-heights-86-sector-86-gurgaon-1360-sq-ft-r2-spid-K57098890</t>
  </si>
  <si>
    <t>Tower I, Sector 86 Gurgaon, Gurgaon, Haryana</t>
  </si>
  <si>
    <t>Park facing north facing unit - 8th floor. Possession offered. Front price all inclusive 
Park facing unit ; Plc already paid
Covered car parking unit
Earthquake resistant r.C.C. Framed construction with infill brick wallsOn main 60 mtr. Wide sector road
Easy access from nh 8 &amp; dwarka expressway
Minutes drive from imt manesar, igi airport/domestic airport, delhi
World class facilities &amp; amenitiesAnsal heights86, located in sector 86, gurugram is a 17.962 acres approx. Group housing project comprising of 2 bhk, 3bhk + 2t, 3bhk + 3t + utility, 3bhk + 1 room + utility, 4bhk + 1 room + utility spacious apartments &amp; limited edition exclusive villas. The project is strategically located on main 60 meter sector road with easy access from both nh-8 &amp; dwarka expressway. Ansal heights86 has facilities like convenient shopping, primary &amp; nursery school, clubhouse with swimming pool/gymnasium/yoga/aerobics lounge, amongst several other</t>
  </si>
  <si>
    <t>['Feng Shui / Vaastu Compliant', 'Security / Fire Alarm', 'Intercom Facility', 'Lift(s)', 'Maintenance Staff', 'Swimming Pool', 'Water Storage', 'Park', 'Shopping Centre', 'Fitness Centre / GYM', 'Club house / Community Center', 'Rain Water Harvesting']</t>
  </si>
  <si>
    <t>['Safety4.5 out of 5', 'Lifestyle5 out of 5', 'Environment5 out of 5', 'Connectivity4.5 out of 5']</t>
  </si>
  <si>
    <t>K57098890</t>
  </si>
  <si>
    <t>https://www.99acres.com/2-bhk-bedroom-apartment-flat-for-sale-in-pivotal-riddhi-siddhi-sector-99-gurgaon-587-sq-ft-spid-D67438392</t>
  </si>
  <si>
    <t>Carpet area: 587 (54.53 sq.m.)</t>
  </si>
  <si>
    <t>Tower 9 is one of the best tower in this society</t>
  </si>
  <si>
    <t>['Security / Fire Alarm', 'Lift(s)', 'Park', 'Visitor Parking']</t>
  </si>
  <si>
    <t>D67438392</t>
  </si>
  <si>
    <t>https://www.99acres.com/4-bhk-bedroom-apartment-flat-for-sale-in-sare-homes-sector-92-gurgaon-1950-sq-ft-r2-spid-Q55329782</t>
  </si>
  <si>
    <t>₹ 4,871/sq.ft.</t>
  </si>
  <si>
    <t>We are the proud owners of this 4 bhk apartment available in , sector-92 gurgaon, gurgaon. This it is a and the unit is located on 13th floor and has a super built-Up area of 1950 sq.Ft. . It has 3 bathroom(s) and 3 balcony(s). The ownership is freehold type.</t>
  </si>
  <si>
    <t>Q55329782</t>
  </si>
  <si>
    <t>https://www.99acres.com/3-bhk-bedroom-apartment-flat-for-sale-in-central-park-flower-valley-aqua-front-towers-sector-33-sohna-gurgaon-1789-sq-ft-r2-spid-Q58093696</t>
  </si>
  <si>
    <t>₹ 11,179/sq.ft.</t>
  </si>
  <si>
    <t>Tower B, Sector-33 Sohna, Gurgaon, Haryana</t>
  </si>
  <si>
    <t>Central park as name and amenities are enough to make this a unique property, and it's a lakefront tower facing apartment</t>
  </si>
  <si>
    <t>['Swimming Pool', 'Visitor Parking', 'Fitness Centre / GYM', 'Club house / Community Center']</t>
  </si>
  <si>
    <t>Q58093696</t>
  </si>
  <si>
    <t>https://www.99acres.com/2-bhk-bedroom-apartment-flat-for-sale-in-shyam-apartment-ashok-vihar-gurgaon-700-sq-ft-spid-O67430330</t>
  </si>
  <si>
    <t>Shyam Apartment</t>
  </si>
  <si>
    <t>₹ 3,714/sq.ft.</t>
  </si>
  <si>
    <t>Super Built up area 700(65.03 sq.m.)Carpet area: 530 sq.ft. (49.24 sq.m.)</t>
  </si>
  <si>
    <t>House No 79, Ashok Vihar, Gurgaon, Haryana</t>
  </si>
  <si>
    <t>['Icici bank ATM', 'Axis bank ATM', 'State bank ATM', 'Shri Bhartimalya Memorial Foundation Bharat Cancer Hospital and Nirali Memorial Radiation Centre', 'Dr. Pravin House', "Dr. Chhotala's Shayona Hospital", 'Siya Ayurvedic Panchkarm Hospital', 'Dr. Narendra M Patel Puna Gam', 'Lotus Hospital &amp; Skin Care', 'Param Hospital', 'Siddhivinayak Medical Hospital', "Jyoti Women's Hospital", 'Kayakalpa Skin Care Laser &amp; Hair Transplant Centre', 'Miracle Kids ICU', 'Arpan Clinic', 'Jyoti Children Hospital &amp; NICU', "Khushi Women's Hospital", 'Harshal Surgical Hospital', 'Anupam Hospital', 'Krishna Children Hospital', 'Rudransh Children Hospital', "Rugved Women's Hospital", 'Ved Hospital', 'Madhav Physiotherapy and Fitness Centre', 'Vasudev Dental Clinic &amp; Multispeciality Dental Hospital', 'Vatsalya Hospital and Maternity Home', 'Param Clinic', 'Max Hospital', 'Shreyal Hospital', 'Shayona Multispeciality Hospital', 'Anupam Multispeciality Hospital', 'Radhaswami Hospital', 'Jagruti Clinic', 'sanidhya hospital', 'Savaliya General Hospital', 'Radhe Krishna Clinic', 'Rudransh Children Hospital', 'Mother Hospital', 'Sudeep General Hospital', 'Pratham Clinic', 'Apex Orthopaedic Hospital', 'Shree Dental Clinic', 'Chirayu Hospital', 'Kashiba Children Hospital', 'Vinayak Orthopaedic Hospital', 'Radhe Prasutigruh &amp; Surgical Hospital', 'Indian Oil', 'The varachha co-operative bank', 'Axis bank', 'D.S. dhosa']</t>
  </si>
  <si>
    <t>We are the proud owners of this 2 bhk apartment available in shyam apartment, ashok vihar, gurgaon. This it is a and the unit is located on 2nd floor and has a super built-Up area of 700 sq.Ft. . It has 1 bathroom(s) and 2 balcony(s). It is for sale under general power of attorney.</t>
  </si>
  <si>
    <t>O67430330</t>
  </si>
  <si>
    <t>2 BHK Flat in Sector 110 Gurgaon</t>
  </si>
  <si>
    <t>https://www.99acres.com/2-bhk-bedroom-apartment-flat-for-sale-in-city-shri-ram-apartments-1-sector-110-gurgaon-600-sq-ft-spid-F67426494</t>
  </si>
  <si>
    <t>City Shri Ram Apartments 1</t>
  </si>
  <si>
    <t>₹ 3,666/sq.ft.</t>
  </si>
  <si>
    <t>['Palam Vihar Vyapar kendra', 'Palam triangle', 'HUDA Sector 23 Market', 'Ram Mandir', 'Kalyan Hospital Gurgaon', 'Chirag Hospital Pvt. Ltd', 'Metro Hospital and Heart Institute Gurgaon', 'R K Hospital Gurgaon', "DR KAPOOR'S Dental Care and Implant Centre", 'Bhardwaj Hospital', 'Jiya Clinic', 'Dr. Mittal Clinic', "Dr. Anurag's Child Care Clinic", 'Axis bank', 'Big Cinemas', "McDonald's", 'Cafe Coffee Day', 'Pizza Hut', 'Moti Mahal', "Domino's Pizza", 'Pind Baluchi', 'Om Sweets', 'Chiranjiv Bharati School', 'Masti ki Pathshala Teach India', 'Palam vihar railway station', 'Gurgaon railway station', 'Gurgaon railway station', 'Gurgaon railway station']</t>
  </si>
  <si>
    <t>We are the proud owners of this 2 bhk apartment available in city shri ram apartments 1, sector 110 gurgaon, gurgaon. This it is a and the unit is located on 1st floor and has a super built-Up area of 600 sq.Ft. . It has 1 bathroom(s) and 1 balcony(s). The ownership is freehold type.</t>
  </si>
  <si>
    <t>F67426494</t>
  </si>
  <si>
    <t>3 BHK Flat in Bhondsi</t>
  </si>
  <si>
    <t>https://www.99acres.com/3-bhk-bedroom-apartment-flat-for-sale-in-bhondsi-gurgaon-1550-sq-ft-r6-spid-A43202179</t>
  </si>
  <si>
    <t>Maruti Kunj</t>
  </si>
  <si>
    <t>₹ 5,161/sq.ft.</t>
  </si>
  <si>
    <t>Bhondsi, Gurgaon, Haryana</t>
  </si>
  <si>
    <t>Its ground floor opposite to park. This is in maruti kunj a well developed society. The society has dps school inside. All jouses are occupied . This is wakling distance located on the gurgaon  sohna  highway.</t>
  </si>
  <si>
    <t>['Park']</t>
  </si>
  <si>
    <t>A43202179</t>
  </si>
  <si>
    <t>https://www.99acres.com/2-bhk-bedroom-apartment-flat-for-sale-in-godrej-summit-sector-104-gurgaon-1269-sq-ft-r12-spid-D33046811</t>
  </si>
  <si>
    <t>₹ 8,669/sq.ft.</t>
  </si>
  <si>
    <t>Sector-104,gurgaon, Sector 104 Gurgaon, Gurgaon, Haryana</t>
  </si>
  <si>
    <t>Ready to move. Very good facility available. Park, club house ,gym,swimming pool etc. Good ambiance, tennis court, cafeteria, school etc.</t>
  </si>
  <si>
    <t>['Management3 out of 5', 'Green Area4.5 out of 5', 'Construction4 out of 5', 'Amenities4 out of 5', 'Connectivity4 out of 5']</t>
  </si>
  <si>
    <t>D33046811</t>
  </si>
  <si>
    <t>1 BHK Flat in Palam Vihar Extension</t>
  </si>
  <si>
    <t>https://www.99acres.com/1-bhk-bedroom-apartment-flat-for-sale-in-palam-vihar-extension-west-zone-rwa-palam-vihar-extension-gurgaon-500-sq-ft-r1-spid-V62809262</t>
  </si>
  <si>
    <t>Palam Vihar Extension West Zone RWA</t>
  </si>
  <si>
    <t>Carpet area: 500 (46.45 sq.m.)</t>
  </si>
  <si>
    <t>Palam Vihar Extension, Gurgaon, Haryana</t>
  </si>
  <si>
    <t>['Palam triangle', 'Palam Vihar Vyapar kendra', 'HUDA Sector 23 Market', 'Ram Mandir', 'Sheetla Mata Mandir', "DR KAPOOR'S Dental Care and Implant Centre", 'Kalyan Hospital Gurgaon', 'Metro Hospital and Heart Institute Gurgaon', "Dr. Anurag's Child Care Clinic", 'Apollo Cradle Hospital Gurgaon', 'Jiya Clinic', 'Dr. Mittal Clinic', 'Yashroop Medical Centre', 'Chirag Hospital Pvt. Ltd', 'Jeevan Jyoti Hospital Gurgaon', 'Kishor Clinic', 'Sheetla Clinic', 'Ansals Plaza above ground car parking', 'Ansals plaza underground car parking', 'HUDA sector 23 parking', 'Big Cinemas', 'Axis bank', 'Punjab national bank', 'Oriental bank of commerce', 'Catholic syrian bank', 'Karur vysay bank', 'Oriental bank of commerce', 'Hdfc bank', 'Icici bank', "McDonald's", 'Moti Mahal', 'Pind Baluchi', 'Pizza Hut', 'Cafe Coffee Day', "Domino's Pizza", 'Om Sweets', 'Cafe Coffee Day', 'THE NORTHCAP UNIVERSITY', 'Masti ki Pathshala Teach India', 'Swiss Cottage school', 'Chiranjiv Bharati School', 'Lieutenant Atul Kataria School', 'Palam vihar railway station']</t>
  </si>
  <si>
    <t>It's near to main road, 24hrs boring water,</t>
  </si>
  <si>
    <t>V62809262</t>
  </si>
  <si>
    <t>https://www.99acres.com/4-bhk-bedroom-apartment-flat-for-sale-in-sare-crescent-parc-sector-92-gurgaon-1870-sq-ft-r7-spid-P41495683</t>
  </si>
  <si>
    <t>₹ 4,278/sq.ft.</t>
  </si>
  <si>
    <t>Super Built up area 1870(173.73 sq.m.)</t>
  </si>
  <si>
    <t>Fully furnished. Modular kitchen. Renovated all bathrooms. False sealing with lightning in leaving and dining area. 2 split ac , one window ac.</t>
  </si>
  <si>
    <t>['Security / Fire Alarm', 'Lift(s)', 'Maintenance Staff', 'Swimming Pool', 'Water Storage', 'Park', 'Visitor Parking', 'Security Personnel', 'Fitness Centre / GYM']</t>
  </si>
  <si>
    <t>P41495683</t>
  </si>
  <si>
    <t>https://www.99acres.com/2-bhk-bedroom-apartment-flat-for-sale-in-gls-arawali-homes-sohna-gurgaon-567-sq-ft-r2-spid-D64840654</t>
  </si>
  <si>
    <t>Super Built up area 567(52.68 sq.m.)Carpet area: 467 sq.ft. (43.39 sq.m.)</t>
  </si>
  <si>
    <t>This is society and minimum prize is 5000 sqft</t>
  </si>
  <si>
    <t>['1 Bed', '1 Wardrobe', '3 Fan', '1 Geyser', '4 Light', 'No AC', 'No Chimney', 'No Curtains', 'No Dining Table', 'No Exhaust Fan', 'No Modular Kitchen', 'No Microwave', 'No Fridge', 'No Sofa', 'No Stove', 'No TV', 'No Washing Machine', 'No Water Purifier']</t>
  </si>
  <si>
    <t>D64840654</t>
  </si>
  <si>
    <t>https://www.99acres.com/3-bhk-bedroom-apartment-flat-for-sale-in-ambience-creacions-sector-22-gurgaon-1860-sq-ft-r1-spid-Y61449034</t>
  </si>
  <si>
    <t>Super Built up area 1860(172.8 sq.m.)Carpet area: 1300 sq.ft. (120.77 sq.m.)</t>
  </si>
  <si>
    <t>We are the proud owners of this 3 bhk apartment available in , sector-22 gurgaon, gurgaon. This furnished apartment, priced approximately at rs 2.5 crore. It will be ready for possession . It is a and an under construction apartment. The unit is located on 13th floor and has a super built-Up area of 1860 sq.Ft. It has marble flooring. It has 3 bathroom(s) and 3 balcony(s). The ownership is freehold type. It is positioned in a gated society. It offers an excellent view of the main road. Looking for potential buyers who are serious for luxury and location.</t>
  </si>
  <si>
    <t>['1 Water Purifier', '4 Fan', '1 Fridge', '1 Exhaust Fan', '4 Geyser', '1 Stove', '6 Light', '3 AC', '1 Modular Kitchen', '1 Chimney', '4 Wardrobe', '1 Microwave', 'No Bed', 'No Curtains', 'No Dining Table', 'No Sofa', 'No TV', 'No Washing Machine']</t>
  </si>
  <si>
    <t>['Water purifier', 'Centrally Air Conditioned', 'Security / Fire Alarm', 'Feng Shui / Vaastu Compliant', 'Intercom Facility', 'Lift(s)', 'High Ceiling Height', 'Maintenance Staff', 'False Ceiling Lighting', 'Water Storage', 'Separate entry for servant room', 'No open drainage around', 'Piped-gas', 'Internet/wi-fi connectivity', 'Visitor Parking', 'Swimming Pool', 'Park', 'Security Personnel', 'Natural Light', 'Airy Rooms', 'Spacious Interiors', 'Waste Disposal', 'Rain Water Harvesting', 'Water softening plant', 'Shopping Centre', 'Fitness Centre / GYM', 'Club house / Community Center']</t>
  </si>
  <si>
    <t>Y61449034</t>
  </si>
  <si>
    <t>https://www.99acres.com/2-bhk-bedroom-apartment-flat-for-sale-in-breez-global-heights-sohna-gurgaon-950-sq-ft-spid-Y67381466</t>
  </si>
  <si>
    <t>Super Built up area 950(88.26 sq.m.)Built Up area: 720 sq.ft. (66.89 sq.m.)Carpet area: 610 sq.ft. (56.67 sq.m.)</t>
  </si>
  <si>
    <t>A 2 bedroom flat, located in sohna, gurgaon, is available. It is an flat located in breez global heights. Situated in a prominent locality. The flat is on 3rd floor of the building. Aesthetically designed, this property has 2 bathroom(s). The property also has 2balcony(s). The flat has a good view of the locality. The flat is a freehold property and has a super built-Up area of 700 sq.Ft. The flat offers good security.</t>
  </si>
  <si>
    <t>['2 Wardrobe', '3 Fan', '2 Curtains', 'No AC', 'No Bed', 'No Chimney', 'No Dining Table', 'No Exhaust Fan', 'No Geyser', 'No Modular Kitchen', 'No Light', 'No Microwave', 'No Fridge', 'No Sofa', 'No Stove', 'No TV', 'No Washing Machine', 'No Water Purifier']</t>
  </si>
  <si>
    <t>Y67381466</t>
  </si>
  <si>
    <t>https://www.99acres.com/4-bhk-bedroom-apartment-flat-for-sale-in-sare-homes-sector-92-gurgaon-2000-sq-ft-r4-spid-J57458556</t>
  </si>
  <si>
    <t>₹ 4,750/sq.ft.</t>
  </si>
  <si>
    <t>Registry done. Noc given by govt agencies after checking lift safety and fire safety of the structure. 4bhk, 3 toilets, 2 big balconies. Only 3 flats on one floor. 2 lifts for these 3 flats. Gated society. 24x7 security at gate enterence and tower enterence. Stilt parking. (This flat is one of 12 houses who have stilt parking. All other houses have under ground parking.) club house. Full power backup. Tennis, indoor badminton. Swimming facility is in plan. Joggers track. Play school. Mall construction has come up behind our flats. It is adjacent to dwarka expressway. Good schools and hospitals nearby. Daily needs market nearby. Schools buses come to the society.</t>
  </si>
  <si>
    <t>['1 Water Purifier', '1 Exhaust Fan', '1 Modular Kitchen', 'No AC', 'No Bed', 'No Chimney', 'No Curtains', 'No Dining Table', 'No Fan', 'No Geyser', 'No Light', 'No Microwave', 'No Fridge', 'No Sofa', 'No Stove', 'No TV', 'No Wardrobe', 'No Washing Machine']</t>
  </si>
  <si>
    <t>['Water purifier', 'Waste Disposal']</t>
  </si>
  <si>
    <t>J57458556</t>
  </si>
  <si>
    <t>https://www.99acres.com/2-bhk-bedroom-apartment-flat-for-sale-in-godrej-air-sector-85-gurgaon-989-sq-ft-r1-spid-C63223510</t>
  </si>
  <si>
    <t>₹ 13,632/sq.ft.</t>
  </si>
  <si>
    <t>Carpet area: 92</t>
  </si>
  <si>
    <t>A3-2003, Sector 85 Gurgaon, Gurgaon, Haryana</t>
  </si>
  <si>
    <t>19th   of 32 Floors</t>
  </si>
  <si>
    <t>Terrific location in new gurgaon with reputation of premium builder godrej</t>
  </si>
  <si>
    <t>C63223510</t>
  </si>
  <si>
    <t>https://www.99acres.com/2-bhk-bedroom-apartment-flat-for-sale-in-vidya-apartment-ashok-vihar-phase-3-extension-gurgaon-570-sq-ft-r3-spid-O50995620</t>
  </si>
  <si>
    <t>Vidya Apartment</t>
  </si>
  <si>
    <t>Built Up area: 570 (52.95 sq.m.)Carpet area: 550 sq.ft. (51.1 sq.m.)</t>
  </si>
  <si>
    <t>['Palam triangle', 'Palam Vihar Vyapar kendra', 'Sheetla Mata Mandir', 'Chintapurni Mandir', 'Ram Mandir', "Dr. Anurag's Child Care Clinic", 'Jiya Clinic', 'Dr. Mittal Clinic', 'Yashroop Medical Centre', 'Kalyan Hospital Gurgaon', 'Chirag Hospital Pvt. Ltd', 'Dr. Sindhu Clinic', 'Sneh Hospital Gurgaon', 'R K Hospital Gurgaon', 'Jeevan Jyoti Hospital Gurgaon', 'Children Hospital', 'Sheetla Clinic', 'GH Gurgaon', 'Dr. Tomar Clinic', 'Sarvodya Hospital', 'Bhardwaj Hospital', 'Kishor Clinic', 'Jain Sant Phool Chand Ji Charitable Hospital', 'Dr. Babita Sharma', 'Nidhi Clinic', 'Dr. Agya Ram Sharma Clinic', "DR KAPOOR'S Dental Care and Implant Centre", 'Gurgaon Eye Centre', 'Apollo Cradle Hospital Gurgaon', 'Axis bank', 'Catholic syrian bank', 'Karur vysay bank', 'Oriental bank of commerce', 'Hdfc bank', 'Big Cinemas', "McDonald's", 'Moti Mahal', 'Pind Baluchi', 'Cafe Coffee Day', 'Pizza Hut', "Domino's Pizza", 'Cafe Coffee Day', 'Lieutenant Atul Kataria School', 'THE NORTHCAP UNIVERSITY', 'Gurgaon railway station', 'Gurgaon railway station', 'Gurgaon railway station']</t>
  </si>
  <si>
    <t>Friendly atmosphere and 24 hrs guard available,near to school, hospital,bank,gua shala,park,mall,market and many facilities.No drainages and lekeage problem.We live last 3 yrs and having good relationship with neighbors. Educated and familer people live in apartment. We celebrate all festival and occasion together enjoy lot.</t>
  </si>
  <si>
    <t>['1 Water Purifier', '1 Fan', '1 Fridge', '1 Exhaust Fan', '1 Geyser', '1 Light', '1 AC', '1 TV', '1 Modular Kitchen', '1 Chimney', '1 Curtains', '1 Bed', '1 Wardrobe', '1 Sofa', 'No Dining Table', 'No Microwave', 'No Stove', 'No Washing Machine']</t>
  </si>
  <si>
    <t>['Lift(s)', 'Water purifier', 'Maintenance Staff', 'Water Storage', 'Visitor Parking', 'Security Personnel', 'Waste Disposal']</t>
  </si>
  <si>
    <t>['Safety4 out of 5', 'Lifestyle4 out of 5', 'Environment3 out of 5', 'Connectivity4 out of 5']</t>
  </si>
  <si>
    <t>O50995620</t>
  </si>
  <si>
    <t>https://www.99acres.com/3-bhk-bedroom-apartment-flat-for-sale-in-supertech-hill-town-sector-2-sohna-gurgaon-1720-sq-ft-spid-A67340870</t>
  </si>
  <si>
    <t>Carpet area: 1720 (159.79 sq.m.)</t>
  </si>
  <si>
    <t>L342c, Sector-2 Sohna, Gurgaon, Haryana</t>
  </si>
  <si>
    <t>Spacious rooms, amazing locality, situated on mumbai expressway, opposite k r mangalam university and adjoining g d goenka school
Park facing, east facing, panoramic view of aravali hills</t>
  </si>
  <si>
    <t>['Lift(s)', 'Maintenance Staff', 'Swimming Pool', 'Park', 'Security Personnel', 'Shopping Centre', 'Fitness Centre / GYM', 'Club house / Community Center', 'Water softening plant']</t>
  </si>
  <si>
    <t>A67340870</t>
  </si>
  <si>
    <t>2 BHK Flat in New Gurgaon</t>
  </si>
  <si>
    <t>https://www.99acres.com/2-bhk-bedroom-apartment-flat-for-sale-in-new-gurgaon-1200-sq-ft-r1-spid-X64788100</t>
  </si>
  <si>
    <t>takshila heights sector 37 c</t>
  </si>
  <si>
    <t>₹ 5,583/sq.ft.</t>
  </si>
  <si>
    <t>Check out this 2 bhk apartment for sale in takshila heights sector 37 c, a popular residential project that houses in-Demand flats in new gurgaon, gurgaon. Containing 2 bathrooms and 2 balconies, this flat is spread over an super built up area of 1200 sq.Ft.. The property is located on the 3rd floor of a 12 floor tall building. Being a ready to move project, you can expect immediate possession of this 1-5 year(s) old property.</t>
  </si>
  <si>
    <t>['Lift(s)', 'Swimming Pool', 'Visitor Parking', 'Fitness Centre / GYM', 'Club house / Community Center']</t>
  </si>
  <si>
    <t>X64788100</t>
  </si>
  <si>
    <t>2 BHK Flat in saroop garden rajendra park</t>
  </si>
  <si>
    <t>https://www.99acres.com/2-bhk-bedroom-apartment-flat-for-sale-in-gurgaon-3600-sq-ft-r3-spid-T58760204</t>
  </si>
  <si>
    <t>saroop garden</t>
  </si>
  <si>
    <t>₹ 2,638/sq.ft.</t>
  </si>
  <si>
    <t>Carpet area: 3600 (334.45 sq.m.)</t>
  </si>
  <si>
    <t>saroop garden rajendra park, Gurgaon, Haryana</t>
  </si>
  <si>
    <t>Rigid construction with lift provision. All modern amenities.</t>
  </si>
  <si>
    <t>['10 Light', '1 Chimney', '1 Modular Kitchen', '2 Wardrobe', 'No AC', 'No Bed', 'No Curtains', 'No Dining Table', 'No Exhaust Fan', 'No Fan', 'No Geyser', 'No Microwave', 'No Fridge', 'No Sofa', 'No Stove', 'No TV', 'No Washing Machine', 'No Water Purifier']</t>
  </si>
  <si>
    <t>T58760204</t>
  </si>
  <si>
    <t>https://www.99acres.com/2-bhk-bedroom-apartment-flat-for-sale-in-m3m-skycity-sector-65-gurgaon-1310-sq-ft-spid-N67311426</t>
  </si>
  <si>
    <t>₹ 15,267/sq.ft.</t>
  </si>
  <si>
    <t>16th   of 45 Floors</t>
  </si>
  <si>
    <t>Freehold property 
Middle floors
Ample sunlight 
Downtown 
Super luxury, world class amenities 
Walk to mall
Walk to work
Walk to school 
Preposed metro</t>
  </si>
  <si>
    <t>['4 Fan', '1 Exhaust Fan', '2 Geyser', '1 Stove', '8 Light', '1 Chimney', '1 Modular Kitchen', 'No AC', 'No Bed', 'No Curtains', 'No Dining Table', 'No Microwave', 'No Fridge', 'No Sofa', 'No TV', 'No Wardrobe', 'No Washing Machine', 'No Water Purifier']</t>
  </si>
  <si>
    <t>N67311426</t>
  </si>
  <si>
    <t>https://www.99acres.com/3-bhk-bedroom-apartment-flat-for-sale-in-chd-avenue-71-sector-71-gurgaon-1762-sq-ft-r2-spid-M16781771</t>
  </si>
  <si>
    <t>₹ 6,526/sq.ft.</t>
  </si>
  <si>
    <t>Super Built up area 1762(163.7 sq.m.)Carpet area: 1339 sq.ft. (124.4 sq.m.)</t>
  </si>
  <si>
    <t>Top floor of 15th floor building
Bedrooms::3 + servant
Bathrooms:3
Balconies:3
Possession status:Ready to move
Additional rooms:Servant room
Facing: East
Age of construction: New construction
Transaction type:Resale
Type of ownership:Freehold</t>
  </si>
  <si>
    <t>['3 Wardrobe', '5 Fan', '3 Geyser', '5 Light', '3 AC', '1 Modular Kitchen', 'No Bed', 'No Chimney', 'No Curtains', 'No Dining Table', 'No Exhaust Fan', 'No Microwave', 'No Fridge', 'No Sofa', 'No Stove', 'No TV', 'No Washing Machine', 'No Water Purifier']</t>
  </si>
  <si>
    <t>['Feng Shui / Vaastu Compliant', 'Security / Fire Alarm', 'Intercom Facility', 'Lift(s)', 'Maintenance Staff', 'Swimming Pool', 'Water Storage', 'Separate entry for servant room', 'Park', 'Fitness Centre / GYM']</t>
  </si>
  <si>
    <t>['Management2 out of 5', 'Green Area5 out of 5', 'Construction3 out of 5', 'Amenities4 out of 5', 'Connectivity3 out of 5']</t>
  </si>
  <si>
    <t>M16781771</t>
  </si>
  <si>
    <t>https://www.99acres.com/1-bhk-bedroom-apartment-flat-for-sale-in-bestech-park-view-residency-palam-vihar-gurgaon-650-sq-ft-r3-spid-Z44931141</t>
  </si>
  <si>
    <t>Residential apartment for sell.Located in palam vihar.It is a unfurnished property.The property has 1 bedroom with 1 bathroom .Available at an expected price of rs 6000000.Located on 7th floor out of the 14 the property comes with a good construction quality which ages 5-10 years old property
 Additional details :The society has dedicated security guards for every tower.
No power backup is available.
Daily needs shopping could be done within the society premises to make the stay convinent.
The apartment has borings water supply.</t>
  </si>
  <si>
    <t>['Lift(s)', 'Swimming Pool', 'Park', 'Visitor Parking', 'Fitness Centre / GYM', 'Club house / Community Center']</t>
  </si>
  <si>
    <t>['Management4 out of 5', 'Green Area5 out of 5', 'Construction4 out of 5', 'Amenities5 out of 5', 'Connectivity4 out of 5']</t>
  </si>
  <si>
    <t>Z44931141</t>
  </si>
  <si>
    <t>https://www.99acres.com/2-bhk-bedroom-apartment-flat-for-sale-in-smart-world-orchard-sector-61-gurgaon-1200-sq-ft-r1-spid-D67228138</t>
  </si>
  <si>
    <t>Very good location opposite to grand hayat. Golf course extension road, near to metro and school</t>
  </si>
  <si>
    <t>D67228138</t>
  </si>
  <si>
    <t>https://www.99acres.com/3-bhk-bedroom-apartment-flat-for-sale-in-sector-111-gurgaon-1615-sq-ft-spid-C67290172</t>
  </si>
  <si>
    <t>M3M The Tree Of Life</t>
  </si>
  <si>
    <t>₹ 14,551/sq.ft.</t>
  </si>
  <si>
    <t>Built Up area: 1615 (150.04 sq.m.)</t>
  </si>
  <si>
    <t>M3m The Tree Of Life, Sector 111, Gurgaon, Sector 111 Gurgaon, Gurgaon, Haryana</t>
  </si>
  <si>
    <t>['Palam Vihar Vyapar kendra', 'HUDA Sector 23 Market', 'Palam triangle', 'Ram Mandir', 'Metro Hospital and Heart Institute Gurgaon', 'DGD Bamnoli', 'Kalyan Hospital Gurgaon', "DR KAPOOR'S Dental Care and Implant Centre", 'Axis bank', 'Big Cinemas', 'Cafe Coffee Day', 'Pizza Hut', "Domino's Pizza", 'Moti Mahal', 'Pind Baluchi', 'Om Sweets', "McDonald's", 'Chiranjiv Bharati School', 'Masti ki Pathshala Teach India', 'Swiss Cottage school', 'Palam vihar railway station', 'Bijwasan railway station']</t>
  </si>
  <si>
    <t>One of the finest property in sector 111 is now available for sale. This is a 3 bhk apartment posted directly by owner. Make it yours now. It is on floor 5. It is a 30 storeyed building. The price of this apartment is rs 2.35 cr. Other charges when you move into this property include maintenance, which is rs 0. This apartment is spacious with a built-Up area of 1615 square feet. The carpet area is 1250 square feet. There are 3 bedrooms and 3 bathroom. This property ensures you are a quick distance away from the citys best schools such as the maurya school, avid archery club, and dpsg palam vihar. It is also close to good and reputed hospitals like park hospital, palam vihar, manipal hospital, palam vihar, gurugram, and dr. Amita shah: Best obstetrician &amp; gynaecologist in gurgaon | endometriosis treatment, fibroids, ovarian cysts, pregnancy, pcos doctor in gurgaon | m3m the tree of life m3m the tree of life, sector 111, gurgaon</t>
  </si>
  <si>
    <t>C67290172</t>
  </si>
  <si>
    <t>2 BHK Flat in Dayanand Colony</t>
  </si>
  <si>
    <t>https://www.99acres.com/2-bhk-bedroom-apartment-flat-for-sale-in-dayanand-colony-gurgaon-850-sq-ft-r3-spid-A57263334</t>
  </si>
  <si>
    <t>bajrang apartments</t>
  </si>
  <si>
    <t>₹ 4,470/sq.ft.</t>
  </si>
  <si>
    <t>Dayanand Colony, Gurgaon, Haryana</t>
  </si>
  <si>
    <t>['Chintapurni Mandir', 'Sheetla Mata Mandir', 'State bank ATM', 'Gurgaon Eye Centre', 'Sparsh Hospital Gurgaon', 'Aryan Hospital', 'D.R. Rajnis Gupta Clinic', 'Bhatnagar Maternity and Nursing Home', 'Dr. Agya Ram Sharma Clinic', 'Sarvodya Hospital', 'Jain Sant Phool Chand Ji Charitable Hospital', 'Ravi Clinic and Health Care Centre', 'GH Gurgaon', 'Geeta Nursing Home Gurgaon', 'Dr. Sindhu Clinic', 'Dr. Sarvejeet Singh', 'Centre For Sight Gurgaon New Railway Road', 'Kidney Clinic', 'Dr. Ashok Jain', 'Pearl Dental Clinic', 'Lalit Dental Care', 'Jackson Hospital', 'Kharbanda Maternity and Nursing Home', 'M Goel Hospital', 'Bindal Clinic', 'Dentecare - Multispeciality Dental Clinic', 'Lall Nursing and Maternity Home', 'Lall Eye Care Centre', 'Om Charitable Dental &amp; Implant Centre', 'Chiranjiv Hospital', 'Taneja Hospital', 'M.S Hospital', 'Yashroop Medical Centre', 'Triveni Hospital Gurgaon', 'My Care Clinic', 'Dental Health Centre', 'Nova Care Clinic', 'Verma E.N.T. Hospital', 'Gupta Hospital Gurgaon', 'Swastik Maternity and Medical Centre', 'Kr Dental Hub', 'Sneh Hospital Gurgaon', "Dr. Anurag's Child Care Clinic", 'State bank of india', 'Hdfc bank', 'Kotak bank', 'Indian bank', 'Pizza Hut', 'St. Michaels Sr. Sec. School', 'Dronacharya Government College']</t>
  </si>
  <si>
    <t>We are the proud owners of this 2 bhk apartment available in , dayanand colony, gurgaon. This it is a and the unit is located on 1st floor and has a carpet area of 850 sq.Ft. . It has 2 bathroom(s) and 2 balcony(s). The ownership is freehold type.</t>
  </si>
  <si>
    <t>A57263334</t>
  </si>
  <si>
    <t>https://www.99acres.com/2-bhk-bedroom-apartment-flat-for-sale-in-vipul-lavanya-sector-81-gurgaon-1250-sq-ft-r3-spid-L59164194</t>
  </si>
  <si>
    <t>Sector-81 Gurgaon, Sector 81 Gurgaon, Gurgaon, Haryana</t>
  </si>
  <si>
    <t>Residential apartment for sell.The property has 2 bedrooms with 2 bathrooms .It is a semifurnished property.Located in sector-81 gurgaon.Available at an expected price of rs 10000000.Located on 7th floor out of the 12 the property comes with a good construction quality which ages 1-5 years old property</t>
  </si>
  <si>
    <t>['1 Wardrobe', '1 Geyser', '1 Modular Kitchen', 'No AC', 'No Bed', 'No Chimney', 'No Curtains', 'No Dining Table', 'No Exhaust Fan', 'No Fan', 'No Light', 'No Microwave', 'No Fridge', 'No Sofa', 'No Stove', 'No TV', 'No Washing Machine', 'No Water Purifier']</t>
  </si>
  <si>
    <t>['Lift(s)', 'Swimming Pool', 'Park', 'Internet/wi-fi connectivity', 'Fitness Centre / GYM', 'Club house / Community Center']</t>
  </si>
  <si>
    <t>['Management4 out of 5', 'Green Area5 out of 5', 'Construction4.5 out of 5', 'Amenities4 out of 5', 'Connectivity4.5 out of 5']</t>
  </si>
  <si>
    <t>L59164194</t>
  </si>
  <si>
    <t>https://www.99acres.com/3-bhk-bedroom-apartment-flat-for-sale-in-ramprastha-primera-sector-37-d-gurgaon-1700-sq-ft-spid-Q67217474</t>
  </si>
  <si>
    <t>22nd   of 23 Floors</t>
  </si>
  <si>
    <t>Residential apartment for sell.The property has 3 bedrooms with 2 bathrooms .Located in sector 37 gurgaon.Available at an expected price of rs 10200000.Located on 22nd floor out of the 23</t>
  </si>
  <si>
    <t>Q67217474</t>
  </si>
  <si>
    <t>https://www.99acres.com/3-bhk-bedroom-apartment-flat-for-sale-in-signature-global-park-4-sector-36-sohna-gurgaon-1120-sq-ft-spid-A67199810</t>
  </si>
  <si>
    <t>Park facing flat on second floor</t>
  </si>
  <si>
    <t>A67199810</t>
  </si>
  <si>
    <t>1 BHK Flat in Sector 80 Gurgaon</t>
  </si>
  <si>
    <t>https://www.99acres.com/1-bhk-bedroom-apartment-flat-for-sale-in-elan-mercado-sector-80-gurgaon-685-sq-ft-spid-A67150216</t>
  </si>
  <si>
    <t>Elan Mercado</t>
  </si>
  <si>
    <t>₹ 12,408/sq.ft.</t>
  </si>
  <si>
    <t>Sector 80 Gurgaon, Gurgaon, Haryana</t>
  </si>
  <si>
    <t>['Sapphire 83', 'Rampura Flyover', 'Laxmi International School', 'Bal Bharati Public School', 'Ompee Global School', 'Blooming Buds Pre School', 'SOIL School of Business Design', 'Miracles Apollo Cradle', 'Yashlok Medical Centre', 'Prakash Hospital', 'Hyatt Regency Gurgaon', 'Savoy Suites', 'Nakhrola', 'Urusvati Museum Of Folklore', 'Petals Day Care']</t>
  </si>
  <si>
    <t>Fully serviced service apratment ready to rent in a prime location on the jaipur highway</t>
  </si>
  <si>
    <t>['1 Wardrobe', '1 Fan', '1 Sofa', '1 Exhaust Fan', '1 Modular Kitchen', 'No AC', 'No Bed', 'No Chimney', 'No Curtains', 'No Dining Table', 'No Geyser', 'No Light', 'No Microwave', 'No Fridge', 'No Stove', 'No TV', 'No Washing Machine', 'No Water Purifier']</t>
  </si>
  <si>
    <t>['Power Back-up', 'Lift(s)', 'Swimming Pool', 'Maintenance Staff', 'Park', 'Security Personnel', 'Internet/wi-fi connectivity', 'Shopping Centre', 'Fitness Centre / GYM', 'Club house / Community Center', 'Rain Water Harvesting']</t>
  </si>
  <si>
    <t>A67150216</t>
  </si>
  <si>
    <t>3 BHK Flat in Sector 10A Gurgaon</t>
  </si>
  <si>
    <t>https://www.99acres.com/3-bhk-bedroom-apartment-flat-for-sale-in-sanskriti-apartment-sector-10-a-gurgaon-1650-sq-ft-spid-K67148990</t>
  </si>
  <si>
    <t>Sanskriti Apartment</t>
  </si>
  <si>
    <t>['Rajiv Chowk Mosque', 'Kamla Hospital Gurgaon', 'Yadav Hospital Gurgoan', 'Chandna Dental Surgery Orthodontic and Implant Centre', 'Harshila Dental Clinic', 'The Muskan Dental Clinic', 'Gautam Hospital', 'Dental Xpert Dental Clinic', 'Clove Dental', 'Sai Dental Clinic', 'Sunrise Hospital Gurgaon', 'Shri Multispeciality Hospital', 'Nutan Dental Hospital', 'Bhanu Dental Care', 'Shri Ram Dental Clinic', 'Parmar Dental Clinic &amp; Lab', 'Ayushman Hospital And Trauma Centre', 'Mangalam Hospital and Heart Centre Gurgaon', 'Vaishnavi Nursing Home', 'Ankur Clinic and Maternity Home', 'Rachna Dental Clinic', 'Navjeevan Hospital and Maternity Centre', 'Shri Balaji Hospital and Trauma Center', 'Shiv Mahima Patient Care Bureau', 'Shri Gobind Hospital', 'Lal Superspeciality Hospital', 'Kathuria Hospital', 'Rajendra Hospital', 'Parashar Hospital', 'Esic Hospital Gurugram', 'Tirath Ram Hospitals Pvt Ltd', 'Vinayak Hospital Gurgaon', 'Dr. Madan Clinic', 'Sethi Hospital Gurgaon', 'Dev Man Kathuria Clinic', 'Satyam Hospital Gurgaon', 'Shubham Hospital Gurgaon', 'Nangia Hospital Ent and Maternity', 'Smile Plus Dental Clinic', 'Pasricha Hospital and Maternity Home', 'Taneja Hospital', 'Rama Hospital &amp; Nursing Home', 'Swastik Maternity and Medical Centre', 'Pearl Dental Clinic', 'Chiranjiv Hospital', 'Airforce Hospital', 'Dr. Ashok Jain', 'Boxer Fuel Point', 'Basai dhankot railway station']</t>
  </si>
  <si>
    <t>This 3 bhk apartment is available for sale in sanskriti apartment, one of the most prominent projects for flats in sector 10a gurgaon. The flat is over 1650 sq.Ft. Carpet area and comes with 3 bedroom(s), 3 bathrooms and 3 balconies. The property is located on the 2nd floor of a 4 floors tall building. An added advantage of this 5-10 years old flat is that it is available for immediate possession as the project is already ready to move.</t>
  </si>
  <si>
    <t>['Safety5 out of 5', 'Lifestyle5 out of 5', 'Environment4 out of 5', 'Connectivity5 out of 5']</t>
  </si>
  <si>
    <t>K67148990</t>
  </si>
  <si>
    <t>https://www.99acres.com/2-bhk-bedroom-apartment-flat-for-sale-in-shapoorji-pallonji-joyville-gurugram-sector-102-gurgaon-915-sq-ft-r1-spid-J50926486</t>
  </si>
  <si>
    <t>₹ 14,754/sq.ft.</t>
  </si>
  <si>
    <t>We are the proud owners of this 2 bhk apartment available in shapoorji pallonji joyville, sector-102, gurgaon. This apartment is unused flat and the unit is located on the 10th floor and has a super built-Up area of 915. 0 sq. Ft. It has 2 bathroom(s) and 1 balcony(s). The ownership is freehold type. The apartment has 1 open parking.</t>
  </si>
  <si>
    <t>['Intercom Facility', 'Lift(s)', 'Park', 'Visitor Parking']</t>
  </si>
  <si>
    <t>['Management4 out of 5', 'Green Area4 out of 5', 'Construction5 out of 5', 'Amenities5 out of 5', 'Connectivity4 out of 5']</t>
  </si>
  <si>
    <t>J50926486</t>
  </si>
  <si>
    <t>https://www.99acres.com/1-bhk-bedroom-apartment-flat-for-sale-in-avl-36-gurgaon-sector-36-a-gurgaon-406-sq-ft-spid-S67074968</t>
  </si>
  <si>
    <t>₹ 8,990/sq.ft.</t>
  </si>
  <si>
    <t>Super Built up area 406(37.72 sq.m.)Carpet area: 402 sq.ft. (37.35 sq.m.)</t>
  </si>
  <si>
    <t>Huge open area, wide road, ram krishna and sanidev mandir in society. Cean and well connected area with nh8, cpr and northern peripheral road.</t>
  </si>
  <si>
    <t>['2 Wardrobe', '2 Fan', '1 Sofa', '1 Exhaust Fan', '1 Geyser', '12 Light', '1 AC', 'No Bed', 'No Chimney', 'No Curtains', 'No Dining Table', 'No Modular Kitchen', 'No Microwave', 'No Fridge', 'No Stove', 'No TV', 'No Washing Machine', 'No Water Purifier']</t>
  </si>
  <si>
    <t>['Security / Fire Alarm', 'Feng Shui / Vaastu Compliant', 'Intercom Facility', 'Lift(s)', 'Maintenance Staff', 'Water Storage', 'No open drainage around', 'Visitor Parking', 'Swimming Pool', 'Park', 'Security Personnel', 'Internet/wi-fi connectivity', 'Shopping Centre', 'Fitness Centre / GYM', 'Waste Disposal', 'Rain Water Harvesting', 'Club house / Community Center', 'Water softening plant']</t>
  </si>
  <si>
    <t>['Management4 out of 5', 'Green Area4.5 out of 5', 'Construction4 out of 5', 'Amenities4 out of 5', 'Connectivity2.5 out of 5']</t>
  </si>
  <si>
    <t>S67074968</t>
  </si>
  <si>
    <t>https://www.99acres.com/3-bhk-bedroom-apartment-flat-for-sale-in-vatika-inxt-floors-sector-82-a-gurgaon-1500-sq-ft-spid-Z67067884</t>
  </si>
  <si>
    <t>H-12, Plot 14, Sector 82A Gurgaon, Gurgaon, Haryana</t>
  </si>
  <si>
    <t>It has a green area in the front, and on the other side of the lane, there are 500 sq yard plots most of which are already built. Very spacious and at the same time, very close to the main road, just 100 meters away. You have private terrace and this property is located on 24 meter road, with green area in between. It is the best locality to stay in vatika.</t>
  </si>
  <si>
    <t>['3 Wardrobe', '4 Fan', '1 Exhaust Fan', '2 Geyser', '7 Light', '1 Curtains', '1 Modular Kitchen', '1 Chimney', 'No AC', 'No Bed', 'No Dining Table', 'No Microwave', 'No Fridge', 'No Sofa', 'No Stove', 'No TV', 'No Washing Machine', 'No Water Purifier']</t>
  </si>
  <si>
    <t>['Security / Fire Alarm', 'Private Garden / Terrace', 'Intercom Facility', 'Maintenance Staff', 'Piped-gas', 'Visitor Parking', 'Swimming Pool', 'Park', 'Security Personnel', 'Natural Light', 'Airy Rooms', 'Shopping Centre', 'Fitness Centre / GYM', 'Club house / Community Center']</t>
  </si>
  <si>
    <t>['Safety5 out of 5', 'Lifestyle5 out of 5', 'Environment5 out of 5', 'Connectivity5 out of 5']</t>
  </si>
  <si>
    <t>Z67067884</t>
  </si>
  <si>
    <t>https://www.99acres.com/4-bhk-bedroom-apartment-flat-for-sale-in-bptp-pedestal-sector-70-a-gurgaon-1900-sq-ft-spid-M67065850</t>
  </si>
  <si>
    <t>All the wood work is completed in the flat. It is a corner property. Peaceful location. Government provided electricity</t>
  </si>
  <si>
    <t>['4 Wardrobe', '15 Light', '5 AC', 'No Bed', 'No Chimney', 'No Curtains', 'No Dining Table', 'No Exhaust Fan', 'No Fan', 'No Geyser', 'No Modular Kitchen', 'No Microwave', 'No Fridge', 'No Sofa', 'No Stove', 'No TV', 'No Washing Machine', 'No Water Purifier']</t>
  </si>
  <si>
    <t>['Security / Fire Alarm', 'Feng Shui / Vaastu Compliant', 'Intercom Facility', 'Lift(s)', 'Water purifier', 'Maintenance Staff', 'False Ceiling Lighting', 'Water Storage', 'Bank Attached Property', 'Piped-gas', 'Visitor Parking', 'Swimming Pool', 'Park', 'Security Personnel', 'Natural Light', 'Internet/wi-fi connectivity', 'Airy Rooms', 'Spacious Interiors', 'Low Density Society', 'Shopping Centre', 'Fitness Centre / GYM', 'Waste Disposal', 'Club house / Community Center', 'Water softening plant']</t>
  </si>
  <si>
    <t>M67065850</t>
  </si>
  <si>
    <t>https://www.99acres.com/2-bhk-bedroom-apartment-flat-for-sale-in-vipul-lavanya-sector-81-gurgaon-1225-sq-ft-spid-O67063838</t>
  </si>
  <si>
    <t>64.45 Lac</t>
  </si>
  <si>
    <t>₹ 5,261/sq.ft.</t>
  </si>
  <si>
    <t>The best part is there is no disturbance , moreover sunlight is there from the time sunrises to the time sunsets. Aravali range view</t>
  </si>
  <si>
    <t>['3 Wardrobe', '2 Bed', '4 Fan', '1 Fridge', '1 Exhaust Fan', '3 Geyser', '21 Light', '1 Modular Kitchen', '1 Chimney', 'No AC', 'No Curtains', 'No Dining Table', 'No Microwave', 'No Sofa', 'No Stove', 'No TV', 'No Washing Machine', 'No Water Purifier']</t>
  </si>
  <si>
    <t>['High Ceiling Height', 'False Ceiling Lighting', 'Separate entry for servant room', 'No open drainage around', 'Recently Renovated', 'Swimming Pool', 'Security Personnel', 'Natural Light', 'Internet/wi-fi connectivity', 'Airy Rooms', 'Spacious Interiors', 'Shopping Centre', 'Fitness Centre / GYM', 'Rain Water Harvesting', 'Club house / Community Center']</t>
  </si>
  <si>
    <t>O67063838</t>
  </si>
  <si>
    <t>https://www.99acres.com/4-bhk-bedroom-apartment-flat-for-sale-in-ss-the-leaf-sector-85-gurgaon-3482-sq-ft-spid-Y67042868</t>
  </si>
  <si>
    <t>₹ 7,754/sq.ft.</t>
  </si>
  <si>
    <t>Super Built up area 3482(323.49 sq.m.)</t>
  </si>
  <si>
    <t>Situated in sector 85 gurgaon, ss the leaf is a well planned society that offers a pleasant living experience to its residents. This 4 bhk flat in gurgaon is your opportunity to be a part of this community. Constructed on a super built up area of 3482 sq.Ft., the flat comprises 4 bedroom(s), 4 bathrooms and 4 balconies. The residential building has 26 floors in total and the flat for sale is located on the 23rd floor. Being a ready to move project, you can expect immediate possession of this 0-1 year old property.</t>
  </si>
  <si>
    <t>['Management4 out of 5', 'Green Area4.5 out of 5', 'Construction4.5 out of 5', 'Amenities4 out of 5', 'Connectivity4.5 out of 5']</t>
  </si>
  <si>
    <t>Y67042868</t>
  </si>
  <si>
    <t>https://www.99acres.com/2-bhk-bedroom-apartment-flat-for-sale-in-sobha-city-sector-108-gurgaon-1381-sq-ft-spid-Y67006136</t>
  </si>
  <si>
    <t>₹ 13,975/sq.ft.</t>
  </si>
  <si>
    <t>A4 Tower, Sector 108 Gurgaon, Gurgaon, Haryana</t>
  </si>
  <si>
    <t>This is under construction property with possesion expected in 2024.</t>
  </si>
  <si>
    <t>['Security / Fire Alarm', 'Intercom Facility', 'Lift(s)', 'Maintenance Staff', 'Water Storage', 'No open drainage around', 'Visitor Parking', 'Swimming Pool', 'Park', 'Shopping Centre', 'Fitness Centre / GYM', 'Rain Water Harvesting', 'Club house / Community Center', 'Water softening plant']</t>
  </si>
  <si>
    <t>Y67006136</t>
  </si>
  <si>
    <t>https://www.99acres.com/3-bhk-bedroom-apartment-flat-for-sale-in-sector-61-gurgaon-1549-sq-ft-spid-L66973076</t>
  </si>
  <si>
    <t>['Sector metro station', 'Sector metro station', 'Radhakrishna Shani Mandir', 'Sanatan Dharm Mandir', 'Icici bank ATM', 'State bank ATM', 'pracksht hospital', 'Kriti Hospital', 'Anand Hospital Gurgaon', 'Surgicare Hospital Gurgaon', 'Arunodaya Deseret Eye Hospital', 'Vatsalya Clinic', 'HUDA Office Complex', 'Medisca', 'Intellion Park', 'International Tech Park', 'SPAZE BUSINESS PARK', 'Heera Fuel Station', 'HCG CNG Station', 'Hdfc bank and atm', 'Hdfc bank', 'State bank of india', 'Kotak mahindra bank', 'Indusind bank', 'Axis bank', '222', 'Pizza Hut', 'Wat-a-Burger', 'Burger Singh', 'Bikanerwala', 'Madison and Pike', 'IILM', 'Iilm University', 'Sushant College of Arts &amp; Architecture', 'Ansal Institute of Technology']</t>
  </si>
  <si>
    <t>Residential apartment for sell.Located in sector 61 gurgaon.The property has 3 bedrooms with 3 bathrooms .Available at an expected price of rs 23235000.Located on 1st floor out of the 4</t>
  </si>
  <si>
    <t>L66973076</t>
  </si>
  <si>
    <t>https://www.99acres.com/2-bhk-bedroom-apartment-flat-for-sale-in-smart-world-orchard-sector-61-gurgaon-1120-sq-ft-spid-I66957408</t>
  </si>
  <si>
    <t>₹ 15,178/sq.ft.</t>
  </si>
  <si>
    <t>Dedicated terrace, study room and one room/office in basement, vrv system in all rooms, opposite to grand hayat, shopping center, club, gym, swimming pool.</t>
  </si>
  <si>
    <t>['Centrally Air Conditioned', 'Security / Fire Alarm', 'Power Back-up', 'Feng Shui / Vaastu Compliant', 'Intercom Facility', 'Lift(s)', 'Maintenance Staff', 'Water Storage', 'No open drainage around', 'Bank Attached Property', 'Piped-gas', 'Internet/wi-fi connectivity', 'Visitor Parking', 'Swimming Pool', 'Park', 'Security Personnel', 'Natural Light', 'Airy Rooms', 'Low Density Society', 'Waste Disposal', 'Rain Water Harvesting', 'Water softening plant', 'Shopping Centre', 'Fitness Centre / GYM', 'Club house / Community Center']</t>
  </si>
  <si>
    <t>I66957408</t>
  </si>
  <si>
    <t>https://www.99acres.com/3-bhk-bedroom-apartment-flat-for-sale-in-dwarka-expressway-gurgaon-2785-sq-ft-spid-T66845028</t>
  </si>
  <si>
    <t>smart world one</t>
  </si>
  <si>
    <t>₹ 5,933/sq.ft.</t>
  </si>
  <si>
    <t>Carpet area: 2785 (258.73 sq.m.)</t>
  </si>
  <si>
    <t>Residential apartment for sell.Located on 6th floor out of the 29 located in dwarka expressway gurgaon.The property has 3 bedrooms with 4 bathrooms .Available at an expected price of rs 17000000.</t>
  </si>
  <si>
    <t>T66845028</t>
  </si>
  <si>
    <t>https://www.99acres.com/4-bhk-bedroom-apartment-flat-for-sale-in-sector-52-gurgaon-2430-sq-ft-r1-spid-W63152076</t>
  </si>
  <si>
    <t>ramshanti cooperative society</t>
  </si>
  <si>
    <t>₹ 7,242/sq.ft.</t>
  </si>
  <si>
    <t>Located in the popular residential address of sector-52 gurgaon, gurgaon, ramshanti cooperative society is one of the most preferred destination for apartments in gurgaon. This 4 bhk flat is your ticket to be a part of this community. Containing 4 bathrooms and 4 balconies, this apartment is spread over an super built up area of 2430 sq.Ft.. This flat is situated on the 12th floor of this 12 floor tall residential building. An added advantage of this 0-1 year(s) old apartment is that it is available for immediate possession as the project is already ready to move.</t>
  </si>
  <si>
    <t>W63152076</t>
  </si>
  <si>
    <t>https://www.99acres.com/3-bhk-bedroom-apartment-flat-for-sale-in-adarsh-nagar-gurgaon-1060-sq-ft-r1-spid-K64553310</t>
  </si>
  <si>
    <t>SS Radiance Residency</t>
  </si>
  <si>
    <t>Carpet area: 1060 (98.48 sq.m.)</t>
  </si>
  <si>
    <t>Adarsh Nagar, Gurgaon, Haryana</t>
  </si>
  <si>
    <t>['Hanuman Mandir', 'State bank of india ATM', 'Hdfc bank ATM', 'Dr. Sandeep Chauhan', 'Ahooja Eye and Dental Institute Hospital', 'Nova Care Clinic', 'Verma E.N.T. Hospital', 'Dental Health Centre', 'Rajiv Memorial Eye Infirmary Jacobpura', 'Sharma Hospital Gurgaon', 'Gupta Hospital Gurgaon', 'Lall Nursing and Maternity Home', 'Om Charitable Dental &amp; Implant Centre', 'Lall Eye Care Centre', 'M Goel Hospital', 'Lotus Hospital Gurgaon', 'Dentecare - Multispeciality Dental Clinic', 'Kharbanda Maternity and Nursing Home', 'Mamta Hospital Gurgaon', 'Lalit Dental Care', 'Jackson Hospital', 'Dr. Ajay S. Gupta Clinic', 'Kidney Clinic', 'Saraswati Hospital Gurgaon', 'Aarvy Hospital', 'Centre For Sight Gurgaon New Railway Road', 'Dr. Sarvejeet Singh', 'Dayal Eye &amp; Maternity Centre', 'Triveni Hospital Gurgaon', 'Bhatnagar Maternity and Nursing Home', 'Kalyani Hospital Gurgaon', 'M.S Hospital', 'My Care Clinic', 'Bindal Clinic', 'Ahmed Hospital Multi Speciality', 'Nidhi Clinic', 'Dr. Agya Ram Sharma Clinic', 'Thakral Nursing and Maternity Home', 'Dr. Babita Sharma', 'Ravi Clinic and Health Care Centre', 'Sparsh Hospital Gurgaon', 'Indian Oil', 'IBP Petrol Station', 'Indian Oil', 'Punjab national bank', 'State bank of india sbi', 'Rang Parivartan', 'govt sec school', 'Dronacharya Government College', 'District library gurgaon']</t>
  </si>
  <si>
    <t>All flat security and intercom facilities</t>
  </si>
  <si>
    <t>K64553310</t>
  </si>
  <si>
    <t>2 BHK Flat in Sector 4 Urban Estate</t>
  </si>
  <si>
    <t>https://www.99acres.com/2-bhk-bedroom-apartment-flat-for-sale-in-gurgaon-900-sq-ft-spid-J66813106</t>
  </si>
  <si>
    <t>Built Up area: 900 (83.61 sq.m.)Carpet area: 700 sq.ft. (65.03 sq.m.)</t>
  </si>
  <si>
    <t>Sector 4 Urban Estate, Gurgaon, Haryana</t>
  </si>
  <si>
    <t>['Chintapurni Mandir', 'Sheetla Mata Mandir', 'State bank ATM', 'Sneh Hospital Gurgaon', 'Jiya Clinic', 'Dr. Mittal Clinic', "Dr. Anurag's Child Care Clinic", 'Bhardwaj Hospital', 'Yashroop Medical Centre', 'Dr. Sindhu Clinic', 'Dr. Hitesh Dawar', 'Jain Sant Phool Chand Ji Charitable Hospital', 'Sarvodya Hospital', 'R K Hospital Gurgaon', 'Prateek Nursing Home And Polyclinic', 'Chirag Hospital Pvt. Ltd', 'Kr Dental Hub', 'Gurgaon Eye Centre', 'Shree Krishna Hospital Gurgaon', 'Dr. Ashok Jain', 'GH Gurgaon', 'Aryan Hospital', 'Dr. Agya Ram Sharma Clinic', 'Pearl Dental Clinic', 'D.R. Rajnis Gupta Clinic', 'Sparsh Hospital Gurgaon', 'Bhatnagar Maternity and Nursing Home', 'Geeta Nursing Home Gurgaon', 'Taneja Hospital', 'Ravi Clinic and Health Care Centre', 'Dr. Sarvejeet Singh', 'Esic Hospital Gurugram', 'Centre For Sight Gurgaon New Railway Road', 'Kidney Clinic', 'Jackson Hospital', 'Jeevan Jyoti Hospital Gurgaon', 'Chiranjiv Hospital', 'Dr. Tomar Clinic', 'Indian bank', 'Kotak bank', 'Hdfc bank', 'State bank of india', 'Pizza Hut', 'St. Michaels Sr. Sec. School', 'Lieutenant Atul Kataria School', 'Dronacharya Government College', 'Gurgaon railway station', 'Gurgaon railway station', 'Gurgaon railway station']</t>
  </si>
  <si>
    <t>2 bath, semi-Furnished, 1st floor (Of 4), north - East facing, 1 car parking, at sector 4 urban estate location gurgaon</t>
  </si>
  <si>
    <t>J66813106</t>
  </si>
  <si>
    <t>3 BHK Flat in BPTP</t>
  </si>
  <si>
    <t>https://www.99acres.com/3-bhk-bedroom-apartment-flat-for-sale-in-bptp-amstoria-gurgaon-2600-sq-ft-spid-B66811384</t>
  </si>
  <si>
    <t>₹ 8,653/sq.ft.</t>
  </si>
  <si>
    <t>BPTP, Gurgaon, Haryana</t>
  </si>
  <si>
    <t>We are the proud owners of this 3 bhk apartment available in bptp amstoria, bptp, gurgaon. This it is a and the unit is located on 7th floor and has a super built-Up area of 2600 sq.Ft. . It has 3 bathroom(s) and more than 3 balcony(s). The ownership is freehold type.</t>
  </si>
  <si>
    <t>['Management4 out of 5', 'Green Area4 out of 5', 'Construction4.5 out of 5', 'Amenities5 out of 5', 'Connectivity4 out of 5']</t>
  </si>
  <si>
    <t>B66811384</t>
  </si>
  <si>
    <t>https://www.99acres.com/2-bhk-bedroom-apartment-flat-for-sale-in-silverglades-the-melia-sohna-gurgaon-1350-sq-ft-spid-Q66806930</t>
  </si>
  <si>
    <t>₹ 6,800/sq.ft.</t>
  </si>
  <si>
    <t>Luxury facilities in the society, ac fitted rooms</t>
  </si>
  <si>
    <t>Q66806930</t>
  </si>
  <si>
    <t>https://www.99acres.com/3-bhk-bedroom-apartment-flat-for-sale-in-zara-aavaas-sector-104-gurgaon-745-sq-ft-r1-spid-D64535100</t>
  </si>
  <si>
    <t>₹ 6,577/sq.ft.</t>
  </si>
  <si>
    <t>Super Built up area 745(69.21 sq.m.)Carpet area: 645 sq.ft. (59.92 sq.m.)</t>
  </si>
  <si>
    <t>Tower Number -20 Flat Number 20702, Sector 104 Gurgaon, Gurgaon, Haryana</t>
  </si>
  <si>
    <t>This 3 bhk flat is located in zara aavaas, which houses some of the most spacious flats in sector-104 gurgaon, gurgaon. Constructed on a super built up area of 745 sq.Ft., the flat comprises 2 bathrooms and 2 balconies. The property is located on the 7th floor of a 8 floor tall building. This residential flat is currently in under construction and you can expect the possession of the same by 6 months. The floor of this flat is beautifully designed using ceramic flooring, giving the flat an alluring look. The society complex is in the close vicinity of close to metro station, close to airport, close to highway, close to market, making it an ideal home for a relaxed lifestyle. Zara aavaas is designed very well to provide modern facilities such as swimming pool, shopping centre, cctv surveillance, club house / community center, fitness centre / gym, park, lift(s), maintenance staff. This residential project ensures a 24*7 water supply for its residents.</t>
  </si>
  <si>
    <t>['Security / Fire Alarm', 'Power Back-up', 'Intercom Facility', 'Lift(s)', 'Maintenance Staff', 'Water Storage', 'No open drainage around', 'Bank Attached Property', 'Swimming Pool', 'Park', 'Low Density Society', 'Shopping Centre', 'Fitness Centre / GYM', 'Waste Disposal', 'Rain Water Harvesting', 'Club house / Community Center']</t>
  </si>
  <si>
    <t>D64535100</t>
  </si>
  <si>
    <t>https://www.99acres.com/2-bhk-bedroom-apartment-flat-for-sale-in-palam-vihar-gurgaon-990-sq-ft-r1-spid-V64495872</t>
  </si>
  <si>
    <t>rk tower</t>
  </si>
  <si>
    <t>₹ 9,595/sq.ft.</t>
  </si>
  <si>
    <t>['Palam Vihar Vyapar kendra', 'Palam triangle', 'HUDA Sector 23 Market', 'Ram Mandir', 'Metro Hospital and Heart Institute Gurgaon', "DR KAPOOR'S Dental Care and Implant Centre", 'Kalyan Hospital Gurgaon', 'Chirag Hospital Pvt. Ltd', 'Ansals plaza underground car parking', 'Ansals Plaza above ground car parking', 'HUDA sector 23 parking', 'Axis bank', 'Punjab national bank', 'Big Cinemas', 'Cafe Coffee Day', 'Pizza Hut', 'Moti Mahal', "Domino's Pizza", 'Pind Baluchi', "McDonald's", 'Om Sweets', 'Chiranjiv Bharati School', 'Masti ki Pathshala Teach India', 'Swiss Cottage school', 'THE NORTHCAP UNIVERSITY', 'Palam vihar railway station']</t>
  </si>
  <si>
    <t>Lush green park facing, 1000sqft flat,24 + cctv camera , lift with generator backup, metro station sanctioned within 1 km, 2 (1 builder, 1 personal) wardrobe in a room, basement parking, 4 to 5 park in viscinity, 1 st floor. False ceiling, modular kitchen, somany tiles, jaguar fittings.2 guards,teak wood door and windows. Rental income 25000</t>
  </si>
  <si>
    <t>['1 Wardrobe', '30 Light', 'No AC', 'No Bed', 'No Chimney', 'No Curtains', 'No Dining Table', 'No Exhaust Fan', 'No Fan', 'No Geyser', 'No Modular Kitchen', 'No Microwave', 'No Fridge', 'No Sofa', 'No Stove', 'No TV', 'No Washing Machine', 'No Water Purifier']</t>
  </si>
  <si>
    <t>['Security / Fire Alarm', 'Intercom Facility', 'Lift(s)', 'High Ceiling Height', 'Maintenance Staff', 'False Ceiling Lighting', 'Water Storage', 'Recently Renovated', 'Visitor Parking', 'Park', 'Security Personnel', 'Natural Light', 'Airy Rooms', 'Spacious Interiors', 'Low Density Society']</t>
  </si>
  <si>
    <t>['Safety4 out of 5', 'Lifestyle5 out of 5', 'Environment5 out of 5', 'Connectivity5 out of 5']</t>
  </si>
  <si>
    <t>V64495872</t>
  </si>
  <si>
    <t>https://www.99acres.com/2-bhk-bedroom-apartment-flat-for-sale-in-breez-global-hill-view-sohna-gurgaon-585-sq-ft-r1-spid-Z59847536</t>
  </si>
  <si>
    <t>₹ 5,124/sq.ft.</t>
  </si>
  <si>
    <t>Residential apartment for sell located sector 11 sohna, gurgaon. The project is a secured gated community that further has 24x7 security systems. It has round the clock power back up as well as features many more attractive facilities with a host of amenities like landscape garden, children's play area, gated community.
Property is close to world class school gd goenka university,kr mangalam university,kiit university ans others
Well connected to nh 8 via rajiv chowk gurgaon and nh 2 via palwal sohna road on state highway 13
Nearby lovation are golf course extension road, rajiv chowk, express way, dama lake</t>
  </si>
  <si>
    <t>['Security / Fire Alarm', 'Feng Shui / Vaastu Compliant', 'Lift(s)', 'Centrally Air Conditioned', 'High Ceiling Height', 'Maintenance Staff', 'No open drainage around', 'Recently Renovated', 'Park', 'Security Personnel', 'Natural Light', 'Internet/wi-fi connectivity', 'Airy Rooms', 'Low Density Society', 'Shopping Centre', 'Waste Disposal']</t>
  </si>
  <si>
    <t>Z59847536</t>
  </si>
  <si>
    <t>https://www.99acres.com/1-bhk-bedroom-apartment-flat-for-sale-in-avl-36-gurgaon-sector-36-a-gurgaon-352-sq-ft-spid-Q66757326</t>
  </si>
  <si>
    <t>37.1 Lac</t>
  </si>
  <si>
    <t>₹ 10,539/sq.ft.</t>
  </si>
  <si>
    <t>Super Built up area 352(32.7 sq.m.)</t>
  </si>
  <si>
    <t>Property near by dwarka expressway and nh-8</t>
  </si>
  <si>
    <t>['1 Water Purifier', '2 Fan', '1 Exhaust Fan', '1 Geyser', '8 Light', '1 AC', '1 Modular Kitchen', '1 Chimney', '1 Curtains', '1 Bed', '1 Wardrobe', 'No Dining Table', 'No Microwave', 'No Fridge', 'No Sofa', 'No Stove', 'No TV', 'No Washing Machine']</t>
  </si>
  <si>
    <t>['Security / Fire Alarm', 'Feng Shui / Vaastu Compliant', 'Intercom Facility', 'Lift(s)', 'Maintenance Staff', 'Water Storage', 'Visitor Parking', 'Swimming Pool', 'Park', 'Security Personnel', 'Shopping Centre', 'Fitness Centre / GYM', 'Rain Water Harvesting', 'Club house / Community Center']</t>
  </si>
  <si>
    <t>Q66757326</t>
  </si>
  <si>
    <t>https://www.99acres.com/2-bhk-bedroom-apartment-flat-for-sale-in-corona-gracieux-sector-76-gurgaon-1325-sq-ft-spid-H66748594</t>
  </si>
  <si>
    <t>Oc Not Available At The Moment. It's In Process. But Loan Can Be Arranged., Sector 76 Gurgaon, Gurgaon, Haryana</t>
  </si>
  <si>
    <t>We are the proud owners of this 2 bhk apartment available in corona gracieux, sector 76 gurgaon, gurgaon. This semi-Furnished apartment it is a and the unit is located on 13th floor and has a super built-Up area of 1325 sq.Ft. . It has 2 bathroom(s) and 3 balcony(s). The unit is located in a co-Operative society.</t>
  </si>
  <si>
    <t>['3 Fan', '1 Exhaust Fan', '3 Geyser', '7 Light', '1 Chimney', '2 Wardrobe', 'No AC', 'No Bed', 'No Curtains', 'No Dining Table', 'No Modular Kitchen', 'No Microwave', 'No Fridge', 'No Sofa', 'No Stove', 'No TV', 'No Washing Machine', 'No Water Purifier']</t>
  </si>
  <si>
    <t>H66748594</t>
  </si>
  <si>
    <t>https://www.99acres.com/3-bhk-bedroom-apartment-flat-for-sale-in-sector-65-gurgaon-1650-sq-ft-spid-B66743880</t>
  </si>
  <si>
    <t>Emaar Mgf Emerald Floors</t>
  </si>
  <si>
    <t>₹ 15,758/sq.ft.</t>
  </si>
  <si>
    <t>['Sri Radhe Krishna Temple', 'Radhakrishna Shani Mandir', 'Standard chartered ATM', 'Icici bank ATM', 'Vatsalya Clinic', 'Divine Look Clinic Centre', 'Skin Clinic', 'Bones Clinic - Orthopaedics', 'Sanjeevani Hospital Gurgaon', 'Sona Devi Memorial Hospital and Trauma Centre', 'Sai Heart and Trauma Center', 'Gobind Hospital', 'Ekta Hospital', 'Sai Dharamraj Hospital', 'Kamal Hospital and Maternity Centre', 'Dr. Naresh Pandita', 'Dr. Anuj Sharma', 'Meher Clinic', 'Dr. Aruna Kalra', 'Vishesh Dental', 'Neelkanth Health Care', 'Wellness Eye Centre', 'Best Urologist Atcomplete Family Clinic', 'Wembley estate club', 'Genius', 'Gardian Pharmacy', 'Apollo Pharmacy', 'SPAZE BUSINESS PARK', 'Unitech', 'Hdfc bank', 'Hdfc bank', 'Indusind bank', 'State bank of india', 'Icici bank', 'Hdfc bank', 'Central bank of india', 'Union bank of india', 'SRS Cinemas', 'Madison and Pike', 'India', 'Starbucks', 'Nook', 'Haldiram', "Nirula's", "Domino's Pizza", 'Kamla International', 'Gurugram University']</t>
  </si>
  <si>
    <t>3 bath, furnished, 3rd floor (Of 5), overlooking garden/park, east facing, at sector 65 location gurgaon</t>
  </si>
  <si>
    <t>B66743880</t>
  </si>
  <si>
    <t>https://www.99acres.com/3-bhk-bedroom-apartment-flat-for-sale-in-umang-monsoon-breeze-sector-78-gurgaon-2176-sq-ft-spid-I66729154</t>
  </si>
  <si>
    <t>₹ 5,055/sq.ft.</t>
  </si>
  <si>
    <t>Built Up area: 2176 (202.16 sq.m.)</t>
  </si>
  <si>
    <t>D-901, Sector 78 Gurgaon, Gurgaon, Haryana</t>
  </si>
  <si>
    <t>Open terrace with one of the bedrooms 
Gym - Swimming pool and powerbackup</t>
  </si>
  <si>
    <t>['Power Back-up', 'Feng Shui / Vaastu Compliant', 'Intercom Facility', 'Lift(s)', 'Maintenance Staff', 'Separate entry for servant room', 'Swimming Pool', 'Park', 'Security Personnel', 'Internet/wi-fi connectivity', 'Shopping Centre', 'Fitness Centre / GYM', 'Rain Water Harvesting', 'Club house / Community Center']</t>
  </si>
  <si>
    <t>I66729154</t>
  </si>
  <si>
    <t>https://www.99acres.com/2-bhk-bedroom-apartment-flat-for-sale-in-puri-emerald-bay-sector-104-gurgaon-1550-sq-ft-r25-spid-Q21308628</t>
  </si>
  <si>
    <t>₹ 9,678/sq.ft.</t>
  </si>
  <si>
    <t>Puri Emerald Bay, Sector 104 Gurgaon, Gurgaon, Haryana</t>
  </si>
  <si>
    <t>7th   of 28 Floors</t>
  </si>
  <si>
    <t>Residential apartment for sell.Located on 7th  of the 28 floors located in sector-104 gurgaon.It is a unfurnished property.The property has 2 bedrooms  with 2 bathrooms .Available at an expected price of 1.5 croreit is a freehold property.The property comes with a good construction quality which ages within 6 months . Amenities:Feng shui / vaastu compliant,intercom facility,lift(S),swimming pool,park,internet/wi-Fi connectivity,club house / community center,fitness centre / gym</t>
  </si>
  <si>
    <t>['Intercom Facility', 'Lift(s)', 'Feng Shui / Vaastu Compliant', 'Internet/wi-fi connectivity', 'Swimming Pool', 'Park', 'Club house / Community Center', 'Fitness Centre / GYM']</t>
  </si>
  <si>
    <t>Q21308628</t>
  </si>
  <si>
    <t>https://www.99acres.com/3-bhk-bedroom-apartment-flat-for-sale-in-smart-world-orchard-sector-61-gurgaon-1549-sq-ft-spid-C66720652</t>
  </si>
  <si>
    <t>₹ 14,460/sq.ft.</t>
  </si>
  <si>
    <t>Super Built up area 1549(143.91 sq.m.)</t>
  </si>
  <si>
    <t>Smartworld Orchard Sector 61, Golf Course Ext. Road, Gurgaon, Sector 61 Gurgaon, Gurgaon, Haryana</t>
  </si>
  <si>
    <t>Residential apartment for sell.Located in sector 61 gurgaon.It is a unfurnished property.The property has 3 bedrooms with 3 bathrooms .Available at an expected price of rs 22500000.Located on 3rd floor out of the 4</t>
  </si>
  <si>
    <t>C66720652</t>
  </si>
  <si>
    <t>https://www.99acres.com/2-bhk-bedroom-apartment-flat-for-sale-in-smart-world-orchard-sector-61-gurgaon-1150-sq-ft-spid-Z66719878</t>
  </si>
  <si>
    <t>₹ 13,652/sq.ft.</t>
  </si>
  <si>
    <t>Premium society with luxurious amenities, one spacious room in basement and private space on terrace. Built in the posh area of new sector61, opposite grand hyatt., 3rd floor (Of 4), at sector 61 location gurgaon</t>
  </si>
  <si>
    <t>['Security / Fire Alarm', 'Private Garden / Terrace', 'Lift(s)', 'Maintenance Staff', 'Swimming Pool', 'Water Storage', 'Park', 'Visitor Parking', 'Security Personnel', 'Fitness Centre / GYM', 'Club house / Community Center']</t>
  </si>
  <si>
    <t>Z66719878</t>
  </si>
  <si>
    <t>https://www.99acres.com/2-bhk-bedroom-apartment-flat-for-sale-in-signature-global-solera-sector-107-gurgaon-602-sq-ft-r1-spid-R64710570</t>
  </si>
  <si>
    <t>https://www.99acres.com/4-bhk-bedroom-apartment-flat-for-sale-in-tulip-monsella-sector-53-gurgaon-2229-sq-ft-spid-A66658898</t>
  </si>
  <si>
    <t>₹ 33,198/sq.ft.</t>
  </si>
  <si>
    <t>https://www.99acres.com/2-bhk-bedroom-apartment-flat-for-sale-in-my-home-new-palam-vihar-gurgaon-500-sq-ft-r1-spid-O66615752</t>
  </si>
  <si>
    <t>₹ 4,400/sq.ft.</t>
  </si>
  <si>
    <t>https://www.99acres.com/2-bhk-bedroom-apartment-flat-for-sale-in-breez-global-hill-view-sohna-gurgaon-1000-sq-ft-r1-spid-I66160796</t>
  </si>
  <si>
    <t>₹ 5,470/sq.ft.</t>
  </si>
  <si>
    <t>7.4 Crore</t>
  </si>
  <si>
    <t>Carpet area: 2229 (207.08 sq.m.)</t>
  </si>
  <si>
    <t>21st   of 36 Floors</t>
  </si>
  <si>
    <t>The platinum collection by tulip group, driven by timeless perfection and pure resplendence. The architectural marvel is spread over 20 acres with 10 iconic towers. These units are a perfect combination of comfort and style, specifically designed to suit your requirements and conveniences.</t>
  </si>
  <si>
    <t>['1 Wardrobe', '1 Geyser', '1 Light', '1 AC', 'No Bed', 'No Chimney', 'No Curtains', 'No Dining Table', 'No Exhaust Fan', 'No Fan', 'No Modular Kitchen', 'No Microwave', 'No Fridge', 'No Sofa', 'No Stove', 'No TV', 'No Washing Machine', 'No Water Purifier']</t>
  </si>
  <si>
    <t>A66658898</t>
  </si>
  <si>
    <t>['Palam Vihar Vyapar kendra', 'Palam triangle', 'Ram Mandir', 'Kalyan Hospital Gurgaon', 'Chirag Hospital Pvt. Ltd', 'R K Hospital Gurgaon', 'Bhardwaj Hospital', 'Metro Hospital and Heart Institute Gurgaon', 'Axis bank', "McDonald's", 'Chiranjiv Bharati School', 'Palam vihar railway station', 'Gurgaon railway station', 'Gurgaon railway station', 'Gurgaon railway station']</t>
  </si>
  <si>
    <t>Cctv surveillance are provided here. There is four floor we have. It was located in a colony</t>
  </si>
  <si>
    <t>['3 Fan', '1 Exhaust Fan', '15 Light', '1 Modular Kitchen', 'No AC', 'No Bed', 'No Chimney', 'No Curtains', 'No Dining Table', 'No Geyser', 'No Microwave', 'No Fridge', 'No Sofa', 'No Stove', 'No TV', 'No Wardrobe', 'No Washing Machine', 'No Water Purifier']</t>
  </si>
  <si>
    <t>O66615752</t>
  </si>
  <si>
    <t>Built Up area: 1000 (92.9 sq.m.)Carpet area: 585 sq.ft. (54.35 sq.m.)</t>
  </si>
  <si>
    <t>1701 &amp; 1708, Sohna, Gurgaon, Haryana</t>
  </si>
  <si>
    <t>Both adjacent properties available which can be a 5 bhk with almost 1400 square ft. Carpet area.</t>
  </si>
  <si>
    <t>I66160796</t>
  </si>
  <si>
    <t>https://www.99acres.com/2-bhk-bedroom-apartment-flat-for-sale-in-ansal-heights-86-sector-86-gurgaon-1360-sq-ft-r24-spid-K24849431</t>
  </si>
  <si>
    <t>₹ 5,441/sq.ft.</t>
  </si>
  <si>
    <t>Ansal Heights, Sector 86, Gurgaon, Sector 86 Gurgaon, Gurgaon, Haryana</t>
  </si>
  <si>
    <t>It's a 2 bedroom flat with an adjoining hall. This semi-Furnished flat has a covered area of 1360 sq-Ft &amp; has 2 bathrooms. The flat has ceramic tiles, wooden flooring.
The booking amount is rs 1,00,000.</t>
  </si>
  <si>
    <t>K24849431</t>
  </si>
  <si>
    <t>https://www.99acres.com/2-bhk-bedroom-apartment-flat-for-sale-in-m3m-heights-sector-65-gurgaon-1261-sq-ft-spid-Z66627902</t>
  </si>
  <si>
    <t>M3m heights is one of the most popular destination for buying apartments/ flats in sector 65 gurgaon. You too can be a part of this society by purchasing this 2 bhk flat here. The flat is over 1261 sq.Ft. Super built up area and comes with 2 bedroom(s), 2 bathrooms and 3 balconies. The residential building has 36 floors in total and the flat for sale is located on the 16th floor. This residential property is still under construction and will be available for possession within 3 months.</t>
  </si>
  <si>
    <t>Z66627902</t>
  </si>
  <si>
    <t>https://www.99acres.com/1-bhk-bedroom-apartment-flat-for-sale-in-smriti-apartment-sector-56-gurgaon-600-sq-ft-spid-H66621976</t>
  </si>
  <si>
    <t>Residential apartment for sell.The property comes with a good construction quality which ages 5-10 years old propertylocated in sector 56 gurgaon.The property has 1 bedroom with 1 bathroom .Available at an expected price of rs 6000000.Located on 2nd floor out of the 3</t>
  </si>
  <si>
    <t>['Feng Shui / Vaastu Compliant', 'Intercom Facility', 'Lift(s)', 'Maintenance Staff', 'Park', 'Security Personnel', 'Internet/wi-fi connectivity', 'Rain Water Harvesting']</t>
  </si>
  <si>
    <t>H66621976</t>
  </si>
  <si>
    <t>3 BHK Flat in Sector 105 Gurgaon</t>
  </si>
  <si>
    <t>https://www.99acres.com/3-bhk-bedroom-apartment-flat-for-sale-in-uphaar-homes-sector-105-gurgaon-950-sq-ft-spid-H66601404</t>
  </si>
  <si>
    <t>Uphaar Homes</t>
  </si>
  <si>
    <t>₹ 4,736/sq.ft.</t>
  </si>
  <si>
    <t>Sector 105 Gurgaon, Gurgaon, Haryana</t>
  </si>
  <si>
    <t>['Palam Vihar Vyapar kendra', 'Palam triangle', 'Chintapurni Mandir', 'Sheetla Mata Mandir', 'State bank ATM', 'Chirag Hospital Pvt. Ltd', 'R K Hospital Gurgaon', 'Bhardwaj Hospital', 'Dr. Hitesh Dawar', 'Jiya Clinic', 'Dr. Mittal Clinic', 'Sneh Hospital Gurgaon', 'Kalyan Hospital Gurgaon', "Dr. Anurag's Child Care Clinic", 'Yashroop Medical Centre', 'Dr. Sindhu Clinic', 'Prateek Nursing Home And Polyclinic', 'Jain Sant Phool Chand Ji Charitable Hospital', 'Sarvodya Hospital', 'Kr Dental Hub', 'Shree Krishna Hospital Gurgaon', 'Gurgaon Eye Centre', 'Dr. Ashok Jain', 'GH Gurgaon', 'Dr. Agya Ram Sharma Clinic', 'Indian bank', 'Kotak bank', 'Hdfc bank', 'Pizza Hut', "McDonald's", 'St. Michaels Sr. Sec. School', 'Gurgaon railway station', 'Gurgaon railway station', 'Gurgaon railway station']</t>
  </si>
  <si>
    <t>Well guarded, peace of mind, 24x7 water, nearby restaurants and shops, school etc.</t>
  </si>
  <si>
    <t>['5 Fan', '1 Exhaust Fan', '1 Geyser', '14 Light', '1 Modular Kitchen', '1 Chimney', 'No AC', 'No Bed', 'No Curtains', 'No Dining Table', 'No Microwave', 'No Fridge', 'No Sofa', 'No Stove', 'No TV', 'No Wardrobe', 'No Washing Machine', 'No Water Purifier']</t>
  </si>
  <si>
    <t>['Power Back-up', 'Feng Shui / Vaastu Compliant', 'Security / Fire Alarm', 'Lift(s)', 'Maintenance Staff', 'Water Storage', 'Park', 'Security Personnel']</t>
  </si>
  <si>
    <t>H66601404</t>
  </si>
  <si>
    <t>https://www.99acres.com/2-bhk-bedroom-apartment-flat-for-sale-in-pareena-laxmi-apartments-sector-99-a-gurgaon-553-sq-ft-r1-spid-N59583676</t>
  </si>
  <si>
    <t>Super Built up area 553(51.38 sq.m.)Carpet area: 470 sq.ft. (43.66 sq.m.)</t>
  </si>
  <si>
    <t>Pollution free area with greenery.</t>
  </si>
  <si>
    <t>['Feng Shui / Vaastu Compliant', 'Security / Fire Alarm', 'Lift(s)', 'Swimming Pool', 'Maintenance Staff', 'Water Storage', 'Park', 'Visitor Parking', 'Security Personnel', 'Club house / Community Center', 'Rain Water Harvesting']</t>
  </si>
  <si>
    <t>['Management4 out of 5', 'Green Area4.5 out of 5', 'Construction4 out of 5', 'Amenities3.5 out of 5', 'Connectivity3 out of 5']</t>
  </si>
  <si>
    <t>N59583676</t>
  </si>
  <si>
    <t>https://www.99acres.com/3-bhk-bedroom-apartment-flat-for-sale-in-smart-world-gems-sector-89-gurgaon-1423-sq-ft-spid-X66582760</t>
  </si>
  <si>
    <t>We are the proud owners of this 3 bhk apartment available in , sector 89 gurgaon, gurgaon. This it is a and the unit is located on 2nd floor and has a carpet area of 1423 sq.Ft. . It has 3 bathroom(s) and 2 balcony(s). The ownership is freehold type. The apartment has 1 covered parking and open parking.</t>
  </si>
  <si>
    <t>X66582760</t>
  </si>
  <si>
    <t>3 BHK Flat in South City 1</t>
  </si>
  <si>
    <t>https://www.99acres.com/3-bhk-bedroom-apartment-flat-for-sale-in-unitech-the-palms-south-city-1-gurgaon-1640-sq-ft-spid-D66576720</t>
  </si>
  <si>
    <t>Unitech The Palms</t>
  </si>
  <si>
    <t>₹ 16,768/sq.ft.</t>
  </si>
  <si>
    <t>1401 Tower 4, South City 1, Gurgaon, Haryana</t>
  </si>
  <si>
    <t>['Huda city centre metro station', 'Axis bank ATM', 'Hdfc ATM', 'Axis bank ATM', 'Citi bank ATM', 'Icici ATM', 'Punjab national bank ATM', 'Hdfc bank ATM', 'Standard chartered ATM', 'Centre For Sight Gurgaon Sector 29', 'Dr. Naval Mendiratta', 'Fortis Memorial Research Institute Fortis Vivekanand Hospital', 'Dr. Kutbuddin Akbary', 'Max Hospital', 'Shivam Hospital Gurgaon', 'Gardian Pharmacy', 'City Medical', 'Bharat petroleum', 'Hdfc bank', 'Icici bank', 'Beer &amp; Whisky Bar', 'MoB Ministory of Beer', "McDonald's", 'Park Baluchi', "Domino's Pizza", 'Zura', 'The Oriental Bloom Chinese and Thai', 'Gola Sizzles', "Hops 'N' Brew", 'Pizza Hut', 'Spaghetti Kitchen &amp; Bar', 'Bikanervala', 'Tocpao', 'PWO house', 'Black Mambaa', 'Gravity Space Bar', 'Roots', 'KFC', 'Ardor 29', 'ADDA', 'Gung the palace Korean restaurant', 'Walking Street', 'distillery', 'Swagath', 'Dhabba', 'Pizza Hut', 'Balaji Vegetarian Paradise', 'School of Inspired Leadership SOIL', 'Ncr library']</t>
  </si>
  <si>
    <t>Its fully furnished with imported modular kitchen and daikin vrv centralized unit</t>
  </si>
  <si>
    <t>['1 Water Purifier', '6 Fan', '1 Fridge', '1 Exhaust Fan', '1 Dining Table', '2 Geyser', '1 Stove', '6 Light', '1 Curtains', '1 Modular Kitchen', '1 Chimney', '3 Wardrobe', '3 Bed', '1 Sofa', '1 Microwave', '1 Washing Machine', 'No AC', 'No TV']</t>
  </si>
  <si>
    <t>['Centrally Air Conditioned', 'Water purifier', 'False Ceiling Lighting', 'No open drainage around', 'Recently Renovated', 'Swimming Pool', 'Security Personnel', 'Natural Light', 'Airy Rooms', 'Spacious Interiors', 'Fitness Centre / GYM', 'Rain Water Harvesting', 'Club house / Community Center']</t>
  </si>
  <si>
    <t>D66576720</t>
  </si>
  <si>
    <t>https://www.99acres.com/2-bhk-bedroom-apartment-flat-for-sale-in-smart-world-orchard-sector-61-gurgaon-1150-sq-ft-spid-S66575160</t>
  </si>
  <si>
    <t>Very near to golf course road. Opposite to five star hotel. 10 kms from cyber city only 15 minutes drive</t>
  </si>
  <si>
    <t>['Power Back-up', 'Lift(s)', 'Swimming Pool', 'Park', 'Fitness Centre / GYM', 'Club house / Community Center', 'Water softening plant']</t>
  </si>
  <si>
    <t>S66575160</t>
  </si>
  <si>
    <t>https://www.99acres.com/3-bhk-bedroom-apartment-flat-for-sale-in-godrej-icon-sector-88-a-gurgaon-12636-sq-ft-r1-spid-O63985496</t>
  </si>
  <si>
    <t>₹ 1,384/sq.ft.</t>
  </si>
  <si>
    <t>Carpet area: 1175.11</t>
  </si>
  <si>
    <t>Godrej icon is one of the most popular destination for buying apartments in sector-88a gurgaon, gurgaon. You too can be a part of this society by purchasing this 3 bhk flat here. Containing 3 bathrooms and 4 balconies, this apartment is spread over an carpet area of 1175 sq.M.. The residential building has 10 floors in total and the flat for sale is located on the 6th floor. This 0-1 year(s) old property is available for immediate possession as the project is ready to move.</t>
  </si>
  <si>
    <t>O63985496</t>
  </si>
  <si>
    <t>https://www.99acres.com/2-bhk-bedroom-apartment-flat-for-sale-in-vatika-independent-floors-sector-82-gurgaon-1150-sq-ft-r2-spid-T59738910</t>
  </si>
  <si>
    <t>₹ 5,826/sq.ft.</t>
  </si>
  <si>
    <t>Residential apartment for sell.Located on 2nd floor out of the 3 located in sector-82 gurgaon.It is a semifurnished property.The property has 2 bedrooms with 2 bathrooms .Property is built in 1150.00 sq.Ft.(Builtup area) , available at an expected price of rs 6700000.The property comes with a good construction quality which ages 5-10 years old property. Safety grill and safety door. Corner flat. Adjacent to road. 500 mtr from nh.</t>
  </si>
  <si>
    <t>['Power Back-up', 'Intercom Facility', 'Swimming Pool', 'Maintenance Staff', 'Park', 'Piped-gas', 'Security Personnel', 'Fitness Centre / GYM', 'Club house / Community Center', 'Rain Water Harvesting']</t>
  </si>
  <si>
    <t>['Management4.5 out of 5', 'Green Area5 out of 5', 'Construction4 out of 5', 'Amenities5 out of 5', 'Connectivity4 out of 5']</t>
  </si>
  <si>
    <t>T59738910</t>
  </si>
  <si>
    <t>https://www.99acres.com/3-bhk-bedroom-apartment-flat-for-sale-in-corona-gracieux-sector-76-gurgaon-1960-sq-ft-r1-spid-M56957678</t>
  </si>
  <si>
    <t>₹ 5,510/sq.ft.</t>
  </si>
  <si>
    <t>Its a first floor big property. Being on first floor it would be cooler during northern summers. The society is really beautiful.</t>
  </si>
  <si>
    <t>M56957678</t>
  </si>
  <si>
    <t>https://www.99acres.com/2-bhk-bedroom-apartment-flat-for-sale-in-lotus-elise-sector-99-gurgaon-1450-sq-ft-spid-K66567172</t>
  </si>
  <si>
    <t>Lotus Elise</t>
  </si>
  <si>
    <t>['The Esplanade Mall', 'Dwarka Expy, Sector 88', 'NH 48', 'Euro International School, Sector 37D', 'Sunrise University', 'Aryan Hospital,Old Railway Rd', 'Indira Gandhi Intl Airport']</t>
  </si>
  <si>
    <t>Bang on dwarka expressway, good spacious flat with balconies all around flat provides sunlight and fresh air.</t>
  </si>
  <si>
    <t>K66567172</t>
  </si>
  <si>
    <t>2 BHK Flat in Valley View Estate</t>
  </si>
  <si>
    <t>https://www.99acres.com/2-bhk-bedroom-apartment-flat-for-sale-in-valley-view-estate-gurgaon-925-sq-ft-r1-spid-D64271316</t>
  </si>
  <si>
    <t>NUL</t>
  </si>
  <si>
    <t>₹ 6,054/sq.ft.</t>
  </si>
  <si>
    <t>Carpet area: 925 (85.94 sq.m.)</t>
  </si>
  <si>
    <t>['HANUMAN MANDIR', 'SHIV MANDIR BALIYAWAS', 'Indusind bank ATM', 'Icici bank ATM', 'Citi bank ATM', 'Parivar Clinic', 'Janki Max Hospital', 'Arunodaya Deseret Eye Hospital', 'Apollo Pharmacy', 'Intellion Park', 'International Tech Park', 'Hdfc bank', 'Icici bank', 'CHINESE CORNER', 'Naivedyam Restaurant', 'GOVERNMENT SCHOOL', 'Regional Skill Development Centre', 'Suncity School', 'Ansal Institute of Technology', 'Sushant College of Arts &amp; Architecture']</t>
  </si>
  <si>
    <t>Nearby mg road,airport and all markets.
House recently renovated.
Car parking available</t>
  </si>
  <si>
    <t>['4 Fan', '1 Exhaust Fan', '18 Light', '2 AC', '4 Wardrobe', 'No Bed', 'No Chimney', 'No Curtains', 'No Dining Table', 'No Geyser', 'No Modular Kitchen', 'No Microwave', 'No Fridge', 'No Sofa', 'No Stove', 'No TV', 'No Washing Machine', 'No Water Purifier']</t>
  </si>
  <si>
    <t>['Safety5 out of 5', 'Lifestyle4 out of 5', 'Environment5 out of 5', 'Connectivity4 out of 5']</t>
  </si>
  <si>
    <t>D64271316</t>
  </si>
  <si>
    <t>https://www.99acres.com/2-bhk-bedroom-apartment-flat-for-sale-in-godrej-summit-sector-104-gurgaon-1450-sq-ft-r3-spid-U58907926</t>
  </si>
  <si>
    <t>Others,Study Room</t>
  </si>
  <si>
    <t>12th Floor, Sector 104 Gurgaon, Gurgaon, Haryana</t>
  </si>
  <si>
    <t>Residential apartment for sell.Located on 12th floor out of the 14 located in sector-104 gurgaon.It is a unfurnished property.The property has 2.5 bedrooms with 2 bathrooms .Available at an expected price of rs 9000000.The property comes with a good construction quality which ages 0-1 years old property</t>
  </si>
  <si>
    <t>['Intercom Facility', 'Lift(s)', 'Swimming Pool', 'Park', 'Piped-gas', 'Security Personnel', 'Internet/wi-fi connectivity', 'Shopping Centre', 'Fitness Centre / GYM', 'Club house / Community Center', 'Waste Disposal', 'Rain Water Harvesting']</t>
  </si>
  <si>
    <t>U58907926</t>
  </si>
  <si>
    <t>https://www.99acres.com/2-bhk-bedroom-apartment-flat-for-sale-in-godrej-habitat-sector-3-gurgaon-1444-sq-ft-spid-X66557286</t>
  </si>
  <si>
    <t>₹ 8,656/sq.ft.</t>
  </si>
  <si>
    <t>Super Built up area 1444(134.15 sq.m.)Carpet area: 913 sq.ft. (84.82 sq.m.)</t>
  </si>
  <si>
    <t>Property in tower 1 and it is facing swimming pool and club house and garden.Newly passed metro station at a distance of 50m from the propertyMivan shuttering used in this project which is new technology for best strength as terrace wall and rooms everything is made of rcc</t>
  </si>
  <si>
    <t>['Feng Shui / Vaastu Compliant', 'Intercom Facility', 'Lift(s)', 'Swimming Pool', 'Park', 'Piped-gas', 'Fitness Centre / GYM', 'Club house / Community Center']</t>
  </si>
  <si>
    <t>X66557286</t>
  </si>
  <si>
    <t>https://www.99acres.com/2-bhk-bedroom-apartment-flat-for-sale-in-ashiana-mulberry-sohna-gurgaon-1940-sq-ft-spid-S66551698</t>
  </si>
  <si>
    <t>₹ 5,412/sq.ft.</t>
  </si>
  <si>
    <t>Super Built up area 1940(180.23 sq.m.)Built Up area: 1175.97 sq.ft. (109.25 sq.m.)Carpet area: 834.96 sq.ft. (77.57 sq.m.)</t>
  </si>
  <si>
    <t>B109, Sohna, Gurgaon, Haryana</t>
  </si>
  <si>
    <t>This lovely 2 bhk apartment/flat in sohna is available for sale in one of gurgaon's most popular projects, ashiana mulberry. The flat is facing the north direction. The flat is over 1465 sq.Ft. Super built up area and comes with 2 bedroom(s), 2 bathrooms and 3 balconies. This flat lies on the 1st level of a 17 storey building. Being a ready to move project, you can expect immediate possession of this 0-1 year old property. The well built vitrified flooring enhances the aesthetic appeal of this flat. This residential property is situated near close to school, close to market and close to highway. The flat will offer a modern lifestyle as it is presented with many of the amenities such as maintenance staff, visitor parking, park and lift(s). Municipal corporation provides a regular supply of water to this residential project.</t>
  </si>
  <si>
    <t>S66551698</t>
  </si>
  <si>
    <t>https://www.99acres.com/2-bhk-bedroom-apartment-flat-for-sale-in-ansal-heights-86-sector-86-gurgaon-1360-sq-ft-r2-spid-O53677516</t>
  </si>
  <si>
    <t>Tower I Possession Offered, Sector 86 Gurgaon, Gurgaon, Haryana</t>
  </si>
  <si>
    <t>Floor - 8 tower i - Ready to move property - Newly constructed flat. Possession offered</t>
  </si>
  <si>
    <t>['Security / Fire Alarm', 'Intercom Facility', 'Lift(s)', 'Maintenance Staff', 'Swimming Pool', 'Park', 'Visitor Parking', 'Shopping Centre', 'Fitness Centre / GYM', 'Club house / Community Center', 'Rain Water Harvesting']</t>
  </si>
  <si>
    <t>O53677516</t>
  </si>
  <si>
    <t>https://www.99acres.com/3-bhk-bedroom-apartment-flat-for-sale-in-signature-global-park-sohna-gurgaon-1081-sq-ft-r1-spid-L63439274</t>
  </si>
  <si>
    <t>₹ 7,308/sq.ft.</t>
  </si>
  <si>
    <t>A52, Sohna, Gurgaon, Haryana</t>
  </si>
  <si>
    <t>A52, 4th floor with roof rights - Park 5 main park &amp; aravali, signature global 4&amp;5 with 100% power backup &amp; reserved car parking</t>
  </si>
  <si>
    <t>['Security / Fire Alarm', 'Private Garden / Terrace', 'Intercom Facility', 'Lift(s)', 'Water Storage', 'Piped-gas', 'Visitor Parking', 'Swimming Pool', 'Park', 'Security Personnel', 'Natural Light', 'Internet/wi-fi connectivity', 'Airy Rooms', 'Shopping Centre', 'Fitness Centre / GYM', 'Rain Water Harvesting', 'Club house / Community Center']</t>
  </si>
  <si>
    <t>L63439274</t>
  </si>
  <si>
    <t>https://www.99acres.com/2-bhk-bedroom-apartment-flat-for-sale-in-pareena-laxmi-apartments-sector-99-a-gurgaon-553-sq-ft-spid-Z66464876</t>
  </si>
  <si>
    <t>Super Built up area 553(51.38 sq.m.)Carpet area: 453.5 sq.ft. (42.13 sq.m.)</t>
  </si>
  <si>
    <t>Check out this 2 bhk apartment for sale in pareena laxmi apartments, a popular residential project that houses in-Demand flats in sector-99a gurgaon. The floor plan additionally contains 2 bedroom(s), 2 bathrooms and 2 balconies. All in all, the flat is spread over a super built up area of 553 sq.Ft. The property is located on the 11th floor of a 12 floors tall building. Being a ready to move project, you can expect immediate possession of this 0-1 year old property. The society is well equipped with many modern amenities, including swimming pool, security personnel, maintenance staff, club house / community center, park and lift(s). The project provides a continuous supply of water to its flats.</t>
  </si>
  <si>
    <t>['Feng Shui / Vaastu Compliant', 'Security / Fire Alarm', 'Intercom Facility', 'Lift(s)', 'Swimming Pool', 'Maintenance Staff', 'Water Storage', 'Park', 'Security Personnel', 'Club house / Community Center', 'Rain Water Harvesting']</t>
  </si>
  <si>
    <t>Z66464876</t>
  </si>
  <si>
    <t>https://www.99acres.com/3-bhk-bedroom-apartment-flat-for-sale-in-conscient-elevate-sector-59-gurgaon-2295-sq-ft-spid-B66424320</t>
  </si>
  <si>
    <t>3.78 Crore</t>
  </si>
  <si>
    <t>₹ 16,500/sq.ft.</t>
  </si>
  <si>
    <t>This lovely 3 bhk apartment/flat in sector-59 gurgaon is available for sale in one of gurgaon's most popular projects, conscient elevate. Containing 3 bedroom(s), 3 bathrooms and 3 balconies, this flat is spread over a carpet area of 2295 sq.Ft. The property is located on the 3rd floor of a 33 floors tall building. The flat is currently under construction stage and you can expect to get the possession of the property by 2024. Conscient elevate is designed very well to provide modern facilities such as swimming pool, club house / community center, cctv surveillance, fitness centre / gym, park and lift(s).</t>
  </si>
  <si>
    <t>B66424320</t>
  </si>
  <si>
    <t>https://www.99acres.com/2-bhk-bedroom-apartment-flat-for-sale-in-pyramid-elite-sector-86-gurgaon-574-sq-ft-r1-spid-Y62774964</t>
  </si>
  <si>
    <t>Carpet area: 573.54 (53.28 sq.m.)</t>
  </si>
  <si>
    <t>1208 &amp; 1508, Sector 86 Gurgaon, Gurgaon, Haryana</t>
  </si>
  <si>
    <t>Its surrounding dlf skycourt and gurgaon university</t>
  </si>
  <si>
    <t>['Intercom Facility', 'Lift(s)', 'Park', 'Shopping Centre', 'Fitness Centre / GYM', 'Club house / Community Center']</t>
  </si>
  <si>
    <t>Y62774964</t>
  </si>
  <si>
    <t>https://www.99acres.com/3-bhk-bedroom-apartment-flat-for-sale-in-godrej-nature-plus-sector-33-sohna-gurgaon-1392-sq-ft-spid-F66379342</t>
  </si>
  <si>
    <t>₹ 13,974/sq.ft.</t>
  </si>
  <si>
    <t>Built Up area: 129.42 Carpet area: 107.7 sq.m.</t>
  </si>
  <si>
    <t>I am the proud owner of this property and the very first thing to consider this, as it's main focus is for nature, and that is very demanded these days to see the pollution level increase, also one can consider this property to live in a nice and cool environment which is little far from the center of the city, but easily reachable via ggn sohna elevated high way, only take 15 mins drive to reach to rajiv chowk.</t>
  </si>
  <si>
    <t>['Security / Fire Alarm', 'Intercom Facility', 'Lift(s)', 'High Ceiling Height', 'Maintenance Staff', 'Visitor Parking', 'Swimming Pool', 'Park', 'Security Personnel', 'Natural Light', 'Airy Rooms', 'Shopping Centre', 'Fitness Centre / GYM', 'Rain Water Harvesting', 'Club house / Community Center']</t>
  </si>
  <si>
    <t>F66379342</t>
  </si>
  <si>
    <t>https://www.99acres.com/2-bhk-bedroom-apartment-flat-for-sale-in-shri-ram-apartments-laxman-vihar-gurgaon-950-sq-ft-spid-M66372352</t>
  </si>
  <si>
    <t>₹ 3,789/sq.ft.</t>
  </si>
  <si>
    <t>New property,loan available,main society gate guard available</t>
  </si>
  <si>
    <t>['1 Wardrobe', '6 Light', '1 Chimney', 'No AC', 'No Bed', 'No Curtains', 'No Dining Table', 'No Exhaust Fan', 'No Fan', 'No Geyser', 'No Modular Kitchen', 'No Microwave', 'No Fridge', 'No Sofa', 'No Stove', 'No TV', 'No Washing Machine', 'No Water Purifier']</t>
  </si>
  <si>
    <t>M66372352</t>
  </si>
  <si>
    <t>https://www.99acres.com/2-bhk-bedroom-apartment-flat-for-sale-in-sector-95-a-gurgaon-514-sq-ft-spid-D66371880</t>
  </si>
  <si>
    <t>signature global rosellia</t>
  </si>
  <si>
    <t>₹ 8,754/sq.ft.</t>
  </si>
  <si>
    <t>East facing door, good ventilation balconies and safe terrace accessible</t>
  </si>
  <si>
    <t>['Safety5 out of 5', 'Lifestyle4.5 out of 5', 'Environment5 out of 5', 'Connectivity5 out of 5']</t>
  </si>
  <si>
    <t>D66371880</t>
  </si>
  <si>
    <t>https://www.99acres.com/2-bhk-bedroom-apartment-flat-for-sale-in-raheja-revanta-sector-78-gurgaon-1621-sq-ft-r20-spid-H29087587</t>
  </si>
  <si>
    <t>98.88 Lac</t>
  </si>
  <si>
    <t>₹ 6,100/sq.ft.</t>
  </si>
  <si>
    <t>Super Built up area 1621(150.6 sq.m.)</t>
  </si>
  <si>
    <t>14th   of 41 Floors</t>
  </si>
  <si>
    <t>Residential apartment for sell.Located on 14th of the 40 floors located in sector-78 gurgaon.It is a unfurnished property.The property has 2 bedrooms with 2 bathrooms .Available at an expected price of 98.88 lacit is a freehold property.The property comes with a good construction quality which ages dec, 2017 . Amenities:Lift(s),security personnel,maintenance staff,swimming pool,park,club house / community center,fitness centre / gym</t>
  </si>
  <si>
    <t>H29087587</t>
  </si>
  <si>
    <t>https://www.99acres.com/2-bhk-bedroom-apartment-flat-for-sale-in-sidhartha-ncr-one-phase-1-sector-95-gurgaon-1130-sq-ft-spid-V66344198</t>
  </si>
  <si>
    <t>₹ 4,867/sq.ft.</t>
  </si>
  <si>
    <t>Carpet area: 1130 (104.98 sq.m.)</t>
  </si>
  <si>
    <t>Pataudi Road Sector 95 , Gurgaon, Sector 95 Gurgaon, Gurgaon, Haryana</t>
  </si>
  <si>
    <t>This property is near road well connected &amp; having all facilities ..</t>
  </si>
  <si>
    <t>['Security / Fire Alarm', 'Intercom Facility', 'Lift(s)', 'Maintenance Staff', 'Water Storage', 'Visitor Parking', 'Swimming Pool', 'Park', 'Security Personnel', 'Internet/wi-fi connectivity', 'Shopping Centre', 'Fitness Centre / GYM', 'Rain Water Harvesting', 'Club house / Community Center']</t>
  </si>
  <si>
    <t>V66344198</t>
  </si>
  <si>
    <t>https://www.99acres.com/2-bhk-bedroom-apartment-flat-for-sale-in-divya-apartments-dayanand-colony-gurgaon-790-sq-ft-r2-spid-T60102856</t>
  </si>
  <si>
    <t>Divya Apartments</t>
  </si>
  <si>
    <t>₹ 7,594/sq.ft.</t>
  </si>
  <si>
    <t>Built Up area: 790 (73.39 sq.m.)Carpet area: 750 sq.ft. (69.68 sq.m.)</t>
  </si>
  <si>
    <t>104,first Floor, Dayanand Colony, Gurgaon, Haryana</t>
  </si>
  <si>
    <t>['Chintapurni Mandir', 'Sheetla Mata Mandir', 'State bank ATM', 'Gurgaon Eye Centre', 'Sarvodya Hospital', 'Jain Sant Phool Chand Ji Charitable Hospital', 'Aryan Hospital', 'D.R. Rajnis Gupta Clinic', 'Sparsh Hospital Gurgaon', 'Dr. Sindhu Clinic', 'Bhatnagar Maternity and Nursing Home', 'Dr. Agya Ram Sharma Clinic', 'Geeta Nursing Home Gurgaon', 'Dr. Ashok Jain', 'Ravi Clinic and Health Care Centre', 'GH Gurgaon', 'Pearl Dental Clinic', 'Dr. Sarvejeet Singh', 'Yashroop Medical Centre', 'Kr Dental Hub', 'Centre For Sight Gurgaon New Railway Road', 'Taneja Hospital', 'Kidney Clinic', 'Sneh Hospital Gurgaon', 'Prateek Nursing Home And Polyclinic', 'Chiranjiv Hospital', 'Bindal Clinic', 'Lalit Dental Care', 'Jackson Hospital', "Dr. Anurag's Child Care Clinic", 'Kharbanda Maternity and Nursing Home', 'M Goel Hospital', 'Dentecare - Multispeciality Dental Clinic', 'M.S Hospital', 'Lall Eye Care Centre', 'Om Charitable Dental &amp; Implant Centre', 'Lall Nursing and Maternity Home', 'My Care Clinic', 'Triveni Hospital Gurgaon', 'Dr. Mittal Clinic', 'Swastik Maternity and Medical Centre', 'Jiya Clinic', 'Dental Health Centre', 'State bank of india', 'Hdfc bank', 'Kotak bank', 'Indian bank', 'Pizza Hut', 'St. Michaels Sr. Sec. School', 'Dronacharya Government College']</t>
  </si>
  <si>
    <t>We are the proud owners of this 2 bhk apartment available in , dayanand colony, gurgaon. This semi-Furnished apartment is a 1-5 year old property, priced approximately at or rs. Rs 60 lac. It is a and a ready to move in apartment. The unit is located on 2nd floor and has a built up area of 790 sq.Ft. It has ceramic flooring. It has 2 bathroom(s). The ownership is freehold type. It is positioned in a gated society and overlooks a 20.00 sq.Ft. Wide road. It offers an excellent view of the main road. The apartment has 1 covered parking.Inox,spencer,pantaloon,harish bakery is just to infront of apartment.</t>
  </si>
  <si>
    <t>['3 Wardrobe', '3 Fan', '1 Exhaust Fan', '6 Light', '1 Modular Kitchen', '1 Chimney', '1 Curtains', 'No AC', 'No Bed', 'No Dining Table', 'No Geyser', 'No Microwave', 'No Fridge', 'No Sofa', 'No Stove', 'No TV', 'No Washing Machine', 'No Water Purifier']</t>
  </si>
  <si>
    <t>['Lift(s)', 'Maintenance Staff', 'Recently Renovated', 'Security Personnel']</t>
  </si>
  <si>
    <t>T60102856</t>
  </si>
  <si>
    <t>https://www.99acres.com/2-bhk-bedroom-apartment-flat-for-sale-in-rof-ananda-sector-95-gurgaon-728-sq-ft-spid-S66285718</t>
  </si>
  <si>
    <t>Carpet area: 728 (67.63 sq.m.)</t>
  </si>
  <si>
    <t>2 bhk+study apartment, garden facing balconies allow fresh breezes to enter in house, security compound with children play area, shopping complex in side, walkable to 24 hours public transport, intermediate good schools at walkable distance, hospitals near by. A safe and green place to live in peace and secure environment.</t>
  </si>
  <si>
    <t>['Security / Fire Alarm', 'Feng Shui / Vaastu Compliant', 'Lift(s)', 'Maintenance Staff', 'No open drainage around', 'Bank Attached Property', 'Visitor Parking', 'Park', 'Security Personnel', 'Natural Light', 'Airy Rooms', 'Shopping Centre', 'Fitness Centre / GYM', 'Waste Disposal', 'Rain Water Harvesting', 'Club house / Community Center']</t>
  </si>
  <si>
    <t>['Safety4.5 out of 5', 'Lifestyle4.5 out of 5', 'Environment4 out of 5', 'Connectivity4 out of 5']</t>
  </si>
  <si>
    <t>S66285718</t>
  </si>
  <si>
    <t>https://www.99acres.com/3-bhk-bedroom-apartment-flat-for-sale-in-smart-world-gems-sector-89-gurgaon-1326-sq-ft-spid-T66285492</t>
  </si>
  <si>
    <t>A 3.5 bhk 4th floor corner unit with exclusive basement office and terrace space for recreation use , independent covered parking in a beautiful low rise gated modern township close to dwarka expressway metro isbt and nh8 connectivity opposite upcoming commercial sector , facilities and well equipped clubhouse and gym.</t>
  </si>
  <si>
    <t>['Security / Fire Alarm', 'Private Garden / Terrace', 'Intercom Facility', 'Lift(s)', 'Maintenance Staff', 'Water Storage', 'No open drainage around', 'Piped-gas', 'Visitor Parking', 'Swimming Pool', 'Park', 'Security Personnel', 'Natural Light', 'Internet/wi-fi connectivity', 'Airy Rooms', 'Shopping Centre', 'Fitness Centre / GYM', 'Rain Water Harvesting', 'Club house / Community Center']</t>
  </si>
  <si>
    <t>T66285492</t>
  </si>
  <si>
    <t>https://www.99acres.com/3-bhk-bedroom-apartment-flat-for-sale-in-emaar-palm-heights-sector-77-gurgaon-2025-sq-ft-spid-M66237678</t>
  </si>
  <si>
    <t>The flat occupies a super built up area of 2025 sq.Ft. That consists of 3 bedrooms, 3 bathrooms and 3 balconies. The residential building has 24 floors in total and the flat for sale is located on the 17th floor. The project has recently received oc and possession is expected within 3 months.</t>
  </si>
  <si>
    <t>['1 Light', '1 AC', '1 Modular Kitchen', 'No Bed', 'No Chimney', 'No Curtains', 'No Dining Table', 'No Exhaust Fan', 'No Fan', 'No Geyser', 'No Microwave', 'No Fridge', 'No Sofa', 'No Stove', 'No TV', 'No Wardrobe', 'No Washing Machine', 'No Water Purifier']</t>
  </si>
  <si>
    <t>M66237678</t>
  </si>
  <si>
    <t>https://www.99acres.com/2-bhk-bedroom-apartment-flat-for-sale-in-rof-ananda-sector-95-gurgaon-549-sq-ft-spid-E66226318</t>
  </si>
  <si>
    <t>₹ 6,919/sq.ft.</t>
  </si>
  <si>
    <t>Carpet area: 549.17 (51.02 sq.m.)</t>
  </si>
  <si>
    <t>E-404, Sector 95 Gurgaon, Gurgaon, Haryana</t>
  </si>
  <si>
    <t>Mall facing -Corner flat.4th floor with best condition.</t>
  </si>
  <si>
    <t>E66226318</t>
  </si>
  <si>
    <t>4 BHK Flat in Sector 88A Gurgaon</t>
  </si>
  <si>
    <t>https://www.99acres.com/4-bhk-bedroom-apartment-flat-for-sale-in-the-center-court-sector-88-a-gurgaon-2175-sq-ft-spid-C66212648</t>
  </si>
  <si>
    <t>The Center Court</t>
  </si>
  <si>
    <t>₹ 12,173/sq.ft.</t>
  </si>
  <si>
    <t>Super Built up area 2175(202.06 sq.m.)Built Up area: 1745 sq.ft. (162.12 sq.m.)Carpet area: 1725 sq.ft. (160.26 sq.m.)</t>
  </si>
  <si>
    <t>Tower T2 C003, Sector 88A Gurgaon, Gurgaon, Haryana</t>
  </si>
  <si>
    <t>Ground of 29 Floors</t>
  </si>
  <si>
    <t>['Elan Miracle Mall', 'Dwarka Expy, Harsaru', 'Saraswati Model School', 'Cambridge College Of Education', 'Arc Multi Speciality hospital', 'Indira Gandhi Intl Airport']</t>
  </si>
  <si>
    <t>Ashiana landcraft the center court is a residential project in sector 88a, gurgaon. Ashiana landcraft the center court is equipped with various resident-Centric amenities that includes lift, rainwater harvesting, gymnasium, power backup. For families with kids, there is children's play area, nearby apart from swimming pool, sports area. Cycling &amp; jogging track - These are some avenues for sports lovers. There is 24x7 security. Enjoy a class-Apart lifestyle at ashiana landcraft the center court. Located close to prominent suburbs of gurgaon, the area of sector 88a has prominent schools and hospitals within a close distance.</t>
  </si>
  <si>
    <t>['Security / Fire Alarm', 'Feng Shui / Vaastu Compliant', 'Intercom Facility', 'Lift(s)', 'High Ceiling Height', 'Maintenance Staff', 'False Ceiling Lighting', 'Water Storage', 'Separate entry for servant room', 'No open drainage around', 'Bank Attached Property', 'Piped-gas', 'Internet/wi-fi connectivity', 'Visitor Parking', 'Swimming Pool', 'Park', 'Security Personnel', 'Natural Light', 'Airy Rooms', 'Spacious Interiors', 'Low Density Society', 'Waste Disposal', 'Water softening plant', 'Shopping Centre', 'Fitness Centre / GYM', 'Club house / Community Center']</t>
  </si>
  <si>
    <t>C66212648</t>
  </si>
  <si>
    <t>https://www.99acres.com/3-bhk-bedroom-apartment-flat-for-sale-in-uphaar-residency-2-sector-105-gurgaon-750-sq-ft-r1-spid-V66177344</t>
  </si>
  <si>
    <t>Uphaar Residency 2</t>
  </si>
  <si>
    <t>124-126, Sector 105 Gurgaon, Gurgaon, Haryana</t>
  </si>
  <si>
    <t>['Palam Vihar Vyapar kendra', 'Palam triangle', 'Chintapurni Mandir', 'Sheetla Mata Mandir', 'State bank ATM', 'Chirag Hospital Pvt. Ltd', 'R K Hospital Gurgaon', 'Bhardwaj Hospital', 'Dr. Hitesh Dawar', 'Jiya Clinic', 'Dr. Mittal Clinic', 'Sneh Hospital Gurgaon', "Dr. Anurag's Child Care Clinic", 'Kalyan Hospital Gurgaon', 'Yashroop Medical Centre', 'Dr. Sindhu Clinic', 'Prateek Nursing Home And Polyclinic', 'Jain Sant Phool Chand Ji Charitable Hospital', 'Sarvodya Hospital', 'Kr Dental Hub', 'Gurgaon Eye Centre', 'Shree Krishna Hospital Gurgaon', 'Dr. Ashok Jain', 'GH Gurgaon', 'Dr. Agya Ram Sharma Clinic', 'Aryan Hospital', 'Indian bank', 'Kotak bank', 'Hdfc bank', 'Pizza Hut', "McDonald's", 'St. Michaels Sr. Sec. School', 'Lieutenant Atul Kataria School', 'Gurgaon railway station', 'Gurgaon railway station', 'Gurgaon railway station']</t>
  </si>
  <si>
    <t>3bhk, ready to move. 2 bathrooms 1 store</t>
  </si>
  <si>
    <t>['1 Water Purifier', '1 Chimney', '1 Sofa', 'No AC', 'No Bed', 'No Curtains', 'No Dining Table', 'No Exhaust Fan', 'No Fan', 'No Geyser', 'No Modular Kitchen', 'No Light', 'No Microwave', 'No Fridge', 'No Stove', 'No TV', 'No Wardrobe', 'No Washing Machine']</t>
  </si>
  <si>
    <t>V66177344</t>
  </si>
  <si>
    <t>4 BHK Flat in Sector 9 Gurgaon</t>
  </si>
  <si>
    <t>https://www.99acres.com/4-bhk-bedroom-apartment-flat-for-sale-in-wings-apartment-sector-9-gurgaon-1800-sq-ft-spid-X66152092</t>
  </si>
  <si>
    <t>Wings Apartment</t>
  </si>
  <si>
    <t>401, Sector 9 Gurgaon, Gurgaon, Haryana</t>
  </si>
  <si>
    <t>['State bank ATM', 'Shri Multispeciality Hospital', 'Esic Hospital Gurugram', 'Shree Krishna Hospital Gurgaon', 'Kamla Hospital Gurgaon', 'Ankur Clinic and Maternity Home', 'Dr. Ashok Jain', 'Kr Dental Hub', 'Taneja Hospital', 'Pearl Dental Clinic', 'Navjeevan Hospital and Maternity Centre', 'Shiv Mahima Patient Care Bureau', 'Dr. Madan Clinic', 'Mangalam Hospital and Heart Centre Gurgaon', 'Prateek Nursing Home And Polyclinic', 'Dev Man Kathuria Clinic', 'Shri Gobind Hospital', 'Yadav Hospital Gurgoan', 'Lal Superspeciality Hospital', 'Satyam Hospital Gurgaon', 'Bhanu Dental Care', 'Chiranjiv Hospital', 'Swastik Maternity and Medical Centre', 'Geeta Nursing Home Gurgaon', 'Nutan Dental Hospital', 'Gautam Hospital', 'Rachna Dental Clinic', 'Sai Dental Clinic', 'Harshila Dental Clinic', 'Tirath Ram Hospitals Pvt Ltd', 'Aryan Hospital', 'Parmar Dental Clinic &amp; Lab', 'Chandna Dental Surgery Orthodontic and Implant Centre', 'Clove Dental', 'Shri Ram Dental Clinic', 'Shri Balaji Hospital and Trauma Center', 'Sunrise Hospital Gurgaon', 'Sethi Hospital Gurgaon', 'Jain Sant Phool Chand Ji Charitable Hospital', 'Ravi Clinic and Health Care Centre', 'Gurgaon Eye Centre', 'Shubham Hospital Gurgaon', 'Boxer Fuel Point', 'Hdfc bank', 'Kotak bank', 'Indian bank', 'State bank of india', 'Pizza Hut', 'St. Michaels Sr. Sec. School', 'Basai dhankot railway station']</t>
  </si>
  <si>
    <t>This 4 bhk flat is located in wings apartment, which houses some of the most spacious flats in sector-9 gurgaon. Containing 4 bedroom(s), 3 bathrooms and 2 balconies, this flat is spread over a carpet area of 1800 sq.Ft. The property is located on the 4th floor of a 9 floors tall building. An added advantage of this 5-10 years old flat is that it is available for immediate possession as the project is already ready to move.</t>
  </si>
  <si>
    <t>['4 Wardrobe', '7 Fan', '1 Exhaust Fan', '2 Geyser', '7 Light', '1 Chimney', '1 Modular Kitchen', '1 Curtains', 'No AC', 'No Bed', 'No Dining Table', 'No Microwave', 'No Fridge', 'No Sofa', 'No Stove', 'No TV', 'No Washing Machine', 'No Water Purifier']</t>
  </si>
  <si>
    <t>['No open drainage around', 'Natural Light', 'Airy Rooms', 'Low Density Society', 'Waste Disposal']</t>
  </si>
  <si>
    <t>X66152092</t>
  </si>
  <si>
    <t>https://www.99acres.com/2-bhk-bedroom-apartment-flat-for-sale-in-gls-arawali-homes-sohna-gurgaon-567-sq-ft-r1-spid-A64130284</t>
  </si>
  <si>
    <t>₹ 4,938/sq.ft.</t>
  </si>
  <si>
    <t>Super Built up area 567(52.68 sq.m.)Built Up area: 500 sq.ft. (46.45 sq.m.)Carpet area: 467 sq.ft. (43.39 sq.m.)</t>
  </si>
  <si>
    <t>Greenary area with parks and walking area which provides residence for pollution free environment</t>
  </si>
  <si>
    <t>['3 Fan', '1 Exhaust Fan', '4 Light', '2 Curtains', '1 Modular Kitchen', '2 Wardrobe', 'No AC', 'No Bed', 'No Chimney', 'No Dining Table', 'No Geyser', 'No Microwave', 'No Fridge', 'No Sofa', 'No Stove', 'No TV', 'No Washing Machine', 'No Water Purifier']</t>
  </si>
  <si>
    <t>A64130284</t>
  </si>
  <si>
    <t>https://www.99acres.com/2-bhk-bedroom-apartment-flat-for-sale-in-vatika-the-seven-lamps-sector-82-gurgaon-1435-sq-ft-r5-spid-T50595014</t>
  </si>
  <si>
    <t>₹ 6,969/sq.ft.</t>
  </si>
  <si>
    <t>Residential apartment for sell.Located on 14th floor out of the 16 located in sector-82 gurgaon.It is a semifurnished property.The property has 2 bedrooms with 2 bathrooms .Available at an expected price of rs 10000000.The property comes with a good construction quality which ages 1-5 years old property</t>
  </si>
  <si>
    <t>['Intercom Facility', 'Lift(s)', 'Security / Fire Alarm', 'Swimming Pool', 'Security Personnel', 'Maintenance Staff', 'Park', 'Club house / Community Center', 'Fitness Centre / GYM', 'Shopping Centre', 'Rain Water Harvesting']</t>
  </si>
  <si>
    <t>T50595014</t>
  </si>
  <si>
    <t>https://www.99acres.com/3-bhk-bedroom-apartment-flat-for-sale-in-piedmont-taksila-heights-sector-37-c-gurgaon-1920-sq-ft-r8-spid-M38858307</t>
  </si>
  <si>
    <t>₹ 4,792/sq.ft.</t>
  </si>
  <si>
    <t>Tower 7, 701, Sector 37C Gurgaon, Gurgaon, Haryana</t>
  </si>
  <si>
    <t>Walkable distance from schools, market, offices and hotels. In the heart of gurgaon city. Close to proposed 6 lane corridor connecting to dwarka express way and metro rail project</t>
  </si>
  <si>
    <t>['4 Wardrobe', '4 Fan', '1 Exhaust Fan', '2 Geyser', '10 Light', '2 AC', '1 Modular Kitchen', '1 Curtains', 'No Bed', 'No Chimney', 'No Dining Table', 'No Microwave', 'No Fridge', 'No Sofa', 'No Stove', 'No TV', 'No Washing Machine', 'No Water Purifier']</t>
  </si>
  <si>
    <t>['Security / Fire Alarm', 'Feng Shui / Vaastu Compliant', 'Intercom Facility', 'Lift(s)', 'Maintenance Staff', 'Visitor Parking', 'Swimming Pool', 'Park', 'Security Personnel', 'Shopping Centre', 'Fitness Centre / GYM', 'Waste Disposal', 'Rain Water Harvesting', 'Club house / Community Center']</t>
  </si>
  <si>
    <t>['Management4 out of 5', 'Green Area5 out of 5', 'Construction3.5 out of 5', 'Amenities4 out of 5', 'Connectivity4 out of 5']</t>
  </si>
  <si>
    <t>M38858307</t>
  </si>
  <si>
    <t>https://www.99acres.com/2-bhk-bedroom-apartment-flat-for-sale-in-adani-aangan-arcade-sector-88-a-gurgaon-625-sq-ft-spid-R66070700</t>
  </si>
  <si>
    <t>Corner flat with view of highway from balcony</t>
  </si>
  <si>
    <t>R66070700</t>
  </si>
  <si>
    <t>https://www.99acres.com/3-bhk-bedroom-apartment-flat-for-sale-in-raheja-navodaya-sector-92-gurgaon-1572-sq-ft-r3-spid-O59506130</t>
  </si>
  <si>
    <t>₹ 5,407/sq.ft.</t>
  </si>
  <si>
    <t>No-31008, Sector 92 Gurgaon, Gurgaon, Haryana</t>
  </si>
  <si>
    <t>Residential apartment for sell.The property has 3 bedrooms with 3 bathrooms .It is a semi furnished property. Located in sector-92 gurgaon. Available at an expected price of rs 8500000.Located on ground floor having 1000sqft exclusive lawn area with this flat. Out of the 16 the property comes with a good construction quality which ages 1-5 years old property</t>
  </si>
  <si>
    <t>['Security / Fire Alarm', 'Feng Shui / Vaastu Compliant', 'Intercom Facility', 'Lift(s)', 'Maintenance Staff', 'Water Storage', 'Swimming Pool', 'Park', 'Security Personnel', 'Internet/wi-fi connectivity', 'Shopping Centre', 'Fitness Centre / GYM', 'Rain Water Harvesting', 'Club house / Community Center']</t>
  </si>
  <si>
    <t>['Management4 out of 5', 'Green Area5 out of 5', 'Construction3 out of 5', 'Amenities4 out of 5', 'Connectivity4 out of 5']</t>
  </si>
  <si>
    <t>O59506130</t>
  </si>
  <si>
    <t>https://www.99acres.com/3-bhk-bedroom-apartment-flat-for-sale-in-godrej-summit-sector-104-gurgaon-1647-sq-ft-r7-spid-M31405239</t>
  </si>
  <si>
    <t>₹ 7,893/sq.ft.</t>
  </si>
  <si>
    <t>Residential apartment for sell.Located on 8th of the 19 floors located in sector-104 gurgaon.The property has 3 bedrooms with 3 bathrooms ..The property comes with a good construction quality which ages 0 to 1 year old . Amenities:Power back-Up, club, grocery shop, theatre, pool, petrol pump adjacent</t>
  </si>
  <si>
    <t>['Security / Fire Alarm', 'Feng Shui / Vaastu Compliant', 'Intercom Facility', 'Lift(s)', 'Water purifier', 'High Ceiling Height', 'Maintenance Staff', 'Water Storage', 'No open drainage around', 'Park', 'Natural Light', 'Airy Rooms', 'Internet/wi-fi connectivity', 'Spacious Interiors', 'Low Density Society', 'Rain Water Harvesting']</t>
  </si>
  <si>
    <t>M31405239</t>
  </si>
  <si>
    <t>https://www.99acres.com/2-bhk-bedroom-apartment-flat-for-sale-in-sohna-road-gurgaon-1350-sq-ft-r3-spid-A27211569</t>
  </si>
  <si>
    <t>Bhemerlei</t>
  </si>
  <si>
    <t>68.85 Lac</t>
  </si>
  <si>
    <t>Interested to sell residential apartment. Want to sell it for "sixty eight lakh eighty five thousand rupees". Building has 14 total floors and property is located on 3rd floor. It has spacious 2 bedrooms and 2 bathrooms. Nice furnishing enhancing decor. Placed at sohna road (Gurgaon). 1350 sq.Ft.(Builtup area) is the area of the property</t>
  </si>
  <si>
    <t>A27211569</t>
  </si>
  <si>
    <t>1 BHK Flat in Valley View Estate</t>
  </si>
  <si>
    <t>https://www.99acres.com/1-bhk-bedroom-apartment-flat-for-sale-in-valley-view-estate-valley-view-estate-gurgaon-624-sq-ft-r3-spid-G56252566</t>
  </si>
  <si>
    <t>₹ 6,089/sq.ft.</t>
  </si>
  <si>
    <t>Super Built up area 624(57.97 sq.m.)</t>
  </si>
  <si>
    <t>Residential apartment for sell.The property has 1 bedroom with 1 bathroom .It is a furnished property.Located in gwal pahari.Available at an expected price of rs 3800000.Located on 11th floor out of the 18 the property comes with a good construction quality which ages 5-10 years old property</t>
  </si>
  <si>
    <t>['1 Wardrobe', '1 Geyser', '1 AC', '1 Modular Kitchen', 'No Bed', 'No Chimney', 'No Curtains', 'No Dining Table', 'No Exhaust Fan', 'No Fan', 'No Light', 'No Microwave', 'No Fridge', 'No Sofa', 'No Stove', 'No TV', 'No Washing Machine', 'No Water Purifier']</t>
  </si>
  <si>
    <t>G56252566</t>
  </si>
  <si>
    <t>https://www.99acres.com/2-bhk-bedroom-apartment-flat-for-sale-in-godrej-oasis-sector-88-a-gurgaon-1731-sq-ft-r1-spid-I63299060</t>
  </si>
  <si>
    <t>₹ 8,367/sq.ft.</t>
  </si>
  <si>
    <t>Super Built up area 161Carpet area: 108.4 sq.m.</t>
  </si>
  <si>
    <t>Looking for a 2.5 bhk property for sale in gurga? Buy this 2 bhk apartment in godrej oasis that is situated in sector-88a gurgaon, gurgaon. Containing 2 bathrooms and 4 balconies, this apartment is spread over an super built up area of 1616 sq.Ft.. This flat lies on the 9th level of a 15 storey apartment building. An added advantage of this 1-5 year(s) old apartment is that it is available for immediate possession as the project is already ready to move.</t>
  </si>
  <si>
    <t>['1 Water Purifier', '6 Fan', '1 Fridge', '1 Exhaust Fan', '2 Geyser', '1 Stove', '10 Light', '1 Modular Kitchen', '1 Chimney', '1 Curtains', '3 Bed', '4 Wardrobe', '1 Sofa', '1 Washing Machine', 'No AC', 'No Dining Table', 'No Microwave', 'No TV']</t>
  </si>
  <si>
    <t>['Water purifier', 'No open drainage around', 'Recently Renovated', 'Bank Attached Property', 'Swimming Pool', 'Security Personnel', 'Natural Light', 'Internet/wi-fi connectivity', 'Airy Rooms', 'Spacious Interiors', 'Low Density Society', 'Shopping Centre', 'Fitness Centre / GYM', 'Waste Disposal', 'Rain Water Harvesting', 'Club house / Community Center', 'Water softening plant']</t>
  </si>
  <si>
    <t>['Management4.5 out of 5', 'Green Area5 out of 5', 'Construction4.5 out of 5', 'Amenities5 out of 5', 'Connectivity4.5 out of 5']</t>
  </si>
  <si>
    <t>I63299060</t>
  </si>
  <si>
    <t>https://www.99acres.com/3-bhk-bedroom-apartment-flat-for-sale-in-ramprastha-skyz-sector-37-d-gurgaon-2025-sq-ft-r3-spid-Y54621054</t>
  </si>
  <si>
    <t>₹ 4,942/sq.ft.</t>
  </si>
  <si>
    <t>Excellent location with park facing and pool facing. Good layout of appartment with powder room and servant room. Ideal for a couple with kids. One of the great options on dwarka expressway. Best budget options</t>
  </si>
  <si>
    <t>Y54621054</t>
  </si>
  <si>
    <t>https://www.99acres.com/2-bhk-bedroom-apartment-flat-for-sale-in-earth-copia-sector-112-gurgaon-1498-sq-ft-r20-spid-F27383885</t>
  </si>
  <si>
    <t>Earth Copia</t>
  </si>
  <si>
    <t>₹ 4,673/sq.ft.</t>
  </si>
  <si>
    <t>Built Up area: 1498 (139.17 sq.m.)</t>
  </si>
  <si>
    <t>['Palam Vihar Vyapar kendra', 'Ram Mandir', 'DGD Bamnoli', 'Metro Hospital and Heart Institute Gurgaon', 'Kalyan Hospital Gurgaon', 'Axis bank', 'Chiranjiv Bharati School', 'Palam vihar railway station']</t>
  </si>
  <si>
    <t>Residential apartment for sell.Located in sector-112 gurgaon.It is a unfurnished property.The property has 2 bedrooms  with 2 bathrooms .Property is built in 1498 sq.Ft.(Builtup area)  available at an expected price of 70 lac.Located on 4th  of the 9 floors .It is a freehold property.The property comes with a good construction quality which ages immediate  wooden flooring</t>
  </si>
  <si>
    <t>['Intercom Facility', 'Lift(s)', 'Feng Shui / Vaastu Compliant', 'Security Personnel', 'Maintenance Staff', 'Internet/wi-fi connectivity', 'Swimming Pool', 'Park', 'Club house / Community Center', 'Fitness Centre / GYM', 'Rain Water Harvesting']</t>
  </si>
  <si>
    <t>F27383885</t>
  </si>
  <si>
    <t>https://www.99acres.com/2-bhk-bedroom-apartment-flat-for-sale-in-sector-99-gurgaon-1365-sq-ft-spid-O65985156</t>
  </si>
  <si>
    <t>₹ 6,007/sq.ft.</t>
  </si>
  <si>
    <t>Built Up area: 1365 (126.81 sq.m.)</t>
  </si>
  <si>
    <t>Assotech Blith, Sector 99, Gurgaon, Sector 99 Gurgaon, Gurgaon, Haryana</t>
  </si>
  <si>
    <t>['Shri Balaji Hospital and Trauma Center', 'Shri Multispeciality Hospital', 'Boxer Fuel Point', 'Basai dhankot railway station']</t>
  </si>
  <si>
    <t>Looking for a 2 bhk apartment for sale in gurgaon? Your search ends here. Buy this 2 bhk property in gurgaons finest location, sector 99. This is an owner listed property and there is no brokerage involved. It is on floor 22 out of 24 floors. This apartment is available at a reasonable price of rs 82.0 l. Maintenance charges in this property is rs 0. The built up area of this property is 1365 square feet. It is spacious for a family and this property has a carpet area of 1024 square feet. There are 2 bedrooms and 2 bathroom. There are a number of reputed schools in the vicinity such as euro international school, sector 37d, gurugram, suncity school, and greenwood public school | best school in gurgaon | top school in gurgaon. Medical facility is also close at hand with names like the signature advanced super speciality hospital, vibrant hospital, and dunil das assotech blith assotech blith, sector 99, gurgaon</t>
  </si>
  <si>
    <t>O65985156</t>
  </si>
  <si>
    <t>https://www.99acres.com/1-bhk-bedroom-apartment-flat-for-sale-in-sector-49-gurgaon-720-sq-ft-spid-I65933202</t>
  </si>
  <si>
    <t>Built Up area: 720 (66.89 sq.m.)</t>
  </si>
  <si>
    <t>Satya Element One, Sector 49, Gurgaon, Sector 49 Gurgaon, Gurgaon, Haryana</t>
  </si>
  <si>
    <t>['Standard chartered ATM', 'Icici bank ATM', 'Vishesh Dental', 'Park Hospital Gurgaon', 'Neelkanth Health Care', 'Bones Clinic - Orthopaedics', 'Meher Clinic', 'Dr. Naresh Pandita', 'Dr. Anuj Sharma', 'Dr. Aruna Kalra', 'Wellness Eye Centre', 'Best Urologist Atcomplete Family Clinic', 'Skin Clinic', 'Divine Look Clinic Centre', 'Vatsalya Clinic', 'Sukhmani Hospital Pvt. Ltd', "DR AKRAM JAWED'S THE UPPER LIMB CLINIC", 'Samvit Health Care', 'Wembley estate club', 'Apollo Pharmacy', 'Gardian Pharmacy', 'Genius', 'SPAZE BUSINESS PARK', 'India Oil', 'Hdfc bank', 'Icici bank', 'Hdfc bank', 'Hdfc bank', 'Indusind bank', 'SRS Cinemas', 'SRS Cinemas', 'Haldiram', 'India', "Domino's Pizza", "Nirula's", 'Madison and Pike', 'Nook', 'Starbucks', 'Kamla International', 'Delhi Public School Primary Section', 'Gurugram University', 'Amity Global School', 'Manav Rachna School', 'Manav Rachna Swimming Pool']</t>
  </si>
  <si>
    <t>Property for sale in sector 49, gurgaon. This 1 bhk apartment is located in gurgaons most promising location. This property is posted by owner and there is no brokerage involved. It is on floor 5. The total number of floors in this building is 8. This apartments price is rs 80.0 l. Homebuyers will also need to pay rs 8000 towards maintenance. This apartment is a spacious unit, with carpet area of 500 square feet and is ideal for families. The built-Up area is 720 square feet. The property has 1 bedroom and 1 bathroom. This apartment is strategically located within close distance of famous healthcare centres such as park hospital, park hospital, and park hospital. Schools like presidium school gurgaon, ritz fitness, and way2fit trainers group ( Personal trainer at home) are also nearby satya element one satya element one, sector 49, gurgaon</t>
  </si>
  <si>
    <t>I65933202</t>
  </si>
  <si>
    <t>https://www.99acres.com/2-bhk-bedroom-apartment-flat-for-sale-in-proxima-tower-sector-37-c-gurgaon-1304-sq-ft-r9-spid-Q32382779</t>
  </si>
  <si>
    <t>Proxima Tower</t>
  </si>
  <si>
    <t>₹ 4,602/sq.ft.</t>
  </si>
  <si>
    <t>Proxima Tower, Sector 37C Gurgaon, Gurgaon, Haryana</t>
  </si>
  <si>
    <t>['Shri Multispeciality Hospital', 'Kamla Hospital Gurgaon', 'Shri Balaji Hospital and Trauma Center', 'Yadav Hospital Gurgoan', 'Chandna Dental Surgery Orthodontic and Implant Centre', 'Esic Hospital Gurugram', 'The Muskan Dental Clinic', 'Harshila Dental Clinic', 'Dental Xpert Dental Clinic', 'Gautam Hospital', 'Clove Dental', 'Sunrise Hospital Gurgaon', 'Sai Dental Clinic', 'Bhanu Dental Care', 'Ankur Clinic and Maternity Home', 'Nutan Dental Hospital', 'Shri Ram Dental Clinic', 'Boxer Fuel Point', 'Basai dhankot railway station']</t>
  </si>
  <si>
    <t>Residential apartment for sell.Located on 5th  of the 18 floors located in sector-37c gurgaon. The property has 2 bedrooms, with 2 bathrooms .Available at an expected price of 60 lacit is a freehold property.The property comes with a good construction quality which ages,within 6 months .  95% payment is paid to the developer and families are residing in  3 towers out 7 towers.</t>
  </si>
  <si>
    <t>['Lift(s)', 'Centrally Air Conditioned', 'Swimming Pool', 'Security Personnel', 'Maintenance Staff', 'Park', 'Visitor Parking', 'Piped-gas', 'Fitness Centre / GYM']</t>
  </si>
  <si>
    <t>Q32382779</t>
  </si>
  <si>
    <t>https://www.99acres.com/2-bhk-bedroom-apartment-flat-for-sale-in-hcbs-sports-ville-sohna-gurgaon-619-sq-ft-spid-R65848358</t>
  </si>
  <si>
    <t>26.9 Lac</t>
  </si>
  <si>
    <t>₹ 4,345/sq.ft.</t>
  </si>
  <si>
    <t>Built Up area: 619 (57.51 sq.m.)</t>
  </si>
  <si>
    <t>Raw flat as given by builder. Good location near goenka university</t>
  </si>
  <si>
    <t>['Intercom Facility', 'Lift(s)', 'Maintenance Staff', 'Swimming Pool', 'Park', 'Shopping Centre', 'Rain Water Harvesting']</t>
  </si>
  <si>
    <t>['Management4 out of 5', 'Green Area4 out of 5', 'Construction4 out of 5', 'Amenities4 out of 5', 'Connectivity2 out of 5']</t>
  </si>
  <si>
    <t>R65848358</t>
  </si>
  <si>
    <t>https://www.99acres.com/2-bhk-bedroom-apartment-flat-for-sale-in-greenopolis-sector-89-gurgaon-1297-sq-ft-spid-L65741604</t>
  </si>
  <si>
    <t>₹ 6,168/sq.ft.</t>
  </si>
  <si>
    <t>Carpet area: 1297 (120.5 sq.m.)</t>
  </si>
  <si>
    <t>Greenopolis is an innovatively designed habitat integrating open green areas, social spaces and infrastructure in an environmentally sustainable way.
Greenopolis has a vibrant mix of public, semi-Public and private spaces all interconnected through a maze of walkways. Community spaces like parks, play areas, plazas, shopping and entertainment hubs have been weaved into the fabric of a resplendent community life.
Greenopolis is an innovatively designed habitat integrating open green areas, social spaces and infrastructure in an environmentally sustainable way. Greenopolis has a vibrant mix of public, semi-Public and private spaces all interconnected through a maze of walkways. Community spaces like parks, play areas, plazas, shopping and entertainment hubs have been weaved into the fabric of a resplendent community life. Our vision is to create an environment friendly habitat encompassing all elements for your spiritual and physical well-Being. Greenopolis has been registered under igbc green homes rating system. The registration number is gh121380. Experience the eco-Friendly habitat in sector 89, gurgaon. 
Eco friendly habitat in sector 89, gurgaon.  A 'rewarding' living experience with varied apartment choices- 2, 3, &amp; 4 bedroom apartments.  Cohesive clusters or neighborhood with each having their own distinct garden.  Efficient planning of apartments segregated with private and formal areas.  Two side open 'breathing' apartments with natural light and ventilation.  Master bedrooms with corner windows with two side view of the green spaces.. Master bedrooms with corner windows with two side view of the green spaces.</t>
  </si>
  <si>
    <t>L65741604</t>
  </si>
  <si>
    <t>https://www.99acres.com/3-bhk-bedroom-apartment-flat-for-sale-in-vipul-belmonte-sector-53-gurgaon-2965-sq-ft-spid-H65738664</t>
  </si>
  <si>
    <t>₹ 21,922/sq.ft.</t>
  </si>
  <si>
    <t>Super Built up area 2965(275.46 sq.m.)</t>
  </si>
  <si>
    <t>Vipul belmonte enjoys a great location advantage by having the direct access from golf course road.This condo is a stone throw distance away from sanar international hospital (Only operational international standard hospital on the golf course road) vatika atrium (Hdfc bank) &amp; central plaza, south point mall &amp; the upcoming dlf summit plaza.Schools &amp; cooleges are just at 3-5 minutes walking distance.All main corporate offices like e&amp;y, amex, genpact etc are just 2-5 mins car drive.This apartment is upgraded with modern fenestration system from fenesta company.Its a 3bhk+family lounge+sq (2965 sq feet) on ground floor with own private garden in vipul belmonte.Family lounge - Builder has originally given a provision to convert this room into a 4th bedroom as this area comes with an adjoining fully functional bathroom which at present is being used as a guest bathroom.04 bathrooms
01 living room
01 dining room
Kitchen with extended pantry area
Servant room (With bathroom)
Own private garden (Front &amp; rear)Semi furnished with wardrobes in each bedroom and contemporary wooden work done in common area of living &amp; dining area that offers plenty of storage space.With ac and geysersBest tower &amp; unit location for this apartment as it is facing the main central park of the condominium and both the convenience store and club are at a stone throw distance away.</t>
  </si>
  <si>
    <t>['1 Wardrobe', '1 Fan', '1 Light', '1 Modular Kitchen', 'No AC', 'No Bed', 'No Chimney', 'No Curtains', 'No Dining Table', 'No Exhaust Fan', 'No Geyser', 'No Microwave', 'No Fridge', 'No Sofa', 'No Stove', 'No TV', 'No Washing Machine', 'No Water Purifier']</t>
  </si>
  <si>
    <t>['Feng Shui / Vaastu Compliant', 'Intercom Facility', 'Lift(s)', 'Maintenance Staff', 'Swimming Pool', 'Park', 'Security Personnel', 'Internet/wi-fi connectivity', 'Shopping Centre', 'Fitness Centre / GYM', 'Rain Water Harvesting', 'Club house / Community Center', 'Water softening plant']</t>
  </si>
  <si>
    <t>['Management4 out of 5', 'Green Area4 out of 5', 'Construction4 out of 5', 'Amenities4 out of 5', 'Connectivity5 out of 5']</t>
  </si>
  <si>
    <t>H65738664</t>
  </si>
  <si>
    <t>https://www.99acres.com/2-bhk-bedroom-apartment-flat-for-sale-in-new-gurgaon-690-sq-ft-r1-spid-U61839206</t>
  </si>
  <si>
    <t>Green Court</t>
  </si>
  <si>
    <t>₹ 5,507/sq.ft.</t>
  </si>
  <si>
    <t>['Ing bank ATM', 'Dcb bank ATM', 'Indus ind bank ATM', 'State bank of india ATM', 'Oskas Clinic', 'Government Hospital', 'Dr. Josephs Holistic Health Care Clinic', 'Bangalore Healthcare Center Pranav Ayurveda Hospital', 'Bangalore Healthcare Centre', "Anugraha Children's Clinic", 'Soukya Hospital', 'Radhika clinic', 'Sree Rajeshwari Homeo Clinic', 'Shekar Super Speciality Eye Centre', 'Rishi Acupuncture Clinic', 'Ortho Care Clinic', 'Shama Charitable Clinic', 'London Hospital', 'Kanive Clinic', 'Swarnarani Clinic', 'Global Health Centre', 'Satish Poly Clinic', 'SDM Dental clinic', 'Kempaiah Clinic', 'Olive Dental', 'Mangala Gowri Clinic', 'Spandana Clinic', 'MedPlus Pharmacy', 'Hdfc bank', 'Syndicate bank', 'Indian overseas bank', 'Karnataka bank ltd.', 'Icici bank', 'Kanti bank', 'Corporation bank', 'Cafe Coffee Day', 'Beijing Bites', "Ammi's Biryani", 'Sri Krishna Upahar', 'Shiva Bar and Restaurant', 'Adigas', "Amma's Pastry", "Domino's Pizza", 'Mr. Chef', 'Adyar Ananda Bhavan', 'Oyalo Pizza', "Little Lilly's chool", 'Air Force School', 'Just books clc library', 'City central library']</t>
  </si>
  <si>
    <t>We are the proud owners of this 2 bhk apartment available in , new gurgaon, gurgaon. This it is a and the unit is located on 7th floor and has a carpet area of 690 sq.Ft. . It has 2 bathroom(s) and 1 balcony(s). The ownership is freehold type.</t>
  </si>
  <si>
    <t>U61839206</t>
  </si>
  <si>
    <t>https://www.99acres.com/2-bhk-bedroom-apartment-flat-for-sale-in-birla-navya-sector-63-a-gurgaon-1258-sq-ft-r1-spid-B63440028</t>
  </si>
  <si>
    <t>₹ 17,488/sq.ft.</t>
  </si>
  <si>
    <t>Super Built up area 1258(116.87 sq.m.)Carpet area: 770 sq.ft. (71.54 sq.m.)</t>
  </si>
  <si>
    <t>H-P019-04, Sector 63A Gurgaon, Gurgaon, Haryana</t>
  </si>
  <si>
    <t>Corner property + terrace + roof right included</t>
  </si>
  <si>
    <t>['Power Back-up', 'Security / Fire Alarm', 'Intercom Facility', 'Lift(s)', 'Swimming Pool', 'Maintenance Staff', 'Water Storage', 'Park', 'Fitness Centre / GYM', 'Club house / Community Center', 'Rain Water Harvesting']</t>
  </si>
  <si>
    <t>B63440028</t>
  </si>
  <si>
    <t>https://www.99acres.com/3-bhk-bedroom-apartment-flat-for-sale-in-smart-world-orchard-sector-61-gurgaon-1398-sq-ft-spid-P65721546</t>
  </si>
  <si>
    <t>₹ 22,700/sq.ft.</t>
  </si>
  <si>
    <t>Super Built up area 1398(129.88 sq.m.)Built Up area: 1137 sq.ft. (105.63 sq.m.)Carpet area: 837 sq.ft. (77.76 sq.m.)</t>
  </si>
  <si>
    <t>The location of the property is very prime.</t>
  </si>
  <si>
    <t>['3 Light', '1 Chimney', '1 Modular Kitchen', 'No AC', 'No Bed', 'No Curtains', 'No Dining Table', 'No Exhaust Fan', 'No Fan', 'No Geyser', 'No Microwave', 'No Fridge', 'No Sofa', 'No Stove', 'No TV', 'No Wardrobe', 'No Washing Machine', 'No Water Purifier']</t>
  </si>
  <si>
    <t>P65721546</t>
  </si>
  <si>
    <t>2 BHK Flat in Shanti Nagar</t>
  </si>
  <si>
    <t>https://www.99acres.com/2-bhk-bedroom-apartment-flat-for-sale-in-ganga-apartment-shanti-nagar-gurgaon-1700-sq-ft-r1-spid-L63387582</t>
  </si>
  <si>
    <t>₹ 3,352/sq.ft.</t>
  </si>
  <si>
    <t>Super Built up area 1700(157.94 sq.m.)Built Up area: 1000 sq.ft. (92.9 sq.m.)Carpet area: 800 sq.ft. (74.32 sq.m.)</t>
  </si>
  <si>
    <t>Shanti Nagar, Gurgaon, Haryana</t>
  </si>
  <si>
    <t>Cash payment can be accepted
Prime location , posh area
Property on main road
All facility available at door step
Kids centric
Very safe
Good rental income
Two ac , four ceiling fan ,exhaust .
One geyser , curtains
All lights and bulbs, chic's , sofa set with apartment
Nearby atm, eateries , barber shop, boutique, fruit shop, vegetable shop etc.</t>
  </si>
  <si>
    <t>['4 Fan', '1 Exhaust Fan', '1 Dining Table', '2 AC', '1 Curtains', 'No Bed', 'No Chimney', 'No Geyser', 'No Modular Kitchen', 'No Light', 'No Microwave', 'No Fridge', 'No Sofa', 'No Stove', 'No TV', 'No Wardrobe', 'No Washing Machine', 'No Water Purifier']</t>
  </si>
  <si>
    <t>['Security / Fire Alarm', 'Feng Shui / Vaastu Compliant', 'Private Garden / Terrace', 'Lift(s)', 'Maintenance Staff', 'False Ceiling Lighting', 'Water Storage', 'No open drainage around', 'Visitor Parking', 'Security Personnel', 'Natural Light', 'Airy Rooms', 'Low Density Society']</t>
  </si>
  <si>
    <t>L63387582</t>
  </si>
  <si>
    <t>https://www.99acres.com/2-bhk-bedroom-apartment-flat-for-sale-in-gls-arawali-homes-sohna-gurgaon-576-sq-ft-spid-P65620504</t>
  </si>
  <si>
    <t>26.5 Lac</t>
  </si>
  <si>
    <t>₹ 4,600/sq.ft.</t>
  </si>
  <si>
    <t>Tower 13 floor 5th house no. 508. Freehold property, ready to move, owner not started living in the flat.</t>
  </si>
  <si>
    <t>P65620504</t>
  </si>
  <si>
    <t>https://www.99acres.com/2-bhk-bedroom-apartment-flat-for-sale-in-sector-33-gurgaon-800-sq-ft-r2-spid-N59277376</t>
  </si>
  <si>
    <t>shree balaji appartment</t>
  </si>
  <si>
    <t>Super Built up area 800(74.32 sq.m.)</t>
  </si>
  <si>
    <t>102, Sector 33 Gurgaon, Gurgaon, Haryana</t>
  </si>
  <si>
    <t>['Rajiv Chowk Mosque', 'Airforce Hospital', 'Samvit Health Care', 'Smile Plus Dental Clinic', 'Medanta', 'Pushpanjali Hospital Gurgaon', 'Rajendra Hospital', 'Bansal Medicare and Maternity Centre', 'Vaishnavi Nursing Home', 'Pushpanjali Hospital', 'Parmar Dental Clinic &amp; Lab', "DR AKRAM JAWED'S THE UPPER LIMB CLINIC", 'Rachna Dental Clinic', 'Shri Ram Dental Clinic', 'Ayushman Hospital And Trauma Centre', 'Nutan Dental Hospital', 'Sai Dental Clinic', 'Thakral Nursing and Maternity Home', 'Sunrise Hospital Gurgaon', 'Kathuria Hospital', 'Bhanu Dental Care', 'Parashar Hospital', 'Vinayak Hospital Gurgaon', 'Clove Dental', 'Gautam Hospital', 'Harshila Dental Clinic', 'Nangia Hospital Ent and Maternity', 'Dental Xpert Dental Clinic', 'Rama Hospital &amp; Nursing Home', 'Sukhmani Hospital Pvt. Ltd', 'Pasricha Hospital and Maternity Home', 'Aarvy Hospital', 'Sethi Hospital Gurgaon', 'Shubham Hospital Gurgaon', 'The Muskan Dental Clinic', 'Dayal Eye &amp; Maternity Centre', 'Mangalam Hospital and Heart Centre Gurgaon', 'Road and Traffic Authority', 'Gurgaon Election Commission', 'Indian Oil', 'India Oil', 'IBP Petrol Station', 'SRS Cinemas', 'KFC', 'Darbar', 'Kendriya Vidyalaya No.2 Sohna Road', 'CR Model Public School']</t>
  </si>
  <si>
    <t>Property details:
2 bhk flat in first floor out of 3 floors. 
Builder appartment with covered stilt parking.
Flat area: Around 800 sq feet 
Property location: Shree balaji appartment, rajiv colony, near rajiv chowk, sector 33, gurugram, haryana
Situated on gurugram jaipur highway, 10 min from medanta hospital, mini secretariat and 15 to 20 min from sadar bazaar market.Flat has 2 bathrooms (1 indian style and 1 western style) and 2 balconies.
Semi furnished, with geyser in each bathrooms, 1 room with double bed, 1 room with single bed, 1 wardrob in each room, ro fitted, inverter, sofa set (3+2 with center table) and fridge. 
Tv and cooler/ac not available</t>
  </si>
  <si>
    <t>['2 Wardrobe', '1 Water Purifier', '2 Fan', '1 Fridge', '1 Sofa', '1 Exhaust Fan', '2 Geyser', '3 Light', '2 Curtains', 'No AC', 'No Bed', 'No Chimney', 'No Dining Table', 'No Modular Kitchen', 'No Microwave', 'No Stove', 'No TV', 'No Washing Machine']</t>
  </si>
  <si>
    <t>N59277376</t>
  </si>
  <si>
    <t>https://www.99acres.com/1-bhk-bedroom-apartment-flat-for-sale-in-rof-ananda-sector-95-gurgaon-380-sq-ft-spid-S65553662</t>
  </si>
  <si>
    <t>₹ 6,842/sq.ft.</t>
  </si>
  <si>
    <t>Carpet area: 380 (35.3 sq.m.)</t>
  </si>
  <si>
    <t>F tower is seperately built it is open from all sides so you will get proper sunlight and air</t>
  </si>
  <si>
    <t>['4 Fan', '5 Light', 'No AC', 'No Bed', 'No Chimney', 'No Curtains', 'No Dining Table', 'No Exhaust Fan', 'No Geyser', 'No Modular Kitchen', 'No Microwave', 'No Fridge', 'No Sofa', 'No Stove', 'No TV', 'No Wardrobe', 'No Washing Machine', 'No Water Purifier']</t>
  </si>
  <si>
    <t>S65553662</t>
  </si>
  <si>
    <t>https://www.99acres.com/3-bhk-bedroom-apartment-flat-for-sale-in-ramprastha-the-atrium-sector-37-d-gurgaon-1285-sq-ft-spid-M65536434</t>
  </si>
  <si>
    <t>Super Built up area 1285(119.38 sq.m.)</t>
  </si>
  <si>
    <t>Wood work in all 3 rooms. 
Modular kitchen with chimney and gas pipeline connection.</t>
  </si>
  <si>
    <t>['1 Exhaust Fan', '1 Modular Kitchen', '1 Chimney', 'No AC', 'No Bed', 'No Curtains', 'No Dining Table', 'No Fan', 'No Geyser', 'No Light', 'No Microwave', 'No Fridge', 'No Sofa', 'No Stove', 'No TV', 'No Wardrobe', 'No Washing Machine', 'No Water Purifier']</t>
  </si>
  <si>
    <t>['Management4 out of 5', 'Green Area5 out of 5', 'Construction4.5 out of 5', 'Amenities3.5 out of 5', 'Connectivity2 out of 5']</t>
  </si>
  <si>
    <t>M65536434</t>
  </si>
  <si>
    <t>https://www.99acres.com/2-bhk-bedroom-apartment-flat-for-sale-in-tulsiani-easy-in-homes-sohna-gurgaon-505-sq-ft-r1-spid-S63469070</t>
  </si>
  <si>
    <t>₹ 7,920/sq.ft.</t>
  </si>
  <si>
    <t>Carpet area: 505 (46.92 sq.m.)</t>
  </si>
  <si>
    <t>Main road property and connected with delhi mumbai highway and nearby imt sohna and kmp highway</t>
  </si>
  <si>
    <t>['Feng Shui / Vaastu Compliant', 'Intercom Facility', 'Lift(s)', 'Swimming Pool', 'Park', 'Fitness Centre / GYM', 'Club house / Community Center']</t>
  </si>
  <si>
    <t>S63469070</t>
  </si>
  <si>
    <t>https://www.99acres.com/2-bhk-bedroom-apartment-flat-for-sale-in-eldeco-accolade-sohna-gurgaon-1457-sq-ft-r5-spid-T36802743</t>
  </si>
  <si>
    <t>₹ 6,178/sq.ft.</t>
  </si>
  <si>
    <t>Super Built up area 1457(135.36 sq.m.)Built Up area: 1050 sq.ft. (97.55 sq.m.)Carpet area: 849 sq.ft. (78.87 sq.m.)</t>
  </si>
  <si>
    <t>Sohna-Gurgaon Road, Sector 2, Near G.D Goenka World School, Sohna, Gurgaon, Haryana 122103, Sohna, Gurgaon, Haryana</t>
  </si>
  <si>
    <t>The property is a 2bhk+2toilet+study room facing aravali hills in eldeco accolade sec-2 gurgaon near goenka world school &amp; kr manglam university project facing the main road with 1457sqft appartment size. The unit boasts of major amenities like gym, club house, banquet hall, badminton court, swimming pool, landscaped garden and child play area, the housing unit is close to malls, educational institutes and shopping complexes.</t>
  </si>
  <si>
    <t>['Management4 out of 5', 'Green Area5 out of 5', 'Construction4.5 out of 5', 'Amenities5 out of 5', 'Connectivity3.5 out of 5']</t>
  </si>
  <si>
    <t>T36802743</t>
  </si>
  <si>
    <t>2 BHK Flat in Sushant Lok Phase 3</t>
  </si>
  <si>
    <t>https://www.99acres.com/2-bhk-bedroom-apartment-flat-for-sale-in-ansal-harmony-homes-sushant-lok-phase-3-gurgaon-1050-sq-ft-r4-spid-I56151784</t>
  </si>
  <si>
    <t>Ansal Harmony Homes3.7 ★</t>
  </si>
  <si>
    <t>Super Built up area 1050(97.55 sq.m.)</t>
  </si>
  <si>
    <t>Sushant Lok Phase - 3, Sushant Lok Phase 3, Gurgaon, Haryana</t>
  </si>
  <si>
    <t>['Sector metro station', 'Sector metro station', 'Radhakrishna Shani Mandir', 'Sanatan Dharm Mandir', 'Icici bank ATM', 'State bank ATM', 'Icici bank ATM', 'Citi bank ATM', 'Anand Hospital Gurgaon', 'Kriti Hospital', 'pracksht hospital', 'Surgicare Hospital Gurgaon', 'Vatsalya Clinic', 'Arunodaya Deseret Eye Hospital', 'HUDA Office Complex', 'Wembley estate club', 'Medisca', 'Unitech', 'Heera Fuel Station', 'HCG CNG Station', 'Hdfc bank and atm', 'Hdfc bank', 'Kotak mahindra bank', 'State bank of india', 'Indusind bank', 'Axis bank', 'Icici bank', 'Hdfc bank', 'Hdfc bank &amp; atm', '222', 'Pizza Hut', 'Madison and Pike', 'Wat-a-Burger', 'Burger Singh', 'Bikanerwala', 'Naivedyam Restaurant', 'Gurugram University', 'IILM', 'Iilm University', 'Kamla International', 'Sushant College of Arts &amp; Architecture', 'Amity Global School', 'Ansal Institute of Technology', 'St. Angels Sr']</t>
  </si>
  <si>
    <t>Residential apartment for sell.Located on ground floor out of the 3 located in sushant lok phase - 3.It is a furnished property.The property has 2 bedrooms with 2 bathrooms .Property is built in 1300 (Builtup area) , 894 (Plot area)available at an expected price of rs 11200000.The property comes with a good construction quality which ages 10  years old property</t>
  </si>
  <si>
    <t>['1 Bed', '1 Wardrobe', '1 Fan', '1 Geyser', '1 Light', '1 AC', '1 Modular Kitchen', '1 Chimney', 'No Curtains', 'No Dining Table', 'No Exhaust Fan', 'No Microwave', 'No Fridge', 'No Sofa', 'No Stove', 'No TV', 'No Washing Machine', 'No Water Purifier']</t>
  </si>
  <si>
    <t>['Power Back-up', 'Feng Shui / Vaastu Compliant', 'Intercom Facility', 'Maintenance Staff', 'Water Storage', 'Swimming Pool', 'Park', 'Security Personnel', 'Internet/wi-fi connectivity', 'Fitness Centre / GYM', 'Rain Water Harvesting', 'Club house / Community Center', 'Water softening plant']</t>
  </si>
  <si>
    <t>['Management3 out of 5', 'Green Area4.5 out of 5', 'Construction3 out of 5', 'Amenities3.5 out of 5', 'Connectivity4 out of 5']</t>
  </si>
  <si>
    <t>I56151784</t>
  </si>
  <si>
    <t>https://www.99acres.com/2-bhk-bedroom-apartment-flat-for-sale-in-mittal-cosmos-executive-apartments-sector-2-gurgaon-1145-sq-ft-spid-K65460496</t>
  </si>
  <si>
    <t>Mittal Cosmos Executive Apartments3.8 ★</t>
  </si>
  <si>
    <t>₹ 6,550/sq.ft.</t>
  </si>
  <si>
    <t>Super Built up area 1145(106.37 sq.m.)Built Up area: 1100 sq.ft. (102.19 sq.m.)</t>
  </si>
  <si>
    <t>['Global Foyer Mall', 'Dwarka Expressway', 'The Maurya School', 'Metro Hospital']</t>
  </si>
  <si>
    <t>We are the proud owners of this 2 bhk apartment available in guindy, sector-2 gurgaon, gurgaon. This semi-Furnished apartment it is a and the unit is located on 15th floor and has a super built-Up area of 1145 sq.Ft. . It has 2 bathroom(s) and 2 balcony(s). The apartment has 1 covered parking and open parking.</t>
  </si>
  <si>
    <t>['2 Wardrobe', '1 Water Purifier', '3 Fan', '1 Exhaust Fan', '2 Geyser', '6 Light', 'No AC', 'No Bed', 'No Chimney', 'No Curtains', 'No Dining Table', 'No Modular Kitchen', 'No Microwave', 'No Fridge', 'No Sofa', 'No Stove', 'No TV', 'No Washing Machine']</t>
  </si>
  <si>
    <t>['Management4.5 out of 5', 'Green Area5 out of 5', 'Construction3.5 out of 5', 'Amenities4.5 out of 5', 'Connectivity5 out of 5']</t>
  </si>
  <si>
    <t>K65460496</t>
  </si>
  <si>
    <t>https://www.99acres.com/2-bhk-bedroom-apartment-flat-for-sale-in-gls-arawali-homes-sohna-gurgaon-576-sq-ft-spid-C65443558</t>
  </si>
  <si>
    <t>Super Built up area 576(53.51 sq.m.)Carpet area: 480.53 sq.ft. (44.64 sq.m.)</t>
  </si>
  <si>
    <t>Situated in sohna, gurgaon, gls arawali homes is a well planned society that offers a pleasant living experience to its residents. This 2 bhk flat in gurgaon is your opportunity to be a part of this community. Containing 2 bedroom(s), 2 bathrooms and 2 balconies, this flat is spread over a super built up area of 576 sq.Ft. The property is located on the 11th floor of a 13 floors tall building. Being a ready to move project, you can expect immediate possession of this 1-5 years old property. The society is well equipped with many modern amenities, including grocery shop, shopping centre, cctv surveillance, club house / community center, fitness centre / gym, park, lift(s) and maintenance staff.</t>
  </si>
  <si>
    <t>['3 Fan', '1 Exhaust Fan', '8 Light', '1 AC', 'No Bed', 'No Chimney', 'No Curtains', 'No Dining Table', 'No Geyser', 'No Modular Kitchen', 'No Microwave', 'No Fridge', 'No Sofa', 'No Stove', 'No TV', 'No Wardrobe', 'No Washing Machine', 'No Water Purifier']</t>
  </si>
  <si>
    <t>['Power Back-up', 'Feng Shui / Vaastu Compliant', 'Intercom Facility', 'Lift(s)', 'Maintenance Staff', 'Park', 'Natural Light', 'Airy Rooms', 'Shopping Centre', 'Fitness Centre / GYM', 'Club house / Community Center', 'Rain Water Harvesting']</t>
  </si>
  <si>
    <t>C65443558</t>
  </si>
  <si>
    <t>https://www.99acres.com/3-bhk-bedroom-apartment-flat-for-sale-in-ireo-the-corridors-sector-67-a-gurgaon-1727-sq-ft-r11-spid-W32639849</t>
  </si>
  <si>
    <t>₹ 12,044/sq.ft.</t>
  </si>
  <si>
    <t>Super Built up area 1727(160.44 sq.m.)</t>
  </si>
  <si>
    <t>B6 604, Sector 67A Gurgaon, Gurgaon, Haryana</t>
  </si>
  <si>
    <t>Residential apartment for sell.Located in sector-67a gurgaon.The property has 3 bedrooms  with 3 bathrooms .Available at an expected price of 1.85 crore.Located on 6th  of the 19 floors .It is a co-Operative society property.The property comes with a good construction quality which ages within 6 months  it is a park facing property.</t>
  </si>
  <si>
    <t>W32639849</t>
  </si>
  <si>
    <t>https://www.99acres.com/3-bhk-bedroom-apartment-flat-for-sale-in-umang-monsoon-breeze-sector-78-gurgaon-1730-sq-ft-r1-spid-U61729278</t>
  </si>
  <si>
    <t>₹ 5,491/sq.ft.</t>
  </si>
  <si>
    <t>Built Up area: 1730 (160.72 sq.m.)</t>
  </si>
  <si>
    <t>Good construction and well maintained society. Future growth and prospects are very high.Good sunlight and flat layout makes it a fantastic place to live.</t>
  </si>
  <si>
    <t>['3 Fan', '1 Exhaust Fan', '2 Geyser', '7 Light', '1 Chimney', '1 Modular Kitchen', '3 Wardrobe', 'No AC', 'No Bed', 'No Curtains', 'No Dining Table', 'No Microwave', 'No Fridge', 'No Sofa', 'No Stove', 'No TV', 'No Washing Machine', 'No Water Purifier']</t>
  </si>
  <si>
    <t>['Feng Shui / Vaastu Compliant', 'Intercom Facility', 'Lift(s)', 'Maintenance Staff', 'Swimming Pool', 'Park', 'Security Personnel', 'Internet/wi-fi connectivity', 'Fitness Centre / GYM', 'Club house / Community Center', 'Rain Water Harvesting']</t>
  </si>
  <si>
    <t>U61729278</t>
  </si>
  <si>
    <t>https://www.99acres.com/3-bhk-bedroom-apartment-flat-for-sale-in-pareena-coban-residences-sector-99-a-gurgaon-1997-sq-ft-r3-spid-B20960737</t>
  </si>
  <si>
    <t>₹ 5,759/sq.ft.</t>
  </si>
  <si>
    <t>1 BHK Flat in Golf Course Ext Road</t>
  </si>
  <si>
    <t>https://www.99acres.com/1-bhk-bedroom-apartment-flat-for-sale-in-golf-course-extension-road-gurgaon-804-sq-ft-r2-spid-O59991958</t>
  </si>
  <si>
    <t>ikon tower baani city centre</t>
  </si>
  <si>
    <t>₹ 12,437/sq.ft.</t>
  </si>
  <si>
    <t>https://www.99acres.com/2-bhk-bedroom-apartment-flat-for-sale-in-greenopolis-sector-89-gurgaon-1660-sq-ft-r16-spid-K31351125</t>
  </si>
  <si>
    <t>https://www.99acres.com/1-bhk-bedroom-apartment-flat-for-sale-in-rof-ananda-sector-95-gurgaon-431-sq-ft-spid-I65325074</t>
  </si>
  <si>
    <t>₹ 6,032/sq.ft.</t>
  </si>
  <si>
    <t>Super Built up area 431(40.04 sq.m.)Carpet area: 380.44 sq.ft. (35.34 sq.m.)</t>
  </si>
  <si>
    <t>F 801, Sector 95 Gurgaon, Gurgaon, Haryana</t>
  </si>
  <si>
    <t>All amenities in societies can be seen from google in addition to that what i personally feel very good about my flat is view from balcony because there is no building in front of it which gives you fresh air and ample amount of sunlight .My tower f is constructed separate from all other towers this building plan actually attracted me when i visited the society first</t>
  </si>
  <si>
    <t>I65325074</t>
  </si>
  <si>
    <t>4 BHK Flat in C Block Sushant Lok Phase 1</t>
  </si>
  <si>
    <t>https://www.99acres.com/4-bhk-bedroom-apartment-flat-for-sale-in-c-block-sushant-lok-phase-1-gurgaon-4500-sq-ft-r2-spid-I18177479</t>
  </si>
  <si>
    <t>Maple Heights</t>
  </si>
  <si>
    <t>https://www.99acres.com/2-bhk-bedroom-apartment-flat-for-sale-in-assotech-blith-sector-99-gurgaon-1365-sq-ft-spid-E65247888</t>
  </si>
  <si>
    <t>3 BHK Flat in Ashok Vihar</t>
  </si>
  <si>
    <t>https://www.99acres.com/3-bhk-bedroom-apartment-flat-for-sale-in-apna-enclave-ashok-vihar-gurgaon-1300-sq-ft-r2-spid-P37251939</t>
  </si>
  <si>
    <t>Super Built up area 1300(120.77 sq.m.)Built Up area: 1000 sq.ft. (92.9 sq.m.)</t>
  </si>
  <si>
    <t>Ashok Vihar, Gurgaon, Haryana</t>
  </si>
  <si>
    <t>Bank loan no problem
Total flat 120
Monthly maint 1200/= per month</t>
  </si>
  <si>
    <t>P37251939</t>
  </si>
  <si>
    <t>https://www.99acres.com/3-bhk-bedroom-apartment-flat-for-sale-in-unitech-sunbreeze-sector-69-gurgaon-1337-sq-ft-r8-spid-L24514775</t>
  </si>
  <si>
    <t>73.53 Lac</t>
  </si>
  <si>
    <t>Super Built up area 1337(124.21 sq.m.)</t>
  </si>
  <si>
    <t>Sector-69, Gurgaon, Sector 69 Gurgaon, Gurgaon, Haryana</t>
  </si>
  <si>
    <t>For sale - 3bhk + sr flat measuring 1337sqr ft on 10th floor. Moved our of delhi. Immediate sale.</t>
  </si>
  <si>
    <t>['Power Back-up', 'Intercom Facility', 'Lift(s)', 'Security Personnel', 'Maintenance Staff', 'Internet/wi-fi connectivity', 'Swimming Pool', 'Park', 'Club house / Community Center', 'Fitness Centre / GYM', 'Rain Water Harvesting']</t>
  </si>
  <si>
    <t>L24514775</t>
  </si>
  <si>
    <t>https://www.99acres.com/1-bhk-bedroom-apartment-flat-for-sale-in-hcbs-sports-ville-sohna-gurgaon-478-sq-ft-r1-spid-R62026024</t>
  </si>
  <si>
    <t>₹ 4,603/sq.ft.</t>
  </si>
  <si>
    <t>Built Up area: 477.85 (44.39 sq.m.)Carpet area: 321.6 sq.ft. (29.88 sq.m.)</t>
  </si>
  <si>
    <t>I 904, Sohna, Gurgaon, Haryana</t>
  </si>
  <si>
    <t>Near gd goenka university and kr mangalamay university</t>
  </si>
  <si>
    <t>['1 Water Purifier', '2 Fan', '1 Fridge', '1 Geyser', '8 Light', '1 AC', '8 Curtains', '1 Modular Kitchen', '1 Wardrobe', 'No Bed', 'No Chimney', 'No Dining Table', 'No Exhaust Fan', 'No Microwave', 'No Sofa', 'No Stove', 'No TV', 'No Washing Machine']</t>
  </si>
  <si>
    <t>R62026024</t>
  </si>
  <si>
    <t>https://www.99acres.com/3-bhk-bedroom-apartment-flat-for-sale-in-godrej-nature-plus-sector-33-sohna-gurgaon-1550-sq-ft-spid-W65193196</t>
  </si>
  <si>
    <t>Residential apartment for sell.Located in sohna road.It is a unfurnished property.The property has 2 bedrooms with 3 bathrooms .Available at an expected price of rs 11000000.Located on 6th floor out of the 22, property is club house and garden facing.</t>
  </si>
  <si>
    <t>['2 Wardrobe', '2 Fan', '3 Geyser', '5 Light', '2 AC', 'No Bed', 'No Chimney', 'No Curtains', 'No Dining Table', 'No Exhaust Fan', 'No Modular Kitchen', 'No Microwave', 'No Fridge', 'No Sofa', 'No Stove', 'No TV', 'No Washing Machine', 'No Water Purifier']</t>
  </si>
  <si>
    <t>W65193196</t>
  </si>
  <si>
    <t>https://www.99acres.com/4-bhk-bedroom-apartment-flat-for-sale-in-sare-crescent-parc-sector-92-gurgaon-1950-sq-ft-spid-K64895528</t>
  </si>
  <si>
    <t>This lovely 4 bhk apartment/flat in sector-92 gurgaon is available for sale in one of gurgaon's most popular projects, sare crescent parc. The floor plan additionally contains 3 bathrooms and 2 balconies. All in all, the flat is spread over an carpet area of 1950 sq.Ft.. This flat lies on the 1st level of a 20 storey flat building. Being a ready to move project, you can expect immediate possession of this 1-5 year(s) old property.</t>
  </si>
  <si>
    <t>K64895528</t>
  </si>
  <si>
    <t>https://www.99acres.com/3-bhk-bedroom-apartment-flat-for-sale-in-ireo-the-corridors-sector-67-a-gurgaon-1727-sq-ft-r2-spid-E58721404</t>
  </si>
  <si>
    <t>₹ 11,580/sq.ft.</t>
  </si>
  <si>
    <t>3 bhk 3bath balcony park facing</t>
  </si>
  <si>
    <t>['1 Fan', '1 Geyser', '1 Light', '1 AC', '1 Chimney', 'No Bed', 'No Curtains', 'No Dining Table', 'No Exhaust Fan', 'No Modular Kitchen', 'No Microwave', 'No Fridge', 'No Sofa', 'No Stove', 'No TV', 'No Wardrobe', 'No Washing Machine', 'No Water Purifier']</t>
  </si>
  <si>
    <t>E58721404</t>
  </si>
  <si>
    <t>2 BHK Flat in Sector 21 Gurgaon</t>
  </si>
  <si>
    <t>https://www.99acres.com/2-bhk-bedroom-apartment-flat-for-sale-in-mittal-surya-vihar-sector-21-gurgaon-1130-sq-ft-spid-T64784442</t>
  </si>
  <si>
    <t>₹ 7,079/sq.ft.</t>
  </si>
  <si>
    <t>E-605, Sector 21 Gurgaon, Gurgaon, Haryana</t>
  </si>
  <si>
    <t>Mittal surya vihar is one of the most popular destination for buying apartments/ flats in sector-21 gurgaon, gurgaon. You too can be a part of this society by purchasing this 2 bhk flat here. The flat is over carpet area of 1130 sq.Ft. And comes with 2 bathrooms and 2 balconies. The property is located on the 6th floor of a 11 floor tall building. This is a ready to move project and the property is more than 10+ year(s) old.</t>
  </si>
  <si>
    <t>['4 Fan', '1 Exhaust Fan', '3 Geyser', '10 Light', 'No AC', 'No Bed', 'No Chimney', 'No Curtains', 'No Dining Table', 'No Modular Kitchen', 'No Microwave', 'No Fridge', 'No Sofa', 'No Stove', 'No TV', 'No Wardrobe', 'No Washing Machine', 'No Water Purifier']</t>
  </si>
  <si>
    <t>['Safety4.5 out of 5', 'Lifestyle4 out of 5', 'Environment5 out of 5', 'Connectivity5 out of 5']</t>
  </si>
  <si>
    <t>T64784442</t>
  </si>
  <si>
    <t>https://www.99acres.com/3-bhk-bedroom-apartment-flat-for-sale-in-godrej-frontier-sector-80-gurgaon-2262-sq-ft-spid-G64763266</t>
  </si>
  <si>
    <t>This 3 bhk flat in sector-80 gurgaon, gurgaon is situated in godrej frontier, one of the popular residential society in gurgaon. The flat occupies a super built up area of 2262 sq.Ft. That consists of 3 bedrooms, 3 bathrooms and 3 balconies. This flat lies on the 5th level of a 18 storey flat building. This is a ready to move project and the property is 5-10 year(s) old. The flat will offer a modern lifestyle as it is presented with many of the amenities such as swimming pool, water softening plant, grocery shop, security personnel, maintenance staff, cctv surveillance, club house</t>
  </si>
  <si>
    <t>['Intercom Facility', 'Lift(s)', 'Maintenance Staff', 'Swimming Pool', 'Park', 'Security Personnel', 'Fitness Centre / GYM', 'Club house / Community Center', 'Rain Water Harvesting', 'Water softening plant']</t>
  </si>
  <si>
    <t>G64763266</t>
  </si>
  <si>
    <t>https://www.99acres.com/1-bhk-bedroom-apartment-flat-for-sale-in-breez-global-heights-sohna-gurgaon-399-sq-ft-spid-K64745980</t>
  </si>
  <si>
    <t>Carpet area: 399 (37.07 sq.m.)</t>
  </si>
  <si>
    <t>Tower 2, Sohna, Gurgaon, Haryana</t>
  </si>
  <si>
    <t>Pre leased rented property to gd goenka university students for three years. Rent is 13000 per
 Month.</t>
  </si>
  <si>
    <t>['1 Water Purifier', '1 Fan', '1 Fridge', '1 Exhaust Fan', '1 Geyser', '1 Stove', '1 Light', '1 AC', '1 TV', '1 Modular Kitchen', '1 Chimney', '1 Curtains', '1 Wardrobe', '1 Sofa', 'No Bed', 'No Dining Table', 'No Microwave', 'No Washing Machine']</t>
  </si>
  <si>
    <t>K64745980</t>
  </si>
  <si>
    <t>https://www.99acres.com/2-bhk-bedroom-apartment-flat-for-sale-in-mvn-athens-sohna-gurgaon-482-sq-ft-r1-spid-A60504820</t>
  </si>
  <si>
    <t>Residential apartment for sell.Located in sohna.It is a semifurnished property.The property has 2 bedrooms with 2 bathrooms .Available at an expected price of rs 2500000.Located on 3rd floor out of the 14 the property comes with a good construction quality which ages 1-5 years old property</t>
  </si>
  <si>
    <t>['2 Fan', '2 Light', '1 Modular Kitchen', 'No AC', 'No Bed', 'No Chimney', 'No Curtains', 'No Dining Table', 'No Exhaust Fan', 'No Geyser', 'No Microwave', 'No Fridge', 'No Sofa', 'No Stove', 'No TV', 'No Wardrobe', 'No Washing Machine', 'No Water Purifier']</t>
  </si>
  <si>
    <t>['Power Back-up', 'Lift(s)', 'Swimming Pool', 'Maintenance Staff', 'Water Storage', 'Park', 'Shopping Centre', 'Fitness Centre / GYM', 'Rain Water Harvesting']</t>
  </si>
  <si>
    <t>A60504820</t>
  </si>
  <si>
    <t>https://www.99acres.com/2-bhk-bedroom-apartment-flat-for-sale-in-prime-habitat-sector-99-a-gurgaon-687-sq-ft-spid-J64704666</t>
  </si>
  <si>
    <t>₹ 4,657/sq.ft.</t>
  </si>
  <si>
    <t>Super Built up area 687(63.82 sq.m.)Built Up area: 601 sq.ft. (55.83 sq.m.)Carpet area: 448 sq.ft. (41.62 sq.m.)</t>
  </si>
  <si>
    <t>This lovely 2 bhk apartment/flat in sector-99a gurgaon is available for sale in one of gurgaon's most popular projects, prime habitat. Constructed on a super built up area of 687 sq.Ft., the flat comprises 2 bathrooms and 1 balcony. The property is located on the 7th floor of a 12 floor tall building. As the project is already ready to move, so you can easily move into this 1-5 year(s) old property. The vitrified flooring of this flat is beautifully designed and helps to give it a pleasing look. The society complex is in the close vicinity of close to railway station, close to market, close to hospital, close to school, making it an ideal home for a relaxed lifestyle. All the modern amenities such as shopping centre, park, lift(s), visitor parking, maintenance staff will make life easier for you. The residential project is well equipped to meet all your water needs through access to municipal corporation supply.</t>
  </si>
  <si>
    <t>['1 Fan', '1 Exhaust Fan', '1 Light', '1 Modular Kitchen', 'No AC', 'No Bed', 'No Chimney', 'No Curtains', 'No Dining Table', 'No Geyser', 'No Microwave', 'No Fridge', 'No Sofa', 'No Stove', 'No TV', 'No Wardrobe', 'No Washing Machine', 'No Water Purifier']</t>
  </si>
  <si>
    <t>['Security / Fire Alarm', 'Lift(s)', 'Maintenance Staff', 'Water Storage', 'Park', 'Visitor Parking', 'Shopping Centre']</t>
  </si>
  <si>
    <t>J64704666</t>
  </si>
  <si>
    <t>https://www.99acres.com/2-bhk-bedroom-apartment-flat-for-sale-in-sidhartha-ncr-greens-sector-95-gurgaon-1076-sq-ft-r2-spid-F58024702</t>
  </si>
  <si>
    <t>₹ 5,576/sq.ft.</t>
  </si>
  <si>
    <t>Super Built up area 1076(99.96 sq.m.)</t>
  </si>
  <si>
    <t>Residential apartment for sell.Located in sector-95 gurgaon.It is a unfurnished property.The property has 2 bedrooms with 2 bathrooms .Available at an expected price of rs 6000000.Located on 14th floor out of the 21 the property comes with a good construction quality which ages 1-5 years old property.On the pataudi road.</t>
  </si>
  <si>
    <t>['Lift(s)', 'Park', 'Piped-gas', 'Security Personnel', 'Internet/wi-fi connectivity', 'Shopping Centre', 'Club house / Community Center']</t>
  </si>
  <si>
    <t>['Management4 out of 5', 'Green Area5 out of 5', 'Construction5 out of 5', 'Amenities4 out of 5', 'Connectivity4 out of 5']</t>
  </si>
  <si>
    <t>F58024702</t>
  </si>
  <si>
    <t>https://www.99acres.com/2-bhk-bedroom-apartment-flat-for-sale-in-hero-homes-sector-104-gurgaon-1099-sq-ft-r2-spid-H50203156</t>
  </si>
  <si>
    <t>₹ 17,548/sq.ft.</t>
  </si>
  <si>
    <t>Super Built up area 1099(102.1 sq.m.)Carpet area: 683.83 sq.ft. (63.53 sq.m.)</t>
  </si>
  <si>
    <t>22nd   of 26 Floors</t>
  </si>
  <si>
    <t>Residential apartment for sell. Located in sector-104 gurgaon. It's a semi furnished property. The property has 2 bedrooms with 2 bathrooms. Available at an expected price of 1,20,00,000. Located on 22nd floor out of the 26.</t>
  </si>
  <si>
    <t>['Intercom Facility', 'Lift(s)', 'Swimming Pool', 'Internet/wi-fi connectivity', 'Fitness Centre / GYM', 'Club house / Community Center']</t>
  </si>
  <si>
    <t>H50203156</t>
  </si>
  <si>
    <t>https://www.99acres.com/3-bhk-bedroom-apartment-flat-for-sale-in-jammu-and-kashmir-bank-employees-cghs-sector-9-a-gurgaon-1550-sq-ft-spid-K64593266</t>
  </si>
  <si>
    <t>Jammu and Kashmir Bank Employees CGHS3.7 ★</t>
  </si>
  <si>
    <t>₹ 6,064/sq.ft.</t>
  </si>
  <si>
    <t>Carpet area: 1550 (144 sq.m.)</t>
  </si>
  <si>
    <t>['Chintapurni Mandir', 'State bank ATM', 'Shri Multispeciality Hospital', 'Esic Hospital Gurugram', 'Shree Krishna Hospital Gurgaon', 'Kr Dental Hub', 'Prateek Nursing Home And Polyclinic', 'Dr. Ashok Jain', 'Kamla Hospital Gurgaon', 'Pearl Dental Clinic', 'Taneja Hospital', 'Ankur Clinic and Maternity Home', 'Dr. Madan Clinic', 'Dr. Hitesh Dawar', 'Navjeevan Hospital and Maternity Centre', 'Shiv Mahima Patient Care Bureau', 'Dev Man Kathuria Clinic', 'Mangalam Hospital and Heart Centre Gurgaon', 'Shri Gobind Hospital', 'Lal Superspeciality Hospital', 'Satyam Hospital Gurgaon', 'Jain Sant Phool Chand Ji Charitable Hospital', 'Geeta Nursing Home Gurgaon', 'Chiranjiv Hospital', 'Sarvodya Hospital', 'Swastik Maternity and Medical Centre', 'Gurgaon Eye Centre', 'Aryan Hospital', 'Yadav Hospital Gurgoan', 'Sneh Hospital Gurgaon', 'Bhanu Dental Care', 'D.R. Rajnis Gupta Clinic', 'Ravi Clinic and Health Care Centre', 'Boxer Fuel Point', 'Kotak bank', 'Hdfc bank', 'Indian bank', 'State bank of india', 'Pizza Hut', 'St. Michaels Sr. Sec. School', 'Basai dhankot railway station']</t>
  </si>
  <si>
    <t>Check out this 3 bhk apartment for sale in jammu and kashmir bank employees cghs, a popular residential project that houses in-Demand flats in sector-9a gurgaon, gurgaon. The flat is facing the east direction. The flat occupies a carpet area of 1550 sq.Ft. That consists of 3 bedrooms, 3 bathrooms and 2 balconies. The flat building has a total of 5 floors and this property is situated on 5th floor. As the project is already ready to move, so you can easily move into this 5-10 year(s) old property. The flat will offer a modern lifestyle as it is presented with many of the amenities such as club house / community center, security personnel. The project provides a continuous supply of water to its flats.</t>
  </si>
  <si>
    <t>['3 Wardrobe', '1 Exhaust Fan', '1 Dining Table', '1 Stove', '1 Curtains', '1 Chimney', '1 Modular Kitchen', 'No AC', 'No Bed', 'No Fan', 'No Geyser', 'No Light', 'No Microwave', 'No Fridge', 'No Sofa', 'No TV', 'No Washing Machine', 'No Water Purifier']</t>
  </si>
  <si>
    <t>['Security / Fire Alarm', 'Lift(s)', 'Maintenance Staff', 'Water Storage', 'No open drainage around', 'Visitor Parking', 'Park', 'Security Personnel', 'Natural Light', 'Internet/wi-fi connectivity', 'Airy Rooms', 'Spacious Interiors', 'Low Density Society', 'Club house / Community Center']</t>
  </si>
  <si>
    <t>K64593266</t>
  </si>
  <si>
    <t>https://www.99acres.com/3-bhk-bedroom-apartment-flat-for-sale-in-sector-95-gurgaon-1750-sq-ft-spid-O64571990</t>
  </si>
  <si>
    <t>Ramprasta AWHO</t>
  </si>
  <si>
    <t>₹ 5,257/sq.ft.</t>
  </si>
  <si>
    <t>Built Up area: 1750 (162.58 sq.m.)Carpet area: 1600 sq.ft. (148.64 sq.m.)</t>
  </si>
  <si>
    <t>13rd   of 26 Floors</t>
  </si>
  <si>
    <t>3 bath, unfurnished, 13th floor (Of 26), overlooking garden/park, north - East facing, at sector 95 location gurgaon</t>
  </si>
  <si>
    <t>O64571990</t>
  </si>
  <si>
    <t>https://www.99acres.com/2-bhk-bedroom-apartment-flat-for-sale-in-ambience-creacions-sector-22-gurgaon-1380-sq-ft-r1-spid-L61678758</t>
  </si>
  <si>
    <t>₹ 12,700/sq.ft.</t>
  </si>
  <si>
    <t>Super Built up area 1380(128.21 sq.m.)</t>
  </si>
  <si>
    <t>Tower C, Sector 22 Gurgaon, Gurgaon, Haryana</t>
  </si>
  <si>
    <t>Great location-Close to udyog vihar and oberoi hotel.</t>
  </si>
  <si>
    <t>['5 Fan', '6 Light', '4 AC', '1 Modular Kitchen', 'No Bed', 'No Chimney', 'No Curtains', 'No Dining Table', 'No Exhaust Fan', 'No Geyser', 'No Microwave', 'No Fridge', 'No Sofa', 'No Stove', 'No TV', 'No Wardrobe', 'No Washing Machine', 'No Water Purifier']</t>
  </si>
  <si>
    <t>['Feng Shui / Vaastu Compliant', 'Intercom Facility', 'Lift(s)', 'Swimming Pool', 'Park', 'Piped-gas', 'Internet/wi-fi connectivity', 'Shopping Centre', 'Fitness Centre / GYM', 'Club house / Community Center', 'Rain Water Harvesting', 'Water softening plant']</t>
  </si>
  <si>
    <t>L61678758</t>
  </si>
  <si>
    <t>https://www.99acres.com/3-bhk-bedroom-apartment-flat-for-sale-in-greenopolis-sector-89-gurgaon-1910-sq-ft-r26-spid-I19370017</t>
  </si>
  <si>
    <t>89.77 Lac</t>
  </si>
  <si>
    <t>₹ 4,700/sq.ft.</t>
  </si>
  <si>
    <t>3c Greenopolis, Sector 89 Gurgaon, Gurgaon, Haryana</t>
  </si>
  <si>
    <t>14th   of 25 Floors</t>
  </si>
  <si>
    <t>Residential apartment for sell.The property has 3 bedrooms  with 3 bathrooms .Located in sector-89 gurgaon.Property is built in 1910 sq.Ft.(Builtup area)  available at an expected price of 89.77 lac.Located on 14th  of the 25 floors .It is a freehold property.The property comes with a good construction quality which ages 0 to 1 year old . Amenities:Intercom facility,lift(S),swimming pool,security personnel,maintenance staff,park,club house / community center,fitness centre / gym,shopping centre,rain water harvesting</t>
  </si>
  <si>
    <t>['Intercom Facility', 'Lift(s)', 'Swimming Pool', 'Security Personnel', 'Maintenance Staff', 'Park', 'Water Storage', 'Club house / Community Center', 'Fitness Centre / GYM', 'Shopping Centre', 'Rain Water Harvesting']</t>
  </si>
  <si>
    <t>I19370017</t>
  </si>
  <si>
    <t>https://www.99acres.com/3-bhk-bedroom-apartment-flat-for-sale-in-pareena-coban-residences-sector-99-a-gurgaon-1997-sq-ft-r4-spid-R50041892</t>
  </si>
  <si>
    <t>₹ 6,761/sq.ft.</t>
  </si>
  <si>
    <t>Pareena coban in 99a is a apartment</t>
  </si>
  <si>
    <t>['Intercom Facility', 'Lift(s)', 'Swimming Pool', 'Park', 'Security Personnel', 'Maintenance Staff', 'Club house / Community Center', 'Fitness Centre / GYM', 'Rain Water Harvesting', 'Shopping Centre']</t>
  </si>
  <si>
    <t>R50041892</t>
  </si>
  <si>
    <t>https://www.99acres.com/3-bhk-bedroom-apartment-flat-for-sale-in-dlf-express-greens-sector-1a-imt-manesar-gurgaon-1845-sq-ft-r2-spid-T50764478</t>
  </si>
  <si>
    <t>₹ 6,505/sq.ft.</t>
  </si>
  <si>
    <t>We are the proud owners of this 3 bhk apartment available in dlf express greens, sector-1a imt manesar, gurgaon. This unfurnished apartment is a 1-5 year old, priced approximately at rs. 6505 per sq. Ft. Or rs. 1. 2 cr. It is a resale and a ready to move in apartment. The unit is located on the 5th floor and has a super built-Up area of 1845 sq. Ft. It is a feng shui/vaastu compliant and has wood flooring. It has 4 bathroom(s) and 2 balcony(s). The ownership is freehold type. The property offers the best in class facilities such as club house/community center, fitness centre/gym, lift(s), piped-Gas, shopping centre, park, rain water harvesting and swimming poo. It is positioned in a gated society and overlooks a 20 feet wide road. It offers an excellent view of the main road. The apartment has 1 covered parking.</t>
  </si>
  <si>
    <t>['Lift(s)', 'Feng Shui / Vaastu Compliant', 'Piped-gas', 'Park', 'Swimming Pool', 'Club house / Community Center', 'Fitness Centre / GYM', 'Shopping Centre', 'Rain Water Harvesting']</t>
  </si>
  <si>
    <t>['Management3.5 out of 5', 'Green Area5 out of 5', 'Construction3.5 out of 5', 'Amenities4.5 out of 5', 'Connectivity4.5 out of 5']</t>
  </si>
  <si>
    <t>T50764478</t>
  </si>
  <si>
    <t>https://www.99acres.com/2-bhk-bedroom-apartment-flat-for-sale-in-imperia-the-esfera-sector-37-c-gurgaon-1435-sq-ft-r10-spid-O34919717</t>
  </si>
  <si>
    <t>₹ 4,879/sq.ft.</t>
  </si>
  <si>
    <t>12th Floor, Sector 37C Gurgaon, Gurgaon, Haryana</t>
  </si>
  <si>
    <t>Residential apartment for sell.Located on 12th  of the 24 floors located in sector-37c gurgaon.The property has 2 bedrooms  with 3 bathrooms .Available at an expected price of 70 lacit is a freehold property.The property comes with a good construction quality which ages within 6 months . Amenities:Feng shui / vaastu compliant,intercom facility,lift(S),swimming pool,park,security personnel,maintenance staff,club house / community center,fitness centre / gym,rain water harvesting,water softening plant  north facing.</t>
  </si>
  <si>
    <t>['Intercom Facility', 'Lift(s)', 'Feng Shui / Vaastu Compliant', 'Swimming Pool', 'Park', 'Security Personnel', 'Maintenance Staff', 'Club house / Community Center', 'Fitness Centre / GYM', 'Rain Water Harvesting', 'Water softening plant']</t>
  </si>
  <si>
    <t>O34919717</t>
  </si>
  <si>
    <t>https://www.99acres.com/3-bhk-bedroom-apartment-flat-for-sale-in-aditya-apartment-imt-manesar-gurgaon-2480-sq-ft-r7-spid-C20893671</t>
  </si>
  <si>
    <t>Aditya Apartment</t>
  </si>
  <si>
    <t>₹ 4,033/sq.ft.</t>
  </si>
  <si>
    <t>Built Up area: 2480 (230.4 sq.m.)</t>
  </si>
  <si>
    <t>3rd   of 7 Floors</t>
  </si>
  <si>
    <t>['Sagar Clinic', 'Shree Balaji Clinic', 'Promla Clinic', 'Rathore Imt Hospital', 'Kushi Clinic', 'Dr. J. S. Sarkar Clinic', 'Bangali Clinic', 'Nidan Hospital and Trauma Centre', 'Sercare Clinic', 'Yadav Clinic', 'Ragave Clinic', 'Ram Clinic', 'Om Clinic', 'Amba Clinic', "Domino's Pizza"]</t>
  </si>
  <si>
    <t>Residential apartment for sell.Located on 3rd  of the 7 floors located in imt manesar.The property has 3 bedrooms  with 4 bathrooms .Property is built in 2480 sq.Ft.(Builtup area)  available at an expected price of 1 croreit is a freehold property.The property comes with a good construction quality which ages 0 to 1 year old</t>
  </si>
  <si>
    <t>['Safety4 out of 5', 'Lifestyle4 out of 5', 'Environment4 out of 5', 'Connectivity4.5 out of 5']</t>
  </si>
  <si>
    <t>C20893671</t>
  </si>
  <si>
    <t>https://www.99acres.com/3-bhk-bedroom-apartment-flat-for-sale-in-sector-106-gurgaon-1760-sq-ft-r3-spid-L32711003</t>
  </si>
  <si>
    <t>Servant Room,Study Room,Others</t>
  </si>
  <si>
    <t>Best location, almost ready to move</t>
  </si>
  <si>
    <t>L32711003</t>
  </si>
  <si>
    <t>https://www.99acres.com/3-bhk-bedroom-apartment-flat-for-sale-in-sare-crescent-parc-sector-92-gurgaon-1414-sq-ft-spid-I64421760</t>
  </si>
  <si>
    <t>₹ 4,596/sq.ft.</t>
  </si>
  <si>
    <t>Carpet area: 1414 (131.36 sq.m.)</t>
  </si>
  <si>
    <t>Situated in sector-92 gurgaon, gurgaon, sare crescent parc is a well planned society that offers a pleasant living experience to its residents. This 3 bhk apartment in gurgaon is your opportunity to be a part of this community. Constructed on a carpet area of 1414 sq.Ft., the flat comprises 3 bathrooms and 3 balconies. The property is located on the 3rd floor of a 4 floor tall building. As the project is already ready to move, so you can easily move into this 5-10 year(s) old property.</t>
  </si>
  <si>
    <t>I64421760</t>
  </si>
  <si>
    <t>https://www.99acres.com/2-bhk-bedroom-apartment-flat-for-sale-in-ansal-heights-86-sector-86-gurgaon-1360-sq-ft-r6-spid-E43727243</t>
  </si>
  <si>
    <t>₹ 5,367/sq.ft.</t>
  </si>
  <si>
    <t>H-1203, Sector 86 Gurgaon, Gurgaon, Haryana</t>
  </si>
  <si>
    <t>Very good location. Near to nh-8 and dlf sky-Courts and dlf new town heights societies. Hp petrol pump is also there in front of property.</t>
  </si>
  <si>
    <t>['2 Wardrobe', '4 Fan', '1 Exhaust Fan', '1 Geyser', '10 Light', '1 Modular Kitchen', 'No AC', 'No Bed', 'No Chimney', 'No Curtains', 'No Dining Table', 'No Microwave', 'No Fridge', 'No Sofa', 'No Stove', 'No TV', 'No Washing Machine', 'No Water Purifier']</t>
  </si>
  <si>
    <t>E43727243</t>
  </si>
  <si>
    <t>1 BHK Flat in Sector 40 Gurgaon</t>
  </si>
  <si>
    <t>https://www.99acres.com/1-bhk-bedroom-apartment-flat-for-sale-in-sector-40-gurgaon-300-sq-ft-spid-E64375676</t>
  </si>
  <si>
    <t>LIG Flat</t>
  </si>
  <si>
    <t>₹ 50,000/sq.ft.</t>
  </si>
  <si>
    <t>Built Up area: 300 (27.87 sq.m.)</t>
  </si>
  <si>
    <t>Lig Flat, Sector 40, Gurgaon, Sector 40 Gurgaon, Gurgaon, Haryana</t>
  </si>
  <si>
    <t>['Huda city centre metro station', 'Axis bank ATM', 'State bank of india ATM', 'Icici bank ATM', 'Icici ATM', 'Citi bank ATM', 'Axis bank ATM', 'Hdfc ATM', 'Standard chartered ATM', 'Hdfc bank ATM', 'Axis bank ATM', 'Hdfc bank ATM', 'State bank of india ATM', 'Dispencery', 'Shivam Hospital Gurgaon', 'Fortis Memorial Research Institute Fortis Vivekanand Hospital', 'Dr. Naval Mendiratta', 'Centre For Sight Gurgaon Sector 29', 'Sukhmani Hospital Pvt. Ltd', 'Ahmed Hospital Multi Speciality', "DR AKRAM JAWED'S THE UPPER LIMB CLINIC", 'Medanta', 'Gardian Pharmacy', 'City Medical', 'Gardian Pharmacy', 'Pernod Ricard Charitable Dispensary', 'IBP Petrol Pump', 'Bharat petroleum', 'Hdfc bank', 'Raj Restaurant', 'Fast food', 'Fast Food', 'Om Sweets', 'Bar and restaurant', 'Cafe Coffee Day', '32nd Milestone', 'Darbar', 'PWO house', 'Dhabba', 'St. Angels Jr', 'School of Inspired Leadership SOIL', 'CR Model Public School', 'Manav Rachna School', 'St. Angels Sr', 'Amity Global School', 'Salvan Public School', 'Stones2milestones', 'Manav Rachna Swimming Pool']</t>
  </si>
  <si>
    <t>Looking for a 1 bhk apartment for sale in gurgaon? Your search ends here. Buy this 1 bhk property in gurgaons finest location, sector 40. This is an owner listed property and there is no brokerage involved. It is on floor 0 out of 3 floors. This apartment is available at a reasonable price of rs 1.5 cr. Maintenance charges in this property is rs 0. The built up area of this property is 300 square feet. There are a number of reputed schools in the vicinity such as delhi public school, scottish high international school, and pathways school. Medical facility is also close at hand with names like fortis memorial research institute, artemis hospital gurgaon, and paras hospitals lig flat lig flat, sector 40, gurgaon</t>
  </si>
  <si>
    <t>E64375676</t>
  </si>
  <si>
    <t>https://www.99acres.com/2-bhk-bedroom-apartment-flat-for-sale-in-apna-enclave-sector-3-gurgaon-950-sq-ft-spid-L64373292</t>
  </si>
  <si>
    <t>₹ 5,789/sq.ft.</t>
  </si>
  <si>
    <t>L64373292</t>
  </si>
  <si>
    <t>https://www.99acres.com/3-bhk-bedroom-apartment-flat-for-sale-in-raheja-vedaanta-sector-108-gurgaon-2200-sq-ft-r1-spid-C59958296</t>
  </si>
  <si>
    <t>Ground of 22 Floors</t>
  </si>
  <si>
    <t>Residential apartment for sell.Located on ground floor out of the 22 located in sector-108 gurgaon.It is a furnished property.The property has 3 bedrooms with 2 bathrooms .Available at an expected price of rs 12500000.The property comes with a good construction quality which ages 1-5 years old property. It is near dwarka expressway, adjoining eperion garden, garden, veranda is there.</t>
  </si>
  <si>
    <t>['1 Wardrobe', '1 Fan', '1 Exhaust Fan', '1 Geyser', '1 Light', '3 AC', '1 Modular Kitchen', '1 Chimney', 'No Bed', 'No Curtains', 'No Dining Table', 'No Microwave', 'No Fridge', 'No Sofa', 'No Stove', 'No TV', 'No Washing Machine', 'No Water Purifier']</t>
  </si>
  <si>
    <t>C59958296</t>
  </si>
  <si>
    <t>2 BHK Flat in Dharam Colony</t>
  </si>
  <si>
    <t>https://www.99acres.com/2-bhk-bedroom-apartment-flat-for-sale-in-shri-balaji-apartment-dharam-colony-gurgaon-867-sq-ft-r6-spid-V39804453</t>
  </si>
  <si>
    <t>Shri Balaji Apartment</t>
  </si>
  <si>
    <t>₹ 4,037/sq.ft.</t>
  </si>
  <si>
    <t>Super Built up area 867(80.55 sq.m.)Built Up area: 737 sq.ft. (68.47 sq.m.)Carpet area: 650 sq.ft. (60.39 sq.m.)</t>
  </si>
  <si>
    <t>Flat No 9 Balaji Apartment 2 Shiv Temple Road Dharam Colony, Gurgaon 122017, Dharam Colony, Gurgaon, Haryana</t>
  </si>
  <si>
    <t>['Palam triangle', 'Palam Vihar Vyapar kendra', 'HUDA Sector 23 Market', 'Ram Mandir', 'Sheetla Mata Mandir', 'Kalyan Hospital Gurgaon', "DR KAPOOR'S Dental Care and Implant Centre", 'Metro Hospital and Heart Institute Gurgaon', 'Chirag Hospital Pvt. Ltd', "Dr. Anurag's Child Care Clinic", 'Jiya Clinic', 'Dr. Mittal Clinic', 'Yashroop Medical Centre', 'R K Hospital Gurgaon', 'Dr. Sindhu Clinic', 'Sneh Hospital Gurgaon', 'Bhardwaj Hospital', 'Jeevan Jyoti Hospital Gurgaon', 'Sheetla Clinic', 'Kishor Clinic', 'Apollo Cradle Hospital Gurgaon', 'Children Hospital', 'Ansals plaza underground car parking', 'Ansals Plaza above ground car parking', 'HUDA sector 23 parking', 'Axis bank', 'Punjab national bank', 'Catholic syrian bank', 'Karur vysay bank', 'Big Cinemas', "McDonald's", 'Moti Mahal', 'Pind Baluchi', 'Cafe Coffee Day', 'Pizza Hut', "Domino's Pizza", 'Om Sweets', 'Cafe Coffee Day', 'THE NORTHCAP UNIVERSITY', 'Masti ki Pathshala Teach India', 'Chiranjiv Bharati School', 'Swiss Cottage school', 'Lieutenant Atul Kataria School', 'Palam vihar railway station', 'Gurgaon railway station', 'Gurgaon railway station', 'Gurgaon railway station']</t>
  </si>
  <si>
    <t>Location is very prime.Market, schools,public transport,hospitals are in the vicinity of this apartment.</t>
  </si>
  <si>
    <t>['Security / Fire Alarm', 'Water purifier', 'Water Storage', 'Waste Disposal']</t>
  </si>
  <si>
    <t>V39804453</t>
  </si>
  <si>
    <t>https://www.99acres.com/3-bhk-bedroom-apartment-flat-for-sale-in-krrish-florence-estate-sector-70-gurgaon-1865-sq-ft-r17-spid-N25060831</t>
  </si>
  <si>
    <t>Built Up area: 1865 (173.26 sq.m.)</t>
  </si>
  <si>
    <t>Residential apartment for sell. The property has 3 bedrooms with 3 bathrooms. Located in sector-70 gurgaon. Property is built in 1865 sq.Ft.(Builtup area) . Available at an expected price of rs.1.30 crores. Located on 17 floor of the 25 total floors . It"s a freehold property. Property is under construction and will be available from december 2022.</t>
  </si>
  <si>
    <t>['4 Wardrobe', '1 Exhaust Fan', '3 Geyser', '5 AC', '1 Modular Kitchen', '1 Chimney', 'No Bed', 'No Curtains', 'No Dining Table', 'No Fan', 'No Light', 'No Microwave', 'No Fridge', 'No Sofa', 'No Stove', 'No TV', 'No Washing Machine', 'No Water Purifier']</t>
  </si>
  <si>
    <t>N25060831</t>
  </si>
  <si>
    <t>https://www.99acres.com/4-bhk-bedroom-apartment-flat-for-sale-in-ansal-housing-highland-park-sector-103-gurgaon-2670-sq-ft-spid-S64281756</t>
  </si>
  <si>
    <t>Super Built up area 2670(248.05 sq.m.)</t>
  </si>
  <si>
    <t>Property possession will be in end 2022</t>
  </si>
  <si>
    <t>S64281756</t>
  </si>
  <si>
    <t>https://www.99acres.com/4-bhk-bedroom-apartment-flat-for-sale-in-dlf-express-greens-sector-1a-imt-manesar-gurgaon-2359-sq-ft-r4-spid-Z29421515</t>
  </si>
  <si>
    <t>₹ 6,358/sq.ft.</t>
  </si>
  <si>
    <t>Super Built up area 2359(219.16 sq.m.)</t>
  </si>
  <si>
    <t>Sector M1, Tower B, 10th Floor, Sector 1A IMT Manesar, Gurgaon, Haryana</t>
  </si>
  <si>
    <t>It is a 4bhk east facing ready to move in newly constructed apartment built by reputed builder dlf on nh24. It has 5 bathroom, pooja room, servant quarter, 2 covered parking. It is corner apartment with plc.</t>
  </si>
  <si>
    <t>['Swimming Pool', 'Security Personnel', 'Fitness Centre / GYM', 'Club house / Community Center', 'Rain Water Harvesting']</t>
  </si>
  <si>
    <t>Z29421515</t>
  </si>
  <si>
    <t>https://www.99acres.com/3-bhk-bedroom-apartment-flat-for-sale-in-godrej-summit-sector-104-gurgaon-1647-sq-ft-r1-spid-F62164440</t>
  </si>
  <si>
    <t>Super Built up area 1647(153.01 sq.m.)Carpet area: 884 sq.ft. (82.13 sq.m.)</t>
  </si>
  <si>
    <t>1402, Sector 104 Gurgaon, Gurgaon, Haryana</t>
  </si>
  <si>
    <t>We are the proud owners of this 3 bhk apartment available in attingal, sector-104 gurgaon, gurgaon. This it is a and the unit is located on 14th floor and has a super built-Up area of 1647 sq.Ft. . It has 3 bathroom(s) and 3 balcony(s). The ownership is freehold type. The apartment has covered parking and open parking.</t>
  </si>
  <si>
    <t>F62164440</t>
  </si>
  <si>
    <t>https://www.99acres.com/3-bhk-bedroom-apartment-flat-for-sale-in-pareena-mi-casa-sector-68-gurgaon-2059-sq-ft-spid-Z64110184</t>
  </si>
  <si>
    <t>₹ 9,227/sq.ft.</t>
  </si>
  <si>
    <t>Carpet area: 2059 (191.29 sq.m.)</t>
  </si>
  <si>
    <t>With podium, biggest balconies n biggest unit of society</t>
  </si>
  <si>
    <t>Z64110184</t>
  </si>
  <si>
    <t>https://www.99acres.com/1-bhk-bedroom-apartment-flat-for-sale-in-ramsons-kshitij-sector-95-gurgaon-340-sq-ft-r3-spid-N52301370</t>
  </si>
  <si>
    <t>Super Built up area 340(31.59 sq.m.)</t>
  </si>
  <si>
    <t>Residential apartment for sell.Located in sector-95 gurgaon.The property has 1 bedroom with 1 bathroom .Available at an expected price of rs 2200000.Located on 2nd floor out of the 15 the property comes with a good construction quality which ages 0-1 years old property</t>
  </si>
  <si>
    <t>N52301370</t>
  </si>
  <si>
    <t>https://www.99acres.com/2-bhk-bedroom-apartment-flat-for-sale-in-palam-vihar-gurgaon-1300-sq-ft-r1-spid-G57399674</t>
  </si>
  <si>
    <t>ANSALS DUPLEX FLAT</t>
  </si>
  <si>
    <t>₹ 7,307/sq.ft.</t>
  </si>
  <si>
    <t>A 386 A, Palam Vihar, Gurgaon, Haryana</t>
  </si>
  <si>
    <t>['Palam Vihar Vyapar kendra', 'Palam triangle', 'HUDA Sector 23 Market', 'Ram Mandir', 'Metro Hospital and Heart Institute Gurgaon', "DR KAPOOR'S Dental Care and Implant Centre", 'Kalyan Hospital Gurgaon', 'Ansals plaza underground car parking', 'Ansals Plaza above ground car parking', 'HUDA sector 23 parking', 'Axis bank', 'Punjab national bank', 'Oriental bank of commerce', 'Big Cinemas', 'Cafe Coffee Day', 'Pizza Hut', "Domino's Pizza", 'Moti Mahal', 'Pind Baluchi', "McDonald's", 'Om Sweets', 'Chiranjiv Bharati School', 'Masti ki Pathshala Teach India', 'Swiss Cottage school', 'THE NORTHCAP UNIVERSITY', 'Palam vihar railway station', 'Bijwasan railway station']</t>
  </si>
  <si>
    <t>Location and safe surrounding . The place is next to
1) palam triangle with mcdonald and bank ( State bank of india).
2) hospitals : Columbia asia and park group of hospitals.
3) vypar kendra.
4) ansal plaza, global foyer .
5) schools : Dps, maurya etc.
6) airport : Half an hour drive.
7) railway station : 15 min.</t>
  </si>
  <si>
    <t>['4 Wardrobe', '1 Water Purifier', '4 Fan', '3 Geyser', '1 Stove', '10 Light', '1 Chimney', 'No AC', 'No Bed', 'No Curtains', 'No Dining Table', 'No Exhaust Fan', 'No Modular Kitchen', 'No Microwave', 'No Fridge', 'No Sofa', 'No TV', 'No Washing Machine']</t>
  </si>
  <si>
    <t>['Feng Shui / Vaastu Compliant', 'Water Storage', 'Park']</t>
  </si>
  <si>
    <t>G57399674</t>
  </si>
  <si>
    <t>https://www.99acres.com/2-bhk-bedroom-apartment-flat-for-sale-in-green-court-sector-90-gurgaon-626-sq-ft-spid-S64064452</t>
  </si>
  <si>
    <t>₹ 6,389/sq.ft.</t>
  </si>
  <si>
    <t>Super Built up area 626(58.16 sq.m.)Carpet area: 526 sq.ft. (48.87 sq.m.)</t>
  </si>
  <si>
    <t>L-808, Sector 90 Gurgaon, Gurgaon, Haryana</t>
  </si>
  <si>
    <t>Proposed metro station, on dwarka express way, upcoming gurugram university, near imt industrial area</t>
  </si>
  <si>
    <t>['Feng Shui / Vaastu Compliant', 'Lift(s)', 'Park', 'Shopping Centre']</t>
  </si>
  <si>
    <t>['Management4 out of 5', 'Green Area3 out of 5', 'Construction4 out of 5', 'Amenities4 out of 5', 'Connectivity4 out of 5']</t>
  </si>
  <si>
    <t>S64064452</t>
  </si>
  <si>
    <t>https://www.99acres.com/2-bhk-bedroom-apartment-flat-for-sale-in-hcbs-sports-ville-sohna-gurgaon-519-sq-ft-r1-spid-J58389954</t>
  </si>
  <si>
    <t>₹ 6,165/sq.ft.</t>
  </si>
  <si>
    <t>Residential apartment for sell.Located on 2nd floor out of the 13 located in sohna.It is a unfurnished property.The property has 2 bedrooms with 2 bathrooms .Available at an expected price of rs 3200000.The property comes with a good construction quality which ages 0-1 years old property 2 wheeler parking is available</t>
  </si>
  <si>
    <t>J58389954</t>
  </si>
  <si>
    <t>https://www.99acres.com/1-bhk-bedroom-apartment-flat-for-sale-in-smriti-apartment-sector-56-gurgaon-600-sq-ft-spid-X63911142</t>
  </si>
  <si>
    <t>Gated society.
4th floor.
Just 400 meters from metro station and gymkhana club.
Wooden work complete.
East facing with covered balconies.
Current rental rs.12000/- Per month</t>
  </si>
  <si>
    <t>['Power Back-up', 'Feng Shui / Vaastu Compliant', 'High Ceiling Height', 'Maintenance Staff', 'Water Storage', 'Park', 'Security Personnel', 'Internet/wi-fi connectivity', 'Rain Water Harvesting']</t>
  </si>
  <si>
    <t>X63911142</t>
  </si>
  <si>
    <t>https://www.99acres.com/3-bhk-bedroom-apartment-flat-for-sale-in-pareena-mi-casa-sector-68-gurgaon-1987-sq-ft-spid-H63883542</t>
  </si>
  <si>
    <t>₹ 9,310/sq.ft.</t>
  </si>
  <si>
    <t>Super Built up area 1987(184.6 sq.m.)</t>
  </si>
  <si>
    <t>13rd   of 34 Floors</t>
  </si>
  <si>
    <t>Pareena mi casa is one of the most popular destination for buying apartments in sector-68 gurgaon, gurgaon. You too can be a part of this society by purchasing this 3 bhk flat here. Constructed on a super built up area of 1987 sq.Ft., the flat comprises 3 bathrooms and 4 balconies. This flat is situated on the 13th floor of this 34 floor tall residential building. An added advantage of this 10 year(s) old apartment is that it is available for immediate possession as the project is already ready to move.</t>
  </si>
  <si>
    <t>H63883542</t>
  </si>
  <si>
    <t>https://www.99acres.com/3-bhk-bedroom-apartment-flat-for-sale-in-sidhartha-ncr-greens-sector-95-gurgaon-1548-sq-ft-r1-spid-P61617128</t>
  </si>
  <si>
    <t>₹ 6,201/sq.ft.</t>
  </si>
  <si>
    <t>Store Room,Pooja Room</t>
  </si>
  <si>
    <t>Residential apartment for sell.Located on 8th floor out of the 21 located in sector-95 gurgaon.It is a unfurnished property.The property has 3 bedrooms with 3 bathrooms .Available at an expected price of rs 9600000.The property comes with a good construction quality which ages 0-1 years old property.</t>
  </si>
  <si>
    <t>['Lift(s)', 'Park', 'Piped-gas']</t>
  </si>
  <si>
    <t>P61617128</t>
  </si>
  <si>
    <t>4 BHK Flat in Golf Course Ext Road</t>
  </si>
  <si>
    <t>https://www.99acres.com/4-bhk-bedroom-apartment-flat-for-sale-in-golf-course-extension-road-gurgaon-2500-sq-ft-r1-spid-H9744223</t>
  </si>
  <si>
    <t>Ansals API Esencia</t>
  </si>
  <si>
    <t>Built Up area: 2500 (232.26 sq.m.)Carpet area: 2198 sq.ft. (204.2 sq.m.)</t>
  </si>
  <si>
    <t>D Block, Ansal Esencia, Golf Course Ext Road , Gurgaon, Haryana</t>
  </si>
  <si>
    <t>['Sri Radhe Krishna Temple', 'Kamal Hospital and Maternity Centre', 'Gobind Hospital', 'Sona Devi Memorial Hospital and Trauma Centre', 'Sanjeevani Hospital Gurgaon', 'Sai Dharamraj Hospital', 'Sai Heart and Trauma Center', 'Ekta Hospital', 'SPAZE BUSINESS PARK', 'Kore Tech Park', 'Icici bank', 'State bank of india', 'Union bank of india', 'Central bank of india', 'Indusind bank', 'Hdfc bank', 'Starbucks', 'Nook']</t>
  </si>
  <si>
    <t>418 sq yard, 2200 sq feet, east facing, 4 bhk, lift, back side park facing, 6 balconies, car parking, 4 bathrooms, modular kitchen, wooden almirah in each room, 6 split ac, water geyser, towel stand and other accessories in each bathroom, security alarm, 24 x 7 security.</t>
  </si>
  <si>
    <t>['1 Exhaust Fan', '4 Geyser', '6 Light', '6 AC', '1 Modular Kitchen', '1 Chimney', '4 Wardrobe', 'No Bed', 'No Curtains', 'No Dining Table', 'No Fan', 'No Microwave', 'No Fridge', 'No Sofa', 'No Stove', 'No TV', 'No Washing Machine', 'No Water Purifier']</t>
  </si>
  <si>
    <t>['Security / Fire Alarm', 'Intercom Facility', 'Lift(s)', 'High Ceiling Height', 'Maintenance Staff', 'Water Storage', 'No open drainage around', 'Visitor Parking', 'Park', 'Security Personnel', 'Natural Light', 'Airy Rooms', 'Shopping Centre', 'Rain Water Harvesting']</t>
  </si>
  <si>
    <t>H9744223</t>
  </si>
  <si>
    <t>https://www.99acres.com/2-bhk-bedroom-apartment-flat-for-sale-in-supertech-araville-sector-79-gurgaon-1295-sq-ft-r6-spid-J35698061</t>
  </si>
  <si>
    <t>E-906, Sector 79 Gurgaon, Gurgaon, Haryana</t>
  </si>
  <si>
    <t>Residential apartment for sell.Located on 9th floor out of the 24 located in sector-79 gurgaon.The property has 2 bedrooms with 2 bathrooms .Available at an expected price of rs 8000000.The property comes with a good construction quality which ages 0-1 years old property</t>
  </si>
  <si>
    <t>['Lift(s)', 'Swimming Pool', 'Park', 'Club house / Community Center', 'Fitness Centre / GYM']</t>
  </si>
  <si>
    <t>J35698061</t>
  </si>
  <si>
    <t>https://www.99acres.com/3-bhk-bedroom-apartment-flat-for-sale-in-godrej-summit-sector-104-gurgaon-1446-sq-ft-r1-spid-S51643710</t>
  </si>
  <si>
    <t>₹ 8,298/sq.ft.</t>
  </si>
  <si>
    <t>Carpet area: 1446 (134.34 sq.m.)</t>
  </si>
  <si>
    <t>Ready to move fully furnished 2.5 bhk flat, park, swimming pool, club, park facing, ac in all rooms, chimney, modular kitchen, wardrobe, well maintained society, 24 hours security, vast open space</t>
  </si>
  <si>
    <t>['1 Water Purifier', '8 Fan', '1 Exhaust Fan', '2 Geyser', '1 Stove', '13 Light', '4 AC', '1 Modular Kitchen', '1 Chimney', '1 Curtains', '2 Wardrobe', 'No Bed', 'No Dining Table', 'No Microwave', 'No Fridge', 'No Sofa', 'No TV', 'No Washing Machine']</t>
  </si>
  <si>
    <t>['Water purifier', 'Security / Fire Alarm', 'Feng Shui / Vaastu Compliant', 'Intercom Facility', 'Lift(s)', 'High Ceiling Height', 'Maintenance Staff', 'Water Storage', 'No open drainage around', 'Bank Attached Property', 'Piped-gas', 'Internet/wi-fi connectivity', 'Visitor Parking', 'Swimming Pool', 'Park', 'Security Personnel', 'Natural Light', 'Airy Rooms', 'Spacious Interiors', 'Low Density Society', 'Waste Disposal', 'Rain Water Harvesting', 'Water softening plant', 'Shopping Centre', 'Fitness Centre / GYM', 'Club house / Community Center']</t>
  </si>
  <si>
    <t>S51643710</t>
  </si>
  <si>
    <t>https://www.99acres.com/2-bhk-bedroom-apartment-flat-for-sale-in-sare-crescent-parc-sector-92-gurgaon-1000-sq-ft-r8-spid-E25612167</t>
  </si>
  <si>
    <t>The property is a 2bhk flat in sare crescent parc project. Apartment size is 1001 sq ft and faces the exclusive green area and club. The club house boasts of a functional pool, fully equipped gymnasium, landscaped gardens and banquet hall. The project has total of 2,500+ apartments across various phases and would also have primary schools, nursery schools and high school within the project. The builder has given offer of possession for 2 phases so far and more than 500 families are staying in the project.
The property is situated in a g+3 low-Rise tower with lifts. The property is situated on 2nd floor and has good view of the club, children playing area and landscaped greens.
The property also has a reserved basement car parking.</t>
  </si>
  <si>
    <t>['3 Fan', '1 Exhaust Fan', '3 Light', '1 Curtains', 'No AC', 'No Bed', 'No Chimney', 'No Dining Table', 'No Geyser', 'No Modular Kitchen', 'No Microwave', 'No Fridge', 'No Sofa', 'No Stove', 'No TV', 'No Wardrobe', 'No Washing Machine', 'No Water Purifier']</t>
  </si>
  <si>
    <t>['Feng Shui / Vaastu Compliant', 'Lift(s)', 'Maintenance Staff', 'Water Storage', 'Visitor Parking', 'Swimming Pool', 'Park', 'Security Personnel', 'Shopping Centre', 'Fitness Centre / GYM', 'Rain Water Harvesting', 'Club house / Community Center', 'Water softening plant']</t>
  </si>
  <si>
    <t>E25612167</t>
  </si>
  <si>
    <t>https://www.99acres.com/4-bhk-bedroom-apartment-flat-for-sale-in-krrish-provence-estate-gwal-pahari-gurgaon-5800-sq-ft-r8-spid-H28672425</t>
  </si>
  <si>
    <t>Built Up area: 5800 (538.84 sq.m.)</t>
  </si>
  <si>
    <t>Residential apartment for sell.Located on 17th  of the 24 floors located in gwal pahari.It is a unfurnished property.The property has 4 bedrooms  with 5 bathrooms .Property is built in 5800 sq.Ft.(Builtup area)  available at an expected price of price on request it is a freehold property.The property comes with a good construction quality which ages immediate.  The apartment has marble flooring.</t>
  </si>
  <si>
    <t>H28672425</t>
  </si>
  <si>
    <t>https://www.99acres.com/4-bhk-bedroom-apartment-flat-for-sale-in-sidhartha-ncr-one-phase-2-sector-95-gurgaon-2354-sq-ft-r2-spid-E22752179</t>
  </si>
  <si>
    <t>Sidhartha NCR One Phase 24.1 ★</t>
  </si>
  <si>
    <t>Super Built up area 2354(218.69 sq.m.)</t>
  </si>
  <si>
    <t>North facing entry, Very good layout, Excellent construction, Ground floor with private garden, Club house, Gym, Swimming pool, Cctv etc. Please contact me for more details</t>
  </si>
  <si>
    <t>['Power Back-up', 'Feng Shui / Vaastu Compliant', 'Security / Fire Alarm', 'Water purifier', 'Private Garden / Terrace', 'Lift(s)', 'Water Storage', 'Piped-gas', 'Swimming Pool', 'Visitor Parking', 'Security Personnel', 'Park', 'Maintenance Staff', 'Bank Attached Property', 'Fitness Centre / GYM', 'Water softening plant', 'Club house / Community Center', 'Shopping Centre', 'Waste Disposal', 'Rain Water Harvesting']</t>
  </si>
  <si>
    <t>E22752179</t>
  </si>
  <si>
    <t>https://www.99acres.com/4-bhk-bedroom-apartment-flat-for-sale-in-sare-crescent-parc-sector-92-gurgaon-1895-sq-ft-r2-spid-R20109583</t>
  </si>
  <si>
    <t>Built Up area: 1895 (176.05 sq.m.)Carpet area: 1600 sq.ft. (148.64 sq.m.)</t>
  </si>
  <si>
    <t>Its a 4bhk residential apartment at sector-92 (Gurgaon). Its fully furnished property with 24 hours water supply, car parking area, security, etc. Property is on 14th floor close to all required amenities like school, hospital, malls, atm</t>
  </si>
  <si>
    <t>['4 Bed', '3 Wardrobe', '6 Fan', '4 Geyser', '6 Light', '3 AC', '1 TV', '1 Modular Kitchen', 'No Chimney', 'No Curtains', 'No Dining Table', 'No Exhaust Fan', 'No Microwave', 'No Fridge', 'No Sofa', 'No Stove', 'No Washing Machine', 'No Water Purifier']</t>
  </si>
  <si>
    <t>['Security / Fire Alarm', 'Lift(s)', 'Water purifier', 'High Ceiling Height', 'False Ceiling Lighting', 'Water Storage', 'Separate entry for servant room', 'No open drainage around', 'Bank Attached Property', 'Visitor Parking', 'Swimming Pool', 'Park', 'Security Personnel', 'Natural Light', 'Internet/wi-fi connectivity', 'Airy Rooms', 'Spacious Interiors', 'Shopping Centre', 'Fitness Centre / GYM', 'Waste Disposal', 'Rain Water Harvesting', 'Club house / Community Center']</t>
  </si>
  <si>
    <t>R20109583</t>
  </si>
  <si>
    <t>https://www.99acres.com/2-bhk-bedroom-apartment-flat-for-sale-in-green-court-sector-90-gurgaon-700-sq-ft-spid-K63168640</t>
  </si>
  <si>
    <t>Super Built up area 700(65.03 sq.m.)Carpet area: 600 sq.ft. (55.74 sq.m.)</t>
  </si>
  <si>
    <t>Looking for a 2 bhk property for sale in gurgaon? Buy this 2 bhk apartment in green court that is situated in sector-90 gurgaon, gurgaon. The flat is over carpet area of 625 sq.Ft. And comes with 2 bathrooms and 1 balcony. The property is located on the 8th floor of a 14 floor tall building. This is a ready to move project and the property is 0-1 year(s) old.</t>
  </si>
  <si>
    <t>K63168640</t>
  </si>
  <si>
    <t>https://www.99acres.com/2-bhk-bedroom-apartment-flat-for-sale-in-sector-79-gurgaon-1295-sq-ft-r1-spid-Q56812416</t>
  </si>
  <si>
    <t>₹ 6,023/sq.ft.</t>
  </si>
  <si>
    <t>Residential apartment for sell.The property comes with a good construction quality which ages 1-5 years old propertylocated in sector-79 gurgaon.It is a semifurnished property.The property has 2 bedrooms with 2 bathrooms .Available at an expected price of rs 7800000.Located on 17th floor out of the 17.</t>
  </si>
  <si>
    <t>['1 Wardrobe', '1 Light', '1 AC', 'No Bed', 'No Chimney', 'No Curtains', 'No Dining Table', 'No Exhaust Fan', 'No Fan', 'No Geyser', 'No Modular Kitchen', 'No Microwave', 'No Fridge', 'No Sofa', 'No Stove', 'No TV', 'No Washing Machine', 'No Water Purifier']</t>
  </si>
  <si>
    <t>Q56812416</t>
  </si>
  <si>
    <t>https://www.99acres.com/2-bhk-bedroom-apartment-flat-for-sale-in-signature-global-synera-sector-81-gurgaon-634-sq-ft-r1-spid-Y60756136</t>
  </si>
  <si>
    <t>₹ 7,886/sq.ft.</t>
  </si>
  <si>
    <t>Carpet area: 634 (58.9 sq.m.)</t>
  </si>
  <si>
    <t>Looking for a 2 bhk property for sale in gurgaon? Buy this 2 bhk flat in signature global synera that is situated in sector 81 gurgaon. The flat is east-Facing. Containing 2 bedroom(s), 2 bathrooms and 1 balcony, this flat is spread over a carpet area of 634 sq.Ft. The flat has a total of 12 floors and this property is situated on 11th floor. This is a ready to move project and the property is 0-1 year old. The ceramic flooring of this flat is beautifully designed and helps to give it a pleasing look. Another plus point for this is that it is situated near close to school, close to hospital, close to market and close to highway. The society is well equipped with many modern amenities, including maintenance staff, visitor parking, park, lift(s), shopping centre, club house / community center and security personnel. Municipal corporation provides a regular supply of water to this residential project.</t>
  </si>
  <si>
    <t>['1 Water Purifier', '3 Fan', '1 Fridge', '1 Exhaust Fan', '2 Geyser', '1 Stove', '4 Light', '1 Curtains', '1 Modular Kitchen', '1 Chimney', '2 Bed', '1 Sofa', '1 Washing Machine', 'No AC', 'No Dining Table', 'No Microwave', 'No TV', 'No Wardrobe']</t>
  </si>
  <si>
    <t>['Security / Fire Alarm', 'Feng Shui / Vaastu Compliant', 'Lift(s)', 'Water purifier', 'High Ceiling Height', 'Maintenance Staff', 'Water Storage', 'Recently Renovated', 'Visitor Parking', 'Park', 'Security Personnel', 'Airy Rooms', 'Spacious Interiors', 'Shopping Centre', 'Waste Disposal', 'Rain Water Harvesting', 'Club house / Community Center']</t>
  </si>
  <si>
    <t>['Management3.5 out of 5', 'Green Area4 out of 5', 'Construction3 out of 5', 'Amenities4 out of 5', 'Connectivity3 out of 5']</t>
  </si>
  <si>
    <t>Y60756136</t>
  </si>
  <si>
    <t>https://www.99acres.com/3-bhk-bedroom-apartment-flat-for-sale-in-godrej-summit-sector-104-gurgaon-1440-sq-ft-r1-spid-G52699170</t>
  </si>
  <si>
    <t>F Tower, Sector 104 Gurgaon, Gurgaon, Haryana</t>
  </si>
  <si>
    <t>2.5 bhk furnished apartment available in sector-104 gurgaon, dwarka expressway . This it is a fully furnished 2.5 bhk (With study room) flat and the unit is located on 16th floor and has a super built-Up area of 1440 sq.Ft. . It has 2 bathroom(s) and 4 balcony(s) club house and park facing. The ownership is freehold type.
 Additional details :
Full power backup is available.
The society has dedicated security guards for every tower.</t>
  </si>
  <si>
    <t>['1 Water Purifier', '6 Fan', '1 Exhaust Fan', '2 Geyser', '1 Stove', '16 Light', '3 AC', '1 Modular Kitchen', '1 Chimney', '1 Curtains', '3 Wardrobe', 'No Bed', 'No Dining Table', 'No Microwave', 'No Fridge', 'No Sofa', 'No TV', 'No Washing Machine']</t>
  </si>
  <si>
    <t>G52699170</t>
  </si>
  <si>
    <t>https://www.99acres.com/2-bhk-bedroom-apartment-flat-for-sale-in-prime-habitat-sector-99-a-gurgaon-497-sq-ft-r1-spid-H55001796</t>
  </si>
  <si>
    <t>₹ 5,432/sq.ft.</t>
  </si>
  <si>
    <t>Carpet area: 497 (46.17 sq.m.)</t>
  </si>
  <si>
    <t>We are the proud owners of this 2 bhk apartment available in prime habitat, sector-99a, gurgaon. This apartment is a 0-1 year old, priced approximately at rs. 0 per sq. Ft. Or rs. 27 lakhs. It is a resale and a ready to move in apartment. The unit is located on the 4th floor and has a carpet area of 497. 0 sq. Ft. It has 2 bathroom(s) and 1 balcony(s). The ownership is freehold type. The apartment has 1 covered parking.</t>
  </si>
  <si>
    <t>H55001796</t>
  </si>
  <si>
    <t>https://www.99acres.com/4-bhk-bedroom-apartment-flat-for-sale-in-new-gurgaon-1776-sq-ft-spid-L63033262</t>
  </si>
  <si>
    <t>₹ 4,786/sq.ft.</t>
  </si>
  <si>
    <t>Super Built up area 1776(165 sq.m.)</t>
  </si>
  <si>
    <t>['Columbia Asia Hospital', 'Apex Multi Speciality Hospital', 'Verma Nursing Homeand Reliance Daignostic Centre', 'Kasana Nursing Home', 'Suraj Maternity Fracture Clinic', 'Prim Hospital', 'Sarvodaya Hospital and Research Centren', 'Vardaan Nursing and Maternity Home', 'Heera Lal Hospital and Heart Care Centre', 'Brij Medical Centre Ghaziabad', 'Anand Nursing Home Orthopaedic Centre and Maernity Home', 'CGHS Dispensary', 'Sunetra Eye Laser and Dental Care Centre', 'Rizvi Surgical Centre', 'City Nursing Home', 'Manav Hospital Ghaziabad', 'Auditorium', 'Mess', 'CPWD Training Institute', 'Hi tech institute of engineering and technology', 'Vidyavati Mukand Lal Girls College', 'Vidyavati Mukand Lal Girls College', 'Maharauli ghaziabad railway station']</t>
  </si>
  <si>
    <t>Located in the popular residential address of new gurgaon, gurgaon, sare homes is one of the most preferred destination for apartments in gurgaon. This 4 bhk flat is your ticket to be a part of this community. The apartment occupies a super built up area of 1776 sq.Ft. That consists of 4 bedrooms, 4 bathrooms and 3 balconies. This flat is situated on the 3rd floor of this 4 floor tall residential building. An added advantage of this 5-10 year(s) old apartment is that it is available for immediate possession as the project is already ready to move.</t>
  </si>
  <si>
    <t>L63033262</t>
  </si>
  <si>
    <t>https://www.99acres.com/2-bhk-bedroom-apartment-flat-for-sale-in-sector-81-gurgaon-1360-sq-ft-r11-spid-I33754205</t>
  </si>
  <si>
    <t>Bestech Park View Ananda</t>
  </si>
  <si>
    <t>₹ 6,618/sq.ft.</t>
  </si>
  <si>
    <t>Bestech Park View Ananda, Sector 81 Gurgaon, Gurgaon, Haryana</t>
  </si>
  <si>
    <t>['Orris Community Center', 'Petrol Pump', 'Petrol Pump Indian Oil', 'Essar Petrol Pump', 'HP Petrol Pump', 'Vijay Petrol Pump', 'Indian Oil', 'Petrol Pump Indian Oil', 'Petrol pump Maitri motors', 'KFC', 'Pizza Hut', 'Rao Dhaba', "McDonald's", "McDonald's"]</t>
  </si>
  <si>
    <t>Looking for genuine direct home buyers. Dealers please excuse.</t>
  </si>
  <si>
    <t>['Intercom Facility', 'Lift(s)', 'Swimming Pool', 'Security Personnel', 'Maintenance Staff', 'Park', 'Club house / Community Center', 'Fitness Centre / GYM', 'Rain Water Harvesting', 'Shopping Centre']</t>
  </si>
  <si>
    <t>I33754205</t>
  </si>
  <si>
    <t>https://www.99acres.com/2-bhk-bedroom-apartment-flat-for-sale-in-sector-37-c-gurgaon-600-sq-ft-r2-spid-V56135054</t>
  </si>
  <si>
    <t>Millenia</t>
  </si>
  <si>
    <t>Connected to dwarka expressway</t>
  </si>
  <si>
    <t>['Lift(s)', 'Maintenance Staff', 'Park', 'Fitness Centre / GYM', 'Rain Water Harvesting']</t>
  </si>
  <si>
    <t>V56135054</t>
  </si>
  <si>
    <t>https://www.99acres.com/3-bhk-bedroom-apartment-flat-for-sale-in-sidhartha-ncr-one-phase-1-sector-95-gurgaon-2000-sq-ft-r1-spid-E57700542</t>
  </si>
  <si>
    <t>Residential apartment for sell.Located on 15th floor out of the 16 located in sector-95 gurgaon.It is a semifurnished property.The property has 3 bedrooms with 3 bathrooms .Property is built in 2000.00 sq.Ft.(Builtup area)  available at an expected price of rs 9000000.The property comes with a good construction quality which ages 1-5 years old property its a luxurious flat</t>
  </si>
  <si>
    <t>E57700542</t>
  </si>
  <si>
    <t>https://www.99acres.com/1-bhk-bedroom-apartment-flat-for-sale-in-signature-andour-heights-sector-71-gurgaon-325-sq-ft-spid-R62787862</t>
  </si>
  <si>
    <t>₹ 9,846/sq.ft.</t>
  </si>
  <si>
    <t>Super Built up area 325(30.19 sq.m.)</t>
  </si>
  <si>
    <t>Signature andour heights is one of the most popular destination for buying apartments in golf course ext. Road , gurgaon. You too can be a part of this society by purchasing this 1 bhk flat here. The floor plan additionally contains 1 bathroom and 2 balconies. All in all, the apartment is spread over an 325 sq.Ft.. This flat lies on the 1st level of a 3 storey apartment building. Being a ready to move project, you can expect immediate possession of this 0-1 year(s) old property.</t>
  </si>
  <si>
    <t>['Management4 out of 5', 'Green Area5 out of 5', 'Construction4.5 out of 5', 'Amenities4 out of 5', 'Connectivity4 out of 5']</t>
  </si>
  <si>
    <t>R62787862</t>
  </si>
  <si>
    <t>https://www.99acres.com/3-bhk-bedroom-apartment-flat-for-sale-in-sanskriti-apartments-sector-43-gurgaon-1850-sq-ft-spid-O62778832</t>
  </si>
  <si>
    <t>Sanskriti Apartments</t>
  </si>
  <si>
    <t>₹ 13,513/sq.ft.</t>
  </si>
  <si>
    <t>B-505, Sector 43 Gurgaon, Gurgaon, Haryana</t>
  </si>
  <si>
    <t>['Huda city centre metro station', 'Hanuman Mandir', 'New Life Church', 'Hdfc bank ATM', 'Standard chartered ATM', 'Hdfc ATM', 'Icici ATM', 'Citi bank ATM', 'Axis bank ATM', 'Hdfc ATM', 'Rbs ATM', 'Kotak mahindra bank ATM', 'Axis bank ATM', 'Standard chartered ATM', 'Gupta', 'Fortis Memorial Research Institute Fortis Vivekanand Hospital', 'Dr. Naval Mendiratta', 'Arihant Hospital', 'Dr. Kutbuddin Akbary', 'Max Hospital', 'Paras Hospital Gurgaon', 'Centre For Sight Gurgaon Sector 29', 'Sitaram Bhartia', 'Pernod Ricard Charitable Dispensary', 'Gardian Pharmacy', 'City Medical', 'Guardian Pharmacy', 'Chikitsa', 'Bharat petroleum', 'Hdfc bank', 'Icici bank', 'Axis bank', 'PWO house', 'Balaji Vegetarian Paradise', 'The Chicken Boat', 'Naveidyam', 'CCD', 'Drunken Monkey', 'Belgian Waffle', 'Starbucks', 'Blue Tokai Coffee Roasters', 'Stones2milestones', 'School of Inspired Leadership SOIL', 'St. Angels Jr', 'St. Angels Sr', 'Ncr library', 'Bahrisons library']</t>
  </si>
  <si>
    <t>Residential apartment for sell.Located in sector-43 gurgaon.It is a semifurnished property.The property has 3 bedrooms with 2 bathrooms .Available at an expected price of rs 25000000.Located on 5th floor out of the 8 the property comes with a good construction quality which ages 10  years old property. 11kw power supply.</t>
  </si>
  <si>
    <t>O62778832</t>
  </si>
  <si>
    <t>https://www.99acres.com/4-bhk-bedroom-apartment-flat-for-sale-in-sare-crescent-parc-sector-92-gurgaon-1900-sq-ft-r4-spid-G46888525</t>
  </si>
  <si>
    <t>Tower-T-8, Flat No-1001, 10th Floor, Green Crescent , Sector-92, Gurgoan, Sector 92 Gurgaon, Gurgaon, Haryana</t>
  </si>
  <si>
    <t>Its a big flat, spacious room and located in green environment.</t>
  </si>
  <si>
    <t>['Intercom Facility', 'Lift(s)', 'Park', 'Club house / Community Center', 'Fitness Centre / GYM', 'Rain Water Harvesting', 'Shopping Centre']</t>
  </si>
  <si>
    <t>G46888525</t>
  </si>
  <si>
    <t>https://www.99acres.com/2-bhk-bedroom-apartment-flat-for-sale-in-sector-74-gurgaon-1400-sq-ft-spid-R62630186</t>
  </si>
  <si>
    <t>M3M skywalk</t>
  </si>
  <si>
    <t>['S.R.S. Hospital and Critical Care Unit', 'Ayushman Hospital And Trauma Centre', 'Airforce Hospital', 'Vaishnavi Nursing Home', 'Kore Tech Park', 'Petrol Pump IBP', 'Petrol Pump Indian Oil', 'Hdfc bank', 'Haldiram']</t>
  </si>
  <si>
    <t>Residential apartment for sell.Located in sector-74 gurgaon.It is a furnished property.The property has 2 bedrooms with 2 bathrooms .Available at an expected price of rs 15000000.Located on 8th floor out of the 30 the property comes with a good construction quality which ages 0-1 years old property</t>
  </si>
  <si>
    <t>['1 Bed', '1 Wardrobe', '1 Fan', '1 Geyser', '1 Light', '1 Chimney', 'No AC', 'No Curtains', 'No Dining Table', 'No Exhaust Fan', 'No Modular Kitchen', 'No Microwave', 'No Fridge', 'No Sofa', 'No Stove', 'No TV', 'No Washing Machine', 'No Water Purifier']</t>
  </si>
  <si>
    <t>['Swimming Pool', 'Fitness Centre / GYM', 'Water softening plant']</t>
  </si>
  <si>
    <t>R62630186</t>
  </si>
  <si>
    <t>https://www.99acres.com/3-bhk-bedroom-apartment-flat-for-sale-in-sare-homes-sector-92-gurgaon-1523-sq-ft-spid-F62479362</t>
  </si>
  <si>
    <t>Super Built up area 1523(141.49 sq.m.)Built Up area: 1221.18 sq.ft. (113.45 sq.m.)</t>
  </si>
  <si>
    <t>T2, 1201, Sector 92 Gurgaon, Gurgaon, Haryana</t>
  </si>
  <si>
    <t>['Yadav Clinic', 'Bangali Clinic', 'Dr. J. S. Sarkar Clinic', 'Sagar Clinic', 'Vijay Petrol Pump', 'HP Petrol Pump']</t>
  </si>
  <si>
    <t>This spacious multistorey apartment is located at 12th floor in a tower of total 15 floors. The building is newly constructed. Type of ownership is freehold. Exclusive space for covered stilt car parking for the flat. Flat is 3 side open so it has perfect ventilation. Selling urgently as shifting to delhi.</t>
  </si>
  <si>
    <t>['2 Wardrobe', '1 Exhaust Fan', '7 Light', 'No AC', 'No Bed', 'No Chimney', 'No Curtains', 'No Dining Table', 'No Fan', 'No Geyser', 'No Modular Kitchen', 'No Microwave', 'No Fridge', 'No Sofa', 'No Stove', 'No TV', 'No Washing Machine', 'No Water Purifier']</t>
  </si>
  <si>
    <t>['Security / Fire Alarm', 'Intercom Facility', 'Lift(s)', 'High Ceiling Height', 'Maintenance Staff', 'Water Storage', 'No open drainage around', 'Piped-gas', 'Visitor Parking', 'Park', 'Security Personnel', 'Natural Light', 'Airy Rooms', 'Internet/wi-fi connectivity', 'Spacious Interiors', 'Low Density Society', 'Shopping Centre', 'Waste Disposal', 'Rain Water Harvesting', 'Club house / Community Center', 'Water softening plant']</t>
  </si>
  <si>
    <t>F62479362</t>
  </si>
  <si>
    <t>https://www.99acres.com/2-bhk-bedroom-apartment-flat-for-sale-in-puri-emerald-bay-sector-104-gurgaon-1700-sq-ft-spid-C62379110</t>
  </si>
  <si>
    <t>₹ 8,823/sq.ft.</t>
  </si>
  <si>
    <t>New property unused excellent location and view</t>
  </si>
  <si>
    <t>['7 Fan', '7 Light', '4 AC', 'No Bed', 'No Chimney', 'No Curtains', 'No Dining Table', 'No Exhaust Fan', 'No Geyser', 'No Modular Kitchen', 'No Microwave', 'No Fridge', 'No Sofa', 'No Stove', 'No TV', 'No Wardrobe', 'No Washing Machine', 'No Water Purifier']</t>
  </si>
  <si>
    <t>['Feng Shui / Vaastu Compliant', 'Lift(s)', 'Swimming Pool', 'Park', 'Internet/wi-fi connectivity', 'Fitness Centre / GYM', 'Club house / Community Center']</t>
  </si>
  <si>
    <t>C62379110</t>
  </si>
  <si>
    <t>https://www.99acres.com/2-bhk-bedroom-apartment-flat-for-sale-in-sector-99-a-gurgaon-650-sq-ft-spid-X62112670</t>
  </si>
  <si>
    <t>Laxmi Apartment sector 99A Gurgaon</t>
  </si>
  <si>
    <t>Tower 08 Flat No. 0404, Sector 99A Gurgaon, Gurgaon, Haryana</t>
  </si>
  <si>
    <t>Dear buyer this is a affordable housing society, located in sector 99a gurgaon dwarka exp. , i want sell my 2 bhk flat in tower 08 and flat no. 0404. Here total 804 2 bhk unit . Total carpet area 550 sqtf.</t>
  </si>
  <si>
    <t>X62112670</t>
  </si>
  <si>
    <t>https://www.99acres.com/3-bhk-bedroom-apartment-flat-for-sale-in-godrej-aria-sector-79-gurgaon-2289-sq-ft-spid-V62090670</t>
  </si>
  <si>
    <t>C-1004, Sector 79 Gurgaon, Gurgaon, Haryana</t>
  </si>
  <si>
    <t>Green facing property, 10th floor, c tower</t>
  </si>
  <si>
    <t>V62090670</t>
  </si>
  <si>
    <t>https://www.99acres.com/3-bhk-bedroom-apartment-flat-for-sale-in-ansal-estella-sector-103-gurgaon-1730-sq-ft-r1-spid-B55783602</t>
  </si>
  <si>
    <t>Ansal Estella</t>
  </si>
  <si>
    <t>Super Built up area 1730(160.72 sq.m.)Carpet area: 1725 sq.ft. (160.26 sq.m.)</t>
  </si>
  <si>
    <t>['State bank ATM', 'Dr. Hitesh Dawar', 'Bhardwaj Hospital', 'Shree Krishna Hospital Gurgaon', 'R K Hospital Gurgaon', 'Prateek Nursing Home And Polyclinic', 'Esic Hospital Gurugram', 'Kr Dental Hub', 'Chirag Hospital Pvt. Ltd', 'Indian bank', 'Kotak bank', 'Hdfc bank', 'Pizza Hut', 'Basai dhankot railway station', 'Gurgaon railway station', 'Gurgaon railway station', 'Gurgaon railway station']</t>
  </si>
  <si>
    <t>On dwarka expressway, near to igi airport, diplomatic enclave</t>
  </si>
  <si>
    <t>['Feng Shui / Vaastu Compliant', 'Intercom Facility', 'Lift(s)', 'Maintenance Staff', 'Swimming Pool', 'Park', 'Security Personnel', 'Internet/wi-fi connectivity', 'Fitness Centre / GYM', 'Club house / Community Center']</t>
  </si>
  <si>
    <t>B55783602</t>
  </si>
  <si>
    <t>4 BHK Flat in DLF Phase 4</t>
  </si>
  <si>
    <t>https://www.99acres.com/4-bhk-bedroom-apartment-flat-for-sale-in-chanderlok-society-dlf-city-phase-4-gurgaon-1244-sq-ft-r1-spid-M56674250</t>
  </si>
  <si>
    <t>Chanderlok Society</t>
  </si>
  <si>
    <t>₹ 7,234/sq.ft.</t>
  </si>
  <si>
    <t>https://www.99acres.com/3-bhk-bedroom-apartment-flat-for-sale-in-jammu-and-kashmir-bank-employees-cghs-sector-9-a-gurgaon-1550-sq-ft-r1-spid-E45070641</t>
  </si>
  <si>
    <t>₹ 6,129/sq.ft.</t>
  </si>
  <si>
    <t>https://www.99acres.com/3-bhk-bedroom-apartment-flat-for-sale-in-ild-greens-sector-37-c-gurgaon-1800-sq-ft-r15-spid-P33152685</t>
  </si>
  <si>
    <t>₹ 4,723/sq.ft.</t>
  </si>
  <si>
    <t>https://www.99acres.com/3-bhk-bedroom-apartment-flat-for-sale-in-adarsh-nagar-gurgaon-1100-sq-ft-r1-spid-F55342964</t>
  </si>
  <si>
    <t>ss residency</t>
  </si>
  <si>
    <t>₹ 4,818/sq.ft.</t>
  </si>
  <si>
    <t>3 BHK Flat in Rajendra Park</t>
  </si>
  <si>
    <t>https://www.99acres.com/3-bhk-bedroom-apartment-flat-for-sale-in-rajendra-park-gurgaon-1000-sq-ft-r1-spid-S57817870</t>
  </si>
  <si>
    <t>Uphar lakshya homes</t>
  </si>
  <si>
    <t>₹ 4,200/sq.ft.</t>
  </si>
  <si>
    <t>https://www.99acres.com/2-bhk-bedroom-apartment-flat-for-sale-in-supertech-araville-sector-79-gurgaon-1530-sq-ft-r11-spid-L21848441</t>
  </si>
  <si>
    <t>https://www.99acres.com/3-bhk-bedroom-apartment-flat-for-sale-in-corona-optus-sector-37-c-gurgaon-2358-sq-ft-spid-Z42491213</t>
  </si>
  <si>
    <t>₹ 6,361/sq.ft.</t>
  </si>
  <si>
    <t>https://www.99acres.com/3-bhk-bedroom-apartment-flat-for-sale-in-umang-monsoon-breeze-sector-78-gurgaon-2250-sq-ft-spid-R61360534</t>
  </si>
  <si>
    <t>₹ 6,493/sq.ft.</t>
  </si>
  <si>
    <t>https://www.99acres.com/3-bhk-bedroom-apartment-flat-for-sale-in-godrej-oasis-sector-88-a-gurgaon-1850-sq-ft-r3-spid-O53137952</t>
  </si>
  <si>
    <t>2 BHK Flat in Godrej Aria , sector 79 , Gurgaon</t>
  </si>
  <si>
    <t>https://www.99acres.com/2-bhk-bedroom-apartment-flat-for-sale-in-gurgaon-1350-sq-ft-spid-S61001204</t>
  </si>
  <si>
    <t>Godrej Aria , sector 79 , Gurgaon</t>
  </si>
  <si>
    <t>Carpet area: 1244 (115.57 sq.m.)</t>
  </si>
  <si>
    <t>['Iffco chowk metro station', 'Mg road metro station', 'Standard chartered ATM', 'Kotak mahindra bank ATM', 'Icici bank ATM', 'Punjab national bank ATM', 'Axis bank ATM', 'Rbs ATM', 'Sidhesh Hospital Gurgaon', 'Sitaram Bhartia', 'Umkal Hospital', 'Lord Krishna Hospital', 'Privat Hospital', 'Max Hospital', 'Uma Sanjeevani Health Centre And Hospital', 'Religare Wellness', '98.4', 'Guardian', 'Chikitsa', 'Axis bank', 'Indusind bank', 'Abn amro bank', 'Lord krishna bank', 'Hdfc bank', 'Kotak mahindra bank', 'Hsbc bank', 'DT Cinemas', 'PVR Metropolitan', 'PVR Cinames', 'PVR Cinames', 'DT Cinemas', 'Barbecue Grill', 'Dighent cafe', 'Belgian Waffle', 'Drunken Monkey', 'CCD', 'Fat', 'Nowhere Brewpub and cafe', 'Blue Tokai Coffee Roasters', 'Starbucks', 'Pizza Hut', 'Naveidyam', 'NutrioBox Gurugram', 'Pan Bangkok', 'The Chicken Boat', 'Roots', 'Bahrisons library', 'Ncr library']</t>
  </si>
  <si>
    <t>Walking distance from mg metro station and galleria market and maruti vihar</t>
  </si>
  <si>
    <t>['Safety5 out of 5', 'Lifestyle4 out of 5', 'Environment5 out of 5', 'Connectivity5 out of 5']</t>
  </si>
  <si>
    <t>M56674250</t>
  </si>
  <si>
    <t>We are the proud owners of this 3 bhk apartment available in jammu and kashmir bank employees cghs, sector-9a, gurgaon. This semi-Furnished apartment is a 5-10 year old property, priced approximately at rs. 6129 per sq. Ft. Or rs. 95 lac. It is a resale and a ready to move in apartment. The unit is located on the 5th floor and has a super built-Up area of 1550 sq. Ft. It has 3 bathroom(s) and 2 balcony(s). The unit is located in a co-Operative society. The apartment has 1 covered parking.
 Additional details :No power backup is available.
The apartment has borings water supply.</t>
  </si>
  <si>
    <t>['2 Wardrobe', '4 Fan', '3 Geyser', 'No AC', 'No Bed', 'No Chimney', 'No Curtains', 'No Dining Table', 'No Exhaust Fan', 'No Modular Kitchen', 'No Light', 'No Microwave', 'No Fridge', 'No Sofa', 'No Stove', 'No TV', 'No Washing Machine', 'No Water Purifier']</t>
  </si>
  <si>
    <t>['Lift(s)', 'Maintenance Staff', 'Park', 'Visitor Parking', 'Security Personnel']</t>
  </si>
  <si>
    <t>E45070641</t>
  </si>
  <si>
    <t>Super Built up area 1800(167.23 sq.m.)</t>
  </si>
  <si>
    <t>Residential apartment for sell.Located on 3rd of the 15 floors located in sector-37c gurgaon.The property has 3 bedrooms with 3 bathrooms .Available at an expected price of 1cr is a freehold property.The property comes with a good construction quality which ages jun, 2018.Property is park and pool facing</t>
  </si>
  <si>
    <t>P33152685</t>
  </si>
  <si>
    <t>Residential apartment for sell.The property has 3 bedrooms with 3 bathrooms .It is a furnished property.Located in adarsh nagar.Available at an expected price of rs 6500000.Located on 2nd floor out of the 4 the property comes with a good construction quality which ages 1-5 years old property</t>
  </si>
  <si>
    <t>['3 Wardrobe', '4 Fan', '1 Exhaust Fan', '10 Light', '2 AC', '1 Modular Kitchen', '1 Chimney', 'No Bed', 'No Curtains', 'No Dining Table', 'No Geyser', 'No Microwave', 'No Fridge', 'No Sofa', 'No Stove', 'No TV', 'No Washing Machine', 'No Water Purifier']</t>
  </si>
  <si>
    <t>['Intercom Facility', 'Lift(s)', 'Water Storage']</t>
  </si>
  <si>
    <t>F55342964</t>
  </si>
  <si>
    <t>Rajendra Park, Gurgaon, Haryana</t>
  </si>
  <si>
    <t>['Palam Vihar Vyapar kendra', 'Chintapurni Mandir', 'State bank ATM', 'R K Hospital Gurgaon', 'Chirag Hospital Pvt. Ltd', 'Bhardwaj Hospital', 'Dr. Hitesh Dawar', 'Jiya Clinic', 'Sneh Hospital Gurgaon', 'Dr. Mittal Clinic', "Dr. Anurag's Child Care Clinic", 'Prateek Nursing Home And Polyclinic', 'Kalyan Hospital Gurgaon', 'Yashroop Medical Centre', 'Dr. Sindhu Clinic', 'Jain Sant Phool Chand Ji Charitable Hospital', 'Sarvodya Hospital', 'Kr Dental Hub', 'Shree Krishna Hospital Gurgaon', 'Gurgaon Eye Centre', 'Dr. Ashok Jain', 'GH Gurgaon', 'Esic Hospital Gurugram', 'Indian bank', 'Kotak bank', 'Hdfc bank', 'Pizza Hut', 'St. Michaels Sr. Sec. School', 'Gurgaon railway station', 'Gurgaon railway station', 'Gurgaon railway station']</t>
  </si>
  <si>
    <t>Best location with nearby gurgaon railway station, dwarka expressway, cyberhub within 35 mins, upcoming mall &amp; metro station. 24/7 water supply . Fully secured parking &amp; inter locking system. Fully lift enabled building.</t>
  </si>
  <si>
    <t>['Lift(s)', 'Visitor Parking']</t>
  </si>
  <si>
    <t>S57817870</t>
  </si>
  <si>
    <t>Super Built up area 1530(142.14 sq.m.)Built Up area: 1350 sq.ft. (125.42 sq.m.)Carpet area: 1200 sq.ft. (111.48 sq.m.)</t>
  </si>
  <si>
    <t>Naurangpur, Delhi-Jaipur Highway, Sector 79 Gurgaon, Gurgaon, Haryana</t>
  </si>
  <si>
    <t>East facing flat in tower e with a good view of the nearby aravalli hills. This project is part of a large 200 acres landholding of supertech and a very prestigious project for them as it is their first venture in gurgaon. A golf course, school, market place, low rise apartments and many other project are part of the mini township. 3 golf courses in the vicinity. Godrej 101 project is next door with common boundary wall.</t>
  </si>
  <si>
    <t>['1 Wardrobe', '1 Fan', '1 Exhaust Fan', '1 Geyser', '1 Light', '1 AC', '1 Modular Kitchen', '1 Chimney', 'No Bed', 'No Curtains', 'No Dining Table', 'No Microwave', 'No Fridge', 'No Sofa', 'No Stove', 'No TV', 'No Washing Machine', 'No Water Purifier']</t>
  </si>
  <si>
    <t>L21848441</t>
  </si>
  <si>
    <t>Tower J, 14th Floor, Sector 37C Gurgaon, Gurgaon, Haryana</t>
  </si>
  <si>
    <t>Property is a specious park facing and north facing appartment with adequate sun lighting. It is in sector 37c which is opposite old sectors 9/10 of gurgaon and the area is fully developed. It is just 3 kms from nh 48 as well as from dwarka express way and just 1 km from patoudi road. More than one thousand families are living in the vicinity and all reputed schools buses are coming to the complex. All day to day needs are taken care off in the complex.
 Additional details :The society has dedicated security guards for every tower.
There is also a separate washroom for domestic help.
Full power backup is available.
Daily needs shopping could be done within the society premises to make the stay convinent.
The apartment has borings water supply.</t>
  </si>
  <si>
    <t>['3 Wardrobe', '7 Fan', '3 Geyser', '15 Light', 'No AC', 'No Bed', 'No Chimney', 'No Curtains', 'No Dining Table', 'No Exhaust Fan', 'No Modular Kitchen', 'No Microwave', 'No Fridge', 'No Sofa', 'No Stove', 'No TV', 'No Washing Machine', 'No Water Purifier']</t>
  </si>
  <si>
    <t>['Security / Fire Alarm', 'Intercom Facility', 'Lift(s)', 'Maintenance Staff', 'Water Storage', 'Visitor Parking', 'Swimming Pool', 'Park', 'Security Personnel', 'Shopping Centre', 'Fitness Centre / GYM', 'Waste Disposal', 'Rain Water Harvesting', 'Club house / Community Center']</t>
  </si>
  <si>
    <t>Z42491213</t>
  </si>
  <si>
    <t>Super Built up area 2250(209.03 sq.m.)Carpet area: 1848 sq.ft. (171.68 sq.m.)</t>
  </si>
  <si>
    <t>A 3 bedroom flat, located in sector-78 gurgaon, gurgaon (700 mtrs from the highway), is available. It is a ready to move in fully furnished flat. Situated in a prominent locality, it is a 5-10 year old property, which is in its prime condition. The flat is on 8th floor of the building. Aesthetically designed, this property has 3 bathroom(s). The property also has 2 balcony(s) and pooja room. The size of the kitchen has been increased by removing the wall of servant quarter. The kitchen is a fully modular kitchen with plush fittings. The flat has a beautiful open view of the area around with full privacy to own house. And has a super built-Up area of 2250 sq.Ft. The flat offers good security being a gated society, 24x7 guard for the building as well and high security cctv cameras. The unit has 1 parking space for car and ample space for two wheelers. The society provides with ample space for running and walking. Basic amenities being looked after by shops opened within society. Also includes swimming pool, badminton court, table tennis, pool table and other indoor games. 24x7 assured electricity supply with heavy duty generators. A clean and green society. Cabs and other delivery services at door step.</t>
  </si>
  <si>
    <t>['1 Water Purifier', '1 Fridge', '5 Fan', '1 Exhaust Fan', '1 Dining Table', '3 Geyser', '1 Stove', '12 Light', '1 Modular Kitchen', '1 Chimney', '3 Wardrobe', '3 Bed', '1 Sofa', '1 Washing Machine', '1 Microwave', 'No AC', 'No Curtains', 'No TV']</t>
  </si>
  <si>
    <t>['Piped-gas', 'Natural Light']</t>
  </si>
  <si>
    <t>R61360534</t>
  </si>
  <si>
    <t>We are the proud owners of this 3 bhk apartment available in , sector-88a gurgaon, gurgaon. This semi-Furnished apartment it is a and the unit is located on 3rd floor and has a carpet area of 1850 sq.Ft. . It has 3 bathroom(s) and 2 balcony(s). The ownership is freehold type. The apartment has 1 covered parking.</t>
  </si>
  <si>
    <t>O53137952</t>
  </si>
  <si>
    <t>Flat D 0704 , 7th Floor ,godrej Aria, Godrej Aria , sector 79 , Gurgaon, Gurgaon, Haryana</t>
  </si>
  <si>
    <t>2 bedroom flat d 0704 , 7th floor ,godrej aria , sector 79 , gurgaon . Very bright and airy with generous natural lighting, and balconies in all bedrooms and drawing dining rooms. Full length wardrobes in both bedrooms. Fully modular kitchen with balcony . Electric chimney, geysers, exhaust fans, fans and lights etc.</t>
  </si>
  <si>
    <t>['5 Fan', '1 Exhaust Fan', '1 Geyser', '10 Light', '2 AC', '1 Chimney', '1 Modular Kitchen', '2 Wardrobe', 'No Bed', 'No Curtains', 'No Dining Table', 'No Microwave', 'No Fridge', 'No Sofa', 'No Stove', 'No TV', 'No Washing Machine', 'No Water Purifier']</t>
  </si>
  <si>
    <t>S61001204</t>
  </si>
  <si>
    <t>https://www.99acres.com/3-bhk-bedroom-apartment-flat-for-sale-in-raheja-sampada-sector-92-gurgaon-1370-sq-ft-r1-spid-I56902148</t>
  </si>
  <si>
    <t>We are the proud owners of this 3 bhk apartment available in , sector-92 gurgaon, gurgaon. This unfurnished apartment it is a and the unit is located on 11th floor and has a super built-Up area of 1370 sq.Ft. It has vitrified flooring. It has 2 bathroom(s) and 3 balcony(s). The ownership is freehold type. It is positioned in a gated society and overlooks a 30.00 sq.Ft. Wide road. It offers an excellent view of the pool, park/garden and club. The apartment has 0 covered parking.</t>
  </si>
  <si>
    <t>['Security / Fire Alarm', 'Power Back-up', 'Feng Shui / Vaastu Compliant', 'Intercom Facility', 'Lift(s)', 'Maintenance Staff', 'Water Storage', 'Visitor Parking', 'Swimming Pool', 'Park', 'Security Personnel', 'Shopping Centre', 'Fitness Centre / GYM', 'Waste Disposal', 'Rain Water Harvesting', 'Club house / Community Center', 'Water softening plant']</t>
  </si>
  <si>
    <t>I56902148</t>
  </si>
  <si>
    <t>https://www.99acres.com/4-bhk-bedroom-apartment-flat-for-sale-in-sare-green-parc-phase-3-sector-92-gurgaon-2090-sq-ft-r3-spid-A46782853</t>
  </si>
  <si>
    <t>Super Built up area 2090(194.17 sq.m.)</t>
  </si>
  <si>
    <t>Only end user and buyers to contact. Flat in ready to move condition.</t>
  </si>
  <si>
    <t>['Security / Fire Alarm', 'Intercom Facility', 'Lift(s)', 'Maintenance Staff', 'Water Storage', 'Separate entry for servant room', 'No open drainage around', 'Bank Attached Property', 'Visitor Parking', 'Swimming Pool', 'Park', 'Security Personnel', 'Natural Light', 'Airy Rooms', 'Shopping Centre', 'Fitness Centre / GYM', 'Waste Disposal', 'Rain Water Harvesting', 'Club house / Community Center']</t>
  </si>
  <si>
    <t>A46782853</t>
  </si>
  <si>
    <t>https://www.99acres.com/2-bhk-bedroom-apartment-flat-for-sale-in-raheja-navodaya-sector-92-gurgaon-1498-sq-ft-r10-spid-B24118357</t>
  </si>
  <si>
    <t>62.5 Lac</t>
  </si>
  <si>
    <t>₹ 4,807/sq.ft.</t>
  </si>
  <si>
    <t>Built Up area: 1498 (139.17 sq.m.)Carpet area: 1064 sq.ft. (98.85 sq.m.)</t>
  </si>
  <si>
    <t>Brand new residential apartment for sell.Located on 5th of the 12 floors located in sector-92 gurgaon.The property has 2 bedrooms with 2 bathrooms .Property is built in 1498 sq.Ft.(Builtup area) available at an expected price of 62.50 lac it is a freehold property.The property comes with a good construction quality which ages 0 to 1 year old</t>
  </si>
  <si>
    <t>B24118357</t>
  </si>
  <si>
    <t>https://www.99acres.com/4-bhk-bedroom-apartment-flat-for-sale-in-pareena-mi-casa-sector-68-gurgaon-1999-sq-ft-r3-spid-Z45897659</t>
  </si>
  <si>
    <t>2304, Sector 68 Gurgaon, Gurgaon, Haryana</t>
  </si>
  <si>
    <t>23rd   of 36 Floors</t>
  </si>
  <si>
    <t>The property is on the 23rd floor with an road facing excellent view. The flat is spacious with 3 bedrooms plus 1 servants room which can be converted to a 4th bedroom or a study room. Pareena micasa is centrally located with easy access to malls, corporate parks, and the highway. Pareena micasa towers 1-3 have been completed and will be ready to move in a few months.</t>
  </si>
  <si>
    <t>['Security / Fire Alarm', 'Feng Shui / Vaastu Compliant', 'Intercom Facility', 'Lift(s)', 'Maintenance Staff', 'Water Storage', 'Visitor Parking', 'Swimming Pool', 'Park', 'Security Personnel', 'Internet/wi-fi connectivity', 'Fitness Centre / GYM', 'Waste Disposal', 'Rain Water Harvesting', 'Club house / Community Center']</t>
  </si>
  <si>
    <t>Z45897659</t>
  </si>
  <si>
    <t>https://www.99acres.com/1-bhk-bedroom-apartment-flat-for-sale-in-palam-vihar-society-palam-vihar-gurgaon-465-sq-ft-r4-spid-W47302533</t>
  </si>
  <si>
    <t>₹ 8,602/sq.ft.</t>
  </si>
  <si>
    <t>Super Built up area 465(43.2 sq.m.)Built Up area: 450 sq.ft. (41.81 sq.m.)Carpet area: 425 sq.ft. (39.48 sq.m.)</t>
  </si>
  <si>
    <t>Cosmos Executive Appartments, Palam Vihar, Gurgaon, Haryana</t>
  </si>
  <si>
    <t>One of the best locations with malls, schools, hospitals closeby. Excellent option for working individuals close to the commercial complexes and multi-National offices with high rental potential for immediate sale on as is whereis basis.</t>
  </si>
  <si>
    <t>['1 Water Purifier', '1 Fan', '1 Fridge', '1 Exhaust Fan', '1 Geyser', '1 Stove', '2 Light', '1 AC', '1 Curtains', '1 Modular Kitchen', '1 TV', '1 Chimney', '1 Bed', '1 Wardrobe', 'No Dining Table', 'No Microwave', 'No Sofa', 'No Washing Machine']</t>
  </si>
  <si>
    <t>['Centrally Air Conditioned', 'Lift(s)', 'Park', 'Maintenance Staff', 'Visitor Parking', 'Security Personnel']</t>
  </si>
  <si>
    <t>W47302533</t>
  </si>
  <si>
    <t>https://www.99acres.com/3-bhk-bedroom-apartment-flat-for-sale-in-sector-107-gurgaon-2361-sq-ft-spid-G55426686</t>
  </si>
  <si>
    <t>M3M Woodshire</t>
  </si>
  <si>
    <t>A02/101 2361sq Ft, Sector 107 Gurgaon, Gurgaon, Haryana</t>
  </si>
  <si>
    <t>Looking for a good 3 bhk apartment in sector 107, gurgaon? This property is in one of gurgaons most popular locations. This is a no brokerage property. The property is on floor 1. Total number of floors is 20. This apartment is available for rs 1.4 cr. This modern unit has a built-Up area of 2361 square feet. This property has a good view and is east-Facing. There are 3 bedrooms and 4 bathroom. It also has a servant room. Lift is available in this apartment. Cctv facility is provided to ensure safety. Sports enthusiasts have multiple options such as garden. This property also enjoys power backup facility. Regular water supply is provided. It is very close to some of citys best hospitals, such as, sadar bazaar civil hospital, star hospital, and esic dispensary. Established schools, such as pratha pre school, government school, and government middle school dharam pur gurgaon are also close-By</t>
  </si>
  <si>
    <t>['Safety1 out of 5', 'Lifestyle2 out of 5', 'Environment3 out of 5', 'Connectivity3 out of 5']</t>
  </si>
  <si>
    <t>G55426686</t>
  </si>
  <si>
    <t>3 BHK Flat in Dharam Colony</t>
  </si>
  <si>
    <t>https://www.99acres.com/3-bhk-bedroom-apartment-flat-for-sale-in-dharam-colony-gurgaon-1000-sq-ft-r1-spid-S49820216</t>
  </si>
  <si>
    <t>Krishna appartment</t>
  </si>
  <si>
    <t>₹ 3,500/sq.ft.</t>
  </si>
  <si>
    <t>Dharam Colony, Gurgaon, Haryana</t>
  </si>
  <si>
    <t>['Palam triangle', 'Palam Vihar Vyapar kendra', 'HUDA Sector 23 Market', 'Ram Mandir', 'Sheetla Mata Mandir', 'Kalyan Hospital Gurgaon', "DR KAPOOR'S Dental Care and Implant Centre", 'Metro Hospital and Heart Institute Gurgaon', "Dr. Anurag's Child Care Clinic", 'Chirag Hospital Pvt. Ltd', 'Jiya Clinic', 'Dr. Mittal Clinic', 'Yashroop Medical Centre', 'R K Hospital Gurgaon', 'Jeevan Jyoti Hospital Gurgaon', 'Dr. Sindhu Clinic', 'Apollo Cradle Hospital Gurgaon', 'Sneh Hospital Gurgaon', 'Sheetla Clinic', 'Kishor Clinic', 'Children Hospital', 'Bhardwaj Hospital', 'Ansals plaza underground car parking', 'Ansals Plaza above ground car parking', 'HUDA sector 23 parking', 'Axis bank', 'Punjab national bank', 'Oriental bank of commerce', 'Catholic syrian bank', 'Karur vysay bank', 'Oriental bank of commerce', 'Big Cinemas', "McDonald's", 'Moti Mahal', 'Pind Baluchi', 'Cafe Coffee Day', 'Pizza Hut', "Domino's Pizza", 'Om Sweets', 'Cafe Coffee Day', 'THE NORTHCAP UNIVERSITY', 'Masti ki Pathshala Teach India', 'Chiranjiv Bharati School', 'Swiss Cottage school', 'Lieutenant Atul Kataria School', 'Palam vihar railway station', 'Gurgaon railway station', 'Gurgaon railway station', 'Gurgaon railway station']</t>
  </si>
  <si>
    <t>Residential apartment for sell.Located on 2nd floor out of the 5 located in dharam colony.It is a semifurnished property.The property has 3 bedrooms with 3 bathrooms .Available at an expected price of rs 3500000.The property comes with a good construction quality which ages 10  years old property. Prime location.</t>
  </si>
  <si>
    <t>['3 Wardrobe', '3 Fan', '3 Light', 'No AC', 'No Bed', 'No Chimney', 'No Curtains', 'No Dining Table', 'No Exhaust Fan', 'No Geyser', 'No Modular Kitchen', 'No Microwave', 'No Fridge', 'No Sofa', 'No Stove', 'No TV', 'No Washing Machine', 'No Water Purifier']</t>
  </si>
  <si>
    <t>S49820216</t>
  </si>
  <si>
    <t>https://www.99acres.com/3-bhk-bedroom-apartment-flat-for-sale-in-sector-103-gurgaon-1811-sq-ft-spid-B52179254</t>
  </si>
  <si>
    <t>Spire Woods Now Ananda by Alpha corp</t>
  </si>
  <si>
    <t>₹ 6,902/sq.ft.</t>
  </si>
  <si>
    <t>Carpet area: 1811 (168.25 sq.m.)</t>
  </si>
  <si>
    <t>Spire woods now ananda by alpha corp in sector-103 gurgaon, is a residential project.
The project offers apartment with perfect combination of contemporary architecture and features to provide comfortable living.</t>
  </si>
  <si>
    <t>['Security / Fire Alarm', 'Feng Shui / Vaastu Compliant', 'Private Garden / Terrace', 'Intercom Facility', 'Lift(s)', 'Centrally Air Conditioned', 'Water purifier', 'Water Storage', 'Piped-gas', 'Visitor Parking', 'Swimming Pool', 'Park', 'Internet/wi-fi connectivity', 'Shopping Centre', 'Fitness Centre / GYM', 'Rain Water Harvesting', 'Club house / Community Center']</t>
  </si>
  <si>
    <t>B52179254</t>
  </si>
  <si>
    <t>https://www.99acres.com/2-bhk-bedroom-apartment-flat-for-sale-in-dlf-regency-park-1-dlf-city-phase-4-gurgaon-1109-sq-ft-r6-spid-M27000679</t>
  </si>
  <si>
    <t>Built Up area: 1109 (103.03 sq.m.)</t>
  </si>
  <si>
    <t>Interested to sell residential apartment . It has spacious 2 bedrooms and 2 bathrooms. Nice furnishing enhancing decor. Placed at dlf city phase 4 (Gurgaon). 1109 sq.Ft.(Builtup area) is the area of the property. Want to sell it for "one crore thirty five lakh rupees". Building has 26 total floors and property is located on 1st floor. It is a over 10 years construction</t>
  </si>
  <si>
    <t>['Management5 out of 5', 'Green Area5 out of 5', 'Construction4 out of 5', 'Amenities4 out of 5', 'Connectivity4 out of 5']</t>
  </si>
  <si>
    <t>M27000679</t>
  </si>
  <si>
    <t>https://www.99acres.com/3-bhk-bedroom-apartment-flat-for-sale-in-ansal-heights-86-sector-86-gurgaon-1895-sq-ft-r19-spid-D26586124</t>
  </si>
  <si>
    <t>₹ 5,541/sq.ft.</t>
  </si>
  <si>
    <t>Tower C, Sector 86 Gurgaon, Gurgaon, Haryana</t>
  </si>
  <si>
    <t>Residential apartment for sell.Located in sector-86 gurgaon.The property has 3 bedrooms, with 3 bathrooms .Available at an expected price of 1.05 crore.Located on 9th  of the 13 floors .It is a freehold property.The property comes with a good construction quality which ages,within 3 months,,</t>
  </si>
  <si>
    <t>D26586124</t>
  </si>
  <si>
    <t>https://www.99acres.com/5-bhk-bedroom-apartment-flat-for-sale-in-parsvnath-green-ville-sector-48-gurgaon-3905-sq-ft-r7-spid-J17123294</t>
  </si>
  <si>
    <t>₹ 9,984/sq.ft.</t>
  </si>
  <si>
    <t>Super Built up area 3905(362.79 sq.m.)Built Up area: 3305 sq.ft. (307.04 sq.m.)</t>
  </si>
  <si>
    <t>5 bhk duplex penthouse in low rise building.Available in parsvnath greenville, sector 48, sohna road, gurgaon5 bedrooms + 5 bathrooms + study room5 balconies, three side open apartment. + private sole use terraceVery prime location new wooden work modular kitchen.Gated society.Park facing .Amazing park view, Excellent wood work done. Parsavnath greenville provides complete comfort and is equipped with many conveniences.
100% power backup, 24 hour surveillance system and multilevel security keep you safe and secure.World-Class amenities like the clubhouse, swimming pool, recreational centre, ac apartments and modern elevators, all speak volumes of the luxuries you can enjoy at parsvvnath greenville.
Swiming pool, club house, gym and all sport play ground,
Shopping center
Sports facility,kids play area,Viewing highly recommended</t>
  </si>
  <si>
    <t>['Security / Fire Alarm', 'Private Garden / Terrace', 'Lift(s)', 'Swimming Pool', 'Water Storage', 'Park', 'Visitor Parking', 'Security Personnel', 'Internet/wi-fi connectivity', 'Shopping Centre', 'Club house / Community Center']</t>
  </si>
  <si>
    <t>J17123294</t>
  </si>
  <si>
    <t>https://www.99acres.com/3-bhk-bedroom-apartment-flat-for-sale-in-raheja-vedaanta-sector-108-gurgaon-1822-sq-ft-r6-spid-A41215323</t>
  </si>
  <si>
    <t>₹ 5,214/sq.ft.</t>
  </si>
  <si>
    <t>Super Built up area 1822(169.27 sq.m.)</t>
  </si>
  <si>
    <t>3 bedroom flat with full woodwork. Ready to move in.</t>
  </si>
  <si>
    <t>A41215323</t>
  </si>
  <si>
    <t>https://www.99acres.com/3-bhk-bedroom-apartment-flat-for-sale-in-ambience-lagoon-dlf-city-phase-3-gurgaon-3700-sq-ft-r15-spid-J18888617</t>
  </si>
  <si>
    <t>Built Up area: 3700 (343.74 sq.m.)</t>
  </si>
  <si>
    <t>Gurgaon, DLF Phase 3, Gurgaon, Haryana</t>
  </si>
  <si>
    <t>['Micromax moulsari avenue metro station', 'Indusind bank cyber city metro station', 'Dlf phase 3 metro station', 'Vodafone belvedere towers metro station', 'Shri Shiv Shakthi Mandir', 'Citibank ATM', 'Icici bank ATM', 'Abn amro bank ATM', 'Citibank ATM', 'Kotak mahindra ATM', 'Central bank ATM', 'Central bank atm teste 001112', 'Dental Harbour', 'Asha Multispeciality Clinic', 'Garg Dental Care', 'R.N Clinic', 'Shri Ram Memorial Hospital', 'Dental Cure and Care Centre', "Dr. Khullar's Dental Clinic", 'Darpan Skin &amp; Mind Clinic', 'Relief Physiotherapy Clinic', 'DGD Rajokari', 'RBS Dental Clinic', 'Kailash Nursing Home Gurgaon', 'Cosmodentz Dental Clinic', 'Upkar Clinic', 'Pharmacy', 'Shri Balaji Medical Store', 'SP Infocity', 'PVR Cinames', 'State bank of india', 'Deutsche bank', 'Icici bank', 'Icici bank', 'Standard chartered bank', 'Machaan', 'barrique', 'The God Father', 'Food Court', 'Mc Donalds', "McDonald's", 'Cantine', 'Mukesh Dhaba']</t>
  </si>
  <si>
    <t>Luxury condominium complex located on delhi gurgaon border on nh-8 next to leela hotel and ambience mall in ambience island. Flat is a penthouse with a beautiful 1800 sq ft lawn on the 10th floor with extra room/bathroom/bar/fountain/stores there. 1 basement parking included. 2 new schindler lifts installed. Lots of extras in the flat with a beautiful lawn on the 10th floor</t>
  </si>
  <si>
    <t>['1 Water Purifier', '10 Fan', '1 Fridge', '1 Exhaust Fan', '5 Geyser', '1 Stove', '25 Light', '7 AC', '1 Modular Kitchen', '1 Chimney', '1 Curtains', '4 Wardrobe', '1 Sofa', 'No Bed', 'No Dining Table', 'No Microwave', 'No TV', 'No Washing Machine']</t>
  </si>
  <si>
    <t>['Security / Fire Alarm', 'Private Garden / Terrace', 'Intercom Facility', 'Lift(s)', 'Water purifier', 'Maintenance Staff', 'Water Storage', 'Park', 'Piped-gas', 'Visitor Parking', 'Fitness Centre / GYM']</t>
  </si>
  <si>
    <t>J18888617</t>
  </si>
  <si>
    <t>https://www.99acres.com/4-bhk-bedroom-apartment-flat-for-sale-in-dlf-the-crest-sector-54-gurgaon-3123-sq-ft-spid-V70296402</t>
  </si>
  <si>
    <t>₹ 35,222/sq.ft.</t>
  </si>
  <si>
    <t>Super Built up area 3123(290.14 sq.m.)</t>
  </si>
  <si>
    <t>Club &amp; pool facing
Vrv air conditioning</t>
  </si>
  <si>
    <t>['6 Fan', '1 Fridge', '1 Exhaust Fan', '5 Geyser', '1 Stove', '10 Light', '1 Chimney', '1 Modular Kitchen', '6 AC', '4 Wardrobe', '1 Microwave', '1 Washing Machine', 'No Bed', 'No Curtains', 'No Dining Table', 'No Sofa', 'No TV', 'No Water Purifier']</t>
  </si>
  <si>
    <t>['Security / Fire Alarm', 'Power Back-up', 'Intercom Facility', 'Lift(s)', 'Centrally Air Conditioned', 'Maintenance Staff', 'Water Storage', 'Separate entry for servant room', 'No open drainage around', 'Piped-gas', 'Visitor Parking', 'Swimming Pool', 'Park', 'Security Personnel', 'Natural Light', 'Airy Rooms', 'Spacious Interiors', 'Low Density Society', 'Fitness Centre / GYM', 'Waste Disposal', 'Rain Water Harvesting', 'Club house / Community Center']</t>
  </si>
  <si>
    <t>['Management4 out of 5', 'Green Area4 out of 5', 'Construction4 out of 5', 'Amenities4 out of 5', 'Connectivity3.5 out of 5']</t>
  </si>
  <si>
    <t>V70296402</t>
  </si>
  <si>
    <t>Price in Cr</t>
  </si>
  <si>
    <t>CostPerSQFT</t>
  </si>
  <si>
    <t>no.bedroom</t>
  </si>
  <si>
    <t>no.bathroom</t>
  </si>
  <si>
    <t>no.addl room</t>
  </si>
  <si>
    <t>FloorNum</t>
  </si>
  <si>
    <t>Total Floors</t>
  </si>
  <si>
    <t>Age</t>
  </si>
  <si>
    <t>Environment</t>
  </si>
  <si>
    <t>Safety</t>
  </si>
  <si>
    <t>Lifestyle</t>
  </si>
  <si>
    <t>Connectivity</t>
  </si>
  <si>
    <t>No</t>
  </si>
  <si>
    <t>Below 5 Yrs</t>
  </si>
  <si>
    <t>Above 10 Yrs</t>
  </si>
  <si>
    <t>Below 1 yr</t>
  </si>
  <si>
    <t>Under Construction / New</t>
  </si>
  <si>
    <t>Below 10 Yrs</t>
  </si>
  <si>
    <t>Yes</t>
  </si>
  <si>
    <t>Area SQFT</t>
  </si>
  <si>
    <t>Total</t>
  </si>
  <si>
    <t>3BHK</t>
  </si>
  <si>
    <t>2BHK</t>
  </si>
  <si>
    <t>1BHK</t>
  </si>
  <si>
    <t>MAX</t>
  </si>
  <si>
    <t>MIN</t>
  </si>
  <si>
    <t>BALCONIES</t>
  </si>
  <si>
    <t>LOC FLOOR</t>
  </si>
  <si>
    <t>WITH ADLN ROOM</t>
  </si>
  <si>
    <t>TOTAL NUMBER OF PROPERITIES</t>
  </si>
  <si>
    <t>NORTH - EAST</t>
  </si>
  <si>
    <t>EAST</t>
  </si>
  <si>
    <t>NORTH - WEST</t>
  </si>
  <si>
    <t>NORTH</t>
  </si>
  <si>
    <t>SOUHT - EAST</t>
  </si>
  <si>
    <t>UNDER CONSTRUCTION / NEW</t>
  </si>
  <si>
    <t>BELOW 1 YR</t>
  </si>
  <si>
    <t>BELOW 5 YRS</t>
  </si>
  <si>
    <t>BELOW 10 YRS</t>
  </si>
  <si>
    <t>ABOVE 10 YRS</t>
  </si>
  <si>
    <t>WITH POOJA ROOM</t>
  </si>
  <si>
    <t>No.balcony</t>
  </si>
  <si>
    <t>COST SQFT</t>
  </si>
  <si>
    <t>AREA SQFT</t>
  </si>
  <si>
    <t>QUICK SUMMARY</t>
  </si>
  <si>
    <t>PROPERTY ID</t>
  </si>
  <si>
    <t>PRICE IN CR</t>
  </si>
  <si>
    <t>FACING</t>
  </si>
  <si>
    <t>ENVIRONMENT</t>
  </si>
  <si>
    <t>SAFETY</t>
  </si>
  <si>
    <t>LIFESTYLE</t>
  </si>
  <si>
    <t>CONNECTIVITY</t>
  </si>
  <si>
    <t>AGE</t>
  </si>
  <si>
    <t>BEDROOM</t>
  </si>
  <si>
    <t>BATHROOM</t>
  </si>
  <si>
    <t>BALCONY</t>
  </si>
  <si>
    <t>POOJA ROOM</t>
  </si>
  <si>
    <t>ADNL ROOM</t>
  </si>
  <si>
    <t>FLR NO</t>
  </si>
  <si>
    <t>INFORMATION FINDER</t>
  </si>
  <si>
    <t>Row Labels</t>
  </si>
  <si>
    <t>Grand Total</t>
  </si>
  <si>
    <t>Sum of Area SQFT</t>
  </si>
  <si>
    <t>Sum of Price in Cr</t>
  </si>
  <si>
    <t>Sum of CostPerSQFT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</si>
</sst>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mmm\ yyyy"/>
    <numFmt numFmtId="165" formatCode="mmmm\ yyyy"/>
    <numFmt numFmtId="166" formatCode="_ [$₹-4009]\ * #,##0.00_ ;_ [$₹-4009]\ * \-#,##0.00_ ;_ [$₹-4009]\ * &quot;-&quot;??_ ;_ @_ "/>
  </numFmts>
  <fonts count="13" x14ac:knownFonts="1">
    <font>
      <sz val="10"/>
      <color rgb="FF000000"/>
      <name val="Arial"/>
      <charset val="1"/>
    </font>
    <font>
      <sz val="11"/>
      <color rgb="FF000000"/>
      <name val="Arial"/>
      <charset val="1"/>
    </font>
    <font>
      <u/>
      <sz val="11"/>
      <color rgb="FF0000FF"/>
      <name val="Cambria"/>
      <charset val="1"/>
    </font>
    <font>
      <sz val="10"/>
      <color rgb="FF000000"/>
      <name val="Arial"/>
      <family val="2"/>
    </font>
    <font>
      <b/>
      <sz val="10"/>
      <color rgb="FF000000"/>
      <name val="Arial"/>
      <family val="2"/>
    </font>
    <font>
      <b/>
      <sz val="14"/>
      <color rgb="FF000000"/>
      <name val="Arial"/>
      <family val="2"/>
    </font>
    <font>
      <sz val="10"/>
      <color rgb="FF000000"/>
      <name val="Arial"/>
      <charset val="1"/>
    </font>
    <font>
      <b/>
      <sz val="12"/>
      <color rgb="FF000000"/>
      <name val="Arial"/>
      <family val="2"/>
    </font>
    <font>
      <sz val="20"/>
      <color theme="0"/>
      <name val="Arial"/>
      <family val="2"/>
    </font>
    <font>
      <sz val="10"/>
      <color theme="0"/>
      <name val="Arial"/>
      <family val="2"/>
    </font>
    <font>
      <b/>
      <sz val="12"/>
      <color theme="1" tint="0.249977111117893"/>
      <name val="Arial"/>
      <family val="2"/>
    </font>
    <font>
      <b/>
      <sz val="12"/>
      <color theme="9" tint="-0.249977111117893"/>
      <name val="Arial"/>
      <family val="2"/>
    </font>
    <font>
      <b/>
      <sz val="12"/>
      <color theme="0"/>
      <name val="Arial"/>
      <family val="2"/>
    </font>
  </fonts>
  <fills count="5">
    <fill>
      <patternFill patternType="none"/>
    </fill>
    <fill>
      <patternFill patternType="gray125"/>
    </fill>
    <fill>
      <patternFill patternType="solid">
        <fgColor theme="9" tint="-0.249977111117893"/>
        <bgColor indexed="64"/>
      </patternFill>
    </fill>
    <fill>
      <patternFill patternType="solid">
        <fgColor theme="7" tint="0.39997558519241921"/>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Dashed">
        <color indexed="64"/>
      </left>
      <right/>
      <top/>
      <bottom style="mediumDashed">
        <color indexed="64"/>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right/>
      <top style="mediumDashed">
        <color indexed="64"/>
      </top>
      <bottom/>
      <diagonal/>
    </border>
    <border>
      <left style="mediumDashed">
        <color indexed="64"/>
      </left>
      <right/>
      <top/>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s>
  <cellStyleXfs count="2">
    <xf numFmtId="0" fontId="0" fillId="0" borderId="0"/>
    <xf numFmtId="44" fontId="6" fillId="0" borderId="0" applyFont="0" applyFill="0" applyBorder="0" applyAlignment="0" applyProtection="0"/>
  </cellStyleXfs>
  <cellXfs count="57">
    <xf numFmtId="0" fontId="0" fillId="0" borderId="0" xfId="0"/>
    <xf numFmtId="0" fontId="1" fillId="0" borderId="0" xfId="0" applyFont="1" applyAlignment="1"/>
    <xf numFmtId="0" fontId="2" fillId="0" borderId="0" xfId="0" applyFont="1" applyAlignment="1"/>
    <xf numFmtId="164" fontId="1" fillId="0" borderId="0" xfId="0" applyNumberFormat="1" applyFont="1" applyAlignment="1"/>
    <xf numFmtId="0" fontId="1" fillId="0" borderId="0" xfId="0" applyFont="1" applyAlignment="1">
      <alignment wrapText="1"/>
    </xf>
    <xf numFmtId="165" fontId="1" fillId="0" borderId="0" xfId="0" applyNumberFormat="1" applyFont="1" applyAlignment="1"/>
    <xf numFmtId="0" fontId="0" fillId="0" borderId="0" xfId="0" applyNumberFormat="1"/>
    <xf numFmtId="1" fontId="0" fillId="0" borderId="0" xfId="0" applyNumberFormat="1"/>
    <xf numFmtId="44" fontId="0" fillId="0" borderId="0" xfId="0" applyNumberFormat="1"/>
    <xf numFmtId="166" fontId="0" fillId="0" borderId="0" xfId="0" applyNumberFormat="1"/>
    <xf numFmtId="0" fontId="3" fillId="0" borderId="0" xfId="0" applyNumberFormat="1" applyFont="1"/>
    <xf numFmtId="0" fontId="4" fillId="0" borderId="1" xfId="0" applyFont="1" applyBorder="1"/>
    <xf numFmtId="0" fontId="0" fillId="0" borderId="1" xfId="0" applyBorder="1"/>
    <xf numFmtId="166" fontId="0" fillId="0" borderId="1" xfId="0" applyNumberFormat="1" applyBorder="1"/>
    <xf numFmtId="1" fontId="0" fillId="0" borderId="1" xfId="0" applyNumberFormat="1" applyBorder="1"/>
    <xf numFmtId="0" fontId="5" fillId="0" borderId="1" xfId="0" applyFont="1" applyBorder="1" applyAlignment="1">
      <alignment horizontal="center"/>
    </xf>
    <xf numFmtId="0" fontId="0" fillId="0" borderId="1" xfId="0" applyBorder="1" applyAlignment="1">
      <alignment horizontal="center"/>
    </xf>
    <xf numFmtId="0" fontId="7" fillId="0" borderId="0" xfId="0" applyFont="1" applyAlignment="1">
      <alignment vertical="center"/>
    </xf>
    <xf numFmtId="0" fontId="8" fillId="2" borderId="2"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5"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5"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xf>
    <xf numFmtId="0" fontId="7" fillId="0" borderId="12" xfId="0" applyFont="1" applyBorder="1" applyAlignment="1">
      <alignment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11" xfId="0" applyFont="1" applyFill="1" applyBorder="1" applyAlignment="1">
      <alignment horizontal="center" vertical="center"/>
    </xf>
    <xf numFmtId="0" fontId="7" fillId="0" borderId="0" xfId="0" applyFont="1" applyBorder="1" applyAlignment="1">
      <alignment vertical="center"/>
    </xf>
    <xf numFmtId="0" fontId="7" fillId="0" borderId="13" xfId="0" applyFont="1" applyBorder="1" applyAlignment="1">
      <alignment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44" fontId="11" fillId="0" borderId="14" xfId="1" applyFont="1" applyBorder="1" applyAlignment="1">
      <alignment horizontal="center" vertical="center"/>
    </xf>
    <xf numFmtId="44" fontId="11" fillId="0" borderId="16" xfId="1" applyFont="1" applyBorder="1" applyAlignment="1">
      <alignment horizontal="center" vertical="center"/>
    </xf>
    <xf numFmtId="44" fontId="11" fillId="0" borderId="17" xfId="1" applyFont="1" applyBorder="1" applyAlignment="1">
      <alignment horizontal="center" vertical="center"/>
    </xf>
    <xf numFmtId="44" fontId="11" fillId="0" borderId="19" xfId="1" applyFont="1" applyBorder="1" applyAlignment="1">
      <alignment horizontal="center" vertical="center"/>
    </xf>
    <xf numFmtId="0" fontId="12" fillId="0" borderId="14"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9" xfId="0" applyFont="1" applyBorder="1" applyAlignment="1">
      <alignment horizontal="center" vertical="center"/>
    </xf>
    <xf numFmtId="1" fontId="11" fillId="0" borderId="14" xfId="0" applyNumberFormat="1" applyFont="1" applyBorder="1" applyAlignment="1">
      <alignment horizontal="center" vertical="center"/>
    </xf>
    <xf numFmtId="1" fontId="11" fillId="0" borderId="16" xfId="0" applyNumberFormat="1" applyFont="1" applyBorder="1" applyAlignment="1">
      <alignment horizontal="center" vertical="center"/>
    </xf>
    <xf numFmtId="1" fontId="11" fillId="0" borderId="17" xfId="0" applyNumberFormat="1" applyFont="1" applyBorder="1" applyAlignment="1">
      <alignment horizontal="center" vertical="center"/>
    </xf>
    <xf numFmtId="1" fontId="11" fillId="0" borderId="19" xfId="0" applyNumberFormat="1" applyFont="1" applyBorder="1" applyAlignment="1">
      <alignment horizontal="center" vertical="center"/>
    </xf>
    <xf numFmtId="0" fontId="0" fillId="0" borderId="0" xfId="0" pivotButton="1"/>
    <xf numFmtId="0" fontId="0" fillId="0" borderId="0" xfId="0" applyAlignment="1">
      <alignment horizontal="left"/>
    </xf>
  </cellXfs>
  <cellStyles count="2">
    <cellStyle name="Currency" xfId="1" builtinId="4"/>
    <cellStyle name="Normal" xfId="0" builtinId="0"/>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34" formatCode="_ &quot;₹&quot;\ * #,##0.00_ ;_ &quot;₹&quot;\ * \-#,##0.00_ ;_ &quot;₹&quot;\ * &quot;-&quot;??_ ;_ @_ "/>
    </dxf>
    <dxf>
      <numFmt numFmtId="1" formatCode="0"/>
    </dxf>
    <dxf>
      <numFmt numFmtId="0" formatCode="General"/>
    </dxf>
    <dxf>
      <font>
        <color rgb="FF9C0006"/>
      </font>
      <fill>
        <patternFill>
          <bgColor rgb="FFFFC7CE"/>
        </patternFill>
      </fill>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ertAlign val="baseline"/>
        <sz val="11"/>
        <color rgb="FF0000FF"/>
        <name val="Cambria"/>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1.xml"/></Relationships>
</file>

<file path=xl/pivotCache/pivotCacheDefinition1.xml><?xml version="1.0" encoding="utf-8"?>
<pivotCacheDefinition xmlns="http://schemas.openxmlformats.org/spreadsheetml/2006/main" xmlns:r="http://schemas.openxmlformats.org/officeDocument/2006/relationships" saveData="0" refreshedBy="USER" refreshedDate="45507.986404861113" backgroundQuery="1" createdVersion="6" refreshedVersion="6" minRefreshableVersion="3" recordCount="0" supportSubquery="1" supportAdvancedDrill="1">
  <cacheSource type="external" connectionId="3"/>
  <cacheFields count="5">
    <cacheField name="[Table2].[property_id].[property_id]" caption="property_id" numFmtId="0" level="1">
      <sharedItems count="486">
        <s v="A68198542"/>
        <s v="A69448072"/>
        <s v="A69484894"/>
        <s v="A69585100"/>
        <s v="A69625254"/>
        <s v="A69847632"/>
        <s v="A69925374"/>
        <s v="A69939188"/>
        <s v="A69959136"/>
        <s v="A70009682"/>
        <s v="A70193390"/>
        <s v="B48946845"/>
        <s v="B67722588"/>
        <s v="B68678244"/>
        <s v="B68691862"/>
        <s v="B68924958"/>
        <s v="B69071558"/>
        <s v="B69216570"/>
        <s v="B69402744"/>
        <s v="B69407016"/>
        <s v="B69475926"/>
        <s v="B69686632"/>
        <s v="B69728032"/>
        <s v="B69730452"/>
        <s v="B69758474"/>
        <s v="B69802378"/>
        <s v="B69802996"/>
        <s v="B69816832"/>
        <s v="B69847394"/>
        <s v="B69923090"/>
        <s v="C56460654"/>
        <s v="C57176160"/>
        <s v="C68021494"/>
        <s v="C68575328"/>
        <s v="C68648152"/>
        <s v="C68670422"/>
        <s v="C68936042"/>
        <s v="C69055372"/>
        <s v="C69135414"/>
        <s v="C69305780"/>
        <s v="C69314922"/>
        <s v="C69428930"/>
        <s v="C69463366"/>
        <s v="C69523822"/>
        <s v="C69626052"/>
        <s v="C69807488"/>
        <s v="C70002144"/>
        <s v="D26586124"/>
        <s v="D55026596"/>
        <s v="D67948974"/>
        <s v="D68280420"/>
        <s v="D69120526"/>
        <s v="D69199860"/>
        <s v="D69316216"/>
        <s v="D69316296"/>
        <s v="D69431806"/>
        <s v="D69567612"/>
        <s v="D69723428"/>
        <s v="D69729550"/>
        <s v="D69748150"/>
        <s v="D69963878"/>
        <s v="E43727243"/>
        <s v="E56342478"/>
        <s v="E61109994"/>
        <s v="E61449810"/>
        <s v="E66198642"/>
        <s v="E68308908"/>
        <s v="E68368414"/>
        <s v="E68554406"/>
        <s v="E68670550"/>
        <s v="E68958236"/>
        <s v="E69419498"/>
        <s v="E69466294"/>
        <s v="E69589168"/>
        <s v="E69609918"/>
        <s v="E70042222"/>
        <s v="F64840030"/>
        <s v="F67702552"/>
        <s v="F69125772"/>
        <s v="F69199464"/>
        <s v="F69282174"/>
        <s v="F69354742"/>
        <s v="F69444128"/>
        <s v="F69484044"/>
        <s v="F69668674"/>
        <s v="F69689494"/>
        <s v="F69767120"/>
        <s v="F69807298"/>
        <s v="F69846044"/>
        <s v="F70081718"/>
        <s v="G39255297"/>
        <s v="G56507400"/>
        <s v="G57399674"/>
        <s v="G57832326"/>
        <s v="G66179018"/>
        <s v="G66828720"/>
        <s v="G66937926"/>
        <s v="G68287864"/>
        <s v="G68904948"/>
        <s v="G69076906"/>
        <s v="G69160024"/>
        <s v="G69311146"/>
        <s v="G69435466"/>
        <s v="G69438086"/>
        <s v="G69594300"/>
        <s v="G69665996"/>
        <s v="G69676862"/>
        <s v="G69691402"/>
        <s v="G69949270"/>
        <s v="G69957274"/>
        <s v="G69966132"/>
        <s v="G69977302"/>
        <s v="G70085368"/>
        <s v="G70159794"/>
        <s v="H33897213"/>
        <s v="H51369072"/>
        <s v="H55001796"/>
        <s v="H58335368"/>
        <s v="H67972704"/>
        <s v="H68246000"/>
        <s v="H68277890"/>
        <s v="H68412308"/>
        <s v="H69258830"/>
        <s v="H69300358"/>
        <s v="H69399868"/>
        <s v="H69433380"/>
        <s v="H69452704"/>
        <s v="H69558740"/>
        <s v="H69585066"/>
        <s v="H69625534"/>
        <s v="H69801220"/>
        <s v="H69882504"/>
        <s v="H70119648"/>
        <s v="H70126464"/>
        <s v="I64885268"/>
        <s v="I68039286"/>
        <s v="I68212060"/>
        <s v="I68235500"/>
        <s v="I68332432"/>
        <s v="I68452460"/>
        <s v="I68502820"/>
        <s v="I68619928"/>
        <s v="I68780016"/>
        <s v="I68814518"/>
        <s v="I69085210"/>
        <s v="I69204662"/>
        <s v="I69226618"/>
        <s v="I69303958"/>
        <s v="I69326592"/>
        <s v="I69550388"/>
        <s v="I69625984"/>
        <s v="I69730598"/>
        <s v="I69849886"/>
        <s v="I70027322"/>
        <s v="I70030056"/>
        <s v="I70035180"/>
        <s v="I70070186"/>
        <s v="I70153362"/>
        <s v="J18888617"/>
        <s v="J64460566"/>
        <s v="J65806824"/>
        <s v="J66252998"/>
        <s v="J66813106"/>
        <s v="J68360894"/>
        <s v="J68510698"/>
        <s v="J68538370"/>
        <s v="J69118026"/>
        <s v="J69502274"/>
        <s v="J69578070"/>
        <s v="J69625416"/>
        <s v="J69634490"/>
        <s v="J69816764"/>
        <s v="J69848742"/>
        <s v="K64553310"/>
        <s v="K66588784"/>
        <s v="K67112032"/>
        <s v="K67714330"/>
        <s v="K68195520"/>
        <s v="K68231824"/>
        <s v="K68519126"/>
        <s v="K68563454"/>
        <s v="K68761724"/>
        <s v="K69101478"/>
        <s v="K69281850"/>
        <s v="K69324896"/>
        <s v="K69354538"/>
        <s v="K69428214"/>
        <s v="K69550782"/>
        <s v="K69714928"/>
        <s v="K69736336"/>
        <s v="K69821840"/>
        <s v="K69908978"/>
        <s v="K69957846"/>
        <s v="K69961464"/>
        <s v="K70140264"/>
        <s v="L32300223"/>
        <s v="L60446362"/>
        <s v="L63387582"/>
        <s v="L64373292"/>
        <s v="L68039528"/>
        <s v="L68803564"/>
        <s v="L69101800"/>
        <s v="L69361320"/>
        <s v="L69512094"/>
        <s v="L69513420"/>
        <s v="L69551250"/>
        <s v="L69568872"/>
        <s v="L69627884"/>
        <s v="L69683142"/>
        <s v="L69714282"/>
        <s v="L69749636"/>
        <s v="L69764558"/>
        <s v="L69816910"/>
        <s v="L69964486"/>
        <s v="L70015174"/>
        <s v="L70057882"/>
        <s v="M62323566"/>
        <s v="M66302926"/>
        <s v="M68092930"/>
        <s v="M68297870"/>
        <s v="M68451874"/>
        <s v="M68587622"/>
        <s v="M68785780"/>
        <s v="M68877560"/>
        <s v="M69031366"/>
        <s v="M69125272"/>
        <s v="M69125514"/>
        <s v="M69341604"/>
        <s v="M69440660"/>
        <s v="M69440724"/>
        <s v="M69505648"/>
        <s v="M69584914"/>
        <s v="M69712964"/>
        <s v="M69732980"/>
        <s v="M69922706"/>
        <s v="M69966198"/>
        <s v="M70002238"/>
        <s v="N61446680"/>
        <s v="N67917630"/>
        <s v="N68074094"/>
        <s v="N68452032"/>
        <s v="N68495966"/>
        <s v="N68670284"/>
        <s v="N69292306"/>
        <s v="N69292980"/>
        <s v="N69311428"/>
        <s v="N69316338"/>
        <s v="N69484672"/>
        <s v="N69548734"/>
        <s v="N69573174"/>
        <s v="N69817180"/>
        <s v="N69834838"/>
        <s v="N69869760"/>
        <s v="N70027732"/>
        <s v="N70028090"/>
        <s v="N70121956"/>
        <s v="O61384382"/>
        <s v="O61525312"/>
        <s v="O61948124"/>
        <s v="O64023902"/>
        <s v="O64571990"/>
        <s v="O66305694"/>
        <s v="O67892682"/>
        <s v="O69003136"/>
        <s v="O69031232"/>
        <s v="O69237000"/>
        <s v="O69315836"/>
        <s v="O69439286"/>
        <s v="O69713570"/>
        <s v="O69756512"/>
        <s v="O69936994"/>
        <s v="P41495683"/>
        <s v="P54457592"/>
        <s v="P62070450"/>
        <s v="P63118582"/>
        <s v="P68559436"/>
        <s v="P68670840"/>
        <s v="P68674596"/>
        <s v="P69208508"/>
        <s v="P69234252"/>
        <s v="P69235928"/>
        <s v="P69364218"/>
        <s v="P69410574"/>
        <s v="P69588354"/>
        <s v="P69626214"/>
        <s v="P69708076"/>
        <s v="P69850302"/>
        <s v="Q58093696"/>
        <s v="Q59172916"/>
        <s v="Q61696670"/>
        <s v="Q67912486"/>
        <s v="Q68198308"/>
        <s v="Q68360998"/>
        <s v="Q68408792"/>
        <s v="Q68672590"/>
        <s v="Q69077302"/>
        <s v="Q69082478"/>
        <s v="Q69600700"/>
        <s v="Q69709364"/>
        <s v="Q69910288"/>
        <s v="Q70028830"/>
        <s v="Q70068034"/>
        <s v="Q70145884"/>
        <s v="R20109583"/>
        <s v="R41823271"/>
        <s v="R65906980"/>
        <s v="R65958512"/>
        <s v="R67547148"/>
        <s v="R68021756"/>
        <s v="R68188116"/>
        <s v="R68567906"/>
        <s v="R68572186"/>
        <s v="R68680194"/>
        <s v="R69274138"/>
        <s v="R69355184"/>
        <s v="R69428596"/>
        <s v="R69466544"/>
        <s v="R69505282"/>
        <s v="R69578844"/>
        <s v="R69585006"/>
        <s v="R69847680"/>
        <s v="R69992056"/>
        <s v="R70015770"/>
        <s v="R70023498"/>
        <s v="R70100752"/>
        <s v="S31689979"/>
        <s v="S41137465"/>
        <s v="S50764468"/>
        <s v="S61001204"/>
        <s v="S66339050"/>
        <s v="S67914568"/>
        <s v="S68277154"/>
        <s v="S69025780"/>
        <s v="S69071370"/>
        <s v="S69128976"/>
        <s v="S69178792"/>
        <s v="S69303118"/>
        <s v="S69421026"/>
        <s v="S69471954"/>
        <s v="S69597888"/>
        <s v="S69714046"/>
        <s v="S69742910"/>
        <s v="S69748048"/>
        <s v="S69816868"/>
        <s v="S69975604"/>
        <s v="T57249640"/>
        <s v="T65166380"/>
        <s v="T68041170"/>
        <s v="T68593666"/>
        <s v="T68605626"/>
        <s v="T68619970"/>
        <s v="T69126686"/>
        <s v="T69179276"/>
        <s v="T69246122"/>
        <s v="T69344422"/>
        <s v="T69361884"/>
        <s v="T69385436"/>
        <s v="T69512220"/>
        <s v="T69512580"/>
        <s v="T69548882"/>
        <s v="T69621608"/>
        <s v="T69628634"/>
        <s v="T69644514"/>
        <s v="T69713280"/>
        <s v="T69742680"/>
        <s v="T69864884"/>
        <s v="T69867310"/>
        <s v="T69939324"/>
        <s v="T69980168"/>
        <s v="T69982464"/>
        <s v="T70127554"/>
        <s v="U67798494"/>
        <s v="U68168784"/>
        <s v="U68420020"/>
        <s v="U68573340"/>
        <s v="U68919558"/>
        <s v="U68944572"/>
        <s v="U69009816"/>
        <s v="U69117548"/>
        <s v="U69243970"/>
        <s v="U69326196"/>
        <s v="U69355454"/>
        <s v="U69433708"/>
        <s v="U69504806"/>
        <s v="U69538888"/>
        <s v="U69550268"/>
        <s v="U69558274"/>
        <s v="U69569464"/>
        <s v="U69585524"/>
        <s v="U69767906"/>
        <s v="U69772026"/>
        <s v="U69781434"/>
        <s v="U70012350"/>
        <s v="U70024910"/>
        <s v="V62459824"/>
        <s v="V68887136"/>
        <s v="V69130074"/>
        <s v="V69309850"/>
        <s v="V69392696"/>
        <s v="V69644720"/>
        <s v="V69689190"/>
        <s v="V69711876"/>
        <s v="V69823998"/>
        <s v="V69831504"/>
        <s v="V69925314"/>
        <s v="V70001746"/>
        <s v="V70088016"/>
        <s v="V70094774"/>
        <s v="W63179828"/>
        <s v="W66184546"/>
        <s v="W67702602"/>
        <s v="W68450138"/>
        <s v="W69002892"/>
        <s v="W69045628"/>
        <s v="W69123064"/>
        <s v="W69160942"/>
        <s v="W69273846"/>
        <s v="W69305612"/>
        <s v="W69403810"/>
        <s v="W69485350"/>
        <s v="W69505050"/>
        <s v="W69625822"/>
        <s v="W69644442"/>
        <s v="W69688170"/>
        <s v="W69922524"/>
        <s v="W70011122"/>
        <s v="W70081272"/>
        <s v="W70124530"/>
        <s v="X68408548"/>
        <s v="X68914082"/>
        <s v="X69179634"/>
        <s v="X69217210"/>
        <s v="X69308632"/>
        <s v="X69510728"/>
        <s v="X69553558"/>
        <s v="X69558006"/>
        <s v="X69577774"/>
        <s v="X69692376"/>
        <s v="X69762008"/>
        <s v="X69767456"/>
        <s v="X69853706"/>
        <s v="X69887156"/>
        <s v="X70090934"/>
        <s v="X70105152"/>
        <s v="X70174042"/>
        <s v="Y33568711"/>
        <s v="Y66925870"/>
        <s v="Y67455364"/>
        <s v="Y68158826"/>
        <s v="Y68282394"/>
        <s v="Y68450358"/>
        <s v="Y69101770"/>
        <s v="Y69144770"/>
        <s v="Y69198780"/>
        <s v="Y69284872"/>
        <s v="Y69365208"/>
        <s v="Y69407976"/>
        <s v="Y69512836"/>
        <s v="Y69513018"/>
        <s v="Y69535966"/>
        <s v="Y69570676"/>
        <s v="Y69612194"/>
        <s v="Y69732156"/>
        <s v="Y69765072"/>
        <s v="Y69770160"/>
        <s v="Y69864002"/>
        <s v="Y69900360"/>
        <s v="Y69960736"/>
        <s v="Y69968948"/>
        <s v="Y69984822"/>
        <s v="Y70085140"/>
        <s v="Z42491213"/>
        <s v="Z68554704"/>
        <s v="Z68946778"/>
        <s v="Z69502130"/>
        <s v="Z69589064"/>
        <s v="Z69627792"/>
        <s v="Z69696264"/>
        <s v="Z69735238"/>
        <s v="Z69748514"/>
        <s v="Z69885678"/>
        <s v="Z69888974"/>
        <s v="Z70028220"/>
        <s v="Z70031022"/>
        <s v="Z70091460"/>
        <s v="Z70158006"/>
      </sharedItems>
    </cacheField>
    <cacheField name="[Table2].[facing].[facing]" caption="facing" numFmtId="0" hierarchy="11" level="1">
      <sharedItems containsSemiMixedTypes="0" containsNonDate="0" containsString="0"/>
    </cacheField>
    <cacheField name="[Measures].[Sum of Area SQFT]" caption="Sum of Area SQFT" numFmtId="0" hierarchy="22" level="32767"/>
    <cacheField name="[Measures].[Sum of Price in Cr]" caption="Sum of Price in Cr" numFmtId="0" hierarchy="23" level="32767"/>
    <cacheField name="[Measures].[Sum of CostPerSQFT]" caption="Sum of CostPerSQFT" numFmtId="0" hierarchy="24" level="32767"/>
  </cacheFields>
  <cacheHierarchies count="25">
    <cacheHierarchy uniqueName="[Table2].[property_id]" caption="property_id" attribute="1" defaultMemberUniqueName="[Table2].[property_id].[All]" allUniqueName="[Table2].[property_id].[All]" dimensionUniqueName="[Table2]" displayFolder="" count="2" memberValueDatatype="130" unbalanced="0">
      <fieldsUsage count="2">
        <fieldUsage x="-1"/>
        <fieldUsage x="0"/>
      </fieldsUsage>
    </cacheHierarchy>
    <cacheHierarchy uniqueName="[Table2].[Area SQFT]" caption="Area SQFT" attribute="1" defaultMemberUniqueName="[Table2].[Area SQFT].[All]" allUniqueName="[Table2].[Area SQFT].[All]" dimensionUniqueName="[Table2]" displayFolder="" count="0" memberValueDatatype="5" unbalanced="0"/>
    <cacheHierarchy uniqueName="[Table2].[Price in Cr]" caption="Price in Cr" attribute="1" defaultMemberUniqueName="[Table2].[Price in Cr].[All]" allUniqueName="[Table2].[Price in Cr].[All]" dimensionUniqueName="[Table2]" displayFolder="" count="0" memberValueDatatype="5" unbalanced="0"/>
    <cacheHierarchy uniqueName="[Table2].[CostPerSQFT]" caption="CostPerSQFT" attribute="1" defaultMemberUniqueName="[Table2].[CostPerSQFT].[All]" allUniqueName="[Table2].[CostPerSQFT].[All]" dimensionUniqueName="[Table2]" displayFolder="" count="0" memberValueDatatype="5" unbalanced="0"/>
    <cacheHierarchy uniqueName="[Table2].[no.bedroom]" caption="no.bedroom" attribute="1" defaultMemberUniqueName="[Table2].[no.bedroom].[All]" allUniqueName="[Table2].[no.bedroom].[All]" dimensionUniqueName="[Table2]" displayFolder="" count="0" memberValueDatatype="20" unbalanced="0"/>
    <cacheHierarchy uniqueName="[Table2].[no.bathroom]" caption="no.bathroom" attribute="1" defaultMemberUniqueName="[Table2].[no.bathroom].[All]" allUniqueName="[Table2].[no.bathroom].[All]" dimensionUniqueName="[Table2]" displayFolder="" count="0" memberValueDatatype="20" unbalanced="0"/>
    <cacheHierarchy uniqueName="[Table2].[No.balcony]" caption="No.balcony" attribute="1" defaultMemberUniqueName="[Table2].[No.balcony].[All]" allUniqueName="[Table2].[No.balcony].[All]" dimensionUniqueName="[Table2]" displayFolder="" count="0" memberValueDatatype="20" unbalanced="0"/>
    <cacheHierarchy uniqueName="[Table2].[Pooja Room]" caption="Pooja Room" attribute="1" defaultMemberUniqueName="[Table2].[Pooja Room].[All]" allUniqueName="[Table2].[Pooja Room].[All]" dimensionUniqueName="[Table2]" displayFolder="" count="0" memberValueDatatype="130" unbalanced="0"/>
    <cacheHierarchy uniqueName="[Table2].[no.addl room]" caption="no.addl room" attribute="1" defaultMemberUniqueName="[Table2].[no.addl room].[All]" allUniqueName="[Table2].[no.addl room].[All]" dimensionUniqueName="[Table2]" displayFolder="" count="0" memberValueDatatype="20" unbalanced="0"/>
    <cacheHierarchy uniqueName="[Table2].[FloorNum]" caption="FloorNum" attribute="1" defaultMemberUniqueName="[Table2].[FloorNum].[All]" allUniqueName="[Table2].[FloorNum].[All]" dimensionUniqueName="[Table2]" displayFolder="" count="0" memberValueDatatype="20" unbalanced="0"/>
    <cacheHierarchy uniqueName="[Table2].[Total Floors]" caption="Total Floors" attribute="1" defaultMemberUniqueName="[Table2].[Total Floors].[All]" allUniqueName="[Table2].[Total Floors].[All]" dimensionUniqueName="[Table2]" displayFolder="" count="0" memberValueDatatype="20" unbalanced="0"/>
    <cacheHierarchy uniqueName="[Table2].[facing]" caption="facing" attribute="1" defaultMemberUniqueName="[Table2].[facing].[All]" allUniqueName="[Table2].[facing].[All]" dimensionUniqueName="[Table2]" displayFolder="" count="2" memberValueDatatype="130" unbalanced="0">
      <fieldsUsage count="2">
        <fieldUsage x="-1"/>
        <fieldUsage x="1"/>
      </fieldsUsage>
    </cacheHierarchy>
    <cacheHierarchy uniqueName="[Table2].[Age]" caption="Age" attribute="1" defaultMemberUniqueName="[Table2].[Age].[All]" allUniqueName="[Table2].[Age].[All]" dimensionUniqueName="[Table2]" displayFolder="" count="0" memberValueDatatype="130" unbalanced="0"/>
    <cacheHierarchy uniqueName="[Table2].[Environment]" caption="Environment" attribute="1" defaultMemberUniqueName="[Table2].[Environment].[All]" allUniqueName="[Table2].[Environment].[All]" dimensionUniqueName="[Table2]" displayFolder="" count="0" memberValueDatatype="5" unbalanced="0"/>
    <cacheHierarchy uniqueName="[Table2].[Safety]" caption="Safety" attribute="1" defaultMemberUniqueName="[Table2].[Safety].[All]" allUniqueName="[Table2].[Safety].[All]" dimensionUniqueName="[Table2]" displayFolder="" count="0" memberValueDatatype="5" unbalanced="0"/>
    <cacheHierarchy uniqueName="[Table2].[Lifestyle]" caption="Lifestyle" attribute="1" defaultMemberUniqueName="[Table2].[Lifestyle].[All]" allUniqueName="[Table2].[Lifestyle].[All]" dimensionUniqueName="[Table2]" displayFolder="" count="0" memberValueDatatype="5" unbalanced="0"/>
    <cacheHierarchy uniqueName="[Table2].[Connectivity]" caption="Connectivity" attribute="1" defaultMemberUniqueName="[Table2].[Connectivity].[All]" allUniqueName="[Table2].[Connectivity].[All]" dimensionUniqueName="[Table2]" displayFolder="" count="0" memberValueDatatype="5" unbalanced="0"/>
    <cacheHierarchy uniqueName="[Table2].[furnishDetails]" caption="furnishDetails" attribute="1" defaultMemberUniqueName="[Table2].[furnishDetails].[All]" allUniqueName="[Table2].[furnishDetails].[All]" dimensionUniqueName="[Table2]" displayFolder="" count="0" memberValueDatatype="130" unbalanced="0"/>
    <cacheHierarchy uniqueName="[Table2].[features]" caption="features" attribute="1" defaultMemberUniqueName="[Table2].[features].[All]" allUniqueName="[Table2].[features].[All]" dimensionUniqueName="[Table2]" displayFolder="" count="0" memberValueDatatype="130" unbalanced="0"/>
    <cacheHierarchy uniqueName="[Table2].[address]" caption="address" attribute="1" defaultMemberUniqueName="[Table2].[address].[All]" allUniqueName="[Table2].[address].[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rea SQFT]" caption="Sum of Area SQFT" measure="1" displayFolder="" measureGroup="Table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rice in Cr]" caption="Sum of Price in Cr" measure="1" displayFolder="" measureGroup="Table2"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CostPerSQFT]" caption="Sum of CostPerSQFT" measure="1" displayFolder="" measureGroup="Table2" count="0" oneField="1" hidden="1">
      <fieldsUsage count="1">
        <fieldUsage x="4"/>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90" firstHeaderRow="0" firstDataRow="1" firstDataCol="1" rowPageCount="1" colPageCount="1"/>
  <pivotFields count="5">
    <pivotField axis="axisRow" allDrilled="1" showAll="0" dataSourceSort="1" defaultAttributeDrillState="1">
      <items count="4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t="default"/>
      </items>
    </pivotField>
    <pivotField axis="axisPage" allDrilled="1" showAll="0" dataSourceSort="1" defaultAttributeDrillState="1">
      <items count="1">
        <item t="default"/>
      </items>
    </pivotField>
    <pivotField dataField="1" showAll="0"/>
    <pivotField dataField="1" showAll="0"/>
    <pivotField dataField="1" showAll="0"/>
  </pivotFields>
  <rowFields count="1">
    <field x="0"/>
  </rowFields>
  <rowItems count="4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t="grand">
      <x/>
    </i>
  </rowItems>
  <colFields count="1">
    <field x="-2"/>
  </colFields>
  <colItems count="3">
    <i>
      <x/>
    </i>
    <i i="1">
      <x v="1"/>
    </i>
    <i i="2">
      <x v="2"/>
    </i>
  </colItems>
  <pageFields count="1">
    <pageField fld="1" hier="11" name="[Table2].[facing].&amp;[North-East]" cap="North-East"/>
  </pageFields>
  <dataFields count="3">
    <dataField name="Sum of Area SQFT" fld="2" baseField="0" baseItem="0"/>
    <dataField name="Sum of CostPerSQFT" fld="4" baseField="0" baseItem="0"/>
    <dataField name="Sum of Price in Cr" fld="3"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facing].&amp;[North-East]"/>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AL ESTATE 2.O.xlsx!Table2">
        <x15:activeTabTopLevelEntity name="[Table2]"/>
      </x15:pivotTableUISettings>
    </ext>
  </extLst>
</pivotTableDefinition>
</file>

<file path=xl/tables/table1.xml><?xml version="1.0" encoding="utf-8"?>
<table xmlns="http://schemas.openxmlformats.org/spreadsheetml/2006/main" id="1" name="Table1" displayName="Table1" ref="A1:T3029" totalsRowShown="0" headerRowDxfId="42" dataDxfId="41">
  <autoFilter ref="A1:T3029"/>
  <tableColumns count="20">
    <tableColumn id="1" name="property_name" dataDxfId="40"/>
    <tableColumn id="2" name="link" dataDxfId="39"/>
    <tableColumn id="3" name="society" dataDxfId="38"/>
    <tableColumn id="4" name="price" dataDxfId="37"/>
    <tableColumn id="5" name="area" dataDxfId="36"/>
    <tableColumn id="6" name="areaWithType" dataDxfId="35"/>
    <tableColumn id="7" name="bedRoom" dataDxfId="34"/>
    <tableColumn id="8" name="bathroom" dataDxfId="33"/>
    <tableColumn id="9" name="balcony" dataDxfId="32"/>
    <tableColumn id="10" name="additionalRoom" dataDxfId="31"/>
    <tableColumn id="11" name="address" dataDxfId="30"/>
    <tableColumn id="12" name="floorNum" dataDxfId="29"/>
    <tableColumn id="13" name="facing"/>
    <tableColumn id="14" name="agePossession" dataDxfId="28"/>
    <tableColumn id="15" name="nearbyLocations" dataDxfId="27"/>
    <tableColumn id="16" name="description" dataDxfId="26"/>
    <tableColumn id="17" name="furnishDetails" dataDxfId="25"/>
    <tableColumn id="18" name="features" dataDxfId="24"/>
    <tableColumn id="19" name="rating" dataDxfId="23"/>
    <tableColumn id="20" name="property_id" dataDxfId="2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T2854" totalsRowShown="0" headerRowDxfId="0">
  <autoFilter ref="A1:T2854"/>
  <tableColumns count="20">
    <tableColumn id="1" name="property_id" dataDxfId="20"/>
    <tableColumn id="2" name="Area SQFT" dataDxfId="19"/>
    <tableColumn id="3" name="Price in Cr" dataDxfId="18"/>
    <tableColumn id="4" name="CostPerSQFT" dataDxfId="17"/>
    <tableColumn id="5" name="no.bedroom" dataDxfId="16"/>
    <tableColumn id="6" name="no.bathroom" dataDxfId="15"/>
    <tableColumn id="7" name="No.balcony" dataDxfId="14"/>
    <tableColumn id="8" name="Pooja Room" dataDxfId="13"/>
    <tableColumn id="9" name="no.addl room" dataDxfId="12"/>
    <tableColumn id="10" name="FloorNum" dataDxfId="11"/>
    <tableColumn id="11" name="Total Floors" dataDxfId="10"/>
    <tableColumn id="12" name="facing" dataDxfId="9"/>
    <tableColumn id="13" name="Age" dataDxfId="8"/>
    <tableColumn id="14" name="Environment" dataDxfId="7"/>
    <tableColumn id="15" name="Safety" dataDxfId="6"/>
    <tableColumn id="16" name="Lifestyle" dataDxfId="5"/>
    <tableColumn id="17" name="Connectivity" dataDxfId="4"/>
    <tableColumn id="18" name="furnishDetails" dataDxfId="3"/>
    <tableColumn id="19" name="features" dataDxfId="2"/>
    <tableColumn id="20" name="address"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99acres.com/4-bhk-bedroom-apartment-flat-for-sale-in-paras-dews-sector-106-gurgaon-2355-sq-ft-spid-P69532574" TargetMode="External"/><Relationship Id="rId170" Type="http://schemas.openxmlformats.org/officeDocument/2006/relationships/hyperlink" Target="https://www.99acres.com/2-bhk-bedroom-apartment-flat-for-sale-in-assotech-blith-sector-99-gurgaon-1365-sq-ft-r4-spid-M48650859" TargetMode="External"/><Relationship Id="rId987" Type="http://schemas.openxmlformats.org/officeDocument/2006/relationships/hyperlink" Target="https://www.99acres.com/2-bhk-bedroom-apartment-flat-for-sale-in-ss-the-leaf-sector-85-gurgaon-1772-sq-ft-spid-D69748150" TargetMode="External"/><Relationship Id="rId2668" Type="http://schemas.openxmlformats.org/officeDocument/2006/relationships/hyperlink" Target="https://www.99acres.com/2-bhk-bedroom-apartment-flat-for-sale-in-sector-69-gurgaon-1100-sq-ft-spid-W69007956" TargetMode="External"/><Relationship Id="rId2875" Type="http://schemas.openxmlformats.org/officeDocument/2006/relationships/hyperlink" Target="https://www.99acres.com/2-bhk-bedroom-apartment-flat-for-sale-in-pareena-laxmi-apartments-sector-99-a-gurgaon-553-sq-ft-spid-Z66464876" TargetMode="External"/><Relationship Id="rId847" Type="http://schemas.openxmlformats.org/officeDocument/2006/relationships/hyperlink" Target="https://www.99acres.com/2-bhk-bedroom-apartment-flat-for-sale-in-m3m-skywalk-sector-74-gurgaon-1415-sq-ft-spid-R69466992" TargetMode="External"/><Relationship Id="rId1477" Type="http://schemas.openxmlformats.org/officeDocument/2006/relationships/hyperlink" Target="https://www.99acres.com/3-bhk-bedroom-apartment-flat-for-sale-in-ats-triumph-sector-104-gurgaon-2290-sq-ft-spid-S69696582" TargetMode="External"/><Relationship Id="rId1684" Type="http://schemas.openxmlformats.org/officeDocument/2006/relationships/hyperlink" Target="https://www.99acres.com/2-bhk-bedroom-apartment-flat-for-sale-in-shapoorji-pallonji-joyville-gurugram-sector-102-gurgaon-1368-sq-ft-r6-spid-M61974474" TargetMode="External"/><Relationship Id="rId1891" Type="http://schemas.openxmlformats.org/officeDocument/2006/relationships/hyperlink" Target="https://www.99acres.com/2-bhk-bedroom-apartment-flat-for-sale-in-la-vida-by-tata-housing-sector-113-gurgaon-1276-sq-ft-spid-W68450138" TargetMode="External"/><Relationship Id="rId2528" Type="http://schemas.openxmlformats.org/officeDocument/2006/relationships/hyperlink" Target="https://www.99acres.com/2-bhk-bedroom-apartment-flat-for-sale-in-sector-102-gurgaon-915-sq-ft-spid-K69058384" TargetMode="External"/><Relationship Id="rId2735" Type="http://schemas.openxmlformats.org/officeDocument/2006/relationships/hyperlink" Target="https://www.99acres.com/3-bhk-bedroom-apartment-flat-for-sale-in-raheja-vedaanta-sector-108-gurgaon-2850-sq-ft-spid-U68022230" TargetMode="External"/><Relationship Id="rId2942" Type="http://schemas.openxmlformats.org/officeDocument/2006/relationships/hyperlink" Target="https://www.99acres.com/3-bhk-bedroom-apartment-flat-for-sale-in-jammu-and-kashmir-bank-employees-cghs-sector-9-a-gurgaon-1550-sq-ft-spid-K64593266" TargetMode="External"/><Relationship Id="rId707" Type="http://schemas.openxmlformats.org/officeDocument/2006/relationships/hyperlink" Target="https://www.99acres.com/3-bhk-bedroom-apartment-flat-for-sale-in-ats-kocoon-sector-109-gurgaon-2095-sq-ft-spid-Q69510912" TargetMode="External"/><Relationship Id="rId914" Type="http://schemas.openxmlformats.org/officeDocument/2006/relationships/hyperlink" Target="https://www.99acres.com/2-bhk-bedroom-apartment-flat-for-sale-in-ss-the-leaf-sector-85-gurgaon-1640-sq-ft-spid-P69230418" TargetMode="External"/><Relationship Id="rId1337" Type="http://schemas.openxmlformats.org/officeDocument/2006/relationships/hyperlink" Target="https://www.99acres.com/3-bhk-bedroom-apartment-flat-for-sale-in-spaze-privy-at4-sector-84-gurgaon-1918-sq-ft-spid-C68524508" TargetMode="External"/><Relationship Id="rId1544" Type="http://schemas.openxmlformats.org/officeDocument/2006/relationships/hyperlink" Target="https://www.99acres.com/4-bhk-bedroom-apartment-flat-for-sale-in-raisina-residency-sector-59-gurgaon-3829-sq-ft-spid-G69161684" TargetMode="External"/><Relationship Id="rId1751" Type="http://schemas.openxmlformats.org/officeDocument/2006/relationships/hyperlink" Target="https://www.99acres.com/3-bhk-bedroom-apartment-flat-for-sale-in-dlf-the-ultima-sector-81-gurgaon-2132-sq-ft-spid-S69236546" TargetMode="External"/><Relationship Id="rId2802" Type="http://schemas.openxmlformats.org/officeDocument/2006/relationships/hyperlink" Target="https://www.99acres.com/2-bhk-bedroom-apartment-flat-for-sale-in-godrej-summit-sector-104-gurgaon-1269-sq-ft-r12-spid-D33046811" TargetMode="External"/><Relationship Id="rId43" Type="http://schemas.openxmlformats.org/officeDocument/2006/relationships/hyperlink" Target="https://www.99acres.com/3-bhk-bedroom-apartment-flat-for-sale-in-godrej-meridien-sector-106-gurgaon-2002-sq-ft-spid-L68771822" TargetMode="External"/><Relationship Id="rId1404" Type="http://schemas.openxmlformats.org/officeDocument/2006/relationships/hyperlink" Target="https://www.99acres.com/3-bhk-bedroom-apartment-flat-for-sale-in-sbtl-caladium-sector-109-gurgaon-1880-sq-ft-spid-R68625608" TargetMode="External"/><Relationship Id="rId1611" Type="http://schemas.openxmlformats.org/officeDocument/2006/relationships/hyperlink" Target="https://www.99acres.com/3-bhk-bedroom-apartment-flat-for-sale-in-orchid-petals-sector-49-gurgaon-1805-sq-ft-r2-spid-Z64913346" TargetMode="External"/><Relationship Id="rId497" Type="http://schemas.openxmlformats.org/officeDocument/2006/relationships/hyperlink" Target="https://www.99acres.com/4-bhk-bedroom-apartment-flat-for-sale-in-cghs-airport-apartment-sector-47-gurgaon-3000-sq-ft-spid-V69086280" TargetMode="External"/><Relationship Id="rId2178" Type="http://schemas.openxmlformats.org/officeDocument/2006/relationships/hyperlink" Target="https://www.99acres.com/2-bhk-bedroom-apartment-flat-for-sale-in-pivotal-devaan-sector-84-gurgaon-483-sq-ft-spid-M69329972" TargetMode="External"/><Relationship Id="rId2385" Type="http://schemas.openxmlformats.org/officeDocument/2006/relationships/hyperlink" Target="https://www.99acres.com/3-bhk-bedroom-apartment-flat-for-sale-in-signature-global-park-4-sector-36-sohna-gurgaon-1081-sq-ft-spid-P69347302" TargetMode="External"/><Relationship Id="rId357" Type="http://schemas.openxmlformats.org/officeDocument/2006/relationships/hyperlink" Target="https://www.99acres.com/2-bhk-bedroom-apartment-flat-for-sale-in-smart-world-orchard-sector-61-gurgaon-1150-sq-ft-spid-A66290520" TargetMode="External"/><Relationship Id="rId1194" Type="http://schemas.openxmlformats.org/officeDocument/2006/relationships/hyperlink" Target="https://www.99acres.com/3-bhk-bedroom-apartment-flat-for-sale-in-shree-vardhman-victoria-sector-70-gurgaon-1950-sq-ft-spid-C69686140" TargetMode="External"/><Relationship Id="rId2038" Type="http://schemas.openxmlformats.org/officeDocument/2006/relationships/hyperlink" Target="https://www.99acres.com/2-bhk-bedroom-apartment-flat-for-sale-in-unitech-sunbreeze-sector-69-gurgaon-1095-sq-ft-spid-G70026492" TargetMode="External"/><Relationship Id="rId2592" Type="http://schemas.openxmlformats.org/officeDocument/2006/relationships/hyperlink" Target="https://www.99acres.com/3-bhk-bedroom-apartment-flat-for-sale-in-dhoot-time-residency-sector-63-gurgaon-1642-sq-ft-spid-P69192318" TargetMode="External"/><Relationship Id="rId217" Type="http://schemas.openxmlformats.org/officeDocument/2006/relationships/hyperlink" Target="https://www.99acres.com/2-bhk-bedroom-apartment-flat-for-sale-in-eldeco-accolade-sohna-gurgaon-1452-sq-ft-r4-spid-G54006748" TargetMode="External"/><Relationship Id="rId564" Type="http://schemas.openxmlformats.org/officeDocument/2006/relationships/hyperlink" Target="https://www.99acres.com/3-bhk-bedroom-apartment-flat-for-sale-in-emaar-palm-gardens-sector-83-gurgaon-1900-sq-ft-spid-C69392058" TargetMode="External"/><Relationship Id="rId771" Type="http://schemas.openxmlformats.org/officeDocument/2006/relationships/hyperlink" Target="https://www.99acres.com/3-bhk-bedroom-apartment-flat-for-sale-in-tulip-violet-sector-69-gurgaon-1578-sq-ft-spid-M68587622" TargetMode="External"/><Relationship Id="rId2245" Type="http://schemas.openxmlformats.org/officeDocument/2006/relationships/hyperlink" Target="https://www.99acres.com/3-bhk-bedroom-apartment-flat-for-sale-in-ild-grand-sector-37-c-gurgaon-1820-sq-ft-spid-J69691190" TargetMode="External"/><Relationship Id="rId2452" Type="http://schemas.openxmlformats.org/officeDocument/2006/relationships/hyperlink" Target="https://www.99acres.com/3-bhk-bedroom-apartment-flat-for-sale-in-sector-92-gurgaon-1556-sq-ft-spid-A69208846" TargetMode="External"/><Relationship Id="rId424" Type="http://schemas.openxmlformats.org/officeDocument/2006/relationships/hyperlink" Target="https://www.99acres.com/3-bhk-bedroom-apartment-flat-for-sale-in-sobha-city-sector-108-gurgaon-2073-sq-ft-r1-spid-Z67172840" TargetMode="External"/><Relationship Id="rId631" Type="http://schemas.openxmlformats.org/officeDocument/2006/relationships/hyperlink" Target="https://www.99acres.com/2-bhk-bedroom-apartment-flat-for-sale-in-experion-the-heartsong-sector-108-gurgaon-1283-sq-ft-r16-spid-V50058800" TargetMode="External"/><Relationship Id="rId1054" Type="http://schemas.openxmlformats.org/officeDocument/2006/relationships/hyperlink" Target="https://www.99acres.com/3-bhk-bedroom-apartment-flat-for-sale-in-emaar-mgf-emerald-floors-premier-sector-65-gurgaon-1650-sq-ft-r1-spid-E66198642" TargetMode="External"/><Relationship Id="rId1261" Type="http://schemas.openxmlformats.org/officeDocument/2006/relationships/hyperlink" Target="https://www.99acres.com/2-bhk-bedroom-apartment-flat-for-sale-in-pivotal-devaan-sector-84-gurgaon-483-sq-ft-spid-R69547284" TargetMode="External"/><Relationship Id="rId2105" Type="http://schemas.openxmlformats.org/officeDocument/2006/relationships/hyperlink" Target="https://www.99acres.com/3-bhk-bedroom-apartment-flat-for-sale-in-birla-navya-sector-63-a-gurgaon-2150-sq-ft-r1-spid-S67017156" TargetMode="External"/><Relationship Id="rId2312" Type="http://schemas.openxmlformats.org/officeDocument/2006/relationships/hyperlink" Target="https://www.99acres.com/2-bhk-bedroom-apartment-flat-for-sale-in-sector-11-gurgaon-699-sq-ft-spid-Q69513906" TargetMode="External"/><Relationship Id="rId1121" Type="http://schemas.openxmlformats.org/officeDocument/2006/relationships/hyperlink" Target="https://www.99acres.com/4-bhk-bedroom-apartment-flat-for-sale-in-tulip-violet-sector-69-gurgaon-1970-sq-ft-spid-U68361042" TargetMode="External"/><Relationship Id="rId1938" Type="http://schemas.openxmlformats.org/officeDocument/2006/relationships/hyperlink" Target="https://www.99acres.com/3-bhk-bedroom-apartment-flat-for-sale-in-godrej-nature-plus-sector-33-sohna-gurgaon-1996-sq-ft-spid-T70164984" TargetMode="External"/><Relationship Id="rId281" Type="http://schemas.openxmlformats.org/officeDocument/2006/relationships/hyperlink" Target="https://www.99acres.com/3-bhk-bedroom-apartment-flat-for-sale-in-pareena-coban-residences-sector-99-a-gurgaon-1997-sq-ft-spid-O68022476" TargetMode="External"/><Relationship Id="rId3013" Type="http://schemas.openxmlformats.org/officeDocument/2006/relationships/hyperlink" Target="https://www.99acres.com/2-bhk-bedroom-apartment-flat-for-sale-in-gurgaon-1350-sq-ft-spid-S61001204" TargetMode="External"/><Relationship Id="rId141" Type="http://schemas.openxmlformats.org/officeDocument/2006/relationships/hyperlink" Target="https://www.99acres.com/3-bhk-bedroom-apartment-flat-for-sale-in-greenopolis-sector-89-gurgaon-1910-sq-ft-spid-B68526250" TargetMode="External"/><Relationship Id="rId7" Type="http://schemas.openxmlformats.org/officeDocument/2006/relationships/hyperlink" Target="https://www.99acres.com/3-bhk-bedroom-apartment-flat-for-sale-in-dwarka-expressway-gurgaon-1500-sq-ft-spid-O68844702" TargetMode="External"/><Relationship Id="rId2779" Type="http://schemas.openxmlformats.org/officeDocument/2006/relationships/hyperlink" Target="https://www.99acres.com/3-bhk-bedroom-apartment-flat-for-sale-in-sare-crescent-parc-royal-greens-phase-1-sector-92-gurgaon-1440-sq-ft-spid-X67610046" TargetMode="External"/><Relationship Id="rId2986" Type="http://schemas.openxmlformats.org/officeDocument/2006/relationships/hyperlink" Target="https://www.99acres.com/3-bhk-bedroom-apartment-flat-for-sale-in-sanskriti-apartments-sector-43-gurgaon-1850-sq-ft-spid-O62778832" TargetMode="External"/><Relationship Id="rId958" Type="http://schemas.openxmlformats.org/officeDocument/2006/relationships/hyperlink" Target="https://www.99acres.com/3-bhk-bedroom-apartment-flat-for-sale-in-emaar-gurgaon-greens-sector-102-gurgaon-1650-sq-ft-spid-F69124312" TargetMode="External"/><Relationship Id="rId1588" Type="http://schemas.openxmlformats.org/officeDocument/2006/relationships/hyperlink" Target="https://www.99acres.com/2-bhk-bedroom-apartment-flat-for-sale-in-pyramid-urban-sector-67-a-gurgaon-523-sq-ft-spid-T69865168" TargetMode="External"/><Relationship Id="rId1795" Type="http://schemas.openxmlformats.org/officeDocument/2006/relationships/hyperlink" Target="https://www.99acres.com/3-bhk-bedroom-apartment-flat-for-sale-in-sobha-city-sector-108-gurgaon-1711-sq-ft-spid-Z67948628" TargetMode="External"/><Relationship Id="rId2639" Type="http://schemas.openxmlformats.org/officeDocument/2006/relationships/hyperlink" Target="https://www.99acres.com/3-bhk-bedroom-apartment-flat-for-sale-in-gls-avenue-51-sector-92-gurgaon-750-sq-ft-spid-G69076906" TargetMode="External"/><Relationship Id="rId2846" Type="http://schemas.openxmlformats.org/officeDocument/2006/relationships/hyperlink" Target="https://www.99acres.com/3-bhk-bedroom-apartment-flat-for-sale-in-umang-monsoon-breeze-sector-78-gurgaon-2176-sq-ft-spid-I66729154" TargetMode="External"/><Relationship Id="rId87" Type="http://schemas.openxmlformats.org/officeDocument/2006/relationships/hyperlink" Target="https://www.99acres.com/3-bhk-bedroom-apartment-flat-for-sale-in-puri-the-aravallis-sector-61-gurgaon-2250-sq-ft-spid-N68643454" TargetMode="External"/><Relationship Id="rId818" Type="http://schemas.openxmlformats.org/officeDocument/2006/relationships/hyperlink" Target="https://www.99acres.com/3-bhk-bedroom-apartment-flat-for-sale-in-sobha-city-sector-108-gurgaon-2003-sq-ft-spid-L69513420" TargetMode="External"/><Relationship Id="rId1448" Type="http://schemas.openxmlformats.org/officeDocument/2006/relationships/hyperlink" Target="https://www.99acres.com/2-bhk-bedroom-apartment-flat-for-sale-in-eldeco-accolade-sohna-gurgaon-1457-sq-ft-spid-T69313738" TargetMode="External"/><Relationship Id="rId1655" Type="http://schemas.openxmlformats.org/officeDocument/2006/relationships/hyperlink" Target="https://www.99acres.com/3-bhk-bedroom-apartment-flat-for-sale-in-dlf-regal-gardens-sector-90-gurgaon-1818-sq-ft-r2-spid-K65532766" TargetMode="External"/><Relationship Id="rId2706" Type="http://schemas.openxmlformats.org/officeDocument/2006/relationships/hyperlink" Target="https://www.99acres.com/4-bhk-bedroom-apartment-flat-for-sale-in-m3m-capital-sector-113-gurgaon-2298-sq-ft-spid-F68896920" TargetMode="External"/><Relationship Id="rId1308" Type="http://schemas.openxmlformats.org/officeDocument/2006/relationships/hyperlink" Target="https://www.99acres.com/1-bhk-bedroom-apartment-flat-for-sale-in-ramsons-kshitij-sector-95-gurgaon-3212-sq-ft-spid-X70174042" TargetMode="External"/><Relationship Id="rId1862" Type="http://schemas.openxmlformats.org/officeDocument/2006/relationships/hyperlink" Target="https://www.99acres.com/3-bhk-bedroom-apartment-flat-for-sale-in-the-close-north-nirvana-country-gurgaon-2605-sq-ft-spid-S68165978" TargetMode="External"/><Relationship Id="rId2913" Type="http://schemas.openxmlformats.org/officeDocument/2006/relationships/hyperlink" Target="https://www.99acres.com/2-bhk-bedroom-apartment-flat-for-sale-in-sector-33-gurgaon-800-sq-ft-r2-spid-N59277376" TargetMode="External"/><Relationship Id="rId1515" Type="http://schemas.openxmlformats.org/officeDocument/2006/relationships/hyperlink" Target="https://www.99acres.com/3-bhk-bedroom-apartment-flat-for-sale-in-ats-tourmaline-sector-109-gurgaon-1750-sq-ft-spid-D69316296" TargetMode="External"/><Relationship Id="rId1722" Type="http://schemas.openxmlformats.org/officeDocument/2006/relationships/hyperlink" Target="https://www.99acres.com/3-bhk-bedroom-apartment-flat-for-sale-in-antriksh-heights-sector-84-gurgaon-2025-sq-ft-spid-F69973180" TargetMode="External"/><Relationship Id="rId14" Type="http://schemas.openxmlformats.org/officeDocument/2006/relationships/hyperlink" Target="https://www.99acres.com/2-bhk-bedroom-apartment-flat-for-sale-in-sector-33-gurgaon-1385-sq-ft-r3-spid-F54915126" TargetMode="External"/><Relationship Id="rId2289" Type="http://schemas.openxmlformats.org/officeDocument/2006/relationships/hyperlink" Target="https://www.99acres.com/2-bhk-bedroom-apartment-flat-for-sale-in-godrej-nature-plus-sector-33-sohna-gurgaon-822-sq-ft-spid-I69588098" TargetMode="External"/><Relationship Id="rId2496" Type="http://schemas.openxmlformats.org/officeDocument/2006/relationships/hyperlink" Target="https://www.99acres.com/2-bhk-bedroom-apartment-flat-for-sale-in-signature-global-orchard-avenue-sector-93-gurgaon-597-sq-ft-spid-K69125930" TargetMode="External"/><Relationship Id="rId468" Type="http://schemas.openxmlformats.org/officeDocument/2006/relationships/hyperlink" Target="https://www.99acres.com/4-bhk-bedroom-apartment-flat-for-sale-in-vatika-the-seven-lamps-sector-82-gurgaon-2425-sq-ft-spid-G67513232" TargetMode="External"/><Relationship Id="rId675" Type="http://schemas.openxmlformats.org/officeDocument/2006/relationships/hyperlink" Target="https://www.99acres.com/4-bhk-bedroom-apartment-flat-for-sale-in-dlf-the-crest-sector-54-gurgaon-3100-sq-ft-spid-P69588354" TargetMode="External"/><Relationship Id="rId882" Type="http://schemas.openxmlformats.org/officeDocument/2006/relationships/hyperlink" Target="https://www.99acres.com/4-bhk-bedroom-apartment-flat-for-sale-in-experion-the-heartsong-sector-108-gurgaon-2779-sq-ft-spid-H69625534" TargetMode="External"/><Relationship Id="rId1098" Type="http://schemas.openxmlformats.org/officeDocument/2006/relationships/hyperlink" Target="https://www.99acres.com/2-bhk-bedroom-apartment-flat-for-sale-in-pivotal-devaan-sector-84-gurgaon-583-sq-ft-spid-S70177248" TargetMode="External"/><Relationship Id="rId2149" Type="http://schemas.openxmlformats.org/officeDocument/2006/relationships/hyperlink" Target="https://www.99acres.com/2-bhk-bedroom-apartment-flat-for-sale-in-godrej-air-sector-85-gurgaon-1400-sq-ft-spid-J69836484" TargetMode="External"/><Relationship Id="rId2356" Type="http://schemas.openxmlformats.org/officeDocument/2006/relationships/hyperlink" Target="https://www.99acres.com/3-bhk-bedroom-apartment-flat-for-sale-in-birla-navya-sector-63-a-gurgaon-2150-sq-ft-spid-A69419710" TargetMode="External"/><Relationship Id="rId2563" Type="http://schemas.openxmlformats.org/officeDocument/2006/relationships/hyperlink" Target="https://www.99acres.com/2-bhk-bedroom-apartment-flat-for-sale-in-ashiana-anmol-sohna-gurgaon-1275-sq-ft-spid-C68980404" TargetMode="External"/><Relationship Id="rId2770" Type="http://schemas.openxmlformats.org/officeDocument/2006/relationships/hyperlink" Target="https://www.99acres.com/2-bhk-bedroom-apartment-flat-for-sale-in-mvn-athens-sohna-gurgaon-482-sq-ft-spid-L67798362" TargetMode="External"/><Relationship Id="rId328" Type="http://schemas.openxmlformats.org/officeDocument/2006/relationships/hyperlink" Target="https://www.99acres.com/4-bhk-bedroom-apartment-flat-for-sale-in-railway-officers-rpf-society-sector-9-a-gurgaon-1806-sq-ft-spid-G69748500" TargetMode="External"/><Relationship Id="rId535" Type="http://schemas.openxmlformats.org/officeDocument/2006/relationships/hyperlink" Target="https://www.99acres.com/3-bhk-bedroom-apartment-flat-for-sale-in-emaar-palm-gardens-sector-83-gurgaon-1900-sq-ft-spid-I69881898" TargetMode="External"/><Relationship Id="rId742" Type="http://schemas.openxmlformats.org/officeDocument/2006/relationships/hyperlink" Target="https://www.99acres.com/3-bhk-bedroom-apartment-flat-for-sale-in-vatika-gurgaon-21-sector-83-gurgaon-1980-sq-ft-spid-L68896498" TargetMode="External"/><Relationship Id="rId1165" Type="http://schemas.openxmlformats.org/officeDocument/2006/relationships/hyperlink" Target="https://www.99acres.com/2-bhk-bedroom-apartment-flat-for-sale-in-signature-global-solera-sector-107-gurgaon-547-sq-ft-spid-Z69217290" TargetMode="External"/><Relationship Id="rId1372" Type="http://schemas.openxmlformats.org/officeDocument/2006/relationships/hyperlink" Target="https://www.99acres.com/4-bhk-bedroom-apartment-flat-for-sale-in-emaar-mgf-emerald-floors-premier-sector-65-gurgaon-1975-sq-ft-spid-H69099026" TargetMode="External"/><Relationship Id="rId2009" Type="http://schemas.openxmlformats.org/officeDocument/2006/relationships/hyperlink" Target="https://www.99acres.com/3-bhk-bedroom-apartment-flat-for-sale-in-godrej-nature-plus-sector-33-sohna-gurgaon-1559-sq-ft-spid-X70063420" TargetMode="External"/><Relationship Id="rId2216" Type="http://schemas.openxmlformats.org/officeDocument/2006/relationships/hyperlink" Target="https://www.99acres.com/2-bhk-bedroom-apartment-flat-for-sale-in-breez-global-hill-view-sohna-gurgaon-585-sq-ft-spid-O69741952" TargetMode="External"/><Relationship Id="rId2423" Type="http://schemas.openxmlformats.org/officeDocument/2006/relationships/hyperlink" Target="https://www.99acres.com/2-bhk-bedroom-apartment-flat-for-sale-in-smart-world-orchard-sector-61-gurgaon-1150-sq-ft-spid-J69259248" TargetMode="External"/><Relationship Id="rId2630" Type="http://schemas.openxmlformats.org/officeDocument/2006/relationships/hyperlink" Target="https://www.99acres.com/3-bhk-bedroom-apartment-flat-for-sale-in-sector-92-gurgaon-1600-sq-ft-spid-S69087390" TargetMode="External"/><Relationship Id="rId602" Type="http://schemas.openxmlformats.org/officeDocument/2006/relationships/hyperlink" Target="https://www.99acres.com/3-bhk-bedroom-apartment-flat-for-sale-in-bptp-terra-sector-37-d-gurgaon-2191-sq-ft-spid-Q70028830" TargetMode="External"/><Relationship Id="rId1025" Type="http://schemas.openxmlformats.org/officeDocument/2006/relationships/hyperlink" Target="https://www.99acres.com/4-bhk-bedroom-apartment-flat-for-sale-in-tata-primanti-sector-72-gurgaon-4500-sq-ft-spid-X69887156" TargetMode="External"/><Relationship Id="rId1232" Type="http://schemas.openxmlformats.org/officeDocument/2006/relationships/hyperlink" Target="https://www.99acres.com/3-bhk-bedroom-apartment-flat-for-sale-in-ramprastha-the-edge-towers-sector-37-d-gurgaon-1770-sq-ft-r4-spid-E61449810" TargetMode="External"/><Relationship Id="rId185" Type="http://schemas.openxmlformats.org/officeDocument/2006/relationships/hyperlink" Target="https://www.99acres.com/2-bhk-bedroom-apartment-flat-for-sale-in-aipl-zen-residences-sector-70-a-gurgaon-1262-sq-ft-spid-Q68396986" TargetMode="External"/><Relationship Id="rId1909" Type="http://schemas.openxmlformats.org/officeDocument/2006/relationships/hyperlink" Target="https://www.99acres.com/2-bhk-bedroom-apartment-flat-for-sale-in-signature-global-park-sohna-gurgaon-830-sq-ft-spid-L70187378" TargetMode="External"/><Relationship Id="rId392" Type="http://schemas.openxmlformats.org/officeDocument/2006/relationships/hyperlink" Target="https://www.99acres.com/3-bhk-bedroom-apartment-flat-for-sale-in-sobha-city-sector-108-gurgaon-2343-sq-ft-spid-Y68158826" TargetMode="External"/><Relationship Id="rId2073" Type="http://schemas.openxmlformats.org/officeDocument/2006/relationships/hyperlink" Target="https://www.99acres.com/2-bhk-bedroom-apartment-flat-for-sale-in-signature-global-synera-sector-81-gurgaon-598-sq-ft-r2-spid-U63643846" TargetMode="External"/><Relationship Id="rId2280" Type="http://schemas.openxmlformats.org/officeDocument/2006/relationships/hyperlink" Target="https://www.99acres.com/2-bhk-bedroom-apartment-flat-for-sale-in-godrej-101-sector-79-gurgaon-903-sq-ft-spid-Z69627792" TargetMode="External"/><Relationship Id="rId252" Type="http://schemas.openxmlformats.org/officeDocument/2006/relationships/hyperlink" Target="https://www.99acres.com/2-bhk-bedroom-apartment-flat-for-sale-in-ashok-vihar-phase-2-gurgaon-675-sq-ft-spid-M68213978" TargetMode="External"/><Relationship Id="rId2140" Type="http://schemas.openxmlformats.org/officeDocument/2006/relationships/hyperlink" Target="https://www.99acres.com/3-bhk-bedroom-apartment-flat-for-sale-in-signature-global-city-sector-37-d-gurgaon-2055-sq-ft-spid-H69851460" TargetMode="External"/><Relationship Id="rId112" Type="http://schemas.openxmlformats.org/officeDocument/2006/relationships/hyperlink" Target="https://www.99acres.com/2-bhk-bedroom-apartment-flat-for-sale-in-pyramid-elite-sector-86-gurgaon-581-sq-ft-spid-I68593654" TargetMode="External"/><Relationship Id="rId1699" Type="http://schemas.openxmlformats.org/officeDocument/2006/relationships/hyperlink" Target="https://www.99acres.com/2-bhk-bedroom-apartment-flat-for-sale-in-vatika-the-seven-lamps-sector-82-gurgaon-1430-sq-ft-spid-K69141940" TargetMode="External"/><Relationship Id="rId2000" Type="http://schemas.openxmlformats.org/officeDocument/2006/relationships/hyperlink" Target="https://www.99acres.com/3-bhk-bedroom-apartment-flat-for-sale-in-lajpat-nagar-gurgaon-1000-sq-ft-r1-spid-E30556415" TargetMode="External"/><Relationship Id="rId2957" Type="http://schemas.openxmlformats.org/officeDocument/2006/relationships/hyperlink" Target="https://www.99acres.com/3-bhk-bedroom-apartment-flat-for-sale-in-krrish-florence-estate-sector-70-gurgaon-1865-sq-ft-r17-spid-N25060831" TargetMode="External"/><Relationship Id="rId929" Type="http://schemas.openxmlformats.org/officeDocument/2006/relationships/hyperlink" Target="https://www.99acres.com/2-bhk-bedroom-apartment-flat-for-sale-in-eldeco-accolade-sohna-gurgaon-1457-sq-ft-r2-spid-N66355402" TargetMode="External"/><Relationship Id="rId1559" Type="http://schemas.openxmlformats.org/officeDocument/2006/relationships/hyperlink" Target="https://www.99acres.com/2-bhk-bedroom-apartment-flat-for-sale-in-shree-vardhman-victoria-sector-70-gurgaon-1300-sq-ft-spid-A70028014" TargetMode="External"/><Relationship Id="rId1766" Type="http://schemas.openxmlformats.org/officeDocument/2006/relationships/hyperlink" Target="https://www.99acres.com/3-bhk-bedroom-apartment-flat-for-sale-in-tulip-violet-sector-69-gurgaon-1568-sq-ft-spid-B69429802" TargetMode="External"/><Relationship Id="rId1973" Type="http://schemas.openxmlformats.org/officeDocument/2006/relationships/hyperlink" Target="https://www.99acres.com/1-bhk-bedroom-apartment-flat-for-sale-in-raheja-atlantis-sector-31-gurgaon-650-sq-ft-spid-Q70122610" TargetMode="External"/><Relationship Id="rId2817" Type="http://schemas.openxmlformats.org/officeDocument/2006/relationships/hyperlink" Target="https://www.99acres.com/2-bhk-bedroom-apartment-flat-for-sale-in-smart-world-orchard-sector-61-gurgaon-1200-sq-ft-r1-spid-D67228138" TargetMode="External"/><Relationship Id="rId58" Type="http://schemas.openxmlformats.org/officeDocument/2006/relationships/hyperlink" Target="https://www.99acres.com/1-bhk-bedroom-apartment-flat-for-sale-in-pivotal-devaan-sector-84-gurgaon-450-sq-ft-spid-F68728864" TargetMode="External"/><Relationship Id="rId1419" Type="http://schemas.openxmlformats.org/officeDocument/2006/relationships/hyperlink" Target="https://www.99acres.com/2-bhk-bedroom-apartment-flat-for-sale-in-pyramid-urban-homes-2-sector-86-gurgaon-501-sq-ft-r1-spid-P68674596" TargetMode="External"/><Relationship Id="rId1626" Type="http://schemas.openxmlformats.org/officeDocument/2006/relationships/hyperlink" Target="https://www.99acres.com/4-bhk-bedroom-apartment-flat-for-sale-in-bptp-terra-sector-37-d-gurgaon-2191-sq-ft-r1-spid-X67372260" TargetMode="External"/><Relationship Id="rId1833" Type="http://schemas.openxmlformats.org/officeDocument/2006/relationships/hyperlink" Target="https://www.99acres.com/3-bhk-bedroom-apartment-flat-for-sale-in-vatika-city-sector-49-gurgaon-1960-sq-ft-r6-spid-R61913142" TargetMode="External"/><Relationship Id="rId1900" Type="http://schemas.openxmlformats.org/officeDocument/2006/relationships/hyperlink" Target="https://www.99acres.com/3-bhk-bedroom-apartment-flat-for-sale-in-conscient-heritage-max-sector-102-gurgaon-1931-sq-ft-spid-Y70043228" TargetMode="External"/><Relationship Id="rId579" Type="http://schemas.openxmlformats.org/officeDocument/2006/relationships/hyperlink" Target="https://www.99acres.com/3-bhk-bedroom-apartment-flat-for-sale-in-emaar-palm-heights-sector-77-gurgaon-2025-sq-ft-spid-K70140264" TargetMode="External"/><Relationship Id="rId786" Type="http://schemas.openxmlformats.org/officeDocument/2006/relationships/hyperlink" Target="https://www.99acres.com/3-bhk-bedroom-apartment-flat-for-sale-in-bptp-terra-sector-37-d-gurgaon-2191-sq-ft-spid-C69177914" TargetMode="External"/><Relationship Id="rId993" Type="http://schemas.openxmlformats.org/officeDocument/2006/relationships/hyperlink" Target="https://www.99acres.com/3-bhk-bedroom-apartment-flat-for-sale-in-vatika-city-homes-sector-83-gurgaon-1740-sq-ft-spid-W69591392" TargetMode="External"/><Relationship Id="rId2467" Type="http://schemas.openxmlformats.org/officeDocument/2006/relationships/hyperlink" Target="https://www.99acres.com/3-bhk-bedroom-apartment-flat-for-sale-in-gurgaon-1662-sq-ft-r1-spid-D66743786" TargetMode="External"/><Relationship Id="rId2674" Type="http://schemas.openxmlformats.org/officeDocument/2006/relationships/hyperlink" Target="https://www.99acres.com/2-bhk-bedroom-apartment-flat-for-sale-in-gls-arawali-homes-sohna-gurgaon-567-sq-ft-spid-H68982998" TargetMode="External"/><Relationship Id="rId439" Type="http://schemas.openxmlformats.org/officeDocument/2006/relationships/hyperlink" Target="https://www.99acres.com/3-bhk-bedroom-apartment-flat-for-sale-in-unitech-greenwood-city-sector-45-gurgaon-1944-sq-ft-spid-G69464840" TargetMode="External"/><Relationship Id="rId646" Type="http://schemas.openxmlformats.org/officeDocument/2006/relationships/hyperlink" Target="https://www.99acres.com/5-bhk-bedroom-apartment-flat-for-sale-in-indiabulls-enigma-sector-110-gurgaon-3880-sq-ft-spid-L69578382" TargetMode="External"/><Relationship Id="rId1069" Type="http://schemas.openxmlformats.org/officeDocument/2006/relationships/hyperlink" Target="https://www.99acres.com/4-bhk-bedroom-apartment-flat-for-sale-in-emaar-mgf-emerald-floors-premier-sector-65-gurgaon-1975-sq-ft-spid-V69389658" TargetMode="External"/><Relationship Id="rId1276" Type="http://schemas.openxmlformats.org/officeDocument/2006/relationships/hyperlink" Target="https://www.99acres.com/3-bhk-bedroom-apartment-flat-for-sale-in-capital-residences-360-sector-70-a-gurgaon-1976-sq-ft-spid-Q70068034" TargetMode="External"/><Relationship Id="rId1483" Type="http://schemas.openxmlformats.org/officeDocument/2006/relationships/hyperlink" Target="https://www.99acres.com/2-bhk-bedroom-apartment-flat-for-sale-in-vatika-gurgaon-21-sector-83-gurgaon-1445-sq-ft-spid-H68325858" TargetMode="External"/><Relationship Id="rId2327" Type="http://schemas.openxmlformats.org/officeDocument/2006/relationships/hyperlink" Target="https://www.99acres.com/4-bhk-bedroom-apartment-flat-for-sale-in-sushant-lok-gurgaon-2650-sq-ft-spid-F69016944" TargetMode="External"/><Relationship Id="rId2881" Type="http://schemas.openxmlformats.org/officeDocument/2006/relationships/hyperlink" Target="https://www.99acres.com/2-bhk-bedroom-apartment-flat-for-sale-in-raheja-revanta-sector-78-gurgaon-1621-sq-ft-r20-spid-H29087587" TargetMode="External"/><Relationship Id="rId506" Type="http://schemas.openxmlformats.org/officeDocument/2006/relationships/hyperlink" Target="https://www.99acres.com/4-bhk-bedroom-apartment-flat-for-sale-in-indiabulls-enigma-sector-110-gurgaon-3400-sq-ft-spid-R69549220" TargetMode="External"/><Relationship Id="rId853" Type="http://schemas.openxmlformats.org/officeDocument/2006/relationships/hyperlink" Target="https://www.99acres.com/3-bhk-bedroom-apartment-flat-for-sale-in-dlf-the-skycourt-sector-86-gurgaon-1929-sq-ft-spid-S69471954" TargetMode="External"/><Relationship Id="rId1136" Type="http://schemas.openxmlformats.org/officeDocument/2006/relationships/hyperlink" Target="https://www.99acres.com/4-bhk-bedroom-apartment-flat-for-sale-in-tulip-violet-sector-69-gurgaon-1970-sq-ft-spid-N69355550" TargetMode="External"/><Relationship Id="rId1690" Type="http://schemas.openxmlformats.org/officeDocument/2006/relationships/hyperlink" Target="https://www.99acres.com/4-bhk-bedroom-apartment-flat-for-sale-in-puri-diplomatic-greens-sector-111-gurgaon-4500-sq-ft-r3-spid-I61071446" TargetMode="External"/><Relationship Id="rId2534" Type="http://schemas.openxmlformats.org/officeDocument/2006/relationships/hyperlink" Target="https://www.99acres.com/3-bhk-bedroom-apartment-flat-for-sale-in-vatika-sovereign-park-sector-99-gurgaon-2780-sq-ft-spid-O69042106" TargetMode="External"/><Relationship Id="rId2741" Type="http://schemas.openxmlformats.org/officeDocument/2006/relationships/hyperlink" Target="https://www.99acres.com/2-bhk-bedroom-apartment-flat-for-sale-in-supertech-araville-sector-79-gurgaon-1295-sq-ft-spid-E68021654" TargetMode="External"/><Relationship Id="rId713" Type="http://schemas.openxmlformats.org/officeDocument/2006/relationships/hyperlink" Target="https://www.99acres.com/4-bhk-bedroom-apartment-flat-for-sale-in-paras-dews-sector-106-gurgaon-2355-sq-ft-spid-X69553558" TargetMode="External"/><Relationship Id="rId920" Type="http://schemas.openxmlformats.org/officeDocument/2006/relationships/hyperlink" Target="https://www.99acres.com/4-bhk-bedroom-apartment-flat-for-sale-in-dlf-regal-gardens-sector-90-gurgaon-2215-sq-ft-spid-S68627244" TargetMode="External"/><Relationship Id="rId1343" Type="http://schemas.openxmlformats.org/officeDocument/2006/relationships/hyperlink" Target="https://www.99acres.com/2-bhk-bedroom-apartment-flat-for-sale-in-suncity-avenue-102-sector-102-gurgaon-632-sq-ft-spid-J69785340" TargetMode="External"/><Relationship Id="rId1550" Type="http://schemas.openxmlformats.org/officeDocument/2006/relationships/hyperlink" Target="https://www.99acres.com/3-bhk-bedroom-apartment-flat-for-sale-in-vatika-gurgaon-21-sector-83-gurgaon-1735-sq-ft-r1-spid-V67219316" TargetMode="External"/><Relationship Id="rId2601" Type="http://schemas.openxmlformats.org/officeDocument/2006/relationships/hyperlink" Target="https://www.99acres.com/3-bhk-bedroom-apartment-flat-for-sale-in-ats-tourmaline-sector-109-gurgaon-2585-sq-ft-r2-spid-C62418100" TargetMode="External"/><Relationship Id="rId1203" Type="http://schemas.openxmlformats.org/officeDocument/2006/relationships/hyperlink" Target="https://www.99acres.com/3-bhk-bedroom-apartment-flat-for-sale-in-imt-view-society-sector-1-imt-manesar-gurgaon-2600-sq-ft-spid-Y70129276" TargetMode="External"/><Relationship Id="rId1410" Type="http://schemas.openxmlformats.org/officeDocument/2006/relationships/hyperlink" Target="https://www.99acres.com/3-bhk-bedroom-apartment-flat-for-sale-in-orris-aster-court-premier-sector-85-gurgaon-2120-sq-ft-spid-V69344024" TargetMode="External"/><Relationship Id="rId296" Type="http://schemas.openxmlformats.org/officeDocument/2006/relationships/hyperlink" Target="https://www.99acres.com/2-bhk-bedroom-apartment-flat-for-sale-in-emaar-digihomes-sector-62-gurgaon-1508-sq-ft-spid-B68616192" TargetMode="External"/><Relationship Id="rId2184" Type="http://schemas.openxmlformats.org/officeDocument/2006/relationships/hyperlink" Target="https://www.99acres.com/2-bhk-bedroom-apartment-flat-for-sale-in-emaar-mgf-palm-studios-sector-66-gurgaon-1185-sq-ft-r1-spid-P63608586" TargetMode="External"/><Relationship Id="rId2391" Type="http://schemas.openxmlformats.org/officeDocument/2006/relationships/hyperlink" Target="https://www.99acres.com/3-bhk-bedroom-apartment-flat-for-sale-in-sector-36-sohna-gurgaon-1081-sq-ft-r1-spid-F65995402" TargetMode="External"/><Relationship Id="rId3028" Type="http://schemas.openxmlformats.org/officeDocument/2006/relationships/table" Target="../tables/table1.xml"/><Relationship Id="rId156" Type="http://schemas.openxmlformats.org/officeDocument/2006/relationships/hyperlink" Target="https://www.99acres.com/4-bhk-bedroom-apartment-flat-for-sale-in-bptp-terra-sector-37-d-gurgaon-2191-sq-ft-spid-A68475410" TargetMode="External"/><Relationship Id="rId363" Type="http://schemas.openxmlformats.org/officeDocument/2006/relationships/hyperlink" Target="https://www.99acres.com/3-bhk-bedroom-apartment-flat-for-sale-in-emaar-gurgaon-greens-sector-102-gurgaon-1650-sq-ft-spid-Z69307376" TargetMode="External"/><Relationship Id="rId570" Type="http://schemas.openxmlformats.org/officeDocument/2006/relationships/hyperlink" Target="https://www.99acres.com/4-bhk-bedroom-apartment-flat-for-sale-in-bestech-park-view-sanskruti-sector-92-gurgaon-2325-sq-ft-spid-B69204416" TargetMode="External"/><Relationship Id="rId2044" Type="http://schemas.openxmlformats.org/officeDocument/2006/relationships/hyperlink" Target="https://www.99acres.com/2-bhk-bedroom-apartment-flat-for-sale-in-signature-global-city-63a-sector-63-a-gurgaon-1050-sq-ft-spid-S70013926" TargetMode="External"/><Relationship Id="rId2251" Type="http://schemas.openxmlformats.org/officeDocument/2006/relationships/hyperlink" Target="https://www.99acres.com/2-bhk-bedroom-apartment-flat-for-sale-in-umang-monsoon-breeze-sector-78-gurgaon-1280-sq-ft-spid-K69682308" TargetMode="External"/><Relationship Id="rId223" Type="http://schemas.openxmlformats.org/officeDocument/2006/relationships/hyperlink" Target="https://www.99acres.com/3-bhk-bedroom-apartment-flat-for-sale-in-m3m-heights-sector-65-gurgaon-1828-sq-ft-spid-J68308392" TargetMode="External"/><Relationship Id="rId430" Type="http://schemas.openxmlformats.org/officeDocument/2006/relationships/hyperlink" Target="https://www.99acres.com/4-bhk-bedroom-apartment-flat-for-sale-in-central-park-resorts-sector-48-gurgaon-3980-sq-ft-spid-Z69174760" TargetMode="External"/><Relationship Id="rId1060" Type="http://schemas.openxmlformats.org/officeDocument/2006/relationships/hyperlink" Target="https://www.99acres.com/2-bhk-bedroom-apartment-flat-for-sale-in-ss-the-leaf-sector-85-gurgaon-1741-sq-ft-spid-L69730618" TargetMode="External"/><Relationship Id="rId2111" Type="http://schemas.openxmlformats.org/officeDocument/2006/relationships/hyperlink" Target="https://www.99acres.com/3-bhk-bedroom-apartment-flat-for-sale-in-godrej-oasis-sector-88-a-gurgaon-1850-sq-ft-r1-spid-W63761930" TargetMode="External"/><Relationship Id="rId1877" Type="http://schemas.openxmlformats.org/officeDocument/2006/relationships/hyperlink" Target="https://www.99acres.com/4-bhk-bedroom-apartment-flat-for-sale-in-indiabulls-centrum-park-sector-103-gurgaon-2875-sq-ft-spid-N68495966" TargetMode="External"/><Relationship Id="rId2928" Type="http://schemas.openxmlformats.org/officeDocument/2006/relationships/hyperlink" Target="https://www.99acres.com/2-bhk-bedroom-apartment-flat-for-sale-in-assotech-blith-sector-99-gurgaon-1365-sq-ft-spid-E65247888" TargetMode="External"/><Relationship Id="rId1737" Type="http://schemas.openxmlformats.org/officeDocument/2006/relationships/hyperlink" Target="https://www.99acres.com/3-bhk-bedroom-apartment-flat-for-sale-in-sare-homes-sector-92-gurgaon-1417-sq-ft-spid-N69919756" TargetMode="External"/><Relationship Id="rId1944" Type="http://schemas.openxmlformats.org/officeDocument/2006/relationships/hyperlink" Target="https://www.99acres.com/3-bhk-bedroom-apartment-flat-for-sale-in-ansal-api-esencia-sector-67-gurgaon-1554-sq-ft-spid-M70148846" TargetMode="External"/><Relationship Id="rId29" Type="http://schemas.openxmlformats.org/officeDocument/2006/relationships/hyperlink" Target="https://www.99acres.com/3-bhk-bedroom-apartment-flat-for-sale-in-central-park-resort-belgravia-residences-sector-48-gurgaon-2880-sq-ft-spid-E68802270" TargetMode="External"/><Relationship Id="rId1804" Type="http://schemas.openxmlformats.org/officeDocument/2006/relationships/hyperlink" Target="https://www.99acres.com/2-bhk-bedroom-apartment-flat-for-sale-in-microtek-greenburg-sector-86-gurgaon-850-sq-ft-spid-Z70028220" TargetMode="External"/><Relationship Id="rId897" Type="http://schemas.openxmlformats.org/officeDocument/2006/relationships/hyperlink" Target="https://www.99acres.com/3-bhk-bedroom-apartment-flat-for-sale-in-sagar-apartment-sector-56-gurgaon-2000-sq-ft-spid-K69831288" TargetMode="External"/><Relationship Id="rId2578" Type="http://schemas.openxmlformats.org/officeDocument/2006/relationships/hyperlink" Target="https://www.99acres.com/3-bhk-bedroom-apartment-flat-for-sale-in-umang-monsoon-breeze-sector-78-gurgaon-2176-sq-ft-spid-A68942872" TargetMode="External"/><Relationship Id="rId2785" Type="http://schemas.openxmlformats.org/officeDocument/2006/relationships/hyperlink" Target="https://www.99acres.com/2-bhk-bedroom-apartment-flat-for-sale-in-signature-global-park-sohna-gurgaon-750-sq-ft-spid-R67547148" TargetMode="External"/><Relationship Id="rId2992" Type="http://schemas.openxmlformats.org/officeDocument/2006/relationships/hyperlink" Target="https://www.99acres.com/3-bhk-bedroom-apartment-flat-for-sale-in-godrej-aria-sector-79-gurgaon-2289-sq-ft-spid-V62090670" TargetMode="External"/><Relationship Id="rId757" Type="http://schemas.openxmlformats.org/officeDocument/2006/relationships/hyperlink" Target="https://www.99acres.com/3-bhk-bedroom-apartment-flat-for-sale-in-ireo-victory-valley-sector-67-gurgaon-2452-sq-ft-r1-spid-I68178284" TargetMode="External"/><Relationship Id="rId964" Type="http://schemas.openxmlformats.org/officeDocument/2006/relationships/hyperlink" Target="https://www.99acres.com/4-bhk-bedroom-apartment-flat-for-sale-in-paras-dews-sector-106-gurgaon-2355-sq-ft-spid-O69996360" TargetMode="External"/><Relationship Id="rId1387" Type="http://schemas.openxmlformats.org/officeDocument/2006/relationships/hyperlink" Target="https://www.99acres.com/3-bhk-bedroom-apartment-flat-for-sale-in-m3m-merlin-sector-67-gurgaon-2358-sq-ft-spid-Q69178748" TargetMode="External"/><Relationship Id="rId1594" Type="http://schemas.openxmlformats.org/officeDocument/2006/relationships/hyperlink" Target="https://www.99acres.com/3-bhk-bedroom-apartment-flat-for-sale-in-dlf-new-town-heights-2-sector-86-gurgaon-1930-sq-ft-spid-F69818932" TargetMode="External"/><Relationship Id="rId2438" Type="http://schemas.openxmlformats.org/officeDocument/2006/relationships/hyperlink" Target="https://www.99acres.com/5-bhk-bedroom-apartment-flat-for-sale-in-residency-grand-sector-52-gurgaon-5200-sq-ft-r3-spid-U36038313" TargetMode="External"/><Relationship Id="rId2645" Type="http://schemas.openxmlformats.org/officeDocument/2006/relationships/hyperlink" Target="https://www.99acres.com/2-bhk-bedroom-apartment-flat-for-sale-in-breez-global-heights-sohna-gurgaon-950-sq-ft-spid-F69060286" TargetMode="External"/><Relationship Id="rId2852" Type="http://schemas.openxmlformats.org/officeDocument/2006/relationships/hyperlink" Target="https://www.99acres.com/2-bhk-bedroom-apartment-flat-for-sale-in-my-home-new-palam-vihar-gurgaon-500-sq-ft-r1-spid-O66615752" TargetMode="External"/><Relationship Id="rId93" Type="http://schemas.openxmlformats.org/officeDocument/2006/relationships/hyperlink" Target="https://www.99acres.com/3-bhk-bedroom-apartment-flat-for-sale-in-signature-global-park-sohna-gurgaon-1120-sq-ft-spid-E68637580" TargetMode="External"/><Relationship Id="rId617" Type="http://schemas.openxmlformats.org/officeDocument/2006/relationships/hyperlink" Target="https://www.99acres.com/4-bhk-bedroom-apartment-flat-for-sale-in-ireo-victory-valley-sector-67-gurgaon-3410-sq-ft-spid-T69823410" TargetMode="External"/><Relationship Id="rId824" Type="http://schemas.openxmlformats.org/officeDocument/2006/relationships/hyperlink" Target="https://www.99acres.com/4-bhk-bedroom-apartment-flat-for-sale-in-tulip-violet-sector-69-gurgaon-1970-sq-ft-spid-W69355346" TargetMode="External"/><Relationship Id="rId1247" Type="http://schemas.openxmlformats.org/officeDocument/2006/relationships/hyperlink" Target="https://www.99acres.com/4-bhk-bedroom-apartment-flat-for-sale-in-imperia-the-esfera-sector-37-c-gurgaon-2600-sq-ft-spid-X70042654" TargetMode="External"/><Relationship Id="rId1454" Type="http://schemas.openxmlformats.org/officeDocument/2006/relationships/hyperlink" Target="https://www.99acres.com/2-bhk-bedroom-apartment-flat-for-sale-in-signature-global-park-sohna-gurgaon-1153-sq-ft-spid-E69315896" TargetMode="External"/><Relationship Id="rId1661" Type="http://schemas.openxmlformats.org/officeDocument/2006/relationships/hyperlink" Target="https://www.99acres.com/3-bhk-bedroom-apartment-flat-for-sale-in-dlf-new-town-heights-2-sector-86-gurgaon-1930-sq-ft-spid-K67557652" TargetMode="External"/><Relationship Id="rId2505" Type="http://schemas.openxmlformats.org/officeDocument/2006/relationships/hyperlink" Target="https://www.99acres.com/2-bhk-bedroom-apartment-flat-for-sale-in-krisumi-waterfall-residences-sector-36-a-gurgaon-1479-sq-ft-spid-F69091350" TargetMode="External"/><Relationship Id="rId2712" Type="http://schemas.openxmlformats.org/officeDocument/2006/relationships/hyperlink" Target="https://www.99acres.com/2-bhk-bedroom-apartment-flat-for-sale-in-ashok-vihar-phase-2-gurgaon-650-sq-ft-spid-X68870230" TargetMode="External"/><Relationship Id="rId1107" Type="http://schemas.openxmlformats.org/officeDocument/2006/relationships/hyperlink" Target="https://www.99acres.com/3-bhk-bedroom-apartment-flat-for-sale-in-the-close-south-nirvana-country-gurgaon-2491-sq-ft-spid-H69433380" TargetMode="External"/><Relationship Id="rId1314" Type="http://schemas.openxmlformats.org/officeDocument/2006/relationships/hyperlink" Target="https://www.99acres.com/3-bhk-bedroom-apartment-flat-for-sale-in-chd-avenue-71-sector-71-gurgaon-1620-sq-ft-spid-N69115998" TargetMode="External"/><Relationship Id="rId1521" Type="http://schemas.openxmlformats.org/officeDocument/2006/relationships/hyperlink" Target="https://www.99acres.com/3-bhk-bedroom-apartment-flat-for-sale-in-ss-the-leaf-sector-85-gurgaon-2408-sq-ft-spid-S70086988" TargetMode="External"/><Relationship Id="rId20" Type="http://schemas.openxmlformats.org/officeDocument/2006/relationships/hyperlink" Target="https://www.99acres.com/3-bhk-bedroom-apartment-flat-for-sale-in-central-park-flower-valley-sector-33-sohna-gurgaon-2100-sq-ft-spid-I68814518" TargetMode="External"/><Relationship Id="rId2088" Type="http://schemas.openxmlformats.org/officeDocument/2006/relationships/hyperlink" Target="https://www.99acres.com/2-bhk-bedroom-apartment-flat-for-sale-in-tulip-violet-sector-69-gurgaon-1100-sq-ft-spid-W69926632" TargetMode="External"/><Relationship Id="rId2295" Type="http://schemas.openxmlformats.org/officeDocument/2006/relationships/hyperlink" Target="https://www.99acres.com/2-bhk-bedroom-apartment-flat-for-sale-in-vipul-lavanya-sector-81-gurgaon-900-sq-ft-spid-L69566220" TargetMode="External"/><Relationship Id="rId267" Type="http://schemas.openxmlformats.org/officeDocument/2006/relationships/hyperlink" Target="https://www.99acres.com/2-bhk-bedroom-apartment-flat-for-sale-in-assotech-blith-sector-99-gurgaon-1365-sq-ft-spid-K68182666" TargetMode="External"/><Relationship Id="rId474" Type="http://schemas.openxmlformats.org/officeDocument/2006/relationships/hyperlink" Target="https://www.99acres.com/3-bhk-bedroom-apartment-flat-for-sale-in-ambience-creacions-sector-22-gurgaon-2781-sq-ft-spid-Q69082478" TargetMode="External"/><Relationship Id="rId2155" Type="http://schemas.openxmlformats.org/officeDocument/2006/relationships/hyperlink" Target="https://www.99acres.com/3-bhk-bedroom-apartment-flat-for-sale-in-m3m-soulitude-sector-89-gurgaon-1423-sq-ft-r1-spid-X66948958" TargetMode="External"/><Relationship Id="rId127" Type="http://schemas.openxmlformats.org/officeDocument/2006/relationships/hyperlink" Target="https://www.99acres.com/3-bhk-bedroom-apartment-flat-for-sale-in-pareena-coban-residences-sector-99-a-gurgaon-2000-sq-ft-spid-K68565760" TargetMode="External"/><Relationship Id="rId681" Type="http://schemas.openxmlformats.org/officeDocument/2006/relationships/hyperlink" Target="https://www.99acres.com/3-bhk-bedroom-apartment-flat-for-sale-in-dlf-the-ultima-sector-81-gurgaon-2132-sq-ft-spid-T69183570" TargetMode="External"/><Relationship Id="rId2362" Type="http://schemas.openxmlformats.org/officeDocument/2006/relationships/hyperlink" Target="https://www.99acres.com/4-bhk-bedroom-apartment-flat-for-sale-in-sector-63-gurgaon-3950-sq-ft-spid-A69395700" TargetMode="External"/><Relationship Id="rId334" Type="http://schemas.openxmlformats.org/officeDocument/2006/relationships/hyperlink" Target="https://www.99acres.com/3-bhk-bedroom-apartment-flat-for-sale-in-shapoorji-pallonji-joyville-gurugram-sector-102-gurgaon-1852-sq-ft-r1-spid-U67661174" TargetMode="External"/><Relationship Id="rId541" Type="http://schemas.openxmlformats.org/officeDocument/2006/relationships/hyperlink" Target="https://www.99acres.com/4-bhk-bedroom-apartment-flat-for-sale-in-ss-the-leaf-sector-85-gurgaon-2812-sq-ft-spid-H69585066" TargetMode="External"/><Relationship Id="rId1171" Type="http://schemas.openxmlformats.org/officeDocument/2006/relationships/hyperlink" Target="https://www.99acres.com/3-bhk-bedroom-apartment-flat-for-sale-in-shree-vardhman-flora-sector-90-gurgaon-1875-sq-ft-spid-I68039286" TargetMode="External"/><Relationship Id="rId2015" Type="http://schemas.openxmlformats.org/officeDocument/2006/relationships/hyperlink" Target="https://www.99acres.com/3-bhk-bedroom-apartment-flat-for-sale-in-eldeco-accolade-sohna-gurgaon-1457-sq-ft-spid-K70055840" TargetMode="External"/><Relationship Id="rId2222" Type="http://schemas.openxmlformats.org/officeDocument/2006/relationships/hyperlink" Target="https://www.99acres.com/2-bhk-bedroom-apartment-flat-for-sale-in-tarc-maceo-sector-91-gurgaon-1310-sq-ft-r2-spid-A66311742" TargetMode="External"/><Relationship Id="rId401" Type="http://schemas.openxmlformats.org/officeDocument/2006/relationships/hyperlink" Target="https://www.99acres.com/3-bhk-bedroom-apartment-flat-for-sale-in-ss-the-leaf-sector-85-gurgaon-2408-sq-ft-spid-B69418558" TargetMode="External"/><Relationship Id="rId1031" Type="http://schemas.openxmlformats.org/officeDocument/2006/relationships/hyperlink" Target="https://www.99acres.com/3-bhk-bedroom-apartment-flat-for-sale-in-ambience-creacions-sector-22-gurgaon-3090-sq-ft-spid-B69960750" TargetMode="External"/><Relationship Id="rId1988" Type="http://schemas.openxmlformats.org/officeDocument/2006/relationships/hyperlink" Target="https://www.99acres.com/4-bhk-bedroom-apartment-flat-for-sale-in-bptp-astaire-gardens-sector-70-a-gurgaon-1900-sq-ft-r2-spid-F64840030" TargetMode="External"/><Relationship Id="rId1848" Type="http://schemas.openxmlformats.org/officeDocument/2006/relationships/hyperlink" Target="https://www.99acres.com/4-bhk-bedroom-apartment-flat-for-sale-in-shree-vardhman-flora-sector-90-gurgaon-2575-sq-ft-spid-Y69236170" TargetMode="External"/><Relationship Id="rId191" Type="http://schemas.openxmlformats.org/officeDocument/2006/relationships/hyperlink" Target="https://www.99acres.com/2-bhk-bedroom-apartment-flat-for-sale-in-mvn-athens-sohna-gurgaon-587-sq-ft-r3-spid-F57713032" TargetMode="External"/><Relationship Id="rId1708" Type="http://schemas.openxmlformats.org/officeDocument/2006/relationships/hyperlink" Target="https://www.99acres.com/3-bhk-bedroom-apartment-flat-for-sale-in-mapsko-mount-ville-sector-79-gurgaon-1815-sq-ft-spid-Z70021140" TargetMode="External"/><Relationship Id="rId1915" Type="http://schemas.openxmlformats.org/officeDocument/2006/relationships/hyperlink" Target="https://www.99acres.com/4-bhk-bedroom-apartment-flat-for-sale-in-vatika-city-sector-49-gurgaon-3020-sq-ft-r1-spid-D63665484" TargetMode="External"/><Relationship Id="rId2689" Type="http://schemas.openxmlformats.org/officeDocument/2006/relationships/hyperlink" Target="https://www.99acres.com/3-bhk-bedroom-apartment-flat-for-sale-in-ild-greens-sector-37-c-gurgaon-1603-sq-ft-r1-spid-B48946845" TargetMode="External"/><Relationship Id="rId2896" Type="http://schemas.openxmlformats.org/officeDocument/2006/relationships/hyperlink" Target="https://www.99acres.com/3-bhk-bedroom-apartment-flat-for-sale-in-godrej-summit-sector-104-gurgaon-1647-sq-ft-r7-spid-M31405239" TargetMode="External"/><Relationship Id="rId868" Type="http://schemas.openxmlformats.org/officeDocument/2006/relationships/hyperlink" Target="https://www.99acres.com/4-bhk-bedroom-apartment-flat-for-sale-in-indiabulls-centrum-park-sector-103-gurgaon-2875-sq-ft-spid-Y68884816" TargetMode="External"/><Relationship Id="rId1498" Type="http://schemas.openxmlformats.org/officeDocument/2006/relationships/hyperlink" Target="https://www.99acres.com/3-bhk-bedroom-apartment-flat-for-sale-in-emaar-palm-gardens-sector-83-gurgaon-1720-sq-ft-spid-Q68168688" TargetMode="External"/><Relationship Id="rId2549" Type="http://schemas.openxmlformats.org/officeDocument/2006/relationships/hyperlink" Target="https://www.99acres.com/3-bhk-bedroom-apartment-flat-for-sale-in-conscient-elevate-sector-59-gurgaon-2295-sq-ft-spid-D69024020" TargetMode="External"/><Relationship Id="rId2756" Type="http://schemas.openxmlformats.org/officeDocument/2006/relationships/hyperlink" Target="https://www.99acres.com/3-bhk-bedroom-apartment-flat-for-sale-in-umang-monsoon-breeze-sector-78-gurgaon-1853-sq-ft-spid-D67904324" TargetMode="External"/><Relationship Id="rId2963" Type="http://schemas.openxmlformats.org/officeDocument/2006/relationships/hyperlink" Target="https://www.99acres.com/2-bhk-bedroom-apartment-flat-for-sale-in-palam-vihar-gurgaon-1300-sq-ft-r1-spid-G57399674" TargetMode="External"/><Relationship Id="rId728" Type="http://schemas.openxmlformats.org/officeDocument/2006/relationships/hyperlink" Target="https://www.99acres.com/3-bhk-bedroom-apartment-flat-for-sale-in-sai-kunj-gurgaon-850-sq-ft-spid-Q69436518" TargetMode="External"/><Relationship Id="rId935" Type="http://schemas.openxmlformats.org/officeDocument/2006/relationships/hyperlink" Target="https://www.99acres.com/4-bhk-bedroom-apartment-flat-for-sale-in-ats-triumph-sector-104-gurgaon-3150-sq-ft-spid-Q68672590" TargetMode="External"/><Relationship Id="rId1358" Type="http://schemas.openxmlformats.org/officeDocument/2006/relationships/hyperlink" Target="https://www.99acres.com/3-bhk-bedroom-apartment-flat-for-sale-in-emaar-gurgaon-greens-sector-102-gurgaon-1650-sq-ft-spid-Q67478474" TargetMode="External"/><Relationship Id="rId1565" Type="http://schemas.openxmlformats.org/officeDocument/2006/relationships/hyperlink" Target="https://www.99acres.com/2-bhk-bedroom-apartment-flat-for-sale-in-ss-the-leaf-sector-85-gurgaon-1671-sq-ft-spid-X69963728" TargetMode="External"/><Relationship Id="rId1772" Type="http://schemas.openxmlformats.org/officeDocument/2006/relationships/hyperlink" Target="https://www.99acres.com/3-bhk-bedroom-apartment-flat-for-sale-in-tulip-violet-sector-69-gurgaon-1578-sq-ft-spid-B69392906" TargetMode="External"/><Relationship Id="rId2409" Type="http://schemas.openxmlformats.org/officeDocument/2006/relationships/hyperlink" Target="https://www.99acres.com/1-bhk-bedroom-apartment-flat-for-sale-in-breez-global-heights-sohna-gurgaon-414-sq-ft-r1-spid-S69270614" TargetMode="External"/><Relationship Id="rId2616" Type="http://schemas.openxmlformats.org/officeDocument/2006/relationships/hyperlink" Target="https://www.99acres.com/4-bhk-bedroom-apartment-flat-for-sale-in-experion-windchants-sector-112-gurgaon-4857-sq-ft-spid-M69125272" TargetMode="External"/><Relationship Id="rId64" Type="http://schemas.openxmlformats.org/officeDocument/2006/relationships/hyperlink" Target="https://www.99acres.com/2-bhk-bedroom-apartment-flat-for-sale-in-umang-winter-hills-sector-77-gurgaon-1260-sq-ft-r1-spid-S66360270" TargetMode="External"/><Relationship Id="rId1218" Type="http://schemas.openxmlformats.org/officeDocument/2006/relationships/hyperlink" Target="https://www.99acres.com/2-bhk-bedroom-apartment-flat-for-sale-in-shree-vardhman-victoria-sector-70-gurgaon-1350-sq-ft-spid-O69321428" TargetMode="External"/><Relationship Id="rId1425" Type="http://schemas.openxmlformats.org/officeDocument/2006/relationships/hyperlink" Target="https://www.99acres.com/3-bhk-bedroom-apartment-flat-for-sale-in-ramprastha-primera-sector-37-d-gurgaon-1800-sq-ft-spid-V70105556" TargetMode="External"/><Relationship Id="rId2823" Type="http://schemas.openxmlformats.org/officeDocument/2006/relationships/hyperlink" Target="https://www.99acres.com/1-bhk-bedroom-apartment-flat-for-sale-in-elan-mercado-sector-80-gurgaon-685-sq-ft-spid-A67150216" TargetMode="External"/><Relationship Id="rId1632" Type="http://schemas.openxmlformats.org/officeDocument/2006/relationships/hyperlink" Target="https://www.99acres.com/3-bhk-bedroom-apartment-flat-for-sale-in-umang-winter-hills-sector-77-gurgaon-2077-sq-ft-spid-B69655158" TargetMode="External"/><Relationship Id="rId2199" Type="http://schemas.openxmlformats.org/officeDocument/2006/relationships/hyperlink" Target="https://www.99acres.com/3-bhk-bedroom-apartment-flat-for-sale-in-tulip-yellow-sector-69-gurgaon-1704-sq-ft-spid-C69757652" TargetMode="External"/><Relationship Id="rId378" Type="http://schemas.openxmlformats.org/officeDocument/2006/relationships/hyperlink" Target="https://www.99acres.com/3-bhk-bedroom-apartment-flat-for-sale-in-unitech-heritage-city-heritage-city-gurgaon-2500-sq-ft-spid-H70117470" TargetMode="External"/><Relationship Id="rId585" Type="http://schemas.openxmlformats.org/officeDocument/2006/relationships/hyperlink" Target="https://www.99acres.com/3-bhk-bedroom-apartment-flat-for-sale-in-shree-arihant-apartment-sector-54-gurgaon-1850-sq-ft-spid-B69831918" TargetMode="External"/><Relationship Id="rId792" Type="http://schemas.openxmlformats.org/officeDocument/2006/relationships/hyperlink" Target="https://www.99acres.com/4-bhk-bedroom-apartment-flat-for-sale-in-dlf-new-town-heights-2-sector-86-gurgaon-2356-sq-ft-r5-spid-N44044469" TargetMode="External"/><Relationship Id="rId2059" Type="http://schemas.openxmlformats.org/officeDocument/2006/relationships/hyperlink" Target="https://www.99acres.com/3-bhk-bedroom-apartment-flat-for-sale-in-godrej-nature-plus-sector-33-sohna-gurgaon-1557-sq-ft-spid-W69981234" TargetMode="External"/><Relationship Id="rId2266" Type="http://schemas.openxmlformats.org/officeDocument/2006/relationships/hyperlink" Target="https://www.99acres.com/2-bhk-bedroom-apartment-flat-for-sale-in-gls-arawali-homes-sohna-gurgaon-576-sq-ft-spid-M69656120" TargetMode="External"/><Relationship Id="rId2473" Type="http://schemas.openxmlformats.org/officeDocument/2006/relationships/hyperlink" Target="https://www.99acres.com/2-bhk-bedroom-apartment-flat-for-sale-in-umang-winter-hills-sector-77-gurgaon-1340-sq-ft-r2-spid-W61214098" TargetMode="External"/><Relationship Id="rId2680" Type="http://schemas.openxmlformats.org/officeDocument/2006/relationships/hyperlink" Target="https://www.99acres.com/2-bhk-bedroom-apartment-flat-for-sale-in-signature-global-city-81-sector-81-gurgaon-1075-sq-ft-spid-M68963232" TargetMode="External"/><Relationship Id="rId238" Type="http://schemas.openxmlformats.org/officeDocument/2006/relationships/hyperlink" Target="https://www.99acres.com/3-bhk-bedroom-apartment-flat-for-sale-in-emaar-imperial-gardens-sector-102-gurgaon-2025-sq-ft-spid-P68269824" TargetMode="External"/><Relationship Id="rId445" Type="http://schemas.openxmlformats.org/officeDocument/2006/relationships/hyperlink" Target="https://www.99acres.com/3-bhk-bedroom-apartment-flat-for-sale-in-emaar-mgf-emerald-floors-premier-sector-65-gurgaon-1650-sq-ft-spid-U70023960" TargetMode="External"/><Relationship Id="rId652" Type="http://schemas.openxmlformats.org/officeDocument/2006/relationships/hyperlink" Target="https://www.99acres.com/3-bhk-bedroom-apartment-flat-for-sale-in-dlf-the-ultima-sector-81-gurgaon-2100-sq-ft-spid-V69310050" TargetMode="External"/><Relationship Id="rId1075" Type="http://schemas.openxmlformats.org/officeDocument/2006/relationships/hyperlink" Target="https://www.99acres.com/4-bhk-bedroom-apartment-flat-for-sale-in-gwal-pahari-gurgaon-6000-sq-ft-r5-spid-O20505021" TargetMode="External"/><Relationship Id="rId1282" Type="http://schemas.openxmlformats.org/officeDocument/2006/relationships/hyperlink" Target="https://www.99acres.com/3-bhk-bedroom-apartment-flat-for-sale-in-emaar-mgf-palm-hills-sector-77-gurgaon-2025-sq-ft-spid-L69723046" TargetMode="External"/><Relationship Id="rId2126" Type="http://schemas.openxmlformats.org/officeDocument/2006/relationships/hyperlink" Target="https://www.99acres.com/3-bhk-bedroom-apartment-flat-for-sale-in-shree-vardhman-victoria-sector-70-gurgaon-1950-sq-ft-spid-I69878502" TargetMode="External"/><Relationship Id="rId2333" Type="http://schemas.openxmlformats.org/officeDocument/2006/relationships/hyperlink" Target="https://www.99acres.com/3-bhk-bedroom-apartment-flat-for-sale-in-nbcc-heights-sector-89-gurgaon-2125-sq-ft-spid-U69475882" TargetMode="External"/><Relationship Id="rId2540" Type="http://schemas.openxmlformats.org/officeDocument/2006/relationships/hyperlink" Target="https://www.99acres.com/2-bhk-bedroom-apartment-flat-for-sale-in-smart-world-gems-sector-89-gurgaon-1110-sq-ft-spid-L69036040" TargetMode="External"/><Relationship Id="rId305" Type="http://schemas.openxmlformats.org/officeDocument/2006/relationships/hyperlink" Target="https://www.99acres.com/5-bhk-bedroom-apartment-flat-for-sale-in-vasant-appartments-sector-14-gurgaon-2300-sq-ft-spid-O69762684" TargetMode="External"/><Relationship Id="rId512" Type="http://schemas.openxmlformats.org/officeDocument/2006/relationships/hyperlink" Target="https://www.99acres.com/3-bhk-bedroom-apartment-flat-for-sale-in-shapoorji-pallonji-joyville-gurugram-sector-102-gurgaon-1852-sq-ft-spid-M69179478" TargetMode="External"/><Relationship Id="rId1142" Type="http://schemas.openxmlformats.org/officeDocument/2006/relationships/hyperlink" Target="https://www.99acres.com/3-bhk-bedroom-apartment-flat-for-sale-in-tulip-violet-sector-69-gurgaon-1538-sq-ft-spid-F69354316" TargetMode="External"/><Relationship Id="rId2400" Type="http://schemas.openxmlformats.org/officeDocument/2006/relationships/hyperlink" Target="https://www.99acres.com/4-bhk-bedroom-apartment-flat-for-sale-in-parsvnath-green-ville-sector-48-gurgaon-1950-sq-ft-spid-R68007932" TargetMode="External"/><Relationship Id="rId1002" Type="http://schemas.openxmlformats.org/officeDocument/2006/relationships/hyperlink" Target="https://www.99acres.com/3-bhk-bedroom-apartment-flat-for-sale-in-tarc-maceo-sector-91-gurgaon-1890-sq-ft-r4-spid-Z64921228" TargetMode="External"/><Relationship Id="rId1959" Type="http://schemas.openxmlformats.org/officeDocument/2006/relationships/hyperlink" Target="https://www.99acres.com/3-bhk-bedroom-apartment-flat-for-sale-in-whiteland-blissville-sector-76-gurgaon-1672-sq-ft-r1-spid-N67620566" TargetMode="External"/><Relationship Id="rId1819" Type="http://schemas.openxmlformats.org/officeDocument/2006/relationships/hyperlink" Target="https://www.99acres.com/3-bhk-bedroom-apartment-flat-for-sale-in-bptp-terra-sector-37-d-gurgaon-1811-sq-ft-spid-R69274138" TargetMode="External"/><Relationship Id="rId2190" Type="http://schemas.openxmlformats.org/officeDocument/2006/relationships/hyperlink" Target="https://www.99acres.com/4-bhk-bedroom-apartment-flat-for-sale-in-emaar-mgf-emerald-floors-sector-65-gurgaon-3150-sq-ft-spid-C69772638" TargetMode="External"/><Relationship Id="rId162" Type="http://schemas.openxmlformats.org/officeDocument/2006/relationships/hyperlink" Target="https://www.99acres.com/3-bhk-bedroom-apartment-flat-for-sale-in-godrej-nature-plus-sector-33-sohna-gurgaon-1269-sq-ft-spid-J68451002" TargetMode="External"/><Relationship Id="rId2050" Type="http://schemas.openxmlformats.org/officeDocument/2006/relationships/hyperlink" Target="https://www.99acres.com/3-bhk-bedroom-apartment-flat-for-sale-in-ats-marigold-sector-89-a-gurgaon-2150-sq-ft-spid-W69990716" TargetMode="External"/><Relationship Id="rId979" Type="http://schemas.openxmlformats.org/officeDocument/2006/relationships/hyperlink" Target="https://www.99acres.com/3-bhk-bedroom-apartment-flat-for-sale-in-vatika-lifestyle-homes-sector-83-gurgaon-1828-sq-ft-spid-B69846404" TargetMode="External"/><Relationship Id="rId839" Type="http://schemas.openxmlformats.org/officeDocument/2006/relationships/hyperlink" Target="https://www.99acres.com/3-bhk-bedroom-apartment-flat-for-sale-in-sunischit-apartments-sector-54-gurgaon-2200-sq-ft-spid-K69101478" TargetMode="External"/><Relationship Id="rId1469" Type="http://schemas.openxmlformats.org/officeDocument/2006/relationships/hyperlink" Target="https://www.99acres.com/4-bhk-bedroom-apartment-flat-for-sale-in-indiabulls-enigma-sector-110-gurgaon-3400-sq-ft-spid-M70096232" TargetMode="External"/><Relationship Id="rId2867" Type="http://schemas.openxmlformats.org/officeDocument/2006/relationships/hyperlink" Target="https://www.99acres.com/3-bhk-bedroom-apartment-flat-for-sale-in-corona-gracieux-sector-76-gurgaon-1960-sq-ft-r1-spid-M56957678" TargetMode="External"/><Relationship Id="rId1676" Type="http://schemas.openxmlformats.org/officeDocument/2006/relationships/hyperlink" Target="https://www.99acres.com/3-bhk-bedroom-apartment-flat-for-sale-in-aipl-the-peaceful-homes-sector-70-a-gurgaon-2150-sq-ft-spid-P69708076" TargetMode="External"/><Relationship Id="rId1883" Type="http://schemas.openxmlformats.org/officeDocument/2006/relationships/hyperlink" Target="https://www.99acres.com/4-bhk-bedroom-apartment-flat-for-sale-in-pioneer-araya-sector-62-gurgaon-4613-sq-ft-spid-M69843270" TargetMode="External"/><Relationship Id="rId2727" Type="http://schemas.openxmlformats.org/officeDocument/2006/relationships/hyperlink" Target="https://www.99acres.com/2-bhk-bedroom-apartment-flat-for-sale-in-ramprastha-the-edge-towers-sector-37-d-gurgaon-1380-sq-ft-r9-spid-L32300223" TargetMode="External"/><Relationship Id="rId2934" Type="http://schemas.openxmlformats.org/officeDocument/2006/relationships/hyperlink" Target="https://www.99acres.com/3-bhk-bedroom-apartment-flat-for-sale-in-ireo-the-corridors-sector-67-a-gurgaon-1727-sq-ft-r2-spid-E58721404" TargetMode="External"/><Relationship Id="rId906" Type="http://schemas.openxmlformats.org/officeDocument/2006/relationships/hyperlink" Target="https://www.99acres.com/3-bhk-bedroom-apartment-flat-for-sale-in-dlf-regal-gardens-sector-90-gurgaon-1744-sq-ft-spid-B69161912" TargetMode="External"/><Relationship Id="rId1329" Type="http://schemas.openxmlformats.org/officeDocument/2006/relationships/hyperlink" Target="https://www.99acres.com/3-bhk-bedroom-apartment-flat-for-sale-in-dlf-regal-gardens-sector-90-gurgaon-1702-sq-ft-spid-X69684932" TargetMode="External"/><Relationship Id="rId1536" Type="http://schemas.openxmlformats.org/officeDocument/2006/relationships/hyperlink" Target="https://www.99acres.com/3-bhk-bedroom-apartment-flat-for-sale-in-orchid-petals-sector-49-gurgaon-1805-sq-ft-spid-T70024810" TargetMode="External"/><Relationship Id="rId1743" Type="http://schemas.openxmlformats.org/officeDocument/2006/relationships/hyperlink" Target="https://www.99acres.com/3-bhk-bedroom-apartment-flat-for-sale-in-dlf-the-ultima-sector-81-gurgaon-2100-sq-ft-r4-spid-D55026596" TargetMode="External"/><Relationship Id="rId1950" Type="http://schemas.openxmlformats.org/officeDocument/2006/relationships/hyperlink" Target="https://www.99acres.com/4-bhk-bedroom-apartment-flat-for-sale-in-sare-crescent-parc-sector-92-gurgaon-2093-sq-ft-spid-B70143732" TargetMode="External"/><Relationship Id="rId35" Type="http://schemas.openxmlformats.org/officeDocument/2006/relationships/hyperlink" Target="https://www.99acres.com/3-bhk-bedroom-apartment-flat-for-sale-in-sector-92-gurgaon-1300-sq-ft-spid-Y68788154" TargetMode="External"/><Relationship Id="rId1603" Type="http://schemas.openxmlformats.org/officeDocument/2006/relationships/hyperlink" Target="https://www.99acres.com/3-bhk-bedroom-apartment-flat-for-sale-in-mapsko-royale-ville-sector-82-gurgaon-1790-sq-ft-spid-Q69680836" TargetMode="External"/><Relationship Id="rId1810" Type="http://schemas.openxmlformats.org/officeDocument/2006/relationships/hyperlink" Target="https://www.99acres.com/3-bhk-bedroom-apartment-flat-for-sale-in-microtek-greenburg-sector-86-gurgaon-1895-sq-ft-spid-J68748272" TargetMode="External"/><Relationship Id="rId489" Type="http://schemas.openxmlformats.org/officeDocument/2006/relationships/hyperlink" Target="https://www.99acres.com/3-bhk-bedroom-apartment-flat-for-sale-in-puri-emerald-bay-sector-104-gurgaon-2450-sq-ft-spid-Y69157790" TargetMode="External"/><Relationship Id="rId696" Type="http://schemas.openxmlformats.org/officeDocument/2006/relationships/hyperlink" Target="https://www.99acres.com/2-bhk-bedroom-apartment-flat-for-sale-in-vatika-city-homes-sector-83-gurgaon-1320-sq-ft-spid-Q67948682" TargetMode="External"/><Relationship Id="rId2377" Type="http://schemas.openxmlformats.org/officeDocument/2006/relationships/hyperlink" Target="https://www.99acres.com/1-bhk-bedroom-apartment-flat-for-sale-in-hcbs-sports-ville-sohna-gurgaon-600-sq-ft-spid-I69373016" TargetMode="External"/><Relationship Id="rId2584" Type="http://schemas.openxmlformats.org/officeDocument/2006/relationships/hyperlink" Target="https://www.99acres.com/4-bhk-bedroom-apartment-flat-for-sale-in-assotech-blith-sector-99-gurgaon-2835-sq-ft-spid-B68924958" TargetMode="External"/><Relationship Id="rId2791" Type="http://schemas.openxmlformats.org/officeDocument/2006/relationships/hyperlink" Target="https://www.99acres.com/2-bhk-bedroom-apartment-flat-for-sale-in-awho-shanti-vihar-sector-95-gurgaon-1400-sq-ft-r2-spid-X62867284" TargetMode="External"/><Relationship Id="rId349" Type="http://schemas.openxmlformats.org/officeDocument/2006/relationships/hyperlink" Target="https://www.99acres.com/2-bhk-bedroom-apartment-flat-for-sale-in-mvn-athens-sohna-gurgaon-458-sq-ft-spid-S68097944" TargetMode="External"/><Relationship Id="rId556" Type="http://schemas.openxmlformats.org/officeDocument/2006/relationships/hyperlink" Target="https://www.99acres.com/3-bhk-bedroom-apartment-flat-for-sale-in-the-close-north-nirvana-country-gurgaon-2069-sq-ft-spid-Y69725362" TargetMode="External"/><Relationship Id="rId763" Type="http://schemas.openxmlformats.org/officeDocument/2006/relationships/hyperlink" Target="https://www.99acres.com/3-bhk-bedroom-apartment-flat-for-sale-in-ireo-victory-valley-sector-67-gurgaon-2385-sq-ft-spid-K69604018" TargetMode="External"/><Relationship Id="rId1186" Type="http://schemas.openxmlformats.org/officeDocument/2006/relationships/hyperlink" Target="https://www.99acres.com/2-bhk-bedroom-apartment-flat-for-sale-in-signature-global-synera-sector-81-gurgaon-735-sq-ft-spid-O69389840" TargetMode="External"/><Relationship Id="rId1393" Type="http://schemas.openxmlformats.org/officeDocument/2006/relationships/hyperlink" Target="https://www.99acres.com/3-bhk-bedroom-apartment-flat-for-sale-in-adani-m2k-oyster-grande-sector-102-gurgaon-2598-sq-ft-spid-K68646072" TargetMode="External"/><Relationship Id="rId2237" Type="http://schemas.openxmlformats.org/officeDocument/2006/relationships/hyperlink" Target="https://www.99acres.com/2-bhk-bedroom-apartment-flat-for-sale-in-supertech-hill-town-sector-2-sohna-gurgaon-1200-sq-ft-r1-spid-U41836145" TargetMode="External"/><Relationship Id="rId2444" Type="http://schemas.openxmlformats.org/officeDocument/2006/relationships/hyperlink" Target="https://www.99acres.com/1-bhk-bedroom-apartment-flat-for-sale-in-imperia-elvedor-sector-37-c-gurgaon-669-sq-ft-spid-Q69221214" TargetMode="External"/><Relationship Id="rId209" Type="http://schemas.openxmlformats.org/officeDocument/2006/relationships/hyperlink" Target="https://www.99acres.com/2-bhk-bedroom-apartment-flat-for-sale-in-m3m-heights-sector-65-gurgaon-1433-sq-ft-spid-I68332432" TargetMode="External"/><Relationship Id="rId416" Type="http://schemas.openxmlformats.org/officeDocument/2006/relationships/hyperlink" Target="https://www.99acres.com/4-bhk-bedroom-apartment-flat-for-sale-in-the-lions-cghs-sector-56-gurgaon-2600-sq-ft-spid-F68681970" TargetMode="External"/><Relationship Id="rId970" Type="http://schemas.openxmlformats.org/officeDocument/2006/relationships/hyperlink" Target="https://www.99acres.com/2-bhk-bedroom-apartment-flat-for-sale-in-paras-dews-sector-106-gurgaon-1385-sq-ft-spid-M69727842" TargetMode="External"/><Relationship Id="rId1046" Type="http://schemas.openxmlformats.org/officeDocument/2006/relationships/hyperlink" Target="https://www.99acres.com/4-bhk-bedroom-apartment-flat-for-sale-in-dlf-the-icon-dlf-city-phase-5-gurgaon-2300-sq-ft-spid-A70009682" TargetMode="External"/><Relationship Id="rId1253" Type="http://schemas.openxmlformats.org/officeDocument/2006/relationships/hyperlink" Target="https://www.99acres.com/3-bhk-bedroom-apartment-flat-for-sale-in-bptp-terra-sector-37-d-gurgaon-1811-sq-ft-spid-G70022990" TargetMode="External"/><Relationship Id="rId2651" Type="http://schemas.openxmlformats.org/officeDocument/2006/relationships/hyperlink" Target="https://www.99acres.com/3-bhk-bedroom-apartment-flat-for-sale-in-corona-gracieux-sector-76-gurgaon-1765-sq-ft-spid-C69055372" TargetMode="External"/><Relationship Id="rId623" Type="http://schemas.openxmlformats.org/officeDocument/2006/relationships/hyperlink" Target="https://www.99acres.com/2-bhk-bedroom-apartment-flat-for-sale-in-ansal-housing-highland-park-sector-103-gurgaon-1361-sq-ft-spid-Y68584460" TargetMode="External"/><Relationship Id="rId830" Type="http://schemas.openxmlformats.org/officeDocument/2006/relationships/hyperlink" Target="https://www.99acres.com/4-bhk-bedroom-apartment-flat-for-sale-in-dlf-the-ultima-sector-81-gurgaon-2872-sq-ft-spid-S69786590" TargetMode="External"/><Relationship Id="rId1460" Type="http://schemas.openxmlformats.org/officeDocument/2006/relationships/hyperlink" Target="https://www.99acres.com/3-bhk-bedroom-apartment-flat-for-sale-in-m3m-merlin-sector-67-gurgaon-2047-sq-ft-spid-G69977302" TargetMode="External"/><Relationship Id="rId2304" Type="http://schemas.openxmlformats.org/officeDocument/2006/relationships/hyperlink" Target="https://www.99acres.com/3-bhk-bedroom-apartment-flat-for-sale-in-m3m-heights-sector-65-gurgaon-1828-sq-ft-spid-T69537078" TargetMode="External"/><Relationship Id="rId2511" Type="http://schemas.openxmlformats.org/officeDocument/2006/relationships/hyperlink" Target="https://www.99acres.com/3-bhk-bedroom-apartment-flat-for-sale-in-sector-92-gurgaon-1600-sq-ft-spid-S69087390" TargetMode="External"/><Relationship Id="rId1113" Type="http://schemas.openxmlformats.org/officeDocument/2006/relationships/hyperlink" Target="https://www.99acres.com/3-bhk-bedroom-apartment-flat-for-sale-in-godrej-101-sector-79-gurgaon-2244-sq-ft-spid-U69438590" TargetMode="External"/><Relationship Id="rId1320" Type="http://schemas.openxmlformats.org/officeDocument/2006/relationships/hyperlink" Target="https://www.99acres.com/4-bhk-bedroom-apartment-flat-for-sale-in-alpha-corp-gurgaonone-84-sector-84-gurgaon-3434-sq-ft-spid-T70162906" TargetMode="External"/><Relationship Id="rId2094" Type="http://schemas.openxmlformats.org/officeDocument/2006/relationships/hyperlink" Target="https://www.99acres.com/2-bhk-bedroom-apartment-flat-for-sale-in-gls-arawali-homes-sohna-gurgaon-481-sq-ft-spid-W69911344" TargetMode="External"/><Relationship Id="rId273" Type="http://schemas.openxmlformats.org/officeDocument/2006/relationships/hyperlink" Target="https://www.99acres.com/3-bhk-bedroom-apartment-flat-for-sale-in-mapsko-casa-bella-sector-82-gurgaon-1960-sq-ft-spid-W68087548" TargetMode="External"/><Relationship Id="rId480" Type="http://schemas.openxmlformats.org/officeDocument/2006/relationships/hyperlink" Target="https://www.99acres.com/3-bhk-bedroom-apartment-flat-for-sale-in-emaar-mgf-emerald-estate-sector-65-gurgaon-1395-sq-ft-spid-B69216570" TargetMode="External"/><Relationship Id="rId2161" Type="http://schemas.openxmlformats.org/officeDocument/2006/relationships/hyperlink" Target="https://www.99acres.com/3-bhk-bedroom-apartment-flat-for-sale-in-godrej-101-sector-79-gurgaon-2244-sq-ft-spid-C69816496" TargetMode="External"/><Relationship Id="rId3005" Type="http://schemas.openxmlformats.org/officeDocument/2006/relationships/hyperlink" Target="https://www.99acres.com/3-bhk-bedroom-apartment-flat-for-sale-in-jammu-and-kashmir-bank-employees-cghs-sector-9-a-gurgaon-1550-sq-ft-r1-spid-E45070641" TargetMode="External"/><Relationship Id="rId133" Type="http://schemas.openxmlformats.org/officeDocument/2006/relationships/hyperlink" Target="https://www.99acres.com/3-bhk-bedroom-apartment-flat-for-sale-in-ansal-heights-86-sector-86-gurgaon-1690-sq-ft-spid-C68557164" TargetMode="External"/><Relationship Id="rId340" Type="http://schemas.openxmlformats.org/officeDocument/2006/relationships/hyperlink" Target="https://www.99acres.com/2-bhk-bedroom-apartment-flat-for-sale-in-godrej-101-sector-79-gurgaon-1572-sq-ft-spid-W66928082" TargetMode="External"/><Relationship Id="rId2021" Type="http://schemas.openxmlformats.org/officeDocument/2006/relationships/hyperlink" Target="https://www.99acres.com/4-bhk-bedroom-apartment-flat-for-sale-in-the-arzoo-cghs-sector-51-gurgaon-2300-sq-ft-spid-W70041250" TargetMode="External"/><Relationship Id="rId200" Type="http://schemas.openxmlformats.org/officeDocument/2006/relationships/hyperlink" Target="https://www.99acres.com/2-bhk-bedroom-apartment-flat-for-sale-in-hcbs-sports-ville-sohna-gurgaon-750-sq-ft-spid-O68368424" TargetMode="External"/><Relationship Id="rId2978" Type="http://schemas.openxmlformats.org/officeDocument/2006/relationships/hyperlink" Target="https://www.99acres.com/2-bhk-bedroom-apartment-flat-for-sale-in-signature-global-synera-sector-81-gurgaon-634-sq-ft-r1-spid-Y60756136" TargetMode="External"/><Relationship Id="rId1787" Type="http://schemas.openxmlformats.org/officeDocument/2006/relationships/hyperlink" Target="https://www.99acres.com/3-bhk-bedroom-apartment-flat-for-sale-in-dlf-new-town-heights-2-sector-86-gurgaon-1930-sq-ft-r12-spid-A41264401" TargetMode="External"/><Relationship Id="rId1994" Type="http://schemas.openxmlformats.org/officeDocument/2006/relationships/hyperlink" Target="https://www.99acres.com/2-bhk-bedroom-apartment-flat-for-sale-in-shree-vardhman-mantra-sector-67-gurgaon-800-sq-ft-spid-T70084808" TargetMode="External"/><Relationship Id="rId2838" Type="http://schemas.openxmlformats.org/officeDocument/2006/relationships/hyperlink" Target="https://www.99acres.com/3-bhk-bedroom-apartment-flat-for-sale-in-bptp-amstoria-gurgaon-2600-sq-ft-spid-B66811384" TargetMode="External"/><Relationship Id="rId79" Type="http://schemas.openxmlformats.org/officeDocument/2006/relationships/hyperlink" Target="https://www.99acres.com/3-bhk-bedroom-apartment-flat-for-sale-in-bestech-park-view-city-2-sector-49-gurgaon-2159-sq-ft-spid-L68665896" TargetMode="External"/><Relationship Id="rId1647" Type="http://schemas.openxmlformats.org/officeDocument/2006/relationships/hyperlink" Target="https://www.99acres.com/3-bhk-bedroom-apartment-flat-for-sale-in-siddhartha-apartment-sector-95-gurgaon-1965-sq-ft-r10-spid-W43918929" TargetMode="External"/><Relationship Id="rId1854" Type="http://schemas.openxmlformats.org/officeDocument/2006/relationships/hyperlink" Target="https://www.99acres.com/3-bhk-bedroom-apartment-flat-for-sale-in-the-crew-bos-chs-manesar-manesar-gurgaon-2300-sq-ft-r1-spid-T68196706" TargetMode="External"/><Relationship Id="rId2905" Type="http://schemas.openxmlformats.org/officeDocument/2006/relationships/hyperlink" Target="https://www.99acres.com/2-bhk-bedroom-apartment-flat-for-sale-in-hcbs-sports-ville-sohna-gurgaon-619-sq-ft-spid-R65848358" TargetMode="External"/><Relationship Id="rId1507" Type="http://schemas.openxmlformats.org/officeDocument/2006/relationships/hyperlink" Target="https://www.99acres.com/3-bhk-bedroom-apartment-flat-for-sale-in-siddhi-vinayak-apartments-sector-55-gurgaon-1850-sq-ft-spid-W67445304" TargetMode="External"/><Relationship Id="rId1714" Type="http://schemas.openxmlformats.org/officeDocument/2006/relationships/hyperlink" Target="https://www.99acres.com/3-bhk-bedroom-apartment-flat-for-sale-in-tulip-violet-sector-69-gurgaon-1578-sq-ft-spid-K69568256" TargetMode="External"/><Relationship Id="rId1921" Type="http://schemas.openxmlformats.org/officeDocument/2006/relationships/hyperlink" Target="https://www.99acres.com/1-bhk-bedroom-apartment-flat-for-sale-in-ansal-api-sushant-estate-sector-52-gurgaon-250-sq-ft-spid-B70175060" TargetMode="External"/><Relationship Id="rId2488" Type="http://schemas.openxmlformats.org/officeDocument/2006/relationships/hyperlink" Target="https://www.99acres.com/4-bhk-bedroom-apartment-flat-for-sale-in-bestech-park-view-grand-spa-sector-81-gurgaon-4200-sq-ft-spid-J69142214" TargetMode="External"/><Relationship Id="rId1297" Type="http://schemas.openxmlformats.org/officeDocument/2006/relationships/hyperlink" Target="https://www.99acres.com/3-bhk-bedroom-apartment-flat-for-sale-in-godrej-frontier-sector-80-gurgaon-1928-sq-ft-spid-Q69444740" TargetMode="External"/><Relationship Id="rId2695" Type="http://schemas.openxmlformats.org/officeDocument/2006/relationships/hyperlink" Target="https://www.99acres.com/6-bhk-bedroom-apartment-flat-for-sale-in-tulip-ivory-sector-70-gurgaon-4800-sq-ft-spid-N68921910" TargetMode="External"/><Relationship Id="rId667" Type="http://schemas.openxmlformats.org/officeDocument/2006/relationships/hyperlink" Target="https://www.99acres.com/1-bhk-bedroom-apartment-flat-for-sale-in-gls-avenue-51-sector-92-gurgaon-302-sq-ft-spid-D69622838" TargetMode="External"/><Relationship Id="rId874" Type="http://schemas.openxmlformats.org/officeDocument/2006/relationships/hyperlink" Target="https://www.99acres.com/3-bhk-bedroom-apartment-flat-for-sale-in-experion-the-heartsong-sector-108-gurgaon-2003-sq-ft-r1-spid-M68292792" TargetMode="External"/><Relationship Id="rId2348" Type="http://schemas.openxmlformats.org/officeDocument/2006/relationships/hyperlink" Target="https://www.99acres.com/2-bhk-bedroom-apartment-flat-for-sale-in-sector-5-sohna-gurgaon-480-sq-ft-spid-I69436726" TargetMode="External"/><Relationship Id="rId2555" Type="http://schemas.openxmlformats.org/officeDocument/2006/relationships/hyperlink" Target="https://www.99acres.com/2-bhk-bedroom-apartment-flat-for-sale-in-sector-11-sohna-gurgaon-704-sq-ft-r1-spid-V68416252" TargetMode="External"/><Relationship Id="rId2762" Type="http://schemas.openxmlformats.org/officeDocument/2006/relationships/hyperlink" Target="https://www.99acres.com/1-bhk-bedroom-apartment-flat-for-sale-in-satya-element-one-sector-49-gurgaon-671-sq-ft-spid-E67903898" TargetMode="External"/><Relationship Id="rId527" Type="http://schemas.openxmlformats.org/officeDocument/2006/relationships/hyperlink" Target="https://www.99acres.com/2-bhk-bedroom-apartment-flat-for-sale-in-bestech-park-view-residency-palam-vihar-gurgaon-1415-sq-ft-spid-Q68401588" TargetMode="External"/><Relationship Id="rId734" Type="http://schemas.openxmlformats.org/officeDocument/2006/relationships/hyperlink" Target="https://www.99acres.com/3-bhk-bedroom-apartment-flat-for-sale-in-ansal-housing-highland-park-sector-103-gurgaon-1762-sq-ft-spid-L69361320" TargetMode="External"/><Relationship Id="rId941" Type="http://schemas.openxmlformats.org/officeDocument/2006/relationships/hyperlink" Target="https://www.99acres.com/2-bhk-bedroom-apartment-flat-for-sale-in-raheja-vedaanta-sector-108-gurgaon-1365-sq-ft-spid-Y67111934" TargetMode="External"/><Relationship Id="rId1157" Type="http://schemas.openxmlformats.org/officeDocument/2006/relationships/hyperlink" Target="https://www.99acres.com/2-bhk-bedroom-apartment-flat-for-sale-in-signature-global-solera-sector-107-gurgaon-489-sq-ft-spid-U69413356" TargetMode="External"/><Relationship Id="rId1364" Type="http://schemas.openxmlformats.org/officeDocument/2006/relationships/hyperlink" Target="https://www.99acres.com/3-bhk-bedroom-apartment-flat-for-sale-in-bestech-park-view-sanskruti-sector-92-gurgaon-1995-sq-ft-spid-J68766492" TargetMode="External"/><Relationship Id="rId1571" Type="http://schemas.openxmlformats.org/officeDocument/2006/relationships/hyperlink" Target="https://www.99acres.com/3-bhk-bedroom-apartment-flat-for-sale-in-aipl-zen-residences-sector-70-a-gurgaon-1706-sq-ft-spid-R69992056" TargetMode="External"/><Relationship Id="rId2208" Type="http://schemas.openxmlformats.org/officeDocument/2006/relationships/hyperlink" Target="https://www.99acres.com/3-bhk-bedroom-apartment-flat-for-sale-in-sector-69-gurgaon-1578-sq-ft-r1-spid-B66250438" TargetMode="External"/><Relationship Id="rId2415" Type="http://schemas.openxmlformats.org/officeDocument/2006/relationships/hyperlink" Target="https://www.99acres.com/3-bhk-bedroom-apartment-flat-for-sale-in-unitech-south-park-sector-70-gurgaon-1610-sq-ft-spid-D69281388" TargetMode="External"/><Relationship Id="rId2622" Type="http://schemas.openxmlformats.org/officeDocument/2006/relationships/hyperlink" Target="https://www.99acres.com/4-bhk-bedroom-apartment-flat-for-sale-in-mehrauli-gurgaon-road-gurgaon-3250-sq-ft-spid-J69091360" TargetMode="External"/><Relationship Id="rId70" Type="http://schemas.openxmlformats.org/officeDocument/2006/relationships/hyperlink" Target="https://www.99acres.com/2-bhk-bedroom-apartment-flat-for-sale-in-ramsons-kshitij-sector-95-gurgaon-560-sq-ft-r2-spid-W63126780" TargetMode="External"/><Relationship Id="rId801" Type="http://schemas.openxmlformats.org/officeDocument/2006/relationships/hyperlink" Target="https://www.99acres.com/3-bhk-bedroom-apartment-flat-for-sale-in-emaar-mgf-the-palm-drive-sector-66-gurgaon-2200-sq-ft-spid-F68385026" TargetMode="External"/><Relationship Id="rId1017" Type="http://schemas.openxmlformats.org/officeDocument/2006/relationships/hyperlink" Target="https://www.99acres.com/2-bhk-bedroom-apartment-flat-for-sale-in-experion-the-heartsong-sector-108-gurgaon-1283-sq-ft-spid-J69548476" TargetMode="External"/><Relationship Id="rId1224" Type="http://schemas.openxmlformats.org/officeDocument/2006/relationships/hyperlink" Target="https://www.99acres.com/2-bhk-bedroom-apartment-flat-for-sale-in-shapoorji-pallonji-joyville-gurugram-sector-102-gurgaon-1215-sq-ft-spid-U69125000" TargetMode="External"/><Relationship Id="rId1431" Type="http://schemas.openxmlformats.org/officeDocument/2006/relationships/hyperlink" Target="https://www.99acres.com/3-bhk-bedroom-apartment-flat-for-sale-in-indiabulls-centrum-park-sector-103-gurgaon-1695-sq-ft-spid-P69850302" TargetMode="External"/><Relationship Id="rId177" Type="http://schemas.openxmlformats.org/officeDocument/2006/relationships/hyperlink" Target="https://www.99acres.com/4-bhk-bedroom-apartment-flat-for-sale-in-dlf-new-town-heights-sector-91-gurgaon-2727-sq-ft-r9-spid-K47366137" TargetMode="External"/><Relationship Id="rId384" Type="http://schemas.openxmlformats.org/officeDocument/2006/relationships/hyperlink" Target="https://www.99acres.com/4-bhk-bedroom-apartment-flat-for-sale-in-samadhan-shri-kamal-cghs-sector-1-gurgaon-1760-sq-ft-spid-Y68984882" TargetMode="External"/><Relationship Id="rId591" Type="http://schemas.openxmlformats.org/officeDocument/2006/relationships/hyperlink" Target="https://www.99acres.com/4-bhk-bedroom-apartment-flat-for-sale-in-krrish-provence-estate-gwal-pahari-gurgaon-5800-sq-ft-r1-spid-I68212060" TargetMode="External"/><Relationship Id="rId2065" Type="http://schemas.openxmlformats.org/officeDocument/2006/relationships/hyperlink" Target="https://www.99acres.com/3-bhk-bedroom-apartment-flat-for-sale-in-m3m-capital-sector-113-gurgaon-1665-sq-ft-r1-spid-O66540184" TargetMode="External"/><Relationship Id="rId2272" Type="http://schemas.openxmlformats.org/officeDocument/2006/relationships/hyperlink" Target="https://www.99acres.com/3-bhk-bedroom-apartment-flat-for-sale-in-ats-marigold-sector-89-a-gurgaon-1750-sq-ft-spid-X69645532" TargetMode="External"/><Relationship Id="rId244" Type="http://schemas.openxmlformats.org/officeDocument/2006/relationships/hyperlink" Target="https://www.99acres.com/3-bhk-bedroom-apartment-flat-for-sale-in-signature-global-park-4-sector-36-sohna-gurgaon-1081-sq-ft-spid-B68238424" TargetMode="External"/><Relationship Id="rId1081" Type="http://schemas.openxmlformats.org/officeDocument/2006/relationships/hyperlink" Target="https://www.99acres.com/4-bhk-bedroom-apartment-flat-for-sale-in-vatika-gurgaon-21-sector-83-gurgaon-2390-sq-ft-spid-M69186654" TargetMode="External"/><Relationship Id="rId451" Type="http://schemas.openxmlformats.org/officeDocument/2006/relationships/hyperlink" Target="https://www.99acres.com/3-bhk-bedroom-apartment-flat-for-sale-in-m3m-latitude-sector-65-gurgaon-1717-sq-ft-spid-C69594442" TargetMode="External"/><Relationship Id="rId2132" Type="http://schemas.openxmlformats.org/officeDocument/2006/relationships/hyperlink" Target="https://www.99acres.com/2-bhk-bedroom-apartment-flat-for-sale-in-supertech-araville-sector-79-gurgaon-1530-sq-ft-spid-V69868266" TargetMode="External"/><Relationship Id="rId104" Type="http://schemas.openxmlformats.org/officeDocument/2006/relationships/hyperlink" Target="https://www.99acres.com/2-bhk-bedroom-apartment-flat-for-sale-in-smart-world-orchard-sector-61-gurgaon-1200-sq-ft-spid-Y68609816" TargetMode="External"/><Relationship Id="rId311" Type="http://schemas.openxmlformats.org/officeDocument/2006/relationships/hyperlink" Target="https://www.99acres.com/3-bhk-bedroom-apartment-flat-for-sale-in-emaar-gurgaon-greens-sector-102-gurgaon-1650-sq-ft-r1-spid-C64607518" TargetMode="External"/><Relationship Id="rId1898" Type="http://schemas.openxmlformats.org/officeDocument/2006/relationships/hyperlink" Target="https://www.99acres.com/4-bhk-bedroom-apartment-flat-for-sale-in-conscient-heritage-max-sector-102-gurgaon-2554-sq-ft-spid-U70043824" TargetMode="External"/><Relationship Id="rId2949" Type="http://schemas.openxmlformats.org/officeDocument/2006/relationships/hyperlink" Target="https://www.99acres.com/3-bhk-bedroom-apartment-flat-for-sale-in-aditya-apartment-imt-manesar-gurgaon-2480-sq-ft-r7-spid-C20893671" TargetMode="External"/><Relationship Id="rId1758" Type="http://schemas.openxmlformats.org/officeDocument/2006/relationships/hyperlink" Target="https://www.99acres.com/3-bhk-bedroom-apartment-flat-for-sale-in-mapsko-mount-ville-sector-79-gurgaon-1490-sq-ft-spid-J69571808" TargetMode="External"/><Relationship Id="rId2809" Type="http://schemas.openxmlformats.org/officeDocument/2006/relationships/hyperlink" Target="https://www.99acres.com/2-bhk-bedroom-apartment-flat-for-sale-in-godrej-air-sector-85-gurgaon-989-sq-ft-r1-spid-C63223510" TargetMode="External"/><Relationship Id="rId1965" Type="http://schemas.openxmlformats.org/officeDocument/2006/relationships/hyperlink" Target="https://www.99acres.com/2-bhk-bedroom-apartment-flat-for-sale-in-sector-95-gurgaon-1364-sq-ft-r1-spid-G64213930" TargetMode="External"/><Relationship Id="rId1618" Type="http://schemas.openxmlformats.org/officeDocument/2006/relationships/hyperlink" Target="https://www.99acres.com/3-bhk-bedroom-apartment-flat-for-sale-in-guru-gram-haryana-cghs-sector-56-gurgaon-1910-sq-ft-spid-N69439758" TargetMode="External"/><Relationship Id="rId1825" Type="http://schemas.openxmlformats.org/officeDocument/2006/relationships/hyperlink" Target="https://www.99acres.com/3-bhk-bedroom-apartment-flat-for-sale-in-microtek-greenburg-sector-86-gurgaon-1480-sq-ft-spid-D69131478" TargetMode="External"/><Relationship Id="rId2599" Type="http://schemas.openxmlformats.org/officeDocument/2006/relationships/hyperlink" Target="https://www.99acres.com/2-bhk-bedroom-apartment-flat-for-sale-in-sare-crescent-parc-sector-92-gurgaon-998-sq-ft-r2-spid-M59252680" TargetMode="External"/><Relationship Id="rId778" Type="http://schemas.openxmlformats.org/officeDocument/2006/relationships/hyperlink" Target="https://www.99acres.com/4-bhk-bedroom-apartment-flat-for-sale-in-parsvnath-exotica-sector-53-gurgaon-3390-sq-ft-spid-I69204972" TargetMode="External"/><Relationship Id="rId985" Type="http://schemas.openxmlformats.org/officeDocument/2006/relationships/hyperlink" Target="https://www.99acres.com/4-bhk-bedroom-apartment-flat-for-sale-in-alpha-corp-gurgaonone-84-sector-84-gurgaon-3434-sq-ft-spid-Y69570694" TargetMode="External"/><Relationship Id="rId2459" Type="http://schemas.openxmlformats.org/officeDocument/2006/relationships/hyperlink" Target="https://www.99acres.com/4-bhk-bedroom-apartment-flat-for-sale-in-sare-petioles-sector-92-gurgaon-2040-sq-ft-spid-C69192320" TargetMode="External"/><Relationship Id="rId2666" Type="http://schemas.openxmlformats.org/officeDocument/2006/relationships/hyperlink" Target="https://www.99acres.com/3-bhk-bedroom-apartment-flat-for-sale-in-shapoorji-pallonji-joyville-gurugram-sector-102-gurgaon-1852-sq-ft-r1-spid-R66900322" TargetMode="External"/><Relationship Id="rId2873" Type="http://schemas.openxmlformats.org/officeDocument/2006/relationships/hyperlink" Target="https://www.99acres.com/2-bhk-bedroom-apartment-flat-for-sale-in-ansal-heights-86-sector-86-gurgaon-1360-sq-ft-r2-spid-O53677516" TargetMode="External"/><Relationship Id="rId638" Type="http://schemas.openxmlformats.org/officeDocument/2006/relationships/hyperlink" Target="https://www.99acres.com/3-bhk-bedroom-apartment-flat-for-sale-in-emaar-mgf-emerald-estate-sector-65-gurgaon-1395-sq-ft-r1-spid-X65037590" TargetMode="External"/><Relationship Id="rId845" Type="http://schemas.openxmlformats.org/officeDocument/2006/relationships/hyperlink" Target="https://www.99acres.com/5-bhk-bedroom-apartment-flat-for-sale-in-emaar-palm-gardens-sector-83-gurgaon-3750-sq-ft-spid-J69236342" TargetMode="External"/><Relationship Id="rId1268" Type="http://schemas.openxmlformats.org/officeDocument/2006/relationships/hyperlink" Target="https://www.99acres.com/4-bhk-bedroom-apartment-flat-for-sale-in-the-lions-cghs-sector-56-gurgaon-2150-sq-ft-spid-J70153716" TargetMode="External"/><Relationship Id="rId1475" Type="http://schemas.openxmlformats.org/officeDocument/2006/relationships/hyperlink" Target="https://www.99acres.com/3-bhk-bedroom-apartment-flat-for-sale-in-emaar-gurgaon-greens-sector-102-gurgaon-1650-sq-ft-spid-Z69839594" TargetMode="External"/><Relationship Id="rId1682" Type="http://schemas.openxmlformats.org/officeDocument/2006/relationships/hyperlink" Target="https://www.99acres.com/3-bhk-bedroom-apartment-flat-for-sale-in-vatika-city-sector-49-gurgaon-2251-sq-ft-spid-W68371794" TargetMode="External"/><Relationship Id="rId2319" Type="http://schemas.openxmlformats.org/officeDocument/2006/relationships/hyperlink" Target="https://www.99acres.com/2-bhk-bedroom-apartment-flat-for-sale-in-godrej-nature-plus-sector-33-sohna-gurgaon-1385-sq-ft-spid-H69493786" TargetMode="External"/><Relationship Id="rId2526" Type="http://schemas.openxmlformats.org/officeDocument/2006/relationships/hyperlink" Target="https://www.99acres.com/3-bhk-bedroom-apartment-flat-for-sale-in-golf-course-extension-road-gurgaon-1500-sq-ft-r3-spid-B58932586" TargetMode="External"/><Relationship Id="rId2733" Type="http://schemas.openxmlformats.org/officeDocument/2006/relationships/hyperlink" Target="https://www.99acres.com/4-bhk-bedroom-apartment-flat-for-sale-in-indiabulls-enigma-sector-110-gurgaon-3350-sq-ft-spid-P68022282" TargetMode="External"/><Relationship Id="rId705" Type="http://schemas.openxmlformats.org/officeDocument/2006/relationships/hyperlink" Target="https://www.99acres.com/3-bhk-bedroom-apartment-flat-for-sale-in-m3m-merlin-sector-67-gurgaon-2358-sq-ft-spid-K69205334" TargetMode="External"/><Relationship Id="rId1128" Type="http://schemas.openxmlformats.org/officeDocument/2006/relationships/hyperlink" Target="https://www.99acres.com/3-bhk-bedroom-apartment-flat-for-sale-in-dlf-regal-gardens-sector-90-gurgaon-1755-sq-ft-spid-L68514284" TargetMode="External"/><Relationship Id="rId1335" Type="http://schemas.openxmlformats.org/officeDocument/2006/relationships/hyperlink" Target="https://www.99acres.com/1-bhk-bedroom-apartment-flat-for-sale-in-rof-ananda-sector-95-gurgaon-366-sq-ft-spid-L69979122" TargetMode="External"/><Relationship Id="rId1542" Type="http://schemas.openxmlformats.org/officeDocument/2006/relationships/hyperlink" Target="https://www.99acres.com/2-bhk-bedroom-apartment-flat-for-sale-in-godrej-aria-sector-79-gurgaon-1450-sq-ft-spid-Q69380914" TargetMode="External"/><Relationship Id="rId2940" Type="http://schemas.openxmlformats.org/officeDocument/2006/relationships/hyperlink" Target="https://www.99acres.com/2-bhk-bedroom-apartment-flat-for-sale-in-sidhartha-ncr-greens-sector-95-gurgaon-1076-sq-ft-r2-spid-F58024702" TargetMode="External"/><Relationship Id="rId912" Type="http://schemas.openxmlformats.org/officeDocument/2006/relationships/hyperlink" Target="https://www.99acres.com/3-bhk-bedroom-apartment-flat-for-sale-in-ss-the-coralwood-sector-84-gurgaon-1750-sq-ft-spid-A69448072" TargetMode="External"/><Relationship Id="rId2800" Type="http://schemas.openxmlformats.org/officeDocument/2006/relationships/hyperlink" Target="https://www.99acres.com/2-bhk-bedroom-apartment-flat-for-sale-in-city-shri-ram-apartments-1-sector-110-gurgaon-600-sq-ft-spid-F67426494" TargetMode="External"/><Relationship Id="rId41" Type="http://schemas.openxmlformats.org/officeDocument/2006/relationships/hyperlink" Target="https://www.99acres.com/3-bhk-bedroom-apartment-flat-for-sale-in-ansal-sushant-lok-ci-sector-43-gurgaon-1320-sq-ft-spid-V68773394" TargetMode="External"/><Relationship Id="rId1402" Type="http://schemas.openxmlformats.org/officeDocument/2006/relationships/hyperlink" Target="https://www.99acres.com/2-bhk-bedroom-apartment-flat-for-sale-in-shree-vardhman-victoria-sector-70-gurgaon-1350-sq-ft-spid-T69936934" TargetMode="External"/><Relationship Id="rId288" Type="http://schemas.openxmlformats.org/officeDocument/2006/relationships/hyperlink" Target="https://www.99acres.com/3-bhk-bedroom-apartment-flat-for-sale-in-sukhshanti-apartment-sector-56-gurgaon-2200-sq-ft-spid-K69780144" TargetMode="External"/><Relationship Id="rId495" Type="http://schemas.openxmlformats.org/officeDocument/2006/relationships/hyperlink" Target="https://www.99acres.com/3-bhk-bedroom-apartment-flat-for-sale-in-m3m-skywalk-sector-74-gurgaon-2018-sq-ft-spid-U69682694" TargetMode="External"/><Relationship Id="rId2176" Type="http://schemas.openxmlformats.org/officeDocument/2006/relationships/hyperlink" Target="https://www.99acres.com/3-bhk-bedroom-apartment-flat-for-sale-in-orchid-island-sector-51-gurgaon-1596-sq-ft-spid-V69789902" TargetMode="External"/><Relationship Id="rId2383" Type="http://schemas.openxmlformats.org/officeDocument/2006/relationships/hyperlink" Target="https://www.99acres.com/5-bhk-bedroom-apartment-flat-for-sale-in-vasant-apartment-gurgaon-2300-sq-ft-spid-M69349560" TargetMode="External"/><Relationship Id="rId2590" Type="http://schemas.openxmlformats.org/officeDocument/2006/relationships/hyperlink" Target="https://www.99acres.com/2-bhk-bedroom-apartment-flat-for-sale-in-maxworth-city-residences-sector-10-a-gurgaon-1200-sq-ft-r5-spid-E43520595" TargetMode="External"/><Relationship Id="rId148" Type="http://schemas.openxmlformats.org/officeDocument/2006/relationships/hyperlink" Target="https://www.99acres.com/3-bhk-bedroom-apartment-flat-for-sale-in-eldeco-accolade-sohna-gurgaon-1751-sq-ft-spid-Y68497256" TargetMode="External"/><Relationship Id="rId355" Type="http://schemas.openxmlformats.org/officeDocument/2006/relationships/hyperlink" Target="https://www.99acres.com/4-bhk-bedroom-apartment-flat-for-sale-in-sobha-city-sector-108-gurgaon-2344-sq-ft-spid-M68297870" TargetMode="External"/><Relationship Id="rId562" Type="http://schemas.openxmlformats.org/officeDocument/2006/relationships/hyperlink" Target="https://www.99acres.com/2-bhk-bedroom-apartment-flat-for-sale-in-umang-monsoon-breeze-sector-78-gurgaon-1239-sq-ft-spid-T69662316" TargetMode="External"/><Relationship Id="rId1192" Type="http://schemas.openxmlformats.org/officeDocument/2006/relationships/hyperlink" Target="https://www.99acres.com/4-bhk-bedroom-apartment-flat-for-sale-in-bptp-astaire-gardens-sector-70-a-gurgaon-1848-sq-ft-spid-G69688296" TargetMode="External"/><Relationship Id="rId2036" Type="http://schemas.openxmlformats.org/officeDocument/2006/relationships/hyperlink" Target="https://www.99acres.com/2-bhk-bedroom-apartment-flat-for-sale-in-signature-the-roselia-sector-95-a-gurgaon-670-sq-ft-spid-R70027012" TargetMode="External"/><Relationship Id="rId2243" Type="http://schemas.openxmlformats.org/officeDocument/2006/relationships/hyperlink" Target="https://www.99acres.com/2-bhk-bedroom-apartment-flat-for-sale-in-sidhartha-ncr-one-phase-1-sector-95-gurgaon-1250-sq-ft-spid-X69692376" TargetMode="External"/><Relationship Id="rId2450" Type="http://schemas.openxmlformats.org/officeDocument/2006/relationships/hyperlink" Target="https://www.99acres.com/3-bhk-bedroom-apartment-flat-for-sale-in-antriksh-heights-sector-84-gurgaon-1350-sq-ft-spid-S69210858" TargetMode="External"/><Relationship Id="rId215" Type="http://schemas.openxmlformats.org/officeDocument/2006/relationships/hyperlink" Target="https://www.99acres.com/3-bhk-bedroom-apartment-flat-for-sale-in-ramprastha-the-atrium-sector-37-d-gurgaon-1285-sq-ft-spid-I68316312" TargetMode="External"/><Relationship Id="rId422" Type="http://schemas.openxmlformats.org/officeDocument/2006/relationships/hyperlink" Target="https://www.99acres.com/4-bhk-bedroom-apartment-flat-for-sale-in-experion-windchants-sector-112-gurgaon-4739-sq-ft-r2-spid-P60456632" TargetMode="External"/><Relationship Id="rId1052" Type="http://schemas.openxmlformats.org/officeDocument/2006/relationships/hyperlink" Target="https://www.99acres.com/3-bhk-bedroom-apartment-flat-for-sale-in-shree-vardhman-victoria-sector-70-gurgaon-1950-sq-ft-r2-spid-T65166380" TargetMode="External"/><Relationship Id="rId2103" Type="http://schemas.openxmlformats.org/officeDocument/2006/relationships/hyperlink" Target="https://www.99acres.com/2-bhk-bedroom-apartment-flat-for-sale-in-chd-avenue-71-sector-71-gurgaon-1198-sq-ft-spid-D69904562" TargetMode="External"/><Relationship Id="rId2310" Type="http://schemas.openxmlformats.org/officeDocument/2006/relationships/hyperlink" Target="https://www.99acres.com/2-bhk-bedroom-apartment-flat-for-sale-in-m3m-woodshire-sector-107-gurgaon-1366-sq-ft-r2-spid-Q49874872" TargetMode="External"/><Relationship Id="rId1869" Type="http://schemas.openxmlformats.org/officeDocument/2006/relationships/hyperlink" Target="https://www.99acres.com/3-bhk-bedroom-apartment-flat-for-sale-in-emaar-mgf-the-palm-drive-sector-66-gurgaon-1950-sq-ft-r1-spid-O61384382" TargetMode="External"/><Relationship Id="rId1729" Type="http://schemas.openxmlformats.org/officeDocument/2006/relationships/hyperlink" Target="https://www.99acres.com/2-bhk-bedroom-apartment-flat-for-sale-in-tulip-violet-sector-69-gurgaon-1350-sq-ft-spid-X69723094" TargetMode="External"/><Relationship Id="rId1936" Type="http://schemas.openxmlformats.org/officeDocument/2006/relationships/hyperlink" Target="https://www.99acres.com/2-bhk-bedroom-apartment-flat-for-sale-in-signature-global-city-sector-37-d-gurgaon-580-sq-ft-spid-S70165360" TargetMode="External"/><Relationship Id="rId3011" Type="http://schemas.openxmlformats.org/officeDocument/2006/relationships/hyperlink" Target="https://www.99acres.com/3-bhk-bedroom-apartment-flat-for-sale-in-umang-monsoon-breeze-sector-78-gurgaon-2250-sq-ft-spid-R61360534" TargetMode="External"/><Relationship Id="rId5" Type="http://schemas.openxmlformats.org/officeDocument/2006/relationships/hyperlink" Target="https://www.99acres.com/2-bhk-bedroom-apartment-flat-for-sale-in-parkwood-westend-sector-92-gurgaon-1345-sq-ft-r4-spid-L47956793" TargetMode="External"/><Relationship Id="rId889" Type="http://schemas.openxmlformats.org/officeDocument/2006/relationships/hyperlink" Target="https://www.99acres.com/3-bhk-bedroom-apartment-flat-for-sale-in-ats-tourmaline-sector-109-gurgaon-1750-sq-ft-r2-spid-R65958512" TargetMode="External"/><Relationship Id="rId2777" Type="http://schemas.openxmlformats.org/officeDocument/2006/relationships/hyperlink" Target="https://www.99acres.com/4-bhk-bedroom-apartment-flat-for-sale-in-sare-homes-sector-92-gurgaon-1704-sq-ft-spid-K67714330" TargetMode="External"/><Relationship Id="rId749" Type="http://schemas.openxmlformats.org/officeDocument/2006/relationships/hyperlink" Target="https://www.99acres.com/3-bhk-bedroom-apartment-flat-for-sale-in-the-nav-manesar-apartment-sector-1-gurgaon-2150-sq-ft-r1-spid-A68198542" TargetMode="External"/><Relationship Id="rId1379" Type="http://schemas.openxmlformats.org/officeDocument/2006/relationships/hyperlink" Target="https://www.99acres.com/2-bhk-bedroom-apartment-flat-for-sale-in-suncity-avenue-102-sector-102-gurgaon-632-sq-ft-spid-G69438086" TargetMode="External"/><Relationship Id="rId1586" Type="http://schemas.openxmlformats.org/officeDocument/2006/relationships/hyperlink" Target="https://www.99acres.com/3-bhk-bedroom-apartment-flat-for-sale-in-experion-the-heartsong-sector-108-gurgaon-1758-sq-ft-r5-spid-F53928076" TargetMode="External"/><Relationship Id="rId2984" Type="http://schemas.openxmlformats.org/officeDocument/2006/relationships/hyperlink" Target="https://www.99acres.com/3-bhk-bedroom-apartment-flat-for-sale-in-sidhartha-ncr-one-phase-1-sector-95-gurgaon-2000-sq-ft-r1-spid-E57700542" TargetMode="External"/><Relationship Id="rId609" Type="http://schemas.openxmlformats.org/officeDocument/2006/relationships/hyperlink" Target="https://www.99acres.com/3-bhk-bedroom-apartment-flat-for-sale-in-ambience-lagoon-dlf-city-phase-3-gurgaon-3200-sq-ft-spid-A69484894" TargetMode="External"/><Relationship Id="rId956" Type="http://schemas.openxmlformats.org/officeDocument/2006/relationships/hyperlink" Target="https://www.99acres.com/3-bhk-bedroom-apartment-flat-for-sale-in-ats-tourmaline-sector-109-gurgaon-2150-sq-ft-spid-D69316216" TargetMode="External"/><Relationship Id="rId1239" Type="http://schemas.openxmlformats.org/officeDocument/2006/relationships/hyperlink" Target="https://www.99acres.com/3-bhk-bedroom-apartment-flat-for-sale-in-corona-optus-sector-37-c-gurgaon-1735-sq-ft-spid-X70044746" TargetMode="External"/><Relationship Id="rId1793" Type="http://schemas.openxmlformats.org/officeDocument/2006/relationships/hyperlink" Target="https://www.99acres.com/3-bhk-bedroom-apartment-flat-for-sale-in-antriksh-heights-sector-84-gurgaon-1725-sq-ft-r1-spid-Z67825922" TargetMode="External"/><Relationship Id="rId2637" Type="http://schemas.openxmlformats.org/officeDocument/2006/relationships/hyperlink" Target="https://www.99acres.com/3-bhk-bedroom-apartment-flat-for-sale-in-ramsons-kshitij-sector-95-gurgaon-685-sq-ft-spid-I69077304" TargetMode="External"/><Relationship Id="rId2844" Type="http://schemas.openxmlformats.org/officeDocument/2006/relationships/hyperlink" Target="https://www.99acres.com/2-bhk-bedroom-apartment-flat-for-sale-in-corona-gracieux-sector-76-gurgaon-1325-sq-ft-spid-H66748594" TargetMode="External"/><Relationship Id="rId85" Type="http://schemas.openxmlformats.org/officeDocument/2006/relationships/hyperlink" Target="https://www.99acres.com/2-bhk-bedroom-apartment-flat-for-sale-in-sector-15-part-1-gurgaon-1000-sq-ft-spid-V68650162" TargetMode="External"/><Relationship Id="rId816" Type="http://schemas.openxmlformats.org/officeDocument/2006/relationships/hyperlink" Target="https://www.99acres.com/2-bhk-bedroom-apartment-flat-for-sale-in-la-vida-by-tata-housing-sector-113-gurgaon-1573-sq-ft-spid-E69587170" TargetMode="External"/><Relationship Id="rId1446" Type="http://schemas.openxmlformats.org/officeDocument/2006/relationships/hyperlink" Target="https://www.99acres.com/3-bhk-bedroom-apartment-flat-for-sale-in-corona-optus-sector-37-c-gurgaon-1990-sq-ft-spid-O69464448" TargetMode="External"/><Relationship Id="rId1653" Type="http://schemas.openxmlformats.org/officeDocument/2006/relationships/hyperlink" Target="https://www.99acres.com/2-bhk-bedroom-apartment-flat-for-sale-in-shree-vardhman-flora-sector-90-gurgaon-1350-sq-ft-r2-spid-J65861506" TargetMode="External"/><Relationship Id="rId1860" Type="http://schemas.openxmlformats.org/officeDocument/2006/relationships/hyperlink" Target="https://www.99acres.com/4-bhk-bedroom-apartment-flat-for-sale-in-emaar-mgf-emerald-floors-premier-sector-65-gurgaon-1975-sq-ft-spid-Q69099796" TargetMode="External"/><Relationship Id="rId2704" Type="http://schemas.openxmlformats.org/officeDocument/2006/relationships/hyperlink" Target="https://www.99acres.com/2-bhk-bedroom-apartment-flat-for-sale-in-smart-world-orchard-sector-61-gurgaon-1150-sq-ft-spid-U68904452" TargetMode="External"/><Relationship Id="rId2911" Type="http://schemas.openxmlformats.org/officeDocument/2006/relationships/hyperlink" Target="https://www.99acres.com/2-bhk-bedroom-apartment-flat-for-sale-in-ganga-apartment-shanti-nagar-gurgaon-1700-sq-ft-r1-spid-L63387582" TargetMode="External"/><Relationship Id="rId1306" Type="http://schemas.openxmlformats.org/officeDocument/2006/relationships/hyperlink" Target="https://www.99acres.com/3-bhk-bedroom-apartment-flat-for-sale-in-godrej-frontier-sector-80-gurgaon-2262-sq-ft-spid-J69270018" TargetMode="External"/><Relationship Id="rId1513" Type="http://schemas.openxmlformats.org/officeDocument/2006/relationships/hyperlink" Target="https://www.99acres.com/2-bhk-bedroom-apartment-flat-for-sale-in-shapoorji-pallonji-joyville-gurugram-sector-102-gurgaon-1215-sq-ft-spid-U69549176" TargetMode="External"/><Relationship Id="rId1720" Type="http://schemas.openxmlformats.org/officeDocument/2006/relationships/hyperlink" Target="https://www.99acres.com/2-bhk-bedroom-apartment-flat-for-sale-in-pivotal-devaan-sector-84-gurgaon-583-sq-ft-spid-D69901750" TargetMode="External"/><Relationship Id="rId12" Type="http://schemas.openxmlformats.org/officeDocument/2006/relationships/hyperlink" Target="https://www.99acres.com/2-bhk-bedroom-apartment-flat-for-sale-in-hcbs-sports-ville-sohna-gurgaon-519-sq-ft-spid-S68825922" TargetMode="External"/><Relationship Id="rId399" Type="http://schemas.openxmlformats.org/officeDocument/2006/relationships/hyperlink" Target="https://www.99acres.com/2-bhk-bedroom-apartment-flat-for-sale-in-eldeco-accolade-sector-33-sohna-gurgaon-1492-sq-ft-spid-N68022478" TargetMode="External"/><Relationship Id="rId2287" Type="http://schemas.openxmlformats.org/officeDocument/2006/relationships/hyperlink" Target="https://www.99acres.com/3-bhk-bedroom-apartment-flat-for-sale-in-smart-world-gems-sector-89-gurgaon-1423-sq-ft-r1-spid-W66156744" TargetMode="External"/><Relationship Id="rId2494" Type="http://schemas.openxmlformats.org/officeDocument/2006/relationships/hyperlink" Target="https://www.99acres.com/4-bhk-bedroom-apartment-flat-for-sale-in-sare-green-parc-phase-3-sector-92-gurgaon-1956-sq-ft-spid-G69127412" TargetMode="External"/><Relationship Id="rId259" Type="http://schemas.openxmlformats.org/officeDocument/2006/relationships/hyperlink" Target="https://www.99acres.com/3-bhk-bedroom-apartment-flat-for-sale-in-cancon-enclave-sector-4-gurgaon-1350-sq-ft-spid-L68200594" TargetMode="External"/><Relationship Id="rId466" Type="http://schemas.openxmlformats.org/officeDocument/2006/relationships/hyperlink" Target="https://www.99acres.com/3-bhk-bedroom-apartment-flat-for-sale-in-indiabulls-centrum-park-sector-103-gurgaon-1790-sq-ft-spid-J69502274" TargetMode="External"/><Relationship Id="rId673" Type="http://schemas.openxmlformats.org/officeDocument/2006/relationships/hyperlink" Target="https://www.99acres.com/2-bhk-bedroom-apartment-flat-for-sale-in-shree-vardhman-flora-sector-90-gurgaon-1350-sq-ft-spid-Z68452306" TargetMode="External"/><Relationship Id="rId880" Type="http://schemas.openxmlformats.org/officeDocument/2006/relationships/hyperlink" Target="https://www.99acres.com/3-bhk-bedroom-apartment-flat-for-sale-in-sunischit-apartments-sector-54-gurgaon-2200-sq-ft-spid-X69607964" TargetMode="External"/><Relationship Id="rId1096" Type="http://schemas.openxmlformats.org/officeDocument/2006/relationships/hyperlink" Target="https://www.99acres.com/4-bhk-bedroom-apartment-flat-for-sale-in-godrej-summit-sector-104-gurgaon-2692-sq-ft-spid-P68403056" TargetMode="External"/><Relationship Id="rId2147" Type="http://schemas.openxmlformats.org/officeDocument/2006/relationships/hyperlink" Target="https://www.99acres.com/4-bhk-bedroom-apartment-flat-for-sale-in-conscient-elevate-sector-59-gurgaon-3395-sq-ft-spid-P69838342" TargetMode="External"/><Relationship Id="rId2354" Type="http://schemas.openxmlformats.org/officeDocument/2006/relationships/hyperlink" Target="https://www.99acres.com/2-bhk-bedroom-apartment-flat-for-sale-in-aipl-zen-residences-sector-70-a-gurgaon-1262-sq-ft-spid-K69422064" TargetMode="External"/><Relationship Id="rId2561" Type="http://schemas.openxmlformats.org/officeDocument/2006/relationships/hyperlink" Target="https://www.99acres.com/2-bhk-bedroom-apartment-flat-for-sale-in-gls-arawali-homes-sohna-gurgaon-567-sq-ft-spid-H68982998" TargetMode="External"/><Relationship Id="rId119" Type="http://schemas.openxmlformats.org/officeDocument/2006/relationships/hyperlink" Target="https://www.99acres.com/4-bhk-bedroom-apartment-flat-for-sale-in-sector-113-gurgaon-2597-sq-ft-spid-W68576550" TargetMode="External"/><Relationship Id="rId326" Type="http://schemas.openxmlformats.org/officeDocument/2006/relationships/hyperlink" Target="https://www.99acres.com/3-bhk-bedroom-apartment-flat-for-sale-in-dlf-carlton-estate-dlf-city-phase-5-gurgaon-1407-sq-ft-spid-C69215766" TargetMode="External"/><Relationship Id="rId533" Type="http://schemas.openxmlformats.org/officeDocument/2006/relationships/hyperlink" Target="https://www.99acres.com/2-bhk-bedroom-apartment-flat-for-sale-in-ss-the-leaf-sector-85-gurgaon-1640-sq-ft-r3-spid-Z66074778" TargetMode="External"/><Relationship Id="rId1163" Type="http://schemas.openxmlformats.org/officeDocument/2006/relationships/hyperlink" Target="https://www.99acres.com/2-bhk-bedroom-apartment-flat-for-sale-in-signature-global-solera-sector-107-gurgaon-547-sq-ft-spid-P69217264" TargetMode="External"/><Relationship Id="rId1370" Type="http://schemas.openxmlformats.org/officeDocument/2006/relationships/hyperlink" Target="https://www.99acres.com/3-bhk-bedroom-apartment-flat-for-sale-in-emaar-mgf-emerald-floors-premier-sector-65-gurgaon-1650-sq-ft-spid-O69850120" TargetMode="External"/><Relationship Id="rId2007" Type="http://schemas.openxmlformats.org/officeDocument/2006/relationships/hyperlink" Target="https://www.99acres.com/3-bhk-bedroom-apartment-flat-for-sale-in-birla-navya-sector-63-a-gurgaon-2151-sq-ft-spid-I70066258" TargetMode="External"/><Relationship Id="rId2214" Type="http://schemas.openxmlformats.org/officeDocument/2006/relationships/hyperlink" Target="https://www.99acres.com/2-bhk-bedroom-apartment-flat-for-sale-in-breez-global-heights-sohna-gurgaon-950-sq-ft-spid-T69742680" TargetMode="External"/><Relationship Id="rId740" Type="http://schemas.openxmlformats.org/officeDocument/2006/relationships/hyperlink" Target="https://www.99acres.com/3-bhk-bedroom-apartment-flat-for-sale-in-satya-the-hermitage-sector-103-gurgaon-1991-sq-ft-spid-Q68360998" TargetMode="External"/><Relationship Id="rId1023" Type="http://schemas.openxmlformats.org/officeDocument/2006/relationships/hyperlink" Target="https://www.99acres.com/4-bhk-bedroom-apartment-flat-for-sale-in-tata-primanti-sector-72-gurgaon-3355-sq-ft-spid-A69925374" TargetMode="External"/><Relationship Id="rId2421" Type="http://schemas.openxmlformats.org/officeDocument/2006/relationships/hyperlink" Target="https://www.99acres.com/2-bhk-bedroom-apartment-flat-for-sale-in-imperia-the-esfera-sector-37-c-gurgaon-1578-sq-ft-r2-spid-Y64213894" TargetMode="External"/><Relationship Id="rId600" Type="http://schemas.openxmlformats.org/officeDocument/2006/relationships/hyperlink" Target="https://www.99acres.com/3-bhk-bedroom-apartment-flat-for-sale-in-dlf-regal-gardens-sector-90-gurgaon-1755-sq-ft-r13-spid-Y42062055" TargetMode="External"/><Relationship Id="rId1230" Type="http://schemas.openxmlformats.org/officeDocument/2006/relationships/hyperlink" Target="https://www.99acres.com/3-bhk-bedroom-apartment-flat-for-sale-in-paras-dews-sector-106-gurgaon-1760-sq-ft-spid-X69853706" TargetMode="External"/><Relationship Id="rId183" Type="http://schemas.openxmlformats.org/officeDocument/2006/relationships/hyperlink" Target="https://www.99acres.com/3-bhk-bedroom-apartment-flat-for-sale-in-ss-the-leaf-sector-85-gurgaon-2408-sq-ft-spid-I68407694" TargetMode="External"/><Relationship Id="rId390" Type="http://schemas.openxmlformats.org/officeDocument/2006/relationships/hyperlink" Target="https://www.99acres.com/3-bhk-bedroom-apartment-flat-for-sale-in-dwarka-expressway-gurgaon-1689-sq-ft-r2-spid-K60620776" TargetMode="External"/><Relationship Id="rId1907" Type="http://schemas.openxmlformats.org/officeDocument/2006/relationships/hyperlink" Target="https://www.99acres.com/2-bhk-bedroom-apartment-flat-for-sale-in-hcbs-sports-ville-sohna-gurgaon-750-sq-ft-spid-M70188742" TargetMode="External"/><Relationship Id="rId2071" Type="http://schemas.openxmlformats.org/officeDocument/2006/relationships/hyperlink" Target="https://www.99acres.com/2-bhk-bedroom-apartment-flat-for-sale-in-tulip-lemon-sector-69-gurgaon-600-sq-ft-spid-E69958366" TargetMode="External"/><Relationship Id="rId250" Type="http://schemas.openxmlformats.org/officeDocument/2006/relationships/hyperlink" Target="https://www.99acres.com/2-bhk-bedroom-apartment-flat-for-sale-in-shapoorji-pallonji-joyville-gurugram-sector-102-gurgaon-915-sq-ft-spid-N68217640" TargetMode="External"/><Relationship Id="rId110" Type="http://schemas.openxmlformats.org/officeDocument/2006/relationships/hyperlink" Target="https://www.99acres.com/1-bhk-bedroom-apartment-flat-for-sale-in-sector-109-gurgaon-965-sq-ft-spid-C68597238" TargetMode="External"/><Relationship Id="rId2888" Type="http://schemas.openxmlformats.org/officeDocument/2006/relationships/hyperlink" Target="https://www.99acres.com/4-bhk-bedroom-apartment-flat-for-sale-in-the-center-court-sector-88-a-gurgaon-2175-sq-ft-spid-C66212648" TargetMode="External"/><Relationship Id="rId1697" Type="http://schemas.openxmlformats.org/officeDocument/2006/relationships/hyperlink" Target="https://www.99acres.com/2-bhk-bedroom-apartment-flat-for-sale-in-vatika-the-seven-lamps-sector-82-gurgaon-1428-sq-ft-spid-G69826712" TargetMode="External"/><Relationship Id="rId2748" Type="http://schemas.openxmlformats.org/officeDocument/2006/relationships/hyperlink" Target="https://www.99acres.com/2-bhk-bedroom-apartment-flat-for-sale-in-indiabulls-centrum-park-sector-103-gurgaon-1365-sq-ft-r1-spid-K67904562" TargetMode="External"/><Relationship Id="rId2955" Type="http://schemas.openxmlformats.org/officeDocument/2006/relationships/hyperlink" Target="https://www.99acres.com/3-bhk-bedroom-apartment-flat-for-sale-in-raheja-vedaanta-sector-108-gurgaon-2200-sq-ft-r1-spid-C59958296" TargetMode="External"/><Relationship Id="rId927" Type="http://schemas.openxmlformats.org/officeDocument/2006/relationships/hyperlink" Target="https://www.99acres.com/3-bhk-bedroom-apartment-flat-for-sale-in-pareena-coban-residences-sector-99-a-gurgaon-1997-sq-ft-spid-Z69589064" TargetMode="External"/><Relationship Id="rId1557" Type="http://schemas.openxmlformats.org/officeDocument/2006/relationships/hyperlink" Target="https://www.99acres.com/2-bhk-bedroom-apartment-flat-for-sale-in-signature-global-synera-sector-81-gurgaon-633-sq-ft-r2-spid-Q65738118" TargetMode="External"/><Relationship Id="rId1764" Type="http://schemas.openxmlformats.org/officeDocument/2006/relationships/hyperlink" Target="https://www.99acres.com/4-bhk-bedroom-apartment-flat-for-sale-in-tulip-violet-sector-69-gurgaon-2010-sq-ft-spid-P69430032" TargetMode="External"/><Relationship Id="rId1971" Type="http://schemas.openxmlformats.org/officeDocument/2006/relationships/hyperlink" Target="https://www.99acres.com/2-bhk-bedroom-apartment-flat-for-sale-in-apex-our-homes-sector-37-c-gurgaon-925-sq-ft-spid-P70125476" TargetMode="External"/><Relationship Id="rId2608" Type="http://schemas.openxmlformats.org/officeDocument/2006/relationships/hyperlink" Target="https://www.99acres.com/2-bhk-bedroom-apartment-flat-for-sale-in-signature-global-city-92-sector-92-gurgaon-1010-sq-ft-spid-C69153300" TargetMode="External"/><Relationship Id="rId2815" Type="http://schemas.openxmlformats.org/officeDocument/2006/relationships/hyperlink" Target="https://www.99acres.com/3-bhk-bedroom-apartment-flat-for-sale-in-chd-avenue-71-sector-71-gurgaon-1762-sq-ft-r2-spid-M16781771" TargetMode="External"/><Relationship Id="rId56" Type="http://schemas.openxmlformats.org/officeDocument/2006/relationships/hyperlink" Target="https://www.99acres.com/4-bhk-bedroom-apartment-flat-for-sale-in-deepak-minda-sector-1a-imt-manesar-gurgaon-2651-sq-ft-spid-Y68734970" TargetMode="External"/><Relationship Id="rId1417" Type="http://schemas.openxmlformats.org/officeDocument/2006/relationships/hyperlink" Target="https://www.99acres.com/3-bhk-bedroom-apartment-flat-for-sale-in-bestech-park-view-ananda-sector-81-gurgaon-1810-sq-ft-spid-G68629204" TargetMode="External"/><Relationship Id="rId1624" Type="http://schemas.openxmlformats.org/officeDocument/2006/relationships/hyperlink" Target="https://www.99acres.com/4-bhk-bedroom-apartment-flat-for-sale-in-bptp-terra-sector-37-d-gurgaon-2191-sq-ft-r2-spid-H66081186" TargetMode="External"/><Relationship Id="rId1831" Type="http://schemas.openxmlformats.org/officeDocument/2006/relationships/hyperlink" Target="https://www.99acres.com/3-bhk-bedroom-apartment-flat-for-sale-in-paras-dews-sector-106-gurgaon-1760-sq-ft-spid-J69531810" TargetMode="External"/><Relationship Id="rId2398" Type="http://schemas.openxmlformats.org/officeDocument/2006/relationships/hyperlink" Target="https://www.99acres.com/4-bhk-bedroom-apartment-flat-for-sale-in-tulip-violet-sector-69-gurgaon-3216-sq-ft-spid-L69323084" TargetMode="External"/><Relationship Id="rId577" Type="http://schemas.openxmlformats.org/officeDocument/2006/relationships/hyperlink" Target="https://www.99acres.com/2-bhk-bedroom-apartment-flat-for-sale-in-signature-global-solera-sector-107-gurgaon-489-sq-ft-spid-X69217210" TargetMode="External"/><Relationship Id="rId2258" Type="http://schemas.openxmlformats.org/officeDocument/2006/relationships/hyperlink" Target="https://www.99acres.com/2-bhk-bedroom-apartment-flat-for-sale-in-rof-ananda-sector-95-gurgaon-644-sq-ft-spid-V69673278" TargetMode="External"/><Relationship Id="rId784" Type="http://schemas.openxmlformats.org/officeDocument/2006/relationships/hyperlink" Target="https://www.99acres.com/3-bhk-bedroom-apartment-flat-for-sale-in-emaar-emerald-hills-sector-65-gurgaon-1400-sq-ft-spid-V69831504" TargetMode="External"/><Relationship Id="rId991" Type="http://schemas.openxmlformats.org/officeDocument/2006/relationships/hyperlink" Target="https://www.99acres.com/3-bhk-bedroom-apartment-flat-for-sale-in-emaar-palm-gardens-sector-83-gurgaon-1720-sq-ft-spid-M69589232" TargetMode="External"/><Relationship Id="rId1067" Type="http://schemas.openxmlformats.org/officeDocument/2006/relationships/hyperlink" Target="https://www.99acres.com/3-bhk-bedroom-apartment-flat-for-sale-in-emaar-mgf-emerald-floors-premier-sector-65-gurgaon-1650-sq-ft-r1-spid-N66241946" TargetMode="External"/><Relationship Id="rId2465" Type="http://schemas.openxmlformats.org/officeDocument/2006/relationships/hyperlink" Target="https://www.99acres.com/3-bhk-bedroom-apartment-flat-for-sale-in-tulip-petals-sector-89-gurgaon-1550-sq-ft-r1-spid-W59037256" TargetMode="External"/><Relationship Id="rId2672" Type="http://schemas.openxmlformats.org/officeDocument/2006/relationships/hyperlink" Target="https://www.99acres.com/3-bhk-bedroom-apartment-flat-for-sale-in-ramprastha-the-edge-towers-sector-37-d-gurgaon-1770-sq-ft-spid-U68986472" TargetMode="External"/><Relationship Id="rId437" Type="http://schemas.openxmlformats.org/officeDocument/2006/relationships/hyperlink" Target="https://www.99acres.com/3-bhk-bedroom-apartment-flat-for-sale-in-mapsko-royale-ville-sector-82-gurgaon-1790-sq-ft-r6-spid-I37314081" TargetMode="External"/><Relationship Id="rId644" Type="http://schemas.openxmlformats.org/officeDocument/2006/relationships/hyperlink" Target="https://www.99acres.com/3-bhk-bedroom-apartment-flat-for-sale-in-puri-emerald-bay-sector-104-gurgaon-2450-sq-ft-spid-J69578070" TargetMode="External"/><Relationship Id="rId851" Type="http://schemas.openxmlformats.org/officeDocument/2006/relationships/hyperlink" Target="https://www.99acres.com/4-bhk-bedroom-apartment-flat-for-sale-in-chd-avenue-71-sector-71-gurgaon-2350-sq-ft-spid-W69335304" TargetMode="External"/><Relationship Id="rId1274" Type="http://schemas.openxmlformats.org/officeDocument/2006/relationships/hyperlink" Target="https://www.99acres.com/3-bhk-bedroom-apartment-flat-for-sale-in-sobha-city-sector-108-gurgaon-2343-sq-ft-spid-G70104780" TargetMode="External"/><Relationship Id="rId1481" Type="http://schemas.openxmlformats.org/officeDocument/2006/relationships/hyperlink" Target="https://www.99acres.com/2-bhk-bedroom-apartment-flat-for-sale-in-godrej-101-sector-79-gurgaon-1572-sq-ft-spid-J69483440" TargetMode="External"/><Relationship Id="rId2118" Type="http://schemas.openxmlformats.org/officeDocument/2006/relationships/hyperlink" Target="https://www.99acres.com/3-bhk-bedroom-apartment-flat-for-sale-in-sare-green-parc-2-sector-92-gurgaon-1454-sq-ft-r5-spid-X54532846" TargetMode="External"/><Relationship Id="rId2325" Type="http://schemas.openxmlformats.org/officeDocument/2006/relationships/hyperlink" Target="https://www.99acres.com/2-bhk-bedroom-apartment-flat-for-sale-in-gls-arawali-homes-sohna-gurgaon-567-sq-ft-spid-B69486114" TargetMode="External"/><Relationship Id="rId2532" Type="http://schemas.openxmlformats.org/officeDocument/2006/relationships/hyperlink" Target="https://www.99acres.com/1-bhk-bedroom-apartment-flat-for-sale-in-mvn-athens-sohna-gurgaon-340-sq-ft-spid-D69042566" TargetMode="External"/><Relationship Id="rId504" Type="http://schemas.openxmlformats.org/officeDocument/2006/relationships/hyperlink" Target="https://www.99acres.com/2-bhk-bedroom-apartment-flat-for-sale-in-experion-windchants-sector-112-gurgaon-2441-sq-ft-spid-X69596172" TargetMode="External"/><Relationship Id="rId711" Type="http://schemas.openxmlformats.org/officeDocument/2006/relationships/hyperlink" Target="https://www.99acres.com/3-bhk-bedroom-apartment-flat-for-sale-in-ats-triumph-sector-104-gurgaon-2290-sq-ft-spid-T69574214" TargetMode="External"/><Relationship Id="rId1134" Type="http://schemas.openxmlformats.org/officeDocument/2006/relationships/hyperlink" Target="https://www.99acres.com/4-bhk-bedroom-apartment-flat-for-sale-in-tulip-violet-sector-69-gurgaon-1970-sq-ft-spid-U69355454" TargetMode="External"/><Relationship Id="rId1341" Type="http://schemas.openxmlformats.org/officeDocument/2006/relationships/hyperlink" Target="https://www.99acres.com/3-bhk-bedroom-apartment-flat-for-sale-in-sare-homes-sector-92-gurgaon-1298-sq-ft-spid-V69810190" TargetMode="External"/><Relationship Id="rId1201" Type="http://schemas.openxmlformats.org/officeDocument/2006/relationships/hyperlink" Target="https://www.99acres.com/4-bhk-bedroom-apartment-flat-for-sale-in-pioneer-araya-sector-62-gurgaon-4279-sq-ft-spid-Y69067966" TargetMode="External"/><Relationship Id="rId294" Type="http://schemas.openxmlformats.org/officeDocument/2006/relationships/hyperlink" Target="https://www.99acres.com/2-bhk-bedroom-apartment-flat-for-sale-in-sector-11-sohna-gurgaon-761-sq-ft-spid-A67904272" TargetMode="External"/><Relationship Id="rId2182" Type="http://schemas.openxmlformats.org/officeDocument/2006/relationships/hyperlink" Target="https://www.99acres.com/1-bhk-bedroom-apartment-flat-for-sale-in-kendriya-vihar-sector-56-gurgaon-605-sq-ft-spid-W69786994" TargetMode="External"/><Relationship Id="rId3026" Type="http://schemas.openxmlformats.org/officeDocument/2006/relationships/hyperlink" Target="https://www.99acres.com/3-bhk-bedroom-apartment-flat-for-sale-in-ambience-lagoon-dlf-city-phase-3-gurgaon-3700-sq-ft-r15-spid-J18888617" TargetMode="External"/><Relationship Id="rId154" Type="http://schemas.openxmlformats.org/officeDocument/2006/relationships/hyperlink" Target="https://www.99acres.com/3-bhk-bedroom-apartment-flat-for-sale-in-garauli-kalan-gurgaon-1000-sq-ft-spid-Y68479394" TargetMode="External"/><Relationship Id="rId361" Type="http://schemas.openxmlformats.org/officeDocument/2006/relationships/hyperlink" Target="https://www.99acres.com/3-bhk-bedroom-apartment-flat-for-sale-in-m3m-merlin-sector-67-gurgaon-2358-sq-ft-spid-S69448102" TargetMode="External"/><Relationship Id="rId2042" Type="http://schemas.openxmlformats.org/officeDocument/2006/relationships/hyperlink" Target="https://www.99acres.com/2-bhk-bedroom-apartment-flat-for-sale-in-sector-23-a-gurgaon-1100-sq-ft-spid-B70015514" TargetMode="External"/><Relationship Id="rId2999" Type="http://schemas.openxmlformats.org/officeDocument/2006/relationships/hyperlink" Target="https://www.99acres.com/2-bhk-bedroom-apartment-flat-for-sale-in-supertech-araville-sector-79-gurgaon-1530-sq-ft-r11-spid-L21848441" TargetMode="External"/><Relationship Id="rId221" Type="http://schemas.openxmlformats.org/officeDocument/2006/relationships/hyperlink" Target="https://www.99acres.com/3-bhk-bedroom-apartment-flat-for-sale-in-m3m-heights-sector-65-gurgaon-1828-sq-ft-spid-H68309416" TargetMode="External"/><Relationship Id="rId2859" Type="http://schemas.openxmlformats.org/officeDocument/2006/relationships/hyperlink" Target="https://www.99acres.com/1-bhk-bedroom-apartment-flat-for-sale-in-smriti-apartment-sector-56-gurgaon-600-sq-ft-spid-H66621976" TargetMode="External"/><Relationship Id="rId1668" Type="http://schemas.openxmlformats.org/officeDocument/2006/relationships/hyperlink" Target="https://www.99acres.com/4-bhk-bedroom-apartment-flat-for-sale-in-indiabulls-centrum-park-sector-103-gurgaon-2875-sq-ft-spid-Z70001878" TargetMode="External"/><Relationship Id="rId1875" Type="http://schemas.openxmlformats.org/officeDocument/2006/relationships/hyperlink" Target="https://www.99acres.com/2-bhk-bedroom-apartment-flat-for-sale-in-bestech-park-view-ananda-sector-81-gurgaon-1360-sq-ft-spid-E64877088" TargetMode="External"/><Relationship Id="rId2719" Type="http://schemas.openxmlformats.org/officeDocument/2006/relationships/hyperlink" Target="https://www.99acres.com/2-bhk-bedroom-apartment-flat-for-sale-in-assotech-blith-sector-99-gurgaon-1365-sq-ft-spid-K68182666" TargetMode="External"/><Relationship Id="rId1528" Type="http://schemas.openxmlformats.org/officeDocument/2006/relationships/hyperlink" Target="https://www.99acres.com/4-bhk-bedroom-apartment-flat-for-sale-in-sector-85-gurgaon-2812-sq-ft-spid-F70087600" TargetMode="External"/><Relationship Id="rId2926" Type="http://schemas.openxmlformats.org/officeDocument/2006/relationships/hyperlink" Target="https://www.99acres.com/1-bhk-bedroom-apartment-flat-for-sale-in-rof-ananda-sector-95-gurgaon-431-sq-ft-spid-I65325074" TargetMode="External"/><Relationship Id="rId1735" Type="http://schemas.openxmlformats.org/officeDocument/2006/relationships/hyperlink" Target="https://www.99acres.com/2-bhk-bedroom-apartment-flat-for-sale-in-antriksh-heights-sector-84-gurgaon-1350-sq-ft-spid-L69973338" TargetMode="External"/><Relationship Id="rId1942" Type="http://schemas.openxmlformats.org/officeDocument/2006/relationships/hyperlink" Target="https://www.99acres.com/3-bhk-bedroom-apartment-flat-for-sale-in-green-homes-sector-52-gurgaon-2350-sq-ft-r2-spid-E69072636" TargetMode="External"/><Relationship Id="rId27" Type="http://schemas.openxmlformats.org/officeDocument/2006/relationships/hyperlink" Target="https://www.99acres.com/2-bhk-bedroom-apartment-flat-for-sale-in-sector-36-gurgaon-531-sq-ft-spid-E68804110" TargetMode="External"/><Relationship Id="rId1802" Type="http://schemas.openxmlformats.org/officeDocument/2006/relationships/hyperlink" Target="https://www.99acres.com/3-bhk-bedroom-apartment-flat-for-sale-in-ramprastha-primera-sector-37-d-gurgaon-900-sq-ft-spid-I70027322" TargetMode="External"/><Relationship Id="rId688" Type="http://schemas.openxmlformats.org/officeDocument/2006/relationships/hyperlink" Target="https://www.99acres.com/3-bhk-bedroom-apartment-flat-for-sale-in-shree-vardhman-flora-sector-90-gurgaon-1950-sq-ft-r1-spid-K67917446" TargetMode="External"/><Relationship Id="rId895" Type="http://schemas.openxmlformats.org/officeDocument/2006/relationships/hyperlink" Target="https://www.99acres.com/4-bhk-bedroom-apartment-flat-for-sale-in-ats-triumph-sector-104-gurgaon-3150-sq-ft-spid-J69054880" TargetMode="External"/><Relationship Id="rId2369" Type="http://schemas.openxmlformats.org/officeDocument/2006/relationships/hyperlink" Target="https://www.99acres.com/2-bhk-bedroom-apartment-flat-for-sale-in-smart-world-gems-sector-89-gurgaon-1107-sq-ft-spid-P69385200" TargetMode="External"/><Relationship Id="rId2576" Type="http://schemas.openxmlformats.org/officeDocument/2006/relationships/hyperlink" Target="https://www.99acres.com/4-bhk-bedroom-apartment-flat-for-sale-in-adarsh-nagar-gurgaon-3150-sq-ft-spid-Z68946778" TargetMode="External"/><Relationship Id="rId2783" Type="http://schemas.openxmlformats.org/officeDocument/2006/relationships/hyperlink" Target="https://www.99acres.com/3-bhk-bedroom-apartment-flat-for-sale-in-ambience-creacions-sector-22-gurgaon-3090-sq-ft-r9-spid-P30918183" TargetMode="External"/><Relationship Id="rId2990" Type="http://schemas.openxmlformats.org/officeDocument/2006/relationships/hyperlink" Target="https://www.99acres.com/2-bhk-bedroom-apartment-flat-for-sale-in-puri-emerald-bay-sector-104-gurgaon-1700-sq-ft-spid-C62379110" TargetMode="External"/><Relationship Id="rId548" Type="http://schemas.openxmlformats.org/officeDocument/2006/relationships/hyperlink" Target="https://www.99acres.com/4-bhk-bedroom-apartment-flat-for-sale-in-tata-primanti-sector-72-gurgaon-2905-sq-ft-spid-J69327618" TargetMode="External"/><Relationship Id="rId755" Type="http://schemas.openxmlformats.org/officeDocument/2006/relationships/hyperlink" Target="https://www.99acres.com/3-bhk-bedroom-apartment-flat-for-sale-in-m3m-merlin-sector-67-gurgaon-2358-sq-ft-spid-O69847906" TargetMode="External"/><Relationship Id="rId962" Type="http://schemas.openxmlformats.org/officeDocument/2006/relationships/hyperlink" Target="https://www.99acres.com/4-bhk-bedroom-apartment-flat-for-sale-in-indiabulls-centrum-park-sector-103-gurgaon-2875-sq-ft-spid-S69128976" TargetMode="External"/><Relationship Id="rId1178" Type="http://schemas.openxmlformats.org/officeDocument/2006/relationships/hyperlink" Target="https://www.99acres.com/3-bhk-bedroom-apartment-flat-for-sale-in-ss-the-leaf-sector-85-gurgaon-2408-sq-ft-spid-Z69461738" TargetMode="External"/><Relationship Id="rId1385" Type="http://schemas.openxmlformats.org/officeDocument/2006/relationships/hyperlink" Target="https://www.99acres.com/4-bhk-bedroom-apartment-flat-for-sale-in-ireo-skyon-sector-60-gurgaon-2800-sq-ft-spid-X69205630" TargetMode="External"/><Relationship Id="rId1592" Type="http://schemas.openxmlformats.org/officeDocument/2006/relationships/hyperlink" Target="https://www.99acres.com/4-bhk-bedroom-apartment-flat-for-sale-in-ss-the-leaf-sector-85-gurgaon-2812-sq-ft-spid-F69991874" TargetMode="External"/><Relationship Id="rId2229" Type="http://schemas.openxmlformats.org/officeDocument/2006/relationships/hyperlink" Target="https://www.99acres.com/4-bhk-bedroom-apartment-flat-for-sale-in-tulip-purple-sector-69-gurgaon-2400-sq-ft-spid-S69725162" TargetMode="External"/><Relationship Id="rId2436" Type="http://schemas.openxmlformats.org/officeDocument/2006/relationships/hyperlink" Target="https://www.99acres.com/2-bhk-bedroom-apartment-flat-for-sale-in-godrej-nature-plus-sector-33-sohna-gurgaon-1380-sq-ft-spid-E69238060" TargetMode="External"/><Relationship Id="rId2643" Type="http://schemas.openxmlformats.org/officeDocument/2006/relationships/hyperlink" Target="https://www.99acres.com/3-bhk-bedroom-apartment-flat-for-sale-in-signature-global-city-37d-ph-2-sector-37-d-gurgaon-1535-sq-ft-spid-B69071558" TargetMode="External"/><Relationship Id="rId2850" Type="http://schemas.openxmlformats.org/officeDocument/2006/relationships/hyperlink" Target="https://www.99acres.com/2-bhk-bedroom-apartment-flat-for-sale-in-signature-global-solera-sector-107-gurgaon-602-sq-ft-r1-spid-R64710570" TargetMode="External"/><Relationship Id="rId91" Type="http://schemas.openxmlformats.org/officeDocument/2006/relationships/hyperlink" Target="https://www.99acres.com/2-bhk-bedroom-apartment-flat-for-sale-in-signature-global-city-sector-37-d-gurgaon-1118-sq-ft-spid-S68639866" TargetMode="External"/><Relationship Id="rId408" Type="http://schemas.openxmlformats.org/officeDocument/2006/relationships/hyperlink" Target="https://www.99acres.com/3-bhk-bedroom-apartment-flat-for-sale-in-emaar-mgf-emerald-floors-premier-sector-65-gurgaon-1650-sq-ft-spid-B69425706" TargetMode="External"/><Relationship Id="rId615" Type="http://schemas.openxmlformats.org/officeDocument/2006/relationships/hyperlink" Target="https://www.99acres.com/4-bhk-bedroom-apartment-flat-for-sale-in-dlf-new-town-heights-1-sector-90-gurgaon-2727-sq-ft-spid-T69867310" TargetMode="External"/><Relationship Id="rId822" Type="http://schemas.openxmlformats.org/officeDocument/2006/relationships/hyperlink" Target="https://www.99acres.com/3-bhk-bedroom-apartment-flat-for-sale-in-ats-tourmaline-sector-109-gurgaon-1750-sq-ft-spid-P69511818" TargetMode="External"/><Relationship Id="rId1038" Type="http://schemas.openxmlformats.org/officeDocument/2006/relationships/hyperlink" Target="https://www.99acres.com/3-bhk-bedroom-apartment-flat-for-sale-in-the-close-north-nirvana-country-gurgaon-2605-sq-ft-spid-D69391210" TargetMode="External"/><Relationship Id="rId1245" Type="http://schemas.openxmlformats.org/officeDocument/2006/relationships/hyperlink" Target="https://www.99acres.com/3-bhk-bedroom-apartment-flat-for-sale-in-corona-optus-sector-37-c-gurgaon-1763-sq-ft-spid-U70043904" TargetMode="External"/><Relationship Id="rId1452" Type="http://schemas.openxmlformats.org/officeDocument/2006/relationships/hyperlink" Target="https://www.99acres.com/2-bhk-bedroom-apartment-flat-for-sale-in-signature-global-park-sohna-gurgaon-1210-sq-ft-spid-O69315836" TargetMode="External"/><Relationship Id="rId2503" Type="http://schemas.openxmlformats.org/officeDocument/2006/relationships/hyperlink" Target="https://www.99acres.com/4-bhk-bedroom-apartment-flat-for-sale-in-mehrauli-gurgaon-road-gurgaon-3250-sq-ft-spid-J69091360" TargetMode="External"/><Relationship Id="rId1105" Type="http://schemas.openxmlformats.org/officeDocument/2006/relationships/hyperlink" Target="https://www.99acres.com/2-bhk-bedroom-apartment-flat-for-sale-in-vatika-the-seven-lamps-sector-82-gurgaon-1435-sq-ft-spid-J69790804" TargetMode="External"/><Relationship Id="rId1312" Type="http://schemas.openxmlformats.org/officeDocument/2006/relationships/hyperlink" Target="https://www.99acres.com/1-bhk-bedroom-apartment-flat-for-sale-in-rof-ananda-sector-95-gurgaon-34401-sq-ft-spid-P70171750" TargetMode="External"/><Relationship Id="rId2710" Type="http://schemas.openxmlformats.org/officeDocument/2006/relationships/hyperlink" Target="https://www.99acres.com/2-bhk-bedroom-apartment-flat-for-sale-in-smart-world-gems-sector-89-gurgaon-1103-sq-ft-spid-M68877560" TargetMode="External"/><Relationship Id="rId198" Type="http://schemas.openxmlformats.org/officeDocument/2006/relationships/hyperlink" Target="https://www.99acres.com/2-bhk-bedroom-apartment-flat-for-sale-in-m3m-heights-sector-65-gurgaon-1433-sq-ft-spid-C68368436" TargetMode="External"/><Relationship Id="rId2086" Type="http://schemas.openxmlformats.org/officeDocument/2006/relationships/hyperlink" Target="https://www.99acres.com/3-bhk-bedroom-apartment-flat-for-sale-in-adani-brahma-samsara-vilasa-sector-63-gurgaon-3400-sq-ft-spid-M69928892" TargetMode="External"/><Relationship Id="rId2293" Type="http://schemas.openxmlformats.org/officeDocument/2006/relationships/hyperlink" Target="https://www.99acres.com/2-bhk-bedroom-apartment-flat-for-sale-in-sector-86-gurgaon-1360-sq-ft-r1-spid-D65720886" TargetMode="External"/><Relationship Id="rId265" Type="http://schemas.openxmlformats.org/officeDocument/2006/relationships/hyperlink" Target="https://www.99acres.com/4-bhk-bedroom-apartment-flat-for-sale-in-hsiidc-sidco-aravali-sector-1-imt-manesar-gurgaon-2467-sq-ft-spid-W68190696" TargetMode="External"/><Relationship Id="rId472" Type="http://schemas.openxmlformats.org/officeDocument/2006/relationships/hyperlink" Target="https://www.99acres.com/2-bhk-bedroom-apartment-flat-for-sale-in-bestech-park-view-residency-palam-vihar-gurgaon-1565-sq-ft-spid-N69051050" TargetMode="External"/><Relationship Id="rId2153" Type="http://schemas.openxmlformats.org/officeDocument/2006/relationships/hyperlink" Target="https://www.99acres.com/2-bhk-bedroom-apartment-flat-for-sale-in-supertech-araville-sector-79-gurgaon-1295-sq-ft-r2-spid-A12882925" TargetMode="External"/><Relationship Id="rId2360" Type="http://schemas.openxmlformats.org/officeDocument/2006/relationships/hyperlink" Target="https://www.99acres.com/2-bhk-bedroom-apartment-flat-for-sale-in-signature-global-synera-sector-81-gurgaon-657-sq-ft-spid-W69403362" TargetMode="External"/><Relationship Id="rId125" Type="http://schemas.openxmlformats.org/officeDocument/2006/relationships/hyperlink" Target="https://www.99acres.com/3-bhk-bedroom-apartment-flat-for-sale-in-emaar-mgf-palm-hills-sector-77-gurgaon-1450-sq-ft-spid-R68567906" TargetMode="External"/><Relationship Id="rId332" Type="http://schemas.openxmlformats.org/officeDocument/2006/relationships/hyperlink" Target="https://www.99acres.com/5-bhk-bedroom-apartment-flat-for-sale-in-vasant-appartments-sector-14-gurgaon-2300-sq-ft-spid-O69762684" TargetMode="External"/><Relationship Id="rId2013" Type="http://schemas.openxmlformats.org/officeDocument/2006/relationships/hyperlink" Target="https://www.99acres.com/3-bhk-bedroom-apartment-flat-for-sale-in-signature-global-city-37d-ph-2-sector-37-d-gurgaon-1305-sq-ft-spid-L70057882" TargetMode="External"/><Relationship Id="rId2220" Type="http://schemas.openxmlformats.org/officeDocument/2006/relationships/hyperlink" Target="https://www.99acres.com/3-bhk-bedroom-apartment-flat-for-sale-in-tulip-orange-sector-70-gurgaon-1350-sq-ft-spid-S69737856" TargetMode="External"/><Relationship Id="rId1779" Type="http://schemas.openxmlformats.org/officeDocument/2006/relationships/hyperlink" Target="https://www.99acres.com/2-bhk-bedroom-apartment-flat-for-sale-in-vatika-emilia-floors-sector-83-gurgaon-1050-sq-ft-spid-T69340676" TargetMode="External"/><Relationship Id="rId1986" Type="http://schemas.openxmlformats.org/officeDocument/2006/relationships/hyperlink" Target="https://www.99acres.com/2-bhk-bedroom-apartment-flat-for-sale-in-sector-99-a-gurgaon-450-sq-ft-r1-spid-O66187314" TargetMode="External"/><Relationship Id="rId1639" Type="http://schemas.openxmlformats.org/officeDocument/2006/relationships/hyperlink" Target="https://www.99acres.com/4-bhk-bedroom-apartment-flat-for-sale-in-tata-primanti-sector-72-gurgaon-2905-sq-ft-r1-spid-S68515274" TargetMode="External"/><Relationship Id="rId1846" Type="http://schemas.openxmlformats.org/officeDocument/2006/relationships/hyperlink" Target="https://www.99acres.com/3-bhk-bedroom-apartment-flat-for-sale-in-ireo-the-corridors-sector-67-a-gurgaon-1727-sq-ft-spid-U68168784" TargetMode="External"/><Relationship Id="rId1706" Type="http://schemas.openxmlformats.org/officeDocument/2006/relationships/hyperlink" Target="https://www.99acres.com/3-bhk-bedroom-apartment-flat-for-sale-in-dlf-new-town-heights-1-sector-90-gurgaon-1930-sq-ft-spid-Z69632358" TargetMode="External"/><Relationship Id="rId1913" Type="http://schemas.openxmlformats.org/officeDocument/2006/relationships/hyperlink" Target="https://www.99acres.com/1-bhk-bedroom-apartment-flat-for-sale-in-avl-36-gurgaon-sector-36-a-gurgaon-500-sq-ft-spid-M70184602" TargetMode="External"/><Relationship Id="rId799" Type="http://schemas.openxmlformats.org/officeDocument/2006/relationships/hyperlink" Target="https://www.99acres.com/4-bhk-bedroom-apartment-flat-for-sale-in-puri-diplomatic-greens-sector-111-gurgaon-2950-sq-ft-spid-N68299678" TargetMode="External"/><Relationship Id="rId2687" Type="http://schemas.openxmlformats.org/officeDocument/2006/relationships/hyperlink" Target="https://www.99acres.com/2-bhk-bedroom-apartment-flat-for-sale-in-supertech-araville-sector-79-gurgaon-1530-sq-ft-spid-U68944572" TargetMode="External"/><Relationship Id="rId2894" Type="http://schemas.openxmlformats.org/officeDocument/2006/relationships/hyperlink" Target="https://www.99acres.com/2-bhk-bedroom-apartment-flat-for-sale-in-adani-aangan-arcade-sector-88-a-gurgaon-625-sq-ft-spid-R66070700" TargetMode="External"/><Relationship Id="rId659" Type="http://schemas.openxmlformats.org/officeDocument/2006/relationships/hyperlink" Target="https://www.99acres.com/3-bhk-bedroom-apartment-flat-for-sale-in-mapsko-mount-ville-sector-79-gurgaon-1490-sq-ft-spid-I69670912" TargetMode="External"/><Relationship Id="rId866" Type="http://schemas.openxmlformats.org/officeDocument/2006/relationships/hyperlink" Target="https://www.99acres.com/3-bhk-bedroom-apartment-flat-for-sale-in-emaar-imperial-gardens-sector-102-gurgaon-2000-sq-ft-spid-T69732882" TargetMode="External"/><Relationship Id="rId1289" Type="http://schemas.openxmlformats.org/officeDocument/2006/relationships/hyperlink" Target="https://www.99acres.com/3-bhk-bedroom-apartment-flat-for-sale-in-sector-52-gurgaon-1900-sq-ft-spid-U69731868" TargetMode="External"/><Relationship Id="rId1496" Type="http://schemas.openxmlformats.org/officeDocument/2006/relationships/hyperlink" Target="https://www.99acres.com/3-bhk-bedroom-apartment-flat-for-sale-in-dlf-new-town-heights-1-sector-90-gurgaon-1447-sq-ft-spid-C68168492" TargetMode="External"/><Relationship Id="rId2547" Type="http://schemas.openxmlformats.org/officeDocument/2006/relationships/hyperlink" Target="https://www.99acres.com/2-bhk-bedroom-apartment-flat-for-sale-in-signature-global-orchard-avenue-sector-93-gurgaon-544-sq-ft-r1-spid-X64712920" TargetMode="External"/><Relationship Id="rId519" Type="http://schemas.openxmlformats.org/officeDocument/2006/relationships/hyperlink" Target="https://www.99acres.com/3-bhk-bedroom-apartment-flat-for-sale-in-ss-the-coralwood-sector-84-gurgaon-1750-sq-ft-r3-spid-H66415758" TargetMode="External"/><Relationship Id="rId1149" Type="http://schemas.openxmlformats.org/officeDocument/2006/relationships/hyperlink" Target="https://www.99acres.com/2-bhk-bedroom-apartment-flat-for-sale-in-signature-global-solera-sector-107-gurgaon-602-sq-ft-spid-C69403800" TargetMode="External"/><Relationship Id="rId1356" Type="http://schemas.openxmlformats.org/officeDocument/2006/relationships/hyperlink" Target="https://www.99acres.com/3-bhk-bedroom-apartment-flat-for-sale-in-paras-dews-sector-106-gurgaon-1760-sq-ft-spid-C69626052" TargetMode="External"/><Relationship Id="rId2754" Type="http://schemas.openxmlformats.org/officeDocument/2006/relationships/hyperlink" Target="https://www.99acres.com/3-bhk-bedroom-apartment-flat-for-sale-in-raheja-sampada-sector-92-gurgaon-1572-sq-ft-spid-L67904536" TargetMode="External"/><Relationship Id="rId2961" Type="http://schemas.openxmlformats.org/officeDocument/2006/relationships/hyperlink" Target="https://www.99acres.com/3-bhk-bedroom-apartment-flat-for-sale-in-pareena-mi-casa-sector-68-gurgaon-2059-sq-ft-spid-Z64110184" TargetMode="External"/><Relationship Id="rId726" Type="http://schemas.openxmlformats.org/officeDocument/2006/relationships/hyperlink" Target="https://www.99acres.com/2-bhk-bedroom-apartment-flat-for-sale-in-m3m-woodshire-sector-107-gurgaon-1366-sq-ft-spid-N69548734" TargetMode="External"/><Relationship Id="rId933" Type="http://schemas.openxmlformats.org/officeDocument/2006/relationships/hyperlink" Target="https://www.99acres.com/2-bhk-bedroom-apartment-flat-for-sale-in-m3m-woodshire-sector-107-gurgaon-1534-sq-ft-spid-H69545194" TargetMode="External"/><Relationship Id="rId1009" Type="http://schemas.openxmlformats.org/officeDocument/2006/relationships/hyperlink" Target="https://www.99acres.com/4-bhk-bedroom-apartment-flat-for-sale-in-emaar-mgf-palm-hills-sector-77-gurgaon-1950-sq-ft-spid-S70076870" TargetMode="External"/><Relationship Id="rId1563" Type="http://schemas.openxmlformats.org/officeDocument/2006/relationships/hyperlink" Target="https://www.99acres.com/3-bhk-bedroom-apartment-flat-for-sale-in-ss-the-leaf-sector-85-gurgaon-2408-sq-ft-spid-Z69992096" TargetMode="External"/><Relationship Id="rId1770" Type="http://schemas.openxmlformats.org/officeDocument/2006/relationships/hyperlink" Target="https://www.99acres.com/3-bhk-bedroom-apartment-flat-for-sale-in-tulip-violet-sector-69-gurgaon-1578-sq-ft-spid-J69393258" TargetMode="External"/><Relationship Id="rId2407" Type="http://schemas.openxmlformats.org/officeDocument/2006/relationships/hyperlink" Target="https://www.99acres.com/2-bhk-bedroom-apartment-flat-for-sale-in-godrej-aria-sector-79-gurgaon-1470-sq-ft-spid-I69290950" TargetMode="External"/><Relationship Id="rId2614" Type="http://schemas.openxmlformats.org/officeDocument/2006/relationships/hyperlink" Target="https://www.99acres.com/2-bhk-bedroom-apartment-flat-for-sale-in-breez-global-hill-view-sohna-gurgaon-554-sq-ft-spid-T69132466" TargetMode="External"/><Relationship Id="rId2821" Type="http://schemas.openxmlformats.org/officeDocument/2006/relationships/hyperlink" Target="https://www.99acres.com/3-bhk-bedroom-apartment-flat-for-sale-in-ramprastha-primera-sector-37-d-gurgaon-1700-sq-ft-spid-Q67217474" TargetMode="External"/><Relationship Id="rId62" Type="http://schemas.openxmlformats.org/officeDocument/2006/relationships/hyperlink" Target="https://www.99acres.com/2-bhk-bedroom-apartment-flat-for-sale-in-silverglades-the-melia-sohna-gurgaon-1450-sq-ft-spid-S68717370" TargetMode="External"/><Relationship Id="rId1216" Type="http://schemas.openxmlformats.org/officeDocument/2006/relationships/hyperlink" Target="https://www.99acres.com/2-bhk-bedroom-apartment-flat-for-sale-in-shree-vardhman-victoria-sector-70-gurgaon-1300-sq-ft-spid-B69475926" TargetMode="External"/><Relationship Id="rId1423" Type="http://schemas.openxmlformats.org/officeDocument/2006/relationships/hyperlink" Target="https://www.99acres.com/2-bhk-bedroom-apartment-flat-for-sale-in-apex-our-homes-sector-37-c-gurgaon-925-sq-ft-spid-D70095814" TargetMode="External"/><Relationship Id="rId1630" Type="http://schemas.openxmlformats.org/officeDocument/2006/relationships/hyperlink" Target="https://www.99acres.com/4-bhk-bedroom-apartment-flat-for-sale-in-experion-windchants-sector-112-gurgaon-4857-sq-ft-spid-M69125272" TargetMode="External"/><Relationship Id="rId2197" Type="http://schemas.openxmlformats.org/officeDocument/2006/relationships/hyperlink" Target="https://www.99acres.com/2-bhk-bedroom-apartment-flat-for-sale-in-aipl-zen-residences-sector-70-a-gurgaon-1304-sq-ft-spid-O69760674" TargetMode="External"/><Relationship Id="rId169" Type="http://schemas.openxmlformats.org/officeDocument/2006/relationships/hyperlink" Target="https://www.99acres.com/2-bhk-bedroom-apartment-flat-for-sale-in-smart-world-gems-sector-89-gurgaon-1105-sq-ft-spid-W68438620" TargetMode="External"/><Relationship Id="rId376" Type="http://schemas.openxmlformats.org/officeDocument/2006/relationships/hyperlink" Target="https://www.99acres.com/3-bhk-bedroom-apartment-flat-for-sale-in-m3m-capital-sector-113-gurgaon-1695-sq-ft-spid-H70148654" TargetMode="External"/><Relationship Id="rId583" Type="http://schemas.openxmlformats.org/officeDocument/2006/relationships/hyperlink" Target="https://www.99acres.com/3-bhk-bedroom-apartment-flat-for-sale-in-emaar-mgf-the-palm-drive-sector-66-gurgaon-2200-sq-ft-spid-H69848390" TargetMode="External"/><Relationship Id="rId790" Type="http://schemas.openxmlformats.org/officeDocument/2006/relationships/hyperlink" Target="https://www.99acres.com/3-bhk-bedroom-apartment-flat-for-sale-in-ansal-maple-crescent-sushant-lok-phase-1-gurgaon-1345-sq-ft-spid-E69939552" TargetMode="External"/><Relationship Id="rId2057" Type="http://schemas.openxmlformats.org/officeDocument/2006/relationships/hyperlink" Target="https://www.99acres.com/2-bhk-bedroom-apartment-flat-for-sale-in-sector-70-a-gurgaon-1262-sq-ft-spid-T69982464" TargetMode="External"/><Relationship Id="rId2264" Type="http://schemas.openxmlformats.org/officeDocument/2006/relationships/hyperlink" Target="https://www.99acres.com/3-bhk-bedroom-apartment-flat-for-sale-in-adarsh-nagar-gurgaon-1050-sq-ft-spid-B69123404" TargetMode="External"/><Relationship Id="rId2471" Type="http://schemas.openxmlformats.org/officeDocument/2006/relationships/hyperlink" Target="https://www.99acres.com/2-bhk-bedroom-apartment-flat-for-sale-in-ireo-the-corridors-sector-67-a-gurgaon-1350-sq-ft-r1-spid-V64354898" TargetMode="External"/><Relationship Id="rId236" Type="http://schemas.openxmlformats.org/officeDocument/2006/relationships/hyperlink" Target="https://www.99acres.com/3-bhk-bedroom-apartment-flat-for-sale-in-smart-world-orchard-sector-61-gurgaon-1600-sq-ft-spid-S68277154" TargetMode="External"/><Relationship Id="rId443" Type="http://schemas.openxmlformats.org/officeDocument/2006/relationships/hyperlink" Target="https://www.99acres.com/3-bhk-bedroom-apartment-flat-for-sale-in-emaar-palm-gardens-sector-83-gurgaon-1900-sq-ft-spid-K69430594" TargetMode="External"/><Relationship Id="rId650" Type="http://schemas.openxmlformats.org/officeDocument/2006/relationships/hyperlink" Target="https://www.99acres.com/3-bhk-bedroom-apartment-flat-for-sale-in-bestech-park-view-spa-next-sector-67-gurgaon-1935-sq-ft-spid-M69768722" TargetMode="External"/><Relationship Id="rId1073" Type="http://schemas.openxmlformats.org/officeDocument/2006/relationships/hyperlink" Target="https://www.99acres.com/4-bhk-bedroom-apartment-flat-for-sale-in-emaar-mgf-palm-terraces-select-sector-66-gurgaon-2410-sq-ft-spid-V69130074" TargetMode="External"/><Relationship Id="rId1280" Type="http://schemas.openxmlformats.org/officeDocument/2006/relationships/hyperlink" Target="https://www.99acres.com/3-bhk-bedroom-apartment-flat-for-sale-in-dlf-the-primus-sector-82-a-gurgaon-1799-sq-ft-spid-D69723428" TargetMode="External"/><Relationship Id="rId2124" Type="http://schemas.openxmlformats.org/officeDocument/2006/relationships/hyperlink" Target="https://www.99acres.com/2-bhk-bedroom-apartment-flat-for-sale-in-suncity-vatsal-valley-gwal-pahari-gurgaon-750-sq-ft-spid-X69881374" TargetMode="External"/><Relationship Id="rId2331" Type="http://schemas.openxmlformats.org/officeDocument/2006/relationships/hyperlink" Target="https://www.99acres.com/3-bhk-bedroom-apartment-flat-for-sale-in-godrej-nature-plus-serenity-sector-33-sohna-gurgaon-1200-sq-ft-r1-spid-H63988848" TargetMode="External"/><Relationship Id="rId303" Type="http://schemas.openxmlformats.org/officeDocument/2006/relationships/hyperlink" Target="https://www.99acres.com/3-bhk-bedroom-apartment-flat-for-sale-in-emaar-mgf-palm-hills-sector-77-gurgaon-1450-sq-ft-spid-T69205518" TargetMode="External"/><Relationship Id="rId1140" Type="http://schemas.openxmlformats.org/officeDocument/2006/relationships/hyperlink" Target="https://www.99acres.com/3-bhk-bedroom-apartment-flat-for-sale-in-tulip-violet-sector-69-gurgaon-1578-sq-ft-spid-F69354676" TargetMode="External"/><Relationship Id="rId510" Type="http://schemas.openxmlformats.org/officeDocument/2006/relationships/hyperlink" Target="https://www.99acres.com/5-bhk-bedroom-apartment-flat-for-sale-in-citizen-apartment-sector-51-gurgaon-5200-sq-ft-r1-spid-L63486746" TargetMode="External"/><Relationship Id="rId1000" Type="http://schemas.openxmlformats.org/officeDocument/2006/relationships/hyperlink" Target="https://www.99acres.com/5-bhk-bedroom-apartment-flat-for-sale-in-orchid-petals-sector-49-gurgaon-4115-sq-ft-spid-Y70021990" TargetMode="External"/><Relationship Id="rId1957" Type="http://schemas.openxmlformats.org/officeDocument/2006/relationships/hyperlink" Target="https://www.99acres.com/3-bhk-bedroom-apartment-flat-for-sale-in-bestech-park-view-ananda-sector-81-gurgaon-1660-sq-ft-r1-spid-A52657366" TargetMode="External"/><Relationship Id="rId1817" Type="http://schemas.openxmlformats.org/officeDocument/2006/relationships/hyperlink" Target="https://www.99acres.com/3-bhk-bedroom-apartment-flat-for-sale-in-bptp-terra-sector-37-d-gurgaon-1877-sq-ft-spid-G69274416" TargetMode="External"/><Relationship Id="rId160" Type="http://schemas.openxmlformats.org/officeDocument/2006/relationships/hyperlink" Target="https://www.99acres.com/2-bhk-bedroom-apartment-flat-for-sale-in-pyramid-urban-homes-2-sector-86-gurgaon-520-sq-ft-spid-E68456930" TargetMode="External"/><Relationship Id="rId2798" Type="http://schemas.openxmlformats.org/officeDocument/2006/relationships/hyperlink" Target="https://www.99acres.com/3-bhk-bedroom-apartment-flat-for-sale-in-central-park-flower-valley-aqua-front-towers-sector-33-sohna-gurgaon-1789-sq-ft-r2-spid-Q58093696" TargetMode="External"/><Relationship Id="rId977" Type="http://schemas.openxmlformats.org/officeDocument/2006/relationships/hyperlink" Target="https://www.99acres.com/3-bhk-bedroom-apartment-flat-for-sale-in-la-vida-by-tata-housing-sector-113-gurgaon-2217-sq-ft-spid-O68450756" TargetMode="External"/><Relationship Id="rId2658" Type="http://schemas.openxmlformats.org/officeDocument/2006/relationships/hyperlink" Target="https://www.99acres.com/3-bhk-bedroom-apartment-flat-for-sale-in-ats-triumph-sector-104-gurgaon-2290-sq-ft-spid-O69034342" TargetMode="External"/><Relationship Id="rId2865" Type="http://schemas.openxmlformats.org/officeDocument/2006/relationships/hyperlink" Target="https://www.99acres.com/3-bhk-bedroom-apartment-flat-for-sale-in-godrej-icon-sector-88-a-gurgaon-12636-sq-ft-r1-spid-O63985496" TargetMode="External"/><Relationship Id="rId837" Type="http://schemas.openxmlformats.org/officeDocument/2006/relationships/hyperlink" Target="https://www.99acres.com/2-bhk-bedroom-apartment-flat-for-sale-in-m3m-skywalk-sector-74-gurgaon-1682-sq-ft-spid-N69658358" TargetMode="External"/><Relationship Id="rId1467" Type="http://schemas.openxmlformats.org/officeDocument/2006/relationships/hyperlink" Target="https://www.99acres.com/3-bhk-bedroom-apartment-flat-for-sale-in-bestech-park-view-grand-spa-sector-81-gurgaon-2660-sq-ft-spid-K69736336" TargetMode="External"/><Relationship Id="rId1674" Type="http://schemas.openxmlformats.org/officeDocument/2006/relationships/hyperlink" Target="https://www.99acres.com/4-bhk-bedroom-apartment-flat-for-sale-in-dlf-new-town-heights-2-sector-86-gurgaon-2356-sq-ft-r5-spid-N61446680" TargetMode="External"/><Relationship Id="rId1881" Type="http://schemas.openxmlformats.org/officeDocument/2006/relationships/hyperlink" Target="https://www.99acres.com/3-bhk-bedroom-apartment-flat-for-sale-in-shapoorji-pallonji-joyville-gurugram-sector-102-gurgaon-1852-sq-ft-spid-H69435294" TargetMode="External"/><Relationship Id="rId2518" Type="http://schemas.openxmlformats.org/officeDocument/2006/relationships/hyperlink" Target="https://www.99acres.com/3-bhk-bedroom-apartment-flat-for-sale-in-ramsons-kshitij-sector-95-gurgaon-685-sq-ft-spid-I69077304" TargetMode="External"/><Relationship Id="rId2725" Type="http://schemas.openxmlformats.org/officeDocument/2006/relationships/hyperlink" Target="https://www.99acres.com/2-bhk-bedroom-apartment-flat-for-sale-in-ild-grand-sector-37-c-gurgaon-1310-sq-ft-spid-Y68069556" TargetMode="External"/><Relationship Id="rId2932" Type="http://schemas.openxmlformats.org/officeDocument/2006/relationships/hyperlink" Target="https://www.99acres.com/3-bhk-bedroom-apartment-flat-for-sale-in-godrej-nature-plus-sector-33-sohna-gurgaon-1550-sq-ft-spid-W65193196" TargetMode="External"/><Relationship Id="rId904" Type="http://schemas.openxmlformats.org/officeDocument/2006/relationships/hyperlink" Target="https://www.99acres.com/3-bhk-bedroom-apartment-flat-for-sale-in-dlf-regal-gardens-sector-90-gurgaon-1702-sq-ft-r1-spid-F66607568" TargetMode="External"/><Relationship Id="rId1327" Type="http://schemas.openxmlformats.org/officeDocument/2006/relationships/hyperlink" Target="https://www.99acres.com/2-bhk-bedroom-apartment-flat-for-sale-in-ss-the-leaf-sector-85-gurgaon-1741-sq-ft-spid-K69980068" TargetMode="External"/><Relationship Id="rId1534" Type="http://schemas.openxmlformats.org/officeDocument/2006/relationships/hyperlink" Target="https://www.99acres.com/2-bhk-bedroom-apartment-flat-for-sale-in-sector-85-gurgaon-1671-sq-ft-spid-Y70085140" TargetMode="External"/><Relationship Id="rId1741" Type="http://schemas.openxmlformats.org/officeDocument/2006/relationships/hyperlink" Target="https://www.99acres.com/2-bhk-bedroom-apartment-flat-for-sale-in-bestech-park-view-ananda-sector-81-gurgaon-1360-sq-ft-spid-Y69327112" TargetMode="External"/><Relationship Id="rId33" Type="http://schemas.openxmlformats.org/officeDocument/2006/relationships/hyperlink" Target="https://www.99acres.com/4-bhk-bedroom-apartment-flat-for-sale-in-bhawna-cghs-sector-43-gurgaon-3200-sq-ft-spid-Q68795508" TargetMode="External"/><Relationship Id="rId1601" Type="http://schemas.openxmlformats.org/officeDocument/2006/relationships/hyperlink" Target="https://www.99acres.com/4-bhk-bedroom-apartment-flat-for-sale-in-sushant-lok-phase-1-gurgaon-5200-sq-ft-spid-B69728032" TargetMode="External"/><Relationship Id="rId487" Type="http://schemas.openxmlformats.org/officeDocument/2006/relationships/hyperlink" Target="https://www.99acres.com/2-bhk-bedroom-apartment-flat-for-sale-in-m3m-skywalk-sector-74-gurgaon-1424-sq-ft-spid-M69704330" TargetMode="External"/><Relationship Id="rId694" Type="http://schemas.openxmlformats.org/officeDocument/2006/relationships/hyperlink" Target="https://www.99acres.com/3-bhk-bedroom-apartment-flat-for-sale-in-ats-kocoon-sector-109-gurgaon-1745-sq-ft-spid-C69314922" TargetMode="External"/><Relationship Id="rId2168" Type="http://schemas.openxmlformats.org/officeDocument/2006/relationships/hyperlink" Target="https://www.99acres.com/1-bhk-bedroom-apartment-flat-for-sale-in-signature-global-synera-sector-81-gurgaon-417-sq-ft-spid-B69809430" TargetMode="External"/><Relationship Id="rId2375" Type="http://schemas.openxmlformats.org/officeDocument/2006/relationships/hyperlink" Target="https://www.99acres.com/2-bhk-bedroom-apartment-flat-for-sale-in-pyramid-urban-homes-2-sector-86-gurgaon-516-sq-ft-spid-J69380510" TargetMode="External"/><Relationship Id="rId347" Type="http://schemas.openxmlformats.org/officeDocument/2006/relationships/hyperlink" Target="https://www.99acres.com/3-bhk-bedroom-apartment-flat-for-sale-in-emaar-palm-gardens-sector-83-gurgaon-1900-sq-ft-spid-H69760652" TargetMode="External"/><Relationship Id="rId1184" Type="http://schemas.openxmlformats.org/officeDocument/2006/relationships/hyperlink" Target="https://www.99acres.com/2-bhk-bedroom-apartment-flat-for-sale-in-signature-global-synera-sector-81-gurgaon-735-sq-ft-spid-R69389972" TargetMode="External"/><Relationship Id="rId2028" Type="http://schemas.openxmlformats.org/officeDocument/2006/relationships/hyperlink" Target="https://www.99acres.com/2-bhk-bedroom-apartment-flat-for-sale-in-sector-2-gurgaon-800-sq-ft-spid-K70035584" TargetMode="External"/><Relationship Id="rId2582" Type="http://schemas.openxmlformats.org/officeDocument/2006/relationships/hyperlink" Target="https://www.99acres.com/3-bhk-bedroom-apartment-flat-for-sale-in-sector-12-gurgaon-2000-sq-ft-spid-L68930346" TargetMode="External"/><Relationship Id="rId554" Type="http://schemas.openxmlformats.org/officeDocument/2006/relationships/hyperlink" Target="https://www.99acres.com/3-bhk-bedroom-apartment-flat-for-sale-in-bestech-park-view-ananda-sector-81-gurgaon-1810-sq-ft-spid-A69156170" TargetMode="External"/><Relationship Id="rId761" Type="http://schemas.openxmlformats.org/officeDocument/2006/relationships/hyperlink" Target="https://www.99acres.com/3-bhk-bedroom-apartment-flat-for-sale-in-professors-enclave-cghs-sector-56-gurgaon-2000-sq-ft-spid-E68625668" TargetMode="External"/><Relationship Id="rId1391" Type="http://schemas.openxmlformats.org/officeDocument/2006/relationships/hyperlink" Target="https://www.99acres.com/3-bhk-bedroom-apartment-flat-for-sale-in-shapoorji-pallonji-joyville-gurugram-sector-102-gurgaon-1827-sq-ft-spid-I68619928" TargetMode="External"/><Relationship Id="rId2235" Type="http://schemas.openxmlformats.org/officeDocument/2006/relationships/hyperlink" Target="https://www.99acres.com/3-bhk-bedroom-apartment-flat-for-sale-in-smart-world-orchard-sector-61-gurgaon-1630-sq-ft-spid-W69704350" TargetMode="External"/><Relationship Id="rId2442" Type="http://schemas.openxmlformats.org/officeDocument/2006/relationships/hyperlink" Target="https://www.99acres.com/3-bhk-bedroom-apartment-flat-for-sale-in-ss-residency-dayanand-colony-gurgaon-900-sq-ft-spid-N69223644" TargetMode="External"/><Relationship Id="rId207" Type="http://schemas.openxmlformats.org/officeDocument/2006/relationships/hyperlink" Target="https://www.99acres.com/2-bhk-bedroom-apartment-flat-for-sale-in-sector-95-gurgaon-1000-sq-ft-spid-V68346118" TargetMode="External"/><Relationship Id="rId414" Type="http://schemas.openxmlformats.org/officeDocument/2006/relationships/hyperlink" Target="https://www.99acres.com/3-bhk-bedroom-apartment-flat-for-sale-in-bptp-terra-sector-37-d-gurgaon-2191-sq-ft-spid-N69178086" TargetMode="External"/><Relationship Id="rId621" Type="http://schemas.openxmlformats.org/officeDocument/2006/relationships/hyperlink" Target="https://www.99acres.com/3-bhk-bedroom-apartment-flat-for-sale-in-dlf-regal-gardens-sector-90-gurgaon-1744-sq-ft-spid-H68285778" TargetMode="External"/><Relationship Id="rId1044" Type="http://schemas.openxmlformats.org/officeDocument/2006/relationships/hyperlink" Target="https://www.99acres.com/4-bhk-bedroom-apartment-flat-for-sale-in-m3m-woodshire-sector-107-gurgaon-2768-sq-ft-spid-I68360600" TargetMode="External"/><Relationship Id="rId1251" Type="http://schemas.openxmlformats.org/officeDocument/2006/relationships/hyperlink" Target="https://www.99acres.com/2-bhk-bedroom-apartment-flat-for-sale-in-imperia-the-esfera-sector-37-c-gurgaon-1578-sq-ft-spid-R70039414" TargetMode="External"/><Relationship Id="rId2302" Type="http://schemas.openxmlformats.org/officeDocument/2006/relationships/hyperlink" Target="https://www.99acres.com/3-bhk-bedroom-apartment-flat-for-sale-in-ansal-sushant-residency-sushant-lok-phase-3-gurgaon-2214-sq-ft-r2-spid-J57101242" TargetMode="External"/><Relationship Id="rId1111" Type="http://schemas.openxmlformats.org/officeDocument/2006/relationships/hyperlink" Target="https://www.99acres.com/2-bhk-bedroom-apartment-flat-for-sale-in-vatika-the-seven-lamps-sector-82-gurgaon-1430-sq-ft-spid-G69160024" TargetMode="External"/><Relationship Id="rId1928" Type="http://schemas.openxmlformats.org/officeDocument/2006/relationships/hyperlink" Target="https://www.99acres.com/2-bhk-bedroom-apartment-flat-for-sale-in-ireo-uptown-sector-66-gurgaon-1158-sq-ft-spid-C70169392" TargetMode="External"/><Relationship Id="rId2092" Type="http://schemas.openxmlformats.org/officeDocument/2006/relationships/hyperlink" Target="https://www.99acres.com/2-bhk-bedroom-apartment-flat-for-sale-in-signature-global-park-sohna-gurgaon-845-sq-ft-r2-spid-Y62685708" TargetMode="External"/><Relationship Id="rId271" Type="http://schemas.openxmlformats.org/officeDocument/2006/relationships/hyperlink" Target="https://www.99acres.com/2-bhk-bedroom-apartment-flat-for-sale-in-ansal-housing-highland-park-sector-103-gurgaon-1361-sq-ft-r3-spid-E56157708" TargetMode="External"/><Relationship Id="rId3003" Type="http://schemas.openxmlformats.org/officeDocument/2006/relationships/hyperlink" Target="https://www.99acres.com/2-bhk-bedroom-apartment-flat-for-sale-in-gurgaon-1350-sq-ft-spid-S61001204" TargetMode="External"/><Relationship Id="rId131" Type="http://schemas.openxmlformats.org/officeDocument/2006/relationships/hyperlink" Target="https://www.99acres.com/4-bhk-bedroom-apartment-flat-for-sale-in-ardee-city-sector-52-gurgaon-1640-sq-ft-spid-F68562282" TargetMode="External"/><Relationship Id="rId2769" Type="http://schemas.openxmlformats.org/officeDocument/2006/relationships/hyperlink" Target="https://www.99acres.com/2-bhk-bedroom-apartment-flat-for-sale-in-godrej-habitat-sector-3-gurgaon-1444-sq-ft-spid-J67814918" TargetMode="External"/><Relationship Id="rId2976" Type="http://schemas.openxmlformats.org/officeDocument/2006/relationships/hyperlink" Target="https://www.99acres.com/2-bhk-bedroom-apartment-flat-for-sale-in-green-court-sector-90-gurgaon-700-sq-ft-spid-K63168640" TargetMode="External"/><Relationship Id="rId948" Type="http://schemas.openxmlformats.org/officeDocument/2006/relationships/hyperlink" Target="https://www.99acres.com/3-bhk-bedroom-apartment-flat-for-sale-in-corona-optus-sector-37-c-gurgaon-1990-sq-ft-spid-P69609574" TargetMode="External"/><Relationship Id="rId1578" Type="http://schemas.openxmlformats.org/officeDocument/2006/relationships/hyperlink" Target="https://www.99acres.com/3-bhk-bedroom-apartment-flat-for-sale-in-m3m-ikonic-sector-68-gurgaon-1950-sq-ft-spid-H69523902" TargetMode="External"/><Relationship Id="rId1785" Type="http://schemas.openxmlformats.org/officeDocument/2006/relationships/hyperlink" Target="https://www.99acres.com/3-bhk-bedroom-apartment-flat-for-sale-in-mapsko-mount-ville-sector-79-gurgaon-1620-sq-ft-spid-C69305780" TargetMode="External"/><Relationship Id="rId1992" Type="http://schemas.openxmlformats.org/officeDocument/2006/relationships/hyperlink" Target="https://www.99acres.com/2-bhk-bedroom-apartment-flat-for-sale-in-gls-arawali-homes-sohna-gurgaon-576-sq-ft-r3-spid-V59394994" TargetMode="External"/><Relationship Id="rId2629" Type="http://schemas.openxmlformats.org/officeDocument/2006/relationships/hyperlink" Target="https://www.99acres.com/2-bhk-bedroom-apartment-flat-for-sale-in-smart-world-gems-sector-89-gurgaon-1103-sq-ft-r2-spid-G66179018" TargetMode="External"/><Relationship Id="rId2836" Type="http://schemas.openxmlformats.org/officeDocument/2006/relationships/hyperlink" Target="https://www.99acres.com/3-bhk-bedroom-apartment-flat-for-sale-in-adarsh-nagar-gurgaon-1060-sq-ft-r1-spid-K64553310" TargetMode="External"/><Relationship Id="rId77" Type="http://schemas.openxmlformats.org/officeDocument/2006/relationships/hyperlink" Target="https://www.99acres.com/2-bhk-bedroom-apartment-flat-for-sale-in-gls-arawali-homes-sohna-gurgaon-640-sq-ft-spid-Z68669004" TargetMode="External"/><Relationship Id="rId808" Type="http://schemas.openxmlformats.org/officeDocument/2006/relationships/hyperlink" Target="https://www.99acres.com/3-bhk-bedroom-apartment-flat-for-sale-in-pareena-coban-residences-sector-99-a-gurgaon-1997-sq-ft-spid-Q69102728" TargetMode="External"/><Relationship Id="rId1438" Type="http://schemas.openxmlformats.org/officeDocument/2006/relationships/hyperlink" Target="https://www.99acres.com/3-bhk-bedroom-apartment-flat-for-sale-in-signature-global-park-sohna-gurgaon-1210-sq-ft-spid-Q69365210" TargetMode="External"/><Relationship Id="rId1645" Type="http://schemas.openxmlformats.org/officeDocument/2006/relationships/hyperlink" Target="https://www.99acres.com/4-bhk-bedroom-apartment-flat-for-sale-in-ss-hibiscus-sector-50-gurgaon-4800-sq-ft-r2-spid-S65406842" TargetMode="External"/><Relationship Id="rId1852" Type="http://schemas.openxmlformats.org/officeDocument/2006/relationships/hyperlink" Target="https://www.99acres.com/2-bhk-bedroom-apartment-flat-for-sale-in-shree-vardhman-flora-sector-90-gurgaon-1300-sq-ft-spid-L68039528" TargetMode="External"/><Relationship Id="rId2903" Type="http://schemas.openxmlformats.org/officeDocument/2006/relationships/hyperlink" Target="https://www.99acres.com/1-bhk-bedroom-apartment-flat-for-sale-in-sector-49-gurgaon-720-sq-ft-spid-I65933202" TargetMode="External"/><Relationship Id="rId1505" Type="http://schemas.openxmlformats.org/officeDocument/2006/relationships/hyperlink" Target="https://www.99acres.com/3-bhk-bedroom-apartment-flat-for-sale-in-bestech-park-view-city-sector-48-gurgaon-1776-sq-ft-spid-C69267728" TargetMode="External"/><Relationship Id="rId1712" Type="http://schemas.openxmlformats.org/officeDocument/2006/relationships/hyperlink" Target="https://www.99acres.com/3-bhk-bedroom-apartment-flat-for-sale-in-tulip-violet-sector-69-gurgaon-1538-sq-ft-spid-X69653224" TargetMode="External"/><Relationship Id="rId598" Type="http://schemas.openxmlformats.org/officeDocument/2006/relationships/hyperlink" Target="https://www.99acres.com/3-bhk-bedroom-apartment-flat-for-sale-in-dlf-regal-gardens-sector-90-gurgaon-1755-sq-ft-r3-spid-X40075997" TargetMode="External"/><Relationship Id="rId2279" Type="http://schemas.openxmlformats.org/officeDocument/2006/relationships/hyperlink" Target="https://www.99acres.com/2-bhk-bedroom-apartment-flat-for-sale-in-signature-global-park-sohna-gurgaon-745-sq-ft-r1-spid-W66282908" TargetMode="External"/><Relationship Id="rId2486" Type="http://schemas.openxmlformats.org/officeDocument/2006/relationships/hyperlink" Target="https://www.99acres.com/3-bhk-bedroom-apartment-flat-for-sale-in-ashok-vihar-phase-2-gurgaon-900-sq-ft-r1-spid-U66576982" TargetMode="External"/><Relationship Id="rId2693" Type="http://schemas.openxmlformats.org/officeDocument/2006/relationships/hyperlink" Target="https://www.99acres.com/3-bhk-bedroom-apartment-flat-for-sale-in-mehrauli-gurgaon-road-gurgaon-1760-sq-ft-spid-B68924952" TargetMode="External"/><Relationship Id="rId458" Type="http://schemas.openxmlformats.org/officeDocument/2006/relationships/hyperlink" Target="https://www.99acres.com/3-bhk-bedroom-apartment-flat-for-sale-in-ss-the-leaf-sector-85-gurgaon-2408-sq-ft-r1-spid-U66846626" TargetMode="External"/><Relationship Id="rId665" Type="http://schemas.openxmlformats.org/officeDocument/2006/relationships/hyperlink" Target="https://www.99acres.com/2-bhk-bedroom-apartment-flat-for-sale-in-alpha-corp-gurgaonone-84-sector-84-gurgaon-1534-sq-ft-spid-P69430750" TargetMode="External"/><Relationship Id="rId872" Type="http://schemas.openxmlformats.org/officeDocument/2006/relationships/hyperlink" Target="https://www.99acres.com/3-bhk-bedroom-apartment-flat-for-sale-in-pioneer-park-sector-61-gurgaon-1700-sq-ft-r1-spid-H68382146" TargetMode="External"/><Relationship Id="rId1088" Type="http://schemas.openxmlformats.org/officeDocument/2006/relationships/hyperlink" Target="https://www.99acres.com/3-bhk-bedroom-apartment-flat-for-sale-in-dlf-the-skycourt-sector-86-gurgaon-1930-sq-ft-spid-S69597888" TargetMode="External"/><Relationship Id="rId1295" Type="http://schemas.openxmlformats.org/officeDocument/2006/relationships/hyperlink" Target="https://www.99acres.com/3-bhk-bedroom-apartment-flat-for-sale-in-emaar-palm-gardens-sector-83-gurgaon-1900-sq-ft-spid-M69824034" TargetMode="External"/><Relationship Id="rId2139" Type="http://schemas.openxmlformats.org/officeDocument/2006/relationships/hyperlink" Target="https://www.99acres.com/4-bhk-bedroom-apartment-flat-for-sale-in-sector-50-gurgaon-3395-sq-ft-spid-H69856042" TargetMode="External"/><Relationship Id="rId2346" Type="http://schemas.openxmlformats.org/officeDocument/2006/relationships/hyperlink" Target="https://www.99acres.com/2-bhk-bedroom-apartment-flat-for-sale-in-ambience-creacions-sector-22-gurgaon-1380-sq-ft-spid-M69440724" TargetMode="External"/><Relationship Id="rId2553" Type="http://schemas.openxmlformats.org/officeDocument/2006/relationships/hyperlink" Target="https://www.99acres.com/2-bhk-bedroom-apartment-flat-for-sale-in-sector-69-gurgaon-1100-sq-ft-spid-W69007956" TargetMode="External"/><Relationship Id="rId2760" Type="http://schemas.openxmlformats.org/officeDocument/2006/relationships/hyperlink" Target="https://www.99acres.com/4-bhk-bedroom-apartment-flat-for-sale-in-sare-crescent-parc-royal-greens-phase-1-sector-92-gurgaon-1734-sq-ft-spid-P67904002" TargetMode="External"/><Relationship Id="rId318" Type="http://schemas.openxmlformats.org/officeDocument/2006/relationships/hyperlink" Target="https://www.99acres.com/2-bhk-bedroom-apartment-flat-for-sale-in-godrej-101-sector-79-gurgaon-1572-sq-ft-spid-W66928082" TargetMode="External"/><Relationship Id="rId525" Type="http://schemas.openxmlformats.org/officeDocument/2006/relationships/hyperlink" Target="https://www.99acres.com/3-bhk-bedroom-apartment-flat-for-sale-in-eros-wembley-estate-sector-50-gurgaon-1376-sq-ft-spid-K69325724" TargetMode="External"/><Relationship Id="rId732" Type="http://schemas.openxmlformats.org/officeDocument/2006/relationships/hyperlink" Target="https://www.99acres.com/4-bhk-bedroom-apartment-flat-for-sale-in-dlf-the-primus-sector-82-a-gurgaon-2576-sq-ft-spid-U70012350" TargetMode="External"/><Relationship Id="rId1155" Type="http://schemas.openxmlformats.org/officeDocument/2006/relationships/hyperlink" Target="https://www.99acres.com/3-bhk-bedroom-apartment-flat-for-sale-in-pioneer-park-sector-61-gurgaon-1800-sq-ft-spid-B69962014" TargetMode="External"/><Relationship Id="rId1362" Type="http://schemas.openxmlformats.org/officeDocument/2006/relationships/hyperlink" Target="https://www.99acres.com/3-bhk-bedroom-apartment-flat-for-sale-in-experion-the-heartsong-sector-108-gurgaon-2003-sq-ft-spid-J69625416" TargetMode="External"/><Relationship Id="rId2206" Type="http://schemas.openxmlformats.org/officeDocument/2006/relationships/hyperlink" Target="https://www.99acres.com/2-bhk-bedroom-apartment-flat-for-sale-in-signature-global-park-sohna-gurgaon-1081-sq-ft-spid-N69750278" TargetMode="External"/><Relationship Id="rId2413" Type="http://schemas.openxmlformats.org/officeDocument/2006/relationships/hyperlink" Target="https://www.99acres.com/2-bhk-bedroom-apartment-flat-for-sale-in-pyramid-urban-homes-2-sector-86-gurgaon-601-sq-ft-spid-D69281892" TargetMode="External"/><Relationship Id="rId2620" Type="http://schemas.openxmlformats.org/officeDocument/2006/relationships/hyperlink" Target="https://www.99acres.com/3-bhk-bedroom-apartment-flat-for-sale-in-smart-world-gems-sector-89-gurgaon-1423-sq-ft-spid-C69125920" TargetMode="External"/><Relationship Id="rId1015" Type="http://schemas.openxmlformats.org/officeDocument/2006/relationships/hyperlink" Target="https://www.99acres.com/3-bhk-bedroom-apartment-flat-for-sale-in-puri-diplomatic-greens-sector-111-gurgaon-1700-sq-ft-spid-R69578844" TargetMode="External"/><Relationship Id="rId1222" Type="http://schemas.openxmlformats.org/officeDocument/2006/relationships/hyperlink" Target="https://www.99acres.com/2-bhk-bedroom-apartment-flat-for-sale-in-conscient-habitat-sector-99-a-gurgaon-484-sq-ft-spid-Q69706920" TargetMode="External"/><Relationship Id="rId175" Type="http://schemas.openxmlformats.org/officeDocument/2006/relationships/hyperlink" Target="https://www.99acres.com/3-bhk-bedroom-apartment-flat-for-sale-in-godrej-oasis-sector-88-a-gurgaon-1850-sq-ft-r8-spid-R41823271" TargetMode="External"/><Relationship Id="rId382" Type="http://schemas.openxmlformats.org/officeDocument/2006/relationships/hyperlink" Target="https://www.99acres.com/4-bhk-bedroom-apartment-flat-for-sale-in-paras-quartier-gwal-pahari-gurgaon-5350-sq-ft-spid-I69400446" TargetMode="External"/><Relationship Id="rId2063" Type="http://schemas.openxmlformats.org/officeDocument/2006/relationships/hyperlink" Target="https://www.99acres.com/1-bhk-bedroom-apartment-flat-for-sale-in-hcbs-sports-ville-sohna-gurgaon-474-sq-ft-r1-spid-G65449330" TargetMode="External"/><Relationship Id="rId2270" Type="http://schemas.openxmlformats.org/officeDocument/2006/relationships/hyperlink" Target="https://www.99acres.com/2-bhk-bedroom-apartment-flat-for-sale-in-suncity-avenue-76-sector-76-gurgaon-735-sq-ft-spid-U69653114" TargetMode="External"/><Relationship Id="rId242" Type="http://schemas.openxmlformats.org/officeDocument/2006/relationships/hyperlink" Target="https://www.99acres.com/3-bhk-bedroom-apartment-flat-for-sale-in-today-callidora-sector-73-gurgaon-1622-sq-ft-r9-spid-V39994101" TargetMode="External"/><Relationship Id="rId2130" Type="http://schemas.openxmlformats.org/officeDocument/2006/relationships/hyperlink" Target="https://www.99acres.com/3-bhk-bedroom-apartment-flat-for-sale-in-emaar-palm-gardens-sector-83-gurgaon-1900-sq-ft-spid-C69873450" TargetMode="External"/><Relationship Id="rId102" Type="http://schemas.openxmlformats.org/officeDocument/2006/relationships/hyperlink" Target="https://www.99acres.com/3-bhk-bedroom-apartment-flat-for-sale-in-m3m-skycity-sector-65-gurgaon-1828-sq-ft-spid-K68618946" TargetMode="External"/><Relationship Id="rId1689" Type="http://schemas.openxmlformats.org/officeDocument/2006/relationships/hyperlink" Target="https://www.99acres.com/2-bhk-bedroom-apartment-flat-for-sale-in-puri-emerald-bay-sector-104-gurgaon-1550-sq-ft-spid-Y70087534" TargetMode="External"/><Relationship Id="rId1896" Type="http://schemas.openxmlformats.org/officeDocument/2006/relationships/hyperlink" Target="https://www.99acres.com/2-bhk-bedroom-apartment-flat-for-sale-in-shapoorji-pallonji-joyville-gurugram-sector-102-gurgaon-915-sq-ft-spid-N69975482" TargetMode="External"/><Relationship Id="rId2947" Type="http://schemas.openxmlformats.org/officeDocument/2006/relationships/hyperlink" Target="https://www.99acres.com/3-bhk-bedroom-apartment-flat-for-sale-in-dlf-express-greens-sector-1a-imt-manesar-gurgaon-1845-sq-ft-r2-spid-T50764478" TargetMode="External"/><Relationship Id="rId919" Type="http://schemas.openxmlformats.org/officeDocument/2006/relationships/hyperlink" Target="https://www.99acres.com/2-bhk-bedroom-apartment-flat-for-sale-in-vatika-gurgaon-21-sector-83-gurgaon-1245-sq-ft-spid-Z68690432" TargetMode="External"/><Relationship Id="rId1549" Type="http://schemas.openxmlformats.org/officeDocument/2006/relationships/hyperlink" Target="https://www.99acres.com/2-bhk-bedroom-apartment-flat-for-sale-in-signature-global-orchard-avenue-sector-93-gurgaon-595-sq-ft-r2-spid-Z65692386" TargetMode="External"/><Relationship Id="rId1756" Type="http://schemas.openxmlformats.org/officeDocument/2006/relationships/hyperlink" Target="https://www.99acres.com/4-bhk-bedroom-apartment-flat-for-sale-in-dlf-new-town-heights-1-sector-90-gurgaon-2364-sq-ft-spid-S69409454" TargetMode="External"/><Relationship Id="rId1963" Type="http://schemas.openxmlformats.org/officeDocument/2006/relationships/hyperlink" Target="https://www.99acres.com/5-bhk-bedroom-apartment-flat-for-sale-in-bptp-freedom-park-life-sector-57-gurgaon-5010-sq-ft-r1-spid-J59619536" TargetMode="External"/><Relationship Id="rId2807" Type="http://schemas.openxmlformats.org/officeDocument/2006/relationships/hyperlink" Target="https://www.99acres.com/2-bhk-bedroom-apartment-flat-for-sale-in-breez-global-heights-sohna-gurgaon-950-sq-ft-spid-Y67381466" TargetMode="External"/><Relationship Id="rId48" Type="http://schemas.openxmlformats.org/officeDocument/2006/relationships/hyperlink" Target="https://www.99acres.com/2-bhk-bedroom-apartment-flat-for-sale-in-paras-dews-sector-106-gurgaon-1385-sq-ft-spid-V68755796" TargetMode="External"/><Relationship Id="rId1409" Type="http://schemas.openxmlformats.org/officeDocument/2006/relationships/hyperlink" Target="https://www.99acres.com/4-bhk-bedroom-apartment-flat-for-sale-in-orris-aster-court-premier-sector-85-gurgaon-2560-sq-ft-spid-X69344002" TargetMode="External"/><Relationship Id="rId1616" Type="http://schemas.openxmlformats.org/officeDocument/2006/relationships/hyperlink" Target="https://www.99acres.com/3-bhk-bedroom-apartment-flat-for-sale-in-sukhshanti-apartment-sector-56-gurgaon-2355-sq-ft-spid-U69297024" TargetMode="External"/><Relationship Id="rId1823" Type="http://schemas.openxmlformats.org/officeDocument/2006/relationships/hyperlink" Target="https://www.99acres.com/3-bhk-bedroom-apartment-flat-for-sale-in-ss-the-leaf-sector-85-gurgaon-2408-sq-ft-spid-B68213610" TargetMode="External"/><Relationship Id="rId2597" Type="http://schemas.openxmlformats.org/officeDocument/2006/relationships/hyperlink" Target="https://www.99acres.com/3-bhk-bedroom-apartment-flat-for-sale-in-tulip-petals-sector-89-gurgaon-1550-sq-ft-r1-spid-W59037256" TargetMode="External"/><Relationship Id="rId569" Type="http://schemas.openxmlformats.org/officeDocument/2006/relationships/hyperlink" Target="https://www.99acres.com/3-bhk-bedroom-apartment-flat-for-sale-in-dlf-the-ultima-sector-81-gurgaon-2103-sq-ft-spid-L69101800" TargetMode="External"/><Relationship Id="rId776" Type="http://schemas.openxmlformats.org/officeDocument/2006/relationships/hyperlink" Target="https://www.99acres.com/2-bhk-bedroom-apartment-flat-for-sale-in-alpha-corp-gurgaonone-84-sector-84-gurgaon-1270-sq-ft-spid-I69430670" TargetMode="External"/><Relationship Id="rId983" Type="http://schemas.openxmlformats.org/officeDocument/2006/relationships/hyperlink" Target="https://www.99acres.com/3-bhk-bedroom-apartment-flat-for-sale-in-mapsko-mount-ville-sector-79-gurgaon-1490-sq-ft-spid-I69664328" TargetMode="External"/><Relationship Id="rId1199" Type="http://schemas.openxmlformats.org/officeDocument/2006/relationships/hyperlink" Target="https://www.99acres.com/5-bhk-bedroom-apartment-flat-for-sale-in-pioneer-araya-sector-62-gurgaon-5514-sq-ft-spid-J69118026" TargetMode="External"/><Relationship Id="rId2457" Type="http://schemas.openxmlformats.org/officeDocument/2006/relationships/hyperlink" Target="https://www.99acres.com/2-bhk-bedroom-apartment-flat-for-sale-in-maxworth-city-residences-sector-10-a-gurgaon-1200-sq-ft-r5-spid-E43520595" TargetMode="External"/><Relationship Id="rId2664" Type="http://schemas.openxmlformats.org/officeDocument/2006/relationships/hyperlink" Target="https://www.99acres.com/2-bhk-bedroom-apartment-flat-for-sale-in-signature-global-orchard-avenue-sector-93-gurgaon-544-sq-ft-r1-spid-X64712920" TargetMode="External"/><Relationship Id="rId429" Type="http://schemas.openxmlformats.org/officeDocument/2006/relationships/hyperlink" Target="https://www.99acres.com/4-bhk-bedroom-apartment-flat-for-sale-in-indiabulls-enigma-sector-110-gurgaon-3400-sq-ft-r9-spid-Q44349385" TargetMode="External"/><Relationship Id="rId636" Type="http://schemas.openxmlformats.org/officeDocument/2006/relationships/hyperlink" Target="https://www.99acres.com/4-bhk-bedroom-apartment-flat-for-sale-in-alpha-corp-gurgaonone-84-sector-84-gurgaon-3434-sq-ft-spid-Z70006908" TargetMode="External"/><Relationship Id="rId1059" Type="http://schemas.openxmlformats.org/officeDocument/2006/relationships/hyperlink" Target="https://www.99acres.com/2-bhk-bedroom-apartment-flat-for-sale-in-shree-vardhman-flora-sector-90-gurgaon-1352-sq-ft-spid-O69730312" TargetMode="External"/><Relationship Id="rId1266" Type="http://schemas.openxmlformats.org/officeDocument/2006/relationships/hyperlink" Target="https://www.99acres.com/3-bhk-bedroom-apartment-flat-for-sale-in-shree-vardhman-victoria-sector-70-gurgaon-1950-sq-ft-spid-G70133410" TargetMode="External"/><Relationship Id="rId1473" Type="http://schemas.openxmlformats.org/officeDocument/2006/relationships/hyperlink" Target="https://www.99acres.com/4-bhk-bedroom-apartment-flat-for-sale-in-indiabulls-enigma-sector-110-gurgaon-3400-sq-ft-spid-J69708120" TargetMode="External"/><Relationship Id="rId2317" Type="http://schemas.openxmlformats.org/officeDocument/2006/relationships/hyperlink" Target="https://www.99acres.com/3-bhk-bedroom-apartment-flat-for-sale-in-mapsko-mount-ville-sector-79-gurgaon-1490-sq-ft-spid-N69503004" TargetMode="External"/><Relationship Id="rId2871" Type="http://schemas.openxmlformats.org/officeDocument/2006/relationships/hyperlink" Target="https://www.99acres.com/2-bhk-bedroom-apartment-flat-for-sale-in-godrej-habitat-sector-3-gurgaon-1444-sq-ft-spid-X66557286" TargetMode="External"/><Relationship Id="rId843" Type="http://schemas.openxmlformats.org/officeDocument/2006/relationships/hyperlink" Target="https://www.99acres.com/3-bhk-bedroom-apartment-flat-for-sale-in-emaar-palm-gardens-sector-83-gurgaon-1900-sq-ft-spid-P69268966" TargetMode="External"/><Relationship Id="rId1126" Type="http://schemas.openxmlformats.org/officeDocument/2006/relationships/hyperlink" Target="https://www.99acres.com/2-bhk-bedroom-apartment-flat-for-sale-in-umang-winter-hills-sector-77-gurgaon-1342-sq-ft-r1-spid-K68224474" TargetMode="External"/><Relationship Id="rId1680" Type="http://schemas.openxmlformats.org/officeDocument/2006/relationships/hyperlink" Target="https://www.99acres.com/3-bhk-bedroom-apartment-flat-for-sale-in-dlf-regal-gardens-sector-90-gurgaon-1730-sq-ft-r13-spid-S44698755" TargetMode="External"/><Relationship Id="rId2524" Type="http://schemas.openxmlformats.org/officeDocument/2006/relationships/hyperlink" Target="https://www.99acres.com/3-bhk-bedroom-apartment-flat-for-sale-in-m3m-skycity-sector-65-gurgaon-2054-sq-ft-spid-Y69073178" TargetMode="External"/><Relationship Id="rId2731" Type="http://schemas.openxmlformats.org/officeDocument/2006/relationships/hyperlink" Target="https://www.99acres.com/3-bhk-bedroom-apartment-flat-for-sale-in-sare-crescent-parc-sector-92-gurgaon-1523-sq-ft-spid-T68022426" TargetMode="External"/><Relationship Id="rId703" Type="http://schemas.openxmlformats.org/officeDocument/2006/relationships/hyperlink" Target="https://www.99acres.com/2-bhk-bedroom-apartment-flat-for-sale-in-indiabulls-centrum-park-sector-103-gurgaon-1325-sq-ft-spid-S69178792" TargetMode="External"/><Relationship Id="rId910" Type="http://schemas.openxmlformats.org/officeDocument/2006/relationships/hyperlink" Target="https://www.99acres.com/2-bhk-bedroom-apartment-flat-for-sale-in-ss-the-leaf-sector-85-gurgaon-1640-sq-ft-r1-spid-U67564566" TargetMode="External"/><Relationship Id="rId1333" Type="http://schemas.openxmlformats.org/officeDocument/2006/relationships/hyperlink" Target="https://www.99acres.com/2-bhk-bedroom-apartment-flat-for-sale-in-rof-ananda-sector-95-gurgaon-549-sq-ft-spid-W69978828" TargetMode="External"/><Relationship Id="rId1540" Type="http://schemas.openxmlformats.org/officeDocument/2006/relationships/hyperlink" Target="https://www.99acres.com/5-bhk-bedroom-apartment-flat-for-sale-in-orchid-petals-sector-49-gurgaon-3557-sq-ft-spid-Z70022144" TargetMode="External"/><Relationship Id="rId1400" Type="http://schemas.openxmlformats.org/officeDocument/2006/relationships/hyperlink" Target="https://www.99acres.com/3-bhk-bedroom-apartment-flat-for-sale-in-shree-vardhman-victoria-sector-70-gurgaon-1950-sq-ft-spid-F69936886" TargetMode="External"/><Relationship Id="rId286" Type="http://schemas.openxmlformats.org/officeDocument/2006/relationships/hyperlink" Target="https://www.99acres.com/3-bhk-bedroom-apartment-flat-for-sale-in-ss-the-leaf-sector-85-gurgaon-2408-sq-ft-r3-spid-R65906980" TargetMode="External"/><Relationship Id="rId493" Type="http://schemas.openxmlformats.org/officeDocument/2006/relationships/hyperlink" Target="https://www.99acres.com/2-bhk-bedroom-apartment-flat-for-sale-in-ss-the-leaf-sector-85-gurgaon-1671-sq-ft-r1-spid-G66846598" TargetMode="External"/><Relationship Id="rId2174" Type="http://schemas.openxmlformats.org/officeDocument/2006/relationships/hyperlink" Target="https://www.99acres.com/2-bhk-bedroom-apartment-flat-for-sale-in-signature-global-grand-iva-sector-103-gurgaon-750-sq-ft-spid-T69796308" TargetMode="External"/><Relationship Id="rId2381" Type="http://schemas.openxmlformats.org/officeDocument/2006/relationships/hyperlink" Target="https://www.99acres.com/3-bhk-bedroom-apartment-flat-for-sale-in-smart-world-gems-sector-89-gurgaon-1103-sq-ft-spid-P69352646" TargetMode="External"/><Relationship Id="rId3018" Type="http://schemas.openxmlformats.org/officeDocument/2006/relationships/hyperlink" Target="https://www.99acres.com/1-bhk-bedroom-apartment-flat-for-sale-in-palam-vihar-society-palam-vihar-gurgaon-465-sq-ft-r4-spid-W47302533" TargetMode="External"/><Relationship Id="rId146" Type="http://schemas.openxmlformats.org/officeDocument/2006/relationships/hyperlink" Target="https://www.99acres.com/3-bhk-bedroom-apartment-flat-for-sale-in-smart-world-gems-sector-89-gurgaon-958-sq-ft-spid-L68503958" TargetMode="External"/><Relationship Id="rId353" Type="http://schemas.openxmlformats.org/officeDocument/2006/relationships/hyperlink" Target="https://www.99acres.com/1-bhk-bedroom-apartment-flat-for-sale-in-m3m-urbana-sector-67-gurgaon-826-sq-ft-spid-X66349446" TargetMode="External"/><Relationship Id="rId560" Type="http://schemas.openxmlformats.org/officeDocument/2006/relationships/hyperlink" Target="https://www.99acres.com/3-bhk-bedroom-apartment-flat-for-sale-in-m3m-latitude-sector-65-gurgaon-2380-sq-ft-spid-Y69570676" TargetMode="External"/><Relationship Id="rId1190" Type="http://schemas.openxmlformats.org/officeDocument/2006/relationships/hyperlink" Target="https://www.99acres.com/3-bhk-bedroom-apartment-flat-for-sale-in-capital-residences-360-sector-70-a-gurgaon-1976-sq-ft-spid-Q69662820" TargetMode="External"/><Relationship Id="rId2034" Type="http://schemas.openxmlformats.org/officeDocument/2006/relationships/hyperlink" Target="https://www.99acres.com/4-bhk-bedroom-apartment-flat-for-sale-in-sare-crescent-parc-sector-92-gurgaon-1750-sq-ft-spid-P69781162" TargetMode="External"/><Relationship Id="rId2241" Type="http://schemas.openxmlformats.org/officeDocument/2006/relationships/hyperlink" Target="https://www.99acres.com/2-bhk-bedroom-apartment-flat-for-sale-in-raheja-vedaanta-sector-108-gurgaon-1548-sq-ft-spid-P69699418" TargetMode="External"/><Relationship Id="rId213" Type="http://schemas.openxmlformats.org/officeDocument/2006/relationships/hyperlink" Target="https://www.99acres.com/2-bhk-bedroom-apartment-flat-for-sale-in-raheja-vanya-sector-99-a-gurgaon-1252-sq-ft-r2-spid-P60026372" TargetMode="External"/><Relationship Id="rId420" Type="http://schemas.openxmlformats.org/officeDocument/2006/relationships/hyperlink" Target="https://www.99acres.com/3-bhk-bedroom-apartment-flat-for-sale-in-experion-windchants-sector-112-gurgaon-2802-sq-ft-spid-K70137958" TargetMode="External"/><Relationship Id="rId1050" Type="http://schemas.openxmlformats.org/officeDocument/2006/relationships/hyperlink" Target="https://www.99acres.com/3-bhk-bedroom-apartment-flat-for-sale-in-vatika-lifestyle-homes-sector-83-gurgaon-1755-sq-ft-r2-spid-P64577144" TargetMode="External"/><Relationship Id="rId2101" Type="http://schemas.openxmlformats.org/officeDocument/2006/relationships/hyperlink" Target="https://www.99acres.com/3-bhk-bedroom-apartment-flat-for-sale-in-signature-global-park-sohna-gurgaon-1210-sq-ft-spid-D69905242" TargetMode="External"/><Relationship Id="rId1867" Type="http://schemas.openxmlformats.org/officeDocument/2006/relationships/hyperlink" Target="https://www.99acres.com/2-bhk-bedroom-apartment-flat-for-sale-in-ss-the-leaf-sector-85-gurgaon-1640-sq-ft-spid-S69449988" TargetMode="External"/><Relationship Id="rId2918" Type="http://schemas.openxmlformats.org/officeDocument/2006/relationships/hyperlink" Target="https://www.99acres.com/2-bhk-bedroom-apartment-flat-for-sale-in-ansal-harmony-homes-sushant-lok-phase-3-gurgaon-1050-sq-ft-r4-spid-I56151784" TargetMode="External"/><Relationship Id="rId61" Type="http://schemas.openxmlformats.org/officeDocument/2006/relationships/hyperlink" Target="https://www.99acres.com/2-bhk-bedroom-apartment-flat-for-sale-in-gurgaon-900-sq-ft-r2-spid-T60478216" TargetMode="External"/><Relationship Id="rId1727" Type="http://schemas.openxmlformats.org/officeDocument/2006/relationships/hyperlink" Target="https://www.99acres.com/3-bhk-bedroom-apartment-flat-for-sale-in-tulip-violet-sector-69-gurgaon-1578-sq-ft-spid-J68538370" TargetMode="External"/><Relationship Id="rId1934" Type="http://schemas.openxmlformats.org/officeDocument/2006/relationships/hyperlink" Target="https://www.99acres.com/3-bhk-bedroom-apartment-flat-for-sale-in-suncity-heights-sector-54-gurgaon-2341-sq-ft-spid-O70167560" TargetMode="External"/><Relationship Id="rId19" Type="http://schemas.openxmlformats.org/officeDocument/2006/relationships/hyperlink" Target="https://www.99acres.com/2-bhk-bedroom-apartment-flat-for-sale-in-signature-global-orchard-avenue-2-sector-93-gurgaon-577-sq-ft-spid-H68815396" TargetMode="External"/><Relationship Id="rId2196" Type="http://schemas.openxmlformats.org/officeDocument/2006/relationships/hyperlink" Target="https://www.99acres.com/3-bhk-bedroom-apartment-flat-for-sale-in-ats-marigold-sector-89-a-gurgaon-1750-sq-ft-spid-L69765038" TargetMode="External"/><Relationship Id="rId168" Type="http://schemas.openxmlformats.org/officeDocument/2006/relationships/hyperlink" Target="https://www.99acres.com/1-bhk-bedroom-apartment-flat-for-sale-in-rof-ananda-sector-95-gurgaon-380-sq-ft-spid-C68438890" TargetMode="External"/><Relationship Id="rId375" Type="http://schemas.openxmlformats.org/officeDocument/2006/relationships/hyperlink" Target="https://www.99acres.com/3-bhk-bedroom-apartment-flat-for-sale-in-suncity-vatsal-valley-gwal-pahari-gurgaon-1340-sq-ft-spid-W69855192" TargetMode="External"/><Relationship Id="rId582" Type="http://schemas.openxmlformats.org/officeDocument/2006/relationships/hyperlink" Target="https://www.99acres.com/3-bhk-bedroom-apartment-flat-for-sale-in-la-vida-by-tata-housing-sector-113-gurgaon-2691-sq-ft-spid-Y69770160" TargetMode="External"/><Relationship Id="rId2056" Type="http://schemas.openxmlformats.org/officeDocument/2006/relationships/hyperlink" Target="https://www.99acres.com/4-bhk-bedroom-apartment-flat-for-sale-in-dlf-city-phase-5-gurgaon-2801-sq-ft-spid-D69982940" TargetMode="External"/><Relationship Id="rId2263" Type="http://schemas.openxmlformats.org/officeDocument/2006/relationships/hyperlink" Target="https://www.99acres.com/2-bhk-bedroom-apartment-flat-for-sale-in-eldeco-accolade-sohna-gurgaon-1264-sq-ft-r1-spid-U63503734" TargetMode="External"/><Relationship Id="rId2470" Type="http://schemas.openxmlformats.org/officeDocument/2006/relationships/hyperlink" Target="https://www.99acres.com/3-bhk-bedroom-apartment-flat-for-sale-in-ats-tourmaline-sector-109-gurgaon-2585-sq-ft-r2-spid-C62418100" TargetMode="External"/><Relationship Id="rId3" Type="http://schemas.openxmlformats.org/officeDocument/2006/relationships/hyperlink" Target="https://www.99acres.com/2-bhk-bedroom-apartment-flat-for-sale-in-tulsiani-easy-in-homes-sohna-gurgaon-595-sq-ft-spid-J68850120" TargetMode="External"/><Relationship Id="rId235" Type="http://schemas.openxmlformats.org/officeDocument/2006/relationships/hyperlink" Target="https://www.99acres.com/3-bhk-bedroom-apartment-flat-for-sale-in-supertech-araville-sector-79-gurgaon-1945-sq-ft-spid-U68283872" TargetMode="External"/><Relationship Id="rId442" Type="http://schemas.openxmlformats.org/officeDocument/2006/relationships/hyperlink" Target="https://www.99acres.com/3-bhk-bedroom-apartment-flat-for-sale-in-emaar-digihomes-sector-62-gurgaon-2589-sq-ft-spid-A69582706" TargetMode="External"/><Relationship Id="rId887" Type="http://schemas.openxmlformats.org/officeDocument/2006/relationships/hyperlink" Target="https://www.99acres.com/4-bhk-bedroom-apartment-flat-for-sale-in-the-lions-cghs-sector-56-gurgaon-2400-sq-ft-spid-G70154506" TargetMode="External"/><Relationship Id="rId1072" Type="http://schemas.openxmlformats.org/officeDocument/2006/relationships/hyperlink" Target="https://www.99acres.com/3-bhk-bedroom-apartment-flat-for-sale-in-emaar-mgf-emerald-floors-premier-sector-65-gurgaon-1650-sq-ft-spid-I69303958" TargetMode="External"/><Relationship Id="rId2123" Type="http://schemas.openxmlformats.org/officeDocument/2006/relationships/hyperlink" Target="https://www.99acres.com/3-bhk-bedroom-apartment-flat-for-sale-in-signature-global-park-sohna-gurgaon-1081-sq-ft-spid-F69881732" TargetMode="External"/><Relationship Id="rId2330" Type="http://schemas.openxmlformats.org/officeDocument/2006/relationships/hyperlink" Target="https://www.99acres.com/3-bhk-bedroom-apartment-flat-for-sale-in-smart-world-gems-sector-89-gurgaon-1423-sq-ft-spid-Q69481026" TargetMode="External"/><Relationship Id="rId2568" Type="http://schemas.openxmlformats.org/officeDocument/2006/relationships/hyperlink" Target="https://www.99acres.com/2-bhk-bedroom-apartment-flat-for-sale-in-mvn-athens-sohna-gurgaon-482-sq-ft-spid-Y68968446" TargetMode="External"/><Relationship Id="rId2775" Type="http://schemas.openxmlformats.org/officeDocument/2006/relationships/hyperlink" Target="https://www.99acres.com/3-bhk-bedroom-apartment-flat-for-sale-in-parsvnath-green-ville-sector-48-gurgaon-2125-sq-ft-r4-spid-I22744913" TargetMode="External"/><Relationship Id="rId2982" Type="http://schemas.openxmlformats.org/officeDocument/2006/relationships/hyperlink" Target="https://www.99acres.com/2-bhk-bedroom-apartment-flat-for-sale-in-sector-81-gurgaon-1360-sq-ft-r11-spid-I33754205" TargetMode="External"/><Relationship Id="rId302" Type="http://schemas.openxmlformats.org/officeDocument/2006/relationships/hyperlink" Target="https://www.99acres.com/2-bhk-bedroom-apartment-flat-for-sale-in-godrej-air-sector-85-gurgaon-1043-sq-ft-spid-M68036016" TargetMode="External"/><Relationship Id="rId747" Type="http://schemas.openxmlformats.org/officeDocument/2006/relationships/hyperlink" Target="https://www.99acres.com/3-bhk-bedroom-apartment-flat-for-sale-in-tulip-white-sector-69-gurgaon-1500-sq-ft-spid-Z69619140" TargetMode="External"/><Relationship Id="rId954" Type="http://schemas.openxmlformats.org/officeDocument/2006/relationships/hyperlink" Target="https://www.99acres.com/4-bhk-bedroom-apartment-flat-for-sale-in-dlf-park-place-sector-54-gurgaon-2704-sq-ft-spid-W69249968" TargetMode="External"/><Relationship Id="rId1377" Type="http://schemas.openxmlformats.org/officeDocument/2006/relationships/hyperlink" Target="https://www.99acres.com/4-bhk-bedroom-apartment-flat-for-sale-in-experion-the-heartsong-sector-108-gurgaon-2631-sq-ft-spid-H68321948" TargetMode="External"/><Relationship Id="rId1584" Type="http://schemas.openxmlformats.org/officeDocument/2006/relationships/hyperlink" Target="https://www.99acres.com/4-bhk-bedroom-apartment-flat-for-sale-in-adani-m2k-oyster-grande-sector-102-gurgaon-3198-sq-ft-spid-O66498046" TargetMode="External"/><Relationship Id="rId1791" Type="http://schemas.openxmlformats.org/officeDocument/2006/relationships/hyperlink" Target="https://www.99acres.com/2-bhk-bedroom-apartment-flat-for-sale-in-pyramid-urban-homes-2-sector-86-gurgaon-601-sq-ft-spid-V69085664" TargetMode="External"/><Relationship Id="rId2428" Type="http://schemas.openxmlformats.org/officeDocument/2006/relationships/hyperlink" Target="https://www.99acres.com/2-bhk-bedroom-apartment-flat-for-sale-in-adani-aangan-arcade-sector-89-a-gurgaon-672-sq-ft-r1-spid-A65942232" TargetMode="External"/><Relationship Id="rId2635" Type="http://schemas.openxmlformats.org/officeDocument/2006/relationships/hyperlink" Target="https://www.99acres.com/2-bhk-bedroom-apartment-flat-for-sale-in-sector-102-gurgaon-915-sq-ft-spid-F69078840" TargetMode="External"/><Relationship Id="rId2842" Type="http://schemas.openxmlformats.org/officeDocument/2006/relationships/hyperlink" Target="https://www.99acres.com/2-bhk-bedroom-apartment-flat-for-sale-in-breez-global-hill-view-sohna-gurgaon-585-sq-ft-r1-spid-Z59847536" TargetMode="External"/><Relationship Id="rId83" Type="http://schemas.openxmlformats.org/officeDocument/2006/relationships/hyperlink" Target="https://www.99acres.com/2-bhk-bedroom-apartment-flat-for-sale-in-pyramid-elite-sector-86-gurgaon-58141-sq-ft-spid-M68651514" TargetMode="External"/><Relationship Id="rId607" Type="http://schemas.openxmlformats.org/officeDocument/2006/relationships/hyperlink" Target="https://www.99acres.com/3-bhk-bedroom-apartment-flat-for-sale-in-shri-banke-bihari-society-sector-56-gurgaon-1500-sq-ft-spid-Y69900360" TargetMode="External"/><Relationship Id="rId814" Type="http://schemas.openxmlformats.org/officeDocument/2006/relationships/hyperlink" Target="https://www.99acres.com/3-bhk-bedroom-apartment-flat-for-sale-in-conscient-heritage-max-sector-102-gurgaon-1942-sq-ft-spid-N69573174" TargetMode="External"/><Relationship Id="rId1237" Type="http://schemas.openxmlformats.org/officeDocument/2006/relationships/hyperlink" Target="https://www.99acres.com/4-bhk-bedroom-apartment-flat-for-sale-in-dlf-the-ultima-sector-81-gurgaon-2872-sq-ft-spid-O68573508" TargetMode="External"/><Relationship Id="rId1444" Type="http://schemas.openxmlformats.org/officeDocument/2006/relationships/hyperlink" Target="https://www.99acres.com/3-bhk-bedroom-apartment-flat-for-sale-in-corona-optus-sector-37-c-gurgaon-1735-sq-ft-spid-A69464642" TargetMode="External"/><Relationship Id="rId1651" Type="http://schemas.openxmlformats.org/officeDocument/2006/relationships/hyperlink" Target="https://www.99acres.com/3-bhk-bedroom-apartment-flat-for-sale-in-unitech-fresco-nirvana-country-gurgaon-1836-sq-ft-spid-R70104422" TargetMode="External"/><Relationship Id="rId1889" Type="http://schemas.openxmlformats.org/officeDocument/2006/relationships/hyperlink" Target="https://www.99acres.com/3-bhk-bedroom-apartment-flat-for-sale-in-la-vida-by-tata-housing-sector-113-gurgaon-2690-sq-ft-spid-Q68451212" TargetMode="External"/><Relationship Id="rId2702" Type="http://schemas.openxmlformats.org/officeDocument/2006/relationships/hyperlink" Target="https://www.99acres.com/1-bhk-bedroom-apartment-flat-for-sale-in-trisara-our-homes-3-sohna-gurgaon-484-sq-ft-spid-O68908920" TargetMode="External"/><Relationship Id="rId1304" Type="http://schemas.openxmlformats.org/officeDocument/2006/relationships/hyperlink" Target="https://www.99acres.com/3-bhk-bedroom-apartment-flat-for-sale-in-dlf-the-ultima-sector-81-gurgaon-2132-sq-ft-spid-Q69406436" TargetMode="External"/><Relationship Id="rId1511" Type="http://schemas.openxmlformats.org/officeDocument/2006/relationships/hyperlink" Target="https://www.99acres.com/3-bhk-bedroom-apartment-flat-for-sale-in-guru-gram-haryana-cghs-sector-56-gurgaon-1850-sq-ft-spid-G69430838" TargetMode="External"/><Relationship Id="rId1749" Type="http://schemas.openxmlformats.org/officeDocument/2006/relationships/hyperlink" Target="https://www.99acres.com/3-bhk-bedroom-apartment-flat-for-sale-in-dlf-regal-gardens-sector-90-gurgaon-1818-sq-ft-spid-Z69685130" TargetMode="External"/><Relationship Id="rId1956" Type="http://schemas.openxmlformats.org/officeDocument/2006/relationships/hyperlink" Target="https://www.99acres.com/3-bhk-bedroom-apartment-flat-for-sale-in-emaar-palm-heights-sector-77-gurgaon-2000-sq-ft-spid-N70141242" TargetMode="External"/><Relationship Id="rId1609" Type="http://schemas.openxmlformats.org/officeDocument/2006/relationships/hyperlink" Target="https://www.99acres.com/4-bhk-bedroom-apartment-flat-for-sale-in-tulip-ivory-sector-70-gurgaon-2400-sq-ft-spid-C68469774" TargetMode="External"/><Relationship Id="rId1816" Type="http://schemas.openxmlformats.org/officeDocument/2006/relationships/hyperlink" Target="https://www.99acres.com/2-bhk-bedroom-apartment-flat-for-sale-in-shree-vardhman-flora-sector-90-gurgaon-1300-sq-ft-spid-O68310800" TargetMode="External"/><Relationship Id="rId10" Type="http://schemas.openxmlformats.org/officeDocument/2006/relationships/hyperlink" Target="https://www.99acres.com/3-bhk-bedroom-apartment-flat-for-sale-in-raheja-revanta-sector-78-gurgaon-2813-sq-ft-spid-E68833932" TargetMode="External"/><Relationship Id="rId397" Type="http://schemas.openxmlformats.org/officeDocument/2006/relationships/hyperlink" Target="https://www.99acres.com/2-bhk-bedroom-apartment-flat-for-sale-in-shapoorji-pallonji-joyville-gurugram-sector-102-gurgaon-1349-sq-ft-spid-X69179634" TargetMode="External"/><Relationship Id="rId2078" Type="http://schemas.openxmlformats.org/officeDocument/2006/relationships/hyperlink" Target="https://www.99acres.com/1-bhk-bedroom-apartment-flat-for-sale-in-viridian-the-plaza-106-sector-106-gurgaon-700-sq-ft-spid-X69940076" TargetMode="External"/><Relationship Id="rId2285" Type="http://schemas.openxmlformats.org/officeDocument/2006/relationships/hyperlink" Target="https://www.99acres.com/3-bhk-bedroom-apartment-flat-for-sale-in-rof-ananda-sector-95-gurgaon-1000-sq-ft-spid-O69600598" TargetMode="External"/><Relationship Id="rId2492" Type="http://schemas.openxmlformats.org/officeDocument/2006/relationships/hyperlink" Target="https://www.99acres.com/2-bhk-bedroom-apartment-flat-for-sale-in-breez-global-hill-view-sohna-gurgaon-554-sq-ft-spid-T69132466" TargetMode="External"/><Relationship Id="rId257" Type="http://schemas.openxmlformats.org/officeDocument/2006/relationships/hyperlink" Target="https://www.99acres.com/4-bhk-bedroom-apartment-flat-for-sale-in-umang-monsoon-breeze-sector-78-gurgaon-2350-sq-ft-r3-spid-S28331353" TargetMode="External"/><Relationship Id="rId464" Type="http://schemas.openxmlformats.org/officeDocument/2006/relationships/hyperlink" Target="https://www.99acres.com/3-bhk-bedroom-apartment-flat-for-sale-in-bestech-park-view-ananda-sector-81-gurgaon-1790-sq-ft-spid-P69234252" TargetMode="External"/><Relationship Id="rId1094" Type="http://schemas.openxmlformats.org/officeDocument/2006/relationships/hyperlink" Target="https://www.99acres.com/3-bhk-bedroom-apartment-flat-for-sale-in-godrej-summit-sector-104-gurgaon-1800-sq-ft-spid-Q69640110" TargetMode="External"/><Relationship Id="rId2145" Type="http://schemas.openxmlformats.org/officeDocument/2006/relationships/hyperlink" Target="https://www.99acres.com/2-bhk-bedroom-apartment-flat-for-sale-in-sector-84-gurgaon-600-sq-ft-spid-M69839388" TargetMode="External"/><Relationship Id="rId2797" Type="http://schemas.openxmlformats.org/officeDocument/2006/relationships/hyperlink" Target="https://www.99acres.com/4-bhk-bedroom-apartment-flat-for-sale-in-sare-homes-sector-92-gurgaon-1950-sq-ft-r2-spid-Q55329782" TargetMode="External"/><Relationship Id="rId117" Type="http://schemas.openxmlformats.org/officeDocument/2006/relationships/hyperlink" Target="https://www.99acres.com/3-bhk-bedroom-apartment-flat-for-sale-in-godrej-nature-plus-sector-33-sohna-gurgaon-1557-sq-ft-spid-V68581360" TargetMode="External"/><Relationship Id="rId671" Type="http://schemas.openxmlformats.org/officeDocument/2006/relationships/hyperlink" Target="https://www.99acres.com/3-bhk-bedroom-apartment-flat-for-sale-in-tata-primanti-sector-72-gurgaon-2550-sq-ft-r2-spid-I65408778" TargetMode="External"/><Relationship Id="rId769" Type="http://schemas.openxmlformats.org/officeDocument/2006/relationships/hyperlink" Target="https://www.99acres.com/3-bhk-bedroom-apartment-flat-for-sale-in-bestech-park-view-city-sector-48-gurgaon-2305-sq-ft-spid-L69749636" TargetMode="External"/><Relationship Id="rId976" Type="http://schemas.openxmlformats.org/officeDocument/2006/relationships/hyperlink" Target="https://www.99acres.com/3-bhk-bedroom-apartment-flat-for-sale-in-pareena-coban-residences-sector-99-a-gurgaon-1997-sq-ft-spid-U68919558" TargetMode="External"/><Relationship Id="rId1399" Type="http://schemas.openxmlformats.org/officeDocument/2006/relationships/hyperlink" Target="https://www.99acres.com/2-bhk-bedroom-apartment-flat-for-sale-in-shree-vardhman-victoria-sector-70-gurgaon-1350-sq-ft-spid-O69936994" TargetMode="External"/><Relationship Id="rId2352" Type="http://schemas.openxmlformats.org/officeDocument/2006/relationships/hyperlink" Target="https://www.99acres.com/2-bhk-bedroom-apartment-flat-for-sale-in-ace-palm-floors-sector-89-gurgaon-1234-sq-ft-spid-R69427524" TargetMode="External"/><Relationship Id="rId2657" Type="http://schemas.openxmlformats.org/officeDocument/2006/relationships/hyperlink" Target="https://www.99acres.com/2-bhk-bedroom-apartment-flat-for-sale-in-smart-world-gems-sector-89-gurgaon-1110-sq-ft-spid-L69036040" TargetMode="External"/><Relationship Id="rId324" Type="http://schemas.openxmlformats.org/officeDocument/2006/relationships/hyperlink" Target="https://www.99acres.com/3-bhk-bedroom-apartment-flat-for-sale-in-ireo-victory-valley-sector-67-gurgaon-2452-sq-ft-r1-spid-Y66191024" TargetMode="External"/><Relationship Id="rId531" Type="http://schemas.openxmlformats.org/officeDocument/2006/relationships/hyperlink" Target="https://www.99acres.com/3-bhk-bedroom-apartment-flat-for-sale-in-indiabulls-centrum-park-sector-103-gurgaon-1790-sq-ft-spid-E69048512" TargetMode="External"/><Relationship Id="rId629" Type="http://schemas.openxmlformats.org/officeDocument/2006/relationships/hyperlink" Target="https://www.99acres.com/2-bhk-bedroom-apartment-flat-for-sale-in-dlf-regency-park-1-dlf-city-phase-4-gurgaon-1150-sq-ft-r5-spid-D61075766" TargetMode="External"/><Relationship Id="rId1161" Type="http://schemas.openxmlformats.org/officeDocument/2006/relationships/hyperlink" Target="https://www.99acres.com/2-bhk-bedroom-apartment-flat-for-sale-in-signature-global-solera-sector-107-gurgaon-547-sq-ft-spid-J69217284" TargetMode="External"/><Relationship Id="rId1259" Type="http://schemas.openxmlformats.org/officeDocument/2006/relationships/hyperlink" Target="https://www.99acres.com/2-bhk-bedroom-apartment-flat-for-sale-in-ss-the-leaf-sector-85-gurgaon-1772-sq-ft-spid-D69824212" TargetMode="External"/><Relationship Id="rId1466" Type="http://schemas.openxmlformats.org/officeDocument/2006/relationships/hyperlink" Target="https://www.99acres.com/2-bhk-bedroom-apartment-flat-for-sale-in-m3m-skywalk-sector-74-gurgaon-1400-sq-ft-spid-J69816764" TargetMode="External"/><Relationship Id="rId2005" Type="http://schemas.openxmlformats.org/officeDocument/2006/relationships/hyperlink" Target="https://www.99acres.com/3-bhk-bedroom-apartment-flat-for-sale-in-central-park-2-bellevue-sector-48-gurgaon-2557-sq-ft-spid-L70068144" TargetMode="External"/><Relationship Id="rId2212" Type="http://schemas.openxmlformats.org/officeDocument/2006/relationships/hyperlink" Target="https://www.99acres.com/3-bhk-bedroom-apartment-flat-for-sale-in-ats-marigold-gurgaon-1750-sq-ft-spid-M69744246" TargetMode="External"/><Relationship Id="rId2864" Type="http://schemas.openxmlformats.org/officeDocument/2006/relationships/hyperlink" Target="https://www.99acres.com/2-bhk-bedroom-apartment-flat-for-sale-in-smart-world-orchard-sector-61-gurgaon-1150-sq-ft-spid-S66575160" TargetMode="External"/><Relationship Id="rId836" Type="http://schemas.openxmlformats.org/officeDocument/2006/relationships/hyperlink" Target="https://www.99acres.com/3-bhk-bedroom-apartment-flat-for-sale-in-shree-arihant-apartment-sector-54-gurgaon-2100-sq-ft-spid-E68958236" TargetMode="External"/><Relationship Id="rId1021" Type="http://schemas.openxmlformats.org/officeDocument/2006/relationships/hyperlink" Target="https://www.99acres.com/2-bhk-bedroom-apartment-flat-for-sale-in-emaar-digihomes-sector-62-gurgaon-1200-sq-ft-spid-R69847680" TargetMode="External"/><Relationship Id="rId1119" Type="http://schemas.openxmlformats.org/officeDocument/2006/relationships/hyperlink" Target="https://www.99acres.com/3-bhk-bedroom-apartment-flat-for-sale-in-ss-the-leaf-sector-85-gurgaon-2408-sq-ft-r12-spid-G53338910" TargetMode="External"/><Relationship Id="rId1673" Type="http://schemas.openxmlformats.org/officeDocument/2006/relationships/hyperlink" Target="https://www.99acres.com/3-bhk-bedroom-apartment-flat-for-sale-in-emaar-gurgaon-greens-sector-102-gurgaon-1650-sq-ft-spid-C70002144" TargetMode="External"/><Relationship Id="rId1880" Type="http://schemas.openxmlformats.org/officeDocument/2006/relationships/hyperlink" Target="https://www.99acres.com/3-bhk-bedroom-apartment-flat-for-sale-in-dlf-the-primus-sector-82-a-gurgaon-1799-sq-ft-spid-U69551310" TargetMode="External"/><Relationship Id="rId1978" Type="http://schemas.openxmlformats.org/officeDocument/2006/relationships/hyperlink" Target="https://www.99acres.com/3-bhk-bedroom-apartment-flat-for-sale-in-imperia-the-esfera-sector-37-c-gurgaon-1760-sq-ft-r2-spid-K42207359" TargetMode="External"/><Relationship Id="rId2517" Type="http://schemas.openxmlformats.org/officeDocument/2006/relationships/hyperlink" Target="https://www.99acres.com/2-bhk-bedroom-apartment-flat-for-sale-in-sector-102-gurgaon-915-sq-ft-spid-P69078414" TargetMode="External"/><Relationship Id="rId2724" Type="http://schemas.openxmlformats.org/officeDocument/2006/relationships/hyperlink" Target="https://www.99acres.com/2-bhk-bedroom-apartment-flat-for-sale-in-unitech-uniworld-gardens-2-sector-47-gurgaon-997-sq-ft-spid-N68074094" TargetMode="External"/><Relationship Id="rId2931" Type="http://schemas.openxmlformats.org/officeDocument/2006/relationships/hyperlink" Target="https://www.99acres.com/1-bhk-bedroom-apartment-flat-for-sale-in-hcbs-sports-ville-sohna-gurgaon-478-sq-ft-r1-spid-R62026024" TargetMode="External"/><Relationship Id="rId903" Type="http://schemas.openxmlformats.org/officeDocument/2006/relationships/hyperlink" Target="https://www.99acres.com/2-bhk-bedroom-apartment-flat-for-sale-in-ss-the-leaf-sector-85-gurgaon-1640-sq-ft-spid-G69665996" TargetMode="External"/><Relationship Id="rId1326" Type="http://schemas.openxmlformats.org/officeDocument/2006/relationships/hyperlink" Target="https://www.99acres.com/4-bhk-bedroom-apartment-flat-for-sale-in-ss-the-leaf-sector-85-gurgaon-2812-sq-ft-spid-T69980168" TargetMode="External"/><Relationship Id="rId1533" Type="http://schemas.openxmlformats.org/officeDocument/2006/relationships/hyperlink" Target="https://www.99acres.com/2-bhk-bedroom-apartment-flat-for-sale-in-sector-85-gurgaon-1640-sq-ft-spid-W70085788" TargetMode="External"/><Relationship Id="rId1740" Type="http://schemas.openxmlformats.org/officeDocument/2006/relationships/hyperlink" Target="https://www.99acres.com/4-bhk-bedroom-apartment-flat-for-sale-in-dlf-new-town-heights-2-sector-86-gurgaon-2364-sq-ft-r3-spid-U66276354" TargetMode="External"/><Relationship Id="rId32" Type="http://schemas.openxmlformats.org/officeDocument/2006/relationships/hyperlink" Target="https://www.99acres.com/2-bhk-bedroom-apartment-flat-for-sale-in-ompee-k-s-residency-new-palam-vihar-gurgaon-594-sq-ft-spid-Q68796936" TargetMode="External"/><Relationship Id="rId1600" Type="http://schemas.openxmlformats.org/officeDocument/2006/relationships/hyperlink" Target="https://www.99acres.com/3-bhk-bedroom-apartment-flat-for-sale-in-signature-global-solera-sector-107-gurgaon-1050-sq-ft-r5-spid-R55119848" TargetMode="External"/><Relationship Id="rId1838" Type="http://schemas.openxmlformats.org/officeDocument/2006/relationships/hyperlink" Target="https://www.99acres.com/3-bhk-bedroom-apartment-flat-for-sale-in-experion-the-heartsong-sector-108-gurgaon-2338-sq-ft-r13-spid-H53750408" TargetMode="External"/><Relationship Id="rId181" Type="http://schemas.openxmlformats.org/officeDocument/2006/relationships/hyperlink" Target="https://www.99acres.com/3-bhk-bedroom-apartment-flat-for-sale-in-piedmont-taksila-heights-sector-37-c-gurgaon-1537-sq-ft-spid-E68414772" TargetMode="External"/><Relationship Id="rId1905" Type="http://schemas.openxmlformats.org/officeDocument/2006/relationships/hyperlink" Target="https://www.99acres.com/3-bhk-bedroom-apartment-flat-for-sale-in-bestech-altura-sector-79-gurgaon-2050-sq-ft-spid-R70191744" TargetMode="External"/><Relationship Id="rId279" Type="http://schemas.openxmlformats.org/officeDocument/2006/relationships/hyperlink" Target="https://www.99acres.com/3-bhk-bedroom-apartment-flat-for-sale-in-smart-world-gems-sector-89-gurgaon-1423-sq-ft-spid-U68022596" TargetMode="External"/><Relationship Id="rId486" Type="http://schemas.openxmlformats.org/officeDocument/2006/relationships/hyperlink" Target="https://www.99acres.com/2-bhk-bedroom-apartment-flat-for-sale-in-m3m-skywalk-sector-74-gurgaon-1406-sq-ft-spid-D69704294" TargetMode="External"/><Relationship Id="rId693" Type="http://schemas.openxmlformats.org/officeDocument/2006/relationships/hyperlink" Target="https://www.99acres.com/3-bhk-bedroom-apartment-flat-for-sale-in-emaar-gurgaon-greens-sector-102-gurgaon-1650-sq-ft-spid-B69411182" TargetMode="External"/><Relationship Id="rId2167" Type="http://schemas.openxmlformats.org/officeDocument/2006/relationships/hyperlink" Target="https://www.99acres.com/2-bhk-bedroom-apartment-flat-for-sale-in-supertech-hues-sector-68-gurgaon-1180-sq-ft-spid-V69809542" TargetMode="External"/><Relationship Id="rId2374" Type="http://schemas.openxmlformats.org/officeDocument/2006/relationships/hyperlink" Target="https://www.99acres.com/2-bhk-bedroom-apartment-flat-for-sale-in-godrej-air-sector-85-gurgaon-1400-sq-ft-r2-spid-P58422396" TargetMode="External"/><Relationship Id="rId2581" Type="http://schemas.openxmlformats.org/officeDocument/2006/relationships/hyperlink" Target="https://www.99acres.com/3-bhk-bedroom-apartment-flat-for-sale-in-brisk-lumbini-terrace-homes-sector-109-gurgaon-2267-sq-ft-spid-E68931654" TargetMode="External"/><Relationship Id="rId139" Type="http://schemas.openxmlformats.org/officeDocument/2006/relationships/hyperlink" Target="https://www.99acres.com/2-bhk-bedroom-apartment-flat-for-sale-in-signature-global-solera-sector-107-gurgaon-546-sq-ft-spid-Z68531202" TargetMode="External"/><Relationship Id="rId346" Type="http://schemas.openxmlformats.org/officeDocument/2006/relationships/hyperlink" Target="https://www.99acres.com/4-bhk-bedroom-apartment-flat-for-sale-in-bestech-park-view-city-sector-48-gurgaon-4553-sq-ft-r3-spid-R65933608" TargetMode="External"/><Relationship Id="rId553" Type="http://schemas.openxmlformats.org/officeDocument/2006/relationships/hyperlink" Target="https://www.99acres.com/3-bhk-bedroom-apartment-flat-for-sale-in-bestech-park-view-grand-spa-sector-81-gurgaon-2660-sq-ft-spid-H69427448" TargetMode="External"/><Relationship Id="rId760" Type="http://schemas.openxmlformats.org/officeDocument/2006/relationships/hyperlink" Target="https://www.99acres.com/3-bhk-bedroom-apartment-flat-for-sale-in-ansal-heights-sector-92-gurgaon-1935-sq-ft-spid-R69253696" TargetMode="External"/><Relationship Id="rId998" Type="http://schemas.openxmlformats.org/officeDocument/2006/relationships/hyperlink" Target="https://www.99acres.com/3-bhk-bedroom-apartment-flat-for-sale-in-mapsko-mount-ville-sector-79-gurgaon-1620-sq-ft-spid-P69665214" TargetMode="External"/><Relationship Id="rId1183" Type="http://schemas.openxmlformats.org/officeDocument/2006/relationships/hyperlink" Target="https://www.99acres.com/3-bhk-bedroom-apartment-flat-for-sale-in-m3m-merlin-sector-67-gurgaon-2047-sq-ft-r1-spid-H67972704" TargetMode="External"/><Relationship Id="rId1390" Type="http://schemas.openxmlformats.org/officeDocument/2006/relationships/hyperlink" Target="https://www.99acres.com/3-bhk-bedroom-apartment-flat-for-sale-in-emaar-gurgaon-greens-sector-102-gurgaon-1650-sq-ft-spid-C68648152" TargetMode="External"/><Relationship Id="rId2027" Type="http://schemas.openxmlformats.org/officeDocument/2006/relationships/hyperlink" Target="https://www.99acres.com/3-bhk-bedroom-apartment-flat-for-sale-in-sare-homes-sector-92-gurgaon-1184-sq-ft-spid-L70036110" TargetMode="External"/><Relationship Id="rId2234" Type="http://schemas.openxmlformats.org/officeDocument/2006/relationships/hyperlink" Target="https://www.99acres.com/3-bhk-bedroom-apartment-flat-for-sale-in-chd-avenue-71-sector-71-gurgaon-1762-sq-ft-spid-V69704890" TargetMode="External"/><Relationship Id="rId2441" Type="http://schemas.openxmlformats.org/officeDocument/2006/relationships/hyperlink" Target="https://www.99acres.com/3-bhk-bedroom-apartment-flat-for-sale-in-smart-world-gems-sector-89-gurgaon-1423-sq-ft-spid-K69226326" TargetMode="External"/><Relationship Id="rId2679" Type="http://schemas.openxmlformats.org/officeDocument/2006/relationships/hyperlink" Target="https://www.99acres.com/2-bhk-bedroom-apartment-flat-for-sale-in-gls-arawali-homes-sohna-gurgaon-576-sq-ft-r2-spid-P59991732" TargetMode="External"/><Relationship Id="rId2886" Type="http://schemas.openxmlformats.org/officeDocument/2006/relationships/hyperlink" Target="https://www.99acres.com/3-bhk-bedroom-apartment-flat-for-sale-in-emaar-palm-heights-sector-77-gurgaon-2025-sq-ft-spid-M66237678" TargetMode="External"/><Relationship Id="rId206" Type="http://schemas.openxmlformats.org/officeDocument/2006/relationships/hyperlink" Target="https://www.99acres.com/2-bhk-bedroom-apartment-flat-for-sale-in-lotus-homz-sector-111-gurgaon-710-sq-ft-spid-U68353772" TargetMode="External"/><Relationship Id="rId413" Type="http://schemas.openxmlformats.org/officeDocument/2006/relationships/hyperlink" Target="https://www.99acres.com/4-bhk-bedroom-apartment-flat-for-sale-in-m3m-capital-sector-113-gurgaon-2060-sq-ft-spid-B68315926" TargetMode="External"/><Relationship Id="rId858" Type="http://schemas.openxmlformats.org/officeDocument/2006/relationships/hyperlink" Target="https://www.99acres.com/3-bhk-bedroom-apartment-flat-for-sale-in-shapoorji-pallonji-joyville-gurugram-sector-102-gurgaon-1692-sq-ft-spid-G70022368" TargetMode="External"/><Relationship Id="rId1043" Type="http://schemas.openxmlformats.org/officeDocument/2006/relationships/hyperlink" Target="https://www.99acres.com/3-bhk-bedroom-apartment-flat-for-sale-in-bptp-astaire-gardens-sector-70-a-gurgaon-1925-sq-ft-spid-B68804336" TargetMode="External"/><Relationship Id="rId1488" Type="http://schemas.openxmlformats.org/officeDocument/2006/relationships/hyperlink" Target="https://www.99acres.com/3-bhk-bedroom-apartment-flat-for-sale-in-godrej-101-sector-79-gurgaon-2366-sq-ft-spid-Z69484588" TargetMode="External"/><Relationship Id="rId1695" Type="http://schemas.openxmlformats.org/officeDocument/2006/relationships/hyperlink" Target="https://www.99acres.com/4-bhk-bedroom-apartment-flat-for-sale-in-experion-the-heartsong-sector-108-gurgaon-2779-sq-ft-r5-spid-O60974924" TargetMode="External"/><Relationship Id="rId2539" Type="http://schemas.openxmlformats.org/officeDocument/2006/relationships/hyperlink" Target="https://www.99acres.com/3-bhk-bedroom-apartment-flat-for-sale-in-sector-1a-imt-manesar-gurgaon-1526-sq-ft-spid-J69036924" TargetMode="External"/><Relationship Id="rId2746" Type="http://schemas.openxmlformats.org/officeDocument/2006/relationships/hyperlink" Target="https://www.99acres.com/3-bhk-bedroom-apartment-flat-for-sale-in-shree-vardhman-victoria-sector-70-gurgaon-1950-sq-ft-spid-Q67976434" TargetMode="External"/><Relationship Id="rId2953" Type="http://schemas.openxmlformats.org/officeDocument/2006/relationships/hyperlink" Target="https://www.99acres.com/1-bhk-bedroom-apartment-flat-for-sale-in-sector-40-gurgaon-300-sq-ft-spid-E64375676" TargetMode="External"/><Relationship Id="rId620" Type="http://schemas.openxmlformats.org/officeDocument/2006/relationships/hyperlink" Target="https://www.99acres.com/3-bhk-bedroom-apartment-flat-for-sale-in-dlf-new-town-heights-2-sector-86-gurgaon-1930-sq-ft-spid-B69623152" TargetMode="External"/><Relationship Id="rId718" Type="http://schemas.openxmlformats.org/officeDocument/2006/relationships/hyperlink" Target="https://www.99acres.com/3-bhk-bedroom-apartment-flat-for-sale-in-sbtl-caladium-sector-109-gurgaon-2545-sq-ft-spid-D69512940" TargetMode="External"/><Relationship Id="rId925" Type="http://schemas.openxmlformats.org/officeDocument/2006/relationships/hyperlink" Target="https://www.99acres.com/2-bhk-bedroom-apartment-flat-for-sale-in-paras-dews-sector-106-gurgaon-1385-sq-ft-spid-W69625822" TargetMode="External"/><Relationship Id="rId1250" Type="http://schemas.openxmlformats.org/officeDocument/2006/relationships/hyperlink" Target="https://www.99acres.com/3-bhk-bedroom-apartment-flat-for-sale-in-imperia-the-esfera-sector-37-c-gurgaon-1815-sq-ft-spid-T70039480" TargetMode="External"/><Relationship Id="rId1348" Type="http://schemas.openxmlformats.org/officeDocument/2006/relationships/hyperlink" Target="https://www.99acres.com/3-bhk-bedroom-apartment-flat-for-sale-in-bestech-park-view-residency-palam-vihar-gurgaon-1920-sq-ft-spid-Y70072328" TargetMode="External"/><Relationship Id="rId1555" Type="http://schemas.openxmlformats.org/officeDocument/2006/relationships/hyperlink" Target="https://www.99acres.com/4-bhk-bedroom-apartment-flat-for-sale-in-ss-the-leaf-sector-85-gurgaon-2812-sq-ft-spid-G69201450" TargetMode="External"/><Relationship Id="rId1762" Type="http://schemas.openxmlformats.org/officeDocument/2006/relationships/hyperlink" Target="https://www.99acres.com/3-bhk-bedroom-apartment-flat-for-sale-in-tulip-violet-sector-69-gurgaon-1538-sq-ft-spid-V69215690" TargetMode="External"/><Relationship Id="rId2301" Type="http://schemas.openxmlformats.org/officeDocument/2006/relationships/hyperlink" Target="https://www.99acres.com/3-bhk-bedroom-apartment-flat-for-sale-in-smart-world-orchard-sector-61-gurgaon-1640-sq-ft-spid-I69547932" TargetMode="External"/><Relationship Id="rId2606" Type="http://schemas.openxmlformats.org/officeDocument/2006/relationships/hyperlink" Target="https://www.99acres.com/3-bhk-bedroom-apartment-flat-for-sale-in-godrej-oasis-sector-88-a-gurgaon-1333-sq-ft-r14-spid-N33894215" TargetMode="External"/><Relationship Id="rId1110" Type="http://schemas.openxmlformats.org/officeDocument/2006/relationships/hyperlink" Target="https://www.99acres.com/2-bhk-bedroom-apartment-flat-for-sale-in-vatika-the-seven-lamps-sector-82-gurgaon-1298-sq-ft-spid-I69248072" TargetMode="External"/><Relationship Id="rId1208" Type="http://schemas.openxmlformats.org/officeDocument/2006/relationships/hyperlink" Target="https://www.99acres.com/1-bhk-bedroom-apartment-flat-for-sale-in-signature-andour-heights-sector-71-gurgaon-500-sq-ft-r9-spid-C57176160" TargetMode="External"/><Relationship Id="rId1415" Type="http://schemas.openxmlformats.org/officeDocument/2006/relationships/hyperlink" Target="https://www.99acres.com/2-bhk-bedroom-apartment-flat-for-sale-in-microtek-greenburg-sector-86-gurgaon-1480-sq-ft-spid-F69169052" TargetMode="External"/><Relationship Id="rId2813" Type="http://schemas.openxmlformats.org/officeDocument/2006/relationships/hyperlink" Target="https://www.99acres.com/2-bhk-bedroom-apartment-flat-for-sale-in-gurgaon-3600-sq-ft-r3-spid-T58760204" TargetMode="External"/><Relationship Id="rId54" Type="http://schemas.openxmlformats.org/officeDocument/2006/relationships/hyperlink" Target="https://www.99acres.com/3-bhk-bedroom-apartment-flat-for-sale-in-signature-global-park-sohna-gurgaon-1120-sq-ft-spid-F68736184" TargetMode="External"/><Relationship Id="rId1622" Type="http://schemas.openxmlformats.org/officeDocument/2006/relationships/hyperlink" Target="https://www.99acres.com/3-bhk-bedroom-apartment-flat-for-sale-in-ireo-the-corridors-sector-67-a-gurgaon-1941-sq-ft-spid-M69399940" TargetMode="External"/><Relationship Id="rId1927" Type="http://schemas.openxmlformats.org/officeDocument/2006/relationships/hyperlink" Target="https://www.99acres.com/2-bhk-bedroom-apartment-flat-for-sale-in-eldeco-accolade-sohna-gurgaon-1457-sq-ft-spid-U70169458" TargetMode="External"/><Relationship Id="rId2091" Type="http://schemas.openxmlformats.org/officeDocument/2006/relationships/hyperlink" Target="https://www.99acres.com/3-bhk-bedroom-apartment-flat-for-sale-in-m3m-skywalk-sector-74-gurgaon-2018-sq-ft-spid-P69918002" TargetMode="External"/><Relationship Id="rId2189" Type="http://schemas.openxmlformats.org/officeDocument/2006/relationships/hyperlink" Target="https://www.99acres.com/2-bhk-bedroom-apartment-flat-for-sale-in-sector-68-gurgaon-1180-sq-ft-spid-P69774466" TargetMode="External"/><Relationship Id="rId270" Type="http://schemas.openxmlformats.org/officeDocument/2006/relationships/hyperlink" Target="https://www.99acres.com/2-bhk-bedroom-apartment-flat-for-sale-in-supertech-araville-sector-79-gurgaon-1295-sq-ft-r1-spid-Y61729236" TargetMode="External"/><Relationship Id="rId2396" Type="http://schemas.openxmlformats.org/officeDocument/2006/relationships/hyperlink" Target="https://www.99acres.com/2-bhk-bedroom-apartment-flat-for-sale-in-godrej-101-sector-79-gurgaon-1572-sq-ft-r1-spid-J57709348" TargetMode="External"/><Relationship Id="rId3002" Type="http://schemas.openxmlformats.org/officeDocument/2006/relationships/hyperlink" Target="https://www.99acres.com/3-bhk-bedroom-apartment-flat-for-sale-in-godrej-oasis-sector-88-a-gurgaon-1850-sq-ft-r3-spid-O53137952" TargetMode="External"/><Relationship Id="rId130" Type="http://schemas.openxmlformats.org/officeDocument/2006/relationships/hyperlink" Target="https://www.99acres.com/2-bhk-bedroom-apartment-flat-for-sale-in-sector-104-gurgaon-1259-sq-ft-spid-A68564086" TargetMode="External"/><Relationship Id="rId368" Type="http://schemas.openxmlformats.org/officeDocument/2006/relationships/hyperlink" Target="https://www.99acres.com/2-bhk-bedroom-apartment-flat-for-sale-in-signature-global-city-92-sector-92-gurgaon-1197-sq-ft-spid-G69505944" TargetMode="External"/><Relationship Id="rId575" Type="http://schemas.openxmlformats.org/officeDocument/2006/relationships/hyperlink" Target="https://www.99acres.com/2-bhk-bedroom-apartment-flat-for-sale-in-m3m-the-marina-sector-68-gurgaon-1507-sq-ft-spid-N69834838" TargetMode="External"/><Relationship Id="rId782" Type="http://schemas.openxmlformats.org/officeDocument/2006/relationships/hyperlink" Target="https://www.99acres.com/3-bhk-bedroom-apartment-flat-for-sale-in-m3m-golfestate-sector-65-gurgaon-3246-sq-ft-spid-O69258752" TargetMode="External"/><Relationship Id="rId2049" Type="http://schemas.openxmlformats.org/officeDocument/2006/relationships/hyperlink" Target="https://www.99acres.com/4-bhk-bedroom-apartment-flat-for-sale-in-new-gurgaon-3500-sq-ft-spid-Z69991064" TargetMode="External"/><Relationship Id="rId2256" Type="http://schemas.openxmlformats.org/officeDocument/2006/relationships/hyperlink" Target="https://www.99acres.com/2-bhk-bedroom-apartment-flat-for-sale-in-sohna-gurgaon-524-sq-ft-spid-G69676862" TargetMode="External"/><Relationship Id="rId2463" Type="http://schemas.openxmlformats.org/officeDocument/2006/relationships/hyperlink" Target="https://www.99acres.com/3-bhk-bedroom-apartment-flat-for-sale-in-m3m-soulitude-sector-89-gurgaon-1423-sq-ft-spid-J69182772" TargetMode="External"/><Relationship Id="rId2670" Type="http://schemas.openxmlformats.org/officeDocument/2006/relationships/hyperlink" Target="https://www.99acres.com/5-bhk-bedroom-apartment-flat-for-sale-in-dlf-the-primus-sector-82-a-gurgaon-2606-sq-ft-spid-W69002892" TargetMode="External"/><Relationship Id="rId228" Type="http://schemas.openxmlformats.org/officeDocument/2006/relationships/hyperlink" Target="https://www.99acres.com/3-bhk-bedroom-apartment-flat-for-sale-in-chd-avenue-71-sector-71-gurgaon-1620-sq-ft-r7-spid-L44903927" TargetMode="External"/><Relationship Id="rId435" Type="http://schemas.openxmlformats.org/officeDocument/2006/relationships/hyperlink" Target="https://www.99acres.com/3-bhk-bedroom-apartment-flat-for-sale-in-emaar-gurgaon-greens-sector-102-gurgaon-1650-sq-ft-r3-spid-T57865864" TargetMode="External"/><Relationship Id="rId642" Type="http://schemas.openxmlformats.org/officeDocument/2006/relationships/hyperlink" Target="https://www.99acres.com/3-bhk-bedroom-apartment-flat-for-sale-in-green-campus-chs-sector-1a-imt-manesar-gurgaon-2287-sq-ft-r1-spid-F68198434" TargetMode="External"/><Relationship Id="rId1065" Type="http://schemas.openxmlformats.org/officeDocument/2006/relationships/hyperlink" Target="https://www.99acres.com/2-bhk-bedroom-apartment-flat-for-sale-in-emaar-mgf-emerald-estate-sector-65-gurgaon-1020-sq-ft-spid-L69598068" TargetMode="External"/><Relationship Id="rId1272" Type="http://schemas.openxmlformats.org/officeDocument/2006/relationships/hyperlink" Target="https://www.99acres.com/3-bhk-bedroom-apartment-flat-for-sale-in-capital-residences-360-sector-70-a-gurgaon-1976-sq-ft-spid-I70084254" TargetMode="External"/><Relationship Id="rId2116" Type="http://schemas.openxmlformats.org/officeDocument/2006/relationships/hyperlink" Target="https://www.99acres.com/2-bhk-bedroom-apartment-flat-for-sale-in-m3m-sierra-68-sector-68-gurgaon-1220-sq-ft-r1-spid-B67273936" TargetMode="External"/><Relationship Id="rId2323" Type="http://schemas.openxmlformats.org/officeDocument/2006/relationships/hyperlink" Target="https://www.99acres.com/2-bhk-bedroom-apartment-flat-for-sale-in-smart-world-orchard-sector-61-gurgaon-1150-sq-ft-r1-spid-Q66609632" TargetMode="External"/><Relationship Id="rId2530" Type="http://schemas.openxmlformats.org/officeDocument/2006/relationships/hyperlink" Target="https://www.99acres.com/4-bhk-bedroom-apartment-flat-for-sale-in-shankar-vihar-gurgaon-2500-sq-ft-spid-H69048128" TargetMode="External"/><Relationship Id="rId2768" Type="http://schemas.openxmlformats.org/officeDocument/2006/relationships/hyperlink" Target="https://www.99acres.com/2-bhk-bedroom-apartment-flat-for-sale-in-signature-global-city-81-sector-81-gurgaon-546-sq-ft-r2-spid-F63180576" TargetMode="External"/><Relationship Id="rId2975" Type="http://schemas.openxmlformats.org/officeDocument/2006/relationships/hyperlink" Target="https://www.99acres.com/4-bhk-bedroom-apartment-flat-for-sale-in-sare-crescent-parc-sector-92-gurgaon-1895-sq-ft-r2-spid-R20109583" TargetMode="External"/><Relationship Id="rId502" Type="http://schemas.openxmlformats.org/officeDocument/2006/relationships/hyperlink" Target="https://www.99acres.com/4-bhk-bedroom-apartment-flat-for-sale-in-experion-windchants-sector-112-gurgaon-4739-sq-ft-spid-A69596806" TargetMode="External"/><Relationship Id="rId947" Type="http://schemas.openxmlformats.org/officeDocument/2006/relationships/hyperlink" Target="https://www.99acres.com/2-bhk-bedroom-apartment-flat-for-sale-in-m3m-skywalk-sector-74-gurgaon-1424-sq-ft-spid-P69703164" TargetMode="External"/><Relationship Id="rId1132" Type="http://schemas.openxmlformats.org/officeDocument/2006/relationships/hyperlink" Target="https://www.99acres.com/2-bhk-bedroom-apartment-flat-for-sale-in-ss-the-leaf-sector-85-gurgaon-1640-sq-ft-spid-M69406586" TargetMode="External"/><Relationship Id="rId1577" Type="http://schemas.openxmlformats.org/officeDocument/2006/relationships/hyperlink" Target="https://www.99acres.com/2-bhk-bedroom-apartment-flat-for-sale-in-m3m-sierra-68-sector-68-gurgaon-1245-sq-ft-spid-X69526324" TargetMode="External"/><Relationship Id="rId1784" Type="http://schemas.openxmlformats.org/officeDocument/2006/relationships/hyperlink" Target="https://www.99acres.com/3-bhk-bedroom-apartment-flat-for-sale-in-antriksh-heights-sector-84-gurgaon-1725-sq-ft-spid-F69199464" TargetMode="External"/><Relationship Id="rId1991" Type="http://schemas.openxmlformats.org/officeDocument/2006/relationships/hyperlink" Target="https://www.99acres.com/2-bhk-bedroom-apartment-flat-for-sale-in-godrej-habitat-sector-3-gurgaon-1444-sq-ft-spid-A70090900" TargetMode="External"/><Relationship Id="rId2628" Type="http://schemas.openxmlformats.org/officeDocument/2006/relationships/hyperlink" Target="https://www.99acres.com/1-bhk-bedroom-apartment-flat-for-sale-in-zara-aavaas-surat-nagar-1-gurgaon-301-sq-ft-r1-spid-F56269788" TargetMode="External"/><Relationship Id="rId2835" Type="http://schemas.openxmlformats.org/officeDocument/2006/relationships/hyperlink" Target="https://www.99acres.com/4-bhk-bedroom-apartment-flat-for-sale-in-sector-52-gurgaon-2430-sq-ft-r1-spid-W63152076" TargetMode="External"/><Relationship Id="rId76" Type="http://schemas.openxmlformats.org/officeDocument/2006/relationships/hyperlink" Target="https://www.99acres.com/3-bhk-bedroom-apartment-flat-for-sale-in-smart-world-gems-sector-89-gurgaon-1423-sq-ft-spid-B68678244" TargetMode="External"/><Relationship Id="rId807" Type="http://schemas.openxmlformats.org/officeDocument/2006/relationships/hyperlink" Target="https://www.99acres.com/2-bhk-bedroom-apartment-flat-for-sale-in-pareena-coban-residences-sector-99-a-gurgaon-1550-sq-ft-spid-T69088126" TargetMode="External"/><Relationship Id="rId1437" Type="http://schemas.openxmlformats.org/officeDocument/2006/relationships/hyperlink" Target="https://www.99acres.com/3-bhk-bedroom-apartment-flat-for-sale-in-signature-global-park-sohna-gurgaon-1439-sq-ft-spid-S69365234" TargetMode="External"/><Relationship Id="rId1644" Type="http://schemas.openxmlformats.org/officeDocument/2006/relationships/hyperlink" Target="https://www.99acres.com/3-bhk-bedroom-apartment-flat-for-sale-in-aipl-the-peaceful-homes-sector-70-a-gurgaon-2165-sq-ft-spid-X69622348" TargetMode="External"/><Relationship Id="rId1851" Type="http://schemas.openxmlformats.org/officeDocument/2006/relationships/hyperlink" Target="https://www.99acres.com/2-bhk-bedroom-apartment-flat-for-sale-in-shree-vardhman-flora-sector-90-gurgaon-1350-sq-ft-spid-Y69230080" TargetMode="External"/><Relationship Id="rId2902" Type="http://schemas.openxmlformats.org/officeDocument/2006/relationships/hyperlink" Target="https://www.99acres.com/2-bhk-bedroom-apartment-flat-for-sale-in-sector-99-gurgaon-1365-sq-ft-spid-O65985156" TargetMode="External"/><Relationship Id="rId1504" Type="http://schemas.openxmlformats.org/officeDocument/2006/relationships/hyperlink" Target="https://www.99acres.com/4-bhk-bedroom-apartment-flat-for-sale-in-central-park-resorts-sector-48-gurgaon-3931-sq-ft-spid-P68559436" TargetMode="External"/><Relationship Id="rId1711" Type="http://schemas.openxmlformats.org/officeDocument/2006/relationships/hyperlink" Target="https://www.99acres.com/2-bhk-bedroom-apartment-flat-for-sale-in-tulip-violet-sector-69-gurgaon-1350-sq-ft-spid-X69575972" TargetMode="External"/><Relationship Id="rId1949" Type="http://schemas.openxmlformats.org/officeDocument/2006/relationships/hyperlink" Target="https://www.99acres.com/2-bhk-bedroom-apartment-flat-for-sale-in-godrej-oasis-sector-88-a-gurgaon-1166-sq-ft-spid-O70144978" TargetMode="External"/><Relationship Id="rId292" Type="http://schemas.openxmlformats.org/officeDocument/2006/relationships/hyperlink" Target="https://www.99acres.com/4-bhk-bedroom-apartment-flat-for-sale-in-jmd-gardens-sector-33-gurgaon-4328-sq-ft-spid-U66966014" TargetMode="External"/><Relationship Id="rId1809" Type="http://schemas.openxmlformats.org/officeDocument/2006/relationships/hyperlink" Target="https://www.99acres.com/3-bhk-bedroom-apartment-flat-for-sale-in-dlf-the-skycourt-sector-86-gurgaon-1929-sq-ft-spid-V68540730" TargetMode="External"/><Relationship Id="rId597" Type="http://schemas.openxmlformats.org/officeDocument/2006/relationships/hyperlink" Target="https://www.99acres.com/4-bhk-bedroom-apartment-flat-for-sale-in-dlf-new-town-heights-1-sector-90-gurgaon-2364-sq-ft-r2-spid-O64172318" TargetMode="External"/><Relationship Id="rId2180" Type="http://schemas.openxmlformats.org/officeDocument/2006/relationships/hyperlink" Target="https://www.99acres.com/2-bhk-bedroom-apartment-flat-for-sale-in-m3m-sierra-68-sector-68-gurgaon-1250-sq-ft-spid-U69787898" TargetMode="External"/><Relationship Id="rId2278" Type="http://schemas.openxmlformats.org/officeDocument/2006/relationships/hyperlink" Target="https://www.99acres.com/3-bhk-bedroom-apartment-flat-for-sale-in-emaar-mgf-the-palm-drive-sector-66-gurgaon-2200-sq-ft-spid-F69632998" TargetMode="External"/><Relationship Id="rId2485" Type="http://schemas.openxmlformats.org/officeDocument/2006/relationships/hyperlink" Target="https://www.99acres.com/2-bhk-bedroom-apartment-flat-for-sale-in-eldeco-accolade-sector-33-sohna-gurgaon-1492-sq-ft-spid-X69152560" TargetMode="External"/><Relationship Id="rId3024" Type="http://schemas.openxmlformats.org/officeDocument/2006/relationships/hyperlink" Target="https://www.99acres.com/5-bhk-bedroom-apartment-flat-for-sale-in-parsvnath-green-ville-sector-48-gurgaon-3905-sq-ft-r7-spid-J17123294" TargetMode="External"/><Relationship Id="rId152" Type="http://schemas.openxmlformats.org/officeDocument/2006/relationships/hyperlink" Target="https://www.99acres.com/2-bhk-bedroom-apartment-flat-for-sale-in-rajiv-colony-gurgaon-810-sq-ft-r3-spid-U48497085" TargetMode="External"/><Relationship Id="rId457" Type="http://schemas.openxmlformats.org/officeDocument/2006/relationships/hyperlink" Target="https://www.99acres.com/4-bhk-bedroom-apartment-flat-for-sale-in-pioneer-park-sector-61-gurgaon-2851-sq-ft-spid-E70071544" TargetMode="External"/><Relationship Id="rId1087" Type="http://schemas.openxmlformats.org/officeDocument/2006/relationships/hyperlink" Target="https://www.99acres.com/3-bhk-bedroom-apartment-flat-for-sale-in-tulip-violet-sector-69-gurgaon-1578-sq-ft-spid-S69975604" TargetMode="External"/><Relationship Id="rId1294" Type="http://schemas.openxmlformats.org/officeDocument/2006/relationships/hyperlink" Target="https://www.99acres.com/3-bhk-bedroom-apartment-flat-for-sale-in-emaar-palm-gardens-sector-83-gurgaon-1900-sq-ft-spid-H69976064" TargetMode="External"/><Relationship Id="rId2040" Type="http://schemas.openxmlformats.org/officeDocument/2006/relationships/hyperlink" Target="https://www.99acres.com/3-bhk-bedroom-apartment-flat-for-sale-in-central-park-flower-valley-aqua-front-towers-sector-33-sohna-gurgaon-1799-sq-ft-r2-spid-F56404940" TargetMode="External"/><Relationship Id="rId2138" Type="http://schemas.openxmlformats.org/officeDocument/2006/relationships/hyperlink" Target="https://www.99acres.com/2-bhk-bedroom-apartment-flat-for-sale-in-sector-79-gurgaon-1420-sq-ft-spid-D69857690" TargetMode="External"/><Relationship Id="rId2692" Type="http://schemas.openxmlformats.org/officeDocument/2006/relationships/hyperlink" Target="https://www.99acres.com/4-bhk-bedroom-apartment-flat-for-sale-in-assotech-blith-sector-99-gurgaon-2835-sq-ft-spid-B68924958" TargetMode="External"/><Relationship Id="rId2997" Type="http://schemas.openxmlformats.org/officeDocument/2006/relationships/hyperlink" Target="https://www.99acres.com/3-bhk-bedroom-apartment-flat-for-sale-in-adarsh-nagar-gurgaon-1100-sq-ft-r1-spid-F55342964" TargetMode="External"/><Relationship Id="rId664" Type="http://schemas.openxmlformats.org/officeDocument/2006/relationships/hyperlink" Target="https://www.99acres.com/3-bhk-bedroom-apartment-flat-for-sale-in-shree-vardhman-victoria-sector-70-gurgaon-1950-sq-ft-spid-N69292306" TargetMode="External"/><Relationship Id="rId871" Type="http://schemas.openxmlformats.org/officeDocument/2006/relationships/hyperlink" Target="https://www.99acres.com/2-bhk-bedroom-apartment-flat-for-sale-in-ireo-skyon-sector-60-gurgaon-1550-sq-ft-spid-U69996590" TargetMode="External"/><Relationship Id="rId969" Type="http://schemas.openxmlformats.org/officeDocument/2006/relationships/hyperlink" Target="https://www.99acres.com/2-bhk-bedroom-apartment-flat-for-sale-in-paras-dews-sector-106-gurgaon-1385-sq-ft-spid-U69428786" TargetMode="External"/><Relationship Id="rId1599" Type="http://schemas.openxmlformats.org/officeDocument/2006/relationships/hyperlink" Target="https://www.99acres.com/2-bhk-bedroom-apartment-flat-for-sale-in-signature-global-solera-sector-107-gurgaon-548-sq-ft-r6-spid-U57619116" TargetMode="External"/><Relationship Id="rId2345" Type="http://schemas.openxmlformats.org/officeDocument/2006/relationships/hyperlink" Target="https://www.99acres.com/2-bhk-bedroom-apartment-flat-for-sale-in-signature-global-solera-sector-107-gurgaon-602-sq-ft-spid-V69442008" TargetMode="External"/><Relationship Id="rId2552" Type="http://schemas.openxmlformats.org/officeDocument/2006/relationships/hyperlink" Target="https://www.99acres.com/3-bhk-bedroom-apartment-flat-for-sale-in-spaze-privvy-the-address-sector-93-gurgaon-1805-sq-ft-r1-spid-G66828720" TargetMode="External"/><Relationship Id="rId317" Type="http://schemas.openxmlformats.org/officeDocument/2006/relationships/hyperlink" Target="https://www.99acres.com/4-bhk-bedroom-apartment-flat-for-sale-in-sector-111-gurgaon-2750-sq-ft-spid-I68979650" TargetMode="External"/><Relationship Id="rId524" Type="http://schemas.openxmlformats.org/officeDocument/2006/relationships/hyperlink" Target="https://www.99acres.com/4-bhk-bedroom-apartment-flat-for-sale-in-emaar-mgf-emerald-floors-premier-sector-65-gurgaon-1975-sq-ft-r2-spid-S63409022" TargetMode="External"/><Relationship Id="rId731" Type="http://schemas.openxmlformats.org/officeDocument/2006/relationships/hyperlink" Target="https://www.99acres.com/3-bhk-bedroom-apartment-flat-for-sale-in-tulip-violet-sector-69-gurgaon-1578-sq-ft-spid-O66588600" TargetMode="External"/><Relationship Id="rId1154" Type="http://schemas.openxmlformats.org/officeDocument/2006/relationships/hyperlink" Target="https://www.99acres.com/3-bhk-bedroom-apartment-flat-for-sale-in-vatika-lifestyle-homes-sector-83-gurgaon-1755-sq-ft-r2-spid-K64577386" TargetMode="External"/><Relationship Id="rId1361" Type="http://schemas.openxmlformats.org/officeDocument/2006/relationships/hyperlink" Target="https://www.99acres.com/3-bhk-bedroom-apartment-flat-for-sale-in-experion-the-heartsong-sector-108-gurgaon-1758-sq-ft-spid-O69665246" TargetMode="External"/><Relationship Id="rId1459" Type="http://schemas.openxmlformats.org/officeDocument/2006/relationships/hyperlink" Target="https://www.99acres.com/4-bhk-bedroom-apartment-flat-for-sale-in-tata-primanti-sector-72-gurgaon-2905-sq-ft-spid-M69966198" TargetMode="External"/><Relationship Id="rId2205" Type="http://schemas.openxmlformats.org/officeDocument/2006/relationships/hyperlink" Target="https://www.99acres.com/3-bhk-bedroom-apartment-flat-for-sale-in-spaze-privy-sector-72-gurgaon-1975-sq-ft-spid-T69753598" TargetMode="External"/><Relationship Id="rId2412" Type="http://schemas.openxmlformats.org/officeDocument/2006/relationships/hyperlink" Target="https://www.99acres.com/3-bhk-bedroom-apartment-flat-for-sale-in-pyramid-urban-homes-2-sector-86-gurgaon-750-sq-ft-spid-P69281966" TargetMode="External"/><Relationship Id="rId2857" Type="http://schemas.openxmlformats.org/officeDocument/2006/relationships/hyperlink" Target="https://www.99acres.com/2-bhk-bedroom-apartment-flat-for-sale-in-ansal-heights-86-sector-86-gurgaon-1360-sq-ft-r24-spid-K24849431" TargetMode="External"/><Relationship Id="rId98" Type="http://schemas.openxmlformats.org/officeDocument/2006/relationships/hyperlink" Target="https://www.99acres.com/3-bhk-bedroom-apartment-flat-for-sale-in-central-park-flower-valley-aqua-front-towers-sector-33-sohna-gurgaon-1789-sq-ft-spid-D68629316" TargetMode="External"/><Relationship Id="rId829" Type="http://schemas.openxmlformats.org/officeDocument/2006/relationships/hyperlink" Target="https://www.99acres.com/3-bhk-bedroom-apartment-flat-for-sale-in-tulip-violet-sector-69-gurgaon-1608-sq-ft-spid-Z69355178" TargetMode="External"/><Relationship Id="rId1014" Type="http://schemas.openxmlformats.org/officeDocument/2006/relationships/hyperlink" Target="https://www.99acres.com/3-bhk-bedroom-apartment-flat-for-sale-in-puri-diplomatic-greens-sector-111-gurgaon-2200-sq-ft-spid-C69922374" TargetMode="External"/><Relationship Id="rId1221" Type="http://schemas.openxmlformats.org/officeDocument/2006/relationships/hyperlink" Target="https://www.99acres.com/4-bhk-bedroom-apartment-flat-for-sale-in-krrish-provence-estate-gwal-pahari-gurgaon-5800-sq-ft-spid-S69942394" TargetMode="External"/><Relationship Id="rId1666" Type="http://schemas.openxmlformats.org/officeDocument/2006/relationships/hyperlink" Target="https://www.99acres.com/3-bhk-bedroom-apartment-flat-for-sale-in-ats-triumph-sector-104-gurgaon-2290-sq-ft-spid-K70066734" TargetMode="External"/><Relationship Id="rId1873" Type="http://schemas.openxmlformats.org/officeDocument/2006/relationships/hyperlink" Target="https://www.99acres.com/3-bhk-bedroom-apartment-flat-for-sale-in-mapsko-mount-ville-sector-79-gurgaon-1490-sq-ft-spid-L69631492" TargetMode="External"/><Relationship Id="rId2717" Type="http://schemas.openxmlformats.org/officeDocument/2006/relationships/hyperlink" Target="https://www.99acres.com/4-bhk-bedroom-apartment-flat-for-sale-in-sare-petioles-sector-92-gurgaon-2093-sq-ft-r1-spid-B12964797" TargetMode="External"/><Relationship Id="rId2924" Type="http://schemas.openxmlformats.org/officeDocument/2006/relationships/hyperlink" Target="https://www.99acres.com/1-bhk-bedroom-apartment-flat-for-sale-in-golf-course-extension-road-gurgaon-804-sq-ft-r2-spid-O59991958" TargetMode="External"/><Relationship Id="rId1319" Type="http://schemas.openxmlformats.org/officeDocument/2006/relationships/hyperlink" Target="https://www.99acres.com/3-bhk-bedroom-apartment-flat-for-sale-in-hsiidc-sidco-shivalik-apartments-sector-1-imt-manesar-gurgaon-1500-sq-ft-spid-S70129104" TargetMode="External"/><Relationship Id="rId1526" Type="http://schemas.openxmlformats.org/officeDocument/2006/relationships/hyperlink" Target="https://www.99acres.com/2-bhk-bedroom-apartment-flat-for-sale-in-ss-the-leaf-sector-85-gurgaon-1671-sq-ft-spid-C70084858" TargetMode="External"/><Relationship Id="rId1733" Type="http://schemas.openxmlformats.org/officeDocument/2006/relationships/hyperlink" Target="https://www.99acres.com/2-bhk-bedroom-apartment-flat-for-sale-in-antriksh-heights-sector-84-gurgaon-1200-sq-ft-spid-N69974042" TargetMode="External"/><Relationship Id="rId1940" Type="http://schemas.openxmlformats.org/officeDocument/2006/relationships/hyperlink" Target="https://www.99acres.com/4-bhk-bedroom-apartment-flat-for-sale-in-tarc-maceo-sector-91-gurgaon-2320-sq-ft-spid-Q70100554" TargetMode="External"/><Relationship Id="rId25" Type="http://schemas.openxmlformats.org/officeDocument/2006/relationships/hyperlink" Target="https://www.99acres.com/3-bhk-bedroom-apartment-flat-for-sale-in-la-vida-by-tata-housing-sector-113-gurgaon-2217-sq-ft-spid-N68807188" TargetMode="External"/><Relationship Id="rId1800" Type="http://schemas.openxmlformats.org/officeDocument/2006/relationships/hyperlink" Target="https://www.99acres.com/4-bhk-bedroom-apartment-flat-for-sale-in-tulip-violet-sector-69-gurgaon-2010-sq-ft-spid-U68277426" TargetMode="External"/><Relationship Id="rId174" Type="http://schemas.openxmlformats.org/officeDocument/2006/relationships/hyperlink" Target="https://www.99acres.com/4-bhk-bedroom-apartment-flat-for-sale-in-palam-vihar-society-palam-vihar-gurgaon-4500-sq-ft-spid-M68426170" TargetMode="External"/><Relationship Id="rId381" Type="http://schemas.openxmlformats.org/officeDocument/2006/relationships/hyperlink" Target="https://www.99acres.com/3-bhk-bedroom-apartment-flat-for-sale-in-orris-aster-court-premier-sector-85-gurgaon-2120-sq-ft-spid-Y69612194" TargetMode="External"/><Relationship Id="rId2062" Type="http://schemas.openxmlformats.org/officeDocument/2006/relationships/hyperlink" Target="https://www.99acres.com/4-bhk-bedroom-apartment-flat-for-sale-in-experion-the-heartsong-sector-108-gurgaon-2779-sq-ft-spid-S69976164" TargetMode="External"/><Relationship Id="rId241" Type="http://schemas.openxmlformats.org/officeDocument/2006/relationships/hyperlink" Target="https://www.99acres.com/2-bhk-bedroom-apartment-flat-for-sale-in-pivotal-devaan-sector-84-gurgaon-583-sq-ft-r3-spid-X58511882" TargetMode="External"/><Relationship Id="rId479" Type="http://schemas.openxmlformats.org/officeDocument/2006/relationships/hyperlink" Target="https://www.99acres.com/3-bhk-bedroom-apartment-flat-for-sale-in-conscient-heritage-max-sector-102-gurgaon-1942-sq-ft-spid-G69435466" TargetMode="External"/><Relationship Id="rId686" Type="http://schemas.openxmlformats.org/officeDocument/2006/relationships/hyperlink" Target="https://www.99acres.com/4-bhk-bedroom-apartment-flat-for-sale-in-orris-aster-court-premier-sector-85-gurgaon-2560-sq-ft-spid-G69158602" TargetMode="External"/><Relationship Id="rId893" Type="http://schemas.openxmlformats.org/officeDocument/2006/relationships/hyperlink" Target="https://www.99acres.com/4-bhk-bedroom-apartment-flat-for-sale-in-ats-triumph-sector-104-gurgaon-3150-sq-ft-spid-A69089142" TargetMode="External"/><Relationship Id="rId2367" Type="http://schemas.openxmlformats.org/officeDocument/2006/relationships/hyperlink" Target="https://www.99acres.com/2-bhk-bedroom-apartment-flat-for-sale-in-signature-global-the-millennia-sector-37-d-gurgaon-650-sq-ft-spid-X69385790" TargetMode="External"/><Relationship Id="rId2574" Type="http://schemas.openxmlformats.org/officeDocument/2006/relationships/hyperlink" Target="https://www.99acres.com/2-bhk-bedroom-apartment-flat-for-sale-in-smart-world-gems-sector-89-gurgaon-1067-sq-ft-spid-S68955390" TargetMode="External"/><Relationship Id="rId2781" Type="http://schemas.openxmlformats.org/officeDocument/2006/relationships/hyperlink" Target="https://www.99acres.com/2-bhk-bedroom-apartment-flat-for-sale-in-pareena-mi-casa-sector-68-gurgaon-1245-sq-ft-r1-spid-O62756540" TargetMode="External"/><Relationship Id="rId339" Type="http://schemas.openxmlformats.org/officeDocument/2006/relationships/hyperlink" Target="https://www.99acres.com/4-bhk-bedroom-apartment-flat-for-sale-in-dlf-belvedere-towers-dlf-city-phase-2-gurgaon-2100-sq-ft-spid-L69620694" TargetMode="External"/><Relationship Id="rId546" Type="http://schemas.openxmlformats.org/officeDocument/2006/relationships/hyperlink" Target="https://www.99acres.com/2-bhk-bedroom-apartment-flat-for-sale-in-ireo-skyon-sector-60-gurgaon-1524-sq-ft-spid-U69538888" TargetMode="External"/><Relationship Id="rId753" Type="http://schemas.openxmlformats.org/officeDocument/2006/relationships/hyperlink" Target="https://www.99acres.com/3-bhk-bedroom-apartment-flat-for-sale-in-ss-the-leaf-sector-85-gurgaon-2408-sq-ft-spid-J69235666" TargetMode="External"/><Relationship Id="rId1176" Type="http://schemas.openxmlformats.org/officeDocument/2006/relationships/hyperlink" Target="https://www.99acres.com/4-bhk-bedroom-apartment-flat-for-sale-in-tulip-ivory-sector-70-gurgaon-2400-sq-ft-spid-C69096992" TargetMode="External"/><Relationship Id="rId1383" Type="http://schemas.openxmlformats.org/officeDocument/2006/relationships/hyperlink" Target="https://www.99acres.com/3-bhk-bedroom-apartment-flat-for-sale-in-parsvnath-green-ville-sector-48-gurgaon-1707-sq-ft-spid-H69850926" TargetMode="External"/><Relationship Id="rId2227" Type="http://schemas.openxmlformats.org/officeDocument/2006/relationships/hyperlink" Target="https://www.99acres.com/2-bhk-bedroom-apartment-flat-for-sale-in-supertech-hues-sector-68-gurgaon-1180-sq-ft-spid-U69732050" TargetMode="External"/><Relationship Id="rId2434" Type="http://schemas.openxmlformats.org/officeDocument/2006/relationships/hyperlink" Target="https://www.99acres.com/2-bhk-bedroom-apartment-flat-for-sale-in-smart-world-gems-sector-89-gurgaon-1103-sq-ft-spid-J69238068" TargetMode="External"/><Relationship Id="rId2879" Type="http://schemas.openxmlformats.org/officeDocument/2006/relationships/hyperlink" Target="https://www.99acres.com/2-bhk-bedroom-apartment-flat-for-sale-in-shri-ram-apartments-laxman-vihar-gurgaon-950-sq-ft-spid-M66372352" TargetMode="External"/><Relationship Id="rId101" Type="http://schemas.openxmlformats.org/officeDocument/2006/relationships/hyperlink" Target="https://www.99acres.com/3-bhk-bedroom-apartment-flat-for-sale-in-godrej-oasis-sector-88-a-gurgaon-1629-sq-ft-r1-spid-L65391812" TargetMode="External"/><Relationship Id="rId406" Type="http://schemas.openxmlformats.org/officeDocument/2006/relationships/hyperlink" Target="https://www.99acres.com/3-bhk-bedroom-apartment-flat-for-sale-in-ambience-island-gurgaon-2500-sq-ft-spid-B69377140" TargetMode="External"/><Relationship Id="rId960" Type="http://schemas.openxmlformats.org/officeDocument/2006/relationships/hyperlink" Target="https://www.99acres.com/2-bhk-bedroom-apartment-flat-for-sale-in-shapoorji-pallonji-joyville-gurugram-sector-102-gurgaon-1359-sq-ft-spid-M69125514" TargetMode="External"/><Relationship Id="rId1036" Type="http://schemas.openxmlformats.org/officeDocument/2006/relationships/hyperlink" Target="https://www.99acres.com/3-bhk-bedroom-apartment-flat-for-sale-in-imperia-the-esfera-sector-37-c-gurgaon-1815-sq-ft-spid-E69870240" TargetMode="External"/><Relationship Id="rId1243" Type="http://schemas.openxmlformats.org/officeDocument/2006/relationships/hyperlink" Target="https://www.99acres.com/3-bhk-bedroom-apartment-flat-for-sale-in-corona-optus-sector-37-c-gurgaon-1735-sq-ft-spid-Y70043972" TargetMode="External"/><Relationship Id="rId1590" Type="http://schemas.openxmlformats.org/officeDocument/2006/relationships/hyperlink" Target="https://www.99acres.com/3-bhk-bedroom-apartment-flat-for-sale-in-ireo-skyon-sector-60-gurgaon-2045-sq-ft-spid-G70024212" TargetMode="External"/><Relationship Id="rId1688" Type="http://schemas.openxmlformats.org/officeDocument/2006/relationships/hyperlink" Target="https://www.99acres.com/3-bhk-bedroom-apartment-flat-for-sale-in-chd-avenue-71-sector-71-gurgaon-1743-sq-ft-spid-J69644050" TargetMode="External"/><Relationship Id="rId1895" Type="http://schemas.openxmlformats.org/officeDocument/2006/relationships/hyperlink" Target="https://www.99acres.com/2-bhk-bedroom-apartment-flat-for-sale-in-shapoorji-pallonji-joyville-gurugram-sector-102-gurgaon-1215-sq-ft-spid-M69976672" TargetMode="External"/><Relationship Id="rId2641" Type="http://schemas.openxmlformats.org/officeDocument/2006/relationships/hyperlink" Target="https://www.99acres.com/2-bhk-bedroom-apartment-flat-for-sale-in-sector-95-a-gurgaon-593-sq-ft-spid-A69074608" TargetMode="External"/><Relationship Id="rId2739" Type="http://schemas.openxmlformats.org/officeDocument/2006/relationships/hyperlink" Target="https://www.99acres.com/3-bhk-bedroom-apartment-flat-for-sale-in-ramprastha-skyz-sector-37-d-gurgaon-1725-sq-ft-spid-R68021756" TargetMode="External"/><Relationship Id="rId2946" Type="http://schemas.openxmlformats.org/officeDocument/2006/relationships/hyperlink" Target="https://www.99acres.com/3-bhk-bedroom-apartment-flat-for-sale-in-pareena-coban-residences-sector-99-a-gurgaon-1997-sq-ft-r4-spid-R50041892" TargetMode="External"/><Relationship Id="rId613" Type="http://schemas.openxmlformats.org/officeDocument/2006/relationships/hyperlink" Target="https://www.99acres.com/3-bhk-bedroom-apartment-flat-for-sale-in-m3m-golfestate-sector-65-gurgaon-2979-sq-ft-spid-N69817180" TargetMode="External"/><Relationship Id="rId820" Type="http://schemas.openxmlformats.org/officeDocument/2006/relationships/hyperlink" Target="https://www.99acres.com/4-bhk-bedroom-apartment-flat-for-sale-in-ats-tourmaline-sector-109-gurgaon-3150-sq-ft-spid-T69512580" TargetMode="External"/><Relationship Id="rId918" Type="http://schemas.openxmlformats.org/officeDocument/2006/relationships/hyperlink" Target="https://www.99acres.com/2-bhk-bedroom-apartment-flat-for-sale-in-pyramid-urban-homes-2-sector-86-gurgaon-501-sq-ft-spid-J68669646" TargetMode="External"/><Relationship Id="rId1450" Type="http://schemas.openxmlformats.org/officeDocument/2006/relationships/hyperlink" Target="https://www.99acres.com/2-bhk-bedroom-apartment-flat-for-sale-in-signature-global-park-sohna-gurgaon-1210-sq-ft-spid-K69315712" TargetMode="External"/><Relationship Id="rId1548" Type="http://schemas.openxmlformats.org/officeDocument/2006/relationships/hyperlink" Target="https://www.99acres.com/2-bhk-bedroom-apartment-flat-for-sale-in-bestech-park-view-ananda-sector-81-gurgaon-1360-sq-ft-r3-spid-G57832326" TargetMode="External"/><Relationship Id="rId1755" Type="http://schemas.openxmlformats.org/officeDocument/2006/relationships/hyperlink" Target="https://www.99acres.com/3-bhk-bedroom-apartment-flat-for-sale-in-dlf-new-town-heights-1-sector-90-gurgaon-1930-sq-ft-spid-O69250754" TargetMode="External"/><Relationship Id="rId2501" Type="http://schemas.openxmlformats.org/officeDocument/2006/relationships/hyperlink" Target="https://www.99acres.com/2-bhk-bedroom-apartment-flat-for-sale-in-smart-world-orchard-sector-61-gurgaon-1250-sq-ft-r1-spid-U66734988" TargetMode="External"/><Relationship Id="rId1103" Type="http://schemas.openxmlformats.org/officeDocument/2006/relationships/hyperlink" Target="https://www.99acres.com/2-bhk-bedroom-apartment-flat-for-sale-in-la-vida-by-tata-housing-sector-113-gurgaon-1276-sq-ft-r4-spid-F60843478" TargetMode="External"/><Relationship Id="rId1310" Type="http://schemas.openxmlformats.org/officeDocument/2006/relationships/hyperlink" Target="https://www.99acres.com/2-bhk-bedroom-apartment-flat-for-sale-in-rof-ananda-sector-95-gurgaon-54917-sq-ft-spid-N70172062" TargetMode="External"/><Relationship Id="rId1408" Type="http://schemas.openxmlformats.org/officeDocument/2006/relationships/hyperlink" Target="https://www.99acres.com/2-bhk-bedroom-apartment-flat-for-sale-in-ss-the-leaf-sector-85-gurgaon-1640-sq-ft-spid-U69233522" TargetMode="External"/><Relationship Id="rId1962" Type="http://schemas.openxmlformats.org/officeDocument/2006/relationships/hyperlink" Target="https://www.99acres.com/2-bhk-bedroom-apartment-flat-for-sale-in-smart-world-gems-sector-89-gurgaon-1103-sq-ft-spid-E70135102" TargetMode="External"/><Relationship Id="rId2806" Type="http://schemas.openxmlformats.org/officeDocument/2006/relationships/hyperlink" Target="https://www.99acres.com/3-bhk-bedroom-apartment-flat-for-sale-in-ambience-creacions-sector-22-gurgaon-1860-sq-ft-r1-spid-Y61449034" TargetMode="External"/><Relationship Id="rId47" Type="http://schemas.openxmlformats.org/officeDocument/2006/relationships/hyperlink" Target="https://www.99acres.com/4-bhk-bedroom-apartment-flat-for-sale-in-dlf-new-town-heights-1-sector-90-gurgaon-2727-sq-ft-spid-P68756334" TargetMode="External"/><Relationship Id="rId1615" Type="http://schemas.openxmlformats.org/officeDocument/2006/relationships/hyperlink" Target="https://www.99acres.com/3-bhk-bedroom-apartment-flat-for-sale-in-parsvnath-exotica-sector-53-gurgaon-2895-sq-ft-spid-V70094774" TargetMode="External"/><Relationship Id="rId1822" Type="http://schemas.openxmlformats.org/officeDocument/2006/relationships/hyperlink" Target="https://www.99acres.com/3-bhk-bedroom-apartment-flat-for-sale-in-bestech-park-view-sanskruti-sector-92-gurgaon-1995-sq-ft-spid-G69282624" TargetMode="External"/><Relationship Id="rId196" Type="http://schemas.openxmlformats.org/officeDocument/2006/relationships/hyperlink" Target="https://www.99acres.com/3-bhk-bedroom-apartment-flat-for-sale-in-malibu-towne-malibu-town-gurgaon-2400-sq-ft-r2-spid-P58015548" TargetMode="External"/><Relationship Id="rId2084" Type="http://schemas.openxmlformats.org/officeDocument/2006/relationships/hyperlink" Target="https://www.99acres.com/2-bhk-bedroom-apartment-flat-for-sale-in-trisara-our-homes-3-sohna-gurgaon-900-sq-ft-spid-K69930430" TargetMode="External"/><Relationship Id="rId2291" Type="http://schemas.openxmlformats.org/officeDocument/2006/relationships/hyperlink" Target="https://www.99acres.com/3-bhk-bedroom-apartment-flat-for-sale-in-whiteland-the-aspen-sector-76-gurgaon-1900-sq-ft-spid-A69585100" TargetMode="External"/><Relationship Id="rId263" Type="http://schemas.openxmlformats.org/officeDocument/2006/relationships/hyperlink" Target="https://www.99acres.com/3-bhk-bedroom-apartment-flat-for-sale-in-bptp-pedestal-sector-70-a-gurgaon-1575-sq-ft-r2-spid-O61525312" TargetMode="External"/><Relationship Id="rId470" Type="http://schemas.openxmlformats.org/officeDocument/2006/relationships/hyperlink" Target="https://www.99acres.com/2-bhk-bedroom-apartment-flat-for-sale-in-orris-carnation-residency-sector-85-gurgaon-1115-sq-ft-r3-spid-I64885268" TargetMode="External"/><Relationship Id="rId2151" Type="http://schemas.openxmlformats.org/officeDocument/2006/relationships/hyperlink" Target="https://www.99acres.com/3-bhk-bedroom-apartment-flat-for-sale-in-hero-homes-sector-104-gurgaon-1359-sq-ft-r1-spid-V69363310" TargetMode="External"/><Relationship Id="rId2389" Type="http://schemas.openxmlformats.org/officeDocument/2006/relationships/hyperlink" Target="https://www.99acres.com/2-bhk-bedroom-apartment-flat-for-sale-in-sector-30-gurgaon-661-sq-ft-spid-T69338898" TargetMode="External"/><Relationship Id="rId2596" Type="http://schemas.openxmlformats.org/officeDocument/2006/relationships/hyperlink" Target="https://www.99acres.com/2-bhk-bedroom-apartment-flat-for-sale-in-m3m-woodshire-sector-107-gurgaon-1366-sq-ft-r1-spid-M62958574" TargetMode="External"/><Relationship Id="rId123" Type="http://schemas.openxmlformats.org/officeDocument/2006/relationships/hyperlink" Target="https://www.99acres.com/2-bhk-bedroom-apartment-flat-for-sale-in-trisara-our-homes-3-sohna-gurgaon-629-sq-ft-spid-K68570962" TargetMode="External"/><Relationship Id="rId330" Type="http://schemas.openxmlformats.org/officeDocument/2006/relationships/hyperlink" Target="https://www.99acres.com/3-bhk-bedroom-apartment-flat-for-sale-in-emaar-mgf-palm-hills-sector-77-gurgaon-1450-sq-ft-spid-T69205518" TargetMode="External"/><Relationship Id="rId568" Type="http://schemas.openxmlformats.org/officeDocument/2006/relationships/hyperlink" Target="https://www.99acres.com/3-bhk-bedroom-apartment-flat-for-sale-in-dlf-the-ultima-sector-81-gurgaon-2103-sq-ft-spid-F69198250" TargetMode="External"/><Relationship Id="rId775" Type="http://schemas.openxmlformats.org/officeDocument/2006/relationships/hyperlink" Target="https://www.99acres.com/3-bhk-bedroom-apartment-flat-for-sale-in-vatika-gurgaon-21-sector-83-gurgaon-1735-sq-ft-spid-M69428292" TargetMode="External"/><Relationship Id="rId982" Type="http://schemas.openxmlformats.org/officeDocument/2006/relationships/hyperlink" Target="https://www.99acres.com/3-bhk-bedroom-apartment-flat-for-sale-in-mapsko-mount-ville-sector-79-gurgaon-1490-sq-ft-spid-B69665358" TargetMode="External"/><Relationship Id="rId1198" Type="http://schemas.openxmlformats.org/officeDocument/2006/relationships/hyperlink" Target="https://www.99acres.com/2-bhk-bedroom-apartment-flat-for-sale-in-vatika-the-seven-lamps-sector-82-gurgaon-1435-sq-ft-spid-E68345410" TargetMode="External"/><Relationship Id="rId2011" Type="http://schemas.openxmlformats.org/officeDocument/2006/relationships/hyperlink" Target="https://www.99acres.com/3-bhk-bedroom-apartment-flat-for-sale-in-tarc-maceo-sector-91-gurgaon-2320-sq-ft-spid-Y70059098" TargetMode="External"/><Relationship Id="rId2249" Type="http://schemas.openxmlformats.org/officeDocument/2006/relationships/hyperlink" Target="https://www.99acres.com/2-bhk-bedroom-apartment-flat-for-sale-in-ashiana-anmol-sohna-gurgaon-1205-sq-ft-spid-G69685226" TargetMode="External"/><Relationship Id="rId2456" Type="http://schemas.openxmlformats.org/officeDocument/2006/relationships/hyperlink" Target="https://www.99acres.com/2-bhk-bedroom-apartment-flat-for-sale-in-signature-global-park-sohna-gurgaon-822-sq-ft-spid-F69195960" TargetMode="External"/><Relationship Id="rId2663" Type="http://schemas.openxmlformats.org/officeDocument/2006/relationships/hyperlink" Target="https://www.99acres.com/4-bhk-bedroom-apartment-flat-for-sale-in-vatika-sovereign-park-sector-99-gurgaon-3225-sq-ft-spid-O69031232" TargetMode="External"/><Relationship Id="rId2870" Type="http://schemas.openxmlformats.org/officeDocument/2006/relationships/hyperlink" Target="https://www.99acres.com/2-bhk-bedroom-apartment-flat-for-sale-in-godrej-summit-sector-104-gurgaon-1450-sq-ft-r3-spid-U58907926" TargetMode="External"/><Relationship Id="rId428" Type="http://schemas.openxmlformats.org/officeDocument/2006/relationships/hyperlink" Target="https://www.99acres.com/3-bhk-bedroom-apartment-flat-for-sale-in-raheja-atharva-sector-109-gurgaon-2318-sq-ft-spid-O69310644" TargetMode="External"/><Relationship Id="rId635" Type="http://schemas.openxmlformats.org/officeDocument/2006/relationships/hyperlink" Target="https://www.99acres.com/3-bhk-bedroom-apartment-flat-for-sale-in-pioneer-park-sector-61-gurgaon-1795-sq-ft-spid-S69946912" TargetMode="External"/><Relationship Id="rId842" Type="http://schemas.openxmlformats.org/officeDocument/2006/relationships/hyperlink" Target="https://www.99acres.com/3-bhk-bedroom-apartment-flat-for-sale-in-dlf-the-ultima-sector-81-gurgaon-2103-sq-ft-spid-W69416782" TargetMode="External"/><Relationship Id="rId1058" Type="http://schemas.openxmlformats.org/officeDocument/2006/relationships/hyperlink" Target="https://www.99acres.com/3-bhk-bedroom-apartment-flat-for-sale-in-dlf-the-ultima-sector-81-gurgaon-2109-sq-ft-spid-S69555438" TargetMode="External"/><Relationship Id="rId1265" Type="http://schemas.openxmlformats.org/officeDocument/2006/relationships/hyperlink" Target="https://www.99acres.com/3-bhk-bedroom-apartment-flat-for-sale-in-vatika-city-sector-49-gurgaon-2200-sq-ft-spid-D69729550" TargetMode="External"/><Relationship Id="rId1472" Type="http://schemas.openxmlformats.org/officeDocument/2006/relationships/hyperlink" Target="https://www.99acres.com/5-bhk-bedroom-apartment-flat-for-sale-in-indiabulls-enigma-sector-110-gurgaon-3880-sq-ft-spid-A69959136" TargetMode="External"/><Relationship Id="rId2109" Type="http://schemas.openxmlformats.org/officeDocument/2006/relationships/hyperlink" Target="https://www.99acres.com/3-bhk-bedroom-apartment-flat-for-sale-in-sare-crescent-parc-royal-greens-phase-1-sector-92-gurgaon-1298-sq-ft-spid-Y69897020" TargetMode="External"/><Relationship Id="rId2316" Type="http://schemas.openxmlformats.org/officeDocument/2006/relationships/hyperlink" Target="https://www.99acres.com/2-bhk-bedroom-apartment-flat-for-sale-in-sidhartha-ncr-greens-sector-95-gurgaon-990-sq-ft-spid-J69503006" TargetMode="External"/><Relationship Id="rId2523" Type="http://schemas.openxmlformats.org/officeDocument/2006/relationships/hyperlink" Target="https://www.99acres.com/2-bhk-bedroom-apartment-flat-for-sale-in-sector-95-a-gurgaon-593-sq-ft-spid-A69074608" TargetMode="External"/><Relationship Id="rId2730" Type="http://schemas.openxmlformats.org/officeDocument/2006/relationships/hyperlink" Target="https://www.99acres.com/3-bhk-bedroom-apartment-flat-for-sale-in-pareena-coban-residences-sector-99-a-gurgaon-1997-sq-ft-spid-O68022476" TargetMode="External"/><Relationship Id="rId2968" Type="http://schemas.openxmlformats.org/officeDocument/2006/relationships/hyperlink" Target="https://www.99acres.com/3-bhk-bedroom-apartment-flat-for-sale-in-sidhartha-ncr-greens-sector-95-gurgaon-1548-sq-ft-r1-spid-P61617128" TargetMode="External"/><Relationship Id="rId702" Type="http://schemas.openxmlformats.org/officeDocument/2006/relationships/hyperlink" Target="https://www.99acres.com/3-bhk-bedroom-apartment-flat-for-sale-in-shri-banke-bihari-society-sector-56-gurgaon-1500-sq-ft-spid-S69469250" TargetMode="External"/><Relationship Id="rId1125" Type="http://schemas.openxmlformats.org/officeDocument/2006/relationships/hyperlink" Target="https://www.99acres.com/3-bhk-bedroom-apartment-flat-for-sale-in-sare-homes-sector-92-gurgaon-1180-sq-ft-spid-Y69744558" TargetMode="External"/><Relationship Id="rId1332" Type="http://schemas.openxmlformats.org/officeDocument/2006/relationships/hyperlink" Target="https://www.99acres.com/2-bhk-bedroom-apartment-flat-for-sale-in-rof-ananda-sector-95-gurgaon-549-sq-ft-spid-V69978686" TargetMode="External"/><Relationship Id="rId1777" Type="http://schemas.openxmlformats.org/officeDocument/2006/relationships/hyperlink" Target="https://www.99acres.com/3-bhk-bedroom-apartment-flat-for-sale-in-tulip-violet-sector-69-gurgaon-1538-sq-ft-spid-B69407016" TargetMode="External"/><Relationship Id="rId1984" Type="http://schemas.openxmlformats.org/officeDocument/2006/relationships/hyperlink" Target="https://www.99acres.com/2-bhk-bedroom-apartment-flat-for-sale-in-gls-arawali-homes-sohna-gurgaon-650-sq-ft-spid-P70098892" TargetMode="External"/><Relationship Id="rId2828" Type="http://schemas.openxmlformats.org/officeDocument/2006/relationships/hyperlink" Target="https://www.99acres.com/4-bhk-bedroom-apartment-flat-for-sale-in-bptp-pedestal-sector-70-a-gurgaon-1900-sq-ft-spid-M67065850" TargetMode="External"/><Relationship Id="rId69" Type="http://schemas.openxmlformats.org/officeDocument/2006/relationships/hyperlink" Target="https://www.99acres.com/2-bhk-bedroom-apartment-flat-for-sale-in-godrej-habitat-sector-3-gurgaon-1057-sq-ft-r1-spid-X61744324" TargetMode="External"/><Relationship Id="rId1637" Type="http://schemas.openxmlformats.org/officeDocument/2006/relationships/hyperlink" Target="https://www.99acres.com/4-bhk-bedroom-apartment-flat-for-sale-in-the-penthouses-at-the-hibiscus-sector-50-gurgaon-9000-sq-ft-r1-spid-I68296122" TargetMode="External"/><Relationship Id="rId1844" Type="http://schemas.openxmlformats.org/officeDocument/2006/relationships/hyperlink" Target="https://www.99acres.com/3-bhk-bedroom-apartment-flat-for-sale-in-ats-kocoon-sector-109-gurgaon-1745-sq-ft-r14-spid-Z50041228" TargetMode="External"/><Relationship Id="rId1704" Type="http://schemas.openxmlformats.org/officeDocument/2006/relationships/hyperlink" Target="https://www.99acres.com/3-bhk-bedroom-apartment-flat-for-sale-in-m3m-woodshire-sector-107-gurgaon-1943-sq-ft-spid-H69159416" TargetMode="External"/><Relationship Id="rId285" Type="http://schemas.openxmlformats.org/officeDocument/2006/relationships/hyperlink" Target="https://www.99acres.com/4-bhk-bedroom-apartment-flat-for-sale-in-indiabulls-enigma-sector-110-gurgaon-3350-sq-ft-spid-P68022282" TargetMode="External"/><Relationship Id="rId1911" Type="http://schemas.openxmlformats.org/officeDocument/2006/relationships/hyperlink" Target="https://www.99acres.com/3-bhk-bedroom-apartment-flat-for-sale-in-vipul-world-sector-48-gurgaon-1450-sq-ft-spid-V70187274" TargetMode="External"/><Relationship Id="rId492" Type="http://schemas.openxmlformats.org/officeDocument/2006/relationships/hyperlink" Target="https://www.99acres.com/3-bhk-bedroom-apartment-flat-for-sale-in-ss-the-leaf-sector-85-gurgaon-2408-sq-ft-spid-U69585524" TargetMode="External"/><Relationship Id="rId797" Type="http://schemas.openxmlformats.org/officeDocument/2006/relationships/hyperlink" Target="https://www.99acres.com/4-bhk-bedroom-apartment-flat-for-sale-in-indiabulls-enigma-sector-110-gurgaon-3400-sq-ft-spid-R68299870" TargetMode="External"/><Relationship Id="rId2173" Type="http://schemas.openxmlformats.org/officeDocument/2006/relationships/hyperlink" Target="https://www.99acres.com/3-bhk-bedroom-apartment-flat-for-sale-in-smart-world-gems-sector-89-gurgaon-1103-sq-ft-spid-T69796666" TargetMode="External"/><Relationship Id="rId2380" Type="http://schemas.openxmlformats.org/officeDocument/2006/relationships/hyperlink" Target="https://www.99acres.com/3-bhk-bedroom-apartment-flat-for-sale-in-cghs-vidya-enclave-sector-56-gurgaon-1600-sq-ft-spid-Z69212182" TargetMode="External"/><Relationship Id="rId2478" Type="http://schemas.openxmlformats.org/officeDocument/2006/relationships/hyperlink" Target="https://www.99acres.com/2-bhk-bedroom-apartment-flat-for-sale-in-signature-global-city-63a-sector-63-a-gurgaon-1081-sq-ft-spid-G69165782" TargetMode="External"/><Relationship Id="rId3017" Type="http://schemas.openxmlformats.org/officeDocument/2006/relationships/hyperlink" Target="https://www.99acres.com/4-bhk-bedroom-apartment-flat-for-sale-in-pareena-mi-casa-sector-68-gurgaon-1999-sq-ft-r3-spid-Z45897659" TargetMode="External"/><Relationship Id="rId145" Type="http://schemas.openxmlformats.org/officeDocument/2006/relationships/hyperlink" Target="https://www.99acres.com/3-bhk-bedroom-apartment-flat-for-sale-in-sector-12-a-gurgaon-2500-sq-ft-spid-W68513490" TargetMode="External"/><Relationship Id="rId352" Type="http://schemas.openxmlformats.org/officeDocument/2006/relationships/hyperlink" Target="https://www.99acres.com/2-bhk-bedroom-apartment-flat-for-sale-in-godrej-nature-plus-sector-33-sohna-gurgaon-1385-sq-ft-spid-K68519126" TargetMode="External"/><Relationship Id="rId1287" Type="http://schemas.openxmlformats.org/officeDocument/2006/relationships/hyperlink" Target="https://www.99acres.com/4-bhk-bedroom-apartment-flat-for-sale-in-meditech-apartment-sector-56-gurgaon-3000-sq-ft-spid-W69731300" TargetMode="External"/><Relationship Id="rId2033" Type="http://schemas.openxmlformats.org/officeDocument/2006/relationships/hyperlink" Target="https://www.99acres.com/2-bhk-bedroom-apartment-flat-for-sale-in-raheja-vedaanta-sector-108-gurgaon-2060-sq-ft-spid-L70031164" TargetMode="External"/><Relationship Id="rId2240" Type="http://schemas.openxmlformats.org/officeDocument/2006/relationships/hyperlink" Target="https://www.99acres.com/1-bhk-bedroom-apartment-flat-for-sale-in-m3m-sky-lofts-sector-71-gurgaon-869-sq-ft-spid-D69701036" TargetMode="External"/><Relationship Id="rId2685" Type="http://schemas.openxmlformats.org/officeDocument/2006/relationships/hyperlink" Target="https://www.99acres.com/2-bhk-bedroom-apartment-flat-for-sale-in-green-court-sector-90-gurgaon-690-sq-ft-spid-Z68954336" TargetMode="External"/><Relationship Id="rId2892" Type="http://schemas.openxmlformats.org/officeDocument/2006/relationships/hyperlink" Target="https://www.99acres.com/2-bhk-bedroom-apartment-flat-for-sale-in-vatika-the-seven-lamps-sector-82-gurgaon-1435-sq-ft-r5-spid-T50595014" TargetMode="External"/><Relationship Id="rId212" Type="http://schemas.openxmlformats.org/officeDocument/2006/relationships/hyperlink" Target="https://www.99acres.com/3-bhk-bedroom-apartment-flat-for-sale-in-m3m-soulitude-sector-89-gurgaon-780-sq-ft-spid-M68320998" TargetMode="External"/><Relationship Id="rId657" Type="http://schemas.openxmlformats.org/officeDocument/2006/relationships/hyperlink" Target="https://www.99acres.com/3-bhk-bedroom-apartment-flat-for-sale-in-m3m-golfestate-sector-65-gurgaon-2850-sq-ft-spid-Y69968948" TargetMode="External"/><Relationship Id="rId864" Type="http://schemas.openxmlformats.org/officeDocument/2006/relationships/hyperlink" Target="https://www.99acres.com/3-bhk-bedroom-apartment-flat-for-sale-in-mapsko-royale-ville-sector-82-gurgaon-1790-sq-ft-spid-F69689494" TargetMode="External"/><Relationship Id="rId1494" Type="http://schemas.openxmlformats.org/officeDocument/2006/relationships/hyperlink" Target="https://www.99acres.com/3-bhk-bedroom-apartment-flat-for-sale-in-emaar-mgf-the-palm-drive-sector-66-gurgaon-2200-sq-ft-spid-D69567612" TargetMode="External"/><Relationship Id="rId1799" Type="http://schemas.openxmlformats.org/officeDocument/2006/relationships/hyperlink" Target="https://www.99acres.com/4-bhk-bedroom-apartment-flat-for-sale-in-tulip-violet-sector-69-gurgaon-2010-sq-ft-spid-A68277302" TargetMode="External"/><Relationship Id="rId2100" Type="http://schemas.openxmlformats.org/officeDocument/2006/relationships/hyperlink" Target="https://www.99acres.com/4-bhk-bedroom-apartment-flat-for-sale-in-tulip-violet-sector-69-gurgaon-1967-sq-ft-spid-J69905540" TargetMode="External"/><Relationship Id="rId2338" Type="http://schemas.openxmlformats.org/officeDocument/2006/relationships/hyperlink" Target="https://www.99acres.com/1-bhk-bedroom-apartment-flat-for-sale-in-zara-aavaas-sector-104-gurgaon-301-sq-ft-r1-spid-O64023902" TargetMode="External"/><Relationship Id="rId2545" Type="http://schemas.openxmlformats.org/officeDocument/2006/relationships/hyperlink" Target="https://www.99acres.com/3-bhk-bedroom-apartment-flat-for-sale-in-microtek-greenburg-sector-86-gurgaon-1480-sq-ft-spid-M69031366" TargetMode="External"/><Relationship Id="rId2752" Type="http://schemas.openxmlformats.org/officeDocument/2006/relationships/hyperlink" Target="https://www.99acres.com/2-bhk-bedroom-apartment-flat-for-sale-in-smart-world-gems-sector-89-gurgaon-1103-sq-ft-spid-P67923336" TargetMode="External"/><Relationship Id="rId517" Type="http://schemas.openxmlformats.org/officeDocument/2006/relationships/hyperlink" Target="https://www.99acres.com/3-bhk-bedroom-apartment-flat-for-sale-in-dlf-the-ultima-sector-81-gurgaon-2103-sq-ft-spid-N70068566" TargetMode="External"/><Relationship Id="rId724" Type="http://schemas.openxmlformats.org/officeDocument/2006/relationships/hyperlink" Target="https://www.99acres.com/2-bhk-bedroom-apartment-flat-for-sale-in-signature-global-solera-sector-107-gurgaon-489-sq-ft-spid-L69217140" TargetMode="External"/><Relationship Id="rId931" Type="http://schemas.openxmlformats.org/officeDocument/2006/relationships/hyperlink" Target="https://www.99acres.com/3-bhk-bedroom-apartment-flat-for-sale-in-dlf-the-ultima-sector-81-gurgaon-2132-sq-ft-spid-I70153362" TargetMode="External"/><Relationship Id="rId1147" Type="http://schemas.openxmlformats.org/officeDocument/2006/relationships/hyperlink" Target="https://www.99acres.com/3-bhk-bedroom-apartment-flat-for-sale-in-dlf-the-skycourt-sector-86-gurgaon-1900-sq-ft-spid-F69422122" TargetMode="External"/><Relationship Id="rId1354" Type="http://schemas.openxmlformats.org/officeDocument/2006/relationships/hyperlink" Target="https://www.99acres.com/3-bhk-bedroom-apartment-flat-for-sale-in-bptp-amstoria-sector-102-gurgaon-2727-sq-ft-spid-M69712964" TargetMode="External"/><Relationship Id="rId1561" Type="http://schemas.openxmlformats.org/officeDocument/2006/relationships/hyperlink" Target="https://www.99acres.com/4-bhk-bedroom-apartment-flat-for-sale-in-ss-the-leaf-sector-85-gurgaon-2812-sq-ft-spid-X69998392" TargetMode="External"/><Relationship Id="rId2405" Type="http://schemas.openxmlformats.org/officeDocument/2006/relationships/hyperlink" Target="https://www.99acres.com/2-bhk-bedroom-apartment-flat-for-sale-in-trisara-our-homes-3-sohna-gurgaon-602-sq-ft-spid-X69296614" TargetMode="External"/><Relationship Id="rId2612" Type="http://schemas.openxmlformats.org/officeDocument/2006/relationships/hyperlink" Target="https://www.99acres.com/4-bhk-bedroom-apartment-flat-for-sale-in-bestech-park-view-grand-spa-sector-81-gurgaon-4200-sq-ft-spid-J69142214" TargetMode="External"/><Relationship Id="rId60" Type="http://schemas.openxmlformats.org/officeDocument/2006/relationships/hyperlink" Target="https://www.99acres.com/2-bhk-bedroom-apartment-flat-for-sale-in-chd-avenue-71-sector-71-gurgaon-1198-sq-ft-r5-spid-X49323767" TargetMode="External"/><Relationship Id="rId1007" Type="http://schemas.openxmlformats.org/officeDocument/2006/relationships/hyperlink" Target="https://www.99acres.com/2-bhk-bedroom-apartment-flat-for-sale-in-godrej-oasis-sector-88-a-gurgaon-1307-sq-ft-r3-spid-X66115252" TargetMode="External"/><Relationship Id="rId1214" Type="http://schemas.openxmlformats.org/officeDocument/2006/relationships/hyperlink" Target="https://www.99acres.com/4-bhk-bedroom-apartment-flat-for-sale-in-dlf-new-town-heights-1-sector-90-gurgaon-2727-sq-ft-spid-C69867110" TargetMode="External"/><Relationship Id="rId1421" Type="http://schemas.openxmlformats.org/officeDocument/2006/relationships/hyperlink" Target="https://www.99acres.com/4-bhk-bedroom-apartment-flat-for-sale-in-dlf-the-ultima-sector-81-gurgaon-2753-sq-ft-spid-O68626762" TargetMode="External"/><Relationship Id="rId1659" Type="http://schemas.openxmlformats.org/officeDocument/2006/relationships/hyperlink" Target="https://www.99acres.com/3-bhk-bedroom-apartment-flat-for-sale-in-dlf-new-town-heights-1-sector-90-gurgaon-1930-sq-ft-r14-spid-Z42579727" TargetMode="External"/><Relationship Id="rId1866" Type="http://schemas.openxmlformats.org/officeDocument/2006/relationships/hyperlink" Target="https://www.99acres.com/3-bhk-bedroom-apartment-flat-for-sale-in-the-close-north-nirvana-country-gurgaon-2093-sq-ft-spid-E69466294" TargetMode="External"/><Relationship Id="rId2917" Type="http://schemas.openxmlformats.org/officeDocument/2006/relationships/hyperlink" Target="https://www.99acres.com/2-bhk-bedroom-apartment-flat-for-sale-in-eldeco-accolade-sohna-gurgaon-1457-sq-ft-r5-spid-T36802743" TargetMode="External"/><Relationship Id="rId1519" Type="http://schemas.openxmlformats.org/officeDocument/2006/relationships/hyperlink" Target="https://www.99acres.com/3-bhk-bedroom-apartment-flat-for-sale-in-ats-tourmaline-sector-109-gurgaon-2150-sq-ft-r3-spid-D64898286" TargetMode="External"/><Relationship Id="rId1726" Type="http://schemas.openxmlformats.org/officeDocument/2006/relationships/hyperlink" Target="https://www.99acres.com/3-bhk-bedroom-apartment-flat-for-sale-in-tulip-violet-sector-69-gurgaon-1608-sq-ft-spid-H69668344" TargetMode="External"/><Relationship Id="rId1933" Type="http://schemas.openxmlformats.org/officeDocument/2006/relationships/hyperlink" Target="https://www.99acres.com/4-bhk-bedroom-apartment-flat-for-sale-in-awho-sispal-vihar-sector-49-gurgaon-2754-sq-ft-spid-X70167572" TargetMode="External"/><Relationship Id="rId18" Type="http://schemas.openxmlformats.org/officeDocument/2006/relationships/hyperlink" Target="https://www.99acres.com/2-bhk-bedroom-apartment-flat-for-sale-in-shapoorji-pallonji-joyville-gurugram-sector-102-gurgaon-915-sq-ft-spid-O68818592" TargetMode="External"/><Relationship Id="rId2195" Type="http://schemas.openxmlformats.org/officeDocument/2006/relationships/hyperlink" Target="https://www.99acres.com/4-bhk-bedroom-apartment-flat-for-sale-in-tulip-ivory-sector-70-gurgaon-2400-sq-ft-spid-J69769036" TargetMode="External"/><Relationship Id="rId167" Type="http://schemas.openxmlformats.org/officeDocument/2006/relationships/hyperlink" Target="https://www.99acres.com/4-bhk-bedroom-apartment-flat-for-sale-in-sector-67-a-gurgaon-2300-sq-ft-r1-spid-A65698542" TargetMode="External"/><Relationship Id="rId374" Type="http://schemas.openxmlformats.org/officeDocument/2006/relationships/hyperlink" Target="https://www.99acres.com/3-bhk-bedroom-apartment-flat-for-sale-in-dlf-the-skycourt-sector-86-gurgaon-1929-sq-ft-spid-Z69657480" TargetMode="External"/><Relationship Id="rId581" Type="http://schemas.openxmlformats.org/officeDocument/2006/relationships/hyperlink" Target="https://www.99acres.com/3-bhk-bedroom-apartment-flat-for-sale-in-dlf-the-skycourt-sector-86-gurgaon-1929-sq-ft-r2-spid-J64460566" TargetMode="External"/><Relationship Id="rId2055" Type="http://schemas.openxmlformats.org/officeDocument/2006/relationships/hyperlink" Target="https://www.99acres.com/2-bhk-bedroom-apartment-flat-for-sale-in-supertech-araville-sector-79-gurgaon-1295-sq-ft-spid-M69984000" TargetMode="External"/><Relationship Id="rId2262" Type="http://schemas.openxmlformats.org/officeDocument/2006/relationships/hyperlink" Target="https://www.99acres.com/3-bhk-bedroom-apartment-flat-for-sale-in-bestech-altura-sector-79-gurgaon-2150-sq-ft-spid-F69661380" TargetMode="External"/><Relationship Id="rId234" Type="http://schemas.openxmlformats.org/officeDocument/2006/relationships/hyperlink" Target="https://www.99acres.com/2-bhk-bedroom-apartment-flat-for-sale-in-smart-world-orchard-sector-61-gurgaon-1150-sq-ft-spid-H68286632" TargetMode="External"/><Relationship Id="rId679" Type="http://schemas.openxmlformats.org/officeDocument/2006/relationships/hyperlink" Target="https://www.99acres.com/4-bhk-bedroom-apartment-flat-for-sale-in-bestech-park-view-city-2-sector-49-gurgaon-2383-sq-ft-spid-R69272108" TargetMode="External"/><Relationship Id="rId886" Type="http://schemas.openxmlformats.org/officeDocument/2006/relationships/hyperlink" Target="https://www.99acres.com/3-bhk-bedroom-apartment-flat-for-sale-in-vatika-city-sector-49-gurgaon-2182-sq-ft-spid-K69946762" TargetMode="External"/><Relationship Id="rId2567" Type="http://schemas.openxmlformats.org/officeDocument/2006/relationships/hyperlink" Target="https://www.99acres.com/2-bhk-bedroom-apartment-flat-for-sale-in-m3m-heights-sector-65-gurgaon-1358-sq-ft-spid-S68976422" TargetMode="External"/><Relationship Id="rId2774" Type="http://schemas.openxmlformats.org/officeDocument/2006/relationships/hyperlink" Target="https://www.99acres.com/1-bhk-bedroom-apartment-flat-for-sale-in-breez-global-heights-sohna-gurgaon-394-sq-ft-r1-spid-X65817956" TargetMode="External"/><Relationship Id="rId2" Type="http://schemas.openxmlformats.org/officeDocument/2006/relationships/hyperlink" Target="https://www.99acres.com/2-bhk-bedroom-apartment-flat-for-sale-in-apna-enclave-ashok-vihar-gurgaon-650-sq-ft-spid-H68850564" TargetMode="External"/><Relationship Id="rId441" Type="http://schemas.openxmlformats.org/officeDocument/2006/relationships/hyperlink" Target="https://www.99acres.com/4-bhk-bedroom-apartment-flat-for-sale-in-railway-officers-rpf-society-sector-9-a-gurgaon-1806-sq-ft-spid-O69463302" TargetMode="External"/><Relationship Id="rId539" Type="http://schemas.openxmlformats.org/officeDocument/2006/relationships/hyperlink" Target="https://www.99acres.com/4-bhk-bedroom-apartment-flat-for-sale-in-dlf-regal-gardens-sector-90-gurgaon-2215-sq-ft-spid-O69621840" TargetMode="External"/><Relationship Id="rId746" Type="http://schemas.openxmlformats.org/officeDocument/2006/relationships/hyperlink" Target="https://www.99acres.com/3-bhk-bedroom-apartment-flat-for-sale-in-tulip-violet-sector-69-gurgaon-1578-sq-ft-spid-O69570742" TargetMode="External"/><Relationship Id="rId1071" Type="http://schemas.openxmlformats.org/officeDocument/2006/relationships/hyperlink" Target="https://www.99acres.com/4-bhk-bedroom-apartment-flat-for-sale-in-emaar-mgf-emerald-floors-premier-sector-65-gurgaon-1975-sq-ft-spid-Z69389830" TargetMode="External"/><Relationship Id="rId1169" Type="http://schemas.openxmlformats.org/officeDocument/2006/relationships/hyperlink" Target="https://www.99acres.com/4-bhk-bedroom-apartment-flat-for-sale-in-tulip-violet-sector-69-gurgaon-2010-sq-ft-spid-K66588784" TargetMode="External"/><Relationship Id="rId1376" Type="http://schemas.openxmlformats.org/officeDocument/2006/relationships/hyperlink" Target="https://www.99acres.com/3-bhk-bedroom-apartment-flat-for-sale-in-puri-emerald-bay-sector-104-gurgaon-2450-sq-ft-spid-O69187884" TargetMode="External"/><Relationship Id="rId1583" Type="http://schemas.openxmlformats.org/officeDocument/2006/relationships/hyperlink" Target="https://www.99acres.com/3-bhk-bedroom-apartment-flat-for-sale-in-shree-vardhman-victoria-sector-70-gurgaon-1950-sq-ft-spid-W69217906" TargetMode="External"/><Relationship Id="rId2122" Type="http://schemas.openxmlformats.org/officeDocument/2006/relationships/hyperlink" Target="https://www.99acres.com/3-bhk-bedroom-apartment-flat-for-sale-in-vipul-lavanya-sector-81-gurgaon-1784-sq-ft-spid-H69882504" TargetMode="External"/><Relationship Id="rId2427" Type="http://schemas.openxmlformats.org/officeDocument/2006/relationships/hyperlink" Target="https://www.99acres.com/3-bhk-bedroom-apartment-flat-for-sale-in-sector-106-gurgaon-1359-sq-ft-spid-H69258514" TargetMode="External"/><Relationship Id="rId2981" Type="http://schemas.openxmlformats.org/officeDocument/2006/relationships/hyperlink" Target="https://www.99acres.com/4-bhk-bedroom-apartment-flat-for-sale-in-new-gurgaon-1776-sq-ft-spid-L63033262" TargetMode="External"/><Relationship Id="rId301" Type="http://schemas.openxmlformats.org/officeDocument/2006/relationships/hyperlink" Target="https://www.99acres.com/4-bhk-bedroom-apartment-flat-for-sale-in-railway-officers-rpf-society-sector-9-a-gurgaon-1806-sq-ft-spid-G69748500" TargetMode="External"/><Relationship Id="rId953" Type="http://schemas.openxmlformats.org/officeDocument/2006/relationships/hyperlink" Target="https://www.99acres.com/3-bhk-bedroom-apartment-flat-for-sale-in-dlf-trinity-towers-dlf-city-phase-5-gurgaon-2450-sq-ft-spid-T69408490" TargetMode="External"/><Relationship Id="rId1029" Type="http://schemas.openxmlformats.org/officeDocument/2006/relationships/hyperlink" Target="https://www.99acres.com/3-bhk-bedroom-apartment-flat-for-sale-in-ambience-creacions-sector-22-gurgaon-1860-sq-ft-spid-H70126464" TargetMode="External"/><Relationship Id="rId1236" Type="http://schemas.openxmlformats.org/officeDocument/2006/relationships/hyperlink" Target="https://www.99acres.com/3-bhk-bedroom-apartment-flat-for-sale-in-bestech-park-view-grand-spa-sector-81-gurgaon-2660-sq-ft-spid-T69329376" TargetMode="External"/><Relationship Id="rId1790" Type="http://schemas.openxmlformats.org/officeDocument/2006/relationships/hyperlink" Target="https://www.99acres.com/3-bhk-bedroom-apartment-flat-for-sale-in-dlf-new-town-heights-1-sector-90-gurgaon-1930-sq-ft-spid-I69266172" TargetMode="External"/><Relationship Id="rId1888" Type="http://schemas.openxmlformats.org/officeDocument/2006/relationships/hyperlink" Target="https://www.99acres.com/3-bhk-bedroom-apartment-flat-for-sale-in-paras-dews-sector-106-gurgaon-1760-sq-ft-spid-I68452460" TargetMode="External"/><Relationship Id="rId2634" Type="http://schemas.openxmlformats.org/officeDocument/2006/relationships/hyperlink" Target="https://www.99acres.com/3-bhk-bedroom-apartment-flat-for-sale-in-sector-39-gurgaon-2400-sq-ft-spid-G69080104" TargetMode="External"/><Relationship Id="rId2841" Type="http://schemas.openxmlformats.org/officeDocument/2006/relationships/hyperlink" Target="https://www.99acres.com/2-bhk-bedroom-apartment-flat-for-sale-in-palam-vihar-gurgaon-990-sq-ft-r1-spid-V64495872" TargetMode="External"/><Relationship Id="rId2939" Type="http://schemas.openxmlformats.org/officeDocument/2006/relationships/hyperlink" Target="https://www.99acres.com/2-bhk-bedroom-apartment-flat-for-sale-in-prime-habitat-sector-99-a-gurgaon-687-sq-ft-spid-J64704666" TargetMode="External"/><Relationship Id="rId82" Type="http://schemas.openxmlformats.org/officeDocument/2006/relationships/hyperlink" Target="https://www.99acres.com/3-bhk-bedroom-apartment-flat-for-sale-in-m3m-soulitude-sector-89-gurgaon-1423-sq-ft-spid-Q68653922" TargetMode="External"/><Relationship Id="rId606" Type="http://schemas.openxmlformats.org/officeDocument/2006/relationships/hyperlink" Target="https://www.99acres.com/3-bhk-bedroom-apartment-flat-for-sale-in-emaar-palm-gardens-sector-83-gurgaon-1720-sq-ft-r6-spid-O55737304" TargetMode="External"/><Relationship Id="rId813" Type="http://schemas.openxmlformats.org/officeDocument/2006/relationships/hyperlink" Target="https://www.99acres.com/2-bhk-bedroom-apartment-flat-for-sale-in-shapoorji-pallonji-joyville-gurugram-sector-102-gurgaon-1215-sq-ft-spid-F69557866" TargetMode="External"/><Relationship Id="rId1443" Type="http://schemas.openxmlformats.org/officeDocument/2006/relationships/hyperlink" Target="https://www.99acres.com/2-bhk-bedroom-apartment-flat-for-sale-in-signature-global-park-sohna-gurgaon-822-sq-ft-spid-P69364218" TargetMode="External"/><Relationship Id="rId1650" Type="http://schemas.openxmlformats.org/officeDocument/2006/relationships/hyperlink" Target="https://www.99acres.com/3-bhk-bedroom-apartment-flat-for-sale-in-the-close-north-nirvana-country-gurgaon-2605-sq-ft-spid-A70103770" TargetMode="External"/><Relationship Id="rId1748" Type="http://schemas.openxmlformats.org/officeDocument/2006/relationships/hyperlink" Target="https://www.99acres.com/4-bhk-bedroom-apartment-flat-for-sale-in-dlf-regal-gardens-sector-90-gurgaon-2215-sq-ft-r5-spid-P62070450" TargetMode="External"/><Relationship Id="rId2701" Type="http://schemas.openxmlformats.org/officeDocument/2006/relationships/hyperlink" Target="https://www.99acres.com/2-bhk-bedroom-apartment-flat-for-sale-in-gls-arawali-homes-sohna-gurgaon-468-sq-ft-r2-spid-X61068452" TargetMode="External"/><Relationship Id="rId1303" Type="http://schemas.openxmlformats.org/officeDocument/2006/relationships/hyperlink" Target="https://www.99acres.com/3-bhk-bedroom-apartment-flat-for-sale-in-emaar-palm-gardens-sector-83-gurgaon-1900-sq-ft-spid-V69525180" TargetMode="External"/><Relationship Id="rId1510" Type="http://schemas.openxmlformats.org/officeDocument/2006/relationships/hyperlink" Target="https://www.99acres.com/3-bhk-bedroom-apartment-flat-for-sale-in-professors-enclave-cghs-sector-56-gurgaon-2000-sq-ft-spid-U69431586" TargetMode="External"/><Relationship Id="rId1955" Type="http://schemas.openxmlformats.org/officeDocument/2006/relationships/hyperlink" Target="https://www.99acres.com/4-bhk-bedroom-apartment-flat-for-sale-in-the-rama-apartment-cghs-sector-43-gurgaon-2450-sq-ft-spid-C70142038" TargetMode="External"/><Relationship Id="rId1608" Type="http://schemas.openxmlformats.org/officeDocument/2006/relationships/hyperlink" Target="https://www.99acres.com/2-bhk-bedroom-apartment-flat-for-sale-in-ireo-skyon-sector-60-gurgaon-1524-sq-ft-spid-W69182584" TargetMode="External"/><Relationship Id="rId1815" Type="http://schemas.openxmlformats.org/officeDocument/2006/relationships/hyperlink" Target="https://www.99acres.com/2-bhk-bedroom-apartment-flat-for-sale-in-shree-vardhman-flora-sector-90-gurgaon-1300-sq-ft-spid-B68311072" TargetMode="External"/><Relationship Id="rId189" Type="http://schemas.openxmlformats.org/officeDocument/2006/relationships/hyperlink" Target="https://www.99acres.com/1-bhk-bedroom-apartment-flat-for-sale-in-block-a-surya-vihar-gurgaon-585-sq-ft-spid-V68395158" TargetMode="External"/><Relationship Id="rId396" Type="http://schemas.openxmlformats.org/officeDocument/2006/relationships/hyperlink" Target="https://www.99acres.com/3-bhk-bedroom-apartment-flat-for-sale-in-emaar-gurgaon-greens-sector-102-gurgaon-1650-sq-ft-spid-H68246000" TargetMode="External"/><Relationship Id="rId2077" Type="http://schemas.openxmlformats.org/officeDocument/2006/relationships/hyperlink" Target="https://www.99acres.com/3-bhk-bedroom-apartment-flat-for-sale-in-bptp-astaire-gardens-sector-70-a-gurgaon-1700-sq-ft-spid-G69941916" TargetMode="External"/><Relationship Id="rId2284" Type="http://schemas.openxmlformats.org/officeDocument/2006/relationships/hyperlink" Target="https://www.99acres.com/2-bhk-bedroom-apartment-flat-for-sale-in-krisumi-waterfall-residences-sector-36-a-gurgaon-1479-sq-ft-spid-S69611606" TargetMode="External"/><Relationship Id="rId2491" Type="http://schemas.openxmlformats.org/officeDocument/2006/relationships/hyperlink" Target="https://www.99acres.com/3-bhk-bedroom-apartment-flat-for-sale-in-tata-gurgaon-gateway-sector-113-gurgaon-2520-sq-ft-spid-X69133318" TargetMode="External"/><Relationship Id="rId256" Type="http://schemas.openxmlformats.org/officeDocument/2006/relationships/hyperlink" Target="https://www.99acres.com/3-bhk-bedroom-apartment-flat-for-sale-in-emaar-digihomes-sector-62-gurgaon-1600-sq-ft-spid-J68201818" TargetMode="External"/><Relationship Id="rId463" Type="http://schemas.openxmlformats.org/officeDocument/2006/relationships/hyperlink" Target="https://www.99acres.com/3-bhk-bedroom-apartment-flat-for-sale-in-dlf-regal-gardens-sector-90-gurgaon-1726-sq-ft-r5-spid-I44651309" TargetMode="External"/><Relationship Id="rId670" Type="http://schemas.openxmlformats.org/officeDocument/2006/relationships/hyperlink" Target="https://www.99acres.com/3-bhk-bedroom-apartment-flat-for-sale-in-unitech-uniworld-gardens-sector-47-gurgaon-2086-sq-ft-spid-L68514138" TargetMode="External"/><Relationship Id="rId1093" Type="http://schemas.openxmlformats.org/officeDocument/2006/relationships/hyperlink" Target="https://www.99acres.com/3-bhk-bedroom-apartment-flat-for-sale-in-godrej-summit-sector-104-gurgaon-1816-sq-ft-spid-Z69640476" TargetMode="External"/><Relationship Id="rId2144" Type="http://schemas.openxmlformats.org/officeDocument/2006/relationships/hyperlink" Target="https://www.99acres.com/3-bhk-bedroom-apartment-flat-for-sale-in-sare-green-parc-phase-3-sector-92-gurgaon-1326-sq-ft-r1-spid-K67380076" TargetMode="External"/><Relationship Id="rId2351" Type="http://schemas.openxmlformats.org/officeDocument/2006/relationships/hyperlink" Target="https://www.99acres.com/2-bhk-bedroom-apartment-flat-for-sale-in-smart-world-orchard-sector-61-gurgaon-1150-sq-ft-spid-U69433708" TargetMode="External"/><Relationship Id="rId2589" Type="http://schemas.openxmlformats.org/officeDocument/2006/relationships/hyperlink" Target="https://www.99acres.com/4-bhk-bedroom-apartment-flat-for-sale-in-sector-55-gurgaon-1800-sq-ft-spid-E68914456" TargetMode="External"/><Relationship Id="rId2796" Type="http://schemas.openxmlformats.org/officeDocument/2006/relationships/hyperlink" Target="https://www.99acres.com/2-bhk-bedroom-apartment-flat-for-sale-in-pivotal-riddhi-siddhi-sector-99-gurgaon-587-sq-ft-spid-D67438392" TargetMode="External"/><Relationship Id="rId116" Type="http://schemas.openxmlformats.org/officeDocument/2006/relationships/hyperlink" Target="https://www.99acres.com/2-bhk-bedroom-apartment-flat-for-sale-in-not-applicable-laxman-vihar-gurgaon-750-sq-ft-spid-D68585736" TargetMode="External"/><Relationship Id="rId323" Type="http://schemas.openxmlformats.org/officeDocument/2006/relationships/hyperlink" Target="https://www.99acres.com/3-bhk-bedroom-apartment-flat-for-sale-in-ss-almeria-sector-84-gurgaon-2000-sq-ft-spid-R68134834" TargetMode="External"/><Relationship Id="rId530" Type="http://schemas.openxmlformats.org/officeDocument/2006/relationships/hyperlink" Target="https://www.99acres.com/3-bhk-bedroom-apartment-flat-for-sale-in-deepak-minda-sector-1a-imt-manesar-gurgaon-2650-sq-ft-r1-spid-X68196798" TargetMode="External"/><Relationship Id="rId768" Type="http://schemas.openxmlformats.org/officeDocument/2006/relationships/hyperlink" Target="https://www.99acres.com/3-bhk-bedroom-apartment-flat-for-sale-in-capital-residences-360-sector-70-a-gurgaon-1976-sq-ft-spid-M69710138" TargetMode="External"/><Relationship Id="rId975" Type="http://schemas.openxmlformats.org/officeDocument/2006/relationships/hyperlink" Target="https://www.99acres.com/4-bhk-bedroom-apartment-flat-for-sale-in-pareena-coban-residences-sector-99-a-gurgaon-2352-sq-ft-spid-B69102822" TargetMode="External"/><Relationship Id="rId1160" Type="http://schemas.openxmlformats.org/officeDocument/2006/relationships/hyperlink" Target="https://www.99acres.com/1-bhk-bedroom-apartment-flat-for-sale-in-signature-global-grand-iva-sector-103-gurgaon-360-sq-ft-r1-spid-Y66925870" TargetMode="External"/><Relationship Id="rId1398" Type="http://schemas.openxmlformats.org/officeDocument/2006/relationships/hyperlink" Target="https://www.99acres.com/3-bhk-bedroom-apartment-flat-for-sale-in-ss-the-leaf-sector-85-gurgaon-2408-sq-ft-r2-spid-N64429282" TargetMode="External"/><Relationship Id="rId2004" Type="http://schemas.openxmlformats.org/officeDocument/2006/relationships/hyperlink" Target="https://www.99acres.com/3-bhk-bedroom-apartment-flat-for-sale-in-tulip-orange-sector-70-gurgaon-970-sq-ft-spid-F70070030" TargetMode="External"/><Relationship Id="rId2211" Type="http://schemas.openxmlformats.org/officeDocument/2006/relationships/hyperlink" Target="https://www.99acres.com/5-bhk-bedroom-apartment-flat-for-sale-in-central-park-resorts-sector-48-gurgaon-6700-sq-ft-spid-G69746434" TargetMode="External"/><Relationship Id="rId2449" Type="http://schemas.openxmlformats.org/officeDocument/2006/relationships/hyperlink" Target="https://www.99acres.com/2-bhk-bedroom-apartment-flat-for-sale-in-hcbs-sports-ville-sohna-gurgaon-737147-sq-ft-spid-Y69214772" TargetMode="External"/><Relationship Id="rId2656" Type="http://schemas.openxmlformats.org/officeDocument/2006/relationships/hyperlink" Target="https://www.99acres.com/2-bhk-bedroom-apartment-flat-for-sale-in-signature-the-roselia-sector-95-a-gurgaon-569-sq-ft-r1-spid-L66086946" TargetMode="External"/><Relationship Id="rId2863" Type="http://schemas.openxmlformats.org/officeDocument/2006/relationships/hyperlink" Target="https://www.99acres.com/3-bhk-bedroom-apartment-flat-for-sale-in-unitech-the-palms-south-city-1-gurgaon-1640-sq-ft-spid-D66576720" TargetMode="External"/><Relationship Id="rId628" Type="http://schemas.openxmlformats.org/officeDocument/2006/relationships/hyperlink" Target="https://www.99acres.com/3-bhk-bedroom-apartment-flat-for-sale-in-adani-m2k-oyster-grande-sector-102-gurgaon-1889-sq-ft-spid-A69157350" TargetMode="External"/><Relationship Id="rId835" Type="http://schemas.openxmlformats.org/officeDocument/2006/relationships/hyperlink" Target="https://www.99acres.com/3-bhk-bedroom-apartment-flat-for-sale-in-m3m-golfestate-sector-65-gurgaon-2979-sq-ft-spid-X69762008" TargetMode="External"/><Relationship Id="rId1258" Type="http://schemas.openxmlformats.org/officeDocument/2006/relationships/hyperlink" Target="https://www.99acres.com/2-bhk-bedroom-apartment-flat-for-sale-in-ss-the-leaf-sector-85-gurgaon-1671-sq-ft-spid-T69812958" TargetMode="External"/><Relationship Id="rId1465" Type="http://schemas.openxmlformats.org/officeDocument/2006/relationships/hyperlink" Target="https://www.99acres.com/2-bhk-bedroom-apartment-flat-for-sale-in-m3m-skywalk-sector-74-gurgaon-1400-sq-ft-spid-S69823246" TargetMode="External"/><Relationship Id="rId1672" Type="http://schemas.openxmlformats.org/officeDocument/2006/relationships/hyperlink" Target="https://www.99acres.com/4-bhk-bedroom-apartment-flat-for-sale-in-adani-m2k-oyster-grande-sector-102-gurgaon-4650-sq-ft-spid-V70001746" TargetMode="External"/><Relationship Id="rId2309" Type="http://schemas.openxmlformats.org/officeDocument/2006/relationships/hyperlink" Target="https://www.99acres.com/2-bhk-bedroom-apartment-flat-for-sale-in-ashray-apartment-carterpuri-village-gurgaon-850-sq-ft-spid-W69522918" TargetMode="External"/><Relationship Id="rId2516" Type="http://schemas.openxmlformats.org/officeDocument/2006/relationships/hyperlink" Target="https://www.99acres.com/2-bhk-bedroom-apartment-flat-for-sale-in-sector-102-gurgaon-915-sq-ft-spid-F69078840" TargetMode="External"/><Relationship Id="rId2723" Type="http://schemas.openxmlformats.org/officeDocument/2006/relationships/hyperlink" Target="https://www.99acres.com/3-bhk-bedroom-apartment-flat-for-sale-in-mapsko-casa-bella-sector-82-gurgaon-1960-sq-ft-spid-W68087548" TargetMode="External"/><Relationship Id="rId1020" Type="http://schemas.openxmlformats.org/officeDocument/2006/relationships/hyperlink" Target="https://www.99acres.com/4-bhk-bedroom-apartment-flat-for-sale-in-tata-primanti-sector-72-gurgaon-4250-sq-ft-spid-R70100752" TargetMode="External"/><Relationship Id="rId1118" Type="http://schemas.openxmlformats.org/officeDocument/2006/relationships/hyperlink" Target="https://www.99acres.com/2-bhk-bedroom-apartment-flat-for-sale-in-vatika-gurgaon-21-sector-83-gurgaon-1245-sq-ft-spid-D70152358" TargetMode="External"/><Relationship Id="rId1325" Type="http://schemas.openxmlformats.org/officeDocument/2006/relationships/hyperlink" Target="https://www.99acres.com/2-bhk-bedroom-apartment-flat-for-sale-in-m3m-skywalk-sector-74-gurgaon-1424-sq-ft-spid-X69308632" TargetMode="External"/><Relationship Id="rId1532" Type="http://schemas.openxmlformats.org/officeDocument/2006/relationships/hyperlink" Target="https://www.99acres.com/2-bhk-bedroom-apartment-flat-for-sale-in-ss-the-leaf-sector-85-gurgaon-1741-sq-ft-spid-L70086096" TargetMode="External"/><Relationship Id="rId1977" Type="http://schemas.openxmlformats.org/officeDocument/2006/relationships/hyperlink" Target="https://www.99acres.com/3-bhk-bedroom-apartment-flat-for-sale-in-sare-crescent-parc-sector-92-gurgaon-1326-sq-ft-spid-H70119648" TargetMode="External"/><Relationship Id="rId2930" Type="http://schemas.openxmlformats.org/officeDocument/2006/relationships/hyperlink" Target="https://www.99acres.com/3-bhk-bedroom-apartment-flat-for-sale-in-unitech-sunbreeze-sector-69-gurgaon-1337-sq-ft-r8-spid-L24514775" TargetMode="External"/><Relationship Id="rId902" Type="http://schemas.openxmlformats.org/officeDocument/2006/relationships/hyperlink" Target="https://www.99acres.com/3-bhk-bedroom-apartment-flat-for-sale-in-shree-vardhman-victoria-sector-70-gurgaon-1950-sq-ft-spid-L69623396" TargetMode="External"/><Relationship Id="rId1837" Type="http://schemas.openxmlformats.org/officeDocument/2006/relationships/hyperlink" Target="https://www.99acres.com/3-bhk-bedroom-apartment-flat-for-sale-in-experion-the-heartsong-sector-108-gurgaon-2003-sq-ft-r16-spid-J50076234" TargetMode="External"/><Relationship Id="rId31" Type="http://schemas.openxmlformats.org/officeDocument/2006/relationships/hyperlink" Target="https://www.99acres.com/2-bhk-bedroom-apartment-flat-for-sale-in-sector-3-gurgaon-1056-sq-ft-r1-spid-M66302926" TargetMode="External"/><Relationship Id="rId2099" Type="http://schemas.openxmlformats.org/officeDocument/2006/relationships/hyperlink" Target="https://www.99acres.com/3-bhk-bedroom-apartment-flat-for-sale-in-signature-global-city-37d-ph-2-sector-37-d-gurgaon-1440-sq-ft-spid-E69908782" TargetMode="External"/><Relationship Id="rId180" Type="http://schemas.openxmlformats.org/officeDocument/2006/relationships/hyperlink" Target="https://www.99acres.com/3-bhk-bedroom-apartment-flat-for-sale-in-krrish-florence-estate-sector-70-gurgaon-1865-sq-ft-r8-spid-H33897213" TargetMode="External"/><Relationship Id="rId278" Type="http://schemas.openxmlformats.org/officeDocument/2006/relationships/hyperlink" Target="https://www.99acres.com/2-bhk-bedroom-apartment-flat-for-sale-in-ramprastha-the-edge-towers-sector-37-d-gurgaon-1380-sq-ft-r9-spid-L32300223" TargetMode="External"/><Relationship Id="rId1904" Type="http://schemas.openxmlformats.org/officeDocument/2006/relationships/hyperlink" Target="https://www.99acres.com/3-bhk-bedroom-apartment-flat-for-sale-in-vatika-city-homes-sector-83-gurgaon-1740-sq-ft-spid-U69729074" TargetMode="External"/><Relationship Id="rId485" Type="http://schemas.openxmlformats.org/officeDocument/2006/relationships/hyperlink" Target="https://www.99acres.com/2-bhk-bedroom-apartment-flat-for-sale-in-bestech-park-view-residency-palam-vihar-gurgaon-1415-sq-ft-spid-E69419498" TargetMode="External"/><Relationship Id="rId692" Type="http://schemas.openxmlformats.org/officeDocument/2006/relationships/hyperlink" Target="https://www.99acres.com/3-bhk-bedroom-apartment-flat-for-sale-in-puri-emerald-bay-sector-104-gurgaon-2450-sq-ft-spid-L69551250" TargetMode="External"/><Relationship Id="rId2166" Type="http://schemas.openxmlformats.org/officeDocument/2006/relationships/hyperlink" Target="https://www.99acres.com/3-bhk-bedroom-apartment-flat-for-sale-in-orris-aster-court-sector-85-gurgaon-1587-sq-ft-spid-R69813796" TargetMode="External"/><Relationship Id="rId2373" Type="http://schemas.openxmlformats.org/officeDocument/2006/relationships/hyperlink" Target="https://www.99acres.com/3-bhk-bedroom-apartment-flat-for-sale-in-sector-76-gurgaon-2937-sq-ft-spid-G69383624" TargetMode="External"/><Relationship Id="rId2580" Type="http://schemas.openxmlformats.org/officeDocument/2006/relationships/hyperlink" Target="https://www.99acres.com/3-bhk-bedroom-apartment-flat-for-sale-in-signature-global-park-4-sector-36-sohna-gurgaon-1010-sq-ft-spid-U68941552" TargetMode="External"/><Relationship Id="rId138" Type="http://schemas.openxmlformats.org/officeDocument/2006/relationships/hyperlink" Target="https://www.99acres.com/2-bhk-bedroom-apartment-flat-for-sale-in-gls-avenue-51-sector-92-gurgaon-591-sq-ft-spid-I68531730" TargetMode="External"/><Relationship Id="rId345" Type="http://schemas.openxmlformats.org/officeDocument/2006/relationships/hyperlink" Target="https://www.99acres.com/3-bhk-bedroom-apartment-flat-for-sale-in-signature-global-city-sector-37-d-gurgaon-1250-sq-ft-spid-V67903744" TargetMode="External"/><Relationship Id="rId552" Type="http://schemas.openxmlformats.org/officeDocument/2006/relationships/hyperlink" Target="https://www.99acres.com/3-bhk-bedroom-apartment-flat-for-sale-in-shree-vardhman-victoria-sector-70-gurgaon-1950-sq-ft-spid-F69682456" TargetMode="External"/><Relationship Id="rId997" Type="http://schemas.openxmlformats.org/officeDocument/2006/relationships/hyperlink" Target="https://www.99acres.com/3-bhk-bedroom-apartment-flat-for-sale-in-mapsko-mount-ville-sector-79-gurgaon-1815-sq-ft-spid-V69665506" TargetMode="External"/><Relationship Id="rId1182" Type="http://schemas.openxmlformats.org/officeDocument/2006/relationships/hyperlink" Target="https://www.99acres.com/3-bhk-bedroom-apartment-flat-for-sale-in-ireo-victory-valley-sector-67-gurgaon-2411-sq-ft-r1-spid-F68711924" TargetMode="External"/><Relationship Id="rId2026" Type="http://schemas.openxmlformats.org/officeDocument/2006/relationships/hyperlink" Target="https://www.99acres.com/2-bhk-bedroom-apartment-flat-for-sale-in-signature-the-roselia-sector-95-a-gurgaon-670-sq-ft-spid-J70037020" TargetMode="External"/><Relationship Id="rId2233" Type="http://schemas.openxmlformats.org/officeDocument/2006/relationships/hyperlink" Target="https://www.99acres.com/3-bhk-bedroom-apartment-flat-for-sale-in-krisumi-waterfall-residences-sector-36-a-gurgaon-2538-sq-ft-spid-I69706594" TargetMode="External"/><Relationship Id="rId2440" Type="http://schemas.openxmlformats.org/officeDocument/2006/relationships/hyperlink" Target="https://www.99acres.com/4-bhk-bedroom-apartment-flat-for-sale-in-godrej-air-sector-85-gurgaon-18122-sq-ft-spid-I69226618" TargetMode="External"/><Relationship Id="rId2678" Type="http://schemas.openxmlformats.org/officeDocument/2006/relationships/hyperlink" Target="https://www.99acres.com/2-bhk-bedroom-apartment-flat-for-sale-in-mvn-athens-sohna-gurgaon-482-sq-ft-spid-Y68968446" TargetMode="External"/><Relationship Id="rId2885" Type="http://schemas.openxmlformats.org/officeDocument/2006/relationships/hyperlink" Target="https://www.99acres.com/3-bhk-bedroom-apartment-flat-for-sale-in-smart-world-gems-sector-89-gurgaon-1326-sq-ft-spid-T66285492" TargetMode="External"/><Relationship Id="rId205" Type="http://schemas.openxmlformats.org/officeDocument/2006/relationships/hyperlink" Target="https://www.99acres.com/3-bhk-bedroom-apartment-flat-for-sale-in-suncity-heights-sector-54-gurgaon-2302-sq-ft-r1-spid-Y64134038" TargetMode="External"/><Relationship Id="rId412" Type="http://schemas.openxmlformats.org/officeDocument/2006/relationships/hyperlink" Target="https://www.99acres.com/3-bhk-bedroom-apartment-flat-for-sale-in-dlf-the-ultima-sector-81-gurgaon-2092-sq-ft-spid-Q69657640" TargetMode="External"/><Relationship Id="rId857" Type="http://schemas.openxmlformats.org/officeDocument/2006/relationships/hyperlink" Target="https://www.99acres.com/3-bhk-bedroom-apartment-flat-for-sale-in-shapoorji-pallonji-joyville-gurugram-sector-102-gurgaon-1852-sq-ft-spid-R70022430" TargetMode="External"/><Relationship Id="rId1042" Type="http://schemas.openxmlformats.org/officeDocument/2006/relationships/hyperlink" Target="https://www.99acres.com/3-bhk-bedroom-apartment-flat-for-sale-in-ats-tourmaline-sector-109-gurgaon-1750-sq-ft-spid-F68897920" TargetMode="External"/><Relationship Id="rId1487" Type="http://schemas.openxmlformats.org/officeDocument/2006/relationships/hyperlink" Target="https://www.99acres.com/4-bhk-bedroom-apartment-flat-for-sale-in-ats-triumph-sector-104-gurgaon-3150-sq-ft-r1-spid-O66305694" TargetMode="External"/><Relationship Id="rId1694" Type="http://schemas.openxmlformats.org/officeDocument/2006/relationships/hyperlink" Target="https://www.99acres.com/3-bhk-bedroom-apartment-flat-for-sale-in-conscient-heritage-max-sector-102-gurgaon-1931-sq-ft-r5-spid-L59898308" TargetMode="External"/><Relationship Id="rId2300" Type="http://schemas.openxmlformats.org/officeDocument/2006/relationships/hyperlink" Target="https://www.99acres.com/2-bhk-bedroom-apartment-flat-for-sale-in-sohna-gurgaon-1275-sq-ft-spid-H69549366" TargetMode="External"/><Relationship Id="rId2538" Type="http://schemas.openxmlformats.org/officeDocument/2006/relationships/hyperlink" Target="https://www.99acres.com/2-bhk-bedroom-apartment-flat-for-sale-in-signature-the-roselia-sector-95-a-gurgaon-569-sq-ft-r1-spid-L66086946" TargetMode="External"/><Relationship Id="rId2745" Type="http://schemas.openxmlformats.org/officeDocument/2006/relationships/hyperlink" Target="https://www.99acres.com/4-bhk-bedroom-apartment-flat-for-sale-in-unitech-sunbreeze-sector-69-gurgaon-1826-sq-ft-spid-L68021304" TargetMode="External"/><Relationship Id="rId2952" Type="http://schemas.openxmlformats.org/officeDocument/2006/relationships/hyperlink" Target="https://www.99acres.com/2-bhk-bedroom-apartment-flat-for-sale-in-ansal-heights-86-sector-86-gurgaon-1360-sq-ft-r6-spid-E43727243" TargetMode="External"/><Relationship Id="rId717" Type="http://schemas.openxmlformats.org/officeDocument/2006/relationships/hyperlink" Target="https://www.99acres.com/3-bhk-bedroom-apartment-flat-for-sale-in-sobha-city-sector-108-gurgaon-2072-sq-ft-spid-Y69513598" TargetMode="External"/><Relationship Id="rId924" Type="http://schemas.openxmlformats.org/officeDocument/2006/relationships/hyperlink" Target="https://www.99acres.com/3-bhk-bedroom-apartment-flat-for-sale-in-ats-triumph-sector-104-gurgaon-2290-sq-ft-spid-P68670840" TargetMode="External"/><Relationship Id="rId1347" Type="http://schemas.openxmlformats.org/officeDocument/2006/relationships/hyperlink" Target="https://www.99acres.com/2-bhk-bedroom-apartment-flat-for-sale-in-bestech-park-view-residency-palam-vihar-gurgaon-1415-sq-ft-spid-C70072076" TargetMode="External"/><Relationship Id="rId1554" Type="http://schemas.openxmlformats.org/officeDocument/2006/relationships/hyperlink" Target="https://www.99acres.com/3-bhk-bedroom-apartment-flat-for-sale-in-dlf-the-ultima-sector-81-gurgaon-2100-sq-ft-r3-spid-T62174546" TargetMode="External"/><Relationship Id="rId1761" Type="http://schemas.openxmlformats.org/officeDocument/2006/relationships/hyperlink" Target="https://www.99acres.com/3-bhk-bedroom-apartment-flat-for-sale-in-shree-vardhman-victoria-sector-70-gurgaon-1950-sq-ft-spid-D69342992" TargetMode="External"/><Relationship Id="rId1999" Type="http://schemas.openxmlformats.org/officeDocument/2006/relationships/hyperlink" Target="https://www.99acres.com/3-bhk-bedroom-apartment-flat-for-sale-in-raheja-atharva-sector-109-gurgaon-1457-sq-ft-spid-P70079978" TargetMode="External"/><Relationship Id="rId2605" Type="http://schemas.openxmlformats.org/officeDocument/2006/relationships/hyperlink" Target="https://www.99acres.com/2-bhk-bedroom-apartment-flat-for-sale-in-signature-global-city-63a-sector-63-a-gurgaon-1081-sq-ft-spid-G69165782" TargetMode="External"/><Relationship Id="rId2812" Type="http://schemas.openxmlformats.org/officeDocument/2006/relationships/hyperlink" Target="https://www.99acres.com/2-bhk-bedroom-apartment-flat-for-sale-in-new-gurgaon-1200-sq-ft-r1-spid-X64788100" TargetMode="External"/><Relationship Id="rId53" Type="http://schemas.openxmlformats.org/officeDocument/2006/relationships/hyperlink" Target="https://www.99acres.com/2-bhk-bedroom-apartment-flat-for-sale-in-supertech-araville-sector-79-gurgaon-1530-sq-ft-r2-spid-E61109994" TargetMode="External"/><Relationship Id="rId1207" Type="http://schemas.openxmlformats.org/officeDocument/2006/relationships/hyperlink" Target="https://www.99acres.com/3-bhk-bedroom-apartment-flat-for-sale-in-m3m-merlin-sector-67-gurgaon-2047-sq-ft-spid-E69965508" TargetMode="External"/><Relationship Id="rId1414" Type="http://schemas.openxmlformats.org/officeDocument/2006/relationships/hyperlink" Target="https://www.99acres.com/2-bhk-bedroom-apartment-flat-for-sale-in-microtek-greenburg-sector-86-gurgaon-1480-sq-ft-spid-V69168616" TargetMode="External"/><Relationship Id="rId1621" Type="http://schemas.openxmlformats.org/officeDocument/2006/relationships/hyperlink" Target="https://www.99acres.com/3-bhk-bedroom-apartment-flat-for-sale-in-kiran-residency-sector-56-gurgaon-2250-sq-ft-spid-G69193166" TargetMode="External"/><Relationship Id="rId1859" Type="http://schemas.openxmlformats.org/officeDocument/2006/relationships/hyperlink" Target="https://www.99acres.com/3-bhk-bedroom-apartment-flat-for-sale-in-emaar-mgf-emerald-floors-premier-sector-65-gurgaon-1650-sq-ft-r1-spid-K68787220" TargetMode="External"/><Relationship Id="rId1719" Type="http://schemas.openxmlformats.org/officeDocument/2006/relationships/hyperlink" Target="https://www.99acres.com/2-bhk-bedroom-apartment-flat-for-sale-in-pyramid-urban-homes-2-sector-86-gurgaon-601-sq-ft-spid-E69867822" TargetMode="External"/><Relationship Id="rId1926" Type="http://schemas.openxmlformats.org/officeDocument/2006/relationships/hyperlink" Target="https://www.99acres.com/4-bhk-bedroom-apartment-flat-for-sale-in-dlf-regal-gardens-sector-90-gurgaon-2215-sq-ft-spid-K70171052" TargetMode="External"/><Relationship Id="rId2090" Type="http://schemas.openxmlformats.org/officeDocument/2006/relationships/hyperlink" Target="https://www.99acres.com/3-bhk-bedroom-apartment-flat-for-sale-in-godrej-icon-sector-88-a-gurgaon-1825-sq-ft-spid-O69918112" TargetMode="External"/><Relationship Id="rId2188" Type="http://schemas.openxmlformats.org/officeDocument/2006/relationships/hyperlink" Target="https://www.99acres.com/4-bhk-bedroom-apartment-flat-for-sale-in-spaze-privvy-the-address-sector-93-gurgaon-2105-sq-ft-spid-N69775826" TargetMode="External"/><Relationship Id="rId2395" Type="http://schemas.openxmlformats.org/officeDocument/2006/relationships/hyperlink" Target="https://www.99acres.com/3-bhk-bedroom-apartment-flat-for-sale-in-breez-global-heights-88a-sector-88-a-gurgaon-597-sq-ft-spid-M69324534" TargetMode="External"/><Relationship Id="rId367" Type="http://schemas.openxmlformats.org/officeDocument/2006/relationships/hyperlink" Target="https://www.99acres.com/4-bhk-bedroom-apartment-flat-for-sale-in-ambience-creacions-sector-22-gurgaon-2500-sq-ft-spid-U67798494" TargetMode="External"/><Relationship Id="rId574" Type="http://schemas.openxmlformats.org/officeDocument/2006/relationships/hyperlink" Target="https://www.99acres.com/3-bhk-bedroom-apartment-flat-for-sale-in-ambience-creacions-sector-22-gurgaon-3090-sq-ft-spid-L69964486" TargetMode="External"/><Relationship Id="rId2048" Type="http://schemas.openxmlformats.org/officeDocument/2006/relationships/hyperlink" Target="https://www.99acres.com/2-bhk-bedroom-apartment-flat-for-sale-in-ireo-the-corridors-sector-67-a-gurgaon-1296-sq-ft-spid-K69999718" TargetMode="External"/><Relationship Id="rId2255" Type="http://schemas.openxmlformats.org/officeDocument/2006/relationships/hyperlink" Target="https://www.99acres.com/2-bhk-bedroom-apartment-flat-for-sale-in-raheja-the-vedaanta-floors-sector-108-gurgaon-1548-sq-ft-spid-O69677112" TargetMode="External"/><Relationship Id="rId3001" Type="http://schemas.openxmlformats.org/officeDocument/2006/relationships/hyperlink" Target="https://www.99acres.com/3-bhk-bedroom-apartment-flat-for-sale-in-umang-monsoon-breeze-sector-78-gurgaon-2250-sq-ft-spid-R61360534" TargetMode="External"/><Relationship Id="rId227" Type="http://schemas.openxmlformats.org/officeDocument/2006/relationships/hyperlink" Target="https://www.99acres.com/2-bhk-bedroom-apartment-flat-for-sale-in-sidhartha-ncr-one-phase-1-sector-95-gurgaon-1364-sq-ft-r2-spid-L58014294" TargetMode="External"/><Relationship Id="rId781" Type="http://schemas.openxmlformats.org/officeDocument/2006/relationships/hyperlink" Target="https://www.99acres.com/4-bhk-bedroom-apartment-flat-for-sale-in-vatika-gurgaon-21-sector-83-gurgaon-2390-sq-ft-r1-spid-V65295042" TargetMode="External"/><Relationship Id="rId879" Type="http://schemas.openxmlformats.org/officeDocument/2006/relationships/hyperlink" Target="https://www.99acres.com/3-bhk-bedroom-apartment-flat-for-sale-in-orchid-petals-sector-49-gurgaon-2061-sq-ft-spid-H69607876" TargetMode="External"/><Relationship Id="rId2462" Type="http://schemas.openxmlformats.org/officeDocument/2006/relationships/hyperlink" Target="https://www.99acres.com/2-bhk-bedroom-apartment-flat-for-sale-in-samaspur-gurgaon-1050-sq-ft-spid-I69186988" TargetMode="External"/><Relationship Id="rId2767" Type="http://schemas.openxmlformats.org/officeDocument/2006/relationships/hyperlink" Target="https://www.99acres.com/2-bhk-bedroom-apartment-flat-for-sale-in-sector-78-gurgaon-1625-sq-ft-r2-spid-T8073153" TargetMode="External"/><Relationship Id="rId434" Type="http://schemas.openxmlformats.org/officeDocument/2006/relationships/hyperlink" Target="https://www.99acres.com/3-bhk-bedroom-apartment-flat-for-sale-in-emaar-mgf-the-palm-drive-sector-66-gurgaon-3300-sq-ft-r2-spid-B65904102" TargetMode="External"/><Relationship Id="rId641" Type="http://schemas.openxmlformats.org/officeDocument/2006/relationships/hyperlink" Target="https://www.99acres.com/3-bhk-bedroom-apartment-flat-for-sale-in-vatika-gurgaon-21-sector-83-gurgaon-1735-sq-ft-r1-spid-G65294570" TargetMode="External"/><Relationship Id="rId739" Type="http://schemas.openxmlformats.org/officeDocument/2006/relationships/hyperlink" Target="https://www.99acres.com/2-bhk-bedroom-apartment-flat-for-sale-in-godrej-oasis-sector-88-a-gurgaon-1616-sq-ft-spid-T69537352" TargetMode="External"/><Relationship Id="rId1064" Type="http://schemas.openxmlformats.org/officeDocument/2006/relationships/hyperlink" Target="https://www.99acres.com/3-bhk-bedroom-apartment-flat-for-sale-in-emaar-mgf-emerald-estate-sector-65-gurgaon-1395-sq-ft-r1-spid-I66869396" TargetMode="External"/><Relationship Id="rId1271" Type="http://schemas.openxmlformats.org/officeDocument/2006/relationships/hyperlink" Target="https://www.99acres.com/2-bhk-bedroom-apartment-flat-for-sale-in-capital-residences-360-sector-70-a-gurgaon-1450-sq-ft-spid-G70121880" TargetMode="External"/><Relationship Id="rId1369" Type="http://schemas.openxmlformats.org/officeDocument/2006/relationships/hyperlink" Target="https://www.99acres.com/4-bhk-bedroom-apartment-flat-for-sale-in-emaar-mgf-emerald-floors-premier-sector-65-gurgaon-1975-sq-ft-spid-N69869760" TargetMode="External"/><Relationship Id="rId1576" Type="http://schemas.openxmlformats.org/officeDocument/2006/relationships/hyperlink" Target="https://www.99acres.com/3-bhk-bedroom-apartment-flat-for-sale-in-m3m-ikonic-sector-68-gurgaon-1950-sq-ft-spid-C69523822" TargetMode="External"/><Relationship Id="rId2115" Type="http://schemas.openxmlformats.org/officeDocument/2006/relationships/hyperlink" Target="https://www.99acres.com/3-bhk-bedroom-apartment-flat-for-sale-in-hero-homes-sector-104-gurgaon-1689-sq-ft-spid-X69886996" TargetMode="External"/><Relationship Id="rId2322" Type="http://schemas.openxmlformats.org/officeDocument/2006/relationships/hyperlink" Target="https://www.99acres.com/3-bhk-bedroom-apartment-flat-for-sale-in-mapsko-mount-ville-sector-79-gurgaon-1815-sq-ft-r1-spid-T65412204" TargetMode="External"/><Relationship Id="rId2974" Type="http://schemas.openxmlformats.org/officeDocument/2006/relationships/hyperlink" Target="https://www.99acres.com/4-bhk-bedroom-apartment-flat-for-sale-in-sidhartha-ncr-one-phase-2-sector-95-gurgaon-2354-sq-ft-r2-spid-E22752179" TargetMode="External"/><Relationship Id="rId501" Type="http://schemas.openxmlformats.org/officeDocument/2006/relationships/hyperlink" Target="https://www.99acres.com/3-bhk-bedroom-apartment-flat-for-sale-in-experion-windchants-sector-112-gurgaon-3763-sq-ft-spid-K69595770" TargetMode="External"/><Relationship Id="rId946" Type="http://schemas.openxmlformats.org/officeDocument/2006/relationships/hyperlink" Target="https://www.99acres.com/3-bhk-bedroom-apartment-flat-for-sale-in-dlf-ridgewood-estate-dlf-city-phase-4-gurgaon-1370-sq-ft-spid-Z69888974" TargetMode="External"/><Relationship Id="rId1131" Type="http://schemas.openxmlformats.org/officeDocument/2006/relationships/hyperlink" Target="https://www.99acres.com/3-bhk-bedroom-apartment-flat-for-sale-in-ashiana-mulberry-sohna-gurgaon-1730-sq-ft-spid-Y69365208" TargetMode="External"/><Relationship Id="rId1229" Type="http://schemas.openxmlformats.org/officeDocument/2006/relationships/hyperlink" Target="https://www.99acres.com/2-bhk-bedroom-apartment-flat-for-sale-in-paras-dews-sector-106-gurgaon-1385-sq-ft-spid-X69767456" TargetMode="External"/><Relationship Id="rId1783" Type="http://schemas.openxmlformats.org/officeDocument/2006/relationships/hyperlink" Target="https://www.99acres.com/3-bhk-bedroom-apartment-flat-for-sale-in-spaze-privy-at4-sector-84-gurgaon-1918-sq-ft-spid-N69292980" TargetMode="External"/><Relationship Id="rId1990" Type="http://schemas.openxmlformats.org/officeDocument/2006/relationships/hyperlink" Target="https://www.99acres.com/2-bhk-bedroom-apartment-flat-for-sale-in-pivotal-riddhi-siddhi-sector-99-gurgaon-900-sq-ft-r4-spid-G53211690" TargetMode="External"/><Relationship Id="rId2627" Type="http://schemas.openxmlformats.org/officeDocument/2006/relationships/hyperlink" Target="https://www.99acres.com/2-bhk-bedroom-apartment-flat-for-sale-in-signature-global-the-millennia-sector-37-d-gurgaon-650-sq-ft-r1-spid-L68965444" TargetMode="External"/><Relationship Id="rId2834" Type="http://schemas.openxmlformats.org/officeDocument/2006/relationships/hyperlink" Target="https://www.99acres.com/3-bhk-bedroom-apartment-flat-for-sale-in-dwarka-expressway-gurgaon-2785-sq-ft-spid-T66845028" TargetMode="External"/><Relationship Id="rId75" Type="http://schemas.openxmlformats.org/officeDocument/2006/relationships/hyperlink" Target="https://www.99acres.com/2-bhk-bedroom-apartment-flat-for-sale-in-satya-the-hermitage-sector-103-gurgaon-1452-sq-ft-r3-spid-G61210394" TargetMode="External"/><Relationship Id="rId806" Type="http://schemas.openxmlformats.org/officeDocument/2006/relationships/hyperlink" Target="https://www.99acres.com/2-bhk-bedroom-apartment-flat-for-sale-in-pareena-coban-residences-sector-99-a-gurgaon-1550-sq-ft-spid-J69105146" TargetMode="External"/><Relationship Id="rId1436" Type="http://schemas.openxmlformats.org/officeDocument/2006/relationships/hyperlink" Target="https://www.99acres.com/2-bhk-bedroom-apartment-flat-for-sale-in-eldeco-accolade-sohna-gurgaon-1264-sq-ft-spid-T69764972" TargetMode="External"/><Relationship Id="rId1643" Type="http://schemas.openxmlformats.org/officeDocument/2006/relationships/hyperlink" Target="https://www.99acres.com/3-bhk-bedroom-apartment-flat-for-sale-in-tata-primanti-sector-72-gurgaon-2185-sq-ft-spid-R68296740" TargetMode="External"/><Relationship Id="rId1850" Type="http://schemas.openxmlformats.org/officeDocument/2006/relationships/hyperlink" Target="https://www.99acres.com/3-bhk-bedroom-apartment-flat-for-sale-in-shree-vardhman-flora-sector-90-gurgaon-1950-sq-ft-spid-E69230140" TargetMode="External"/><Relationship Id="rId2901" Type="http://schemas.openxmlformats.org/officeDocument/2006/relationships/hyperlink" Target="https://www.99acres.com/2-bhk-bedroom-apartment-flat-for-sale-in-earth-copia-sector-112-gurgaon-1498-sq-ft-r20-spid-F27383885" TargetMode="External"/><Relationship Id="rId1503" Type="http://schemas.openxmlformats.org/officeDocument/2006/relationships/hyperlink" Target="https://www.99acres.com/3-bhk-bedroom-apartment-flat-for-sale-in-central-park-resorts-sector-48-gurgaon-2464-sq-ft-spid-R68495434" TargetMode="External"/><Relationship Id="rId1710" Type="http://schemas.openxmlformats.org/officeDocument/2006/relationships/hyperlink" Target="https://www.99acres.com/4-bhk-bedroom-apartment-flat-for-sale-in-tulip-violet-sector-69-gurgaon-2010-sq-ft-spid-Z69721338" TargetMode="External"/><Relationship Id="rId1948" Type="http://schemas.openxmlformats.org/officeDocument/2006/relationships/hyperlink" Target="https://www.99acres.com/2-bhk-bedroom-apartment-flat-for-sale-in-breez-global-hill-view-sohna-gurgaon-625-sq-ft-spid-A70147556" TargetMode="External"/><Relationship Id="rId291" Type="http://schemas.openxmlformats.org/officeDocument/2006/relationships/hyperlink" Target="https://www.99acres.com/3-bhk-bedroom-apartment-flat-for-sale-in-ss-almeria-sector-84-gurgaon-2000-sq-ft-spid-R68134834" TargetMode="External"/><Relationship Id="rId1808" Type="http://schemas.openxmlformats.org/officeDocument/2006/relationships/hyperlink" Target="https://www.99acres.com/3-bhk-bedroom-apartment-flat-for-sale-in-dlf-the-ultima-sector-81-gurgaon-2100-sq-ft-spid-G68808754" TargetMode="External"/><Relationship Id="rId3023" Type="http://schemas.openxmlformats.org/officeDocument/2006/relationships/hyperlink" Target="https://www.99acres.com/3-bhk-bedroom-apartment-flat-for-sale-in-ansal-heights-86-sector-86-gurgaon-1895-sq-ft-r19-spid-D26586124" TargetMode="External"/><Relationship Id="rId151" Type="http://schemas.openxmlformats.org/officeDocument/2006/relationships/hyperlink" Target="https://www.99acres.com/3-bhk-bedroom-apartment-flat-for-sale-in-m3m-heights-sector-65-gurgaon-1828-sq-ft-spid-N68485940" TargetMode="External"/><Relationship Id="rId389" Type="http://schemas.openxmlformats.org/officeDocument/2006/relationships/hyperlink" Target="https://www.99acres.com/3-bhk-bedroom-apartment-flat-for-sale-in-the-close-south-nirvana-country-gurgaon-2537-sq-ft-spid-V68856144" TargetMode="External"/><Relationship Id="rId596" Type="http://schemas.openxmlformats.org/officeDocument/2006/relationships/hyperlink" Target="https://www.99acres.com/3-bhk-bedroom-apartment-flat-for-sale-in-dlf-new-town-heights-1-sector-90-gurgaon-1930-sq-ft-r7-spid-I41322939" TargetMode="External"/><Relationship Id="rId2277" Type="http://schemas.openxmlformats.org/officeDocument/2006/relationships/hyperlink" Target="https://www.99acres.com/2-bhk-bedroom-apartment-flat-for-sale-in-sare-crescent-parc-royal-greens-phase-1-sector-92-gurgaon-1000-sq-ft-spid-J69634490" TargetMode="External"/><Relationship Id="rId2484" Type="http://schemas.openxmlformats.org/officeDocument/2006/relationships/hyperlink" Target="https://www.99acres.com/2-bhk-bedroom-apartment-flat-for-sale-in-ramsons-kshitij-sector-95-gurgaon-767-sq-ft-r2-spid-N62052196" TargetMode="External"/><Relationship Id="rId2691" Type="http://schemas.openxmlformats.org/officeDocument/2006/relationships/hyperlink" Target="https://www.99acres.com/3-bhk-bedroom-apartment-flat-for-sale-in-sector-12-gurgaon-2000-sq-ft-spid-L68930346" TargetMode="External"/><Relationship Id="rId249" Type="http://schemas.openxmlformats.org/officeDocument/2006/relationships/hyperlink" Target="https://www.99acres.com/2-bhk-bedroom-apartment-flat-for-sale-in-m3m-heights-sector-65-gurgaon-1433-sq-ft-spid-Z68221306" TargetMode="External"/><Relationship Id="rId456" Type="http://schemas.openxmlformats.org/officeDocument/2006/relationships/hyperlink" Target="https://www.99acres.com/2-bhk-bedroom-apartment-flat-for-sale-in-paras-dews-sector-106-gurgaon-1385-sq-ft-spid-Z70158006" TargetMode="External"/><Relationship Id="rId663" Type="http://schemas.openxmlformats.org/officeDocument/2006/relationships/hyperlink" Target="https://www.99acres.com/5-bhk-bedroom-apartment-flat-for-sale-in-kw-royal-court-sector-39-gurgaon-3200-sq-ft-spid-U69795940" TargetMode="External"/><Relationship Id="rId870" Type="http://schemas.openxmlformats.org/officeDocument/2006/relationships/hyperlink" Target="https://www.99acres.com/1-bhk-bedroom-apartment-flat-for-sale-in-bestech-park-view-residency-palam-vihar-gurgaon-650-sq-ft-spid-V70071796" TargetMode="External"/><Relationship Id="rId1086" Type="http://schemas.openxmlformats.org/officeDocument/2006/relationships/hyperlink" Target="https://www.99acres.com/3-bhk-bedroom-apartment-flat-for-sale-in-tulip-violet-sector-69-gurgaon-1578-sq-ft-spid-I69963752" TargetMode="External"/><Relationship Id="rId1293" Type="http://schemas.openxmlformats.org/officeDocument/2006/relationships/hyperlink" Target="https://www.99acres.com/3-bhk-bedroom-apartment-flat-for-sale-in-emaar-palm-gardens-sector-83-gurgaon-1720-sq-ft-spid-I69975884" TargetMode="External"/><Relationship Id="rId2137" Type="http://schemas.openxmlformats.org/officeDocument/2006/relationships/hyperlink" Target="https://www.99acres.com/2-bhk-bedroom-apartment-flat-for-sale-in-gurgaon-600-sq-ft-r1-spid-Z67478798" TargetMode="External"/><Relationship Id="rId2344" Type="http://schemas.openxmlformats.org/officeDocument/2006/relationships/hyperlink" Target="https://www.99acres.com/3-bhk-bedroom-apartment-flat-for-sale-in-signature-global-solera-sector-107-gurgaon-750-sq-ft-spid-D69442244" TargetMode="External"/><Relationship Id="rId2551" Type="http://schemas.openxmlformats.org/officeDocument/2006/relationships/hyperlink" Target="https://www.99acres.com/2-bhk-bedroom-apartment-flat-for-sale-in-signature-global-solera-2-sector-107-gurgaon-554-sq-ft-spid-Z69017044" TargetMode="External"/><Relationship Id="rId2789" Type="http://schemas.openxmlformats.org/officeDocument/2006/relationships/hyperlink" Target="https://www.99acres.com/4-bhk-bedroom-apartment-flat-for-sale-in-conscient-heritage-max-sector-102-gurgaon-2860-sq-ft-spid-M67522174" TargetMode="External"/><Relationship Id="rId2996" Type="http://schemas.openxmlformats.org/officeDocument/2006/relationships/hyperlink" Target="https://www.99acres.com/3-bhk-bedroom-apartment-flat-for-sale-in-ild-greens-sector-37-c-gurgaon-1800-sq-ft-r15-spid-P33152685" TargetMode="External"/><Relationship Id="rId109" Type="http://schemas.openxmlformats.org/officeDocument/2006/relationships/hyperlink" Target="https://www.99acres.com/2-bhk-bedroom-apartment-flat-for-sale-in-ramsons-kshitij-sector-95-gurgaon-700-sq-ft-r5-spid-F54906058" TargetMode="External"/><Relationship Id="rId316" Type="http://schemas.openxmlformats.org/officeDocument/2006/relationships/hyperlink" Target="https://www.99acres.com/4-bhk-bedroom-apartment-flat-for-sale-in-dlf-belvedere-towers-dlf-city-phase-2-gurgaon-2100-sq-ft-spid-L69620694" TargetMode="External"/><Relationship Id="rId523" Type="http://schemas.openxmlformats.org/officeDocument/2006/relationships/hyperlink" Target="https://www.99acres.com/2-bhk-bedroom-apartment-flat-for-sale-in-m3m-woodshire-sector-107-gurgaon-1534-sq-ft-r6-spid-C57468912" TargetMode="External"/><Relationship Id="rId968" Type="http://schemas.openxmlformats.org/officeDocument/2006/relationships/hyperlink" Target="https://www.99acres.com/3-bhk-bedroom-apartment-flat-for-sale-in-la-vida-by-tata-housing-sector-113-gurgaon-1579-sq-ft-spid-B69730452" TargetMode="External"/><Relationship Id="rId1153" Type="http://schemas.openxmlformats.org/officeDocument/2006/relationships/hyperlink" Target="https://www.99acres.com/3-bhk-bedroom-apartment-flat-for-sale-in-vatika-lifestyle-homes-sector-83-gurgaon-1832-sq-ft-r1-spid-J65960942" TargetMode="External"/><Relationship Id="rId1598" Type="http://schemas.openxmlformats.org/officeDocument/2006/relationships/hyperlink" Target="https://www.99acres.com/2-bhk-bedroom-apartment-flat-for-sale-in-signature-global-solera-sector-107-gurgaon-548-sq-ft-r4-spid-D60290914" TargetMode="External"/><Relationship Id="rId2204" Type="http://schemas.openxmlformats.org/officeDocument/2006/relationships/hyperlink" Target="https://www.99acres.com/3-bhk-bedroom-apartment-flat-for-sale-in-sare-green-parc-2-sector-92-gurgaon-1261-sq-ft-r3-spid-D59682774" TargetMode="External"/><Relationship Id="rId2649" Type="http://schemas.openxmlformats.org/officeDocument/2006/relationships/hyperlink" Target="https://www.99acres.com/3-bhk-bedroom-apartment-flat-for-sale-in-central-park-flower-valley-sector-33-sohna-gurgaon-1884-sq-ft-spid-X69058016" TargetMode="External"/><Relationship Id="rId2856" Type="http://schemas.openxmlformats.org/officeDocument/2006/relationships/hyperlink" Target="https://www.99acres.com/2-bhk-bedroom-apartment-flat-for-sale-in-breez-global-hill-view-sohna-gurgaon-1000-sq-ft-r1-spid-I66160796" TargetMode="External"/><Relationship Id="rId97" Type="http://schemas.openxmlformats.org/officeDocument/2006/relationships/hyperlink" Target="https://www.99acres.com/4-bhk-bedroom-apartment-flat-for-sale-in-dlf-new-town-heights-1-sector-90-gurgaon-2727-sq-ft-r1-spid-K63352156" TargetMode="External"/><Relationship Id="rId730" Type="http://schemas.openxmlformats.org/officeDocument/2006/relationships/hyperlink" Target="https://www.99acres.com/2-bhk-bedroom-apartment-flat-for-sale-in-ireo-the-corridors-sector-67-a-gurgaon-1484-sq-ft-spid-X69328048" TargetMode="External"/><Relationship Id="rId828" Type="http://schemas.openxmlformats.org/officeDocument/2006/relationships/hyperlink" Target="https://www.99acres.com/4-bhk-bedroom-apartment-flat-for-sale-in-tulip-violet-sector-69-gurgaon-2010-sq-ft-spid-I69376626" TargetMode="External"/><Relationship Id="rId1013" Type="http://schemas.openxmlformats.org/officeDocument/2006/relationships/hyperlink" Target="https://www.99acres.com/3-bhk-bedroom-apartment-flat-for-sale-in-conscient-heritage-max-sector-102-gurgaon-2149-sq-ft-spid-U69573286" TargetMode="External"/><Relationship Id="rId1360" Type="http://schemas.openxmlformats.org/officeDocument/2006/relationships/hyperlink" Target="https://www.99acres.com/2-bhk-bedroom-apartment-flat-for-sale-in-ireo-the-grand-arch-sector-58-gurgaon-1375-sq-ft-spid-E69806312" TargetMode="External"/><Relationship Id="rId1458" Type="http://schemas.openxmlformats.org/officeDocument/2006/relationships/hyperlink" Target="https://www.99acres.com/3-bhk-bedroom-apartment-flat-for-sale-in-pareena-coban-residences-sector-99-a-gurgaon-1997-sq-ft-spid-Z70031022" TargetMode="External"/><Relationship Id="rId1665" Type="http://schemas.openxmlformats.org/officeDocument/2006/relationships/hyperlink" Target="https://www.99acres.com/3-bhk-bedroom-apartment-flat-for-sale-in-ats-kocoon-sector-109-gurgaon-2095-sq-ft-spid-Q70065940" TargetMode="External"/><Relationship Id="rId1872" Type="http://schemas.openxmlformats.org/officeDocument/2006/relationships/hyperlink" Target="https://www.99acres.com/3-bhk-bedroom-apartment-flat-for-sale-in-mapsko-mount-ville-sector-79-gurgaon-1490-sq-ft-spid-R69849560" TargetMode="External"/><Relationship Id="rId2411" Type="http://schemas.openxmlformats.org/officeDocument/2006/relationships/hyperlink" Target="https://www.99acres.com/1-bhk-bedroom-apartment-flat-for-sale-in-sector-5-gurgaon-583-sq-ft-spid-F69282174" TargetMode="External"/><Relationship Id="rId2509" Type="http://schemas.openxmlformats.org/officeDocument/2006/relationships/hyperlink" Target="https://www.99acres.com/3-bhk-bedroom-apartment-flat-for-sale-in-kashish-manor-one-sector-111-gurgaon-2325-sq-ft-r28-spid-L19055997" TargetMode="External"/><Relationship Id="rId2716" Type="http://schemas.openxmlformats.org/officeDocument/2006/relationships/hyperlink" Target="https://www.99acres.com/2-bhk-bedroom-apartment-flat-for-sale-in-supertech-araville-sector-79-gurgaon-1519-sq-ft-spid-G68851842" TargetMode="External"/><Relationship Id="rId1220" Type="http://schemas.openxmlformats.org/officeDocument/2006/relationships/hyperlink" Target="https://www.99acres.com/3-bhk-bedroom-apartment-flat-for-sale-in-tulip-violet-sector-69-gurgaon-1578-sq-ft-spid-H69300358" TargetMode="External"/><Relationship Id="rId1318" Type="http://schemas.openxmlformats.org/officeDocument/2006/relationships/hyperlink" Target="https://www.99acres.com/4-bhk-bedroom-apartment-flat-for-sale-in-puri-diplomatic-greens-sector-111-gurgaon-2950-sq-ft-r1-spid-J66379228" TargetMode="External"/><Relationship Id="rId1525" Type="http://schemas.openxmlformats.org/officeDocument/2006/relationships/hyperlink" Target="https://www.99acres.com/2-bhk-bedroom-apartment-flat-for-sale-in-sector-83-gurgaon-1640-sq-ft-spid-F70085560" TargetMode="External"/><Relationship Id="rId2923" Type="http://schemas.openxmlformats.org/officeDocument/2006/relationships/hyperlink" Target="https://www.99acres.com/3-bhk-bedroom-apartment-flat-for-sale-in-pareena-coban-residences-sector-99-a-gurgaon-1997-sq-ft-r3-spid-B20960737" TargetMode="External"/><Relationship Id="rId1732" Type="http://schemas.openxmlformats.org/officeDocument/2006/relationships/hyperlink" Target="https://www.99acres.com/3-bhk-bedroom-apartment-flat-for-sale-in-tulip-violet-sector-69-gurgaon-1850-sq-ft-spid-V69722022" TargetMode="External"/><Relationship Id="rId24" Type="http://schemas.openxmlformats.org/officeDocument/2006/relationships/hyperlink" Target="https://www.99acres.com/3-bhk-bedroom-apartment-flat-for-sale-in-emaar-imperial-gardens-sector-102-gurgaon-2025-sq-ft-spid-Z68808868" TargetMode="External"/><Relationship Id="rId2299" Type="http://schemas.openxmlformats.org/officeDocument/2006/relationships/hyperlink" Target="https://www.99acres.com/2-bhk-bedroom-apartment-flat-for-sale-in-pareena-mi-casa-sector-68-gurgaon-1225-sq-ft-spid-V69551604" TargetMode="External"/><Relationship Id="rId173" Type="http://schemas.openxmlformats.org/officeDocument/2006/relationships/hyperlink" Target="https://www.99acres.com/2-bhk-bedroom-apartment-flat-for-sale-in-vatika-inxt-floors-sector-82-a-gurgaon-1000-sq-ft-spid-I68426572" TargetMode="External"/><Relationship Id="rId380" Type="http://schemas.openxmlformats.org/officeDocument/2006/relationships/hyperlink" Target="https://www.99acres.com/4-bhk-bedroom-apartment-flat-for-sale-in-indiabulls-centrum-park-sector-103-gurgaon-2875-sq-ft-spid-V69714126" TargetMode="External"/><Relationship Id="rId2061" Type="http://schemas.openxmlformats.org/officeDocument/2006/relationships/hyperlink" Target="https://www.99acres.com/2-bhk-bedroom-apartment-flat-for-sale-in-shree-vardhman-flora-sector-90-gurgaon-1352-sq-ft-r4-spid-G39255297" TargetMode="External"/><Relationship Id="rId240" Type="http://schemas.openxmlformats.org/officeDocument/2006/relationships/hyperlink" Target="https://www.99acres.com/2-bhk-bedroom-apartment-flat-for-sale-in-greenopolis-sector-89-gurgaon-1660-sq-ft-r8-spid-W31384819" TargetMode="External"/><Relationship Id="rId478" Type="http://schemas.openxmlformats.org/officeDocument/2006/relationships/hyperlink" Target="https://www.99acres.com/3-bhk-bedroom-apartment-flat-for-sale-in-emaar-mgf-the-palm-drive-sector-66-gurgaon-2000-sq-ft-spid-A70150868" TargetMode="External"/><Relationship Id="rId685" Type="http://schemas.openxmlformats.org/officeDocument/2006/relationships/hyperlink" Target="https://www.99acres.com/4-bhk-bedroom-apartment-flat-for-sale-in-orris-aster-court-premier-sector-85-gurgaon-2560-sq-ft-spid-P69543590" TargetMode="External"/><Relationship Id="rId892" Type="http://schemas.openxmlformats.org/officeDocument/2006/relationships/hyperlink" Target="https://www.99acres.com/3-bhk-bedroom-apartment-flat-for-sale-in-puri-diplomatic-greens-sector-111-gurgaon-2215-sq-ft-spid-R69137466" TargetMode="External"/><Relationship Id="rId2159" Type="http://schemas.openxmlformats.org/officeDocument/2006/relationships/hyperlink" Target="https://www.99acres.com/4-bhk-bedroom-apartment-flat-for-sale-in-dlf-3-apartment-cyber-city-gurgaon-3500-sq-ft-spid-S69824660" TargetMode="External"/><Relationship Id="rId2366" Type="http://schemas.openxmlformats.org/officeDocument/2006/relationships/hyperlink" Target="https://www.99acres.com/2-bhk-bedroom-apartment-flat-for-sale-in-sohna-gurgaon-710-sq-ft-spid-K69386204" TargetMode="External"/><Relationship Id="rId2573" Type="http://schemas.openxmlformats.org/officeDocument/2006/relationships/hyperlink" Target="https://www.99acres.com/3-bhk-bedroom-apartment-flat-for-sale-in-ramprastha-the-edge-towers-sector-37-d-gurgaon-1990-sq-ft-spid-R68957042" TargetMode="External"/><Relationship Id="rId2780" Type="http://schemas.openxmlformats.org/officeDocument/2006/relationships/hyperlink" Target="https://www.99acres.com/1-bhk-bedroom-apartment-flat-for-sale-in-smriti-apartment-sector-56-gurgaon-525-sq-ft-r4-spid-R54552000" TargetMode="External"/><Relationship Id="rId100" Type="http://schemas.openxmlformats.org/officeDocument/2006/relationships/hyperlink" Target="https://www.99acres.com/3-bhk-bedroom-apartment-flat-for-sale-in-signature-global-city-63a-sector-63-a-gurgaon-1540-sq-ft-r1-spid-J65037714" TargetMode="External"/><Relationship Id="rId338" Type="http://schemas.openxmlformats.org/officeDocument/2006/relationships/hyperlink" Target="https://www.99acres.com/3-bhk-bedroom-apartment-flat-for-sale-in-emaar-imperial-gardens-sector-102-gurgaon-2000-sq-ft-spid-M69068068" TargetMode="External"/><Relationship Id="rId545" Type="http://schemas.openxmlformats.org/officeDocument/2006/relationships/hyperlink" Target="https://www.99acres.com/3-bhk-bedroom-apartment-flat-for-sale-in-orris-aster-court-premier-sector-85-gurgaon-2120-sq-ft-r2-spid-F59189772" TargetMode="External"/><Relationship Id="rId752" Type="http://schemas.openxmlformats.org/officeDocument/2006/relationships/hyperlink" Target="https://www.99acres.com/3-bhk-bedroom-apartment-flat-for-sale-in-umang-winter-hills-sector-77-gurgaon-1822-sq-ft-spid-P69884738" TargetMode="External"/><Relationship Id="rId1175" Type="http://schemas.openxmlformats.org/officeDocument/2006/relationships/hyperlink" Target="https://www.99acres.com/4-bhk-bedroom-apartment-flat-for-sale-in-the-lions-cghs-sector-56-gurgaon-2400-sq-ft-spid-O69575176" TargetMode="External"/><Relationship Id="rId1382" Type="http://schemas.openxmlformats.org/officeDocument/2006/relationships/hyperlink" Target="https://www.99acres.com/3-bhk-bedroom-apartment-flat-for-sale-in-parsvnath-green-ville-sector-48-gurgaon-1910-sq-ft-spid-Y69851152" TargetMode="External"/><Relationship Id="rId2019" Type="http://schemas.openxmlformats.org/officeDocument/2006/relationships/hyperlink" Target="https://www.99acres.com/2-bhk-bedroom-apartment-flat-for-sale-in-birla-navya-sector-63-a-gurgaon-1260-sq-ft-spid-K70051610" TargetMode="External"/><Relationship Id="rId2226" Type="http://schemas.openxmlformats.org/officeDocument/2006/relationships/hyperlink" Target="https://www.99acres.com/3-bhk-bedroom-apartment-flat-for-sale-in-malibu-towers-malibu-town-gurgaon-2290-sq-ft-spid-O69735740" TargetMode="External"/><Relationship Id="rId2433" Type="http://schemas.openxmlformats.org/officeDocument/2006/relationships/hyperlink" Target="https://www.99acres.com/2-bhk-bedroom-apartment-flat-for-sale-in-godrej-nature-plus-sector-33-sohna-gurgaon-1385-sq-ft-spid-W69238500" TargetMode="External"/><Relationship Id="rId2640" Type="http://schemas.openxmlformats.org/officeDocument/2006/relationships/hyperlink" Target="https://www.99acres.com/2-bhk-bedroom-apartment-flat-for-sale-in-sector-33-gurgaon-623-sq-ft-spid-R69074616" TargetMode="External"/><Relationship Id="rId2878" Type="http://schemas.openxmlformats.org/officeDocument/2006/relationships/hyperlink" Target="https://www.99acres.com/3-bhk-bedroom-apartment-flat-for-sale-in-godrej-nature-plus-sector-33-sohna-gurgaon-1392-sq-ft-spid-F66379342" TargetMode="External"/><Relationship Id="rId405" Type="http://schemas.openxmlformats.org/officeDocument/2006/relationships/hyperlink" Target="https://www.99acres.com/3-bhk-bedroom-apartment-flat-for-sale-in-dlf-regency-park-2-dlf-city-phase-4-gurgaon-1777-sq-ft-spid-T69621608" TargetMode="External"/><Relationship Id="rId612" Type="http://schemas.openxmlformats.org/officeDocument/2006/relationships/hyperlink" Target="https://www.99acres.com/3-bhk-bedroom-apartment-flat-for-sale-in-bestech-park-view-grand-spa-sector-81-gurgaon-2660-sq-ft-spid-B69802378" TargetMode="External"/><Relationship Id="rId1035" Type="http://schemas.openxmlformats.org/officeDocument/2006/relationships/hyperlink" Target="https://www.99acres.com/3-bhk-bedroom-apartment-flat-for-sale-in-corona-optus-sector-37-c-gurgaon-1763-sq-ft-spid-B69870480" TargetMode="External"/><Relationship Id="rId1242" Type="http://schemas.openxmlformats.org/officeDocument/2006/relationships/hyperlink" Target="https://www.99acres.com/3-bhk-bedroom-apartment-flat-for-sale-in-corona-optus-sector-37-c-gurgaon-1990-sq-ft-spid-N70044190" TargetMode="External"/><Relationship Id="rId1687" Type="http://schemas.openxmlformats.org/officeDocument/2006/relationships/hyperlink" Target="https://www.99acres.com/1-bhk-bedroom-apartment-flat-for-sale-in-viridian-the-plaza-106-sector-106-gurgaon-700-sq-ft-spid-S69971192" TargetMode="External"/><Relationship Id="rId1894" Type="http://schemas.openxmlformats.org/officeDocument/2006/relationships/hyperlink" Target="https://www.99acres.com/3-bhk-bedroom-apartment-flat-for-sale-in-shapoorji-pallonji-joyville-gurugram-sector-102-gurgaon-1692-sq-ft-spid-S70041472" TargetMode="External"/><Relationship Id="rId2500" Type="http://schemas.openxmlformats.org/officeDocument/2006/relationships/hyperlink" Target="https://www.99acres.com/4-bhk-bedroom-apartment-flat-for-sale-in-dlf-royalton-tower-dlf-city-phase-5-gurgaon-2997-sq-ft-spid-I69118750" TargetMode="External"/><Relationship Id="rId2738" Type="http://schemas.openxmlformats.org/officeDocument/2006/relationships/hyperlink" Target="https://www.99acres.com/2-bhk-bedroom-apartment-flat-for-sale-in-ramsons-kshitij-sector-95-gurgaon-950-sq-ft-spid-R68021924" TargetMode="External"/><Relationship Id="rId2945" Type="http://schemas.openxmlformats.org/officeDocument/2006/relationships/hyperlink" Target="https://www.99acres.com/3-bhk-bedroom-apartment-flat-for-sale-in-greenopolis-sector-89-gurgaon-1910-sq-ft-r26-spid-I19370017" TargetMode="External"/><Relationship Id="rId917" Type="http://schemas.openxmlformats.org/officeDocument/2006/relationships/hyperlink" Target="https://www.99acres.com/3-bhk-bedroom-apartment-flat-for-sale-in-dlf-regal-gardens-sector-90-gurgaon-1703-sq-ft-spid-O68651740" TargetMode="External"/><Relationship Id="rId1102" Type="http://schemas.openxmlformats.org/officeDocument/2006/relationships/hyperlink" Target="https://www.99acres.com/4-bhk-bedroom-apartment-flat-for-sale-in-paras-quartier-gwal-pahari-gurgaon-5350-sq-ft-spid-U69243970" TargetMode="External"/><Relationship Id="rId1547" Type="http://schemas.openxmlformats.org/officeDocument/2006/relationships/hyperlink" Target="https://www.99acres.com/4-bhk-bedroom-apartment-flat-for-sale-in-bestech-park-view-grand-spa-sector-81-gurgaon-6926-sq-ft-r3-spid-R61758448" TargetMode="External"/><Relationship Id="rId1754" Type="http://schemas.openxmlformats.org/officeDocument/2006/relationships/hyperlink" Target="https://www.99acres.com/3-bhk-bedroom-apartment-flat-for-sale-in-central-park-flower-valley-sector-33-sohna-gurgaon-1300-sq-ft-spid-Q69600700" TargetMode="External"/><Relationship Id="rId1961" Type="http://schemas.openxmlformats.org/officeDocument/2006/relationships/hyperlink" Target="https://www.99acres.com/3-bhk-bedroom-apartment-flat-for-sale-in-m3m-the-marina-sector-68-gurgaon-1508-sq-ft-spid-C70135720" TargetMode="External"/><Relationship Id="rId2805" Type="http://schemas.openxmlformats.org/officeDocument/2006/relationships/hyperlink" Target="https://www.99acres.com/2-bhk-bedroom-apartment-flat-for-sale-in-gls-arawali-homes-sohna-gurgaon-567-sq-ft-r2-spid-D64840654" TargetMode="External"/><Relationship Id="rId46" Type="http://schemas.openxmlformats.org/officeDocument/2006/relationships/hyperlink" Target="https://www.99acres.com/3-bhk-bedroom-apartment-flat-for-sale-in-signature-global-park-sohna-gurgaon-1211-sq-ft-spid-J68768928" TargetMode="External"/><Relationship Id="rId1407" Type="http://schemas.openxmlformats.org/officeDocument/2006/relationships/hyperlink" Target="https://www.99acres.com/2-bhk-bedroom-apartment-flat-for-sale-in-pyramid-urban-homes-2-sector-86-gurgaon-501-sq-ft-spid-H69452704" TargetMode="External"/><Relationship Id="rId1614" Type="http://schemas.openxmlformats.org/officeDocument/2006/relationships/hyperlink" Target="https://www.99acres.com/3-bhk-bedroom-apartment-flat-for-sale-in-guru-gram-haryana-cghs-sector-56-gurgaon-1920-sq-ft-spid-K69490448" TargetMode="External"/><Relationship Id="rId1821" Type="http://schemas.openxmlformats.org/officeDocument/2006/relationships/hyperlink" Target="https://www.99acres.com/4-bhk-bedroom-apartment-flat-for-sale-in-bestech-park-view-grand-spa-sector-81-gurgaon-4200-sq-ft-spid-T69214818" TargetMode="External"/><Relationship Id="rId195" Type="http://schemas.openxmlformats.org/officeDocument/2006/relationships/hyperlink" Target="https://www.99acres.com/2-bhk-bedroom-apartment-flat-for-sale-in-ansal-heights-sector-92-gurgaon-1320-sq-ft-r9-spid-U38642171" TargetMode="External"/><Relationship Id="rId1919" Type="http://schemas.openxmlformats.org/officeDocument/2006/relationships/hyperlink" Target="https://www.99acres.com/1-bhk-bedroom-apartment-flat-for-sale-in-lotus-homz-sector-111-gurgaon-337-sq-ft-spid-F70175862" TargetMode="External"/><Relationship Id="rId2083" Type="http://schemas.openxmlformats.org/officeDocument/2006/relationships/hyperlink" Target="https://www.99acres.com/2-bhk-bedroom-apartment-flat-for-sale-in-signature-global-orchard-avenue-sector-93-gurgaon-730-sq-ft-spid-R69930434" TargetMode="External"/><Relationship Id="rId2290" Type="http://schemas.openxmlformats.org/officeDocument/2006/relationships/hyperlink" Target="https://www.99acres.com/4-bhk-bedroom-apartment-flat-for-sale-in-antriksh-green-sector-45-gurgaon-2875-sq-ft-spid-N69587870" TargetMode="External"/><Relationship Id="rId2388" Type="http://schemas.openxmlformats.org/officeDocument/2006/relationships/hyperlink" Target="https://www.99acres.com/2-bhk-bedroom-apartment-flat-for-sale-in-smart-world-orchard-sector-61-gurgaon-1150-sq-ft-spid-H69343242" TargetMode="External"/><Relationship Id="rId2595" Type="http://schemas.openxmlformats.org/officeDocument/2006/relationships/hyperlink" Target="https://www.99acres.com/3-bhk-bedroom-apartment-flat-for-sale-in-m3m-soulitude-sector-89-gurgaon-1423-sq-ft-spid-J69182772" TargetMode="External"/><Relationship Id="rId262" Type="http://schemas.openxmlformats.org/officeDocument/2006/relationships/hyperlink" Target="https://www.99acres.com/4-bhk-bedroom-apartment-flat-for-sale-in-sector-1-imt-manesar-gurgaon-2800-sq-ft-spid-P68194060" TargetMode="External"/><Relationship Id="rId567" Type="http://schemas.openxmlformats.org/officeDocument/2006/relationships/hyperlink" Target="https://www.99acres.com/3-bhk-bedroom-apartment-flat-for-sale-in-dlf-the-ultima-sector-81-gurgaon-2103-sq-ft-spid-L69301106" TargetMode="External"/><Relationship Id="rId1197" Type="http://schemas.openxmlformats.org/officeDocument/2006/relationships/hyperlink" Target="https://www.99acres.com/4-bhk-bedroom-apartment-flat-for-sale-in-bestech-park-view-grand-spa-sector-81-gurgaon-3185-sq-ft-spid-Z68376548" TargetMode="External"/><Relationship Id="rId2150" Type="http://schemas.openxmlformats.org/officeDocument/2006/relationships/hyperlink" Target="https://www.99acres.com/2-bhk-bedroom-apartment-flat-for-sale-in-pyramid-urban-sector-67-a-gurgaon-700-sq-ft-spid-T69835524" TargetMode="External"/><Relationship Id="rId2248" Type="http://schemas.openxmlformats.org/officeDocument/2006/relationships/hyperlink" Target="https://www.99acres.com/2-bhk-bedroom-apartment-flat-for-sale-in-trisara-our-homes-3-sohna-gurgaon-602-sq-ft-r1-spid-F65810820" TargetMode="External"/><Relationship Id="rId122" Type="http://schemas.openxmlformats.org/officeDocument/2006/relationships/hyperlink" Target="https://www.99acres.com/2-bhk-bedroom-apartment-flat-for-sale-in-breez-global-heights-sohna-gurgaon-623-sq-ft-spid-R68572186" TargetMode="External"/><Relationship Id="rId774" Type="http://schemas.openxmlformats.org/officeDocument/2006/relationships/hyperlink" Target="https://www.99acres.com/2-bhk-bedroom-apartment-flat-for-sale-in-signature-global-synera-sector-81-gurgaon-598-sq-ft-spid-V69392696" TargetMode="External"/><Relationship Id="rId981" Type="http://schemas.openxmlformats.org/officeDocument/2006/relationships/hyperlink" Target="https://www.99acres.com/3-bhk-bedroom-apartment-flat-for-sale-in-vatika-lifestyle-homes-sector-83-gurgaon-1755-sq-ft-spid-G69846948" TargetMode="External"/><Relationship Id="rId1057" Type="http://schemas.openxmlformats.org/officeDocument/2006/relationships/hyperlink" Target="https://www.99acres.com/3-bhk-bedroom-apartment-flat-for-sale-in-shree-vardhman-flora-sector-90-gurgaon-1950-sq-ft-spid-B69731600" TargetMode="External"/><Relationship Id="rId2010" Type="http://schemas.openxmlformats.org/officeDocument/2006/relationships/hyperlink" Target="https://www.99acres.com/3-bhk-bedroom-apartment-flat-for-sale-in-central-park-flower-valley-sector-33-sohna-gurgaon-1590-sq-ft-r1-spid-C67385044" TargetMode="External"/><Relationship Id="rId2455" Type="http://schemas.openxmlformats.org/officeDocument/2006/relationships/hyperlink" Target="https://www.99acres.com/3-bhk-bedroom-apartment-flat-for-sale-in-sare-petioles-sector-92-gurgaon-2050-sq-ft-spid-Q69196420" TargetMode="External"/><Relationship Id="rId2662" Type="http://schemas.openxmlformats.org/officeDocument/2006/relationships/hyperlink" Target="https://www.99acres.com/3-bhk-bedroom-apartment-flat-for-sale-in-microtek-greenburg-sector-86-gurgaon-1480-sq-ft-spid-M69031366" TargetMode="External"/><Relationship Id="rId427" Type="http://schemas.openxmlformats.org/officeDocument/2006/relationships/hyperlink" Target="https://www.99acres.com/5-bhk-bedroom-apartment-flat-for-sale-in-sector-106-gurgaon-4095-sq-ft-spid-T69126686" TargetMode="External"/><Relationship Id="rId634" Type="http://schemas.openxmlformats.org/officeDocument/2006/relationships/hyperlink" Target="https://www.99acres.com/3-bhk-bedroom-apartment-flat-for-sale-in-ireo-victory-valley-sector-67-gurgaon-2436-sq-ft-spid-C69950908" TargetMode="External"/><Relationship Id="rId841" Type="http://schemas.openxmlformats.org/officeDocument/2006/relationships/hyperlink" Target="https://www.99acres.com/3-bhk-bedroom-apartment-flat-for-sale-in-emaar-mgf-emerald-floors-premier-sector-65-gurgaon-1650-sq-ft-spid-O69343358" TargetMode="External"/><Relationship Id="rId1264" Type="http://schemas.openxmlformats.org/officeDocument/2006/relationships/hyperlink" Target="https://www.99acres.com/2-bhk-bedroom-apartment-flat-for-sale-in-ss-the-leaf-sector-85-gurgaon-1640-sq-ft-spid-Y69864002" TargetMode="External"/><Relationship Id="rId1471" Type="http://schemas.openxmlformats.org/officeDocument/2006/relationships/hyperlink" Target="https://www.99acres.com/3-bhk-bedroom-apartment-flat-for-sale-in-ats-kocoon-sector-109-gurgaon-2095-sq-ft-spid-C69708274" TargetMode="External"/><Relationship Id="rId1569" Type="http://schemas.openxmlformats.org/officeDocument/2006/relationships/hyperlink" Target="https://www.99acres.com/2-bhk-bedroom-apartment-flat-for-sale-in-ss-the-leaf-sector-85-gurgaon-1741-sq-ft-spid-X69884956" TargetMode="External"/><Relationship Id="rId2108" Type="http://schemas.openxmlformats.org/officeDocument/2006/relationships/hyperlink" Target="https://www.99acres.com/3-bhk-bedroom-apartment-flat-for-sale-in-sare-green-parc-phase-3-sector-92-gurgaon-1298-sq-ft-spid-C69898752" TargetMode="External"/><Relationship Id="rId2315" Type="http://schemas.openxmlformats.org/officeDocument/2006/relationships/hyperlink" Target="https://www.99acres.com/3-bhk-bedroom-apartment-flat-for-sale-in-ild-grand-sector-37-c-gurgaon-1820-sq-ft-spid-C69503758" TargetMode="External"/><Relationship Id="rId2522" Type="http://schemas.openxmlformats.org/officeDocument/2006/relationships/hyperlink" Target="https://www.99acres.com/2-bhk-bedroom-apartment-flat-for-sale-in-sector-33-gurgaon-623-sq-ft-spid-R69074616" TargetMode="External"/><Relationship Id="rId2967" Type="http://schemas.openxmlformats.org/officeDocument/2006/relationships/hyperlink" Target="https://www.99acres.com/3-bhk-bedroom-apartment-flat-for-sale-in-pareena-mi-casa-sector-68-gurgaon-1987-sq-ft-spid-H63883542" TargetMode="External"/><Relationship Id="rId701" Type="http://schemas.openxmlformats.org/officeDocument/2006/relationships/hyperlink" Target="https://www.99acres.com/3-bhk-bedroom-apartment-flat-for-sale-in-la-vida-by-tata-housing-sector-113-gurgaon-2217-sq-ft-spid-C69164250" TargetMode="External"/><Relationship Id="rId939" Type="http://schemas.openxmlformats.org/officeDocument/2006/relationships/hyperlink" Target="https://www.99acres.com/3-bhk-bedroom-apartment-flat-for-sale-in-m3m-woodshire-sector-107-gurgaon-2361-sq-ft-spid-H69407182" TargetMode="External"/><Relationship Id="rId1124" Type="http://schemas.openxmlformats.org/officeDocument/2006/relationships/hyperlink" Target="https://www.99acres.com/3-bhk-bedroom-apartment-flat-for-sale-in-dlf-new-town-heights-1-sector-90-gurgaon-1930-sq-ft-spid-X69632308" TargetMode="External"/><Relationship Id="rId1331" Type="http://schemas.openxmlformats.org/officeDocument/2006/relationships/hyperlink" Target="https://www.99acres.com/3-bhk-bedroom-apartment-flat-for-sale-in-rof-ananda-sector-95-gurgaon-644-sq-ft-spid-J69978520" TargetMode="External"/><Relationship Id="rId1776" Type="http://schemas.openxmlformats.org/officeDocument/2006/relationships/hyperlink" Target="https://www.99acres.com/3-bhk-bedroom-apartment-flat-for-sale-in-tulip-violet-sector-69-gurgaon-1568-sq-ft-spid-Y69407304" TargetMode="External"/><Relationship Id="rId1983" Type="http://schemas.openxmlformats.org/officeDocument/2006/relationships/hyperlink" Target="https://www.99acres.com/3-bhk-bedroom-apartment-flat-for-sale-in-emaar-mgf-the-palm-drive-sector-66-gurgaon-1950-sq-ft-spid-O70099072" TargetMode="External"/><Relationship Id="rId2827" Type="http://schemas.openxmlformats.org/officeDocument/2006/relationships/hyperlink" Target="https://www.99acres.com/3-bhk-bedroom-apartment-flat-for-sale-in-vatika-inxt-floors-sector-82-a-gurgaon-1500-sq-ft-spid-Z67067884" TargetMode="External"/><Relationship Id="rId68" Type="http://schemas.openxmlformats.org/officeDocument/2006/relationships/hyperlink" Target="https://www.99acres.com/3-bhk-bedroom-apartment-flat-for-sale-in-bptp-freedom-park-life-sector-57-gurgaon-2250-sq-ft-spid-S68706654" TargetMode="External"/><Relationship Id="rId1429" Type="http://schemas.openxmlformats.org/officeDocument/2006/relationships/hyperlink" Target="https://www.99acres.com/3-bhk-bedroom-apartment-flat-for-sale-in-bptp-terra-sector-37-d-gurgaon-1811-sq-ft-spid-E70094582" TargetMode="External"/><Relationship Id="rId1636" Type="http://schemas.openxmlformats.org/officeDocument/2006/relationships/hyperlink" Target="https://www.99acres.com/4-bhk-bedroom-apartment-flat-for-sale-in-ss-hibiscus-sector-50-gurgaon-4400-sq-ft-r1-spid-W68296278" TargetMode="External"/><Relationship Id="rId1843" Type="http://schemas.openxmlformats.org/officeDocument/2006/relationships/hyperlink" Target="https://www.99acres.com/2-bhk-bedroom-apartment-flat-for-sale-in-signature-global-solera-sector-107-gurgaon-602-sq-ft-r13-spid-R50229778" TargetMode="External"/><Relationship Id="rId1703" Type="http://schemas.openxmlformats.org/officeDocument/2006/relationships/hyperlink" Target="https://www.99acres.com/3-bhk-bedroom-apartment-flat-for-sale-in-ats-triumph-sector-104-gurgaon-2290-sq-ft-spid-R69157572" TargetMode="External"/><Relationship Id="rId1910" Type="http://schemas.openxmlformats.org/officeDocument/2006/relationships/hyperlink" Target="https://www.99acres.com/2-bhk-bedroom-apartment-flat-for-sale-in-vipul-lavanya-sector-81-gurgaon-1225-sq-ft-spid-B70187326" TargetMode="External"/><Relationship Id="rId284" Type="http://schemas.openxmlformats.org/officeDocument/2006/relationships/hyperlink" Target="https://www.99acres.com/1-bhk-bedroom-apartment-flat-for-sale-in-baani-city-center-sector-63-gurgaon-804-sq-ft-spid-B68022322" TargetMode="External"/><Relationship Id="rId491" Type="http://schemas.openxmlformats.org/officeDocument/2006/relationships/hyperlink" Target="https://www.99acres.com/2-bhk-bedroom-apartment-flat-for-sale-in-ss-the-leaf-sector-85-gurgaon-1640-sq-ft-spid-M69584914" TargetMode="External"/><Relationship Id="rId2172" Type="http://schemas.openxmlformats.org/officeDocument/2006/relationships/hyperlink" Target="https://www.99acres.com/1-bhk-bedroom-apartment-flat-for-sale-in-avl-36-gurgaon-sector-36-a-gurgaon-392-sq-ft-spid-G69799298" TargetMode="External"/><Relationship Id="rId3016" Type="http://schemas.openxmlformats.org/officeDocument/2006/relationships/hyperlink" Target="https://www.99acres.com/2-bhk-bedroom-apartment-flat-for-sale-in-raheja-navodaya-sector-92-gurgaon-1498-sq-ft-r10-spid-B24118357" TargetMode="External"/><Relationship Id="rId144" Type="http://schemas.openxmlformats.org/officeDocument/2006/relationships/hyperlink" Target="https://www.99acres.com/4-bhk-bedroom-apartment-flat-for-sale-in-sector-82-a-gurgaon-4350-sq-ft-r3-spid-D54355506" TargetMode="External"/><Relationship Id="rId589" Type="http://schemas.openxmlformats.org/officeDocument/2006/relationships/hyperlink" Target="https://www.99acres.com/4-bhk-bedroom-apartment-flat-for-sale-in-vatika-gurgaon-21-sector-83-gurgaon-2390-sq-ft-r2-spid-C61573480" TargetMode="External"/><Relationship Id="rId796" Type="http://schemas.openxmlformats.org/officeDocument/2006/relationships/hyperlink" Target="https://www.99acres.com/3-bhk-bedroom-apartment-flat-for-sale-in-m3m-woodshire-sector-107-gurgaon-1943-sq-ft-spid-W69550374" TargetMode="External"/><Relationship Id="rId2477" Type="http://schemas.openxmlformats.org/officeDocument/2006/relationships/hyperlink" Target="https://www.99acres.com/4-bhk-bedroom-apartment-flat-for-sale-in-corona-gracieux-sector-76-gurgaon-2650-sq-ft-spid-M69166004" TargetMode="External"/><Relationship Id="rId2684" Type="http://schemas.openxmlformats.org/officeDocument/2006/relationships/hyperlink" Target="https://www.99acres.com/2-bhk-bedroom-apartment-flat-for-sale-in-smart-world-gems-sector-89-gurgaon-1067-sq-ft-spid-S68955390" TargetMode="External"/><Relationship Id="rId351" Type="http://schemas.openxmlformats.org/officeDocument/2006/relationships/hyperlink" Target="https://www.99acres.com/3-bhk-bedroom-apartment-flat-for-sale-in-raheja-navodaya-sector-92-gurgaon-1990-sq-ft-spid-X68141470" TargetMode="External"/><Relationship Id="rId449" Type="http://schemas.openxmlformats.org/officeDocument/2006/relationships/hyperlink" Target="https://www.99acres.com/4-bhk-bedroom-apartment-flat-for-sale-in-la-lagune-sector-54-gurgaon-3160-sq-ft-r1-spid-B66133960" TargetMode="External"/><Relationship Id="rId656" Type="http://schemas.openxmlformats.org/officeDocument/2006/relationships/hyperlink" Target="https://www.99acres.com/4-bhk-bedroom-apartment-flat-for-sale-in-ambience-creacions-sector-22-gurgaon-3000-sq-ft-spid-I68793680" TargetMode="External"/><Relationship Id="rId863" Type="http://schemas.openxmlformats.org/officeDocument/2006/relationships/hyperlink" Target="https://www.99acres.com/3-bhk-bedroom-apartment-flat-for-sale-in-dlf-the-skycourt-sector-86-gurgaon-1930-sq-ft-spid-P69710804" TargetMode="External"/><Relationship Id="rId1079" Type="http://schemas.openxmlformats.org/officeDocument/2006/relationships/hyperlink" Target="https://www.99acres.com/3-bhk-bedroom-apartment-flat-for-sale-in-unitech-fresco-nirvana-country-gurgaon-1794-sq-ft-spid-S69864700" TargetMode="External"/><Relationship Id="rId1286" Type="http://schemas.openxmlformats.org/officeDocument/2006/relationships/hyperlink" Target="https://www.99acres.com/4-bhk-bedroom-apartment-flat-for-sale-in-the-lions-cghs-sector-56-gurgaon-2600-sq-ft-spid-D69708546" TargetMode="External"/><Relationship Id="rId1493" Type="http://schemas.openxmlformats.org/officeDocument/2006/relationships/hyperlink" Target="https://www.99acres.com/3-bhk-bedroom-apartment-flat-for-sale-in-ats-kocoon-sector-109-gurgaon-1745-sq-ft-spid-K68731282" TargetMode="External"/><Relationship Id="rId2032" Type="http://schemas.openxmlformats.org/officeDocument/2006/relationships/hyperlink" Target="https://www.99acres.com/2-bhk-bedroom-apartment-flat-for-sale-in-tulip-lemon-sector-69-gurgaon-526-sq-ft-spid-U70031524" TargetMode="External"/><Relationship Id="rId2337" Type="http://schemas.openxmlformats.org/officeDocument/2006/relationships/hyperlink" Target="https://www.99acres.com/1-bhk-bedroom-apartment-flat-for-sale-in-laxman-vihar-phase-2-gurgaon-450-sq-ft-spid-U69470024" TargetMode="External"/><Relationship Id="rId2544" Type="http://schemas.openxmlformats.org/officeDocument/2006/relationships/hyperlink" Target="https://www.99acres.com/2-bhk-bedroom-apartment-flat-for-sale-in-eldeco-accolade-sohna-gurgaon-1457-sq-ft-r3-spid-G54918888" TargetMode="External"/><Relationship Id="rId2891" Type="http://schemas.openxmlformats.org/officeDocument/2006/relationships/hyperlink" Target="https://www.99acres.com/2-bhk-bedroom-apartment-flat-for-sale-in-gls-arawali-homes-sohna-gurgaon-567-sq-ft-r1-spid-A64130284" TargetMode="External"/><Relationship Id="rId2989" Type="http://schemas.openxmlformats.org/officeDocument/2006/relationships/hyperlink" Target="https://www.99acres.com/3-bhk-bedroom-apartment-flat-for-sale-in-sare-homes-sector-92-gurgaon-1523-sq-ft-spid-F62479362" TargetMode="External"/><Relationship Id="rId211" Type="http://schemas.openxmlformats.org/officeDocument/2006/relationships/hyperlink" Target="https://www.99acres.com/2-bhk-bedroom-apartment-flat-for-sale-in-signature-global-the-millennia-sector-37-d-gurgaon-600-sq-ft-spid-G68322916" TargetMode="External"/><Relationship Id="rId309" Type="http://schemas.openxmlformats.org/officeDocument/2006/relationships/hyperlink" Target="https://www.99acres.com/3-bhk-bedroom-apartment-flat-for-sale-in-the-close-north-nirvana-country-gurgaon-2605-sq-ft-spid-U69330420" TargetMode="External"/><Relationship Id="rId516" Type="http://schemas.openxmlformats.org/officeDocument/2006/relationships/hyperlink" Target="https://www.99acres.com/3-bhk-bedroom-apartment-flat-for-sale-in-dlf-the-ultima-sector-81-gurgaon-2103-sq-ft-spid-Q70145884" TargetMode="External"/><Relationship Id="rId1146" Type="http://schemas.openxmlformats.org/officeDocument/2006/relationships/hyperlink" Target="https://www.99acres.com/3-bhk-bedroom-apartment-flat-for-sale-in-tulip-violet-sector-69-gurgaon-1578-sq-ft-spid-U68278304" TargetMode="External"/><Relationship Id="rId1798" Type="http://schemas.openxmlformats.org/officeDocument/2006/relationships/hyperlink" Target="https://www.99acres.com/3-bhk-bedroom-apartment-flat-for-sale-in-tulip-violet-sector-69-gurgaon-1578-sq-ft-spid-X68278208" TargetMode="External"/><Relationship Id="rId2751" Type="http://schemas.openxmlformats.org/officeDocument/2006/relationships/hyperlink" Target="https://www.99acres.com/3-bhk-bedroom-apartment-flat-for-sale-in-ats-triumph-sector-104-gurgaon-2290-sq-ft-r1-spid-B67506178" TargetMode="External"/><Relationship Id="rId2849" Type="http://schemas.openxmlformats.org/officeDocument/2006/relationships/hyperlink" Target="https://www.99acres.com/2-bhk-bedroom-apartment-flat-for-sale-in-smart-world-orchard-sector-61-gurgaon-1150-sq-ft-spid-Z66719878" TargetMode="External"/><Relationship Id="rId723" Type="http://schemas.openxmlformats.org/officeDocument/2006/relationships/hyperlink" Target="https://www.99acres.com/2-bhk-bedroom-apartment-flat-for-sale-in-signature-global-solera-sector-107-gurgaon-489-sq-ft-spid-U69217200" TargetMode="External"/><Relationship Id="rId930" Type="http://schemas.openxmlformats.org/officeDocument/2006/relationships/hyperlink" Target="https://www.99acres.com/3-bhk-bedroom-apartment-flat-for-sale-in-m3m-golfestate-sector-65-gurgaon-3243-sq-ft-spid-K68231824" TargetMode="External"/><Relationship Id="rId1006" Type="http://schemas.openxmlformats.org/officeDocument/2006/relationships/hyperlink" Target="https://www.99acres.com/2-bhk-bedroom-apartment-flat-for-sale-in-godrej-oasis-sector-88-a-gurgaon-1450-sq-ft-r3-spid-U66115782" TargetMode="External"/><Relationship Id="rId1353" Type="http://schemas.openxmlformats.org/officeDocument/2006/relationships/hyperlink" Target="https://www.99acres.com/3-bhk-bedroom-apartment-flat-for-sale-in-emaar-gurgaon-greens-sector-102-gurgaon-1650-sq-ft-spid-R69505282" TargetMode="External"/><Relationship Id="rId1560" Type="http://schemas.openxmlformats.org/officeDocument/2006/relationships/hyperlink" Target="https://www.99acres.com/2-bhk-bedroom-apartment-flat-for-sale-in-ss-the-leaf-sector-85-gurgaon-1772-sq-ft-spid-Y69963252" TargetMode="External"/><Relationship Id="rId1658" Type="http://schemas.openxmlformats.org/officeDocument/2006/relationships/hyperlink" Target="https://www.99acres.com/3-bhk-bedroom-apartment-flat-for-sale-in-orchid-petals-sector-49-gurgaon-2070-sq-ft-spid-B70125672" TargetMode="External"/><Relationship Id="rId1865" Type="http://schemas.openxmlformats.org/officeDocument/2006/relationships/hyperlink" Target="https://www.99acres.com/4-bhk-bedroom-apartment-flat-for-sale-in-m3m-merlin-sector-67-gurgaon-3154-sq-ft-spid-A67866916" TargetMode="External"/><Relationship Id="rId2404" Type="http://schemas.openxmlformats.org/officeDocument/2006/relationships/hyperlink" Target="https://www.99acres.com/3-bhk-bedroom-apartment-flat-for-sale-in-orris-carnation-residency-sector-85-gurgaon-1485-sq-ft-spid-J69297210" TargetMode="External"/><Relationship Id="rId2611" Type="http://schemas.openxmlformats.org/officeDocument/2006/relationships/hyperlink" Target="https://www.99acres.com/3-bhk-bedroom-apartment-flat-for-sale-in-ashok-vihar-phase-2-gurgaon-900-sq-ft-r1-spid-U66576982" TargetMode="External"/><Relationship Id="rId2709" Type="http://schemas.openxmlformats.org/officeDocument/2006/relationships/hyperlink" Target="https://www.99acres.com/3-bhk-bedroom-apartment-flat-for-sale-in-smart-world-orchard-sector-61-gurgaon-1549-sq-ft-spid-G68879412" TargetMode="External"/><Relationship Id="rId1213" Type="http://schemas.openxmlformats.org/officeDocument/2006/relationships/hyperlink" Target="https://www.99acres.com/3-bhk-bedroom-apartment-flat-for-sale-in-shree-vardhman-victoria-sector-70-gurgaon-1950-sq-ft-spid-Z69965198" TargetMode="External"/><Relationship Id="rId1420" Type="http://schemas.openxmlformats.org/officeDocument/2006/relationships/hyperlink" Target="https://www.99acres.com/4-bhk-bedroom-apartment-flat-for-sale-in-dlf-the-ultima-sector-81-gurgaon-2792-sq-ft-spid-Z68652142" TargetMode="External"/><Relationship Id="rId1518" Type="http://schemas.openxmlformats.org/officeDocument/2006/relationships/hyperlink" Target="https://www.99acres.com/3-bhk-bedroom-apartment-flat-for-sale-in-ats-tourmaline-sector-109-gurgaon-2150-sq-ft-r1-spid-D68008938" TargetMode="External"/><Relationship Id="rId2916" Type="http://schemas.openxmlformats.org/officeDocument/2006/relationships/hyperlink" Target="https://www.99acres.com/2-bhk-bedroom-apartment-flat-for-sale-in-tulsiani-easy-in-homes-sohna-gurgaon-505-sq-ft-r1-spid-S63469070" TargetMode="External"/><Relationship Id="rId1725" Type="http://schemas.openxmlformats.org/officeDocument/2006/relationships/hyperlink" Target="https://www.99acres.com/4-bhk-bedroom-apartment-flat-for-sale-in-tulip-violet-sector-69-gurgaon-2087-sq-ft-spid-A69721704" TargetMode="External"/><Relationship Id="rId1932" Type="http://schemas.openxmlformats.org/officeDocument/2006/relationships/hyperlink" Target="https://www.99acres.com/3-bhk-bedroom-apartment-flat-for-sale-in-orris-carnation-residency-sector-85-gurgaon-1485-sq-ft-spid-R70168574" TargetMode="External"/><Relationship Id="rId17" Type="http://schemas.openxmlformats.org/officeDocument/2006/relationships/hyperlink" Target="https://www.99acres.com/1-bhk-bedroom-apartment-flat-for-sale-in-sector-62-gurgaon-639-sq-ft-r1-spid-S64125662" TargetMode="External"/><Relationship Id="rId2194" Type="http://schemas.openxmlformats.org/officeDocument/2006/relationships/hyperlink" Target="https://www.99acres.com/3-bhk-bedroom-apartment-flat-for-sale-in-sector-48-gurgaon-1869-sq-ft-spid-R69770990" TargetMode="External"/><Relationship Id="rId166" Type="http://schemas.openxmlformats.org/officeDocument/2006/relationships/hyperlink" Target="https://www.99acres.com/3-bhk-bedroom-apartment-flat-for-sale-in-umang-winter-hills-sector-77-gurgaon-1735-sq-ft-r1-spid-J65698986" TargetMode="External"/><Relationship Id="rId373" Type="http://schemas.openxmlformats.org/officeDocument/2006/relationships/hyperlink" Target="https://www.99acres.com/2-bhk-bedroom-apartment-flat-for-sale-in-raheja-vedaanta-sector-108-gurgaon-1505-sq-ft-spid-J70052074" TargetMode="External"/><Relationship Id="rId580" Type="http://schemas.openxmlformats.org/officeDocument/2006/relationships/hyperlink" Target="https://www.99acres.com/4-bhk-bedroom-apartment-flat-for-sale-in-emaar-mgf-palm-hills-sector-77-gurgaon-1950-sq-ft-spid-K69961464" TargetMode="External"/><Relationship Id="rId2054" Type="http://schemas.openxmlformats.org/officeDocument/2006/relationships/hyperlink" Target="https://www.99acres.com/3-bhk-bedroom-apartment-flat-for-sale-in-imperia-the-esfera-sector-37-c-gurgaon-1435-sq-ft-spid-D69988498" TargetMode="External"/><Relationship Id="rId2261" Type="http://schemas.openxmlformats.org/officeDocument/2006/relationships/hyperlink" Target="https://www.99acres.com/4-bhk-bedroom-apartment-flat-for-sale-in-tata-primanti-sector-72-gurgaon-4250-sq-ft-spid-R69667342" TargetMode="External"/><Relationship Id="rId2499" Type="http://schemas.openxmlformats.org/officeDocument/2006/relationships/hyperlink" Target="https://www.99acres.com/3-bhk-bedroom-apartment-flat-for-sale-in-signature-global-city-37d-ph-2-sector-37-d-gurgaon-1350-sq-ft-spid-S69121822" TargetMode="External"/><Relationship Id="rId1" Type="http://schemas.openxmlformats.org/officeDocument/2006/relationships/hyperlink" Target="https://www.99acres.com/2-bhk-bedroom-apartment-flat-for-sale-in-krishna-colony-gurgaon-900-sq-ft-spid-C68850746" TargetMode="External"/><Relationship Id="rId233" Type="http://schemas.openxmlformats.org/officeDocument/2006/relationships/hyperlink" Target="https://www.99acres.com/2-bhk-bedroom-apartment-flat-for-sale-in-shapoorji-pallonji-joyville-gurugram-sector-102-gurgaon-903-sq-ft-spid-V68286938" TargetMode="External"/><Relationship Id="rId440" Type="http://schemas.openxmlformats.org/officeDocument/2006/relationships/hyperlink" Target="https://www.99acres.com/3-bhk-bedroom-apartment-flat-for-sale-in-ats-tourmaline-sector-109-gurgaon-2150-sq-ft-spid-V69309850" TargetMode="External"/><Relationship Id="rId678" Type="http://schemas.openxmlformats.org/officeDocument/2006/relationships/hyperlink" Target="https://www.99acres.com/3-bhk-bedroom-apartment-flat-for-sale-in-m3m-golfestate-sector-65-gurgaon-3363-sq-ft-spid-B69688660" TargetMode="External"/><Relationship Id="rId885" Type="http://schemas.openxmlformats.org/officeDocument/2006/relationships/hyperlink" Target="https://www.99acres.com/3-bhk-bedroom-apartment-flat-for-sale-in-kiran-residency-sector-56-gurgaon-2000-sq-ft-spid-N69428510" TargetMode="External"/><Relationship Id="rId1070" Type="http://schemas.openxmlformats.org/officeDocument/2006/relationships/hyperlink" Target="https://www.99acres.com/3-bhk-bedroom-apartment-flat-for-sale-in-emaar-mgf-emerald-floors-premier-sector-65-gurgaon-1650-sq-ft-spid-S69483296" TargetMode="External"/><Relationship Id="rId2121" Type="http://schemas.openxmlformats.org/officeDocument/2006/relationships/hyperlink" Target="https://www.99acres.com/3-bhk-bedroom-apartment-flat-for-sale-in-hero-homes-sector-104-gurgaon-1389-sq-ft-r1-spid-X61172132" TargetMode="External"/><Relationship Id="rId2359" Type="http://schemas.openxmlformats.org/officeDocument/2006/relationships/hyperlink" Target="https://www.99acres.com/2-bhk-bedroom-apartment-flat-for-sale-in-capital-residences-360-sector-70-a-gurgaon-1450-sq-ft-spid-G69408848" TargetMode="External"/><Relationship Id="rId2566" Type="http://schemas.openxmlformats.org/officeDocument/2006/relationships/hyperlink" Target="https://www.99acres.com/2-bhk-bedroom-apartment-flat-for-sale-in-m3m-skywalk-sector-74-gurgaon-1424-sq-ft-spid-D68976426" TargetMode="External"/><Relationship Id="rId2773" Type="http://schemas.openxmlformats.org/officeDocument/2006/relationships/hyperlink" Target="https://www.99acres.com/4-bhk-bedroom-apartment-flat-for-sale-in-oriental-valley-chs-sector-9-a-gurgaon-1650-sq-ft-r4-spid-V52081048" TargetMode="External"/><Relationship Id="rId2980" Type="http://schemas.openxmlformats.org/officeDocument/2006/relationships/hyperlink" Target="https://www.99acres.com/2-bhk-bedroom-apartment-flat-for-sale-in-prime-habitat-sector-99-a-gurgaon-497-sq-ft-r1-spid-H55001796" TargetMode="External"/><Relationship Id="rId300" Type="http://schemas.openxmlformats.org/officeDocument/2006/relationships/hyperlink" Target="https://www.99acres.com/2-bhk-bedroom-apartment-flat-for-sale-in-signature-global-park-sohna-gurgaon-745-sq-ft-r1-spid-X69066898" TargetMode="External"/><Relationship Id="rId538" Type="http://schemas.openxmlformats.org/officeDocument/2006/relationships/hyperlink" Target="https://www.99acres.com/4-bhk-bedroom-apartment-flat-for-sale-in-dlf-the-ultima-sector-81-gurgaon-2995-sq-ft-spid-L70015174" TargetMode="External"/><Relationship Id="rId745" Type="http://schemas.openxmlformats.org/officeDocument/2006/relationships/hyperlink" Target="https://www.99acres.com/3-bhk-bedroom-apartment-flat-for-sale-in-shree-arihant-apartment-sector-54-gurgaon-2000-sq-ft-spid-U69772026" TargetMode="External"/><Relationship Id="rId952" Type="http://schemas.openxmlformats.org/officeDocument/2006/relationships/hyperlink" Target="https://www.99acres.com/4-bhk-bedroom-apartment-flat-for-sale-in-pioneer-araya-sector-62-gurgaon-4200-sq-ft-spid-I69408046" TargetMode="External"/><Relationship Id="rId1168" Type="http://schemas.openxmlformats.org/officeDocument/2006/relationships/hyperlink" Target="https://www.99acres.com/3-bhk-bedroom-apartment-flat-for-sale-in-m3m-golfestate-sector-65-gurgaon-3043-sq-ft-spid-N67917630" TargetMode="External"/><Relationship Id="rId1375" Type="http://schemas.openxmlformats.org/officeDocument/2006/relationships/hyperlink" Target="https://www.99acres.com/3-bhk-bedroom-apartment-flat-for-sale-in-rail-vihar-cghs-sector-56-gurgaon-1300-sq-ft-spid-V69706736" TargetMode="External"/><Relationship Id="rId1582" Type="http://schemas.openxmlformats.org/officeDocument/2006/relationships/hyperlink" Target="https://www.99acres.com/2-bhk-bedroom-apartment-flat-for-sale-in-ss-the-leaf-sector-85-gurgaon-1671-sq-ft-spid-F69362472" TargetMode="External"/><Relationship Id="rId2219" Type="http://schemas.openxmlformats.org/officeDocument/2006/relationships/hyperlink" Target="https://www.99acres.com/4-bhk-bedroom-apartment-flat-for-sale-in-sector-48-gurgaon-2700-sq-ft-spid-N69737906" TargetMode="External"/><Relationship Id="rId2426" Type="http://schemas.openxmlformats.org/officeDocument/2006/relationships/hyperlink" Target="https://www.99acres.com/3-bhk-bedroom-apartment-flat-for-sale-in-whiteland-blissville-sector-76-gurgaon-1672-sq-ft-spid-Q69258518" TargetMode="External"/><Relationship Id="rId2633" Type="http://schemas.openxmlformats.org/officeDocument/2006/relationships/hyperlink" Target="https://www.99acres.com/3-bhk-bedroom-apartment-flat-for-sale-in-essel-tower-chakkarpur-gurgaon-1760-sq-ft-spid-R69082924" TargetMode="External"/><Relationship Id="rId81" Type="http://schemas.openxmlformats.org/officeDocument/2006/relationships/hyperlink" Target="https://www.99acres.com/3-bhk-bedroom-apartment-flat-for-sale-in-afnhb-jalvayu-vihar-sector-30-gurgaon-1300-sq-ft-spid-D68662462" TargetMode="External"/><Relationship Id="rId605" Type="http://schemas.openxmlformats.org/officeDocument/2006/relationships/hyperlink" Target="https://www.99acres.com/3-bhk-bedroom-apartment-flat-for-sale-in-m3m-merlin-sector-67-gurgaon-2047-sq-ft-spid-M69690192" TargetMode="External"/><Relationship Id="rId812" Type="http://schemas.openxmlformats.org/officeDocument/2006/relationships/hyperlink" Target="https://www.99acres.com/3-bhk-bedroom-apartment-flat-for-sale-in-ats-kocoon-sector-109-gurgaon-1745-sq-ft-spid-X69510728" TargetMode="External"/><Relationship Id="rId1028" Type="http://schemas.openxmlformats.org/officeDocument/2006/relationships/hyperlink" Target="https://www.99acres.com/2-bhk-bedroom-apartment-flat-for-sale-in-ambience-creacions-sector-22-gurgaon-1380-sq-ft-spid-X70126650" TargetMode="External"/><Relationship Id="rId1235" Type="http://schemas.openxmlformats.org/officeDocument/2006/relationships/hyperlink" Target="https://www.99acres.com/4-bhk-bedroom-apartment-flat-for-sale-in-puri-diplomatic-greens-sector-111-gurgaon-2950-sq-ft-spid-W69922524" TargetMode="External"/><Relationship Id="rId1442" Type="http://schemas.openxmlformats.org/officeDocument/2006/relationships/hyperlink" Target="https://www.99acres.com/3-bhk-bedroom-apartment-flat-for-sale-in-signature-global-park-sohna-gurgaon-1439-sq-ft-spid-G69365276" TargetMode="External"/><Relationship Id="rId1887" Type="http://schemas.openxmlformats.org/officeDocument/2006/relationships/hyperlink" Target="https://www.99acres.com/3-bhk-bedroom-apartment-flat-for-sale-in-pareena-coban-residences-sector-99-a-gurgaon-1997-sq-ft-spid-O68920324" TargetMode="External"/><Relationship Id="rId2840" Type="http://schemas.openxmlformats.org/officeDocument/2006/relationships/hyperlink" Target="https://www.99acres.com/3-bhk-bedroom-apartment-flat-for-sale-in-zara-aavaas-sector-104-gurgaon-745-sq-ft-r1-spid-D64535100" TargetMode="External"/><Relationship Id="rId2938" Type="http://schemas.openxmlformats.org/officeDocument/2006/relationships/hyperlink" Target="https://www.99acres.com/2-bhk-bedroom-apartment-flat-for-sale-in-mvn-athens-sohna-gurgaon-482-sq-ft-r1-spid-A60504820" TargetMode="External"/><Relationship Id="rId1302" Type="http://schemas.openxmlformats.org/officeDocument/2006/relationships/hyperlink" Target="https://www.99acres.com/3-bhk-bedroom-apartment-flat-for-sale-in-suncity-platinum-towers-mg-road-gurgaon-2685-sq-ft-spid-H69546452" TargetMode="External"/><Relationship Id="rId1747" Type="http://schemas.openxmlformats.org/officeDocument/2006/relationships/hyperlink" Target="https://www.99acres.com/4-bhk-bedroom-apartment-flat-for-sale-in-antriksh-heights-sector-84-gurgaon-2095-sq-ft-spid-K67426782" TargetMode="External"/><Relationship Id="rId1954" Type="http://schemas.openxmlformats.org/officeDocument/2006/relationships/hyperlink" Target="https://www.99acres.com/3-bhk-bedroom-apartment-flat-for-sale-in-m3m-soulitude-sector-89-gurgaon-1500-sq-ft-spid-Y70142130" TargetMode="External"/><Relationship Id="rId2700" Type="http://schemas.openxmlformats.org/officeDocument/2006/relationships/hyperlink" Target="https://www.99acres.com/2-bhk-bedroom-apartment-flat-for-sale-in-chd-avenue-71-sector-71-gurgaon-1200-sq-ft-spid-L68909828" TargetMode="External"/><Relationship Id="rId39" Type="http://schemas.openxmlformats.org/officeDocument/2006/relationships/hyperlink" Target="https://www.99acres.com/2-bhk-bedroom-apartment-flat-for-sale-in-breez-global-hill-view-sohna-gurgaon-655-sq-ft-spid-I68780016" TargetMode="External"/><Relationship Id="rId1607" Type="http://schemas.openxmlformats.org/officeDocument/2006/relationships/hyperlink" Target="https://www.99acres.com/2-bhk-bedroom-apartment-flat-for-sale-in-shree-vardhman-victoria-sector-70-gurgaon-1350-sq-ft-spid-Q69083398" TargetMode="External"/><Relationship Id="rId1814" Type="http://schemas.openxmlformats.org/officeDocument/2006/relationships/hyperlink" Target="https://www.99acres.com/3-bhk-bedroom-apartment-flat-for-sale-in-bestech-park-view-sanskruti-sector-92-gurgaon-1920-sq-ft-spid-I69424510" TargetMode="External"/><Relationship Id="rId188" Type="http://schemas.openxmlformats.org/officeDocument/2006/relationships/hyperlink" Target="https://www.99acres.com/3-bhk-bedroom-apartment-flat-for-sale-in-suncity-vatsal-valley-gwal-pahari-gurgaon-1430-sq-ft-spid-M68395278" TargetMode="External"/><Relationship Id="rId395" Type="http://schemas.openxmlformats.org/officeDocument/2006/relationships/hyperlink" Target="https://www.99acres.com/3-bhk-bedroom-apartment-flat-for-sale-in-dlf-the-skycourt-sector-86-gurgaon-1929-sq-ft-spid-L69657426" TargetMode="External"/><Relationship Id="rId2076" Type="http://schemas.openxmlformats.org/officeDocument/2006/relationships/hyperlink" Target="https://www.99acres.com/3-bhk-bedroom-apartment-flat-for-sale-in-sector-70-a-gurgaon-2150-sq-ft-spid-G69949270" TargetMode="External"/><Relationship Id="rId2283" Type="http://schemas.openxmlformats.org/officeDocument/2006/relationships/hyperlink" Target="https://www.99acres.com/2-bhk-bedroom-apartment-flat-for-sale-in-smart-world-gems-sector-89-gurgaon-1103-sq-ft-spid-H69613078" TargetMode="External"/><Relationship Id="rId2490" Type="http://schemas.openxmlformats.org/officeDocument/2006/relationships/hyperlink" Target="https://www.99acres.com/2-bhk-bedroom-apartment-flat-for-sale-in-avl-36-gurgaon-sector-36-a-gurgaon-1000-sq-ft-spid-C69135414" TargetMode="External"/><Relationship Id="rId2588" Type="http://schemas.openxmlformats.org/officeDocument/2006/relationships/hyperlink" Target="https://www.99acres.com/2-bhk-bedroom-apartment-flat-for-sale-in-antriksh-heights-sector-84-gurgaon-1350-sq-ft-r10-spid-B36786459" TargetMode="External"/><Relationship Id="rId255" Type="http://schemas.openxmlformats.org/officeDocument/2006/relationships/hyperlink" Target="https://www.99acres.com/2-bhk-bedroom-apartment-flat-for-sale-in-m3m-the-marina-sector-68-gurgaon-800-sq-ft-r1-spid-I63440984" TargetMode="External"/><Relationship Id="rId462" Type="http://schemas.openxmlformats.org/officeDocument/2006/relationships/hyperlink" Target="https://www.99acres.com/3-bhk-bedroom-apartment-flat-for-sale-in-la-vida-by-tata-housing-sector-113-gurgaon-1579-sq-ft-spid-Y69198780" TargetMode="External"/><Relationship Id="rId1092" Type="http://schemas.openxmlformats.org/officeDocument/2006/relationships/hyperlink" Target="https://www.99acres.com/3-bhk-bedroom-apartment-flat-for-sale-in-vatika-city-sector-49-gurgaon-2251-sq-ft-spid-H69430168" TargetMode="External"/><Relationship Id="rId1397" Type="http://schemas.openxmlformats.org/officeDocument/2006/relationships/hyperlink" Target="https://www.99acres.com/3-bhk-bedroom-apartment-flat-for-sale-in-ss-the-leaf-sector-85-gurgaon-2408-sq-ft-r3-spid-R65906980" TargetMode="External"/><Relationship Id="rId2143" Type="http://schemas.openxmlformats.org/officeDocument/2006/relationships/hyperlink" Target="https://www.99acres.com/3-bhk-bedroom-apartment-flat-for-sale-in-suncity-vatsal-valley-gwal-pahari-gurgaon-1430-sq-ft-spid-F69846044" TargetMode="External"/><Relationship Id="rId2350" Type="http://schemas.openxmlformats.org/officeDocument/2006/relationships/hyperlink" Target="https://www.99acres.com/3-bhk-bedroom-apartment-flat-for-sale-in-m3m-soulitude-sector-89-gurgaon-1450-sq-ft-spid-Z69434718" TargetMode="External"/><Relationship Id="rId2795" Type="http://schemas.openxmlformats.org/officeDocument/2006/relationships/hyperlink" Target="https://www.99acres.com/2-bhk-bedroom-apartment-flat-for-sale-in-ansal-heights-86-sector-86-gurgaon-1360-sq-ft-r2-spid-K57098890" TargetMode="External"/><Relationship Id="rId115" Type="http://schemas.openxmlformats.org/officeDocument/2006/relationships/hyperlink" Target="https://www.99acres.com/2-bhk-bedroom-apartment-flat-for-sale-in-signature-the-roselia-sector-95-a-gurgaon-569243-sq-ft-spid-Y68589358" TargetMode="External"/><Relationship Id="rId322" Type="http://schemas.openxmlformats.org/officeDocument/2006/relationships/hyperlink" Target="https://www.99acres.com/3-bhk-bedroom-apartment-flat-for-sale-in-bestech-park-view-residency-palam-vihar-gurgaon-1780-sq-ft-spid-W69369638" TargetMode="External"/><Relationship Id="rId767" Type="http://schemas.openxmlformats.org/officeDocument/2006/relationships/hyperlink" Target="https://www.99acres.com/3-bhk-bedroom-apartment-flat-for-sale-in-experion-windchants-sector-112-gurgaon-2802-sq-ft-spid-T70109814" TargetMode="External"/><Relationship Id="rId974" Type="http://schemas.openxmlformats.org/officeDocument/2006/relationships/hyperlink" Target="https://www.99acres.com/3-bhk-bedroom-apartment-flat-for-sale-in-paras-dews-sector-106-gurgaon-1760-sq-ft-spid-B69431824" TargetMode="External"/><Relationship Id="rId2003" Type="http://schemas.openxmlformats.org/officeDocument/2006/relationships/hyperlink" Target="https://www.99acres.com/3-bhk-bedroom-apartment-flat-for-sale-in-central-park-2-bellevue-sector-48-gurgaon-4300-sq-ft-spid-I70070186" TargetMode="External"/><Relationship Id="rId2210" Type="http://schemas.openxmlformats.org/officeDocument/2006/relationships/hyperlink" Target="https://www.99acres.com/3-bhk-bedroom-apartment-flat-for-sale-in-spaze-privy-sector-72-gurgaon-1975-sq-ft-spid-S69746820" TargetMode="External"/><Relationship Id="rId2448" Type="http://schemas.openxmlformats.org/officeDocument/2006/relationships/hyperlink" Target="https://www.99acres.com/2-bhk-bedroom-apartment-flat-for-sale-in-godrej-nature-plus-sector-33-sohna-gurgaon-994-sq-ft-spid-C69218264" TargetMode="External"/><Relationship Id="rId2655" Type="http://schemas.openxmlformats.org/officeDocument/2006/relationships/hyperlink" Target="https://www.99acres.com/2-bhk-bedroom-apartment-flat-for-sale-in-signature-global-city-63a-sector-63-a-gurgaon-1235-sq-ft-spid-I69037888" TargetMode="External"/><Relationship Id="rId2862" Type="http://schemas.openxmlformats.org/officeDocument/2006/relationships/hyperlink" Target="https://www.99acres.com/3-bhk-bedroom-apartment-flat-for-sale-in-smart-world-gems-sector-89-gurgaon-1423-sq-ft-spid-X66582760" TargetMode="External"/><Relationship Id="rId627" Type="http://schemas.openxmlformats.org/officeDocument/2006/relationships/hyperlink" Target="https://www.99acres.com/2-bhk-bedroom-apartment-flat-for-sale-in-godrej-101-sector-79-gurgaon-1572-sq-ft-spid-M69922706" TargetMode="External"/><Relationship Id="rId834" Type="http://schemas.openxmlformats.org/officeDocument/2006/relationships/hyperlink" Target="https://www.99acres.com/3-bhk-bedroom-apartment-flat-for-sale-in-sbtl-caladium-sector-109-gurgaon-1880-sq-ft-spid-L70071834" TargetMode="External"/><Relationship Id="rId1257" Type="http://schemas.openxmlformats.org/officeDocument/2006/relationships/hyperlink" Target="https://www.99acres.com/4-bhk-bedroom-apartment-flat-for-sale-in-bptp-terra-sector-37-d-gurgaon-2191-sq-ft-spid-P70022016" TargetMode="External"/><Relationship Id="rId1464" Type="http://schemas.openxmlformats.org/officeDocument/2006/relationships/hyperlink" Target="https://www.99acres.com/3-bhk-bedroom-apartment-flat-for-sale-in-ireo-uptown-sector-66-gurgaon-1837-sq-ft-spid-B69847394" TargetMode="External"/><Relationship Id="rId1671" Type="http://schemas.openxmlformats.org/officeDocument/2006/relationships/hyperlink" Target="https://www.99acres.com/3-bhk-bedroom-apartment-flat-for-sale-in-adani-oyster-greens-sector-102-gurgaon-1889-sq-ft-spid-W70011122" TargetMode="External"/><Relationship Id="rId2308" Type="http://schemas.openxmlformats.org/officeDocument/2006/relationships/hyperlink" Target="https://www.99acres.com/3-bhk-bedroom-apartment-flat-for-sale-in-ramprastha-skyz-sector-37-d-gurgaon-2000-sq-ft-r3-spid-F48991065" TargetMode="External"/><Relationship Id="rId2515" Type="http://schemas.openxmlformats.org/officeDocument/2006/relationships/hyperlink" Target="https://www.99acres.com/3-bhk-bedroom-apartment-flat-for-sale-in-sector-39-gurgaon-2400-sq-ft-spid-G69080104" TargetMode="External"/><Relationship Id="rId2722" Type="http://schemas.openxmlformats.org/officeDocument/2006/relationships/hyperlink" Target="https://www.99acres.com/4-bhk-bedroom-apartment-flat-for-sale-in-paras-dews-sector-106-gurgaon-1510-sq-ft-spid-H68151396" TargetMode="External"/><Relationship Id="rId901" Type="http://schemas.openxmlformats.org/officeDocument/2006/relationships/hyperlink" Target="https://www.99acres.com/3-bhk-bedroom-apartment-flat-for-sale-in-shree-vardhman-victoria-sector-70-gurgaon-1950-sq-ft-spid-U69660564" TargetMode="External"/><Relationship Id="rId1117" Type="http://schemas.openxmlformats.org/officeDocument/2006/relationships/hyperlink" Target="https://www.99acres.com/4-bhk-bedroom-apartment-flat-for-sale-in-shree-vardhman-flora-sector-90-gurgaon-2575-sq-ft-spid-J68510698" TargetMode="External"/><Relationship Id="rId1324" Type="http://schemas.openxmlformats.org/officeDocument/2006/relationships/hyperlink" Target="https://www.99acres.com/3-bhk-bedroom-apartment-flat-for-sale-in-shree-vardhman-victoria-sector-70-gurgaon-1950-sq-ft-spid-I69326592" TargetMode="External"/><Relationship Id="rId1531" Type="http://schemas.openxmlformats.org/officeDocument/2006/relationships/hyperlink" Target="https://www.99acres.com/3-bhk-bedroom-apartment-flat-for-sale-in-sector-85-gurgaon-2408-sq-ft-spid-E70087054" TargetMode="External"/><Relationship Id="rId1769" Type="http://schemas.openxmlformats.org/officeDocument/2006/relationships/hyperlink" Target="https://www.99acres.com/3-bhk-bedroom-apartment-flat-for-sale-in-tulip-violet-sector-69-gurgaon-1578-sq-ft-spid-V69393430" TargetMode="External"/><Relationship Id="rId1976" Type="http://schemas.openxmlformats.org/officeDocument/2006/relationships/hyperlink" Target="https://www.99acres.com/3-bhk-bedroom-apartment-flat-for-sale-in-signature-global-the-millennia-3-sector-37-d-gurgaon-700-sq-ft-spid-V70119660" TargetMode="External"/><Relationship Id="rId30" Type="http://schemas.openxmlformats.org/officeDocument/2006/relationships/hyperlink" Target="https://www.99acres.com/2-bhk-bedroom-apartment-flat-for-sale-in-sector-37-c-gurgaon-750-sq-ft-spid-I68801870" TargetMode="External"/><Relationship Id="rId1629" Type="http://schemas.openxmlformats.org/officeDocument/2006/relationships/hyperlink" Target="https://www.99acres.com/3-bhk-bedroom-apartment-flat-for-sale-in-unitech-uniworld-gardens-sector-47-gurgaon-2086-sq-ft-spid-P69470654" TargetMode="External"/><Relationship Id="rId1836" Type="http://schemas.openxmlformats.org/officeDocument/2006/relationships/hyperlink" Target="https://www.99acres.com/3-bhk-bedroom-apartment-flat-for-sale-in-parsvnath-green-ville-sector-48-gurgaon-2430-sq-ft-spid-K67331462" TargetMode="External"/><Relationship Id="rId1903" Type="http://schemas.openxmlformats.org/officeDocument/2006/relationships/hyperlink" Target="https://www.99acres.com/2-bhk-bedroom-apartment-flat-for-sale-in-signature-global-solera-sector-107-gurgaon-602-sq-ft-spid-Y69403834" TargetMode="External"/><Relationship Id="rId2098" Type="http://schemas.openxmlformats.org/officeDocument/2006/relationships/hyperlink" Target="https://www.99acres.com/2-bhk-bedroom-apartment-flat-for-sale-in-signature-global-city-sector-37-d-gurgaon-950-sq-ft-spid-B69908914" TargetMode="External"/><Relationship Id="rId277" Type="http://schemas.openxmlformats.org/officeDocument/2006/relationships/hyperlink" Target="https://www.99acres.com/2-bhk-bedroom-apartment-flat-for-sale-in-unitech-vistas-sector-70-gurgaon-1095-sq-ft-r15-spid-F31622943" TargetMode="External"/><Relationship Id="rId484" Type="http://schemas.openxmlformats.org/officeDocument/2006/relationships/hyperlink" Target="https://www.99acres.com/3-bhk-bedroom-apartment-flat-for-sale-in-m3m-merlin-sector-67-gurgaon-2358-sq-ft-spid-Q69941296" TargetMode="External"/><Relationship Id="rId2165" Type="http://schemas.openxmlformats.org/officeDocument/2006/relationships/hyperlink" Target="https://www.99acres.com/3-bhk-bedroom-apartment-flat-for-sale-in-umang-winter-hills-sector-77-gurgaon-1822-sq-ft-spid-S69814050" TargetMode="External"/><Relationship Id="rId3009" Type="http://schemas.openxmlformats.org/officeDocument/2006/relationships/hyperlink" Target="https://www.99acres.com/2-bhk-bedroom-apartment-flat-for-sale-in-supertech-araville-sector-79-gurgaon-1530-sq-ft-r11-spid-L21848441" TargetMode="External"/><Relationship Id="rId137" Type="http://schemas.openxmlformats.org/officeDocument/2006/relationships/hyperlink" Target="https://www.99acres.com/3-bhk-bedroom-apartment-flat-for-sale-in-umang-monsoon-breeze-sector-78-gurgaon-1950-sq-ft-spid-C68532182" TargetMode="External"/><Relationship Id="rId344" Type="http://schemas.openxmlformats.org/officeDocument/2006/relationships/hyperlink" Target="https://www.99acres.com/3-bhk-bedroom-apartment-flat-for-sale-in-experion-the-heartsong-sector-108-gurgaon-1758-sq-ft-r1-spid-J60561956" TargetMode="External"/><Relationship Id="rId691" Type="http://schemas.openxmlformats.org/officeDocument/2006/relationships/hyperlink" Target="https://www.99acres.com/4-bhk-bedroom-apartment-flat-for-sale-in-tulip-violet-sector-69-gurgaon-2010-sq-ft-spid-Y69407976" TargetMode="External"/><Relationship Id="rId789" Type="http://schemas.openxmlformats.org/officeDocument/2006/relationships/hyperlink" Target="https://www.99acres.com/2-bhk-bedroom-apartment-flat-for-sale-in-unitech-fresco-nirvana-country-gurgaon-1336-sq-ft-spid-S70104758" TargetMode="External"/><Relationship Id="rId996" Type="http://schemas.openxmlformats.org/officeDocument/2006/relationships/hyperlink" Target="https://www.99acres.com/3-bhk-bedroom-apartment-flat-for-sale-in-emaar-palm-gardens-sector-83-gurgaon-1850-sq-ft-spid-V69577056" TargetMode="External"/><Relationship Id="rId2025" Type="http://schemas.openxmlformats.org/officeDocument/2006/relationships/hyperlink" Target="https://www.99acres.com/3-bhk-bedroom-apartment-flat-for-sale-in-shapoorji-pallonji-joyville-gurugram-sector-102-gurgaon-1827-sq-ft-spid-S70038400" TargetMode="External"/><Relationship Id="rId2372" Type="http://schemas.openxmlformats.org/officeDocument/2006/relationships/hyperlink" Target="https://www.99acres.com/2-bhk-bedroom-apartment-flat-for-sale-in-smart-world-gems-sector-89-gurgaon-1105-sq-ft-spid-U69383626" TargetMode="External"/><Relationship Id="rId2677" Type="http://schemas.openxmlformats.org/officeDocument/2006/relationships/hyperlink" Target="https://www.99acres.com/2-bhk-bedroom-apartment-flat-for-sale-in-m3m-heights-sector-65-gurgaon-1358-sq-ft-spid-S68976422" TargetMode="External"/><Relationship Id="rId2884" Type="http://schemas.openxmlformats.org/officeDocument/2006/relationships/hyperlink" Target="https://www.99acres.com/2-bhk-bedroom-apartment-flat-for-sale-in-rof-ananda-sector-95-gurgaon-728-sq-ft-spid-S66285718" TargetMode="External"/><Relationship Id="rId551" Type="http://schemas.openxmlformats.org/officeDocument/2006/relationships/hyperlink" Target="https://www.99acres.com/2-bhk-bedroom-apartment-flat-for-sale-in-antriksh-heights-sector-84-gurgaon-1125-sq-ft-spid-J69973452" TargetMode="External"/><Relationship Id="rId649" Type="http://schemas.openxmlformats.org/officeDocument/2006/relationships/hyperlink" Target="https://www.99acres.com/4-bhk-bedroom-apartment-flat-for-sale-in-bestech-park-view-spa-next-sector-67-gurgaon-2350-sq-ft-spid-N69768328" TargetMode="External"/><Relationship Id="rId856" Type="http://schemas.openxmlformats.org/officeDocument/2006/relationships/hyperlink" Target="https://www.99acres.com/3-bhk-bedroom-apartment-flat-for-sale-in-sunischit-apartments-sector-54-gurgaon-2200-sq-ft-spid-O69835796" TargetMode="External"/><Relationship Id="rId1181" Type="http://schemas.openxmlformats.org/officeDocument/2006/relationships/hyperlink" Target="https://www.99acres.com/3-bhk-bedroom-apartment-flat-for-sale-in-shapoorji-pallonji-joyville-gurugram-sector-102-gurgaon-1692-sq-ft-spid-T69506328" TargetMode="External"/><Relationship Id="rId1279" Type="http://schemas.openxmlformats.org/officeDocument/2006/relationships/hyperlink" Target="https://www.99acres.com/3-bhk-bedroom-apartment-flat-for-sale-in-m3m-golfestate-sector-65-gurgaon-3363-sq-ft-spid-V69644720" TargetMode="External"/><Relationship Id="rId1486" Type="http://schemas.openxmlformats.org/officeDocument/2006/relationships/hyperlink" Target="https://www.99acres.com/3-bhk-bedroom-apartment-flat-for-sale-in-tulip-white-sector-69-gurgaon-1326-sq-ft-spid-T69628634" TargetMode="External"/><Relationship Id="rId2232" Type="http://schemas.openxmlformats.org/officeDocument/2006/relationships/hyperlink" Target="https://www.99acres.com/2-bhk-bedroom-apartment-flat-for-sale-in-palam-vihar-gurgaon-1000-sq-ft-spid-R69716994" TargetMode="External"/><Relationship Id="rId2537" Type="http://schemas.openxmlformats.org/officeDocument/2006/relationships/hyperlink" Target="https://www.99acres.com/2-bhk-bedroom-apartment-flat-for-sale-in-signature-global-city-63a-sector-63-a-gurgaon-1235-sq-ft-spid-I69037888" TargetMode="External"/><Relationship Id="rId204" Type="http://schemas.openxmlformats.org/officeDocument/2006/relationships/hyperlink" Target="https://www.99acres.com/4-bhk-bedroom-apartment-flat-for-sale-in-pareena-mi-casa-sector-68-gurgaon-1999-sq-ft-spid-E68365074" TargetMode="External"/><Relationship Id="rId411" Type="http://schemas.openxmlformats.org/officeDocument/2006/relationships/hyperlink" Target="https://www.99acres.com/3-bhk-bedroom-apartment-flat-for-sale-in-sector-1a-imt-manesar-gurgaon-1526-sq-ft-r1-spid-X68197106" TargetMode="External"/><Relationship Id="rId509" Type="http://schemas.openxmlformats.org/officeDocument/2006/relationships/hyperlink" Target="https://www.99acres.com/3-bhk-bedroom-apartment-flat-for-sale-in-vatika-independent-floors-sector-82-gurgaon-1660-sq-ft-spid-Z66364664" TargetMode="External"/><Relationship Id="rId1041" Type="http://schemas.openxmlformats.org/officeDocument/2006/relationships/hyperlink" Target="https://www.99acres.com/4-bhk-bedroom-apartment-flat-for-sale-in-bptp-terra-sector-37-d-gurgaon-2191-sq-ft-spid-U69144266" TargetMode="External"/><Relationship Id="rId1139" Type="http://schemas.openxmlformats.org/officeDocument/2006/relationships/hyperlink" Target="https://www.99acres.com/3-bhk-bedroom-apartment-flat-for-sale-in-tulip-violet-sector-69-gurgaon-1568-sq-ft-spid-K69354538" TargetMode="External"/><Relationship Id="rId1346" Type="http://schemas.openxmlformats.org/officeDocument/2006/relationships/hyperlink" Target="https://www.99acres.com/3-bhk-bedroom-apartment-flat-for-sale-in-bestech-park-view-residency-palam-vihar-gurgaon-1920-sq-ft-spid-J70072386" TargetMode="External"/><Relationship Id="rId1693" Type="http://schemas.openxmlformats.org/officeDocument/2006/relationships/hyperlink" Target="https://www.99acres.com/3-bhk-bedroom-apartment-flat-for-sale-in-puri-emerald-bay-sector-104-gurgaon-2450-sq-ft-r11-spid-W41060895" TargetMode="External"/><Relationship Id="rId1998" Type="http://schemas.openxmlformats.org/officeDocument/2006/relationships/hyperlink" Target="https://www.99acres.com/2-bhk-bedroom-apartment-flat-for-sale-in-tashee-capital-gateway-sector-111-gurgaon-1478-sq-ft-r4-spid-M41005323" TargetMode="External"/><Relationship Id="rId2744" Type="http://schemas.openxmlformats.org/officeDocument/2006/relationships/hyperlink" Target="https://www.99acres.com/3-bhk-bedroom-apartment-flat-for-sale-in-umang-winter-hills-sector-77-gurgaon-1735-sq-ft-spid-C68021494" TargetMode="External"/><Relationship Id="rId2951" Type="http://schemas.openxmlformats.org/officeDocument/2006/relationships/hyperlink" Target="https://www.99acres.com/3-bhk-bedroom-apartment-flat-for-sale-in-sare-crescent-parc-sector-92-gurgaon-1414-sq-ft-spid-I64421760" TargetMode="External"/><Relationship Id="rId716" Type="http://schemas.openxmlformats.org/officeDocument/2006/relationships/hyperlink" Target="https://www.99acres.com/2-bhk-bedroom-apartment-flat-for-sale-in-sobha-city-sector-108-gurgaon-1381-sq-ft-spid-K69513320" TargetMode="External"/><Relationship Id="rId923" Type="http://schemas.openxmlformats.org/officeDocument/2006/relationships/hyperlink" Target="https://www.99acres.com/3-bhk-bedroom-apartment-flat-for-sale-in-dlf-the-ultima-sector-81-gurgaon-2092-sq-ft-spid-C68626058" TargetMode="External"/><Relationship Id="rId1553" Type="http://schemas.openxmlformats.org/officeDocument/2006/relationships/hyperlink" Target="https://www.99acres.com/4-bhk-bedroom-apartment-flat-for-sale-in-bestech-park-view-sanskruti-sector-92-gurgaon-2475-sq-ft-r3-spid-D62330722" TargetMode="External"/><Relationship Id="rId1760" Type="http://schemas.openxmlformats.org/officeDocument/2006/relationships/hyperlink" Target="https://www.99acres.com/3-bhk-bedroom-apartment-flat-for-sale-in-tulip-leaf-sector-69-gurgaon-1812-sq-ft-spid-D69180036" TargetMode="External"/><Relationship Id="rId1858" Type="http://schemas.openxmlformats.org/officeDocument/2006/relationships/hyperlink" Target="https://www.99acres.com/3-bhk-bedroom-apartment-flat-for-sale-in-emaar-mgf-emerald-floors-premier-sector-65-gurgaon-1650-sq-ft-r1-spid-A68420638" TargetMode="External"/><Relationship Id="rId2604" Type="http://schemas.openxmlformats.org/officeDocument/2006/relationships/hyperlink" Target="https://www.99acres.com/4-bhk-bedroom-apartment-flat-for-sale-in-siddhartha-apartment-sector-95-gurgaon-2542-sq-ft-r2-spid-A59296758" TargetMode="External"/><Relationship Id="rId2811" Type="http://schemas.openxmlformats.org/officeDocument/2006/relationships/hyperlink" Target="https://www.99acres.com/3-bhk-bedroom-apartment-flat-for-sale-in-supertech-hill-town-sector-2-sohna-gurgaon-1720-sq-ft-spid-A67340870" TargetMode="External"/><Relationship Id="rId52" Type="http://schemas.openxmlformats.org/officeDocument/2006/relationships/hyperlink" Target="https://www.99acres.com/2-bhk-bedroom-apartment-flat-for-sale-in-dlf-regency-park-1-dlf-city-phase-4-gurgaon-1100-sq-ft-spid-L68741592" TargetMode="External"/><Relationship Id="rId1206" Type="http://schemas.openxmlformats.org/officeDocument/2006/relationships/hyperlink" Target="https://www.99acres.com/3-bhk-bedroom-apartment-flat-for-sale-in-hsiidc-sidco-aravali-sector-1-imt-manesar-gurgaon-2588-sq-ft-spid-M70128844" TargetMode="External"/><Relationship Id="rId1413" Type="http://schemas.openxmlformats.org/officeDocument/2006/relationships/hyperlink" Target="https://www.99acres.com/4-bhk-bedroom-apartment-flat-for-sale-in-dlf-regal-gardens-sector-90-gurgaon-2215-sq-ft-spid-E69221550" TargetMode="External"/><Relationship Id="rId1620" Type="http://schemas.openxmlformats.org/officeDocument/2006/relationships/hyperlink" Target="https://www.99acres.com/3-bhk-bedroom-apartment-flat-for-sale-in-ireo-the-corridors-sector-67-a-gurgaon-1727-sq-ft-spid-I69734054" TargetMode="External"/><Relationship Id="rId2909" Type="http://schemas.openxmlformats.org/officeDocument/2006/relationships/hyperlink" Target="https://www.99acres.com/2-bhk-bedroom-apartment-flat-for-sale-in-birla-navya-sector-63-a-gurgaon-1258-sq-ft-r1-spid-B63440028" TargetMode="External"/><Relationship Id="rId1718" Type="http://schemas.openxmlformats.org/officeDocument/2006/relationships/hyperlink" Target="https://www.99acres.com/3-bhk-bedroom-apartment-flat-for-sale-in-antriksh-heights-sector-84-gurgaon-1725-sq-ft-spid-C69994078" TargetMode="External"/><Relationship Id="rId1925" Type="http://schemas.openxmlformats.org/officeDocument/2006/relationships/hyperlink" Target="https://www.99acres.com/3-bhk-bedroom-apartment-flat-for-sale-in-pareena-coban-residences-sector-99-a-gurgaon-1997-sq-ft-spid-D70171158" TargetMode="External"/><Relationship Id="rId299" Type="http://schemas.openxmlformats.org/officeDocument/2006/relationships/hyperlink" Target="https://www.99acres.com/3-bhk-bedroom-apartment-flat-for-sale-in-smart-world-orchard-sector-61-gurgaon-1630-sq-ft-spid-X70004764" TargetMode="External"/><Relationship Id="rId2187" Type="http://schemas.openxmlformats.org/officeDocument/2006/relationships/hyperlink" Target="https://www.99acres.com/2-bhk-bedroom-apartment-flat-for-sale-in-sector-81-gurgaon-955-sq-ft-spid-Y69777076" TargetMode="External"/><Relationship Id="rId2394" Type="http://schemas.openxmlformats.org/officeDocument/2006/relationships/hyperlink" Target="https://www.99acres.com/4-bhk-bedroom-apartment-flat-for-sale-in-tulip-ivory-sector-70-gurgaon-2400-sq-ft-spid-R69327588" TargetMode="External"/><Relationship Id="rId159" Type="http://schemas.openxmlformats.org/officeDocument/2006/relationships/hyperlink" Target="https://www.99acres.com/3-bhk-bedroom-apartment-flat-for-sale-in-bhawani-enclave-gurgaon-1800-sq-ft-spid-L68461862" TargetMode="External"/><Relationship Id="rId366" Type="http://schemas.openxmlformats.org/officeDocument/2006/relationships/hyperlink" Target="https://www.99acres.com/3-bhk-bedroom-apartment-flat-for-sale-in-ireo-victory-valley-sector-67-gurgaon-2698-sq-ft-spid-N69311428" TargetMode="External"/><Relationship Id="rId573" Type="http://schemas.openxmlformats.org/officeDocument/2006/relationships/hyperlink" Target="https://www.99acres.com/3-bhk-bedroom-apartment-flat-for-sale-in-aipl-the-peaceful-homes-sector-70-a-gurgaon-2350-sq-ft-spid-N70121956" TargetMode="External"/><Relationship Id="rId780" Type="http://schemas.openxmlformats.org/officeDocument/2006/relationships/hyperlink" Target="https://www.99acres.com/3-bhk-bedroom-apartment-flat-for-sale-in-sare-homes-sector-92-gurgaon-1523-sq-ft-spid-O69809178" TargetMode="External"/><Relationship Id="rId2047" Type="http://schemas.openxmlformats.org/officeDocument/2006/relationships/hyperlink" Target="https://www.99acres.com/2-bhk-bedroom-apartment-flat-for-sale-in-today-callidora-sector-73-gurgaon-1300-sq-ft-spid-F70004456" TargetMode="External"/><Relationship Id="rId2254" Type="http://schemas.openxmlformats.org/officeDocument/2006/relationships/hyperlink" Target="https://www.99acres.com/2-bhk-bedroom-apartment-flat-for-sale-in-hcbs-sports-ville-sohna-gurgaon-744-sq-ft-spid-K69677876" TargetMode="External"/><Relationship Id="rId2461" Type="http://schemas.openxmlformats.org/officeDocument/2006/relationships/hyperlink" Target="https://www.99acres.com/2-bhk-bedroom-apartment-flat-for-sale-in-signature-global-park-sohna-gurgaon-824-sq-ft-spid-G69187626" TargetMode="External"/><Relationship Id="rId2699" Type="http://schemas.openxmlformats.org/officeDocument/2006/relationships/hyperlink" Target="https://www.99acres.com/3-bhk-bedroom-apartment-flat-for-sale-in-la-vida-by-tata-housing-sector-113-gurgaon-1579-sq-ft-spid-M68912518" TargetMode="External"/><Relationship Id="rId3000" Type="http://schemas.openxmlformats.org/officeDocument/2006/relationships/hyperlink" Target="https://www.99acres.com/3-bhk-bedroom-apartment-flat-for-sale-in-corona-optus-sector-37-c-gurgaon-2358-sq-ft-spid-Z42491213" TargetMode="External"/><Relationship Id="rId226" Type="http://schemas.openxmlformats.org/officeDocument/2006/relationships/hyperlink" Target="https://www.99acres.com/2-bhk-bedroom-apartment-flat-for-sale-in-zara-aavaas-sector-104-gurgaon-568-sq-ft-r1-spid-S56426314" TargetMode="External"/><Relationship Id="rId433" Type="http://schemas.openxmlformats.org/officeDocument/2006/relationships/hyperlink" Target="https://www.99acres.com/3-bhk-bedroom-apartment-flat-for-sale-in-emaar-gurgaon-greens-sector-102-gurgaon-1650-sq-ft-r1-spid-O67892682" TargetMode="External"/><Relationship Id="rId878" Type="http://schemas.openxmlformats.org/officeDocument/2006/relationships/hyperlink" Target="https://www.99acres.com/3-bhk-bedroom-apartment-flat-for-sale-in-dlf-wellington-estate-dlf-city-phase-5-gurgaon-1430-sq-ft-spid-Q69736528" TargetMode="External"/><Relationship Id="rId1063" Type="http://schemas.openxmlformats.org/officeDocument/2006/relationships/hyperlink" Target="https://www.99acres.com/3-bhk-bedroom-apartment-flat-for-sale-in-vatika-gurgaon-21-sector-83-gurgaon-1735-sq-ft-spid-B69758474" TargetMode="External"/><Relationship Id="rId1270" Type="http://schemas.openxmlformats.org/officeDocument/2006/relationships/hyperlink" Target="https://www.99acres.com/2-bhk-bedroom-apartment-flat-for-sale-in-capital-residences-360-sector-70-a-gurgaon-1450-sq-ft-spid-H70121978" TargetMode="External"/><Relationship Id="rId2114" Type="http://schemas.openxmlformats.org/officeDocument/2006/relationships/hyperlink" Target="https://www.99acres.com/4-bhk-bedroom-apartment-flat-for-sale-in-bestech-altura-sector-79-gurgaon-2675-sq-ft-spid-X69888856" TargetMode="External"/><Relationship Id="rId2559" Type="http://schemas.openxmlformats.org/officeDocument/2006/relationships/hyperlink" Target="https://www.99acres.com/3-bhk-bedroom-apartment-flat-for-sale-in-ramprastha-the-edge-towers-sector-37-d-gurgaon-1770-sq-ft-spid-U68986472" TargetMode="External"/><Relationship Id="rId2766" Type="http://schemas.openxmlformats.org/officeDocument/2006/relationships/hyperlink" Target="https://www.99acres.com/3-bhk-bedroom-apartment-flat-for-sale-in-dwarka-expressway-gurgaon-1940-sq-ft-r2-spid-M61073986" TargetMode="External"/><Relationship Id="rId2973" Type="http://schemas.openxmlformats.org/officeDocument/2006/relationships/hyperlink" Target="https://www.99acres.com/4-bhk-bedroom-apartment-flat-for-sale-in-krrish-provence-estate-gwal-pahari-gurgaon-5800-sq-ft-r8-spid-H28672425" TargetMode="External"/><Relationship Id="rId640" Type="http://schemas.openxmlformats.org/officeDocument/2006/relationships/hyperlink" Target="https://www.99acres.com/3-bhk-bedroom-apartment-flat-for-sale-in-emaar-palm-heights-sector-77-gurgaon-2025-sq-ft-spid-B69603786" TargetMode="External"/><Relationship Id="rId738" Type="http://schemas.openxmlformats.org/officeDocument/2006/relationships/hyperlink" Target="https://www.99acres.com/2-bhk-bedroom-apartment-flat-for-sale-in-godrej-oasis-sector-88-a-gurgaon-1628-sq-ft-spid-U69537444" TargetMode="External"/><Relationship Id="rId945" Type="http://schemas.openxmlformats.org/officeDocument/2006/relationships/hyperlink" Target="https://www.99acres.com/1-bhk-bedroom-apartment-flat-for-sale-in-ansal-api-celebrity-suites-sector-2-gurgaon-735-sq-ft-spid-A69939188" TargetMode="External"/><Relationship Id="rId1368" Type="http://schemas.openxmlformats.org/officeDocument/2006/relationships/hyperlink" Target="https://www.99acres.com/3-bhk-bedroom-apartment-flat-for-sale-in-dlf-regency-park-2-dlf-city-phase-4-gurgaon-1777-sq-ft-spid-V69938846" TargetMode="External"/><Relationship Id="rId1575" Type="http://schemas.openxmlformats.org/officeDocument/2006/relationships/hyperlink" Target="https://www.99acres.com/2-bhk-bedroom-apartment-flat-for-sale-in-m3m-sierra-68-sector-68-gurgaon-1245-sq-ft-spid-Z69526410" TargetMode="External"/><Relationship Id="rId1782" Type="http://schemas.openxmlformats.org/officeDocument/2006/relationships/hyperlink" Target="https://www.99acres.com/2-bhk-bedroom-apartment-flat-for-sale-in-bestech-park-view-ananda-sector-81-gurgaon-1360-sq-ft-spid-G69311146" TargetMode="External"/><Relationship Id="rId2321" Type="http://schemas.openxmlformats.org/officeDocument/2006/relationships/hyperlink" Target="https://www.99acres.com/4-bhk-bedroom-apartment-flat-for-sale-in-valley-view-estate-valley-view-estate-gurgaon-1812-sq-ft-spid-F69492454" TargetMode="External"/><Relationship Id="rId2419" Type="http://schemas.openxmlformats.org/officeDocument/2006/relationships/hyperlink" Target="https://www.99acres.com/2-bhk-bedroom-apartment-flat-for-sale-in-satya-the-hermitage-sector-103-gurgaon-1450-sq-ft-spid-U69277026" TargetMode="External"/><Relationship Id="rId2626" Type="http://schemas.openxmlformats.org/officeDocument/2006/relationships/hyperlink" Target="https://www.99acres.com/1-bhk-bedroom-apartment-flat-for-sale-in-zara-aavaas-sector-104-gurgaon-301-sq-ft-r1-spid-W62818262" TargetMode="External"/><Relationship Id="rId2833" Type="http://schemas.openxmlformats.org/officeDocument/2006/relationships/hyperlink" Target="https://www.99acres.com/2-bhk-bedroom-apartment-flat-for-sale-in-smart-world-orchard-sector-61-gurgaon-1120-sq-ft-spid-I66957408" TargetMode="External"/><Relationship Id="rId74" Type="http://schemas.openxmlformats.org/officeDocument/2006/relationships/hyperlink" Target="https://www.99acres.com/2-bhk-bedroom-apartment-flat-for-sale-in-pareena-laxmi-apartments-sector-99-a-gurgaon-575-sq-ft-spid-I68689004" TargetMode="External"/><Relationship Id="rId500" Type="http://schemas.openxmlformats.org/officeDocument/2006/relationships/hyperlink" Target="https://www.99acres.com/3-bhk-bedroom-apartment-flat-for-sale-in-m3m-golfestate-sector-65-gurgaon-3112-sq-ft-spid-M69810242" TargetMode="External"/><Relationship Id="rId805" Type="http://schemas.openxmlformats.org/officeDocument/2006/relationships/hyperlink" Target="https://www.99acres.com/3-bhk-bedroom-apartment-flat-for-sale-in-la-vida-by-tata-housing-sector-113-gurgaon-2217-sq-ft-spid-A69375586" TargetMode="External"/><Relationship Id="rId1130" Type="http://schemas.openxmlformats.org/officeDocument/2006/relationships/hyperlink" Target="https://www.99acres.com/2-bhk-bedroom-apartment-flat-for-sale-in-ashiana-mulberry-sohna-gurgaon-1465-sq-ft-spid-C69463366" TargetMode="External"/><Relationship Id="rId1228" Type="http://schemas.openxmlformats.org/officeDocument/2006/relationships/hyperlink" Target="https://www.99acres.com/3-bhk-bedroom-apartment-flat-for-sale-in-paras-dews-sector-106-gurgaon-1760-sq-ft-spid-G69957274" TargetMode="External"/><Relationship Id="rId1435" Type="http://schemas.openxmlformats.org/officeDocument/2006/relationships/hyperlink" Target="https://www.99acres.com/2-bhk-bedroom-apartment-flat-for-sale-in-eldeco-accolade-sohna-gurgaon-1457-sq-ft-spid-Y69765072" TargetMode="External"/><Relationship Id="rId1642" Type="http://schemas.openxmlformats.org/officeDocument/2006/relationships/hyperlink" Target="https://www.99acres.com/4-bhk-bedroom-apartment-flat-for-sale-in-experion-windchants-sector-112-gurgaon-4800-sq-ft-r16-spid-X13182415" TargetMode="External"/><Relationship Id="rId1947" Type="http://schemas.openxmlformats.org/officeDocument/2006/relationships/hyperlink" Target="https://www.99acres.com/3-bhk-bedroom-apartment-flat-for-sale-in-signature-global-park-sohna-gurgaon-1081-sq-ft-spid-J70147690" TargetMode="External"/><Relationship Id="rId2900" Type="http://schemas.openxmlformats.org/officeDocument/2006/relationships/hyperlink" Target="https://www.99acres.com/3-bhk-bedroom-apartment-flat-for-sale-in-ramprastha-skyz-sector-37-d-gurgaon-2025-sq-ft-r3-spid-Y54621054" TargetMode="External"/><Relationship Id="rId1502" Type="http://schemas.openxmlformats.org/officeDocument/2006/relationships/hyperlink" Target="https://www.99acres.com/3-bhk-bedroom-apartment-flat-for-sale-in-dlf-park-place-sector-54-gurgaon-1875-sq-ft-spid-F69409432" TargetMode="External"/><Relationship Id="rId1807" Type="http://schemas.openxmlformats.org/officeDocument/2006/relationships/hyperlink" Target="https://www.99acres.com/3-bhk-bedroom-apartment-flat-for-sale-in-bestech-park-view-sanskruti-sector-92-gurgaon-1920-sq-ft-spid-N68749064" TargetMode="External"/><Relationship Id="rId290" Type="http://schemas.openxmlformats.org/officeDocument/2006/relationships/hyperlink" Target="https://www.99acres.com/3-bhk-bedroom-apartment-flat-for-sale-in-bestech-park-view-residency-palam-vihar-gurgaon-1780-sq-ft-spid-W69369638" TargetMode="External"/><Relationship Id="rId388" Type="http://schemas.openxmlformats.org/officeDocument/2006/relationships/hyperlink" Target="https://www.99acres.com/4-bhk-bedroom-apartment-flat-for-sale-in-friends-apartment-sector-52-gurgaon-2350-sq-ft-spid-Q69487782" TargetMode="External"/><Relationship Id="rId2069" Type="http://schemas.openxmlformats.org/officeDocument/2006/relationships/hyperlink" Target="https://www.99acres.com/4-bhk-bedroom-apartment-flat-for-sale-in-m3m-capital-sector-113-gurgaon-2298-sq-ft-spid-Y69960736" TargetMode="External"/><Relationship Id="rId3022" Type="http://schemas.openxmlformats.org/officeDocument/2006/relationships/hyperlink" Target="https://www.99acres.com/2-bhk-bedroom-apartment-flat-for-sale-in-dlf-regency-park-1-dlf-city-phase-4-gurgaon-1109-sq-ft-r6-spid-M27000679" TargetMode="External"/><Relationship Id="rId150" Type="http://schemas.openxmlformats.org/officeDocument/2006/relationships/hyperlink" Target="https://www.99acres.com/2-bhk-bedroom-apartment-flat-for-sale-in-ashok-vihar-phase-2-gurgaon-700-sq-ft-spid-B68487870" TargetMode="External"/><Relationship Id="rId595" Type="http://schemas.openxmlformats.org/officeDocument/2006/relationships/hyperlink" Target="https://www.99acres.com/4-bhk-bedroom-apartment-flat-for-sale-in-dlf-new-town-heights-1-sector-90-gurgaon-2727-sq-ft-r3-spid-D64172396" TargetMode="External"/><Relationship Id="rId2276" Type="http://schemas.openxmlformats.org/officeDocument/2006/relationships/hyperlink" Target="https://www.99acres.com/3-bhk-bedroom-apartment-flat-for-sale-in-conscient-elevate-sector-59-gurgaon-2295-sq-ft-spid-L69635364" TargetMode="External"/><Relationship Id="rId2483" Type="http://schemas.openxmlformats.org/officeDocument/2006/relationships/hyperlink" Target="https://www.99acres.com/2-bhk-bedroom-apartment-flat-for-sale-in-signature-global-city-92-sector-92-gurgaon-1010-sq-ft-spid-C69153300" TargetMode="External"/><Relationship Id="rId2690" Type="http://schemas.openxmlformats.org/officeDocument/2006/relationships/hyperlink" Target="https://www.99acres.com/3-bhk-bedroom-apartment-flat-for-sale-in-brisk-lumbini-terrace-homes-sector-109-gurgaon-2267-sq-ft-spid-E68931654" TargetMode="External"/><Relationship Id="rId248" Type="http://schemas.openxmlformats.org/officeDocument/2006/relationships/hyperlink" Target="https://www.99acres.com/2-bhk-bedroom-apartment-flat-for-sale-in-signature-global-the-millennia-sector-37-d-gurgaon-850-sq-ft-r1-spid-Y56040354" TargetMode="External"/><Relationship Id="rId455" Type="http://schemas.openxmlformats.org/officeDocument/2006/relationships/hyperlink" Target="https://www.99acres.com/4-bhk-bedroom-apartment-flat-for-sale-in-dlf-regal-gardens-sector-90-gurgaon-2215-sq-ft-spid-Z68285654" TargetMode="External"/><Relationship Id="rId662" Type="http://schemas.openxmlformats.org/officeDocument/2006/relationships/hyperlink" Target="https://www.99acres.com/3-bhk-bedroom-apartment-flat-for-sale-in-city-heights-sector-39-gurgaon-2000-sq-ft-spid-V70008766" TargetMode="External"/><Relationship Id="rId1085" Type="http://schemas.openxmlformats.org/officeDocument/2006/relationships/hyperlink" Target="https://www.99acres.com/4-bhk-bedroom-apartment-flat-for-sale-in-tulip-violet-sector-69-gurgaon-2010-sq-ft-spid-D69963878" TargetMode="External"/><Relationship Id="rId1292" Type="http://schemas.openxmlformats.org/officeDocument/2006/relationships/hyperlink" Target="https://www.99acres.com/3-bhk-bedroom-apartment-flat-for-sale-in-dlf-the-ultima-sector-81-gurgaon-2132-sq-ft-spid-I69974258" TargetMode="External"/><Relationship Id="rId2136" Type="http://schemas.openxmlformats.org/officeDocument/2006/relationships/hyperlink" Target="https://www.99acres.com/5-bhk-bedroom-apartment-flat-for-sale-in-surya-vihar-gurgaon-2400-sq-ft-r3-spid-V56621680" TargetMode="External"/><Relationship Id="rId2343" Type="http://schemas.openxmlformats.org/officeDocument/2006/relationships/hyperlink" Target="https://www.99acres.com/2-bhk-bedroom-apartment-flat-for-sale-in-sector-95-a-gurgaon-695-sq-ft-spid-N69442252" TargetMode="External"/><Relationship Id="rId2550" Type="http://schemas.openxmlformats.org/officeDocument/2006/relationships/hyperlink" Target="https://www.99acres.com/3-bhk-bedroom-apartment-flat-for-sale-in-sector-2-sohna-gurgaon-1720-sq-ft-r1-spid-X66482366" TargetMode="External"/><Relationship Id="rId2788" Type="http://schemas.openxmlformats.org/officeDocument/2006/relationships/hyperlink" Target="https://www.99acres.com/2-bhk-bedroom-apartment-flat-for-sale-in-supertech-hues-sector-68-gurgaon-1180-sq-ft-r2-spid-G60847090" TargetMode="External"/><Relationship Id="rId2995" Type="http://schemas.openxmlformats.org/officeDocument/2006/relationships/hyperlink" Target="https://www.99acres.com/3-bhk-bedroom-apartment-flat-for-sale-in-jammu-and-kashmir-bank-employees-cghs-sector-9-a-gurgaon-1550-sq-ft-r1-spid-E45070641" TargetMode="External"/><Relationship Id="rId108" Type="http://schemas.openxmlformats.org/officeDocument/2006/relationships/hyperlink" Target="https://www.99acres.com/2-bhk-bedroom-apartment-flat-for-sale-in-godrej-aria-sector-79-gurgaon-957-sq-ft-spid-K68598604" TargetMode="External"/><Relationship Id="rId315" Type="http://schemas.openxmlformats.org/officeDocument/2006/relationships/hyperlink" Target="https://www.99acres.com/3-bhk-bedroom-apartment-flat-for-sale-in-emaar-imperial-gardens-sector-102-gurgaon-2000-sq-ft-spid-M69068068" TargetMode="External"/><Relationship Id="rId522" Type="http://schemas.openxmlformats.org/officeDocument/2006/relationships/hyperlink" Target="https://www.99acres.com/3-bhk-bedroom-apartment-flat-for-sale-in-puri-emerald-bay-sector-104-gurgaon-2450-sq-ft-r4-spid-C57408058" TargetMode="External"/><Relationship Id="rId967" Type="http://schemas.openxmlformats.org/officeDocument/2006/relationships/hyperlink" Target="https://www.99acres.com/3-bhk-bedroom-apartment-flat-for-sale-in-la-vida-by-tata-housing-sector-113-gurgaon-2691-sq-ft-spid-Y69731932" TargetMode="External"/><Relationship Id="rId1152" Type="http://schemas.openxmlformats.org/officeDocument/2006/relationships/hyperlink" Target="https://www.99acres.com/3-bhk-bedroom-apartment-flat-for-sale-in-sare-homes-sector-92-gurgaon-1326-sq-ft-spid-G69808444" TargetMode="External"/><Relationship Id="rId1597" Type="http://schemas.openxmlformats.org/officeDocument/2006/relationships/hyperlink" Target="https://www.99acres.com/3-bhk-bedroom-apartment-flat-for-sale-in-m3m-woodshire-sector-107-gurgaon-1943-sq-ft-r5-spid-L60518054" TargetMode="External"/><Relationship Id="rId2203" Type="http://schemas.openxmlformats.org/officeDocument/2006/relationships/hyperlink" Target="https://www.99acres.com/3-bhk-bedroom-apartment-flat-for-sale-in-smart-world-orchard-sector-61-gurgaon-1630-sq-ft-spid-J69756200" TargetMode="External"/><Relationship Id="rId2410" Type="http://schemas.openxmlformats.org/officeDocument/2006/relationships/hyperlink" Target="https://www.99acres.com/1-bhk-bedroom-apartment-flat-for-sale-in-kendriya-vihar-sector-56-gurgaon-605-sq-ft-r2-spid-H68824868" TargetMode="External"/><Relationship Id="rId2648" Type="http://schemas.openxmlformats.org/officeDocument/2006/relationships/hyperlink" Target="https://www.99acres.com/2-bhk-bedroom-apartment-flat-for-sale-in-sector-102-gurgaon-915-sq-ft-spid-K69058384" TargetMode="External"/><Relationship Id="rId2855" Type="http://schemas.openxmlformats.org/officeDocument/2006/relationships/hyperlink" Target="https://www.99acres.com/2-bhk-bedroom-apartment-flat-for-sale-in-my-home-new-palam-vihar-gurgaon-500-sq-ft-r1-spid-O66615752" TargetMode="External"/><Relationship Id="rId96" Type="http://schemas.openxmlformats.org/officeDocument/2006/relationships/hyperlink" Target="https://www.99acres.com/2-bhk-bedroom-apartment-flat-for-sale-in-supertech-hues-sector-68-gurgaon-1080-sq-ft-spid-A68633102" TargetMode="External"/><Relationship Id="rId827" Type="http://schemas.openxmlformats.org/officeDocument/2006/relationships/hyperlink" Target="https://www.99acres.com/3-bhk-bedroom-apartment-flat-for-sale-in-tulip-violet-sector-69-gurgaon-1568-sq-ft-spid-F69429866" TargetMode="External"/><Relationship Id="rId1012" Type="http://schemas.openxmlformats.org/officeDocument/2006/relationships/hyperlink" Target="https://www.99acres.com/4-bhk-bedroom-apartment-flat-for-sale-in-sbtl-caladium-sector-109-gurgaon-3055-sq-ft-spid-Y69513018" TargetMode="External"/><Relationship Id="rId1457" Type="http://schemas.openxmlformats.org/officeDocument/2006/relationships/hyperlink" Target="https://www.99acres.com/4-bhk-bedroom-apartment-flat-for-sale-in-dlf-new-town-heights-1-sector-90-gurgaon-2727-sq-ft-spid-R70023498" TargetMode="External"/><Relationship Id="rId1664" Type="http://schemas.openxmlformats.org/officeDocument/2006/relationships/hyperlink" Target="https://www.99acres.com/3-bhk-bedroom-apartment-flat-for-sale-in-puri-diplomatic-greens-sector-111-gurgaon-2215-sq-ft-spid-L70013148" TargetMode="External"/><Relationship Id="rId1871" Type="http://schemas.openxmlformats.org/officeDocument/2006/relationships/hyperlink" Target="https://www.99acres.com/3-bhk-bedroom-apartment-flat-for-sale-in-mapsko-casa-bella-sector-82-gurgaon-1430-sq-ft-spid-Y69685674" TargetMode="External"/><Relationship Id="rId2508" Type="http://schemas.openxmlformats.org/officeDocument/2006/relationships/hyperlink" Target="https://www.99acres.com/2-bhk-bedroom-apartment-flat-for-sale-in-signature-global-the-millennia-sector-37-d-gurgaon-650-sq-ft-r1-spid-L68965444" TargetMode="External"/><Relationship Id="rId2715" Type="http://schemas.openxmlformats.org/officeDocument/2006/relationships/hyperlink" Target="https://www.99acres.com/4-bhk-bedroom-apartment-flat-for-sale-in-valley-view-estate-valley-view-estate-gurgaon-2000-sq-ft-r4-spid-Y33568711" TargetMode="External"/><Relationship Id="rId2922" Type="http://schemas.openxmlformats.org/officeDocument/2006/relationships/hyperlink" Target="https://www.99acres.com/3-bhk-bedroom-apartment-flat-for-sale-in-umang-monsoon-breeze-sector-78-gurgaon-1730-sq-ft-r1-spid-U61729278" TargetMode="External"/><Relationship Id="rId1317" Type="http://schemas.openxmlformats.org/officeDocument/2006/relationships/hyperlink" Target="https://www.99acres.com/4-bhk-bedroom-apartment-flat-for-sale-in-ats-triumph-sector-104-gurgaon-3150-sq-ft-spid-D68280420" TargetMode="External"/><Relationship Id="rId1524" Type="http://schemas.openxmlformats.org/officeDocument/2006/relationships/hyperlink" Target="https://www.99acres.com/2-bhk-bedroom-apartment-flat-for-sale-in-ss-the-leaf-sector-85-gurgaon-1741-sq-ft-spid-J70085886" TargetMode="External"/><Relationship Id="rId1731" Type="http://schemas.openxmlformats.org/officeDocument/2006/relationships/hyperlink" Target="https://www.99acres.com/3-bhk-bedroom-apartment-flat-for-sale-in-tulip-violet-sector-69-gurgaon-1578-sq-ft-spid-J69722208" TargetMode="External"/><Relationship Id="rId1969" Type="http://schemas.openxmlformats.org/officeDocument/2006/relationships/hyperlink" Target="https://www.99acres.com/3-bhk-bedroom-apartment-flat-for-sale-in-emaar-gurgaon-greens-sector-102-gurgaon-1650-sq-ft-spid-I70126602" TargetMode="External"/><Relationship Id="rId23" Type="http://schemas.openxmlformats.org/officeDocument/2006/relationships/hyperlink" Target="https://www.99acres.com/2-bhk-bedroom-apartment-flat-for-sale-in-smart-world-gems-sector-89-gurgaon-1103-sq-ft-spid-K68809718" TargetMode="External"/><Relationship Id="rId1829" Type="http://schemas.openxmlformats.org/officeDocument/2006/relationships/hyperlink" Target="https://www.99acres.com/2-bhk-bedroom-apartment-flat-for-sale-in-vatika-xpressions-sector-88b-gurgaon-1350-sq-ft-spid-Z69531440" TargetMode="External"/><Relationship Id="rId2298" Type="http://schemas.openxmlformats.org/officeDocument/2006/relationships/hyperlink" Target="https://www.99acres.com/2-bhk-bedroom-apartment-flat-for-sale-in-vipul-lavanya-sector-81-gurgaon-900-sq-ft-spid-P69554534" TargetMode="External"/><Relationship Id="rId172" Type="http://schemas.openxmlformats.org/officeDocument/2006/relationships/hyperlink" Target="https://www.99acres.com/2-bhk-bedroom-apartment-flat-for-sale-in-raheja-vanya-sector-99-a-gurgaon-1252-sq-ft-spid-Q68429406" TargetMode="External"/><Relationship Id="rId477" Type="http://schemas.openxmlformats.org/officeDocument/2006/relationships/hyperlink" Target="https://www.99acres.com/3-bhk-bedroom-apartment-flat-for-sale-in-parsvnath-green-ville-sector-48-gurgaon-1910-sq-ft-spid-R69288018" TargetMode="External"/><Relationship Id="rId684" Type="http://schemas.openxmlformats.org/officeDocument/2006/relationships/hyperlink" Target="https://www.99acres.com/3-bhk-bedroom-apartment-flat-for-sale-in-shapoorji-pallonji-joyville-gurugram-sector-102-gurgaon-1852-sq-ft-r6-spid-R61974850" TargetMode="External"/><Relationship Id="rId2060" Type="http://schemas.openxmlformats.org/officeDocument/2006/relationships/hyperlink" Target="https://www.99acres.com/3-bhk-bedroom-apartment-flat-for-sale-in-ansal-heights-86-sector-86-gurgaon-1690-sq-ft-spid-P69977474" TargetMode="External"/><Relationship Id="rId2158" Type="http://schemas.openxmlformats.org/officeDocument/2006/relationships/hyperlink" Target="https://www.99acres.com/2-bhk-bedroom-apartment-flat-for-sale-in-shapoorji-pallonji-joyville-gurugram-sector-102-gurgaon-1349-sq-ft-spid-V69824946" TargetMode="External"/><Relationship Id="rId2365" Type="http://schemas.openxmlformats.org/officeDocument/2006/relationships/hyperlink" Target="https://www.99acres.com/1-bhk-bedroom-apartment-flat-for-sale-in-sector-36-gurgaon-412-sq-ft-spid-P69387204" TargetMode="External"/><Relationship Id="rId337" Type="http://schemas.openxmlformats.org/officeDocument/2006/relationships/hyperlink" Target="https://www.99acres.com/2-bhk-bedroom-apartment-flat-for-sale-in-landmark-the-residency-sector-103-gurgaon-1350-sq-ft-r3-spid-B58881018" TargetMode="External"/><Relationship Id="rId891" Type="http://schemas.openxmlformats.org/officeDocument/2006/relationships/hyperlink" Target="https://www.99acres.com/3-bhk-bedroom-apartment-flat-for-sale-in-ats-kocoon-sector-109-gurgaon-1745-sq-ft-spid-R69141828" TargetMode="External"/><Relationship Id="rId989" Type="http://schemas.openxmlformats.org/officeDocument/2006/relationships/hyperlink" Target="https://www.99acres.com/2-bhk-bedroom-apartment-flat-for-sale-in-ss-the-leaf-sector-85-gurgaon-1741-sq-ft-spid-S69748048" TargetMode="External"/><Relationship Id="rId2018" Type="http://schemas.openxmlformats.org/officeDocument/2006/relationships/hyperlink" Target="https://www.99acres.com/2-bhk-bedroom-apartment-flat-for-sale-in-adani-aangan-galleria-sector-89-a-gurgaon-850-sq-ft-spid-S70051996" TargetMode="External"/><Relationship Id="rId2572" Type="http://schemas.openxmlformats.org/officeDocument/2006/relationships/hyperlink" Target="https://www.99acres.com/3-bhk-bedroom-apartment-flat-for-sale-in-ansal-heights-86-sector-86-gurgaon-1690-sq-ft-spid-L68958088" TargetMode="External"/><Relationship Id="rId2877" Type="http://schemas.openxmlformats.org/officeDocument/2006/relationships/hyperlink" Target="https://www.99acres.com/2-bhk-bedroom-apartment-flat-for-sale-in-pyramid-elite-sector-86-gurgaon-574-sq-ft-r1-spid-Y62774964" TargetMode="External"/><Relationship Id="rId544" Type="http://schemas.openxmlformats.org/officeDocument/2006/relationships/hyperlink" Target="https://www.99acres.com/2-bhk-bedroom-apartment-flat-for-sale-in-ss-the-leaf-sector-85-gurgaon-1741-sq-ft-r1-spid-O66846568" TargetMode="External"/><Relationship Id="rId751" Type="http://schemas.openxmlformats.org/officeDocument/2006/relationships/hyperlink" Target="https://www.99acres.com/2-bhk-bedroom-apartment-flat-for-sale-in-ireo-skyon-sector-60-gurgaon-1365-sq-ft-spid-L69714282" TargetMode="External"/><Relationship Id="rId849" Type="http://schemas.openxmlformats.org/officeDocument/2006/relationships/hyperlink" Target="https://www.99acres.com/4-bhk-bedroom-apartment-flat-for-sale-in-chd-avenue-71-sector-71-gurgaon-2193-sq-ft-spid-D69662880" TargetMode="External"/><Relationship Id="rId1174" Type="http://schemas.openxmlformats.org/officeDocument/2006/relationships/hyperlink" Target="https://www.99acres.com/4-bhk-bedroom-apartment-flat-for-sale-in-tulip-purple-sector-69-gurgaon-2400-sq-ft-spid-O69569386" TargetMode="External"/><Relationship Id="rId1381" Type="http://schemas.openxmlformats.org/officeDocument/2006/relationships/hyperlink" Target="https://www.99acres.com/3-bhk-bedroom-apartment-flat-for-sale-in-parsvnath-green-ville-sector-48-gurgaon-2430-sq-ft-spid-S69851304" TargetMode="External"/><Relationship Id="rId1479" Type="http://schemas.openxmlformats.org/officeDocument/2006/relationships/hyperlink" Target="https://www.99acres.com/3-bhk-bedroom-apartment-flat-for-sale-in-vatika-gurgaon-21-sector-83-gurgaon-1785-sq-ft-spid-M68325052" TargetMode="External"/><Relationship Id="rId1686" Type="http://schemas.openxmlformats.org/officeDocument/2006/relationships/hyperlink" Target="https://www.99acres.com/3-bhk-bedroom-apartment-flat-for-sale-in-dlf-new-town-heights-1-sector-90-gurgaon-1930-sq-ft-r11-spid-T54190560" TargetMode="External"/><Relationship Id="rId2225" Type="http://schemas.openxmlformats.org/officeDocument/2006/relationships/hyperlink" Target="https://www.99acres.com/3-bhk-bedroom-apartment-flat-for-sale-in-vatika-gurgaon-21-sector-83-gurgaon-1735-sq-ft-r6-spid-R27159915" TargetMode="External"/><Relationship Id="rId2432" Type="http://schemas.openxmlformats.org/officeDocument/2006/relationships/hyperlink" Target="https://www.99acres.com/1-bhk-bedroom-apartment-flat-for-sale-in-sector-82-a-gurgaon-650-sq-ft-spid-C69239554" TargetMode="External"/><Relationship Id="rId404" Type="http://schemas.openxmlformats.org/officeDocument/2006/relationships/hyperlink" Target="https://www.99acres.com/3-bhk-bedroom-apartment-flat-for-sale-in-ireo-victory-valley-sector-67-gurgaon-2411-sq-ft-spid-Q69547376" TargetMode="External"/><Relationship Id="rId611" Type="http://schemas.openxmlformats.org/officeDocument/2006/relationships/hyperlink" Target="https://www.99acres.com/3-bhk-bedroom-apartment-flat-for-sale-in-shapoorji-pallonji-joyville-gurugram-sector-102-gurgaon-1852-sq-ft-spid-T69361884" TargetMode="External"/><Relationship Id="rId1034" Type="http://schemas.openxmlformats.org/officeDocument/2006/relationships/hyperlink" Target="https://www.99acres.com/2-bhk-bedroom-apartment-flat-for-sale-in-imperia-the-esfera-sector-37-c-gurgaon-1578-sq-ft-spid-R69869566" TargetMode="External"/><Relationship Id="rId1241" Type="http://schemas.openxmlformats.org/officeDocument/2006/relationships/hyperlink" Target="https://www.99acres.com/3-bhk-bedroom-apartment-flat-for-sale-in-corona-optus-sector-37-c-gurgaon-1763-sq-ft-spid-I70044694" TargetMode="External"/><Relationship Id="rId1339" Type="http://schemas.openxmlformats.org/officeDocument/2006/relationships/hyperlink" Target="https://www.99acres.com/4-bhk-bedroom-apartment-flat-for-sale-in-sare-homes-sector-92-gurgaon-2090-sq-ft-spid-S69810470" TargetMode="External"/><Relationship Id="rId1893" Type="http://schemas.openxmlformats.org/officeDocument/2006/relationships/hyperlink" Target="https://www.99acres.com/3-bhk-bedroom-apartment-flat-for-sale-in-la-vida-by-tata-housing-sector-113-gurgaon-2217-sq-ft-spid-X68408548" TargetMode="External"/><Relationship Id="rId2737" Type="http://schemas.openxmlformats.org/officeDocument/2006/relationships/hyperlink" Target="https://www.99acres.com/2-bhk-bedroom-apartment-flat-for-sale-in-sidhartha-ncr-one-phase-1-sector-95-gurgaon-990-sq-ft-spid-L68021942" TargetMode="External"/><Relationship Id="rId2944" Type="http://schemas.openxmlformats.org/officeDocument/2006/relationships/hyperlink" Target="https://www.99acres.com/2-bhk-bedroom-apartment-flat-for-sale-in-ambience-creacions-sector-22-gurgaon-1380-sq-ft-r1-spid-L61678758" TargetMode="External"/><Relationship Id="rId709" Type="http://schemas.openxmlformats.org/officeDocument/2006/relationships/hyperlink" Target="https://www.99acres.com/4-bhk-bedroom-apartment-flat-for-sale-in-puri-diplomatic-greens-sector-111-gurgaon-2950-sq-ft-spid-T69579124" TargetMode="External"/><Relationship Id="rId916" Type="http://schemas.openxmlformats.org/officeDocument/2006/relationships/hyperlink" Target="https://www.99acres.com/3-bhk-bedroom-apartment-flat-for-sale-in-experion-windchants-sector-112-gurgaon-2802-sq-ft-spid-C68670422" TargetMode="External"/><Relationship Id="rId1101" Type="http://schemas.openxmlformats.org/officeDocument/2006/relationships/hyperlink" Target="https://www.99acres.com/4-bhk-bedroom-apartment-flat-for-sale-in-ireo-skyon-sector-60-gurgaon-2809-sq-ft-spid-O69237000" TargetMode="External"/><Relationship Id="rId1546" Type="http://schemas.openxmlformats.org/officeDocument/2006/relationships/hyperlink" Target="https://www.99acres.com/2-bhk-bedroom-apartment-flat-for-sale-in-signature-global-orchard-avenue-sector-93-gurgaon-544-sq-ft-spid-I69622378" TargetMode="External"/><Relationship Id="rId1753" Type="http://schemas.openxmlformats.org/officeDocument/2006/relationships/hyperlink" Target="https://www.99acres.com/4-bhk-bedroom-apartment-flat-for-sale-in-central-park-flower-valley-sector-33-sohna-gurgaon-1800-sq-ft-spid-E69609918" TargetMode="External"/><Relationship Id="rId1960" Type="http://schemas.openxmlformats.org/officeDocument/2006/relationships/hyperlink" Target="https://www.99acres.com/3-bhk-bedroom-apartment-flat-for-sale-in-gls-avenue-51-sector-92-gurgaon-640-sq-ft-spid-W70135974" TargetMode="External"/><Relationship Id="rId2804" Type="http://schemas.openxmlformats.org/officeDocument/2006/relationships/hyperlink" Target="https://www.99acres.com/4-bhk-bedroom-apartment-flat-for-sale-in-sare-crescent-parc-sector-92-gurgaon-1870-sq-ft-r7-spid-P41495683" TargetMode="External"/><Relationship Id="rId45" Type="http://schemas.openxmlformats.org/officeDocument/2006/relationships/hyperlink" Target="https://www.99acres.com/2-bhk-bedroom-apartment-flat-for-sale-in-pooja-apartment-ashok-vihar-phase-3-extension-gurgaon-700-sq-ft-r2-spid-K59141252" TargetMode="External"/><Relationship Id="rId1406" Type="http://schemas.openxmlformats.org/officeDocument/2006/relationships/hyperlink" Target="https://www.99acres.com/3-bhk-bedroom-apartment-flat-for-sale-in-dlf-regal-gardens-sector-90-gurgaon-1744-sq-ft-spid-P69882830" TargetMode="External"/><Relationship Id="rId1613" Type="http://schemas.openxmlformats.org/officeDocument/2006/relationships/hyperlink" Target="https://www.99acres.com/3-bhk-bedroom-apartment-flat-for-sale-in-kanchanjanga-tower-sector-56-gurgaon-1900-sq-ft-spid-E69440440" TargetMode="External"/><Relationship Id="rId1820" Type="http://schemas.openxmlformats.org/officeDocument/2006/relationships/hyperlink" Target="https://www.99acres.com/3-bhk-bedroom-apartment-flat-for-sale-in-shapoorji-pallonji-joyville-gurugram-sector-102-gurgaon-1852-sq-ft-spid-W69160942" TargetMode="External"/><Relationship Id="rId194" Type="http://schemas.openxmlformats.org/officeDocument/2006/relationships/hyperlink" Target="https://www.99acres.com/4-bhk-bedroom-apartment-flat-for-sale-in-m3m-capital-sector-113-gurgaon-2298-sq-ft-spid-G68377158" TargetMode="External"/><Relationship Id="rId1918" Type="http://schemas.openxmlformats.org/officeDocument/2006/relationships/hyperlink" Target="https://www.99acres.com/1-bhk-bedroom-apartment-flat-for-sale-in-m3m-sky-lofts-sector-71-gurgaon-683-sq-ft-spid-Q70179600" TargetMode="External"/><Relationship Id="rId2082" Type="http://schemas.openxmlformats.org/officeDocument/2006/relationships/hyperlink" Target="https://www.99acres.com/2-bhk-bedroom-apartment-flat-for-sale-in-signature-the-serenas-sohna-gurgaon-531-sq-ft-spid-H69931874" TargetMode="External"/><Relationship Id="rId261" Type="http://schemas.openxmlformats.org/officeDocument/2006/relationships/hyperlink" Target="https://www.99acres.com/2-bhk-bedroom-apartment-flat-for-sale-in-mrg-world-ultimus-sector-90-gurgaon-716-sq-ft-spid-K68195520" TargetMode="External"/><Relationship Id="rId499" Type="http://schemas.openxmlformats.org/officeDocument/2006/relationships/hyperlink" Target="https://www.99acres.com/3-bhk-bedroom-apartment-flat-for-sale-in-prasha-apartments-sector-1-imt-manesar-gurgaon-2115-sq-ft-r1-spid-N68201050" TargetMode="External"/><Relationship Id="rId2387" Type="http://schemas.openxmlformats.org/officeDocument/2006/relationships/hyperlink" Target="https://www.99acres.com/1-bhk-bedroom-apartment-flat-for-sale-in-irwo-westend-towers-sector-47-gurgaon-539-sq-ft-spid-I69344720" TargetMode="External"/><Relationship Id="rId2594" Type="http://schemas.openxmlformats.org/officeDocument/2006/relationships/hyperlink" Target="https://www.99acres.com/2-bhk-bedroom-apartment-flat-for-sale-in-samaspur-gurgaon-1050-sq-ft-spid-I69186988" TargetMode="External"/><Relationship Id="rId359" Type="http://schemas.openxmlformats.org/officeDocument/2006/relationships/hyperlink" Target="https://www.99acres.com/2-bhk-bedroom-apartment-flat-for-sale-in-bestech-park-view-residency-palam-vihar-gurgaon-1565-sq-ft-spid-S69100190" TargetMode="External"/><Relationship Id="rId566" Type="http://schemas.openxmlformats.org/officeDocument/2006/relationships/hyperlink" Target="https://www.99acres.com/3-bhk-bedroom-apartment-flat-for-sale-in-bestech-park-view-grand-spa-sector-81-gurgaon-2660-sq-ft-spid-E69343314" TargetMode="External"/><Relationship Id="rId773" Type="http://schemas.openxmlformats.org/officeDocument/2006/relationships/hyperlink" Target="https://www.99acres.com/4-bhk-bedroom-apartment-flat-for-sale-in-dlf-the-primus-sector-82-a-gurgaon-2273-sq-ft-spid-B69550462" TargetMode="External"/><Relationship Id="rId1196" Type="http://schemas.openxmlformats.org/officeDocument/2006/relationships/hyperlink" Target="https://www.99acres.com/3-bhk-bedroom-apartment-flat-for-sale-in-bestech-park-view-grand-spa-sector-81-gurgaon-2660-sq-ft-spid-Z68363354" TargetMode="External"/><Relationship Id="rId2247" Type="http://schemas.openxmlformats.org/officeDocument/2006/relationships/hyperlink" Target="https://www.99acres.com/2-bhk-bedroom-apartment-flat-for-sale-in-pioneer-park-sector-61-gurgaon-1380-sq-ft-r1-spid-T62625420" TargetMode="External"/><Relationship Id="rId2454" Type="http://schemas.openxmlformats.org/officeDocument/2006/relationships/hyperlink" Target="https://www.99acres.com/3-bhk-bedroom-apartment-flat-for-sale-in-ss-almeria-sector-84-gurgaon-2000-sq-ft-r21-spid-G24821069" TargetMode="External"/><Relationship Id="rId2899" Type="http://schemas.openxmlformats.org/officeDocument/2006/relationships/hyperlink" Target="https://www.99acres.com/2-bhk-bedroom-apartment-flat-for-sale-in-godrej-oasis-sector-88-a-gurgaon-1731-sq-ft-r1-spid-I63299060" TargetMode="External"/><Relationship Id="rId121" Type="http://schemas.openxmlformats.org/officeDocument/2006/relationships/hyperlink" Target="https://www.99acres.com/3-bhk-bedroom-apartment-flat-for-sale-in-czar-mahira-homes-63a-sector-63-a-gurgaon-567-sq-ft-spid-J68575026" TargetMode="External"/><Relationship Id="rId219" Type="http://schemas.openxmlformats.org/officeDocument/2006/relationships/hyperlink" Target="https://www.99acres.com/3-bhk-bedroom-apartment-flat-for-sale-in-m3m-heights-sector-65-gurgaon-2040-sq-ft-spid-U68312404" TargetMode="External"/><Relationship Id="rId426" Type="http://schemas.openxmlformats.org/officeDocument/2006/relationships/hyperlink" Target="https://www.99acres.com/3-bhk-bedroom-apartment-flat-for-sale-in-park-royal-apartment-sector-56-gurgaon-2251-sq-ft-spid-R68680194" TargetMode="External"/><Relationship Id="rId633" Type="http://schemas.openxmlformats.org/officeDocument/2006/relationships/hyperlink" Target="https://www.99acres.com/2-bhk-bedroom-apartment-flat-for-sale-in-orris-aster-court-sector-85-gurgaon-1375-sq-ft-r3-spid-A64944642" TargetMode="External"/><Relationship Id="rId980" Type="http://schemas.openxmlformats.org/officeDocument/2006/relationships/hyperlink" Target="https://www.99acres.com/3-bhk-bedroom-apartment-flat-for-sale-in-mapsko-mount-ville-sector-79-gurgaon-1620-sq-ft-spid-R69683448" TargetMode="External"/><Relationship Id="rId1056" Type="http://schemas.openxmlformats.org/officeDocument/2006/relationships/hyperlink" Target="https://www.99acres.com/3-bhk-bedroom-apartment-flat-for-sale-in-vatika-gurgaon-21-sector-83-gurgaon-1980-sq-ft-spid-G69628664" TargetMode="External"/><Relationship Id="rId1263" Type="http://schemas.openxmlformats.org/officeDocument/2006/relationships/hyperlink" Target="https://www.99acres.com/2-bhk-bedroom-apartment-flat-for-sale-in-pivotal-devaan-sector-84-gurgaon-583-sq-ft-spid-S69849064" TargetMode="External"/><Relationship Id="rId2107" Type="http://schemas.openxmlformats.org/officeDocument/2006/relationships/hyperlink" Target="https://www.99acres.com/4-bhk-bedroom-apartment-flat-for-sale-in-central-park-flower-valley-aqua-front-towers-sector-33-sohna-gurgaon-2134-sq-ft-spid-V69898786" TargetMode="External"/><Relationship Id="rId2314" Type="http://schemas.openxmlformats.org/officeDocument/2006/relationships/hyperlink" Target="https://www.99acres.com/2-bhk-bedroom-apartment-flat-for-sale-in-gls-arawali-homes-sohna-gurgaon-476-sq-ft-spid-Y69511686" TargetMode="External"/><Relationship Id="rId2661" Type="http://schemas.openxmlformats.org/officeDocument/2006/relationships/hyperlink" Target="https://www.99acres.com/2-bhk-bedroom-apartment-flat-for-sale-in-eldeco-accolade-sohna-gurgaon-1457-sq-ft-r3-spid-G54918888" TargetMode="External"/><Relationship Id="rId2759" Type="http://schemas.openxmlformats.org/officeDocument/2006/relationships/hyperlink" Target="https://www.99acres.com/3-bhk-bedroom-apartment-flat-for-sale-in-godrej-air-sector-85-gurgaon-2129-sq-ft-spid-H67904032" TargetMode="External"/><Relationship Id="rId2966" Type="http://schemas.openxmlformats.org/officeDocument/2006/relationships/hyperlink" Target="https://www.99acres.com/1-bhk-bedroom-apartment-flat-for-sale-in-smriti-apartment-sector-56-gurgaon-600-sq-ft-spid-X63911142" TargetMode="External"/><Relationship Id="rId840" Type="http://schemas.openxmlformats.org/officeDocument/2006/relationships/hyperlink" Target="https://www.99acres.com/3-bhk-bedroom-apartment-flat-for-sale-in-emaar-palm-gardens-sector-83-gurgaon-1720-sq-ft-spid-F68628664" TargetMode="External"/><Relationship Id="rId938" Type="http://schemas.openxmlformats.org/officeDocument/2006/relationships/hyperlink" Target="https://www.99acres.com/3-bhk-bedroom-apartment-flat-for-sale-in-ats-triumph-sector-104-gurgaon-2290-sq-ft-r1-spid-A66305504" TargetMode="External"/><Relationship Id="rId1470" Type="http://schemas.openxmlformats.org/officeDocument/2006/relationships/hyperlink" Target="https://www.99acres.com/3-bhk-bedroom-apartment-flat-for-sale-in-suncity-vatsal-valley-gwal-pahari-gurgaon-1430-sq-ft-spid-R70102640" TargetMode="External"/><Relationship Id="rId1568" Type="http://schemas.openxmlformats.org/officeDocument/2006/relationships/hyperlink" Target="https://www.99acres.com/2-bhk-bedroom-apartment-flat-for-sale-in-ss-the-leaf-sector-85-gurgaon-1741-sq-ft-spid-E69884678" TargetMode="External"/><Relationship Id="rId1775" Type="http://schemas.openxmlformats.org/officeDocument/2006/relationships/hyperlink" Target="https://www.99acres.com/3-bhk-bedroom-apartment-flat-for-sale-in-bestech-park-view-ananda-sector-81-gurgaon-1660-sq-ft-spid-G69408148" TargetMode="External"/><Relationship Id="rId2521" Type="http://schemas.openxmlformats.org/officeDocument/2006/relationships/hyperlink" Target="https://www.99acres.com/3-bhk-bedroom-apartment-flat-for-sale-in-sector-1-gurgaon-2200-sq-ft-spid-U69074620" TargetMode="External"/><Relationship Id="rId2619" Type="http://schemas.openxmlformats.org/officeDocument/2006/relationships/hyperlink" Target="https://www.99acres.com/2-bhk-bedroom-apartment-flat-for-sale-in-signature-global-orchard-avenue-sector-93-gurgaon-597-sq-ft-spid-K69125930" TargetMode="External"/><Relationship Id="rId2826" Type="http://schemas.openxmlformats.org/officeDocument/2006/relationships/hyperlink" Target="https://www.99acres.com/1-bhk-bedroom-apartment-flat-for-sale-in-avl-36-gurgaon-sector-36-a-gurgaon-406-sq-ft-spid-S67074968" TargetMode="External"/><Relationship Id="rId67" Type="http://schemas.openxmlformats.org/officeDocument/2006/relationships/hyperlink" Target="https://www.99acres.com/3-bhk-bedroom-apartment-flat-for-sale-in-ild-greens-sector-37-c-gurgaon-1875-sq-ft-r5-spid-V37903509" TargetMode="External"/><Relationship Id="rId700" Type="http://schemas.openxmlformats.org/officeDocument/2006/relationships/hyperlink" Target="https://www.99acres.com/3-bhk-bedroom-apartment-flat-for-sale-in-paras-dews-sector-106-gurgaon-1900-sq-ft-spid-W69429012" TargetMode="External"/><Relationship Id="rId1123" Type="http://schemas.openxmlformats.org/officeDocument/2006/relationships/hyperlink" Target="https://www.99acres.com/3-bhk-bedroom-apartment-flat-for-sale-in-dlf-the-ultima-sector-81-gurgaon-2100-sq-ft-r8-spid-W45378897" TargetMode="External"/><Relationship Id="rId1330" Type="http://schemas.openxmlformats.org/officeDocument/2006/relationships/hyperlink" Target="https://www.99acres.com/3-bhk-bedroom-apartment-flat-for-sale-in-rof-ananda-sector-95-gurgaon-644-sq-ft-spid-X69978608" TargetMode="External"/><Relationship Id="rId1428" Type="http://schemas.openxmlformats.org/officeDocument/2006/relationships/hyperlink" Target="https://www.99acres.com/4-bhk-bedroom-apartment-flat-for-sale-in-bptp-terra-sector-37-d-gurgaon-2191-sq-ft-spid-G70095248" TargetMode="External"/><Relationship Id="rId1635" Type="http://schemas.openxmlformats.org/officeDocument/2006/relationships/hyperlink" Target="https://www.99acres.com/4-bhk-bedroom-apartment-flat-for-sale-in-the-penthouses-at-the-hibiscus-sector-50-gurgaon-10000-sq-ft-r1-spid-S68296530" TargetMode="External"/><Relationship Id="rId1982" Type="http://schemas.openxmlformats.org/officeDocument/2006/relationships/hyperlink" Target="https://www.99acres.com/2-bhk-bedroom-apartment-flat-for-sale-in-eldeco-accolade-sohna-gurgaon-1457-sq-ft-r1-spid-Y67455364" TargetMode="External"/><Relationship Id="rId1842" Type="http://schemas.openxmlformats.org/officeDocument/2006/relationships/hyperlink" Target="https://www.99acres.com/2-bhk-bedroom-apartment-flat-for-sale-in-godrej-summit-sector-104-gurgaon-1269-sq-ft-r14-spid-U50040234" TargetMode="External"/><Relationship Id="rId1702" Type="http://schemas.openxmlformats.org/officeDocument/2006/relationships/hyperlink" Target="https://www.99acres.com/4-bhk-bedroom-apartment-flat-for-sale-in-ats-triumph-sector-104-gurgaon-3150-sq-ft-spid-M69157638" TargetMode="External"/><Relationship Id="rId283" Type="http://schemas.openxmlformats.org/officeDocument/2006/relationships/hyperlink" Target="https://www.99acres.com/3-bhk-bedroom-apartment-flat-for-sale-in-sector-54-gurgaon-1382-sq-ft-spid-N68022370" TargetMode="External"/><Relationship Id="rId490" Type="http://schemas.openxmlformats.org/officeDocument/2006/relationships/hyperlink" Target="https://www.99acres.com/3-bhk-bedroom-apartment-flat-for-sale-in-ss-the-leaf-sector-85-gurgaon-2408-sq-ft-spid-R69585006" TargetMode="External"/><Relationship Id="rId2171" Type="http://schemas.openxmlformats.org/officeDocument/2006/relationships/hyperlink" Target="https://www.99acres.com/4-bhk-bedroom-apartment-flat-for-sale-in-oriental-valley-chs-sector-9-a-gurgaon-1850-sq-ft-spid-E69799308" TargetMode="External"/><Relationship Id="rId3015" Type="http://schemas.openxmlformats.org/officeDocument/2006/relationships/hyperlink" Target="https://www.99acres.com/4-bhk-bedroom-apartment-flat-for-sale-in-sare-green-parc-phase-3-sector-92-gurgaon-2090-sq-ft-r3-spid-A46782853" TargetMode="External"/><Relationship Id="rId143" Type="http://schemas.openxmlformats.org/officeDocument/2006/relationships/hyperlink" Target="https://www.99acres.com/4-bhk-bedroom-apartment-flat-for-sale-in-sare-homes-sector-92-gurgaon-2040-sq-ft-r3-spid-D21293994" TargetMode="External"/><Relationship Id="rId350" Type="http://schemas.openxmlformats.org/officeDocument/2006/relationships/hyperlink" Target="https://www.99acres.com/3-bhk-bedroom-apartment-flat-for-sale-in-mahindra-luminare-sector-59-gurgaon-3025-sq-ft-spid-V69644728" TargetMode="External"/><Relationship Id="rId588" Type="http://schemas.openxmlformats.org/officeDocument/2006/relationships/hyperlink" Target="https://www.99acres.com/3-bhk-bedroom-apartment-flat-for-sale-in-aipl-the-peaceful-homes-sector-70-a-gurgaon-2150-sq-ft-spid-I69625984" TargetMode="External"/><Relationship Id="rId795" Type="http://schemas.openxmlformats.org/officeDocument/2006/relationships/hyperlink" Target="https://www.99acres.com/2-bhk-bedroom-apartment-flat-for-sale-in-ss-the-leaf-sector-85-gurgaon-1640-sq-ft-spid-M69399790" TargetMode="External"/><Relationship Id="rId2031" Type="http://schemas.openxmlformats.org/officeDocument/2006/relationships/hyperlink" Target="https://www.99acres.com/3-bhk-bedroom-apartment-flat-for-sale-in-sector-113-gurgaon-1806-sq-ft-spid-G70031532" TargetMode="External"/><Relationship Id="rId2269" Type="http://schemas.openxmlformats.org/officeDocument/2006/relationships/hyperlink" Target="https://www.99acres.com/4-bhk-bedroom-apartment-flat-for-sale-in-sector-63-gurgaon-3950-sq-ft-spid-G69654548" TargetMode="External"/><Relationship Id="rId2476" Type="http://schemas.openxmlformats.org/officeDocument/2006/relationships/hyperlink" Target="https://www.99acres.com/3-bhk-bedroom-apartment-flat-for-sale-in-dlf-garden-city-floors-sector-92-gurgaon-1630-sq-ft-spid-U69167798" TargetMode="External"/><Relationship Id="rId2683" Type="http://schemas.openxmlformats.org/officeDocument/2006/relationships/hyperlink" Target="https://www.99acres.com/3-bhk-bedroom-apartment-flat-for-sale-in-ramprastha-the-edge-towers-sector-37-d-gurgaon-1990-sq-ft-spid-R68957042" TargetMode="External"/><Relationship Id="rId2890" Type="http://schemas.openxmlformats.org/officeDocument/2006/relationships/hyperlink" Target="https://www.99acres.com/4-bhk-bedroom-apartment-flat-for-sale-in-wings-apartment-sector-9-gurgaon-1800-sq-ft-spid-X66152092" TargetMode="External"/><Relationship Id="rId9" Type="http://schemas.openxmlformats.org/officeDocument/2006/relationships/hyperlink" Target="https://www.99acres.com/2-bhk-bedroom-apartment-flat-for-sale-in-vatika-xpressions-sector-88b-gurgaon-1350-sq-ft-r2-spid-S50764468" TargetMode="External"/><Relationship Id="rId210" Type="http://schemas.openxmlformats.org/officeDocument/2006/relationships/hyperlink" Target="https://www.99acres.com/2-bhk-bedroom-apartment-flat-for-sale-in-supertech-basera-sector-79-gurgaon-546-sq-ft-r2-spid-P57613040" TargetMode="External"/><Relationship Id="rId448" Type="http://schemas.openxmlformats.org/officeDocument/2006/relationships/hyperlink" Target="https://www.99acres.com/3-bhk-bedroom-apartment-flat-for-sale-in-emaar-mgf-emerald-floors-premier-sector-65-gurgaon-1650-sq-ft-spid-A69640796" TargetMode="External"/><Relationship Id="rId655" Type="http://schemas.openxmlformats.org/officeDocument/2006/relationships/hyperlink" Target="https://www.99acres.com/4-bhk-bedroom-apartment-flat-for-sale-in-ireo-skyon-sector-60-gurgaon-2800-sq-ft-spid-U69182098" TargetMode="External"/><Relationship Id="rId862" Type="http://schemas.openxmlformats.org/officeDocument/2006/relationships/hyperlink" Target="https://www.99acres.com/4-bhk-bedroom-apartment-flat-for-sale-in-bestech-park-view-spa-next-sector-67-gurgaon-2350-sq-ft-spid-D69101368" TargetMode="External"/><Relationship Id="rId1078" Type="http://schemas.openxmlformats.org/officeDocument/2006/relationships/hyperlink" Target="https://www.99acres.com/3-bhk-bedroom-apartment-flat-for-sale-in-vatika-gurgaon-21-sector-83-gurgaon-1735-sq-ft-spid-S68476008" TargetMode="External"/><Relationship Id="rId1285" Type="http://schemas.openxmlformats.org/officeDocument/2006/relationships/hyperlink" Target="https://www.99acres.com/3-bhk-bedroom-apartment-flat-for-sale-in-sobha-city-sector-108-gurgaon-1711-sq-ft-spid-T69829404" TargetMode="External"/><Relationship Id="rId1492" Type="http://schemas.openxmlformats.org/officeDocument/2006/relationships/hyperlink" Target="https://www.99acres.com/3-bhk-bedroom-apartment-flat-for-sale-in-godrej-101-sector-79-gurgaon-1572-sq-ft-spid-J69484818" TargetMode="External"/><Relationship Id="rId2129" Type="http://schemas.openxmlformats.org/officeDocument/2006/relationships/hyperlink" Target="https://www.99acres.com/6-bhk-bedroom-apartment-flat-for-sale-in-karmyogi-apartment-sector-10-a-gurgaon-3556-sq-ft-spid-J69875070" TargetMode="External"/><Relationship Id="rId2336" Type="http://schemas.openxmlformats.org/officeDocument/2006/relationships/hyperlink" Target="https://www.99acres.com/1-bhk-bedroom-apartment-flat-for-sale-in-lotus-homz-sector-111-gurgaon-405-sq-ft-spid-L69472130" TargetMode="External"/><Relationship Id="rId2543" Type="http://schemas.openxmlformats.org/officeDocument/2006/relationships/hyperlink" Target="https://www.99acres.com/4-bhk-bedroom-apartment-flat-for-sale-in-vatika-sovereign-park-sector-99-gurgaon-3360-sq-ft-spid-J69033378" TargetMode="External"/><Relationship Id="rId2750" Type="http://schemas.openxmlformats.org/officeDocument/2006/relationships/hyperlink" Target="https://www.99acres.com/2-bhk-bedroom-apartment-flat-for-sale-in-sector-35-sohna-gurgaon-750-sq-ft-r2-spid-C56460654" TargetMode="External"/><Relationship Id="rId2988" Type="http://schemas.openxmlformats.org/officeDocument/2006/relationships/hyperlink" Target="https://www.99acres.com/2-bhk-bedroom-apartment-flat-for-sale-in-sector-74-gurgaon-1400-sq-ft-spid-R62630186" TargetMode="External"/><Relationship Id="rId308" Type="http://schemas.openxmlformats.org/officeDocument/2006/relationships/hyperlink" Target="https://www.99acres.com/3-bhk-bedroom-apartment-flat-for-sale-in-puri-the-aravallis-sector-61-gurgaon-1250-sq-ft-spid-D69436810" TargetMode="External"/><Relationship Id="rId515" Type="http://schemas.openxmlformats.org/officeDocument/2006/relationships/hyperlink" Target="https://www.99acres.com/3-bhk-bedroom-apartment-flat-for-sale-in-kiran-residency-sector-56-gurgaon-2250-sq-ft-spid-U69829328" TargetMode="External"/><Relationship Id="rId722" Type="http://schemas.openxmlformats.org/officeDocument/2006/relationships/hyperlink" Target="https://www.99acres.com/3-bhk-bedroom-apartment-flat-for-sale-in-signature-global-solera-sector-107-gurgaon-645-sq-ft-spid-K69308884" TargetMode="External"/><Relationship Id="rId1145" Type="http://schemas.openxmlformats.org/officeDocument/2006/relationships/hyperlink" Target="https://www.99acres.com/4-bhk-bedroom-apartment-flat-for-sale-in-tulip-violet-sector-69-gurgaon-2010-sq-ft-spid-W68278084" TargetMode="External"/><Relationship Id="rId1352" Type="http://schemas.openxmlformats.org/officeDocument/2006/relationships/hyperlink" Target="https://www.99acres.com/3-bhk-bedroom-apartment-flat-for-sale-in-conscient-heritage-max-sector-102-gurgaon-2149-sq-ft-spid-O69713570" TargetMode="External"/><Relationship Id="rId1797" Type="http://schemas.openxmlformats.org/officeDocument/2006/relationships/hyperlink" Target="https://www.99acres.com/4-bhk-bedroom-apartment-flat-for-sale-in-tulip-violet-sector-69-gurgaon-2010-sq-ft-spid-M68278424" TargetMode="External"/><Relationship Id="rId2403" Type="http://schemas.openxmlformats.org/officeDocument/2006/relationships/hyperlink" Target="https://www.99acres.com/5-bhk-bedroom-apartment-flat-for-sale-in-mittal-surya-vihar-sector-21-gurgaon-2400-sq-ft-spid-T69301952" TargetMode="External"/><Relationship Id="rId2848" Type="http://schemas.openxmlformats.org/officeDocument/2006/relationships/hyperlink" Target="https://www.99acres.com/3-bhk-bedroom-apartment-flat-for-sale-in-smart-world-orchard-sector-61-gurgaon-1549-sq-ft-spid-C66720652" TargetMode="External"/><Relationship Id="rId89" Type="http://schemas.openxmlformats.org/officeDocument/2006/relationships/hyperlink" Target="https://www.99acres.com/2-bhk-bedroom-apartment-flat-for-sale-in-huda-ashok-vihar-phase-1-laxman-vihar-gurgaon-650-sq-ft-r1-spid-H63910126" TargetMode="External"/><Relationship Id="rId1005" Type="http://schemas.openxmlformats.org/officeDocument/2006/relationships/hyperlink" Target="https://www.99acres.com/2-bhk-bedroom-apartment-flat-for-sale-in-godrej-aria-sector-79-gurgaon-1503-sq-ft-r6-spid-P63014096" TargetMode="External"/><Relationship Id="rId1212" Type="http://schemas.openxmlformats.org/officeDocument/2006/relationships/hyperlink" Target="https://www.99acres.com/2-bhk-bedroom-apartment-flat-for-sale-in-m3m-woodshire-sector-107-gurgaon-1366-sq-ft-spid-S70122896" TargetMode="External"/><Relationship Id="rId1657" Type="http://schemas.openxmlformats.org/officeDocument/2006/relationships/hyperlink" Target="https://www.99acres.com/3-bhk-bedroom-apartment-flat-for-sale-in-orchid-petals-sector-49-gurgaon-2033-sq-ft-spid-P70125798" TargetMode="External"/><Relationship Id="rId1864" Type="http://schemas.openxmlformats.org/officeDocument/2006/relationships/hyperlink" Target="https://www.99acres.com/3-bhk-bedroom-apartment-flat-for-sale-in-the-close-north-nirvana-country-gurgaon-2093-sq-ft-spid-R69466544" TargetMode="External"/><Relationship Id="rId2610" Type="http://schemas.openxmlformats.org/officeDocument/2006/relationships/hyperlink" Target="https://www.99acres.com/2-bhk-bedroom-apartment-flat-for-sale-in-eldeco-accolade-sector-33-sohna-gurgaon-1492-sq-ft-spid-X69152560" TargetMode="External"/><Relationship Id="rId2708" Type="http://schemas.openxmlformats.org/officeDocument/2006/relationships/hyperlink" Target="https://www.99acres.com/2-bhk-bedroom-apartment-flat-for-sale-in-trisara-our-homes-3-sohna-gurgaon-602-sq-ft-spid-P68881374" TargetMode="External"/><Relationship Id="rId2915" Type="http://schemas.openxmlformats.org/officeDocument/2006/relationships/hyperlink" Target="https://www.99acres.com/3-bhk-bedroom-apartment-flat-for-sale-in-ramprastha-the-atrium-sector-37-d-gurgaon-1285-sq-ft-spid-M65536434" TargetMode="External"/><Relationship Id="rId1517" Type="http://schemas.openxmlformats.org/officeDocument/2006/relationships/hyperlink" Target="https://www.99acres.com/3-bhk-bedroom-apartment-flat-for-sale-in-sultanpur-gurgaon-2100-sq-ft-spid-B69158008" TargetMode="External"/><Relationship Id="rId1724" Type="http://schemas.openxmlformats.org/officeDocument/2006/relationships/hyperlink" Target="https://www.99acres.com/3-bhk-bedroom-apartment-flat-for-sale-in-tulip-violet-sector-69-gurgaon-1538-sq-ft-spid-N68450700" TargetMode="External"/><Relationship Id="rId16" Type="http://schemas.openxmlformats.org/officeDocument/2006/relationships/hyperlink" Target="https://www.99acres.com/4-bhk-bedroom-apartment-flat-for-sale-in-sobha-city-sector-108-gurgaon-2343-sq-ft-spid-R68822708" TargetMode="External"/><Relationship Id="rId1931" Type="http://schemas.openxmlformats.org/officeDocument/2006/relationships/hyperlink" Target="https://www.99acres.com/3-bhk-bedroom-apartment-flat-for-sale-in-gls-avenue-51-sector-92-gurgaon-640-sq-ft-spid-R70169162" TargetMode="External"/><Relationship Id="rId2193" Type="http://schemas.openxmlformats.org/officeDocument/2006/relationships/hyperlink" Target="https://www.99acres.com/3-bhk-bedroom-apartment-flat-for-sale-in-sector-106-gurgaon-2450-sq-ft-spid-V69770998" TargetMode="External"/><Relationship Id="rId2498" Type="http://schemas.openxmlformats.org/officeDocument/2006/relationships/hyperlink" Target="https://www.99acres.com/3-bhk-bedroom-apartment-flat-for-sale-in-smart-world-gems-sector-89-gurgaon-1423-sq-ft-spid-C69125920" TargetMode="External"/><Relationship Id="rId165" Type="http://schemas.openxmlformats.org/officeDocument/2006/relationships/hyperlink" Target="https://www.99acres.com/2-bhk-bedroom-apartment-flat-for-sale-in-signature-signum-95a-sector-95-a-gurgaon-514-sq-ft-spid-A68440828" TargetMode="External"/><Relationship Id="rId372" Type="http://schemas.openxmlformats.org/officeDocument/2006/relationships/hyperlink" Target="https://www.99acres.com/3-bhk-bedroom-apartment-flat-for-sale-in-sobha-city-sector-108-gurgaon-2003-sq-ft-r2-spid-J60869654" TargetMode="External"/><Relationship Id="rId677" Type="http://schemas.openxmlformats.org/officeDocument/2006/relationships/hyperlink" Target="https://www.99acres.com/4-bhk-bedroom-apartment-flat-for-sale-in-dlf-regal-gardens-sector-90-gurgaon-2215-sq-ft-r1-spid-H65641346" TargetMode="External"/><Relationship Id="rId2053" Type="http://schemas.openxmlformats.org/officeDocument/2006/relationships/hyperlink" Target="https://www.99acres.com/3-bhk-bedroom-apartment-flat-for-sale-in-godrej-nature-plus-sector-33-sohna-gurgaon-1557-sq-ft-spid-A69989180" TargetMode="External"/><Relationship Id="rId2260" Type="http://schemas.openxmlformats.org/officeDocument/2006/relationships/hyperlink" Target="https://www.99acres.com/1-bhk-bedroom-apartment-flat-for-sale-in-avl-36-gurgaon-sector-36-a-gurgaon-600-sq-ft-spid-C69668916" TargetMode="External"/><Relationship Id="rId2358" Type="http://schemas.openxmlformats.org/officeDocument/2006/relationships/hyperlink" Target="https://www.99acres.com/2-bhk-bedroom-apartment-flat-for-sale-in-sector-37-d-gurgaon-552-sq-ft-spid-L69416788" TargetMode="External"/><Relationship Id="rId232" Type="http://schemas.openxmlformats.org/officeDocument/2006/relationships/hyperlink" Target="https://www.99acres.com/3-bhk-bedroom-apartment-flat-for-sale-in-la-vida-by-tata-housing-sector-113-gurgaon-1579-sq-ft-spid-F68295166" TargetMode="External"/><Relationship Id="rId884" Type="http://schemas.openxmlformats.org/officeDocument/2006/relationships/hyperlink" Target="https://www.99acres.com/3-bhk-bedroom-apartment-flat-for-sale-in-dlf-carlton-estate-dlf-city-phase-5-gurgaon-1362-sq-ft-spid-U69452032" TargetMode="External"/><Relationship Id="rId2120" Type="http://schemas.openxmlformats.org/officeDocument/2006/relationships/hyperlink" Target="https://www.99acres.com/2-bhk-bedroom-apartment-flat-for-sale-in-m3m-woodshire-sector-107-gurgaon-1534-sq-ft-r2-spid-E56342478" TargetMode="External"/><Relationship Id="rId2565" Type="http://schemas.openxmlformats.org/officeDocument/2006/relationships/hyperlink" Target="https://www.99acres.com/3-bhk-bedroom-apartment-flat-for-sale-in-ansal-api-esencia-sector-67-gurgaon-1620-sq-ft-spid-L68976432" TargetMode="External"/><Relationship Id="rId2772" Type="http://schemas.openxmlformats.org/officeDocument/2006/relationships/hyperlink" Target="https://www.99acres.com/2-bhk-bedroom-apartment-flat-for-sale-in-ramsons-kshitij-sector-95-gurgaon-980-sq-ft-r2-spid-V59237402" TargetMode="External"/><Relationship Id="rId537" Type="http://schemas.openxmlformats.org/officeDocument/2006/relationships/hyperlink" Target="https://www.99acres.com/4-bhk-bedroom-apartment-flat-for-sale-in-ireo-skyon-sector-60-gurgaon-2800-sq-ft-spid-S68411868" TargetMode="External"/><Relationship Id="rId744" Type="http://schemas.openxmlformats.org/officeDocument/2006/relationships/hyperlink" Target="https://www.99acres.com/3-bhk-bedroom-apartment-flat-for-sale-in-conscient-heritage-max-sector-102-gurgaon-2149-sq-ft-r1-spid-G68497016" TargetMode="External"/><Relationship Id="rId951" Type="http://schemas.openxmlformats.org/officeDocument/2006/relationships/hyperlink" Target="https://www.99acres.com/4-bhk-bedroom-apartment-flat-for-sale-in-parsvnath-exotica-sector-53-gurgaon-3390-sq-ft-spid-Z69525592" TargetMode="External"/><Relationship Id="rId1167" Type="http://schemas.openxmlformats.org/officeDocument/2006/relationships/hyperlink" Target="https://www.99acres.com/4-bhk-bedroom-apartment-flat-for-sale-in-bptp-mansions-park-prime-sector-66-gurgaon-2764-sq-ft-spid-C69731476" TargetMode="External"/><Relationship Id="rId1374" Type="http://schemas.openxmlformats.org/officeDocument/2006/relationships/hyperlink" Target="https://www.99acres.com/3-bhk-bedroom-apartment-flat-for-sale-in-the-lions-cghs-sector-56-gurgaon-2400-sq-ft-spid-S70149132" TargetMode="External"/><Relationship Id="rId1581" Type="http://schemas.openxmlformats.org/officeDocument/2006/relationships/hyperlink" Target="https://www.99acres.com/3-bhk-bedroom-apartment-flat-for-sale-in-ss-the-leaf-sector-85-gurgaon-2408-sq-ft-spid-E69389662" TargetMode="External"/><Relationship Id="rId1679" Type="http://schemas.openxmlformats.org/officeDocument/2006/relationships/hyperlink" Target="https://www.99acres.com/4-bhk-bedroom-apartment-flat-for-sale-in-dlf-new-town-heights-1-sector-90-gurgaon-2364-sq-ft-r17-spid-P44401719" TargetMode="External"/><Relationship Id="rId2218" Type="http://schemas.openxmlformats.org/officeDocument/2006/relationships/hyperlink" Target="https://www.99acres.com/3-bhk-bedroom-apartment-flat-for-sale-in-bsf-chs-gwal-pahari-gurgaon-1600-sq-ft-spid-U69738586" TargetMode="External"/><Relationship Id="rId2425" Type="http://schemas.openxmlformats.org/officeDocument/2006/relationships/hyperlink" Target="https://www.99acres.com/2-bhk-bedroom-apartment-flat-for-sale-in-hcbs-sports-ville-sohna-gurgaon-743-sq-ft-spid-L69258522" TargetMode="External"/><Relationship Id="rId2632" Type="http://schemas.openxmlformats.org/officeDocument/2006/relationships/hyperlink" Target="https://www.99acres.com/3-bhk-bedroom-apartment-flat-for-sale-in-shree-vardhman-victoria-sector-70-gurgaon-1950-sq-ft-r5-spid-S31689979" TargetMode="External"/><Relationship Id="rId80" Type="http://schemas.openxmlformats.org/officeDocument/2006/relationships/hyperlink" Target="https://www.99acres.com/3-bhk-bedroom-apartment-flat-for-sale-in-shree-vardhman-flora-sector-90-gurgaon-1950-sq-ft-r1-spid-P54457592" TargetMode="External"/><Relationship Id="rId604" Type="http://schemas.openxmlformats.org/officeDocument/2006/relationships/hyperlink" Target="https://www.99acres.com/3-bhk-bedroom-apartment-flat-for-sale-in-emaar-mgf-emerald-floors-premier-sector-65-gurgaon-1650-sq-ft-spid-X69883900" TargetMode="External"/><Relationship Id="rId811" Type="http://schemas.openxmlformats.org/officeDocument/2006/relationships/hyperlink" Target="https://www.99acres.com/5-bhk-bedroom-apartment-flat-for-sale-in-tata-gurgaon-gateway-sector-113-gurgaon-6565-sq-ft-spid-M69605454" TargetMode="External"/><Relationship Id="rId1027" Type="http://schemas.openxmlformats.org/officeDocument/2006/relationships/hyperlink" Target="https://www.99acres.com/4-bhk-bedroom-apartment-flat-for-sale-in-bestech-park-view-city-sector-48-gurgaon-2567-sq-ft-spid-Z69696264" TargetMode="External"/><Relationship Id="rId1234" Type="http://schemas.openxmlformats.org/officeDocument/2006/relationships/hyperlink" Target="https://www.99acres.com/3-bhk-bedroom-apartment-flat-for-sale-in-shri-banke-bihari-society-sector-56-gurgaon-2000-sq-ft-spid-N70091858" TargetMode="External"/><Relationship Id="rId1441" Type="http://schemas.openxmlformats.org/officeDocument/2006/relationships/hyperlink" Target="https://www.99acres.com/2-bhk-bedroom-apartment-flat-for-sale-in-signature-global-park-sohna-gurgaon-822-sq-ft-spid-P69364116" TargetMode="External"/><Relationship Id="rId1886" Type="http://schemas.openxmlformats.org/officeDocument/2006/relationships/hyperlink" Target="https://www.99acres.com/3-bhk-bedroom-apartment-flat-for-sale-in-paras-dews-sector-106-gurgaon-1900-sq-ft-spid-T70064750" TargetMode="External"/><Relationship Id="rId2937" Type="http://schemas.openxmlformats.org/officeDocument/2006/relationships/hyperlink" Target="https://www.99acres.com/1-bhk-bedroom-apartment-flat-for-sale-in-breez-global-heights-sohna-gurgaon-399-sq-ft-spid-K64745980" TargetMode="External"/><Relationship Id="rId909" Type="http://schemas.openxmlformats.org/officeDocument/2006/relationships/hyperlink" Target="https://www.99acres.com/3-bhk-bedroom-apartment-flat-for-sale-in-ss-the-leaf-sector-85-gurgaon-2408-sq-ft-r1-spid-D67564426" TargetMode="External"/><Relationship Id="rId1301" Type="http://schemas.openxmlformats.org/officeDocument/2006/relationships/hyperlink" Target="https://www.99acres.com/4-bhk-bedroom-apartment-flat-for-sale-in-dlf-the-belaire-sector-54-gurgaon-4072-sq-ft-spid-A69548058" TargetMode="External"/><Relationship Id="rId1539" Type="http://schemas.openxmlformats.org/officeDocument/2006/relationships/hyperlink" Target="https://www.99acres.com/5-bhk-bedroom-apartment-flat-for-sale-in-orchid-petals-sector-49-gurgaon-3557-sq-ft-spid-I70022598" TargetMode="External"/><Relationship Id="rId1746" Type="http://schemas.openxmlformats.org/officeDocument/2006/relationships/hyperlink" Target="https://www.99acres.com/2-bhk-bedroom-apartment-flat-for-sale-in-antriksh-heights-sector-84-gurgaon-1200-sq-ft-spid-H67426442" TargetMode="External"/><Relationship Id="rId1953" Type="http://schemas.openxmlformats.org/officeDocument/2006/relationships/hyperlink" Target="https://www.99acres.com/3-bhk-bedroom-apartment-flat-for-sale-in-rose-apartment-sector-28-gurgaon-2862-sq-ft-r3-spid-J57402614" TargetMode="External"/><Relationship Id="rId38" Type="http://schemas.openxmlformats.org/officeDocument/2006/relationships/hyperlink" Target="https://www.99acres.com/3-bhk-bedroom-apartment-flat-for-sale-in-chintels-paradiso-sector-109-gurgaon-2030-sq-ft-spid-Y68783892" TargetMode="External"/><Relationship Id="rId1606" Type="http://schemas.openxmlformats.org/officeDocument/2006/relationships/hyperlink" Target="https://www.99acres.com/3-bhk-bedroom-apartment-flat-for-sale-in-shree-vardhman-victoria-sector-70-gurgaon-1950-sq-ft-spid-J69100962" TargetMode="External"/><Relationship Id="rId1813" Type="http://schemas.openxmlformats.org/officeDocument/2006/relationships/hyperlink" Target="https://www.99acres.com/3-bhk-bedroom-apartment-flat-for-sale-in-pareena-coban-residences-sector-99-a-gurgaon-1997-sq-ft-spid-P69410574" TargetMode="External"/><Relationship Id="rId187" Type="http://schemas.openxmlformats.org/officeDocument/2006/relationships/hyperlink" Target="https://www.99acres.com/3-bhk-bedroom-apartment-flat-for-sale-in-godrej-air-sector-85-gurgaon-1369-sq-ft-r1-spid-J63654624" TargetMode="External"/><Relationship Id="rId394" Type="http://schemas.openxmlformats.org/officeDocument/2006/relationships/hyperlink" Target="https://www.99acres.com/4-bhk-bedroom-apartment-flat-for-sale-in-cghs-rail-vihar-sector-15-gurgaon-1300-sq-ft-spid-I70063068" TargetMode="External"/><Relationship Id="rId2075" Type="http://schemas.openxmlformats.org/officeDocument/2006/relationships/hyperlink" Target="https://www.99acres.com/2-bhk-bedroom-apartment-flat-for-sale-in-smart-world-gems-sector-89-gurgaon-1103-sq-ft-spid-D69952094" TargetMode="External"/><Relationship Id="rId2282" Type="http://schemas.openxmlformats.org/officeDocument/2006/relationships/hyperlink" Target="https://www.99acres.com/2-bhk-bedroom-apartment-flat-for-sale-in-breez-global-hill-view-sohna-gurgaon-554-sq-ft-r4-spid-Z62308464" TargetMode="External"/><Relationship Id="rId254" Type="http://schemas.openxmlformats.org/officeDocument/2006/relationships/hyperlink" Target="https://www.99acres.com/2-bhk-bedroom-apartment-flat-for-sale-in-m3m-heights-sector-65-gurgaon-1260-sq-ft-spid-B68209038" TargetMode="External"/><Relationship Id="rId699" Type="http://schemas.openxmlformats.org/officeDocument/2006/relationships/hyperlink" Target="https://www.99acres.com/3-bhk-bedroom-apartment-flat-for-sale-in-paras-dews-sector-106-gurgaon-1760-sq-ft-spid-C69430468" TargetMode="External"/><Relationship Id="rId1091" Type="http://schemas.openxmlformats.org/officeDocument/2006/relationships/hyperlink" Target="https://www.99acres.com/3-bhk-bedroom-apartment-flat-for-sale-in-vatika-the-seven-lamps-sector-82-gurgaon-2160-sq-ft-spid-Q68174274" TargetMode="External"/><Relationship Id="rId2587" Type="http://schemas.openxmlformats.org/officeDocument/2006/relationships/hyperlink" Target="https://www.99acres.com/6-bhk-bedroom-apartment-flat-for-sale-in-tulip-ivory-sector-70-gurgaon-4800-sq-ft-spid-N68921910" TargetMode="External"/><Relationship Id="rId2794" Type="http://schemas.openxmlformats.org/officeDocument/2006/relationships/hyperlink" Target="https://www.99acres.com/3-bhk-bedroom-apartment-flat-for-sale-in-deepak-minda-sector-1a-imt-manesar-gurgaon-2650-sq-ft-r1-spid-P63886926" TargetMode="External"/><Relationship Id="rId114" Type="http://schemas.openxmlformats.org/officeDocument/2006/relationships/hyperlink" Target="https://www.99acres.com/2-bhk-bedroom-apartment-flat-for-sale-in-m3m-skycity-sector-65-gurgaon-1310-sq-ft-spid-O68590264" TargetMode="External"/><Relationship Id="rId461" Type="http://schemas.openxmlformats.org/officeDocument/2006/relationships/hyperlink" Target="https://www.99acres.com/3-bhk-bedroom-apartment-flat-for-sale-in-tata-primanti-sector-72-gurgaon-2185-sq-ft-spid-S69421026" TargetMode="External"/><Relationship Id="rId559" Type="http://schemas.openxmlformats.org/officeDocument/2006/relationships/hyperlink" Target="https://www.99acres.com/3-bhk-bedroom-apartment-flat-for-sale-in-m3m-merlin-sector-67-gurgaon-2047-sq-ft-spid-U69569464" TargetMode="External"/><Relationship Id="rId766" Type="http://schemas.openxmlformats.org/officeDocument/2006/relationships/hyperlink" Target="https://www.99acres.com/4-bhk-bedroom-apartment-flat-for-sale-in-vatika-gurgaon-21-sector-83-gurgaon-1950-sq-ft-spid-R69428596" TargetMode="External"/><Relationship Id="rId1189" Type="http://schemas.openxmlformats.org/officeDocument/2006/relationships/hyperlink" Target="https://www.99acres.com/2-bhk-bedroom-apartment-flat-for-sale-in-capital-residences-360-sector-70-a-gurgaon-1450-sq-ft-spid-B69688910" TargetMode="External"/><Relationship Id="rId1396" Type="http://schemas.openxmlformats.org/officeDocument/2006/relationships/hyperlink" Target="https://www.99acres.com/3-bhk-bedroom-apartment-flat-for-sale-in-shree-vardhman-victoria-sector-70-gurgaon-1950-sq-ft-spid-C69936836" TargetMode="External"/><Relationship Id="rId2142" Type="http://schemas.openxmlformats.org/officeDocument/2006/relationships/hyperlink" Target="https://www.99acres.com/4-bhk-bedroom-apartment-flat-for-sale-in-dlf-the-grove-dlf-city-phase-5-gurgaon-2400-sq-ft-spid-E69846304" TargetMode="External"/><Relationship Id="rId2447" Type="http://schemas.openxmlformats.org/officeDocument/2006/relationships/hyperlink" Target="https://www.99acres.com/2-bhk-bedroom-apartment-flat-for-sale-in-zara-aavaas-sector-104-gurgaon-569-sq-ft-r3-spid-R57419024" TargetMode="External"/><Relationship Id="rId321" Type="http://schemas.openxmlformats.org/officeDocument/2006/relationships/hyperlink" Target="https://www.99acres.com/3-bhk-bedroom-apartment-flat-for-sale-in-m3m-golfestate-sector-65-gurgaon-3844-sq-ft-r1-spid-W69736860" TargetMode="External"/><Relationship Id="rId419" Type="http://schemas.openxmlformats.org/officeDocument/2006/relationships/hyperlink" Target="https://www.99acres.com/2-bhk-bedroom-apartment-flat-for-sale-in-afnhb-jalvayu-vihar-sector-30-gurgaon-990-sq-ft-spid-I68235500" TargetMode="External"/><Relationship Id="rId626" Type="http://schemas.openxmlformats.org/officeDocument/2006/relationships/hyperlink" Target="https://www.99acres.com/2-bhk-bedroom-apartment-flat-for-sale-in-dlf-regency-park-1-dlf-city-phase-4-gurgaon-1150-sq-ft-spid-T69689326" TargetMode="External"/><Relationship Id="rId973" Type="http://schemas.openxmlformats.org/officeDocument/2006/relationships/hyperlink" Target="https://www.99acres.com/4-bhk-bedroom-apartment-flat-for-sale-in-paras-dews-sector-106-gurgaon-2355-sq-ft-spid-Y69429218" TargetMode="External"/><Relationship Id="rId1049" Type="http://schemas.openxmlformats.org/officeDocument/2006/relationships/hyperlink" Target="https://www.99acres.com/4-bhk-bedroom-apartment-flat-for-sale-in-hector-trimurti-heights-sector-39-gurgaon-2350-sq-ft-r3-spid-K64561472" TargetMode="External"/><Relationship Id="rId1256" Type="http://schemas.openxmlformats.org/officeDocument/2006/relationships/hyperlink" Target="https://www.99acres.com/3-bhk-bedroom-apartment-flat-for-sale-in-bptp-terra-sector-37-d-gurgaon-1832-sq-ft-spid-H70022084" TargetMode="External"/><Relationship Id="rId2002" Type="http://schemas.openxmlformats.org/officeDocument/2006/relationships/hyperlink" Target="https://www.99acres.com/3-bhk-bedroom-apartment-flat-for-sale-in-adani-brahma-samsara-vilasa-sector-63-gurgaon-2034-sq-ft-spid-G70076628" TargetMode="External"/><Relationship Id="rId2307" Type="http://schemas.openxmlformats.org/officeDocument/2006/relationships/hyperlink" Target="https://www.99acres.com/3-bhk-bedroom-apartment-flat-for-sale-in-shree-vardhman-flora-sector-90-gurgaon-1875-sq-ft-spid-B69527984" TargetMode="External"/><Relationship Id="rId2654" Type="http://schemas.openxmlformats.org/officeDocument/2006/relationships/hyperlink" Target="https://www.99acres.com/3-bhk-bedroom-apartment-flat-for-sale-in-silverglades-hightown-residences-sushant-lok-phase-1-gurgaon-2150-sq-ft-spid-L69042452" TargetMode="External"/><Relationship Id="rId2861" Type="http://schemas.openxmlformats.org/officeDocument/2006/relationships/hyperlink" Target="https://www.99acres.com/2-bhk-bedroom-apartment-flat-for-sale-in-pareena-laxmi-apartments-sector-99-a-gurgaon-553-sq-ft-r1-spid-N59583676" TargetMode="External"/><Relationship Id="rId2959" Type="http://schemas.openxmlformats.org/officeDocument/2006/relationships/hyperlink" Target="https://www.99acres.com/4-bhk-bedroom-apartment-flat-for-sale-in-dlf-express-greens-sector-1a-imt-manesar-gurgaon-2359-sq-ft-r4-spid-Z29421515" TargetMode="External"/><Relationship Id="rId833" Type="http://schemas.openxmlformats.org/officeDocument/2006/relationships/hyperlink" Target="https://www.99acres.com/3-bhk-bedroom-apartment-flat-for-sale-in-sbtl-caladium-sector-109-gurgaon-2545-sq-ft-spid-H70072028" TargetMode="External"/><Relationship Id="rId1116" Type="http://schemas.openxmlformats.org/officeDocument/2006/relationships/hyperlink" Target="https://www.99acres.com/3-bhk-bedroom-apartment-flat-for-sale-in-ss-the-coralwood-sector-84-gurgaon-1750-sq-ft-spid-B68616090" TargetMode="External"/><Relationship Id="rId1463" Type="http://schemas.openxmlformats.org/officeDocument/2006/relationships/hyperlink" Target="https://www.99acres.com/3-bhk-bedroom-apartment-flat-for-sale-in-emaar-mgf-the-enclave-sector-66-gurgaon-1920-sq-ft-spid-L69816910" TargetMode="External"/><Relationship Id="rId1670" Type="http://schemas.openxmlformats.org/officeDocument/2006/relationships/hyperlink" Target="https://www.99acres.com/3-bhk-bedroom-apartment-flat-for-sale-in-emaar-imperial-gardens-sector-102-gurgaon-2000-sq-ft-spid-M70002238" TargetMode="External"/><Relationship Id="rId1768" Type="http://schemas.openxmlformats.org/officeDocument/2006/relationships/hyperlink" Target="https://www.99acres.com/4-bhk-bedroom-apartment-flat-for-sale-in-tulip-violet-sector-69-gurgaon-3156-sq-ft-spid-D69392964" TargetMode="External"/><Relationship Id="rId2514" Type="http://schemas.openxmlformats.org/officeDocument/2006/relationships/hyperlink" Target="https://www.99acres.com/3-bhk-bedroom-apartment-flat-for-sale-in-essel-tower-chakkarpur-gurgaon-1760-sq-ft-spid-R69082924" TargetMode="External"/><Relationship Id="rId2721" Type="http://schemas.openxmlformats.org/officeDocument/2006/relationships/hyperlink" Target="https://www.99acres.com/2-bhk-bedroom-apartment-flat-for-sale-in-ansal-housing-highland-park-sector-103-gurgaon-1361-sq-ft-r3-spid-E56157708" TargetMode="External"/><Relationship Id="rId2819" Type="http://schemas.openxmlformats.org/officeDocument/2006/relationships/hyperlink" Target="https://www.99acres.com/2-bhk-bedroom-apartment-flat-for-sale-in-dayanand-colony-gurgaon-850-sq-ft-r3-spid-A57263334" TargetMode="External"/><Relationship Id="rId900" Type="http://schemas.openxmlformats.org/officeDocument/2006/relationships/hyperlink" Target="https://www.99acres.com/2-bhk-bedroom-apartment-flat-for-sale-in-paras-irene-sector-70-a-gurgaon-1420-sq-ft-spid-G70085368" TargetMode="External"/><Relationship Id="rId1323" Type="http://schemas.openxmlformats.org/officeDocument/2006/relationships/hyperlink" Target="https://www.99acres.com/3-bhk-bedroom-apartment-flat-for-sale-in-mahindra-luminare-sector-59-gurgaon-3025-sq-ft-spid-M69341604" TargetMode="External"/><Relationship Id="rId1530" Type="http://schemas.openxmlformats.org/officeDocument/2006/relationships/hyperlink" Target="https://www.99acres.com/4-bhk-bedroom-apartment-flat-for-sale-in-sector-85-gurgaon-2812-sq-ft-spid-R70087176" TargetMode="External"/><Relationship Id="rId1628" Type="http://schemas.openxmlformats.org/officeDocument/2006/relationships/hyperlink" Target="https://www.99acres.com/4-bhk-bedroom-apartment-flat-for-sale-in-millenium-bajrang-society-sector-43-gurgaon-2650-sq-ft-spid-B68678214" TargetMode="External"/><Relationship Id="rId1975" Type="http://schemas.openxmlformats.org/officeDocument/2006/relationships/hyperlink" Target="https://www.99acres.com/4-bhk-bedroom-apartment-flat-for-sale-in-sare-crescent-parc-royal-greens-phase-1-sector-92-gurgaon-2020-sq-ft-r3-spid-M50541110" TargetMode="External"/><Relationship Id="rId1835" Type="http://schemas.openxmlformats.org/officeDocument/2006/relationships/hyperlink" Target="https://www.99acres.com/2-bhk-bedroom-apartment-flat-for-sale-in-emaar-mgf-the-palm-drive-sector-66-gurgaon-1200-sq-ft-spid-C69770156" TargetMode="External"/><Relationship Id="rId1902" Type="http://schemas.openxmlformats.org/officeDocument/2006/relationships/hyperlink" Target="https://www.99acres.com/3-bhk-bedroom-apartment-flat-for-sale-in-sbtl-caladium-sector-109-gurgaon-1880-sq-ft-spid-H69848302" TargetMode="External"/><Relationship Id="rId2097" Type="http://schemas.openxmlformats.org/officeDocument/2006/relationships/hyperlink" Target="https://www.99acres.com/3-bhk-bedroom-apartment-flat-for-sale-in-sector-103-gurgaon-1845-sq-ft-spid-K69908978" TargetMode="External"/><Relationship Id="rId276" Type="http://schemas.openxmlformats.org/officeDocument/2006/relationships/hyperlink" Target="https://www.99acres.com/2-bhk-bedroom-apartment-flat-for-sale-in-m3m-capital-sector-113-gurgaon-1310-sq-ft-spid-H68063758" TargetMode="External"/><Relationship Id="rId483" Type="http://schemas.openxmlformats.org/officeDocument/2006/relationships/hyperlink" Target="https://www.99acres.com/3-bhk-bedroom-apartment-flat-for-sale-in-m3m-merlin-sector-67-gurgaon-2358-sq-ft-spid-F69941624" TargetMode="External"/><Relationship Id="rId690" Type="http://schemas.openxmlformats.org/officeDocument/2006/relationships/hyperlink" Target="https://www.99acres.com/3-bhk-bedroom-apartment-flat-for-sale-in-saan-verdante-sector-95-gurgaon-1965-sq-ft-spid-U70096330" TargetMode="External"/><Relationship Id="rId2164" Type="http://schemas.openxmlformats.org/officeDocument/2006/relationships/hyperlink" Target="https://www.99acres.com/3-bhk-bedroom-apartment-flat-for-sale-in-sector-32-gurgaon-2134-sq-ft-spid-T69815480" TargetMode="External"/><Relationship Id="rId2371" Type="http://schemas.openxmlformats.org/officeDocument/2006/relationships/hyperlink" Target="https://www.99acres.com/3-bhk-bedroom-apartment-flat-for-sale-in-tulip-monsella-sector-53-gurgaon-2892-sq-ft-spid-W69383634" TargetMode="External"/><Relationship Id="rId3008" Type="http://schemas.openxmlformats.org/officeDocument/2006/relationships/hyperlink" Target="https://www.99acres.com/3-bhk-bedroom-apartment-flat-for-sale-in-rajendra-park-gurgaon-1000-sq-ft-r1-spid-S57817870" TargetMode="External"/><Relationship Id="rId136" Type="http://schemas.openxmlformats.org/officeDocument/2006/relationships/hyperlink" Target="https://www.99acres.com/3-bhk-bedroom-apartment-flat-for-sale-in-sushant-lok-1-builder-floors-sushant-lok-phase-1-gurgaon-1935-sq-ft-spid-A68537744" TargetMode="External"/><Relationship Id="rId343" Type="http://schemas.openxmlformats.org/officeDocument/2006/relationships/hyperlink" Target="https://www.99acres.com/2-bhk-bedroom-apartment-flat-for-sale-in-aipl-club-residences-sector-70-a-gurgaon-1304-sq-ft-spid-U68690944" TargetMode="External"/><Relationship Id="rId550" Type="http://schemas.openxmlformats.org/officeDocument/2006/relationships/hyperlink" Target="https://www.99acres.com/3-bhk-bedroom-apartment-flat-for-sale-in-antriksh-heights-sector-84-gurgaon-2025-sq-ft-spid-D69973246" TargetMode="External"/><Relationship Id="rId788" Type="http://schemas.openxmlformats.org/officeDocument/2006/relationships/hyperlink" Target="https://www.99acres.com/3-bhk-bedroom-apartment-flat-for-sale-in-emaar-imperial-gardens-sector-102-gurgaon-2025-sq-ft-spid-M69505648" TargetMode="External"/><Relationship Id="rId995" Type="http://schemas.openxmlformats.org/officeDocument/2006/relationships/hyperlink" Target="https://www.99acres.com/3-bhk-bedroom-apartment-flat-for-sale-in-emaar-palm-gardens-sector-83-gurgaon-1900-sq-ft-spid-Y69577746" TargetMode="External"/><Relationship Id="rId1180" Type="http://schemas.openxmlformats.org/officeDocument/2006/relationships/hyperlink" Target="https://www.99acres.com/3-bhk-bedroom-apartment-flat-for-sale-in-orris-aster-court-premier-sector-85-gurgaon-2120-sq-ft-spid-F69545814" TargetMode="External"/><Relationship Id="rId2024" Type="http://schemas.openxmlformats.org/officeDocument/2006/relationships/hyperlink" Target="https://www.99acres.com/1-bhk-bedroom-apartment-flat-for-sale-in-breez-global-heights-sohna-gurgaon-394-sq-ft-spid-H70038920" TargetMode="External"/><Relationship Id="rId2231" Type="http://schemas.openxmlformats.org/officeDocument/2006/relationships/hyperlink" Target="https://www.99acres.com/3-bhk-bedroom-apartment-flat-for-sale-in-tulip-petals-sector-89-gurgaon-1550-sq-ft-spid-O69722550" TargetMode="External"/><Relationship Id="rId2469" Type="http://schemas.openxmlformats.org/officeDocument/2006/relationships/hyperlink" Target="https://www.99acres.com/3-bhk-bedroom-apartment-flat-for-sale-in-iffco-chowk-gurgaon-1560-sq-ft-r2-spid-V21474567" TargetMode="External"/><Relationship Id="rId2676" Type="http://schemas.openxmlformats.org/officeDocument/2006/relationships/hyperlink" Target="https://www.99acres.com/2-bhk-bedroom-apartment-flat-for-sale-in-ashiana-anmol-sohna-gurgaon-1275-sq-ft-spid-C68980404" TargetMode="External"/><Relationship Id="rId2883" Type="http://schemas.openxmlformats.org/officeDocument/2006/relationships/hyperlink" Target="https://www.99acres.com/2-bhk-bedroom-apartment-flat-for-sale-in-divya-apartments-dayanand-colony-gurgaon-790-sq-ft-r2-spid-T60102856" TargetMode="External"/><Relationship Id="rId203" Type="http://schemas.openxmlformats.org/officeDocument/2006/relationships/hyperlink" Target="https://www.99acres.com/3-bhk-bedroom-apartment-flat-for-sale-in-assotech-blith-sector-99-gurgaon-2400-sq-ft-spid-J68368410" TargetMode="External"/><Relationship Id="rId648" Type="http://schemas.openxmlformats.org/officeDocument/2006/relationships/hyperlink" Target="https://www.99acres.com/4-bhk-bedroom-apartment-flat-for-sale-in-ireo-victory-valley-sector-67-gurgaon-3130-sq-ft-spid-D69771054" TargetMode="External"/><Relationship Id="rId855" Type="http://schemas.openxmlformats.org/officeDocument/2006/relationships/hyperlink" Target="https://www.99acres.com/3-bhk-bedroom-apartment-flat-for-sale-in-hsiidc-sidco-aravali-sector-1-imt-manesar-gurgaon-2588-sq-ft-r1-spid-T68198930" TargetMode="External"/><Relationship Id="rId1040" Type="http://schemas.openxmlformats.org/officeDocument/2006/relationships/hyperlink" Target="https://www.99acres.com/4-bhk-bedroom-apartment-flat-for-sale-in-bptp-terra-sector-37-d-gurgaon-2191-sq-ft-spid-Y69144770" TargetMode="External"/><Relationship Id="rId1278" Type="http://schemas.openxmlformats.org/officeDocument/2006/relationships/hyperlink" Target="https://www.99acres.com/3-bhk-bedroom-apartment-flat-for-sale-in-m3m-golfestate-sector-65-gurgaon-3363-sq-ft-spid-H69765162" TargetMode="External"/><Relationship Id="rId1485" Type="http://schemas.openxmlformats.org/officeDocument/2006/relationships/hyperlink" Target="https://www.99acres.com/3-bhk-bedroom-apartment-flat-for-sale-in-paras-dews-sector-106-gurgaon-1760-sq-ft-spid-P67113864" TargetMode="External"/><Relationship Id="rId1692" Type="http://schemas.openxmlformats.org/officeDocument/2006/relationships/hyperlink" Target="https://www.99acres.com/3-bhk-bedroom-apartment-flat-for-sale-in-experion-windchants-sector-112-gurgaon-2802-sq-ft-r1-spid-R60457544" TargetMode="External"/><Relationship Id="rId2329" Type="http://schemas.openxmlformats.org/officeDocument/2006/relationships/hyperlink" Target="https://www.99acres.com/3-bhk-bedroom-apartment-flat-for-sale-in-adani-brahma-samsara-vilasa-sector-63-gurgaon-1800-sq-ft-spid-U69481564" TargetMode="External"/><Relationship Id="rId2536" Type="http://schemas.openxmlformats.org/officeDocument/2006/relationships/hyperlink" Target="https://www.99acres.com/3-bhk-bedroom-apartment-flat-for-sale-in-godrej-air-sector-85-gurgaon-1825-sq-ft-spid-X69040728" TargetMode="External"/><Relationship Id="rId2743" Type="http://schemas.openxmlformats.org/officeDocument/2006/relationships/hyperlink" Target="https://www.99acres.com/2-bhk-bedroom-apartment-flat-for-sale-in-ild-greens-sector-37-c-gurgaon-1430-sq-ft-spid-A68021584" TargetMode="External"/><Relationship Id="rId410" Type="http://schemas.openxmlformats.org/officeDocument/2006/relationships/hyperlink" Target="https://www.99acres.com/3-bhk-bedroom-apartment-flat-for-sale-in-orris-carnation-residency-sector-85-gurgaon-1475-sq-ft-r3-spid-X64885444" TargetMode="External"/><Relationship Id="rId508" Type="http://schemas.openxmlformats.org/officeDocument/2006/relationships/hyperlink" Target="https://www.99acres.com/4-bhk-bedroom-apartment-flat-for-sale-in-tata-primanti-sector-72-gurgaon-3250-sq-ft-spid-Q69318144" TargetMode="External"/><Relationship Id="rId715" Type="http://schemas.openxmlformats.org/officeDocument/2006/relationships/hyperlink" Target="https://www.99acres.com/4-bhk-bedroom-apartment-flat-for-sale-in-experion-the-heartsong-sector-108-gurgaon-2779-sq-ft-spid-G69550184" TargetMode="External"/><Relationship Id="rId922" Type="http://schemas.openxmlformats.org/officeDocument/2006/relationships/hyperlink" Target="https://www.99acres.com/3-bhk-bedroom-apartment-flat-for-sale-in-dlf-regal-gardens-sector-90-gurgaon-1702-sq-ft-spid-Z68626288" TargetMode="External"/><Relationship Id="rId1138" Type="http://schemas.openxmlformats.org/officeDocument/2006/relationships/hyperlink" Target="https://www.99acres.com/3-bhk-bedroom-apartment-flat-for-sale-in-tulip-violet-sector-69-gurgaon-1538-sq-ft-spid-B69355010" TargetMode="External"/><Relationship Id="rId1345" Type="http://schemas.openxmlformats.org/officeDocument/2006/relationships/hyperlink" Target="https://www.99acres.com/2-bhk-bedroom-apartment-flat-for-sale-in-bestech-park-view-residency-palam-vihar-gurgaon-1565-sq-ft-spid-G70072150" TargetMode="External"/><Relationship Id="rId1552" Type="http://schemas.openxmlformats.org/officeDocument/2006/relationships/hyperlink" Target="https://www.99acres.com/3-bhk-bedroom-apartment-flat-for-sale-in-bestech-park-view-sanskruti-sector-92-gurgaon-1995-sq-ft-r3-spid-A57683322" TargetMode="External"/><Relationship Id="rId1997" Type="http://schemas.openxmlformats.org/officeDocument/2006/relationships/hyperlink" Target="https://www.99acres.com/3-bhk-bedroom-apartment-flat-for-sale-in-dlf-the-skycourt-sector-86-gurgaon-1929-sq-ft-spid-F70081718" TargetMode="External"/><Relationship Id="rId2603" Type="http://schemas.openxmlformats.org/officeDocument/2006/relationships/hyperlink" Target="https://www.99acres.com/2-bhk-bedroom-apartment-flat-for-sale-in-umang-winter-hills-sector-77-gurgaon-1340-sq-ft-r2-spid-W61214098" TargetMode="External"/><Relationship Id="rId2950" Type="http://schemas.openxmlformats.org/officeDocument/2006/relationships/hyperlink" Target="https://www.99acres.com/3-bhk-bedroom-apartment-flat-for-sale-in-sector-106-gurgaon-1760-sq-ft-r3-spid-L32711003" TargetMode="External"/><Relationship Id="rId1205" Type="http://schemas.openxmlformats.org/officeDocument/2006/relationships/hyperlink" Target="https://www.99acres.com/3-bhk-bedroom-apartment-flat-for-sale-in-hsiidc-sidco-aravali-sector-1-imt-manesar-gurgaon-2588-sq-ft-spid-Y70128916" TargetMode="External"/><Relationship Id="rId1857" Type="http://schemas.openxmlformats.org/officeDocument/2006/relationships/hyperlink" Target="https://www.99acres.com/4-bhk-bedroom-apartment-flat-for-sale-in-emaar-mgf-emerald-floors-premier-sector-65-gurgaon-1975-sq-ft-r2-spid-J66934296" TargetMode="External"/><Relationship Id="rId2810" Type="http://schemas.openxmlformats.org/officeDocument/2006/relationships/hyperlink" Target="https://www.99acres.com/2-bhk-bedroom-apartment-flat-for-sale-in-vidya-apartment-ashok-vihar-phase-3-extension-gurgaon-570-sq-ft-r3-spid-O50995620" TargetMode="External"/><Relationship Id="rId2908" Type="http://schemas.openxmlformats.org/officeDocument/2006/relationships/hyperlink" Target="https://www.99acres.com/2-bhk-bedroom-apartment-flat-for-sale-in-new-gurgaon-690-sq-ft-r1-spid-U61839206" TargetMode="External"/><Relationship Id="rId51" Type="http://schemas.openxmlformats.org/officeDocument/2006/relationships/hyperlink" Target="https://www.99acres.com/3-bhk-bedroom-apartment-flat-for-sale-in-emaar-mgf-emerald-floors-premier-sector-65-gurgaon-1650-sq-ft-spid-R68745658" TargetMode="External"/><Relationship Id="rId1412" Type="http://schemas.openxmlformats.org/officeDocument/2006/relationships/hyperlink" Target="https://www.99acres.com/3-bhk-bedroom-apartment-flat-for-sale-in-dlf-the-primus-sector-82-a-gurgaon-1818-sq-ft-spid-R69271406" TargetMode="External"/><Relationship Id="rId1717" Type="http://schemas.openxmlformats.org/officeDocument/2006/relationships/hyperlink" Target="https://www.99acres.com/3-bhk-bedroom-apartment-flat-for-sale-in-bestech-park-view-ananda-sector-81-gurgaon-1645-sq-ft-spid-A70024488" TargetMode="External"/><Relationship Id="rId1924" Type="http://schemas.openxmlformats.org/officeDocument/2006/relationships/hyperlink" Target="https://www.99acres.com/3-bhk-bedroom-apartment-flat-for-sale-in-gls-avenue-51-sector-92-gurgaon-640-sq-ft-spid-K70171656" TargetMode="External"/><Relationship Id="rId298" Type="http://schemas.openxmlformats.org/officeDocument/2006/relationships/hyperlink" Target="https://www.99acres.com/3-bhk-bedroom-apartment-flat-for-sale-in-dlf-carlton-estate-dlf-city-phase-5-gurgaon-1407-sq-ft-spid-C69215766" TargetMode="External"/><Relationship Id="rId158" Type="http://schemas.openxmlformats.org/officeDocument/2006/relationships/hyperlink" Target="https://www.99acres.com/3-bhk-bedroom-apartment-flat-for-sale-in-sector-79-gurgaon-1570-sq-ft-spid-Q68462640" TargetMode="External"/><Relationship Id="rId2186" Type="http://schemas.openxmlformats.org/officeDocument/2006/relationships/hyperlink" Target="https://www.99acres.com/3-bhk-bedroom-apartment-flat-for-sale-in-dlf-the-skycourt-sector-86-gurgaon-1930-sq-ft-spid-R69778854" TargetMode="External"/><Relationship Id="rId2393" Type="http://schemas.openxmlformats.org/officeDocument/2006/relationships/hyperlink" Target="https://www.99acres.com/3-bhk-bedroom-apartment-flat-for-sale-in-godrej-aria-sector-79-gurgaon-2289-sq-ft-spid-O69330672" TargetMode="External"/><Relationship Id="rId2698" Type="http://schemas.openxmlformats.org/officeDocument/2006/relationships/hyperlink" Target="https://www.99acres.com/3-bhk-bedroom-apartment-flat-for-sale-in-krrish-florence-estate-sector-70-gurgaon-2125-sq-ft-spid-X68914082" TargetMode="External"/><Relationship Id="rId365" Type="http://schemas.openxmlformats.org/officeDocument/2006/relationships/hyperlink" Target="https://www.99acres.com/3-bhk-bedroom-apartment-flat-for-sale-in-dlf-regency-park-2-dlf-city-phase-4-gurgaon-1777-sq-ft-r2-spid-W66458368" TargetMode="External"/><Relationship Id="rId572" Type="http://schemas.openxmlformats.org/officeDocument/2006/relationships/hyperlink" Target="https://www.99acres.com/4-bhk-bedroom-apartment-flat-for-sale-in-swarn-jayanti-cghs-suncity-gurgaon-2300-sq-ft-spid-W69323708" TargetMode="External"/><Relationship Id="rId2046" Type="http://schemas.openxmlformats.org/officeDocument/2006/relationships/hyperlink" Target="https://www.99acres.com/2-bhk-bedroom-apartment-flat-for-sale-in-vatika-gurgaon-21-sector-83-gurgaon-1245-sq-ft-r1-spid-I66285752" TargetMode="External"/><Relationship Id="rId2253" Type="http://schemas.openxmlformats.org/officeDocument/2006/relationships/hyperlink" Target="https://www.99acres.com/3-bhk-bedroom-apartment-flat-for-sale-in-signature-global-park-4-sector-36-sohna-gurgaon-750-sq-ft-spid-E69678674" TargetMode="External"/><Relationship Id="rId2460" Type="http://schemas.openxmlformats.org/officeDocument/2006/relationships/hyperlink" Target="https://www.99acres.com/3-bhk-bedroom-apartment-flat-for-sale-in-dhoot-time-residency-sector-63-gurgaon-1642-sq-ft-spid-P69192318" TargetMode="External"/><Relationship Id="rId225" Type="http://schemas.openxmlformats.org/officeDocument/2006/relationships/hyperlink" Target="https://www.99acres.com/2-bhk-bedroom-apartment-flat-for-sale-in-allure-homes-sector-12-gurgaon-990-sq-ft-spid-Y68306320" TargetMode="External"/><Relationship Id="rId432" Type="http://schemas.openxmlformats.org/officeDocument/2006/relationships/hyperlink" Target="https://www.99acres.com/3-bhk-bedroom-apartment-flat-for-sale-in-bestech-park-view-residency-palam-vihar-gurgaon-1920-sq-ft-spid-D68401312" TargetMode="External"/><Relationship Id="rId877" Type="http://schemas.openxmlformats.org/officeDocument/2006/relationships/hyperlink" Target="https://www.99acres.com/3-bhk-bedroom-apartment-flat-for-sale-in-emaar-gurgaon-greens-sector-102-gurgaon-1650-sq-ft-spid-E69628180" TargetMode="External"/><Relationship Id="rId1062" Type="http://schemas.openxmlformats.org/officeDocument/2006/relationships/hyperlink" Target="https://www.99acres.com/3-bhk-bedroom-apartment-flat-for-sale-in-ss-the-leaf-sector-85-gurgaon-2408-sq-ft-spid-G69751862" TargetMode="External"/><Relationship Id="rId2113" Type="http://schemas.openxmlformats.org/officeDocument/2006/relationships/hyperlink" Target="https://www.99acres.com/3-bhk-bedroom-apartment-flat-for-sale-in-sector-32-gurgaon-2134-sq-ft-spid-I69891090" TargetMode="External"/><Relationship Id="rId2320" Type="http://schemas.openxmlformats.org/officeDocument/2006/relationships/hyperlink" Target="https://www.99acres.com/3-bhk-bedroom-apartment-flat-for-sale-in-m3m-the-marina-sector-68-gurgaon-1550-sq-ft-spid-T69492986" TargetMode="External"/><Relationship Id="rId2558" Type="http://schemas.openxmlformats.org/officeDocument/2006/relationships/hyperlink" Target="https://www.99acres.com/2-bhk-bedroom-apartment-flat-for-sale-in-dlf-regency-park-1-dlf-city-phase-4-gurgaon-1150-sq-ft-spid-B68992854" TargetMode="External"/><Relationship Id="rId2765" Type="http://schemas.openxmlformats.org/officeDocument/2006/relationships/hyperlink" Target="https://www.99acres.com/2-bhk-bedroom-apartment-flat-for-sale-in-umang-monsoon-breeze-sector-78-gurgaon-1224-sq-ft-spid-D67903782" TargetMode="External"/><Relationship Id="rId2972" Type="http://schemas.openxmlformats.org/officeDocument/2006/relationships/hyperlink" Target="https://www.99acres.com/2-bhk-bedroom-apartment-flat-for-sale-in-sare-crescent-parc-sector-92-gurgaon-1000-sq-ft-r8-spid-E25612167" TargetMode="External"/><Relationship Id="rId737" Type="http://schemas.openxmlformats.org/officeDocument/2006/relationships/hyperlink" Target="https://www.99acres.com/3-bhk-bedroom-apartment-flat-for-sale-in-m3m-woodshire-sector-107-gurgaon-2361-sq-ft-spid-I67108708" TargetMode="External"/><Relationship Id="rId944" Type="http://schemas.openxmlformats.org/officeDocument/2006/relationships/hyperlink" Target="https://www.99acres.com/3-bhk-bedroom-apartment-flat-for-sale-in-the-close-north-nirvana-country-gurgaon-2093-sq-ft-spid-Y69984822" TargetMode="External"/><Relationship Id="rId1367" Type="http://schemas.openxmlformats.org/officeDocument/2006/relationships/hyperlink" Target="https://www.99acres.com/4-bhk-bedroom-apartment-flat-for-sale-in-experion-windchants-sector-112-gurgaon-4848-sq-ft-spid-O69129068" TargetMode="External"/><Relationship Id="rId1574" Type="http://schemas.openxmlformats.org/officeDocument/2006/relationships/hyperlink" Target="https://www.99acres.com/4-bhk-bedroom-apartment-flat-for-sale-in-tata-primanti-sector-72-gurgaon-2905-sq-ft-spid-E69736070" TargetMode="External"/><Relationship Id="rId1781" Type="http://schemas.openxmlformats.org/officeDocument/2006/relationships/hyperlink" Target="https://www.99acres.com/2-bhk-bedroom-apartment-flat-for-sale-in-umang-winter-hills-sector-77-gurgaon-1342-sq-ft-spid-S69303118" TargetMode="External"/><Relationship Id="rId2418" Type="http://schemas.openxmlformats.org/officeDocument/2006/relationships/hyperlink" Target="https://www.99acres.com/2-bhk-bedroom-apartment-flat-for-sale-in-breez-global-hill-view-sohna-gurgaon-554-sq-ft-spid-S69278092" TargetMode="External"/><Relationship Id="rId2625" Type="http://schemas.openxmlformats.org/officeDocument/2006/relationships/hyperlink" Target="https://www.99acres.com/3-bhk-bedroom-apartment-flat-for-sale-in-birla-navya-sector-63-a-gurgaon-2400-sq-ft-r1-spid-W66533824" TargetMode="External"/><Relationship Id="rId2832" Type="http://schemas.openxmlformats.org/officeDocument/2006/relationships/hyperlink" Target="https://www.99acres.com/3-bhk-bedroom-apartment-flat-for-sale-in-sector-61-gurgaon-1549-sq-ft-spid-L66973076" TargetMode="External"/><Relationship Id="rId73" Type="http://schemas.openxmlformats.org/officeDocument/2006/relationships/hyperlink" Target="https://www.99acres.com/2-bhk-bedroom-apartment-flat-for-sale-in-signature-the-serenas-sohna-gurgaon-532-sq-ft-spid-P68689268" TargetMode="External"/><Relationship Id="rId804" Type="http://schemas.openxmlformats.org/officeDocument/2006/relationships/hyperlink" Target="https://www.99acres.com/3-bhk-bedroom-apartment-flat-for-sale-in-la-vida-by-tata-housing-sector-113-gurgaon-2690-sq-ft-spid-B69375744" TargetMode="External"/><Relationship Id="rId1227" Type="http://schemas.openxmlformats.org/officeDocument/2006/relationships/hyperlink" Target="https://www.99acres.com/2-bhk-bedroom-apartment-flat-for-sale-in-paras-dews-sector-106-gurgaon-1385-sq-ft-spid-K69956704" TargetMode="External"/><Relationship Id="rId1434" Type="http://schemas.openxmlformats.org/officeDocument/2006/relationships/hyperlink" Target="https://www.99acres.com/2-bhk-bedroom-apartment-flat-for-sale-in-eldeco-accolade-sohna-gurgaon-1264-sq-ft-spid-O69763896" TargetMode="External"/><Relationship Id="rId1641" Type="http://schemas.openxmlformats.org/officeDocument/2006/relationships/hyperlink" Target="https://www.99acres.com/4-bhk-bedroom-apartment-flat-for-sale-in-m3m-golfestate-sector-65-gurgaon-11000-sq-ft-r1-spid-T68297184" TargetMode="External"/><Relationship Id="rId1879" Type="http://schemas.openxmlformats.org/officeDocument/2006/relationships/hyperlink" Target="https://www.99acres.com/2-bhk-bedroom-apartment-flat-for-sale-in-shapoorji-pallonji-joyville-gurugram-sector-102-gurgaon-1215-sq-ft-spid-J69435020" TargetMode="External"/><Relationship Id="rId1501" Type="http://schemas.openxmlformats.org/officeDocument/2006/relationships/hyperlink" Target="https://www.99acres.com/3-bhk-bedroom-apartment-flat-for-sale-in-dlf-park-place-sector-54-gurgaon-1875-sq-ft-spid-Z69409012" TargetMode="External"/><Relationship Id="rId1739" Type="http://schemas.openxmlformats.org/officeDocument/2006/relationships/hyperlink" Target="https://www.99acres.com/2-bhk-bedroom-apartment-flat-for-sale-in-vatika-iris-floors-sector-82-gurgaon-1134-sq-ft-spid-T67087386" TargetMode="External"/><Relationship Id="rId1946" Type="http://schemas.openxmlformats.org/officeDocument/2006/relationships/hyperlink" Target="https://www.99acres.com/2-bhk-bedroom-apartment-flat-for-sale-in-spaze-privy-at4-sector-84-gurgaon-1610-sq-ft-r1-spid-S69262092" TargetMode="External"/><Relationship Id="rId1806" Type="http://schemas.openxmlformats.org/officeDocument/2006/relationships/hyperlink" Target="https://www.99acres.com/3-bhk-bedroom-apartment-flat-for-sale-in-microtek-greenburg-sector-86-gurgaon-2285-sq-ft-spid-T68746200" TargetMode="External"/><Relationship Id="rId387" Type="http://schemas.openxmlformats.org/officeDocument/2006/relationships/hyperlink" Target="https://www.99acres.com/3-bhk-bedroom-apartment-flat-for-sale-in-orchid-petals-sector-49-gurgaon-2070-sq-ft-spid-T69215426" TargetMode="External"/><Relationship Id="rId594" Type="http://schemas.openxmlformats.org/officeDocument/2006/relationships/hyperlink" Target="https://www.99acres.com/3-bhk-bedroom-apartment-flat-for-sale-in-ireo-victory-valley-sector-67-gurgaon-2698-sq-ft-spid-B69859308" TargetMode="External"/><Relationship Id="rId2068" Type="http://schemas.openxmlformats.org/officeDocument/2006/relationships/hyperlink" Target="https://www.99acres.com/4-bhk-bedroom-apartment-flat-for-sale-in-sector-63-gurgaon-3956-sq-ft-spid-R69967702" TargetMode="External"/><Relationship Id="rId2275" Type="http://schemas.openxmlformats.org/officeDocument/2006/relationships/hyperlink" Target="https://www.99acres.com/3-bhk-bedroom-apartment-flat-for-sale-in-godrej-nature-plus-serenity-sector-33-sohna-gurgaon-1671-sq-ft-spid-S69637792" TargetMode="External"/><Relationship Id="rId3021" Type="http://schemas.openxmlformats.org/officeDocument/2006/relationships/hyperlink" Target="https://www.99acres.com/3-bhk-bedroom-apartment-flat-for-sale-in-sector-103-gurgaon-1811-sq-ft-spid-B52179254" TargetMode="External"/><Relationship Id="rId247" Type="http://schemas.openxmlformats.org/officeDocument/2006/relationships/hyperlink" Target="https://www.99acres.com/3-bhk-bedroom-apartment-flat-for-sale-in-vatika-boulevard-residences-and-heights-sector-83-gurgaon-1775-sq-ft-spid-Z68231242" TargetMode="External"/><Relationship Id="rId899" Type="http://schemas.openxmlformats.org/officeDocument/2006/relationships/hyperlink" Target="https://www.99acres.com/3-bhk-bedroom-apartment-flat-for-sale-in-emaar-gurgaon-greens-sector-102-gurgaon-1650-sq-ft-spid-L69371102" TargetMode="External"/><Relationship Id="rId1084" Type="http://schemas.openxmlformats.org/officeDocument/2006/relationships/hyperlink" Target="https://www.99acres.com/4-bhk-bedroom-apartment-flat-for-sale-in-tulip-violet-sector-69-gurgaon-2010-sq-ft-spid-G69975672" TargetMode="External"/><Relationship Id="rId2482" Type="http://schemas.openxmlformats.org/officeDocument/2006/relationships/hyperlink" Target="https://www.99acres.com/3-bhk-bedroom-apartment-flat-for-sale-in-smart-world-orchard-sector-61-gurgaon-1630-sq-ft-r1-spid-S66339050" TargetMode="External"/><Relationship Id="rId2787" Type="http://schemas.openxmlformats.org/officeDocument/2006/relationships/hyperlink" Target="https://www.99acres.com/3-bhk-bedroom-apartment-flat-for-sale-in-ambience-creacions-sector-22-gurgaon-2781-sq-ft-r2-spid-P63118582" TargetMode="External"/><Relationship Id="rId107" Type="http://schemas.openxmlformats.org/officeDocument/2006/relationships/hyperlink" Target="https://www.99acres.com/3-bhk-bedroom-apartment-flat-for-sale-in-godrej-nature-plus-sector-33-sohna-gurgaon-1929-sq-ft-spid-I68602138" TargetMode="External"/><Relationship Id="rId454" Type="http://schemas.openxmlformats.org/officeDocument/2006/relationships/hyperlink" Target="https://www.99acres.com/4-bhk-bedroom-apartment-flat-for-sale-in-dlf-the-primus-sector-82-a-gurgaon-2606-sq-ft-spid-W69688170" TargetMode="External"/><Relationship Id="rId661" Type="http://schemas.openxmlformats.org/officeDocument/2006/relationships/hyperlink" Target="https://www.99acres.com/3-bhk-bedroom-apartment-flat-for-sale-in-mapsko-mount-ville-sector-79-gurgaon-1490-sq-ft-spid-O69444490" TargetMode="External"/><Relationship Id="rId759" Type="http://schemas.openxmlformats.org/officeDocument/2006/relationships/hyperlink" Target="https://www.99acres.com/3-bhk-bedroom-apartment-flat-for-sale-in-m3m-merlin-sector-67-gurgaon-2047-sq-ft-spid-J69098392" TargetMode="External"/><Relationship Id="rId966" Type="http://schemas.openxmlformats.org/officeDocument/2006/relationships/hyperlink" Target="https://www.99acres.com/3-bhk-bedroom-apartment-flat-for-sale-in-la-vida-by-tata-housing-sector-113-gurgaon-2217-sq-ft-spid-Y69732156" TargetMode="External"/><Relationship Id="rId1291" Type="http://schemas.openxmlformats.org/officeDocument/2006/relationships/hyperlink" Target="https://www.99acres.com/3-bhk-bedroom-apartment-flat-for-sale-in-emaar-mgf-emerald-floors-premier-sector-65-gurgaon-1650-sq-ft-spid-X69990764" TargetMode="External"/><Relationship Id="rId1389" Type="http://schemas.openxmlformats.org/officeDocument/2006/relationships/hyperlink" Target="https://www.99acres.com/2-bhk-bedroom-apartment-flat-for-sale-in-vatika-gurgaon-21-sector-83-gurgaon-1245-sq-ft-spid-H69993234" TargetMode="External"/><Relationship Id="rId1596" Type="http://schemas.openxmlformats.org/officeDocument/2006/relationships/hyperlink" Target="https://www.99acres.com/2-bhk-bedroom-apartment-flat-for-sale-in-experion-the-heartsong-sector-108-gurgaon-1283-sq-ft-r2-spid-A66498092" TargetMode="External"/><Relationship Id="rId2135" Type="http://schemas.openxmlformats.org/officeDocument/2006/relationships/hyperlink" Target="https://www.99acres.com/2-bhk-bedroom-apartment-flat-for-sale-in-aipl-club-residences-sector-70-a-gurgaon-930-sq-ft-spid-T69864884" TargetMode="External"/><Relationship Id="rId2342" Type="http://schemas.openxmlformats.org/officeDocument/2006/relationships/hyperlink" Target="https://www.99acres.com/2-bhk-bedroom-apartment-flat-for-sale-in-godrej-101-sector-79-gurgaon-1572-sq-ft-spid-F69444128" TargetMode="External"/><Relationship Id="rId2647" Type="http://schemas.openxmlformats.org/officeDocument/2006/relationships/hyperlink" Target="https://www.99acres.com/3-bhk-bedroom-apartment-flat-for-sale-in-smart-world-orchard-sector-61-gurgaon-1630-sq-ft-spid-T69058716" TargetMode="External"/><Relationship Id="rId2994" Type="http://schemas.openxmlformats.org/officeDocument/2006/relationships/hyperlink" Target="https://www.99acres.com/4-bhk-bedroom-apartment-flat-for-sale-in-chanderlok-society-dlf-city-phase-4-gurgaon-1244-sq-ft-r1-spid-M56674250" TargetMode="External"/><Relationship Id="rId314" Type="http://schemas.openxmlformats.org/officeDocument/2006/relationships/hyperlink" Target="https://www.99acres.com/4-bhk-bedroom-apartment-flat-for-sale-in-m3m-capital-sector-113-gurgaon-2060-sq-ft-spid-G68788156" TargetMode="External"/><Relationship Id="rId521" Type="http://schemas.openxmlformats.org/officeDocument/2006/relationships/hyperlink" Target="https://www.99acres.com/3-bhk-bedroom-apartment-flat-for-sale-in-m3m-woodshire-sector-107-gurgaon-2361-sq-ft-r5-spid-L57828948" TargetMode="External"/><Relationship Id="rId619" Type="http://schemas.openxmlformats.org/officeDocument/2006/relationships/hyperlink" Target="https://www.99acres.com/4-bhk-bedroom-apartment-flat-for-sale-in-dlf-new-town-heights-1-sector-90-gurgaon-2364-sq-ft-spid-Z69624264" TargetMode="External"/><Relationship Id="rId1151" Type="http://schemas.openxmlformats.org/officeDocument/2006/relationships/hyperlink" Target="https://www.99acres.com/2-bhk-bedroom-apartment-flat-for-sale-in-rof-ananda-sector-95-gurgaon-549-sq-ft-spid-P69978952" TargetMode="External"/><Relationship Id="rId1249" Type="http://schemas.openxmlformats.org/officeDocument/2006/relationships/hyperlink" Target="https://www.99acres.com/2-bhk-bedroom-apartment-flat-for-sale-in-imperia-the-esfera-sector-37-c-gurgaon-1578-sq-ft-spid-G70042116" TargetMode="External"/><Relationship Id="rId2202" Type="http://schemas.openxmlformats.org/officeDocument/2006/relationships/hyperlink" Target="https://www.99acres.com/3-bhk-bedroom-apartment-flat-for-sale-in-adani-brahma-samsara-vilasa-sector-63-gurgaon-2700-sq-ft-spid-O69756512" TargetMode="External"/><Relationship Id="rId2854" Type="http://schemas.openxmlformats.org/officeDocument/2006/relationships/hyperlink" Target="https://www.99acres.com/4-bhk-bedroom-apartment-flat-for-sale-in-tulip-monsella-sector-53-gurgaon-2229-sq-ft-spid-A66658898" TargetMode="External"/><Relationship Id="rId95" Type="http://schemas.openxmlformats.org/officeDocument/2006/relationships/hyperlink" Target="https://www.99acres.com/3-bhk-bedroom-apartment-flat-for-sale-in-godrej-nature-plus-sector-33-sohna-gurgaon-1996-sq-ft-spid-S68634010" TargetMode="External"/><Relationship Id="rId826" Type="http://schemas.openxmlformats.org/officeDocument/2006/relationships/hyperlink" Target="https://www.99acres.com/3-bhk-bedroom-apartment-flat-for-sale-in-tulip-violet-sector-69-gurgaon-1568-sq-ft-spid-J69429668" TargetMode="External"/><Relationship Id="rId1011" Type="http://schemas.openxmlformats.org/officeDocument/2006/relationships/hyperlink" Target="https://www.99acres.com/2-bhk-bedroom-apartment-flat-for-sale-in-m3m-woodshire-sector-107-gurgaon-1534-sq-ft-spid-I69550388" TargetMode="External"/><Relationship Id="rId1109" Type="http://schemas.openxmlformats.org/officeDocument/2006/relationships/hyperlink" Target="https://www.99acres.com/2-bhk-bedroom-apartment-flat-for-sale-in-vatika-the-seven-lamps-sector-82-gurgaon-1435-sq-ft-spid-Z69523524" TargetMode="External"/><Relationship Id="rId1456" Type="http://schemas.openxmlformats.org/officeDocument/2006/relationships/hyperlink" Target="https://www.99acres.com/4-bhk-bedroom-apartment-flat-for-sale-in-ireo-uptown-sector-66-gurgaon-3731-sq-ft-spid-M70162658" TargetMode="External"/><Relationship Id="rId1663" Type="http://schemas.openxmlformats.org/officeDocument/2006/relationships/hyperlink" Target="https://www.99acres.com/4-bhk-bedroom-apartment-flat-for-sale-in-dlf-new-town-heights-sector-91-gurgaon-2364-sq-ft-r11-spid-U42579919" TargetMode="External"/><Relationship Id="rId1870" Type="http://schemas.openxmlformats.org/officeDocument/2006/relationships/hyperlink" Target="https://www.99acres.com/2-bhk-bedroom-apartment-flat-for-sale-in-emaar-mgf-palm-studios-sector-66-gurgaon-1188-sq-ft-spid-Z68490140" TargetMode="External"/><Relationship Id="rId1968" Type="http://schemas.openxmlformats.org/officeDocument/2006/relationships/hyperlink" Target="https://www.99acres.com/3-bhk-bedroom-apartment-flat-for-sale-in-shree-vardhman-victoria-sector-70-gurgaon-1950-sq-ft-r10-spid-O66445254" TargetMode="External"/><Relationship Id="rId2507" Type="http://schemas.openxmlformats.org/officeDocument/2006/relationships/hyperlink" Target="https://www.99acres.com/1-bhk-bedroom-apartment-flat-for-sale-in-zara-aavaas-sector-104-gurgaon-301-sq-ft-r1-spid-W62818262" TargetMode="External"/><Relationship Id="rId2714" Type="http://schemas.openxmlformats.org/officeDocument/2006/relationships/hyperlink" Target="https://www.99acres.com/3-bhk-bedroom-apartment-flat-for-sale-in-unitech-vistas-sector-70-gurgaon-1565-sq-ft-spid-X68863898" TargetMode="External"/><Relationship Id="rId2921" Type="http://schemas.openxmlformats.org/officeDocument/2006/relationships/hyperlink" Target="https://www.99acres.com/3-bhk-bedroom-apartment-flat-for-sale-in-ireo-the-corridors-sector-67-a-gurgaon-1727-sq-ft-r11-spid-W32639849" TargetMode="External"/><Relationship Id="rId1316" Type="http://schemas.openxmlformats.org/officeDocument/2006/relationships/hyperlink" Target="https://www.99acres.com/3-bhk-bedroom-apartment-flat-for-sale-in-indiabulls-centrum-park-sector-103-gurgaon-1790-sq-ft-spid-H69107526" TargetMode="External"/><Relationship Id="rId1523" Type="http://schemas.openxmlformats.org/officeDocument/2006/relationships/hyperlink" Target="https://www.99acres.com/4-bhk-bedroom-apartment-flat-for-sale-in-ss-the-leaf-sector-85-gurgaon-2812-sq-ft-spid-K70087544" TargetMode="External"/><Relationship Id="rId1730" Type="http://schemas.openxmlformats.org/officeDocument/2006/relationships/hyperlink" Target="https://www.99acres.com/3-bhk-bedroom-apartment-flat-for-sale-in-tulip-violet-sector-69-gurgaon-1638-sq-ft-spid-R69722710" TargetMode="External"/><Relationship Id="rId22" Type="http://schemas.openxmlformats.org/officeDocument/2006/relationships/hyperlink" Target="https://www.99acres.com/3-bhk-bedroom-apartment-flat-for-sale-in-bestech-altura-sector-79-gurgaon-2150-sq-ft-spid-B68809960" TargetMode="External"/><Relationship Id="rId1828" Type="http://schemas.openxmlformats.org/officeDocument/2006/relationships/hyperlink" Target="https://www.99acres.com/3-bhk-bedroom-apartment-flat-for-sale-in-paras-dews-sector-106-gurgaon-1665-sq-ft-spid-P69532002" TargetMode="External"/><Relationship Id="rId171" Type="http://schemas.openxmlformats.org/officeDocument/2006/relationships/hyperlink" Target="https://www.99acres.com/3-bhk-bedroom-apartment-flat-for-sale-in-iffco-chowk-gurgaon-1313-sq-ft-r1-spid-G48960365" TargetMode="External"/><Relationship Id="rId2297" Type="http://schemas.openxmlformats.org/officeDocument/2006/relationships/hyperlink" Target="https://www.99acres.com/3-bhk-bedroom-apartment-flat-for-sale-in-conscient-heritage-max-sector-102-gurgaon-2149-sq-ft-r2-spid-H58335368" TargetMode="External"/><Relationship Id="rId269" Type="http://schemas.openxmlformats.org/officeDocument/2006/relationships/hyperlink" Target="https://www.99acres.com/3-bhk-bedroom-apartment-flat-for-sale-in-unitech-vistas-sector-70-gurgaon-1565-sq-ft-r1-spid-A65916402" TargetMode="External"/><Relationship Id="rId476" Type="http://schemas.openxmlformats.org/officeDocument/2006/relationships/hyperlink" Target="https://www.99acres.com/3-bhk-bedroom-apartment-flat-for-sale-in-pareena-coban-residences-sector-99-a-gurgaon-1997-sq-ft-spid-O69288538" TargetMode="External"/><Relationship Id="rId683" Type="http://schemas.openxmlformats.org/officeDocument/2006/relationships/hyperlink" Target="https://www.99acres.com/2-bhk-bedroom-apartment-flat-for-sale-in-experion-the-heartsong-sector-108-gurgaon-1283-sq-ft-spid-P69721330" TargetMode="External"/><Relationship Id="rId890" Type="http://schemas.openxmlformats.org/officeDocument/2006/relationships/hyperlink" Target="https://www.99acres.com/4-bhk-bedroom-apartment-flat-for-sale-in-indiabulls-centrum-park-sector-103-gurgaon-2875-sq-ft-spid-B69312092" TargetMode="External"/><Relationship Id="rId2157" Type="http://schemas.openxmlformats.org/officeDocument/2006/relationships/hyperlink" Target="https://www.99acres.com/2-bhk-bedroom-apartment-flat-for-sale-in-raheja-maheshwara-sohna-gurgaon-1099-sq-ft-spid-Y69825504" TargetMode="External"/><Relationship Id="rId2364" Type="http://schemas.openxmlformats.org/officeDocument/2006/relationships/hyperlink" Target="https://www.99acres.com/2-bhk-bedroom-apartment-flat-for-sale-in-rof-ananda-sector-95-gurgaon-645-sq-ft-spid-N69389266" TargetMode="External"/><Relationship Id="rId2571" Type="http://schemas.openxmlformats.org/officeDocument/2006/relationships/hyperlink" Target="https://www.99acres.com/4-bhk-bedroom-apartment-flat-for-sale-in-sector-24-gurgaon-700-sq-ft-spid-A68959646" TargetMode="External"/><Relationship Id="rId129" Type="http://schemas.openxmlformats.org/officeDocument/2006/relationships/hyperlink" Target="https://www.99acres.com/2-bhk-bedroom-apartment-flat-for-sale-in-la-vida-by-tata-housing-sector-113-gurgaon-1276-sq-ft-spid-I68564410" TargetMode="External"/><Relationship Id="rId336" Type="http://schemas.openxmlformats.org/officeDocument/2006/relationships/hyperlink" Target="https://www.99acres.com/3-bhk-bedroom-apartment-flat-for-sale-in-emaar-gurgaon-greens-sector-102-gurgaon-1650-sq-ft-r1-spid-C64607518" TargetMode="External"/><Relationship Id="rId543" Type="http://schemas.openxmlformats.org/officeDocument/2006/relationships/hyperlink" Target="https://www.99acres.com/4-bhk-bedroom-apartment-flat-for-sale-in-ss-the-leaf-sector-85-gurgaon-2812-sq-ft-r1-spid-H66846670" TargetMode="External"/><Relationship Id="rId988" Type="http://schemas.openxmlformats.org/officeDocument/2006/relationships/hyperlink" Target="https://www.99acres.com/2-bhk-bedroom-apartment-flat-for-sale-in-ss-the-leaf-sector-85-gurgaon-1640-sq-ft-spid-F69747972" TargetMode="External"/><Relationship Id="rId1173" Type="http://schemas.openxmlformats.org/officeDocument/2006/relationships/hyperlink" Target="https://www.99acres.com/2-bhk-bedroom-apartment-flat-for-sale-in-tulip-lemon-sector-69-gurgaon-482-sq-ft-spid-L69568872" TargetMode="External"/><Relationship Id="rId1380" Type="http://schemas.openxmlformats.org/officeDocument/2006/relationships/hyperlink" Target="https://www.99acres.com/3-bhk-bedroom-apartment-flat-for-sale-in-sobha-city-sector-108-gurgaon-1711-sq-ft-spid-U69326196" TargetMode="External"/><Relationship Id="rId2017" Type="http://schemas.openxmlformats.org/officeDocument/2006/relationships/hyperlink" Target="https://www.99acres.com/2-bhk-bedroom-apartment-flat-for-sale-in-mvn-athens-sohna-gurgaon-681-sq-ft-spid-Q70054460" TargetMode="External"/><Relationship Id="rId2224" Type="http://schemas.openxmlformats.org/officeDocument/2006/relationships/hyperlink" Target="https://www.99acres.com/2-bhk-bedroom-apartment-flat-for-sale-in-nbcc-heights-sector-89-gurgaon-1140-sq-ft-spid-R69736118" TargetMode="External"/><Relationship Id="rId2669" Type="http://schemas.openxmlformats.org/officeDocument/2006/relationships/hyperlink" Target="https://www.99acres.com/3-bhk-bedroom-apartment-flat-for-sale-in-godrej-101-sector-79-gurgaon-2366-sq-ft-spid-O69003136" TargetMode="External"/><Relationship Id="rId2876" Type="http://schemas.openxmlformats.org/officeDocument/2006/relationships/hyperlink" Target="https://www.99acres.com/3-bhk-bedroom-apartment-flat-for-sale-in-conscient-elevate-sector-59-gurgaon-2295-sq-ft-spid-B66424320" TargetMode="External"/><Relationship Id="rId403" Type="http://schemas.openxmlformats.org/officeDocument/2006/relationships/hyperlink" Target="https://www.99acres.com/2-bhk-bedroom-apartment-flat-for-sale-in-emaar-digihomes-sector-62-gurgaon-1508-sq-ft-spid-H69537854" TargetMode="External"/><Relationship Id="rId750" Type="http://schemas.openxmlformats.org/officeDocument/2006/relationships/hyperlink" Target="https://www.99acres.com/3-bhk-bedroom-apartment-flat-for-sale-in-ireo-skyon-sector-60-gurgaon-2403-sq-ft-spid-O69439286" TargetMode="External"/><Relationship Id="rId848" Type="http://schemas.openxmlformats.org/officeDocument/2006/relationships/hyperlink" Target="https://www.99acres.com/3-bhk-bedroom-apartment-flat-for-sale-in-chd-avenue-71-sector-71-gurgaon-1802-sq-ft-spid-N69335420" TargetMode="External"/><Relationship Id="rId1033" Type="http://schemas.openxmlformats.org/officeDocument/2006/relationships/hyperlink" Target="https://www.99acres.com/2-bhk-bedroom-apartment-flat-for-sale-in-ambience-creacions-sector-22-gurgaon-1380-sq-ft-spid-L69915070" TargetMode="External"/><Relationship Id="rId1478" Type="http://schemas.openxmlformats.org/officeDocument/2006/relationships/hyperlink" Target="https://www.99acres.com/4-bhk-bedroom-apartment-flat-for-sale-in-ats-triumph-sector-104-gurgaon-3150-sq-ft-spid-E69696890" TargetMode="External"/><Relationship Id="rId1685" Type="http://schemas.openxmlformats.org/officeDocument/2006/relationships/hyperlink" Target="https://www.99acres.com/3-bhk-bedroom-apartment-flat-for-sale-in-emaar-gurgaon-greens-sector-102-gurgaon-1650-sq-ft-spid-T69411388" TargetMode="External"/><Relationship Id="rId1892" Type="http://schemas.openxmlformats.org/officeDocument/2006/relationships/hyperlink" Target="https://www.99acres.com/2-bhk-bedroom-apartment-flat-for-sale-in-la-vida-by-tata-housing-sector-113-gurgaon-1573-sq-ft-spid-F68449364" TargetMode="External"/><Relationship Id="rId2431" Type="http://schemas.openxmlformats.org/officeDocument/2006/relationships/hyperlink" Target="https://www.99acres.com/2-bhk-bedroom-apartment-flat-for-sale-in-shree-vardhman-flora-sector-90-gurgaon-1350-sq-ft-spid-A69240906" TargetMode="External"/><Relationship Id="rId2529" Type="http://schemas.openxmlformats.org/officeDocument/2006/relationships/hyperlink" Target="https://www.99acres.com/3-bhk-bedroom-apartment-flat-for-sale-in-central-park-flower-valley-sector-33-sohna-gurgaon-1884-sq-ft-spid-X69058016" TargetMode="External"/><Relationship Id="rId2736" Type="http://schemas.openxmlformats.org/officeDocument/2006/relationships/hyperlink" Target="https://www.99acres.com/2-bhk-bedroom-apartment-flat-for-sale-in-ansal-housing-highland-park-sector-103-gurgaon-1361-sq-ft-spid-E68022102" TargetMode="External"/><Relationship Id="rId610" Type="http://schemas.openxmlformats.org/officeDocument/2006/relationships/hyperlink" Target="https://www.99acres.com/3-bhk-bedroom-apartment-flat-for-sale-in-vatika-the-seven-lamps-sector-82-gurgaon-1877-sq-ft-spid-D69545164" TargetMode="External"/><Relationship Id="rId708" Type="http://schemas.openxmlformats.org/officeDocument/2006/relationships/hyperlink" Target="https://www.99acres.com/3-bhk-bedroom-apartment-flat-for-sale-in-shapoorji-pallonji-joyville-gurugram-sector-102-gurgaon-1692-sq-ft-spid-X69558006" TargetMode="External"/><Relationship Id="rId915" Type="http://schemas.openxmlformats.org/officeDocument/2006/relationships/hyperlink" Target="https://www.99acres.com/3-bhk-bedroom-apartment-flat-for-sale-in-dlf-regal-gardens-sector-90-gurgaon-1744-sq-ft-spid-I69160896" TargetMode="External"/><Relationship Id="rId1240" Type="http://schemas.openxmlformats.org/officeDocument/2006/relationships/hyperlink" Target="https://www.99acres.com/3-bhk-bedroom-apartment-flat-for-sale-in-corona-optus-sector-37-c-gurgaon-1990-sq-ft-spid-Y70044792" TargetMode="External"/><Relationship Id="rId1338" Type="http://schemas.openxmlformats.org/officeDocument/2006/relationships/hyperlink" Target="https://www.99acres.com/2-bhk-bedroom-apartment-flat-for-sale-in-signature-andour-heights-sector-71-gurgaon-639-sq-ft-spid-Y68524014" TargetMode="External"/><Relationship Id="rId1545" Type="http://schemas.openxmlformats.org/officeDocument/2006/relationships/hyperlink" Target="https://www.99acres.com/4-bhk-bedroom-apartment-flat-for-sale-in-tata-primanti-sector-72-gurgaon-2905-sq-ft-spid-O69179880" TargetMode="External"/><Relationship Id="rId2943" Type="http://schemas.openxmlformats.org/officeDocument/2006/relationships/hyperlink" Target="https://www.99acres.com/3-bhk-bedroom-apartment-flat-for-sale-in-sector-95-gurgaon-1750-sq-ft-spid-O64571990" TargetMode="External"/><Relationship Id="rId1100" Type="http://schemas.openxmlformats.org/officeDocument/2006/relationships/hyperlink" Target="https://www.99acres.com/3-bhk-bedroom-apartment-flat-for-sale-in-adani-m2k-oyster-grande-sector-102-gurgaon-2579-sq-ft-spid-Y69101770" TargetMode="External"/><Relationship Id="rId1405" Type="http://schemas.openxmlformats.org/officeDocument/2006/relationships/hyperlink" Target="https://www.99acres.com/3-bhk-bedroom-apartment-flat-for-sale-in-sbtl-caladium-sector-109-gurgaon-2545-sq-ft-spid-D68723600" TargetMode="External"/><Relationship Id="rId1752" Type="http://schemas.openxmlformats.org/officeDocument/2006/relationships/hyperlink" Target="https://www.99acres.com/3-bhk-bedroom-apartment-flat-for-sale-in-aipl-the-peaceful-homes-sector-70-a-gurgaon-2350-sq-ft-r1-spid-K67892500" TargetMode="External"/><Relationship Id="rId2803" Type="http://schemas.openxmlformats.org/officeDocument/2006/relationships/hyperlink" Target="https://www.99acres.com/1-bhk-bedroom-apartment-flat-for-sale-in-palam-vihar-extension-west-zone-rwa-palam-vihar-extension-gurgaon-500-sq-ft-r1-spid-V62809262" TargetMode="External"/><Relationship Id="rId44" Type="http://schemas.openxmlformats.org/officeDocument/2006/relationships/hyperlink" Target="https://www.99acres.com/4-bhk-bedroom-apartment-flat-for-sale-in-mapsko-casa-bella-sector-82-gurgaon-1960-sq-ft-r1-spid-E62464936" TargetMode="External"/><Relationship Id="rId1612" Type="http://schemas.openxmlformats.org/officeDocument/2006/relationships/hyperlink" Target="https://www.99acres.com/3-bhk-bedroom-apartment-flat-for-sale-in-new-sathi-apartments-suncity-gurgaon-2250-sq-ft-spid-Q70116484" TargetMode="External"/><Relationship Id="rId1917" Type="http://schemas.openxmlformats.org/officeDocument/2006/relationships/hyperlink" Target="https://www.99acres.com/1-bhk-bedroom-apartment-flat-for-sale-in-kendriya-vihar-sector-56-gurgaon-610-sq-ft-r1-spid-N67487374" TargetMode="External"/><Relationship Id="rId193" Type="http://schemas.openxmlformats.org/officeDocument/2006/relationships/hyperlink" Target="https://www.99acres.com/3-bhk-bedroom-apartment-flat-for-sale-in-sohna-road-gurgaon-946-sq-ft-spid-Y68388782" TargetMode="External"/><Relationship Id="rId498" Type="http://schemas.openxmlformats.org/officeDocument/2006/relationships/hyperlink" Target="https://www.99acres.com/3-bhk-bedroom-apartment-flat-for-sale-in-sector-1-imt-manesar-gurgaon-1526-sq-ft-spid-T68302040" TargetMode="External"/><Relationship Id="rId2081" Type="http://schemas.openxmlformats.org/officeDocument/2006/relationships/hyperlink" Target="https://www.99acres.com/1-bhk-bedroom-apartment-flat-for-sale-in-huda-housing-board-society-sector-52-gurgaon-462-sq-ft-r2-spid-Y57082274" TargetMode="External"/><Relationship Id="rId2179" Type="http://schemas.openxmlformats.org/officeDocument/2006/relationships/hyperlink" Target="https://www.99acres.com/2-bhk-bedroom-apartment-flat-for-sale-in-subhash-nagar-gurgaon-720-sq-ft-spid-G69788446" TargetMode="External"/><Relationship Id="rId260" Type="http://schemas.openxmlformats.org/officeDocument/2006/relationships/hyperlink" Target="https://www.99acres.com/4-bhk-bedroom-apartment-flat-for-sale-in-tata-primanti-sector-72-gurgaon-2905-sq-ft-spid-W68196252" TargetMode="External"/><Relationship Id="rId2386" Type="http://schemas.openxmlformats.org/officeDocument/2006/relationships/hyperlink" Target="https://www.99acres.com/3-bhk-bedroom-apartment-flat-for-sale-in-orris-carnation-residency-sector-85-gurgaon-1645-sq-ft-spid-J69346106" TargetMode="External"/><Relationship Id="rId2593" Type="http://schemas.openxmlformats.org/officeDocument/2006/relationships/hyperlink" Target="https://www.99acres.com/2-bhk-bedroom-apartment-flat-for-sale-in-signature-global-park-sohna-gurgaon-824-sq-ft-spid-G69187626" TargetMode="External"/><Relationship Id="rId120" Type="http://schemas.openxmlformats.org/officeDocument/2006/relationships/hyperlink" Target="https://www.99acres.com/3-bhk-bedroom-apartment-flat-for-sale-in-ansal-housing-highland-park-sector-103-gurgaon-1940-sq-ft-spid-C68575328" TargetMode="External"/><Relationship Id="rId358" Type="http://schemas.openxmlformats.org/officeDocument/2006/relationships/hyperlink" Target="https://www.99acres.com/3-bhk-bedroom-apartment-flat-for-sale-in-emaar-mgf-the-palm-drive-sector-66-gurgaon-2200-sq-ft-spid-Y69976046" TargetMode="External"/><Relationship Id="rId565" Type="http://schemas.openxmlformats.org/officeDocument/2006/relationships/hyperlink" Target="https://www.99acres.com/4-bhk-bedroom-apartment-flat-for-sale-in-bestech-spa-signature-sector-81-gurgaon-4200-sq-ft-spid-C69362138" TargetMode="External"/><Relationship Id="rId772" Type="http://schemas.openxmlformats.org/officeDocument/2006/relationships/hyperlink" Target="https://www.99acres.com/3-bhk-bedroom-apartment-flat-for-sale-in-bestech-park-view-grand-spa-sector-81-gurgaon-2660-sq-ft-spid-R68344512" TargetMode="External"/><Relationship Id="rId1195" Type="http://schemas.openxmlformats.org/officeDocument/2006/relationships/hyperlink" Target="https://www.99acres.com/4-bhk-bedroom-apartment-flat-for-sale-in-bestech-park-view-grand-spa-sector-81-gurgaon-4200-sq-ft-spid-B68376802" TargetMode="External"/><Relationship Id="rId2039" Type="http://schemas.openxmlformats.org/officeDocument/2006/relationships/hyperlink" Target="https://www.99acres.com/2-bhk-bedroom-apartment-flat-for-sale-in-signature-andour-heights-sector-71-gurgaon-639-sq-ft-spid-U70026016" TargetMode="External"/><Relationship Id="rId2246" Type="http://schemas.openxmlformats.org/officeDocument/2006/relationships/hyperlink" Target="https://www.99acres.com/2-bhk-bedroom-apartment-flat-for-sale-in-ramprastha-the-edge-towers-sector-37-d-gurgaon-1410-sq-ft-spid-I69691096" TargetMode="External"/><Relationship Id="rId2453" Type="http://schemas.openxmlformats.org/officeDocument/2006/relationships/hyperlink" Target="https://www.99acres.com/2-bhk-bedroom-apartment-flat-for-sale-in-ss-the-leaf-sector-85-gurgaon-1640-sq-ft-r4-spid-I49614764" TargetMode="External"/><Relationship Id="rId2660" Type="http://schemas.openxmlformats.org/officeDocument/2006/relationships/hyperlink" Target="https://www.99acres.com/4-bhk-bedroom-apartment-flat-for-sale-in-vatika-sovereign-park-sector-99-gurgaon-3360-sq-ft-spid-J69033378" TargetMode="External"/><Relationship Id="rId2898" Type="http://schemas.openxmlformats.org/officeDocument/2006/relationships/hyperlink" Target="https://www.99acres.com/1-bhk-bedroom-apartment-flat-for-sale-in-valley-view-estate-valley-view-estate-gurgaon-624-sq-ft-r3-spid-G56252566" TargetMode="External"/><Relationship Id="rId218" Type="http://schemas.openxmlformats.org/officeDocument/2006/relationships/hyperlink" Target="https://www.99acres.com/3-bhk-bedroom-apartment-flat-for-sale-in-m3m-heights-sector-65-gurgaon-1828-sq-ft-spid-H68313326" TargetMode="External"/><Relationship Id="rId425" Type="http://schemas.openxmlformats.org/officeDocument/2006/relationships/hyperlink" Target="https://www.99acres.com/3-bhk-bedroom-apartment-flat-for-sale-in-unitech-uniworld-gardens-sector-47-gurgaon-2086-sq-ft-spid-I67839584" TargetMode="External"/><Relationship Id="rId632" Type="http://schemas.openxmlformats.org/officeDocument/2006/relationships/hyperlink" Target="https://www.99acres.com/3-bhk-bedroom-apartment-flat-for-sale-in-ats-tourmaline-sector-109-gurgaon-2150-sq-ft-r17-spid-L50076370" TargetMode="External"/><Relationship Id="rId1055" Type="http://schemas.openxmlformats.org/officeDocument/2006/relationships/hyperlink" Target="https://www.99acres.com/3-bhk-bedroom-apartment-flat-for-sale-in-dlf-park-place-sector-54-gurgaon-1983-sq-ft-spid-Y69723018" TargetMode="External"/><Relationship Id="rId1262" Type="http://schemas.openxmlformats.org/officeDocument/2006/relationships/hyperlink" Target="https://www.99acres.com/2-bhk-bedroom-apartment-flat-for-sale-in-pivotal-devaan-sector-84-gurgaon-583-sq-ft-spid-X69623938" TargetMode="External"/><Relationship Id="rId2106" Type="http://schemas.openxmlformats.org/officeDocument/2006/relationships/hyperlink" Target="https://www.99acres.com/1-bhk-bedroom-apartment-flat-for-sale-in-housing-board-colony-sector-51-gurgaon-72-sq-ft-spid-Y69902620" TargetMode="External"/><Relationship Id="rId2313" Type="http://schemas.openxmlformats.org/officeDocument/2006/relationships/hyperlink" Target="https://www.99acres.com/4-bhk-bedroom-apartment-flat-for-sale-in-paras-quartier-gwal-pahari-gurgaon-5350-sq-ft-spid-J69511694" TargetMode="External"/><Relationship Id="rId2520" Type="http://schemas.openxmlformats.org/officeDocument/2006/relationships/hyperlink" Target="https://www.99acres.com/3-bhk-bedroom-apartment-flat-for-sale-in-godrej-icon-sector-88-a-gurgaon-1617-sq-ft-spid-U69075862" TargetMode="External"/><Relationship Id="rId2758" Type="http://schemas.openxmlformats.org/officeDocument/2006/relationships/hyperlink" Target="https://www.99acres.com/4-bhk-bedroom-apartment-flat-for-sale-in-sare-crescent-parc-sector-92-gurgaon-1895-sq-ft-spid-U67904092" TargetMode="External"/><Relationship Id="rId2965" Type="http://schemas.openxmlformats.org/officeDocument/2006/relationships/hyperlink" Target="https://www.99acres.com/2-bhk-bedroom-apartment-flat-for-sale-in-hcbs-sports-ville-sohna-gurgaon-519-sq-ft-r1-spid-J58389954" TargetMode="External"/><Relationship Id="rId937" Type="http://schemas.openxmlformats.org/officeDocument/2006/relationships/hyperlink" Target="https://www.99acres.com/3-bhk-bedroom-apartment-flat-for-sale-in-m3m-woodshire-sector-107-gurgaon-1943-sq-ft-spid-P68258450" TargetMode="External"/><Relationship Id="rId1122" Type="http://schemas.openxmlformats.org/officeDocument/2006/relationships/hyperlink" Target="https://www.99acres.com/3-bhk-bedroom-apartment-flat-for-sale-in-tulip-violet-sector-69-gurgaon-1578-sq-ft-spid-J68360894" TargetMode="External"/><Relationship Id="rId1567" Type="http://schemas.openxmlformats.org/officeDocument/2006/relationships/hyperlink" Target="https://www.99acres.com/2-bhk-bedroom-apartment-flat-for-sale-in-ss-the-leaf-sector-85-gurgaon-1640-sq-ft-spid-F69963546" TargetMode="External"/><Relationship Id="rId1774" Type="http://schemas.openxmlformats.org/officeDocument/2006/relationships/hyperlink" Target="https://www.99acres.com/3-bhk-bedroom-apartment-flat-for-sale-in-tulip-violet-sector-69-gurgaon-1538-sq-ft-spid-F69407494" TargetMode="External"/><Relationship Id="rId1981" Type="http://schemas.openxmlformats.org/officeDocument/2006/relationships/hyperlink" Target="https://www.99acres.com/3-bhk-bedroom-apartment-flat-for-sale-in-raheja-teachers-apartments-sector-31-gurgaon-1650-sq-ft-r1-spid-T57295140" TargetMode="External"/><Relationship Id="rId2618" Type="http://schemas.openxmlformats.org/officeDocument/2006/relationships/hyperlink" Target="https://www.99acres.com/3-bhk-bedroom-apartment-flat-for-sale-in-sector-81-gurgaon-1780-sq-ft-spid-L69125934" TargetMode="External"/><Relationship Id="rId2825" Type="http://schemas.openxmlformats.org/officeDocument/2006/relationships/hyperlink" Target="https://www.99acres.com/2-bhk-bedroom-apartment-flat-for-sale-in-shapoorji-pallonji-joyville-gurugram-sector-102-gurgaon-915-sq-ft-r1-spid-J50926486" TargetMode="External"/><Relationship Id="rId66" Type="http://schemas.openxmlformats.org/officeDocument/2006/relationships/hyperlink" Target="https://www.99acres.com/4-bhk-bedroom-apartment-flat-for-sale-in-4s-aradhya-homes-sector-67-a-gurgaon-2200-sq-ft-spid-I68708876" TargetMode="External"/><Relationship Id="rId1427" Type="http://schemas.openxmlformats.org/officeDocument/2006/relationships/hyperlink" Target="https://www.99acres.com/4-bhk-bedroom-apartment-flat-for-sale-in-bptp-terra-sector-37-d-gurgaon-2191-sq-ft-spid-E70094810" TargetMode="External"/><Relationship Id="rId1634" Type="http://schemas.openxmlformats.org/officeDocument/2006/relationships/hyperlink" Target="https://www.99acres.com/4-bhk-bedroom-apartment-flat-for-sale-in-suncity-platinum-towers-mg-road-gurgaon-3150-sq-ft-spid-W68297470" TargetMode="External"/><Relationship Id="rId1841" Type="http://schemas.openxmlformats.org/officeDocument/2006/relationships/hyperlink" Target="https://www.99acres.com/2-bhk-bedroom-apartment-flat-for-sale-in-godrej-summit-sector-104-gurgaon-1446-sq-ft-r16-spid-H50040316" TargetMode="External"/><Relationship Id="rId1939" Type="http://schemas.openxmlformats.org/officeDocument/2006/relationships/hyperlink" Target="https://www.99acres.com/3-bhk-bedroom-apartment-flat-for-sale-in-emaar-mgf-palm-hills-sector-77-gurgaon-2000-sq-ft-spid-F70162682" TargetMode="External"/><Relationship Id="rId1701" Type="http://schemas.openxmlformats.org/officeDocument/2006/relationships/hyperlink" Target="https://www.99acres.com/3-bhk-bedroom-apartment-flat-for-sale-in-godrej-aria-sector-79-gurgaon-1983-sq-ft-spid-O69438032" TargetMode="External"/><Relationship Id="rId282" Type="http://schemas.openxmlformats.org/officeDocument/2006/relationships/hyperlink" Target="https://www.99acres.com/3-bhk-bedroom-apartment-flat-for-sale-in-sare-crescent-parc-sector-92-gurgaon-1523-sq-ft-spid-T68022426" TargetMode="External"/><Relationship Id="rId587" Type="http://schemas.openxmlformats.org/officeDocument/2006/relationships/hyperlink" Target="https://www.99acres.com/4-bhk-bedroom-apartment-flat-for-sale-in-mahindra-aura-sector-110-a-gurgaon-2428-sq-ft-spid-I69292978" TargetMode="External"/><Relationship Id="rId2170" Type="http://schemas.openxmlformats.org/officeDocument/2006/relationships/hyperlink" Target="https://www.99acres.com/2-bhk-bedroom-apartment-flat-for-sale-in-pyramid-urban-sector-67-a-gurgaon-591-sq-ft-r3-spid-K57042012" TargetMode="External"/><Relationship Id="rId2268" Type="http://schemas.openxmlformats.org/officeDocument/2006/relationships/hyperlink" Target="https://www.99acres.com/3-bhk-bedroom-apartment-flat-for-sale-in-piedmont-taksila-heights-sector-37-c-gurgaon-1537-sq-ft-spid-M69655182" TargetMode="External"/><Relationship Id="rId3014" Type="http://schemas.openxmlformats.org/officeDocument/2006/relationships/hyperlink" Target="https://www.99acres.com/3-bhk-bedroom-apartment-flat-for-sale-in-raheja-sampada-sector-92-gurgaon-1370-sq-ft-r1-spid-I56902148" TargetMode="External"/><Relationship Id="rId8" Type="http://schemas.openxmlformats.org/officeDocument/2006/relationships/hyperlink" Target="https://www.99acres.com/3-bhk-bedroom-apartment-flat-for-sale-in-ats-triumph-sector-104-gurgaon-2290-sq-ft-spid-K68839960" TargetMode="External"/><Relationship Id="rId142" Type="http://schemas.openxmlformats.org/officeDocument/2006/relationships/hyperlink" Target="https://www.99acres.com/3-bhk-bedroom-apartment-flat-for-sale-in-central-park-flower-valley-aqua-front-towers-sector-33-sohna-gurgaon-1789-sq-ft-r3-spid-L57626300" TargetMode="External"/><Relationship Id="rId447" Type="http://schemas.openxmlformats.org/officeDocument/2006/relationships/hyperlink" Target="https://www.99acres.com/4-bhk-bedroom-apartment-flat-for-sale-in-emaar-mgf-palm-hills-sector-77-gurgaon-1950-sq-ft-spid-D70080452" TargetMode="External"/><Relationship Id="rId794" Type="http://schemas.openxmlformats.org/officeDocument/2006/relationships/hyperlink" Target="https://www.99acres.com/2-bhk-bedroom-apartment-flat-for-sale-in-ss-the-leaf-sector-85-gurgaon-1741-sq-ft-spid-H69399868" TargetMode="External"/><Relationship Id="rId1077" Type="http://schemas.openxmlformats.org/officeDocument/2006/relationships/hyperlink" Target="https://www.99acres.com/3-bhk-bedroom-apartment-flat-for-sale-in-the-close-north-nirvana-country-gurgaon-2480-sq-ft-spid-K70103464" TargetMode="External"/><Relationship Id="rId2030" Type="http://schemas.openxmlformats.org/officeDocument/2006/relationships/hyperlink" Target="https://www.99acres.com/3-bhk-bedroom-apartment-flat-for-sale-in-bestech-park-view-ananda-sector-81-gurgaon-1790-sq-ft-spid-R70035130" TargetMode="External"/><Relationship Id="rId2128" Type="http://schemas.openxmlformats.org/officeDocument/2006/relationships/hyperlink" Target="https://www.99acres.com/3-bhk-bedroom-apartment-flat-for-sale-in-smart-world-orchard-sector-61-gurgaon-1549-sq-ft-spid-K69876578" TargetMode="External"/><Relationship Id="rId2475" Type="http://schemas.openxmlformats.org/officeDocument/2006/relationships/hyperlink" Target="https://www.99acres.com/4-bhk-bedroom-apartment-flat-for-sale-in-siddhartha-apartment-sector-95-gurgaon-2542-sq-ft-r2-spid-A59296758" TargetMode="External"/><Relationship Id="rId2682" Type="http://schemas.openxmlformats.org/officeDocument/2006/relationships/hyperlink" Target="https://www.99acres.com/3-bhk-bedroom-apartment-flat-for-sale-in-ansal-heights-86-sector-86-gurgaon-1690-sq-ft-spid-L68958088" TargetMode="External"/><Relationship Id="rId2987" Type="http://schemas.openxmlformats.org/officeDocument/2006/relationships/hyperlink" Target="https://www.99acres.com/4-bhk-bedroom-apartment-flat-for-sale-in-sare-crescent-parc-sector-92-gurgaon-1900-sq-ft-r4-spid-G46888525" TargetMode="External"/><Relationship Id="rId654" Type="http://schemas.openxmlformats.org/officeDocument/2006/relationships/hyperlink" Target="https://www.99acres.com/4-bhk-bedroom-apartment-flat-for-sale-in-tulip-ivory-sector-70-gurgaon-2400-sq-ft-spid-T68593666" TargetMode="External"/><Relationship Id="rId861" Type="http://schemas.openxmlformats.org/officeDocument/2006/relationships/hyperlink" Target="https://www.99acres.com/3-bhk-bedroom-apartment-flat-for-sale-in-mahindra-aura-sector-110-a-gurgaon-2042-sq-ft-spid-S69100154" TargetMode="External"/><Relationship Id="rId959" Type="http://schemas.openxmlformats.org/officeDocument/2006/relationships/hyperlink" Target="https://www.99acres.com/2-bhk-bedroom-apartment-flat-for-sale-in-shapoorji-pallonji-joyville-gurugram-sector-102-gurgaon-915-sq-ft-spid-L69124940" TargetMode="External"/><Relationship Id="rId1284" Type="http://schemas.openxmlformats.org/officeDocument/2006/relationships/hyperlink" Target="https://www.99acres.com/3-bhk-bedroom-apartment-flat-for-sale-in-sobha-city-sector-108-gurgaon-2343-sq-ft-spid-O69825236" TargetMode="External"/><Relationship Id="rId1491" Type="http://schemas.openxmlformats.org/officeDocument/2006/relationships/hyperlink" Target="https://www.99acres.com/3-bhk-bedroom-apartment-flat-for-sale-in-godrej-101-sector-79-gurgaon-2244-sq-ft-spid-N69484672" TargetMode="External"/><Relationship Id="rId1589" Type="http://schemas.openxmlformats.org/officeDocument/2006/relationships/hyperlink" Target="https://www.99acres.com/2-bhk-bedroom-apartment-flat-for-sale-in-pyramid-urban-sector-67-a-gurgaon-523-sq-ft-spid-W69801626" TargetMode="External"/><Relationship Id="rId2335" Type="http://schemas.openxmlformats.org/officeDocument/2006/relationships/hyperlink" Target="https://www.99acres.com/4-bhk-bedroom-apartment-flat-for-sale-in-mehrauli-gurgaon-road-gurgaon-2200-sq-ft-spid-X69473988" TargetMode="External"/><Relationship Id="rId2542" Type="http://schemas.openxmlformats.org/officeDocument/2006/relationships/hyperlink" Target="https://www.99acres.com/2-bhk-bedroom-apartment-flat-for-sale-in-silverglades-the-melia-sohna-gurgaon-1350-sq-ft-spid-V69034064" TargetMode="External"/><Relationship Id="rId307" Type="http://schemas.openxmlformats.org/officeDocument/2006/relationships/hyperlink" Target="https://www.99acres.com/3-bhk-bedroom-apartment-flat-for-sale-in-shapoorji-pallonji-joyville-gurugram-sector-102-gurgaon-1852-sq-ft-r1-spid-U67661174" TargetMode="External"/><Relationship Id="rId514" Type="http://schemas.openxmlformats.org/officeDocument/2006/relationships/hyperlink" Target="https://www.99acres.com/3-bhk-bedroom-apartment-flat-for-sale-in-emaar-gurgaon-greens-sector-102-gurgaon-1650-sq-ft-spid-V69307878" TargetMode="External"/><Relationship Id="rId721" Type="http://schemas.openxmlformats.org/officeDocument/2006/relationships/hyperlink" Target="https://www.99acres.com/3-bhk-bedroom-apartment-flat-for-sale-in-signature-global-solera-sector-107-gurgaon-645-sq-ft-spid-B69309024" TargetMode="External"/><Relationship Id="rId1144" Type="http://schemas.openxmlformats.org/officeDocument/2006/relationships/hyperlink" Target="https://www.99acres.com/3-bhk-bedroom-apartment-flat-for-sale-in-dlf-the-skycourt-sector-86-gurgaon-1929-sq-ft-spid-U69308792" TargetMode="External"/><Relationship Id="rId1351" Type="http://schemas.openxmlformats.org/officeDocument/2006/relationships/hyperlink" Target="https://www.99acres.com/1-bhk-bedroom-apartment-flat-for-sale-in-bestech-park-view-residency-palam-vihar-gurgaon-651-sq-ft-spid-S67914568" TargetMode="External"/><Relationship Id="rId1449" Type="http://schemas.openxmlformats.org/officeDocument/2006/relationships/hyperlink" Target="https://www.99acres.com/2-bhk-bedroom-apartment-flat-for-sale-in-eldeco-accolade-sohna-gurgaon-1264-sq-ft-r1-spid-L67702480" TargetMode="External"/><Relationship Id="rId1796" Type="http://schemas.openxmlformats.org/officeDocument/2006/relationships/hyperlink" Target="https://www.99acres.com/4-bhk-bedroom-apartment-flat-for-sale-in-tulip-violet-sector-69-gurgaon-2010-sq-ft-spid-F68278536" TargetMode="External"/><Relationship Id="rId2402" Type="http://schemas.openxmlformats.org/officeDocument/2006/relationships/hyperlink" Target="https://www.99acres.com/3-bhk-bedroom-apartment-flat-for-sale-in-suposhaa-smartworld-orchard-sector-61-gurgaon-1549-sq-ft-spid-P69302034" TargetMode="External"/><Relationship Id="rId2847" Type="http://schemas.openxmlformats.org/officeDocument/2006/relationships/hyperlink" Target="https://www.99acres.com/2-bhk-bedroom-apartment-flat-for-sale-in-puri-emerald-bay-sector-104-gurgaon-1550-sq-ft-r25-spid-Q21308628" TargetMode="External"/><Relationship Id="rId88" Type="http://schemas.openxmlformats.org/officeDocument/2006/relationships/hyperlink" Target="https://www.99acres.com/3-bhk-bedroom-apartment-flat-for-sale-in-brisk-lumbini-terrace-homes-sector-109-gurgaon-2177-sq-ft-spid-F68641358" TargetMode="External"/><Relationship Id="rId819" Type="http://schemas.openxmlformats.org/officeDocument/2006/relationships/hyperlink" Target="https://www.99acres.com/3-bhk-bedroom-apartment-flat-for-sale-in-m3m-woodshire-sector-107-gurgaon-2361-sq-ft-spid-K69550782" TargetMode="External"/><Relationship Id="rId1004" Type="http://schemas.openxmlformats.org/officeDocument/2006/relationships/hyperlink" Target="https://www.99acres.com/3-bhk-bedroom-apartment-flat-for-sale-in-godrej-oasis-sector-88-a-gurgaon-1791-sq-ft-r3-spid-U66116612" TargetMode="External"/><Relationship Id="rId1211" Type="http://schemas.openxmlformats.org/officeDocument/2006/relationships/hyperlink" Target="https://www.99acres.com/1-bhk-bedroom-apartment-flat-for-sale-in-signature-andour-heights-sector-71-gurgaon-450-sq-ft-r6-spid-Q59172916" TargetMode="External"/><Relationship Id="rId1656" Type="http://schemas.openxmlformats.org/officeDocument/2006/relationships/hyperlink" Target="https://www.99acres.com/2-bhk-bedroom-apartment-flat-for-sale-in-emaar-mgf-emerald-estate-sector-65-gurgaon-1020-sq-ft-spid-B69686632" TargetMode="External"/><Relationship Id="rId1863" Type="http://schemas.openxmlformats.org/officeDocument/2006/relationships/hyperlink" Target="https://www.99acres.com/3-bhk-bedroom-apartment-flat-for-sale-in-unitech-the-residences-sector-33-gurgaon-1545-sq-ft-spid-C69428930" TargetMode="External"/><Relationship Id="rId2707" Type="http://schemas.openxmlformats.org/officeDocument/2006/relationships/hyperlink" Target="https://www.99acres.com/2-bhk-bedroom-apartment-flat-for-sale-in-indiabulls-centrum-park-sector-103-gurgaon-1423-sq-ft-spid-V68887136" TargetMode="External"/><Relationship Id="rId2914" Type="http://schemas.openxmlformats.org/officeDocument/2006/relationships/hyperlink" Target="https://www.99acres.com/1-bhk-bedroom-apartment-flat-for-sale-in-rof-ananda-sector-95-gurgaon-380-sq-ft-spid-S65553662" TargetMode="External"/><Relationship Id="rId1309" Type="http://schemas.openxmlformats.org/officeDocument/2006/relationships/hyperlink" Target="https://www.99acres.com/2-bhk-bedroom-apartment-flat-for-sale-in-ramsons-kshitij-sector-95-gurgaon-607936-sq-ft-spid-D70174086" TargetMode="External"/><Relationship Id="rId1516" Type="http://schemas.openxmlformats.org/officeDocument/2006/relationships/hyperlink" Target="https://www.99acres.com/2-bhk-bedroom-apartment-flat-for-sale-in-shapoorji-pallonji-joyville-gurugram-sector-102-gurgaon-1368-sq-ft-spid-N69316338" TargetMode="External"/><Relationship Id="rId1723" Type="http://schemas.openxmlformats.org/officeDocument/2006/relationships/hyperlink" Target="https://www.99acres.com/3-bhk-bedroom-apartment-flat-for-sale-in-tulip-violet-sector-69-gurgaon-1608-sq-ft-spid-R69568362" TargetMode="External"/><Relationship Id="rId1930" Type="http://schemas.openxmlformats.org/officeDocument/2006/relationships/hyperlink" Target="https://www.99acres.com/3-bhk-bedroom-apartment-flat-for-sale-in-signature-global-park-sohna-gurgaon-1210-sq-ft-spid-V70169280" TargetMode="External"/><Relationship Id="rId15" Type="http://schemas.openxmlformats.org/officeDocument/2006/relationships/hyperlink" Target="https://www.99acres.com/2-bhk-bedroom-apartment-flat-for-sale-in-shree-vardhman-flora-sector-90-gurgaon-1300-sq-ft-spid-K68824240" TargetMode="External"/><Relationship Id="rId2192" Type="http://schemas.openxmlformats.org/officeDocument/2006/relationships/hyperlink" Target="https://www.99acres.com/2-bhk-bedroom-apartment-flat-for-sale-in-trisara-our-homes-3-sohna-gurgaon-629-sq-ft-spid-W69771698" TargetMode="External"/><Relationship Id="rId164" Type="http://schemas.openxmlformats.org/officeDocument/2006/relationships/hyperlink" Target="https://www.99acres.com/2-bhk-bedroom-apartment-flat-for-sale-in-ashiana-anmol-sohna-gurgaon-1275-sq-ft-spid-B68443286" TargetMode="External"/><Relationship Id="rId371" Type="http://schemas.openxmlformats.org/officeDocument/2006/relationships/hyperlink" Target="https://www.99acres.com/4-bhk-bedroom-apartment-flat-for-sale-in-dlf-belvedere-towers-dlf-city-phase-2-gurgaon-2470-sq-ft-spid-E69620848" TargetMode="External"/><Relationship Id="rId2052" Type="http://schemas.openxmlformats.org/officeDocument/2006/relationships/hyperlink" Target="https://www.99acres.com/3-bhk-bedroom-apartment-flat-for-sale-in-parsvnath-exotica-sector-53-gurgaon-2895-sq-ft-r9-spid-I30409139" TargetMode="External"/><Relationship Id="rId2497" Type="http://schemas.openxmlformats.org/officeDocument/2006/relationships/hyperlink" Target="https://www.99acres.com/3-bhk-bedroom-apartment-flat-for-sale-in-whiteland-blissville-sector-76-gurgaon-1628-sq-ft-spid-O69125928" TargetMode="External"/><Relationship Id="rId469" Type="http://schemas.openxmlformats.org/officeDocument/2006/relationships/hyperlink" Target="https://www.99acres.com/3-bhk-bedroom-apartment-flat-for-sale-in-ireo-skyon-sector-60-gurgaon-2045-sq-ft-spid-H68412308" TargetMode="External"/><Relationship Id="rId676" Type="http://schemas.openxmlformats.org/officeDocument/2006/relationships/hyperlink" Target="https://www.99acres.com/3-bhk-bedroom-apartment-flat-for-sale-in-dlf-regal-gardens-sector-90-gurgaon-1702-sq-ft-spid-K69428214" TargetMode="External"/><Relationship Id="rId883" Type="http://schemas.openxmlformats.org/officeDocument/2006/relationships/hyperlink" Target="https://www.99acres.com/3-bhk-bedroom-apartment-flat-for-sale-in-orchid-petals-sector-49-gurgaon-1805-sq-ft-spid-S68198438" TargetMode="External"/><Relationship Id="rId1099" Type="http://schemas.openxmlformats.org/officeDocument/2006/relationships/hyperlink" Target="https://www.99acres.com/2-bhk-bedroom-apartment-flat-for-sale-in-m3m-woodshire-sector-107-gurgaon-1366-sq-ft-spid-I69721846" TargetMode="External"/><Relationship Id="rId2357" Type="http://schemas.openxmlformats.org/officeDocument/2006/relationships/hyperlink" Target="https://www.99acres.com/1-bhk-bedroom-apartment-flat-for-sale-in-signature-global-solera-sector-107-gurgaon-318-sq-ft-spid-V69417148" TargetMode="External"/><Relationship Id="rId2564" Type="http://schemas.openxmlformats.org/officeDocument/2006/relationships/hyperlink" Target="https://www.99acres.com/2-bhk-bedroom-apartment-flat-for-sale-in-signature-global-park-sohna-gurgaon-822-sq-ft-spid-Z68976822" TargetMode="External"/><Relationship Id="rId231" Type="http://schemas.openxmlformats.org/officeDocument/2006/relationships/hyperlink" Target="https://www.99acres.com/2-bhk-bedroom-apartment-flat-for-sale-in-imperia-aashiyara-sector-37-c-gurgaon-680-sq-ft-spid-Z68299634" TargetMode="External"/><Relationship Id="rId329" Type="http://schemas.openxmlformats.org/officeDocument/2006/relationships/hyperlink" Target="https://www.99acres.com/2-bhk-bedroom-apartment-flat-for-sale-in-godrej-air-sector-85-gurgaon-1043-sq-ft-spid-M68036016" TargetMode="External"/><Relationship Id="rId536" Type="http://schemas.openxmlformats.org/officeDocument/2006/relationships/hyperlink" Target="https://www.99acres.com/3-bhk-bedroom-apartment-flat-for-sale-in-emaar-palm-gardens-sector-83-gurgaon-1900-sq-ft-spid-H69621590" TargetMode="External"/><Relationship Id="rId1166" Type="http://schemas.openxmlformats.org/officeDocument/2006/relationships/hyperlink" Target="https://www.99acres.com/3-bhk-bedroom-apartment-flat-for-sale-in-emaar-mgf-emerald-floors-premier-sector-65-gurgaon-1650-sq-ft-spid-R70171066" TargetMode="External"/><Relationship Id="rId1373" Type="http://schemas.openxmlformats.org/officeDocument/2006/relationships/hyperlink" Target="https://www.99acres.com/3-bhk-bedroom-apartment-flat-for-sale-in-emaar-mgf-emerald-floors-premier-sector-65-gurgaon-1650-sq-ft-spid-E69099512" TargetMode="External"/><Relationship Id="rId2217" Type="http://schemas.openxmlformats.org/officeDocument/2006/relationships/hyperlink" Target="https://www.99acres.com/4-bhk-bedroom-apartment-flat-for-sale-in-sector-63-gurgaon-3950-sq-ft-spid-Q69739946" TargetMode="External"/><Relationship Id="rId2771" Type="http://schemas.openxmlformats.org/officeDocument/2006/relationships/hyperlink" Target="https://www.99acres.com/3-bhk-bedroom-apartment-flat-for-sale-in-shree-vardhman-flora-sector-90-gurgaon-1500-sq-ft-spid-M67782914" TargetMode="External"/><Relationship Id="rId2869" Type="http://schemas.openxmlformats.org/officeDocument/2006/relationships/hyperlink" Target="https://www.99acres.com/2-bhk-bedroom-apartment-flat-for-sale-in-valley-view-estate-gurgaon-925-sq-ft-r1-spid-D64271316" TargetMode="External"/><Relationship Id="rId743" Type="http://schemas.openxmlformats.org/officeDocument/2006/relationships/hyperlink" Target="https://www.99acres.com/3-bhk-bedroom-apartment-flat-for-sale-in-raheja-vedaanta-sector-108-gurgaon-1838-sq-ft-spid-K67112032" TargetMode="External"/><Relationship Id="rId950" Type="http://schemas.openxmlformats.org/officeDocument/2006/relationships/hyperlink" Target="https://www.99acres.com/2-bhk-bedroom-apartment-flat-for-sale-in-m3m-sierra-68-sector-68-gurgaon-1230-sq-ft-spid-U69117548" TargetMode="External"/><Relationship Id="rId1026" Type="http://schemas.openxmlformats.org/officeDocument/2006/relationships/hyperlink" Target="https://www.99acres.com/3-bhk-bedroom-apartment-flat-for-sale-in-la-vida-by-tata-housing-sector-113-gurgaon-2217-sq-ft-spid-B69810550" TargetMode="External"/><Relationship Id="rId1580" Type="http://schemas.openxmlformats.org/officeDocument/2006/relationships/hyperlink" Target="https://www.99acres.com/3-bhk-bedroom-apartment-flat-for-sale-in-aipl-the-peaceful-homes-sector-70-a-gurgaon-2150-sq-ft-spid-Y69535966" TargetMode="External"/><Relationship Id="rId1678" Type="http://schemas.openxmlformats.org/officeDocument/2006/relationships/hyperlink" Target="https://www.99acres.com/4-bhk-bedroom-apartment-flat-for-sale-in-dlf-new-town-heights-1-sector-90-gurgaon-2727-sq-ft-r17-spid-N43831871" TargetMode="External"/><Relationship Id="rId1885" Type="http://schemas.openxmlformats.org/officeDocument/2006/relationships/hyperlink" Target="https://www.99acres.com/3-bhk-bedroom-apartment-flat-for-sale-in-ats-tourmaline-sector-109-gurgaon-2585-sq-ft-r2-spid-A64232832" TargetMode="External"/><Relationship Id="rId2424" Type="http://schemas.openxmlformats.org/officeDocument/2006/relationships/hyperlink" Target="https://www.99acres.com/4-bhk-bedroom-apartment-flat-for-sale-in-sushant-lok-gurgaon-3806-sq-ft-spid-H69258830" TargetMode="External"/><Relationship Id="rId2631" Type="http://schemas.openxmlformats.org/officeDocument/2006/relationships/hyperlink" Target="https://www.99acres.com/4-bhk-bedroom-apartment-flat-for-sale-in-vipul-world-floors-sector-48-gurgaon-3100-sq-ft-spid-L69086224" TargetMode="External"/><Relationship Id="rId2729" Type="http://schemas.openxmlformats.org/officeDocument/2006/relationships/hyperlink" Target="https://www.99acres.com/1-bhk-bedroom-apartment-flat-for-sale-in-sector-83-gurgaon-700-sq-ft-spid-C68022584" TargetMode="External"/><Relationship Id="rId2936" Type="http://schemas.openxmlformats.org/officeDocument/2006/relationships/hyperlink" Target="https://www.99acres.com/3-bhk-bedroom-apartment-flat-for-sale-in-godrej-frontier-sector-80-gurgaon-2262-sq-ft-spid-G64763266" TargetMode="External"/><Relationship Id="rId603" Type="http://schemas.openxmlformats.org/officeDocument/2006/relationships/hyperlink" Target="https://www.99acres.com/2-bhk-bedroom-apartment-flat-for-sale-in-experion-windchants-sector-112-gurgaon-2441-sq-ft-spid-X69128918" TargetMode="External"/><Relationship Id="rId810" Type="http://schemas.openxmlformats.org/officeDocument/2006/relationships/hyperlink" Target="https://www.99acres.com/3-bhk-bedroom-apartment-flat-for-sale-in-tata-gurgaon-gateway-sector-113-gurgaon-2225-sq-ft-spid-B69588358" TargetMode="External"/><Relationship Id="rId908" Type="http://schemas.openxmlformats.org/officeDocument/2006/relationships/hyperlink" Target="https://www.99acres.com/4-bhk-bedroom-apartment-flat-for-sale-in-ss-the-leaf-sector-85-gurgaon-3950-sq-ft-r1-spid-M67564758" TargetMode="External"/><Relationship Id="rId1233" Type="http://schemas.openxmlformats.org/officeDocument/2006/relationships/hyperlink" Target="https://www.99acres.com/2-bhk-bedroom-apartment-flat-for-sale-in-la-vida-by-tata-housing-sector-113-gurgaon-1276-sq-ft-spid-I69730598" TargetMode="External"/><Relationship Id="rId1440" Type="http://schemas.openxmlformats.org/officeDocument/2006/relationships/hyperlink" Target="https://www.99acres.com/2-bhk-bedroom-apartment-flat-for-sale-in-signature-global-park-sohna-gurgaon-845-sq-ft-spid-Q69364724" TargetMode="External"/><Relationship Id="rId1538" Type="http://schemas.openxmlformats.org/officeDocument/2006/relationships/hyperlink" Target="https://www.99acres.com/3-bhk-bedroom-apartment-flat-for-sale-in-orchid-petals-sector-49-gurgaon-2033-sq-ft-spid-T70022696" TargetMode="External"/><Relationship Id="rId1300" Type="http://schemas.openxmlformats.org/officeDocument/2006/relationships/hyperlink" Target="https://www.99acres.com/3-bhk-bedroom-apartment-flat-for-sale-in-dlf-park-place-sector-54-gurgaon-2329-sq-ft-spid-S69025780" TargetMode="External"/><Relationship Id="rId1745" Type="http://schemas.openxmlformats.org/officeDocument/2006/relationships/hyperlink" Target="https://www.99acres.com/3-bhk-bedroom-apartment-flat-for-sale-in-antriksh-heights-sector-84-gurgaon-1825-sq-ft-spid-L67426630" TargetMode="External"/><Relationship Id="rId1952" Type="http://schemas.openxmlformats.org/officeDocument/2006/relationships/hyperlink" Target="https://www.99acres.com/3-bhk-bedroom-apartment-flat-for-sale-in-dlf-new-town-heights-2-sector-86-gurgaon-1930-sq-ft-r11-spid-H46416043" TargetMode="External"/><Relationship Id="rId37" Type="http://schemas.openxmlformats.org/officeDocument/2006/relationships/hyperlink" Target="https://www.99acres.com/2-bhk-bedroom-apartment-flat-for-sale-in-supertech-hues-sector-68-gurgaon-1180-sq-ft-r3-spid-G39938621" TargetMode="External"/><Relationship Id="rId1605" Type="http://schemas.openxmlformats.org/officeDocument/2006/relationships/hyperlink" Target="https://www.99acres.com/1-bhk-bedroom-apartment-flat-for-sale-in-signature-global-synera-sector-81-gurgaon-400-sq-ft-spid-E68280528" TargetMode="External"/><Relationship Id="rId1812" Type="http://schemas.openxmlformats.org/officeDocument/2006/relationships/hyperlink" Target="https://www.99acres.com/3-bhk-bedroom-apartment-flat-for-sale-in-paras-dews-sector-106-gurgaon-1760-sq-ft-spid-U68323394" TargetMode="External"/><Relationship Id="rId186" Type="http://schemas.openxmlformats.org/officeDocument/2006/relationships/hyperlink" Target="https://www.99acres.com/4-bhk-bedroom-apartment-flat-for-sale-in-dlf-regal-gardens-sector-90-gurgaon-2215-sq-ft-r1-spid-M62323566" TargetMode="External"/><Relationship Id="rId393" Type="http://schemas.openxmlformats.org/officeDocument/2006/relationships/hyperlink" Target="https://www.99acres.com/2-bhk-bedroom-apartment-flat-for-sale-in-bestech-park-view-residency-palam-vihar-gurgaon-1416-sq-ft-spid-F69767120" TargetMode="External"/><Relationship Id="rId2074" Type="http://schemas.openxmlformats.org/officeDocument/2006/relationships/hyperlink" Target="https://www.99acres.com/3-bhk-bedroom-apartment-flat-for-sale-in-sahara-grace-chakkarpur-gurgaon-3462-sq-ft-spid-H69954502" TargetMode="External"/><Relationship Id="rId2281" Type="http://schemas.openxmlformats.org/officeDocument/2006/relationships/hyperlink" Target="https://www.99acres.com/2-bhk-bedroom-apartment-flat-for-sale-in-lotus-homz-sector-111-gurgaon-696-sq-ft-spid-J69627294" TargetMode="External"/><Relationship Id="rId253" Type="http://schemas.openxmlformats.org/officeDocument/2006/relationships/hyperlink" Target="https://www.99acres.com/2-bhk-bedroom-apartment-flat-for-sale-in-godrej-nature-plus-sector-33-sohna-gurgaon-1151-sq-ft-spid-C68213464" TargetMode="External"/><Relationship Id="rId460" Type="http://schemas.openxmlformats.org/officeDocument/2006/relationships/hyperlink" Target="https://www.99acres.com/3-bhk-bedroom-apartment-flat-for-sale-in-ireo-skyon-sector-60-gurgaon-2403-sq-ft-spid-E69439924" TargetMode="External"/><Relationship Id="rId698" Type="http://schemas.openxmlformats.org/officeDocument/2006/relationships/hyperlink" Target="https://www.99acres.com/4-bhk-bedroom-apartment-flat-for-sale-in-pioneer-urban-presidia-sector-62-gurgaon-4337-sq-ft-spid-L67890434" TargetMode="External"/><Relationship Id="rId1090" Type="http://schemas.openxmlformats.org/officeDocument/2006/relationships/hyperlink" Target="https://www.99acres.com/3-bhk-bedroom-apartment-flat-for-sale-in-aipl-the-peaceful-homes-sector-70-a-gurgaon-2150-sq-ft-spid-L68419948" TargetMode="External"/><Relationship Id="rId2141" Type="http://schemas.openxmlformats.org/officeDocument/2006/relationships/hyperlink" Target="https://www.99acres.com/4-bhk-bedroom-apartment-flat-for-sale-in-adani-brahma-samsara-vilasa-sector-63-gurgaon-3150-sq-ft-spid-F69846748" TargetMode="External"/><Relationship Id="rId2379" Type="http://schemas.openxmlformats.org/officeDocument/2006/relationships/hyperlink" Target="https://www.99acres.com/1-bhk-bedroom-apartment-flat-for-sale-in-pivotal-devaan-sector-84-gurgaon-439-sq-ft-r1-spid-W63179828" TargetMode="External"/><Relationship Id="rId2586" Type="http://schemas.openxmlformats.org/officeDocument/2006/relationships/hyperlink" Target="https://www.99acres.com/3-bhk-bedroom-apartment-flat-for-sale-in-mehrauli-gurgaon-road-gurgaon-1760-sq-ft-spid-S68924950" TargetMode="External"/><Relationship Id="rId2793" Type="http://schemas.openxmlformats.org/officeDocument/2006/relationships/hyperlink" Target="https://www.99acres.com/2-bhk-bedroom-apartment-flat-for-sale-in-pareena-mi-casa-sector-68-gurgaon-1245-sq-ft-r27-spid-O20402717" TargetMode="External"/><Relationship Id="rId113" Type="http://schemas.openxmlformats.org/officeDocument/2006/relationships/hyperlink" Target="https://www.99acres.com/1-bhk-bedroom-apartment-flat-for-sale-in-raheja-revanta-sector-78-gurgaon-1198-sq-ft-r2-spid-P59185856" TargetMode="External"/><Relationship Id="rId320" Type="http://schemas.openxmlformats.org/officeDocument/2006/relationships/hyperlink" Target="https://www.99acres.com/3-bhk-bedroom-apartment-flat-for-sale-in-sukhshanti-apartment-sector-56-gurgaon-2200-sq-ft-spid-K69780144" TargetMode="External"/><Relationship Id="rId558" Type="http://schemas.openxmlformats.org/officeDocument/2006/relationships/hyperlink" Target="https://www.99acres.com/3-bhk-bedroom-apartment-flat-for-sale-in-vatika-gurgaon-21-sector-83-gurgaon-1980-sq-ft-r1-spid-D65295232" TargetMode="External"/><Relationship Id="rId765" Type="http://schemas.openxmlformats.org/officeDocument/2006/relationships/hyperlink" Target="https://www.99acres.com/3-bhk-bedroom-apartment-flat-for-sale-in-m3m-skywalk-sector-74-gurgaon-2038-sq-ft-spid-Z69139110" TargetMode="External"/><Relationship Id="rId972" Type="http://schemas.openxmlformats.org/officeDocument/2006/relationships/hyperlink" Target="https://www.99acres.com/4-bhk-bedroom-apartment-flat-for-sale-in-paras-dews-sector-106-gurgaon-2355-sq-ft-spid-I69432752" TargetMode="External"/><Relationship Id="rId1188" Type="http://schemas.openxmlformats.org/officeDocument/2006/relationships/hyperlink" Target="https://www.99acres.com/3-bhk-bedroom-apartment-flat-for-sale-in-shree-vardhman-victoria-sector-70-gurgaon-1950-sq-ft-spid-X69647784" TargetMode="External"/><Relationship Id="rId1395" Type="http://schemas.openxmlformats.org/officeDocument/2006/relationships/hyperlink" Target="https://www.99acres.com/2-bhk-bedroom-apartment-flat-for-sale-in-pyramid-urban-homes-2-sector-86-gurgaon-501-sq-ft-spid-Q69709364" TargetMode="External"/><Relationship Id="rId2001" Type="http://schemas.openxmlformats.org/officeDocument/2006/relationships/hyperlink" Target="https://www.99acres.com/2-bhk-bedroom-apartment-flat-for-sale-in-breez-global-heights-sohna-gurgaon-623-sq-ft-r1-spid-B64902914" TargetMode="External"/><Relationship Id="rId2239" Type="http://schemas.openxmlformats.org/officeDocument/2006/relationships/hyperlink" Target="https://www.99acres.com/3-bhk-bedroom-apartment-flat-for-sale-in-sector-66-gurgaon-2200-sq-ft-r1-spid-Y68846782" TargetMode="External"/><Relationship Id="rId2446" Type="http://schemas.openxmlformats.org/officeDocument/2006/relationships/hyperlink" Target="https://www.99acres.com/2-bhk-bedroom-apartment-flat-for-sale-in-ansal-heights-86-sector-86-gurgaon-1360-sq-ft-r2-spid-E63659868" TargetMode="External"/><Relationship Id="rId2653" Type="http://schemas.openxmlformats.org/officeDocument/2006/relationships/hyperlink" Target="https://www.99acres.com/1-bhk-bedroom-apartment-flat-for-sale-in-mvn-athens-sohna-gurgaon-340-sq-ft-spid-D69042566" TargetMode="External"/><Relationship Id="rId2860" Type="http://schemas.openxmlformats.org/officeDocument/2006/relationships/hyperlink" Target="https://www.99acres.com/3-bhk-bedroom-apartment-flat-for-sale-in-uphaar-homes-sector-105-gurgaon-950-sq-ft-spid-H66601404" TargetMode="External"/><Relationship Id="rId418" Type="http://schemas.openxmlformats.org/officeDocument/2006/relationships/hyperlink" Target="https://www.99acres.com/3-bhk-bedroom-apartment-flat-for-sale-in-emaar-mgf-the-palm-drive-sector-66-gurgaon-2200-sq-ft-r4-spid-M62421562" TargetMode="External"/><Relationship Id="rId625" Type="http://schemas.openxmlformats.org/officeDocument/2006/relationships/hyperlink" Target="https://www.99acres.com/3-bhk-bedroom-apartment-flat-for-sale-in-conscient-heritage-max-sector-102-gurgaon-2149-sq-ft-r1-spid-L68345584" TargetMode="External"/><Relationship Id="rId832" Type="http://schemas.openxmlformats.org/officeDocument/2006/relationships/hyperlink" Target="https://www.99acres.com/3-bhk-bedroom-apartment-flat-for-sale-in-ats-kocoon-sector-109-gurgaon-1745-sq-ft-spid-I70108688" TargetMode="External"/><Relationship Id="rId1048" Type="http://schemas.openxmlformats.org/officeDocument/2006/relationships/hyperlink" Target="https://www.99acres.com/3-bhk-bedroom-apartment-flat-for-sale-in-aipl-the-peaceful-homes-sector-70-a-gurgaon-2350-sq-ft-r2-spid-C65285798" TargetMode="External"/><Relationship Id="rId1255" Type="http://schemas.openxmlformats.org/officeDocument/2006/relationships/hyperlink" Target="https://www.99acres.com/3-bhk-bedroom-apartment-flat-for-sale-in-bptp-terra-sector-37-d-gurgaon-1811-sq-ft-spid-D70022246" TargetMode="External"/><Relationship Id="rId1462" Type="http://schemas.openxmlformats.org/officeDocument/2006/relationships/hyperlink" Target="https://www.99acres.com/3-bhk-bedroom-apartment-flat-for-sale-in-emaar-mgf-the-enclave-sector-66-gurgaon-1920-sq-ft-spid-I69849886" TargetMode="External"/><Relationship Id="rId2306" Type="http://schemas.openxmlformats.org/officeDocument/2006/relationships/hyperlink" Target="https://www.99acres.com/4-bhk-bedroom-apartment-flat-for-sale-in-sare-crescent-parc-sector-92-gurgaon-1995-sq-ft-r2-spid-T56571794" TargetMode="External"/><Relationship Id="rId2513" Type="http://schemas.openxmlformats.org/officeDocument/2006/relationships/hyperlink" Target="https://www.99acres.com/3-bhk-bedroom-apartment-flat-for-sale-in-shree-vardhman-victoria-sector-70-gurgaon-1950-sq-ft-r5-spid-S31689979" TargetMode="External"/><Relationship Id="rId2958" Type="http://schemas.openxmlformats.org/officeDocument/2006/relationships/hyperlink" Target="https://www.99acres.com/4-bhk-bedroom-apartment-flat-for-sale-in-ansal-housing-highland-park-sector-103-gurgaon-2670-sq-ft-spid-S64281756" TargetMode="External"/><Relationship Id="rId1115" Type="http://schemas.openxmlformats.org/officeDocument/2006/relationships/hyperlink" Target="https://www.99acres.com/2-bhk-bedroom-apartment-flat-for-sale-in-shree-vardhman-flora-sector-90-gurgaon-1350-sq-ft-r1-spid-R67799858" TargetMode="External"/><Relationship Id="rId1322" Type="http://schemas.openxmlformats.org/officeDocument/2006/relationships/hyperlink" Target="https://www.99acres.com/4-bhk-bedroom-apartment-flat-for-sale-in-ats-triumph-sector-104-gurgaon-3150-sq-ft-spid-S68587250" TargetMode="External"/><Relationship Id="rId1767" Type="http://schemas.openxmlformats.org/officeDocument/2006/relationships/hyperlink" Target="https://www.99acres.com/3-bhk-bedroom-apartment-flat-for-sale-in-tulip-violet-sector-69-gurgaon-1578-sq-ft-spid-Q69429568" TargetMode="External"/><Relationship Id="rId1974" Type="http://schemas.openxmlformats.org/officeDocument/2006/relationships/hyperlink" Target="https://www.99acres.com/2-bhk-bedroom-apartment-flat-for-sale-in-signature-the-roselia-sector-95-a-gurgaon-670-sq-ft-r1-spid-W68753936" TargetMode="External"/><Relationship Id="rId2720" Type="http://schemas.openxmlformats.org/officeDocument/2006/relationships/hyperlink" Target="https://www.99acres.com/2-bhk-bedroom-apartment-flat-for-sale-in-supertech-araville-sector-79-gurgaon-1295-sq-ft-r1-spid-Y61729236" TargetMode="External"/><Relationship Id="rId2818" Type="http://schemas.openxmlformats.org/officeDocument/2006/relationships/hyperlink" Target="https://www.99acres.com/3-bhk-bedroom-apartment-flat-for-sale-in-sector-111-gurgaon-1615-sq-ft-spid-C67290172" TargetMode="External"/><Relationship Id="rId59" Type="http://schemas.openxmlformats.org/officeDocument/2006/relationships/hyperlink" Target="https://www.99acres.com/3-bhk-bedroom-apartment-flat-for-sale-in-unitech-the-residences-sector-33-gurgaon-1570-sq-ft-r1-spid-V65879520" TargetMode="External"/><Relationship Id="rId1627" Type="http://schemas.openxmlformats.org/officeDocument/2006/relationships/hyperlink" Target="https://www.99acres.com/3-bhk-bedroom-apartment-flat-for-sale-in-bptp-terra-sector-37-d-gurgaon-1811-sq-ft-r2-spid-E66282494" TargetMode="External"/><Relationship Id="rId1834" Type="http://schemas.openxmlformats.org/officeDocument/2006/relationships/hyperlink" Target="https://www.99acres.com/3-bhk-bedroom-apartment-flat-for-sale-in-emaar-mgf-the-palm-drive-sector-66-gurgaon-2201-sq-ft-spid-T69837114" TargetMode="External"/><Relationship Id="rId2096" Type="http://schemas.openxmlformats.org/officeDocument/2006/relationships/hyperlink" Target="https://www.99acres.com/1-bhk-bedroom-apartment-flat-for-sale-in-zara-aavaas-sector-104-gurgaon-301-sq-ft-spid-Q69910288" TargetMode="External"/><Relationship Id="rId1901" Type="http://schemas.openxmlformats.org/officeDocument/2006/relationships/hyperlink" Target="https://www.99acres.com/3-bhk-bedroom-apartment-flat-for-sale-in-sbtl-caladium-sector-109-gurgaon-2545-sq-ft-spid-E69848408" TargetMode="External"/><Relationship Id="rId275" Type="http://schemas.openxmlformats.org/officeDocument/2006/relationships/hyperlink" Target="https://www.99acres.com/2-bhk-bedroom-apartment-flat-for-sale-in-ild-grand-sector-37-c-gurgaon-1310-sq-ft-spid-Y68069556" TargetMode="External"/><Relationship Id="rId482" Type="http://schemas.openxmlformats.org/officeDocument/2006/relationships/hyperlink" Target="https://www.99acres.com/3-bhk-bedroom-apartment-flat-for-sale-in-ireo-victory-valley-sector-67-gurgaon-2411-sq-ft-spid-I69942126" TargetMode="External"/><Relationship Id="rId2163" Type="http://schemas.openxmlformats.org/officeDocument/2006/relationships/hyperlink" Target="https://www.99acres.com/2-bhk-bedroom-apartment-flat-for-sale-in-ansal-heights-86-sector-86-gurgaon-1360-sq-ft-spid-P69816218" TargetMode="External"/><Relationship Id="rId2370" Type="http://schemas.openxmlformats.org/officeDocument/2006/relationships/hyperlink" Target="https://www.99acres.com/3-bhk-bedroom-apartment-flat-for-sale-in-gurgaon-800-sq-ft-r1-spid-Y66707356" TargetMode="External"/><Relationship Id="rId3007" Type="http://schemas.openxmlformats.org/officeDocument/2006/relationships/hyperlink" Target="https://www.99acres.com/3-bhk-bedroom-apartment-flat-for-sale-in-adarsh-nagar-gurgaon-1100-sq-ft-r1-spid-F55342964" TargetMode="External"/><Relationship Id="rId135" Type="http://schemas.openxmlformats.org/officeDocument/2006/relationships/hyperlink" Target="https://www.99acres.com/2-bhk-bedroom-apartment-flat-for-sale-in-signature-the-serenas-sohna-gurgaon-531-sq-ft-spid-Q68539508" TargetMode="External"/><Relationship Id="rId342" Type="http://schemas.openxmlformats.org/officeDocument/2006/relationships/hyperlink" Target="https://www.99acres.com/4-bhk-bedroom-apartment-flat-for-sale-in-sare-crescent-parc-royal-greens-phase-1-sector-92-gurgaon-2143-sq-ft-r1-spid-S59340330" TargetMode="External"/><Relationship Id="rId787" Type="http://schemas.openxmlformats.org/officeDocument/2006/relationships/hyperlink" Target="https://www.99acres.com/4-bhk-bedroom-apartment-flat-for-sale-in-adani-m2k-oyster-grande-sector-102-gurgaon-3198-sq-ft-spid-U69504806" TargetMode="External"/><Relationship Id="rId994" Type="http://schemas.openxmlformats.org/officeDocument/2006/relationships/hyperlink" Target="https://www.99acres.com/3-bhk-bedroom-apartment-flat-for-sale-in-alpha-corp-gurgaonone-84-sector-84-gurgaon-1923-sq-ft-spid-C69570590" TargetMode="External"/><Relationship Id="rId2023" Type="http://schemas.openxmlformats.org/officeDocument/2006/relationships/hyperlink" Target="https://www.99acres.com/3-bhk-bedroom-apartment-flat-for-sale-in-sare-crescent-parc-sector-92-gurgaon-1436-sq-ft-spid-R70040812" TargetMode="External"/><Relationship Id="rId2230" Type="http://schemas.openxmlformats.org/officeDocument/2006/relationships/hyperlink" Target="https://www.99acres.com/3-bhk-bedroom-apartment-flat-for-sale-in-park-view-apartments-sector-15-gurgaon-1450-sq-ft-r1-spid-S69153060" TargetMode="External"/><Relationship Id="rId2468" Type="http://schemas.openxmlformats.org/officeDocument/2006/relationships/hyperlink" Target="https://www.99acres.com/2-bhk-bedroom-apartment-flat-for-sale-in-sare-crescent-parc-sector-92-gurgaon-998-sq-ft-r2-spid-M59252680" TargetMode="External"/><Relationship Id="rId2675" Type="http://schemas.openxmlformats.org/officeDocument/2006/relationships/hyperlink" Target="https://www.99acres.com/2-bhk-bedroom-apartment-flat-for-sale-in-godrej-summit-sector-104-gurgaon-831-sq-ft-spid-Z68982730" TargetMode="External"/><Relationship Id="rId2882" Type="http://schemas.openxmlformats.org/officeDocument/2006/relationships/hyperlink" Target="https://www.99acres.com/2-bhk-bedroom-apartment-flat-for-sale-in-sidhartha-ncr-one-phase-1-sector-95-gurgaon-1130-sq-ft-spid-V66344198" TargetMode="External"/><Relationship Id="rId202" Type="http://schemas.openxmlformats.org/officeDocument/2006/relationships/hyperlink" Target="https://www.99acres.com/2-bhk-bedroom-apartment-flat-for-sale-in-housing-apna-enclave-sector-4-gurgaon-950-sq-ft-spid-E68368414" TargetMode="External"/><Relationship Id="rId647" Type="http://schemas.openxmlformats.org/officeDocument/2006/relationships/hyperlink" Target="https://www.99acres.com/3-bhk-bedroom-apartment-flat-for-sale-in-bestech-park-view-sanskruti-sector-92-gurgaon-2120-sq-ft-spid-D69680930" TargetMode="External"/><Relationship Id="rId854" Type="http://schemas.openxmlformats.org/officeDocument/2006/relationships/hyperlink" Target="https://www.99acres.com/4-bhk-bedroom-apartment-flat-for-sale-in-bestech-park-view-city-2-sector-49-gurgaon-2383-sq-ft-spid-L69627884" TargetMode="External"/><Relationship Id="rId1277" Type="http://schemas.openxmlformats.org/officeDocument/2006/relationships/hyperlink" Target="https://www.99acres.com/3-bhk-bedroom-apartment-flat-for-sale-in-capital-residences-360-sector-70-a-gurgaon-1976-sq-ft-spid-I70035180" TargetMode="External"/><Relationship Id="rId1484" Type="http://schemas.openxmlformats.org/officeDocument/2006/relationships/hyperlink" Target="https://www.99acres.com/2-bhk-bedroom-apartment-flat-for-sale-in-vatika-gurgaon-21-sector-83-gurgaon-1445-sq-ft-spid-Z68326116" TargetMode="External"/><Relationship Id="rId1691" Type="http://schemas.openxmlformats.org/officeDocument/2006/relationships/hyperlink" Target="https://www.99acres.com/4-bhk-bedroom-apartment-flat-for-sale-in-puri-diplomatic-greens-sector-111-gurgaon-2950-sq-ft-r4-spid-J61071112" TargetMode="External"/><Relationship Id="rId2328" Type="http://schemas.openxmlformats.org/officeDocument/2006/relationships/hyperlink" Target="https://www.99acres.com/2-bhk-bedroom-apartment-flat-for-sale-in-sector-68-gurgaon-1460-sq-ft-r2-spid-P10875875" TargetMode="External"/><Relationship Id="rId2535" Type="http://schemas.openxmlformats.org/officeDocument/2006/relationships/hyperlink" Target="https://www.99acres.com/3-bhk-bedroom-apartment-flat-for-sale-in-mapsko-mount-ville-sector-79-gurgaon-1815-sq-ft-spid-S69041162" TargetMode="External"/><Relationship Id="rId2742" Type="http://schemas.openxmlformats.org/officeDocument/2006/relationships/hyperlink" Target="https://www.99acres.com/2-bhk-bedroom-apartment-flat-for-sale-in-signature-global-park-sohna-gurgaon-822-sq-ft-spid-T68021646" TargetMode="External"/><Relationship Id="rId507" Type="http://schemas.openxmlformats.org/officeDocument/2006/relationships/hyperlink" Target="https://www.99acres.com/3-bhk-bedroom-apartment-flat-for-sale-in-ireo-skyon-sector-60-gurgaon-2385-sq-ft-spid-O69439788" TargetMode="External"/><Relationship Id="rId714" Type="http://schemas.openxmlformats.org/officeDocument/2006/relationships/hyperlink" Target="https://www.99acres.com/4-bhk-bedroom-apartment-flat-for-sale-in-shapoorji-pallonji-joyville-gurugram-sector-102-gurgaon-2162-sq-ft-spid-U69558274" TargetMode="External"/><Relationship Id="rId921" Type="http://schemas.openxmlformats.org/officeDocument/2006/relationships/hyperlink" Target="https://www.99acres.com/2-bhk-bedroom-apartment-flat-for-sale-in-tarc-maceo-sector-91-gurgaon-1310-sq-ft-spid-Y68626474" TargetMode="External"/><Relationship Id="rId1137" Type="http://schemas.openxmlformats.org/officeDocument/2006/relationships/hyperlink" Target="https://www.99acres.com/4-bhk-bedroom-apartment-flat-for-sale-in-tulip-violet-sector-69-gurgaon-1970-sq-ft-spid-O69376716" TargetMode="External"/><Relationship Id="rId1344" Type="http://schemas.openxmlformats.org/officeDocument/2006/relationships/hyperlink" Target="https://www.99acres.com/4-bhk-bedroom-apartment-flat-for-sale-in-ats-kocoon-sector-109-gurgaon-3150-sq-ft-spid-Z69572988" TargetMode="External"/><Relationship Id="rId1551" Type="http://schemas.openxmlformats.org/officeDocument/2006/relationships/hyperlink" Target="https://www.99acres.com/3-bhk-bedroom-apartment-flat-for-sale-in-bestech-park-view-sanskruti-sector-92-gurgaon-1995-sq-ft-r5-spid-X58323596" TargetMode="External"/><Relationship Id="rId1789" Type="http://schemas.openxmlformats.org/officeDocument/2006/relationships/hyperlink" Target="https://www.99acres.com/4-bhk-bedroom-apartment-flat-for-sale-in-dlf-new-town-heights-1-sector-90-gurgaon-2727-sq-ft-spid-Y69266094" TargetMode="External"/><Relationship Id="rId1996" Type="http://schemas.openxmlformats.org/officeDocument/2006/relationships/hyperlink" Target="https://www.99acres.com/4-bhk-bedroom-apartment-flat-for-sale-in-dlf-new-town-heights-sector-91-gurgaon-2344-sq-ft-spid-A70082770" TargetMode="External"/><Relationship Id="rId2602" Type="http://schemas.openxmlformats.org/officeDocument/2006/relationships/hyperlink" Target="https://www.99acres.com/2-bhk-bedroom-apartment-flat-for-sale-in-ireo-the-corridors-sector-67-a-gurgaon-1350-sq-ft-r1-spid-V64354898" TargetMode="External"/><Relationship Id="rId50" Type="http://schemas.openxmlformats.org/officeDocument/2006/relationships/hyperlink" Target="https://www.99acres.com/3-bhk-bedroom-apartment-flat-for-sale-in-dlf-the-primus-sector-82-a-gurgaon-2100-sq-ft-r2-spid-Y62594040" TargetMode="External"/><Relationship Id="rId1204" Type="http://schemas.openxmlformats.org/officeDocument/2006/relationships/hyperlink" Target="https://www.99acres.com/2-bhk-bedroom-apartment-flat-for-sale-in-hsiidc-sidco-shivalik-apartments-sector-1-imt-manesar-gurgaon-1250-sq-ft-spid-G70129192" TargetMode="External"/><Relationship Id="rId1411" Type="http://schemas.openxmlformats.org/officeDocument/2006/relationships/hyperlink" Target="https://www.99acres.com/3-bhk-bedroom-apartment-flat-for-sale-in-dlf-the-primus-sector-82-a-gurgaon-1799-sq-ft-spid-O68656188" TargetMode="External"/><Relationship Id="rId1649" Type="http://schemas.openxmlformats.org/officeDocument/2006/relationships/hyperlink" Target="https://www.99acres.com/2-bhk-bedroom-apartment-flat-for-sale-in-ramsons-kshitij-sector-95-gurgaon-767-sq-ft-r8-spid-O48320397" TargetMode="External"/><Relationship Id="rId1856" Type="http://schemas.openxmlformats.org/officeDocument/2006/relationships/hyperlink" Target="https://www.99acres.com/4-bhk-bedroom-apartment-flat-for-sale-in-emaar-mgf-emerald-floors-premier-sector-65-gurgaon-1975-sq-ft-r8-spid-V57733226" TargetMode="External"/><Relationship Id="rId2907" Type="http://schemas.openxmlformats.org/officeDocument/2006/relationships/hyperlink" Target="https://www.99acres.com/3-bhk-bedroom-apartment-flat-for-sale-in-vipul-belmonte-sector-53-gurgaon-2965-sq-ft-spid-H65738664" TargetMode="External"/><Relationship Id="rId1509" Type="http://schemas.openxmlformats.org/officeDocument/2006/relationships/hyperlink" Target="https://www.99acres.com/4-bhk-bedroom-apartment-flat-for-sale-in-the-lions-cghs-sector-56-gurgaon-2400-sq-ft-spid-T68585622" TargetMode="External"/><Relationship Id="rId1716" Type="http://schemas.openxmlformats.org/officeDocument/2006/relationships/hyperlink" Target="https://www.99acres.com/4-bhk-bedroom-apartment-flat-for-sale-in-bestech-park-view-grand-spa-sector-81-gurgaon-3185-sq-ft-spid-B69802996" TargetMode="External"/><Relationship Id="rId1923" Type="http://schemas.openxmlformats.org/officeDocument/2006/relationships/hyperlink" Target="https://www.99acres.com/3-bhk-bedroom-apartment-flat-for-sale-in-satya-the-hermitage-sector-103-gurgaon-1991-sq-ft-spid-L70174470" TargetMode="External"/><Relationship Id="rId297" Type="http://schemas.openxmlformats.org/officeDocument/2006/relationships/hyperlink" Target="https://www.99acres.com/2-bhk-bedroom-apartment-flat-for-sale-in-godrej-nature-plus-sector-33-sohna-gurgaon-1500-sq-ft-spid-S68036134" TargetMode="External"/><Relationship Id="rId2185" Type="http://schemas.openxmlformats.org/officeDocument/2006/relationships/hyperlink" Target="https://www.99acres.com/3-bhk-bedroom-apartment-flat-for-sale-in-ild-greens-sector-37-c-gurgaon-1875-sq-ft-r1-spid-C67438794" TargetMode="External"/><Relationship Id="rId2392" Type="http://schemas.openxmlformats.org/officeDocument/2006/relationships/hyperlink" Target="https://www.99acres.com/1-bhk-bedroom-apartment-flat-for-sale-in-satya-element-one-sector-49-gurgaon-450-sq-ft-spid-L69334532" TargetMode="External"/><Relationship Id="rId157" Type="http://schemas.openxmlformats.org/officeDocument/2006/relationships/hyperlink" Target="https://www.99acres.com/2-bhk-bedroom-apartment-flat-for-sale-in-green-court-sector-90-gurgaon-626-sq-ft-spid-M68470638" TargetMode="External"/><Relationship Id="rId364" Type="http://schemas.openxmlformats.org/officeDocument/2006/relationships/hyperlink" Target="https://www.99acres.com/3-bhk-bedroom-apartment-flat-for-sale-in-afnhb-jalvayu-vihar-sector-30-gurgaon-1500-sq-ft-spid-P69208508" TargetMode="External"/><Relationship Id="rId2045" Type="http://schemas.openxmlformats.org/officeDocument/2006/relationships/hyperlink" Target="https://www.99acres.com/1-bhk-bedroom-apartment-flat-for-sale-in-housing-board-colony-sector-51-gurgaon-510-sq-ft-spid-W70010054" TargetMode="External"/><Relationship Id="rId2697" Type="http://schemas.openxmlformats.org/officeDocument/2006/relationships/hyperlink" Target="https://www.99acres.com/4-bhk-bedroom-apartment-flat-for-sale-in-sector-55-gurgaon-1800-sq-ft-spid-E68914456" TargetMode="External"/><Relationship Id="rId571" Type="http://schemas.openxmlformats.org/officeDocument/2006/relationships/hyperlink" Target="https://www.99acres.com/4-bhk-bedroom-apartment-flat-for-sale-in-bestech-spa-signature-sector-81-gurgaon-4200-sq-ft-spid-E69200950" TargetMode="External"/><Relationship Id="rId669" Type="http://schemas.openxmlformats.org/officeDocument/2006/relationships/hyperlink" Target="https://www.99acres.com/4-bhk-bedroom-apartment-flat-for-sale-in-bestech-park-view-spa-next-sector-67-gurgaon-2350-sq-ft-spid-D69506128" TargetMode="External"/><Relationship Id="rId876" Type="http://schemas.openxmlformats.org/officeDocument/2006/relationships/hyperlink" Target="https://www.99acres.com/2-bhk-bedroom-apartment-flat-for-sale-in-vatika-the-seven-lamps-sector-82-gurgaon-1300-sq-ft-spid-H69845336" TargetMode="External"/><Relationship Id="rId1299" Type="http://schemas.openxmlformats.org/officeDocument/2006/relationships/hyperlink" Target="https://www.99acres.com/3-bhk-bedroom-apartment-flat-for-sale-in-ireo-the-grand-arch-sector-58-gurgaon-2164-sq-ft-spid-M69551934" TargetMode="External"/><Relationship Id="rId2252" Type="http://schemas.openxmlformats.org/officeDocument/2006/relationships/hyperlink" Target="https://www.99acres.com/2-bhk-bedroom-apartment-flat-for-sale-in-m3m-soulitude-sector-89-gurgaon-1103-sq-ft-spid-P69680328" TargetMode="External"/><Relationship Id="rId2557" Type="http://schemas.openxmlformats.org/officeDocument/2006/relationships/hyperlink" Target="https://www.99acres.com/5-bhk-bedroom-apartment-flat-for-sale-in-dlf-the-primus-sector-82-a-gurgaon-2606-sq-ft-spid-W69002892" TargetMode="External"/><Relationship Id="rId224" Type="http://schemas.openxmlformats.org/officeDocument/2006/relationships/hyperlink" Target="https://www.99acres.com/4-bhk-bedroom-apartment-flat-for-sale-in-sector-41-gurgaon-2900-sq-ft-r1-spid-O64568872" TargetMode="External"/><Relationship Id="rId431" Type="http://schemas.openxmlformats.org/officeDocument/2006/relationships/hyperlink" Target="https://www.99acres.com/3-bhk-bedroom-apartment-flat-for-sale-in-central-park-flower-valley-sector-33-sohna-gurgaon-2400-sq-ft-spid-D68247262" TargetMode="External"/><Relationship Id="rId529" Type="http://schemas.openxmlformats.org/officeDocument/2006/relationships/hyperlink" Target="https://www.99acres.com/4-bhk-bedroom-apartment-flat-for-sale-in-alpha-corp-gurgaonone-84-sector-84-gurgaon-2900-sq-ft-spid-C69431042" TargetMode="External"/><Relationship Id="rId736" Type="http://schemas.openxmlformats.org/officeDocument/2006/relationships/hyperlink" Target="https://www.99acres.com/3-bhk-bedroom-apartment-flat-for-sale-in-m3m-woodshire-sector-107-gurgaon-1943-sq-ft-spid-B67389294" TargetMode="External"/><Relationship Id="rId1061" Type="http://schemas.openxmlformats.org/officeDocument/2006/relationships/hyperlink" Target="https://www.99acres.com/4-bhk-bedroom-apartment-flat-for-sale-in-ss-the-leaf-sector-85-gurgaon-2812-sq-ft-spid-V69804904" TargetMode="External"/><Relationship Id="rId1159" Type="http://schemas.openxmlformats.org/officeDocument/2006/relationships/hyperlink" Target="https://www.99acres.com/2-bhk-bedroom-apartment-flat-for-sale-in-signature-global-solera-sector-107-gurgaon-489-sq-ft-spid-R69242440" TargetMode="External"/><Relationship Id="rId1366" Type="http://schemas.openxmlformats.org/officeDocument/2006/relationships/hyperlink" Target="https://www.99acres.com/2-bhk-bedroom-apartment-flat-for-sale-in-ireo-the-grand-arch-sector-58-gurgaon-1375-sq-ft-spid-D69199860" TargetMode="External"/><Relationship Id="rId2112" Type="http://schemas.openxmlformats.org/officeDocument/2006/relationships/hyperlink" Target="https://www.99acres.com/3-bhk-bedroom-apartment-flat-for-sale-in-sare-homes-sector-92-gurgaon-1415-sq-ft-r2-spid-H51369072" TargetMode="External"/><Relationship Id="rId2417" Type="http://schemas.openxmlformats.org/officeDocument/2006/relationships/hyperlink" Target="https://www.99acres.com/2-bhk-bedroom-apartment-flat-for-sale-in-greenopolis-sector-89-gurgaon-1251-sq-ft-spid-F69279446" TargetMode="External"/><Relationship Id="rId2764" Type="http://schemas.openxmlformats.org/officeDocument/2006/relationships/hyperlink" Target="https://www.99acres.com/3-bhk-bedroom-apartment-flat-for-sale-in-ild-grand-centra-sector-37-c-gurgaon-1820-sq-ft-spid-O67903798" TargetMode="External"/><Relationship Id="rId2971" Type="http://schemas.openxmlformats.org/officeDocument/2006/relationships/hyperlink" Target="https://www.99acres.com/3-bhk-bedroom-apartment-flat-for-sale-in-godrej-summit-sector-104-gurgaon-1446-sq-ft-r1-spid-S51643710" TargetMode="External"/><Relationship Id="rId943" Type="http://schemas.openxmlformats.org/officeDocument/2006/relationships/hyperlink" Target="https://www.99acres.com/4-bhk-bedroom-apartment-flat-for-sale-in-tarc-maceo-sector-91-gurgaon-2724-sq-ft-spid-B70084692" TargetMode="External"/><Relationship Id="rId1019" Type="http://schemas.openxmlformats.org/officeDocument/2006/relationships/hyperlink" Target="https://www.99acres.com/3-bhk-bedroom-apartment-flat-for-sale-in-bestech-altura-sector-79-gurgaon-2150-sq-ft-spid-Y68282394" TargetMode="External"/><Relationship Id="rId1573" Type="http://schemas.openxmlformats.org/officeDocument/2006/relationships/hyperlink" Target="https://www.99acres.com/4-bhk-bedroom-apartment-flat-for-sale-in-puri-emerald-bay-sector-104-gurgaon-2450-sq-ft-spid-O69883296" TargetMode="External"/><Relationship Id="rId1780" Type="http://schemas.openxmlformats.org/officeDocument/2006/relationships/hyperlink" Target="https://www.99acres.com/2-bhk-bedroom-apartment-flat-for-sale-in-vatika-emilia-floors-sector-83-gurgaon-1050-sq-ft-spid-U69339966" TargetMode="External"/><Relationship Id="rId1878" Type="http://schemas.openxmlformats.org/officeDocument/2006/relationships/hyperlink" Target="https://www.99acres.com/3-bhk-bedroom-apartment-flat-for-sale-in-raheja-vedaanta-sector-108-gurgaon-1833-sq-ft-spid-F69668674" TargetMode="External"/><Relationship Id="rId2624" Type="http://schemas.openxmlformats.org/officeDocument/2006/relationships/hyperlink" Target="https://www.99acres.com/2-bhk-bedroom-apartment-flat-for-sale-in-krisumi-waterfall-residences-sector-36-a-gurgaon-1479-sq-ft-spid-F69091350" TargetMode="External"/><Relationship Id="rId2831" Type="http://schemas.openxmlformats.org/officeDocument/2006/relationships/hyperlink" Target="https://www.99acres.com/2-bhk-bedroom-apartment-flat-for-sale-in-sobha-city-sector-108-gurgaon-1381-sq-ft-spid-Y67006136" TargetMode="External"/><Relationship Id="rId2929" Type="http://schemas.openxmlformats.org/officeDocument/2006/relationships/hyperlink" Target="https://www.99acres.com/3-bhk-bedroom-apartment-flat-for-sale-in-apna-enclave-ashok-vihar-gurgaon-1300-sq-ft-r2-spid-P37251939" TargetMode="External"/><Relationship Id="rId72" Type="http://schemas.openxmlformats.org/officeDocument/2006/relationships/hyperlink" Target="https://www.99acres.com/3-bhk-bedroom-apartment-flat-for-sale-in-raheja-sampada-sector-92-gurgaon-1370-sq-ft-spid-B68691862" TargetMode="External"/><Relationship Id="rId803" Type="http://schemas.openxmlformats.org/officeDocument/2006/relationships/hyperlink" Target="https://www.99acres.com/2-bhk-bedroom-apartment-flat-for-sale-in-eldeco-accolade-sohna-gurgaon-1457-sq-ft-spid-W69773168" TargetMode="External"/><Relationship Id="rId1226" Type="http://schemas.openxmlformats.org/officeDocument/2006/relationships/hyperlink" Target="https://www.99acres.com/2-bhk-bedroom-apartment-flat-for-sale-in-paras-dews-sector-106-gurgaon-1385-sq-ft-spid-B70066954" TargetMode="External"/><Relationship Id="rId1433" Type="http://schemas.openxmlformats.org/officeDocument/2006/relationships/hyperlink" Target="https://www.99acres.com/1-bhk-bedroom-apartment-flat-for-sale-in-signature-the-serenas-sohna-gurgaon-48811-sq-ft-spid-R69765432" TargetMode="External"/><Relationship Id="rId1640" Type="http://schemas.openxmlformats.org/officeDocument/2006/relationships/hyperlink" Target="https://www.99acres.com/3-bhk-bedroom-apartment-flat-for-sale-in-m3m-golfestate-sector-65-gurgaon-3850-sq-ft-spid-A68297026" TargetMode="External"/><Relationship Id="rId1738" Type="http://schemas.openxmlformats.org/officeDocument/2006/relationships/hyperlink" Target="https://www.99acres.com/3-bhk-bedroom-apartment-flat-for-sale-in-sare-crescent-parc-sector-92-gurgaon-1250-sq-ft-spid-P69745102" TargetMode="External"/><Relationship Id="rId1500" Type="http://schemas.openxmlformats.org/officeDocument/2006/relationships/hyperlink" Target="https://www.99acres.com/3-bhk-bedroom-apartment-flat-for-sale-in-vipul-belmonte-sector-53-gurgaon-2450-sq-ft-spid-X69526946" TargetMode="External"/><Relationship Id="rId1945" Type="http://schemas.openxmlformats.org/officeDocument/2006/relationships/hyperlink" Target="https://www.99acres.com/3-bhk-bedroom-apartment-flat-for-sale-in-dron-apartment-civil-lines-gurgaon-1420-sq-ft-r1-spid-X66842706" TargetMode="External"/><Relationship Id="rId1805" Type="http://schemas.openxmlformats.org/officeDocument/2006/relationships/hyperlink" Target="https://www.99acres.com/3-bhk-bedroom-apartment-flat-for-sale-in-bestech-park-view-sanskruti-sector-92-gurgaon-2120-sq-ft-spid-P69879580" TargetMode="External"/><Relationship Id="rId3020" Type="http://schemas.openxmlformats.org/officeDocument/2006/relationships/hyperlink" Target="https://www.99acres.com/3-bhk-bedroom-apartment-flat-for-sale-in-dharam-colony-gurgaon-1000-sq-ft-r1-spid-S49820216" TargetMode="External"/><Relationship Id="rId179" Type="http://schemas.openxmlformats.org/officeDocument/2006/relationships/hyperlink" Target="https://www.99acres.com/2-bhk-bedroom-apartment-flat-for-sale-in-supertech-hues-sector-68-gurgaon-1180-sq-ft-spid-L68419576" TargetMode="External"/><Relationship Id="rId386" Type="http://schemas.openxmlformats.org/officeDocument/2006/relationships/hyperlink" Target="https://www.99acres.com/3-bhk-bedroom-apartment-flat-for-sale-in-ambience-lagoon-dlf-city-phase-3-gurgaon-3200-sq-ft-spid-Z69119494" TargetMode="External"/><Relationship Id="rId593" Type="http://schemas.openxmlformats.org/officeDocument/2006/relationships/hyperlink" Target="https://www.99acres.com/3-bhk-bedroom-apartment-flat-for-sale-in-sare-green-parc-phase-3-sector-92-gurgaon-1326-sq-ft-spid-B69104786" TargetMode="External"/><Relationship Id="rId2067" Type="http://schemas.openxmlformats.org/officeDocument/2006/relationships/hyperlink" Target="https://www.99acres.com/2-bhk-bedroom-apartment-flat-for-sale-in-avl-36-gurgaon-sector-36-a-gurgaon-726-sq-ft-r1-spid-B67060802" TargetMode="External"/><Relationship Id="rId2274" Type="http://schemas.openxmlformats.org/officeDocument/2006/relationships/hyperlink" Target="https://www.99acres.com/3-bhk-bedroom-apartment-flat-for-sale-in-bestech-altura-sector-79-gurgaon-2150-sq-ft-spid-T69644514" TargetMode="External"/><Relationship Id="rId2481" Type="http://schemas.openxmlformats.org/officeDocument/2006/relationships/hyperlink" Target="https://www.99acres.com/3-bhk-bedroom-apartment-flat-for-sale-in-zara-aavaas-sector-104-gurgaon-763-sq-ft-spid-X69156292" TargetMode="External"/><Relationship Id="rId246" Type="http://schemas.openxmlformats.org/officeDocument/2006/relationships/hyperlink" Target="https://www.99acres.com/3-bhk-bedroom-apartment-flat-for-sale-in-park-royal-apartment-sector-56-gurgaon-2050-sq-ft-spid-K68236506" TargetMode="External"/><Relationship Id="rId453" Type="http://schemas.openxmlformats.org/officeDocument/2006/relationships/hyperlink" Target="https://www.99acres.com/3-bhk-bedroom-apartment-flat-for-sale-in-dlf-the-primus-sector-82-a-gurgaon-2092-sq-ft-spid-U69767906" TargetMode="External"/><Relationship Id="rId660" Type="http://schemas.openxmlformats.org/officeDocument/2006/relationships/hyperlink" Target="https://www.99acres.com/3-bhk-bedroom-apartment-flat-for-sale-in-godrej-101-sector-79-gurgaon-2366-sq-ft-spid-M69660446" TargetMode="External"/><Relationship Id="rId898" Type="http://schemas.openxmlformats.org/officeDocument/2006/relationships/hyperlink" Target="https://www.99acres.com/4-bhk-bedroom-apartment-flat-for-sale-in-ats-triumph-sector-104-gurgaon-3150-sq-ft-spid-Y69218718" TargetMode="External"/><Relationship Id="rId1083" Type="http://schemas.openxmlformats.org/officeDocument/2006/relationships/hyperlink" Target="https://www.99acres.com/3-bhk-bedroom-apartment-flat-for-sale-in-the-close-north-nirvana-country-gurgaon-2605-sq-ft-spid-J68958234" TargetMode="External"/><Relationship Id="rId1290" Type="http://schemas.openxmlformats.org/officeDocument/2006/relationships/hyperlink" Target="https://www.99acres.com/2-bhk-bedroom-apartment-flat-for-sale-in-ss-the-leaf-sector-85-gurgaon-1640-sq-ft-spid-G69992530" TargetMode="External"/><Relationship Id="rId2134" Type="http://schemas.openxmlformats.org/officeDocument/2006/relationships/hyperlink" Target="https://www.99acres.com/5-bhk-bedroom-apartment-flat-for-sale-in-dlf-beverly-park-dlf-city-phase-2-gurgaon-5200-sq-ft-r1-spid-G66937926" TargetMode="External"/><Relationship Id="rId2341" Type="http://schemas.openxmlformats.org/officeDocument/2006/relationships/hyperlink" Target="https://www.99acres.com/3-bhk-bedroom-apartment-flat-for-sale-in-krisumi-waterfall-residences-sector-36-a-gurgaon-2538-sq-ft-spid-N69444154" TargetMode="External"/><Relationship Id="rId2579" Type="http://schemas.openxmlformats.org/officeDocument/2006/relationships/hyperlink" Target="https://www.99acres.com/3-bhk-bedroom-apartment-flat-for-sale-in-ild-greens-sector-37-c-gurgaon-1603-sq-ft-r1-spid-B48946845" TargetMode="External"/><Relationship Id="rId2786" Type="http://schemas.openxmlformats.org/officeDocument/2006/relationships/hyperlink" Target="https://www.99acres.com/4-bhk-bedroom-apartment-flat-for-sale-in-chintels-paradiso-sector-109-gurgaon-2630-sq-ft-r2-spid-C56670412" TargetMode="External"/><Relationship Id="rId2993" Type="http://schemas.openxmlformats.org/officeDocument/2006/relationships/hyperlink" Target="https://www.99acres.com/3-bhk-bedroom-apartment-flat-for-sale-in-ansal-estella-sector-103-gurgaon-1730-sq-ft-r1-spid-B55783602" TargetMode="External"/><Relationship Id="rId106" Type="http://schemas.openxmlformats.org/officeDocument/2006/relationships/hyperlink" Target="https://www.99acres.com/3-bhk-bedroom-apartment-flat-for-sale-in-emaar-palm-premier-sector-77-gurgaon-2000-sq-ft-spid-T68605618" TargetMode="External"/><Relationship Id="rId313" Type="http://schemas.openxmlformats.org/officeDocument/2006/relationships/hyperlink" Target="https://www.99acres.com/2-bhk-bedroom-apartment-flat-for-sale-in-landmark-the-residency-sector-103-gurgaon-1350-sq-ft-r3-spid-B58881018" TargetMode="External"/><Relationship Id="rId758" Type="http://schemas.openxmlformats.org/officeDocument/2006/relationships/hyperlink" Target="https://www.99acres.com/4-bhk-bedroom-apartment-flat-for-sale-in-dlf-the-icon-dlf-city-phase-5-gurgaon-2575-sq-ft-r1-spid-J52249128" TargetMode="External"/><Relationship Id="rId965" Type="http://schemas.openxmlformats.org/officeDocument/2006/relationships/hyperlink" Target="https://www.99acres.com/3-bhk-bedroom-apartment-flat-for-sale-in-la-vida-by-tata-housing-sector-113-gurgaon-2217-sq-ft-spid-U69781434" TargetMode="External"/><Relationship Id="rId1150" Type="http://schemas.openxmlformats.org/officeDocument/2006/relationships/hyperlink" Target="https://www.99acres.com/4-bhk-bedroom-apartment-flat-for-sale-in-spaze-privy-sector-72-gurgaon-4632-sq-ft-spid-Z69235626" TargetMode="External"/><Relationship Id="rId1388" Type="http://schemas.openxmlformats.org/officeDocument/2006/relationships/hyperlink" Target="https://www.99acres.com/3-bhk-bedroom-apartment-flat-for-sale-in-ats-kocoon-sector-109-gurgaon-2095-sq-ft-spid-T68605626" TargetMode="External"/><Relationship Id="rId1595" Type="http://schemas.openxmlformats.org/officeDocument/2006/relationships/hyperlink" Target="https://www.99acres.com/3-bhk-bedroom-apartment-flat-for-sale-in-adani-m2k-oyster-grande-sector-102-gurgaon-2579-sq-ft-r3-spid-N62010674" TargetMode="External"/><Relationship Id="rId2439" Type="http://schemas.openxmlformats.org/officeDocument/2006/relationships/hyperlink" Target="https://www.99acres.com/3-bhk-bedroom-apartment-flat-for-sale-in-godrej-oasis-sector-88-a-gurgaon-1794-sq-ft-spid-I69233150" TargetMode="External"/><Relationship Id="rId2646" Type="http://schemas.openxmlformats.org/officeDocument/2006/relationships/hyperlink" Target="https://www.99acres.com/3-bhk-bedroom-apartment-flat-for-sale-in-conscient-elevate-sector-59-gurgaon-2295-sq-ft-spid-M69058718" TargetMode="External"/><Relationship Id="rId2853" Type="http://schemas.openxmlformats.org/officeDocument/2006/relationships/hyperlink" Target="https://www.99acres.com/2-bhk-bedroom-apartment-flat-for-sale-in-breez-global-hill-view-sohna-gurgaon-1000-sq-ft-r1-spid-I66160796" TargetMode="External"/><Relationship Id="rId94" Type="http://schemas.openxmlformats.org/officeDocument/2006/relationships/hyperlink" Target="https://www.99acres.com/3-bhk-bedroom-apartment-flat-for-sale-in-signature-global-park-sohna-gurgaon-1120-sq-ft-spid-O68636314" TargetMode="External"/><Relationship Id="rId520" Type="http://schemas.openxmlformats.org/officeDocument/2006/relationships/hyperlink" Target="https://www.99acres.com/3-bhk-bedroom-apartment-flat-for-sale-in-dlf-the-ultima-sector-81-gurgaon-2103-sq-ft-spid-E69864862" TargetMode="External"/><Relationship Id="rId618" Type="http://schemas.openxmlformats.org/officeDocument/2006/relationships/hyperlink" Target="https://www.99acres.com/2-bhk-bedroom-apartment-flat-for-sale-in-m3m-skywalk-sector-74-gurgaon-1400-sq-ft-spid-B69816832" TargetMode="External"/><Relationship Id="rId825" Type="http://schemas.openxmlformats.org/officeDocument/2006/relationships/hyperlink" Target="https://www.99acres.com/3-bhk-bedroom-apartment-flat-for-sale-in-tulip-violet-sector-69-gurgaon-1578-sq-ft-spid-F69354742" TargetMode="External"/><Relationship Id="rId1248" Type="http://schemas.openxmlformats.org/officeDocument/2006/relationships/hyperlink" Target="https://www.99acres.com/3-bhk-bedroom-apartment-flat-for-sale-in-imperia-the-esfera-sector-37-c-gurgaon-1815-sq-ft-spid-E70042222" TargetMode="External"/><Relationship Id="rId1455" Type="http://schemas.openxmlformats.org/officeDocument/2006/relationships/hyperlink" Target="https://www.99acres.com/4-bhk-bedroom-apartment-flat-for-sale-in-puri-diplomatic-greens-sector-111-gurgaon-2950-sq-ft-spid-A70193390" TargetMode="External"/><Relationship Id="rId1662" Type="http://schemas.openxmlformats.org/officeDocument/2006/relationships/hyperlink" Target="https://www.99acres.com/4-bhk-bedroom-apartment-flat-for-sale-in-dlf-new-town-heights-1-sector-90-gurgaon-2727-sq-ft-r15-spid-H42579745" TargetMode="External"/><Relationship Id="rId2201" Type="http://schemas.openxmlformats.org/officeDocument/2006/relationships/hyperlink" Target="https://www.99acres.com/2-bhk-bedroom-apartment-flat-for-sale-in-smart-world-gems-sector-89-gurgaon-1103-sq-ft-spid-Y69756678" TargetMode="External"/><Relationship Id="rId2506" Type="http://schemas.openxmlformats.org/officeDocument/2006/relationships/hyperlink" Target="https://www.99acres.com/3-bhk-bedroom-apartment-flat-for-sale-in-birla-navya-sector-63-a-gurgaon-2400-sq-ft-r1-spid-W66533824" TargetMode="External"/><Relationship Id="rId1010" Type="http://schemas.openxmlformats.org/officeDocument/2006/relationships/hyperlink" Target="https://www.99acres.com/3-bhk-bedroom-apartment-flat-for-sale-in-m3m-woodshire-sector-107-gurgaon-1943-sq-ft-spid-A69551290" TargetMode="External"/><Relationship Id="rId1108" Type="http://schemas.openxmlformats.org/officeDocument/2006/relationships/hyperlink" Target="https://www.99acres.com/3-bhk-bedroom-apartment-flat-for-sale-in-vatika-the-seven-lamps-sector-82-gurgaon-2160-sq-ft-spid-P69523768" TargetMode="External"/><Relationship Id="rId1315" Type="http://schemas.openxmlformats.org/officeDocument/2006/relationships/hyperlink" Target="https://www.99acres.com/2-bhk-bedroom-apartment-flat-for-sale-in-shapoorji-pallonji-joyville-gurugram-sector-102-gurgaon-1215-sq-ft-spid-W70022160" TargetMode="External"/><Relationship Id="rId1967" Type="http://schemas.openxmlformats.org/officeDocument/2006/relationships/hyperlink" Target="https://www.99acres.com/3-bhk-bedroom-apartment-flat-for-sale-in-ats-triumph-sector-104-gurgaon-2290-sq-ft-spid-T70127554" TargetMode="External"/><Relationship Id="rId2713" Type="http://schemas.openxmlformats.org/officeDocument/2006/relationships/hyperlink" Target="https://www.99acres.com/4-bhk-bedroom-apartment-flat-for-sale-in-ardee-city-sector-52-gurgaon-2100-sq-ft-spid-Y68863904" TargetMode="External"/><Relationship Id="rId2920" Type="http://schemas.openxmlformats.org/officeDocument/2006/relationships/hyperlink" Target="https://www.99acres.com/2-bhk-bedroom-apartment-flat-for-sale-in-gls-arawali-homes-sohna-gurgaon-576-sq-ft-spid-C65443558" TargetMode="External"/><Relationship Id="rId1522" Type="http://schemas.openxmlformats.org/officeDocument/2006/relationships/hyperlink" Target="https://www.99acres.com/4-bhk-bedroom-apartment-flat-for-sale-in-ss-the-leaf-sector-85-gurgaon-2812-sq-ft-spid-F70087658" TargetMode="External"/><Relationship Id="rId21" Type="http://schemas.openxmlformats.org/officeDocument/2006/relationships/hyperlink" Target="https://www.99acres.com/2-bhk-bedroom-apartment-flat-for-sale-in-smart-world-gems-sector-89-gurgaon-1103-sq-ft-spid-P68810298" TargetMode="External"/><Relationship Id="rId2089" Type="http://schemas.openxmlformats.org/officeDocument/2006/relationships/hyperlink" Target="https://www.99acres.com/2-bhk-bedroom-apartment-flat-for-sale-in-m3m-heights-sector-65-gurgaon-1261-sq-ft-spid-C69919812" TargetMode="External"/><Relationship Id="rId2296" Type="http://schemas.openxmlformats.org/officeDocument/2006/relationships/hyperlink" Target="https://www.99acres.com/2-bhk-bedroom-apartment-flat-for-sale-in-breez-global-heights-sohna-gurgaon-710-sq-ft-spid-H69560214" TargetMode="External"/><Relationship Id="rId268" Type="http://schemas.openxmlformats.org/officeDocument/2006/relationships/hyperlink" Target="https://www.99acres.com/3-bhk-bedroom-apartment-flat-for-sale-in-sare-crescent-parc-sector-92-gurgaon-1260-sq-ft-r2-spid-I31015519" TargetMode="External"/><Relationship Id="rId475" Type="http://schemas.openxmlformats.org/officeDocument/2006/relationships/hyperlink" Target="https://www.99acres.com/2-bhk-bedroom-apartment-flat-for-sale-in-indiabulls-centrum-park-sector-103-gurgaon-1423-sq-ft-spid-K69069814" TargetMode="External"/><Relationship Id="rId682" Type="http://schemas.openxmlformats.org/officeDocument/2006/relationships/hyperlink" Target="https://www.99acres.com/3-bhk-bedroom-apartment-flat-for-sale-in-emaar-palm-gardens-sector-83-gurgaon-1900-sq-ft-r7-spid-J56394836" TargetMode="External"/><Relationship Id="rId2156" Type="http://schemas.openxmlformats.org/officeDocument/2006/relationships/hyperlink" Target="https://www.99acres.com/3-bhk-bedroom-apartment-flat-for-sale-in-sector-103-gurgaon-1845-sq-ft-spid-M69829642" TargetMode="External"/><Relationship Id="rId2363" Type="http://schemas.openxmlformats.org/officeDocument/2006/relationships/hyperlink" Target="https://www.99acres.com/2-bhk-bedroom-apartment-flat-for-sale-in-ild-greens-sector-37-c-gurgaon-1340-sq-ft-spid-K69393628" TargetMode="External"/><Relationship Id="rId2570" Type="http://schemas.openxmlformats.org/officeDocument/2006/relationships/hyperlink" Target="https://www.99acres.com/2-bhk-bedroom-apartment-flat-for-sale-in-smart-world-orchard-sector-61-gurgaon-1150-sq-ft-spid-K68962668" TargetMode="External"/><Relationship Id="rId128" Type="http://schemas.openxmlformats.org/officeDocument/2006/relationships/hyperlink" Target="https://www.99acres.com/2-bhk-bedroom-apartment-flat-for-sale-in-la-vida-by-tata-housing-sector-113-gurgaon-1276-sq-ft-spid-N68564716" TargetMode="External"/><Relationship Id="rId335" Type="http://schemas.openxmlformats.org/officeDocument/2006/relationships/hyperlink" Target="https://www.99acres.com/3-bhk-bedroom-apartment-flat-for-sale-in-the-close-north-nirvana-country-gurgaon-2605-sq-ft-spid-U69330420" TargetMode="External"/><Relationship Id="rId542" Type="http://schemas.openxmlformats.org/officeDocument/2006/relationships/hyperlink" Target="https://www.99acres.com/2-bhk-bedroom-apartment-flat-for-sale-in-ss-the-leaf-sector-85-gurgaon-1741-sq-ft-spid-J69584972" TargetMode="External"/><Relationship Id="rId1172" Type="http://schemas.openxmlformats.org/officeDocument/2006/relationships/hyperlink" Target="https://www.99acres.com/4-bhk-bedroom-apartment-flat-for-sale-in-shree-vardhman-flora-sector-90-gurgaon-2475-sq-ft-spid-T68041170" TargetMode="External"/><Relationship Id="rId2016" Type="http://schemas.openxmlformats.org/officeDocument/2006/relationships/hyperlink" Target="https://www.99acres.com/2-bhk-bedroom-apartment-flat-for-sale-in-woodstock-floors-nirvana-country-gurgaon-988-sq-ft-r1-spid-W69951672" TargetMode="External"/><Relationship Id="rId2223" Type="http://schemas.openxmlformats.org/officeDocument/2006/relationships/hyperlink" Target="https://www.99acres.com/3-bhk-bedroom-apartment-flat-for-sale-in-imt-manesar-gurgaon-1660-sq-ft-r1-spid-T65385394" TargetMode="External"/><Relationship Id="rId2430" Type="http://schemas.openxmlformats.org/officeDocument/2006/relationships/hyperlink" Target="https://www.99acres.com/4-bhk-bedroom-apartment-flat-for-sale-in-sare-green-parc-2-sector-92-gurgaon-2040-sq-ft-r4-spid-G27149533" TargetMode="External"/><Relationship Id="rId402" Type="http://schemas.openxmlformats.org/officeDocument/2006/relationships/hyperlink" Target="https://www.99acres.com/3-bhk-bedroom-apartment-flat-for-sale-in-ireo-victory-valley-sector-67-gurgaon-2527-sq-ft-spid-D70082220" TargetMode="External"/><Relationship Id="rId1032" Type="http://schemas.openxmlformats.org/officeDocument/2006/relationships/hyperlink" Target="https://www.99acres.com/4-bhk-bedroom-apartment-flat-for-sale-in-tulip-violet-sector-69-gurgaon-2010-sq-ft-spid-O68587792" TargetMode="External"/><Relationship Id="rId1989" Type="http://schemas.openxmlformats.org/officeDocument/2006/relationships/hyperlink" Target="https://www.99acres.com/2-bhk-bedroom-apartment-flat-for-sale-in-experion-windchants-sector-112-gurgaon-1500-sq-ft-spid-F70095128" TargetMode="External"/><Relationship Id="rId1849" Type="http://schemas.openxmlformats.org/officeDocument/2006/relationships/hyperlink" Target="https://www.99acres.com/2-bhk-bedroom-apartment-flat-for-sale-in-shree-vardhman-flora-sector-90-gurgaon-1350-sq-ft-spid-T69236258" TargetMode="External"/><Relationship Id="rId192" Type="http://schemas.openxmlformats.org/officeDocument/2006/relationships/hyperlink" Target="https://www.99acres.com/3-bhk-bedroom-apartment-flat-for-sale-in-m3m-antalya-hills-sector-79-gurgaon-1534-sq-ft-spid-R68390214" TargetMode="External"/><Relationship Id="rId1709" Type="http://schemas.openxmlformats.org/officeDocument/2006/relationships/hyperlink" Target="https://www.99acres.com/4-bhk-bedroom-apartment-flat-for-sale-in-tulip-violet-sector-69-gurgaon-2087-sq-ft-spid-N69721252" TargetMode="External"/><Relationship Id="rId1916" Type="http://schemas.openxmlformats.org/officeDocument/2006/relationships/hyperlink" Target="https://www.99acres.com/2-bhk-bedroom-apartment-flat-for-sale-in-tarc-maceo-sector-91-gurgaon-1310-sq-ft-spid-A70182296" TargetMode="External"/><Relationship Id="rId2080" Type="http://schemas.openxmlformats.org/officeDocument/2006/relationships/hyperlink" Target="https://www.99acres.com/2-bhk-bedroom-apartment-flat-for-sale-in-pareena-mi-casa-sector-68-gurgaon-1245-sq-ft-spid-V69933972" TargetMode="External"/><Relationship Id="rId2897" Type="http://schemas.openxmlformats.org/officeDocument/2006/relationships/hyperlink" Target="https://www.99acres.com/2-bhk-bedroom-apartment-flat-for-sale-in-sohna-road-gurgaon-1350-sq-ft-r3-spid-A27211569" TargetMode="External"/><Relationship Id="rId869" Type="http://schemas.openxmlformats.org/officeDocument/2006/relationships/hyperlink" Target="https://www.99acres.com/2-bhk-bedroom-apartment-flat-for-sale-in-bestech-park-view-residency-palam-vihar-gurgaon-1415-sq-ft-spid-Y70071924" TargetMode="External"/><Relationship Id="rId1499" Type="http://schemas.openxmlformats.org/officeDocument/2006/relationships/hyperlink" Target="https://www.99acres.com/2-bhk-bedroom-apartment-flat-for-sale-in-m3m-skywalk-sector-74-gurgaon-1400-sq-ft-spid-N69714458" TargetMode="External"/><Relationship Id="rId729" Type="http://schemas.openxmlformats.org/officeDocument/2006/relationships/hyperlink" Target="https://www.99acres.com/2-bhk-bedroom-apartment-flat-for-sale-in-pareena-coban-residences-sector-99-a-gurgaon-1550-sq-ft-spid-E69589168" TargetMode="External"/><Relationship Id="rId1359" Type="http://schemas.openxmlformats.org/officeDocument/2006/relationships/hyperlink" Target="https://www.99acres.com/4-bhk-bedroom-apartment-flat-for-sale-in-ireo-the-grand-arch-sector-58-gurgaon-2864-sq-ft-spid-V69807832" TargetMode="External"/><Relationship Id="rId2757" Type="http://schemas.openxmlformats.org/officeDocument/2006/relationships/hyperlink" Target="https://www.99acres.com/3-bhk-bedroom-apartment-flat-for-sale-in-ambience-creacions-sector-22-gurgaon-1800-sq-ft-spid-Z67904126" TargetMode="External"/><Relationship Id="rId2964" Type="http://schemas.openxmlformats.org/officeDocument/2006/relationships/hyperlink" Target="https://www.99acres.com/2-bhk-bedroom-apartment-flat-for-sale-in-green-court-sector-90-gurgaon-626-sq-ft-spid-S64064452" TargetMode="External"/><Relationship Id="rId936" Type="http://schemas.openxmlformats.org/officeDocument/2006/relationships/hyperlink" Target="https://www.99acres.com/3-bhk-bedroom-apartment-flat-for-sale-in-dlf-exclusive-floors-dlf-city-phase-5-gurgaon-1650-sq-ft-spid-B69402744" TargetMode="External"/><Relationship Id="rId1219" Type="http://schemas.openxmlformats.org/officeDocument/2006/relationships/hyperlink" Target="https://www.99acres.com/4-bhk-bedroom-apartment-flat-for-sale-in-tulip-violet-sector-69-gurgaon-2010-sq-ft-spid-N69300390" TargetMode="External"/><Relationship Id="rId1566" Type="http://schemas.openxmlformats.org/officeDocument/2006/relationships/hyperlink" Target="https://www.99acres.com/2-bhk-bedroom-apartment-flat-for-sale-in-ss-the-leaf-sector-85-gurgaon-1772-sq-ft-spid-S69963366" TargetMode="External"/><Relationship Id="rId1773" Type="http://schemas.openxmlformats.org/officeDocument/2006/relationships/hyperlink" Target="https://www.99acres.com/3-bhk-bedroom-apartment-flat-for-sale-in-tulip-violet-sector-69-gurgaon-1578-sq-ft-spid-Q69393568" TargetMode="External"/><Relationship Id="rId1980" Type="http://schemas.openxmlformats.org/officeDocument/2006/relationships/hyperlink" Target="https://www.99acres.com/3-bhk-bedroom-apartment-flat-for-sale-in-m3m-golfestate-sector-65-gurgaon-3363-sq-ft-spid-Y70109168" TargetMode="External"/><Relationship Id="rId2617" Type="http://schemas.openxmlformats.org/officeDocument/2006/relationships/hyperlink" Target="https://www.99acres.com/4-bhk-bedroom-apartment-flat-for-sale-in-sare-green-parc-phase-3-sector-92-gurgaon-1956-sq-ft-spid-G69127412" TargetMode="External"/><Relationship Id="rId2824" Type="http://schemas.openxmlformats.org/officeDocument/2006/relationships/hyperlink" Target="https://www.99acres.com/3-bhk-bedroom-apartment-flat-for-sale-in-sanskriti-apartment-sector-10-a-gurgaon-1650-sq-ft-spid-K67148990" TargetMode="External"/><Relationship Id="rId65" Type="http://schemas.openxmlformats.org/officeDocument/2006/relationships/hyperlink" Target="https://www.99acres.com/3-bhk-bedroom-apartment-flat-for-sale-in-ramprastha-skyz-sector-37-d-gurgaon-1725-sq-ft-spid-V68710666" TargetMode="External"/><Relationship Id="rId1426" Type="http://schemas.openxmlformats.org/officeDocument/2006/relationships/hyperlink" Target="https://www.99acres.com/3-bhk-bedroom-apartment-flat-for-sale-in-bptp-terra-sector-37-d-gurgaon-1811-sq-ft-spid-B70095032" TargetMode="External"/><Relationship Id="rId1633" Type="http://schemas.openxmlformats.org/officeDocument/2006/relationships/hyperlink" Target="https://www.99acres.com/3-bhk-bedroom-apartment-flat-for-sale-in-suncity-platinum-towers-mg-road-gurgaon-2685-sq-ft-spid-D68297598" TargetMode="External"/><Relationship Id="rId1840" Type="http://schemas.openxmlformats.org/officeDocument/2006/relationships/hyperlink" Target="https://www.99acres.com/3-bhk-bedroom-apartment-flat-for-sale-in-godrej-summit-sector-104-gurgaon-1647-sq-ft-r16-spid-K50040356" TargetMode="External"/><Relationship Id="rId1700" Type="http://schemas.openxmlformats.org/officeDocument/2006/relationships/hyperlink" Target="https://www.99acres.com/3-bhk-bedroom-apartment-flat-for-sale-in-godrej-101-sector-79-gurgaon-1505-sq-ft-spid-Q69438420" TargetMode="External"/><Relationship Id="rId379" Type="http://schemas.openxmlformats.org/officeDocument/2006/relationships/hyperlink" Target="https://www.99acres.com/3-bhk-bedroom-apartment-flat-for-sale-in-bestech-altura-sector-79-gurgaon-2150-sq-ft-spid-Z70038990" TargetMode="External"/><Relationship Id="rId586" Type="http://schemas.openxmlformats.org/officeDocument/2006/relationships/hyperlink" Target="https://www.99acres.com/3-bhk-bedroom-apartment-flat-for-sale-in-la-vida-by-tata-housing-sector-113-gurgaon-2690-sq-ft-spid-M68451874" TargetMode="External"/><Relationship Id="rId793" Type="http://schemas.openxmlformats.org/officeDocument/2006/relationships/hyperlink" Target="https://www.99acres.com/3-bhk-bedroom-apartment-flat-for-sale-in-dlf-new-town-heights-2-sector-86-gurgaon-1930-sq-ft-r7-spid-L43236671" TargetMode="External"/><Relationship Id="rId2267" Type="http://schemas.openxmlformats.org/officeDocument/2006/relationships/hyperlink" Target="https://www.99acres.com/3-bhk-bedroom-apartment-flat-for-sale-in-ild-greens-sector-37-c-gurgaon-1875-sq-ft-r2-spid-G59853278" TargetMode="External"/><Relationship Id="rId2474" Type="http://schemas.openxmlformats.org/officeDocument/2006/relationships/hyperlink" Target="https://www.99acres.com/3-bhk-bedroom-apartment-flat-for-sale-in-vatika-seven-elements-sector-89-a-gurgaon-1960-sq-ft-r2-spid-L61578164" TargetMode="External"/><Relationship Id="rId2681" Type="http://schemas.openxmlformats.org/officeDocument/2006/relationships/hyperlink" Target="https://www.99acres.com/4-bhk-bedroom-apartment-flat-for-sale-in-sector-24-gurgaon-700-sq-ft-spid-A68959646" TargetMode="External"/><Relationship Id="rId239" Type="http://schemas.openxmlformats.org/officeDocument/2006/relationships/hyperlink" Target="https://www.99acres.com/3-bhk-bedroom-apartment-flat-for-sale-in-sare-homes-sector-92-gurgaon-1200-sq-ft-r1-spid-M63520026" TargetMode="External"/><Relationship Id="rId446" Type="http://schemas.openxmlformats.org/officeDocument/2006/relationships/hyperlink" Target="https://www.99acres.com/4-bhk-bedroom-apartment-flat-for-sale-in-pioneer-urban-presidia-sector-62-gurgaon-4337-sq-ft-spid-A68758618" TargetMode="External"/><Relationship Id="rId653" Type="http://schemas.openxmlformats.org/officeDocument/2006/relationships/hyperlink" Target="https://www.99acres.com/3-bhk-bedroom-apartment-flat-for-sale-in-ambience-creacions-sector-22-gurgaon-3090-sq-ft-spid-U68608612" TargetMode="External"/><Relationship Id="rId1076" Type="http://schemas.openxmlformats.org/officeDocument/2006/relationships/hyperlink" Target="https://www.99acres.com/3-bhk-bedroom-apartment-flat-for-sale-in-unitech-fresco-nirvana-country-gurgaon-1877-sq-ft-spid-X70105152" TargetMode="External"/><Relationship Id="rId1283" Type="http://schemas.openxmlformats.org/officeDocument/2006/relationships/hyperlink" Target="https://www.99acres.com/2-bhk-bedroom-apartment-flat-for-sale-in-aipl-club-residences-sector-70-a-gurgaon-930-sq-ft-spid-J69964070" TargetMode="External"/><Relationship Id="rId1490" Type="http://schemas.openxmlformats.org/officeDocument/2006/relationships/hyperlink" Target="https://www.99acres.com/3-bhk-bedroom-apartment-flat-for-sale-in-godrej-101-sector-79-gurgaon-1505-sq-ft-spid-W69485350" TargetMode="External"/><Relationship Id="rId2127" Type="http://schemas.openxmlformats.org/officeDocument/2006/relationships/hyperlink" Target="https://www.99acres.com/2-bhk-bedroom-apartment-flat-for-sale-in-m3m-heights-sector-65-gurgaon-1261-sq-ft-spid-J69877808" TargetMode="External"/><Relationship Id="rId2334" Type="http://schemas.openxmlformats.org/officeDocument/2006/relationships/hyperlink" Target="https://www.99acres.com/4-bhk-bedroom-apartment-flat-for-sale-in-the-castle-society-sector-56-gurgaon-2300-sq-ft-spid-P69474058" TargetMode="External"/><Relationship Id="rId306" Type="http://schemas.openxmlformats.org/officeDocument/2006/relationships/hyperlink" Target="https://www.99acres.com/4-bhk-bedroom-apartment-flat-for-sale-in-ansal-heights-86-sector-86-gurgaon-2786-sq-ft-spid-C69834778" TargetMode="External"/><Relationship Id="rId860" Type="http://schemas.openxmlformats.org/officeDocument/2006/relationships/hyperlink" Target="https://www.99acres.com/3-bhk-bedroom-apartment-flat-for-sale-in-mahindra-aura-sector-110-a-gurgaon-1615-sq-ft-spid-B69710156" TargetMode="External"/><Relationship Id="rId1143" Type="http://schemas.openxmlformats.org/officeDocument/2006/relationships/hyperlink" Target="https://www.99acres.com/3-bhk-bedroom-apartment-flat-for-sale-in-dlf-new-town-heights-2-sector-86-gurgaon-1930-sq-ft-spid-N69323318" TargetMode="External"/><Relationship Id="rId2541" Type="http://schemas.openxmlformats.org/officeDocument/2006/relationships/hyperlink" Target="https://www.99acres.com/3-bhk-bedroom-apartment-flat-for-sale-in-ats-triumph-sector-104-gurgaon-2290-sq-ft-spid-O69034342" TargetMode="External"/><Relationship Id="rId513" Type="http://schemas.openxmlformats.org/officeDocument/2006/relationships/hyperlink" Target="https://www.99acres.com/2-bhk-bedroom-apartment-flat-for-sale-in-shapoorji-pallonji-joyville-gurugram-sector-102-gurgaon-1359-sq-ft-spid-T69179276" TargetMode="External"/><Relationship Id="rId720" Type="http://schemas.openxmlformats.org/officeDocument/2006/relationships/hyperlink" Target="https://www.99acres.com/2-bhk-bedroom-apartment-flat-for-sale-in-m3m-woodshire-sector-107-gurgaon-1366-sq-ft-spid-U69550268" TargetMode="External"/><Relationship Id="rId1350" Type="http://schemas.openxmlformats.org/officeDocument/2006/relationships/hyperlink" Target="https://www.99acres.com/3-bhk-bedroom-apartment-flat-for-sale-in-bestech-park-view-residency-palam-vihar-gurgaon-1920-sq-ft-spid-Y70072452" TargetMode="External"/><Relationship Id="rId2401" Type="http://schemas.openxmlformats.org/officeDocument/2006/relationships/hyperlink" Target="https://www.99acres.com/2-bhk-bedroom-apartment-flat-for-sale-in-pyramid-pride-sector-76-gurgaon-760-sq-ft-spid-M69302150" TargetMode="External"/><Relationship Id="rId1003" Type="http://schemas.openxmlformats.org/officeDocument/2006/relationships/hyperlink" Target="https://www.99acres.com/3-bhk-bedroom-apartment-flat-for-sale-in-godrej-oasis-sector-88-a-gurgaon-2066-sq-ft-r3-spid-D66119148" TargetMode="External"/><Relationship Id="rId1210" Type="http://schemas.openxmlformats.org/officeDocument/2006/relationships/hyperlink" Target="https://www.99acres.com/2-bhk-bedroom-apartment-flat-for-sale-in-signature-andour-heights-sector-71-gurgaon-600-sq-ft-r8-spid-Q56425980" TargetMode="External"/><Relationship Id="rId2191" Type="http://schemas.openxmlformats.org/officeDocument/2006/relationships/hyperlink" Target="https://www.99acres.com/4-bhk-bedroom-apartment-flat-for-sale-in-mapsko-casa-bella-sector-82-gurgaon-2535-sq-ft-spid-J69772634" TargetMode="External"/><Relationship Id="rId163" Type="http://schemas.openxmlformats.org/officeDocument/2006/relationships/hyperlink" Target="https://www.99acres.com/3-bhk-bedroom-apartment-flat-for-sale-in-smart-world-orchard-sector-61-gurgaon-1630-sq-ft-spid-C68443708" TargetMode="External"/><Relationship Id="rId370" Type="http://schemas.openxmlformats.org/officeDocument/2006/relationships/hyperlink" Target="https://www.99acres.com/3-bhk-bedroom-apartment-flat-for-sale-in-adani-m2k-oyster-grande-sector-102-gurgaon-2598-sq-ft-spid-X70090934" TargetMode="External"/><Relationship Id="rId2051" Type="http://schemas.openxmlformats.org/officeDocument/2006/relationships/hyperlink" Target="https://www.99acres.com/3-bhk-bedroom-apartment-flat-for-sale-in-shree-vardhman-victoria-sector-70-gurgaon-1950-sq-ft-r1-spid-M68065126" TargetMode="External"/><Relationship Id="rId230" Type="http://schemas.openxmlformats.org/officeDocument/2006/relationships/hyperlink" Target="https://www.99acres.com/2-bhk-bedroom-apartment-flat-for-sale-in-supertech-araville-sector-79-gurgaon-1295-sq-ft-r9-spid-V43914833" TargetMode="External"/><Relationship Id="rId2868" Type="http://schemas.openxmlformats.org/officeDocument/2006/relationships/hyperlink" Target="https://www.99acres.com/2-bhk-bedroom-apartment-flat-for-sale-in-lotus-elise-sector-99-gurgaon-1450-sq-ft-spid-K66567172" TargetMode="External"/><Relationship Id="rId1677" Type="http://schemas.openxmlformats.org/officeDocument/2006/relationships/hyperlink" Target="https://www.99acres.com/3-bhk-bedroom-apartment-flat-for-sale-in-bptp-astaire-gardens-sector-70-a-gurgaon-1480-sq-ft-r10-spid-R41492057" TargetMode="External"/><Relationship Id="rId1884" Type="http://schemas.openxmlformats.org/officeDocument/2006/relationships/hyperlink" Target="https://www.99acres.com/3-bhk-bedroom-apartment-flat-for-sale-in-central-park-flower-valley-sector-33-sohna-gurgaon-1789-sq-ft-spid-T69658490" TargetMode="External"/><Relationship Id="rId2728" Type="http://schemas.openxmlformats.org/officeDocument/2006/relationships/hyperlink" Target="https://www.99acres.com/3-bhk-bedroom-apartment-flat-for-sale-in-smart-world-gems-sector-89-gurgaon-1423-sq-ft-spid-U68022596" TargetMode="External"/><Relationship Id="rId2935" Type="http://schemas.openxmlformats.org/officeDocument/2006/relationships/hyperlink" Target="https://www.99acres.com/2-bhk-bedroom-apartment-flat-for-sale-in-mittal-surya-vihar-sector-21-gurgaon-1130-sq-ft-spid-T64784442" TargetMode="External"/><Relationship Id="rId907" Type="http://schemas.openxmlformats.org/officeDocument/2006/relationships/hyperlink" Target="https://www.99acres.com/4-bhk-bedroom-apartment-flat-for-sale-in-ss-the-leaf-sector-85-gurgaon-3950-sq-ft-r3-spid-A65907466" TargetMode="External"/><Relationship Id="rId1537" Type="http://schemas.openxmlformats.org/officeDocument/2006/relationships/hyperlink" Target="https://www.99acres.com/3-bhk-bedroom-apartment-flat-for-sale-in-orchid-petals-sector-49-gurgaon-2061-sq-ft-spid-U70024910" TargetMode="External"/><Relationship Id="rId1744" Type="http://schemas.openxmlformats.org/officeDocument/2006/relationships/hyperlink" Target="https://www.99acres.com/4-bhk-bedroom-apartment-flat-for-sale-in-dlf-regal-gardens-sector-90-gurgaon-2215-sq-ft-spid-Y69685488" TargetMode="External"/><Relationship Id="rId1951" Type="http://schemas.openxmlformats.org/officeDocument/2006/relationships/hyperlink" Target="https://www.99acres.com/2-bhk-bedroom-apartment-flat-for-sale-in-tarc-maceo-sector-91-gurgaon-1404-sq-ft-r2-spid-Q65461140" TargetMode="External"/><Relationship Id="rId36" Type="http://schemas.openxmlformats.org/officeDocument/2006/relationships/hyperlink" Target="https://www.99acres.com/2-bhk-bedroom-apartment-flat-for-sale-in-shree-vardhman-flora-sector-90-gurgaon-1300-sq-ft-spid-M68785780" TargetMode="External"/><Relationship Id="rId1604" Type="http://schemas.openxmlformats.org/officeDocument/2006/relationships/hyperlink" Target="https://www.99acres.com/2-bhk-bedroom-apartment-flat-for-sale-in-signature-global-synera-sector-81-gurgaon-600-sq-ft-spid-F68280774" TargetMode="External"/><Relationship Id="rId1811" Type="http://schemas.openxmlformats.org/officeDocument/2006/relationships/hyperlink" Target="https://www.99acres.com/3-bhk-bedroom-apartment-flat-for-sale-in-parsvnath-green-ville-sector-48-gurgaon-1650-sq-ft-spid-K69418718" TargetMode="External"/><Relationship Id="rId697" Type="http://schemas.openxmlformats.org/officeDocument/2006/relationships/hyperlink" Target="https://www.99acres.com/3-bhk-bedroom-apartment-flat-for-sale-in-experion-the-heartsong-sector-108-gurgaon-1758-sq-ft-spid-A69625254" TargetMode="External"/><Relationship Id="rId2378" Type="http://schemas.openxmlformats.org/officeDocument/2006/relationships/hyperlink" Target="https://www.99acres.com/2-bhk-bedroom-apartment-flat-for-sale-in-eden-landmark-manesar-gurgaon-1300-sq-ft-r6-spid-N24137865" TargetMode="External"/><Relationship Id="rId1187" Type="http://schemas.openxmlformats.org/officeDocument/2006/relationships/hyperlink" Target="https://www.99acres.com/3-bhk-bedroom-apartment-flat-for-sale-in-umang-winter-hills-sector-77-gurgaon-1822-sq-ft-spid-G68287864" TargetMode="External"/><Relationship Id="rId2585" Type="http://schemas.openxmlformats.org/officeDocument/2006/relationships/hyperlink" Target="https://www.99acres.com/3-bhk-bedroom-apartment-flat-for-sale-in-mehrauli-gurgaon-road-gurgaon-1760-sq-ft-spid-B68924952" TargetMode="External"/><Relationship Id="rId2792" Type="http://schemas.openxmlformats.org/officeDocument/2006/relationships/hyperlink" Target="https://www.99acres.com/4-bhk-bedroom-apartment-flat-for-sale-in-sare-homes-sector-92-gurgaon-2000-sq-ft-r5-spid-H36064557" TargetMode="External"/><Relationship Id="rId557" Type="http://schemas.openxmlformats.org/officeDocument/2006/relationships/hyperlink" Target="https://www.99acres.com/4-bhk-bedroom-apartment-flat-for-sale-in-bestech-park-view-spa-next-sector-67-gurgaon-2635-sq-ft-spid-K70049680" TargetMode="External"/><Relationship Id="rId764" Type="http://schemas.openxmlformats.org/officeDocument/2006/relationships/hyperlink" Target="https://www.99acres.com/3-bhk-bedroom-apartment-flat-for-sale-in-ireo-the-grand-arch-sector-58-gurgaon-2164-sq-ft-spid-R69355184" TargetMode="External"/><Relationship Id="rId971" Type="http://schemas.openxmlformats.org/officeDocument/2006/relationships/hyperlink" Target="https://www.99acres.com/3-bhk-bedroom-apartment-flat-for-sale-in-paras-dews-sector-106-gurgaon-1760-sq-ft-spid-Z69727942" TargetMode="External"/><Relationship Id="rId1394" Type="http://schemas.openxmlformats.org/officeDocument/2006/relationships/hyperlink" Target="https://www.99acres.com/3-bhk-bedroom-apartment-flat-for-sale-in-adani-m2k-oyster-grande-sector-102-gurgaon-1889-sq-ft-spid-K68563454" TargetMode="External"/><Relationship Id="rId2238" Type="http://schemas.openxmlformats.org/officeDocument/2006/relationships/hyperlink" Target="https://www.99acres.com/2-bhk-bedroom-apartment-flat-for-sale-in-vatika-city-homes-sector-83-gurgaon-1325-sq-ft-spid-X68049088" TargetMode="External"/><Relationship Id="rId2445" Type="http://schemas.openxmlformats.org/officeDocument/2006/relationships/hyperlink" Target="https://www.99acres.com/2-bhk-bedroom-apartment-flat-for-sale-in-hcbs-sports-ville-sohna-gurgaon-580-sq-ft-r3-spid-A58263532" TargetMode="External"/><Relationship Id="rId2652" Type="http://schemas.openxmlformats.org/officeDocument/2006/relationships/hyperlink" Target="https://www.99acres.com/4-bhk-bedroom-apartment-flat-for-sale-in-shankar-vihar-gurgaon-2500-sq-ft-spid-H69048128" TargetMode="External"/><Relationship Id="rId417" Type="http://schemas.openxmlformats.org/officeDocument/2006/relationships/hyperlink" Target="https://www.99acres.com/3-bhk-bedroom-apartment-flat-for-sale-in-m3m-golfestate-sector-65-gurgaon-2979-sq-ft-spid-R69687378" TargetMode="External"/><Relationship Id="rId624" Type="http://schemas.openxmlformats.org/officeDocument/2006/relationships/hyperlink" Target="https://www.99acres.com/3-bhk-bedroom-apartment-flat-for-sale-in-bestech-park-view-city-sector-48-gurgaon-1776-sq-ft-spid-K69661456" TargetMode="External"/><Relationship Id="rId831" Type="http://schemas.openxmlformats.org/officeDocument/2006/relationships/hyperlink" Target="https://www.99acres.com/3-bhk-bedroom-apartment-flat-for-sale-in-dlf-the-ultima-sector-81-gurgaon-2132-sq-ft-spid-A69084776" TargetMode="External"/><Relationship Id="rId1047" Type="http://schemas.openxmlformats.org/officeDocument/2006/relationships/hyperlink" Target="https://www.99acres.com/3-bhk-bedroom-apartment-flat-for-sale-in-bestech-park-view-city-sector-48-gurgaon-1756-sq-ft-r2-spid-I64914368" TargetMode="External"/><Relationship Id="rId1254" Type="http://schemas.openxmlformats.org/officeDocument/2006/relationships/hyperlink" Target="https://www.99acres.com/4-bhk-bedroom-apartment-flat-for-sale-in-bptp-terra-sector-37-d-gurgaon-2191-sq-ft-spid-J70023084" TargetMode="External"/><Relationship Id="rId1461" Type="http://schemas.openxmlformats.org/officeDocument/2006/relationships/hyperlink" Target="https://www.99acres.com/3-bhk-bedroom-apartment-flat-for-sale-in-tata-primanti-sector-72-gurgaon-2145-sq-ft-spid-G69966132" TargetMode="External"/><Relationship Id="rId2305" Type="http://schemas.openxmlformats.org/officeDocument/2006/relationships/hyperlink" Target="https://www.99acres.com/2-bhk-bedroom-apartment-flat-for-sale-in-mvn-athens-sohna-gurgaon-481-sq-ft-spid-G69536248" TargetMode="External"/><Relationship Id="rId2512" Type="http://schemas.openxmlformats.org/officeDocument/2006/relationships/hyperlink" Target="https://www.99acres.com/4-bhk-bedroom-apartment-flat-for-sale-in-vipul-world-floors-sector-48-gurgaon-3100-sq-ft-spid-L69086224" TargetMode="External"/><Relationship Id="rId1114" Type="http://schemas.openxmlformats.org/officeDocument/2006/relationships/hyperlink" Target="https://www.99acres.com/3-bhk-bedroom-apartment-flat-for-sale-in-orris-carnation-residency-sector-85-gurgaon-1645-sq-ft-spid-Y69459254" TargetMode="External"/><Relationship Id="rId1321" Type="http://schemas.openxmlformats.org/officeDocument/2006/relationships/hyperlink" Target="https://www.99acres.com/4-bhk-bedroom-apartment-flat-for-sale-in-dlf-the-belaire-sector-54-gurgaon-3000-sq-ft-spid-W68384702" TargetMode="External"/><Relationship Id="rId2095" Type="http://schemas.openxmlformats.org/officeDocument/2006/relationships/hyperlink" Target="https://www.99acres.com/2-bhk-bedroom-apartment-flat-for-sale-in-sector-11-gurgaon-761-sq-ft-spid-X69911106" TargetMode="External"/><Relationship Id="rId274" Type="http://schemas.openxmlformats.org/officeDocument/2006/relationships/hyperlink" Target="https://www.99acres.com/2-bhk-bedroom-apartment-flat-for-sale-in-unitech-uniworld-gardens-2-sector-47-gurgaon-997-sq-ft-spid-N68074094" TargetMode="External"/><Relationship Id="rId481" Type="http://schemas.openxmlformats.org/officeDocument/2006/relationships/hyperlink" Target="https://www.99acres.com/3-bhk-bedroom-apartment-flat-for-sale-in-dlf-regal-gardens-sector-90-gurgaon-1818-sq-ft-spid-L69622936" TargetMode="External"/><Relationship Id="rId2162" Type="http://schemas.openxmlformats.org/officeDocument/2006/relationships/hyperlink" Target="https://www.99acres.com/2-bhk-bedroom-apartment-flat-for-sale-in-signature-global-park-sohna-gurgaon-822-sq-ft-spid-X69816370" TargetMode="External"/><Relationship Id="rId3006" Type="http://schemas.openxmlformats.org/officeDocument/2006/relationships/hyperlink" Target="https://www.99acres.com/3-bhk-bedroom-apartment-flat-for-sale-in-ild-greens-sector-37-c-gurgaon-1800-sq-ft-r15-spid-P33152685" TargetMode="External"/><Relationship Id="rId134" Type="http://schemas.openxmlformats.org/officeDocument/2006/relationships/hyperlink" Target="https://www.99acres.com/2-bhk-bedroom-apartment-flat-for-sale-in-mvn-athens-sohna-gurgaon-482-sq-ft-spid-Z68555144" TargetMode="External"/><Relationship Id="rId341" Type="http://schemas.openxmlformats.org/officeDocument/2006/relationships/hyperlink" Target="https://www.99acres.com/3-bhk-bedroom-apartment-flat-for-sale-in-tulip-monsella-sector-53-gurgaon-2892-sq-ft-spid-G64731824" TargetMode="External"/><Relationship Id="rId2022" Type="http://schemas.openxmlformats.org/officeDocument/2006/relationships/hyperlink" Target="https://www.99acres.com/4-bhk-bedroom-apartment-flat-for-sale-in-sare-crescent-parc-sector-92-gurgaon-2040-sq-ft-spid-F70040864" TargetMode="External"/><Relationship Id="rId2979" Type="http://schemas.openxmlformats.org/officeDocument/2006/relationships/hyperlink" Target="https://www.99acres.com/3-bhk-bedroom-apartment-flat-for-sale-in-godrej-summit-sector-104-gurgaon-1440-sq-ft-r1-spid-G52699170" TargetMode="External"/><Relationship Id="rId201" Type="http://schemas.openxmlformats.org/officeDocument/2006/relationships/hyperlink" Target="https://www.99acres.com/2-bhk-bedroom-apartment-flat-for-sale-in-golf-course-road-gurgaon-1200-sq-ft-spid-C68368416" TargetMode="External"/><Relationship Id="rId1788" Type="http://schemas.openxmlformats.org/officeDocument/2006/relationships/hyperlink" Target="https://www.99acres.com/3-bhk-bedroom-apartment-flat-for-sale-in-dlf-new-town-heights-1-sector-90-gurgaon-1930-sq-ft-spid-N69266530" TargetMode="External"/><Relationship Id="rId1995" Type="http://schemas.openxmlformats.org/officeDocument/2006/relationships/hyperlink" Target="https://www.99acres.com/4-bhk-bedroom-apartment-flat-for-sale-in-raheja-atlantis-sector-31-gurgaon-2943-sq-ft-spid-Q70084598" TargetMode="External"/><Relationship Id="rId2839" Type="http://schemas.openxmlformats.org/officeDocument/2006/relationships/hyperlink" Target="https://www.99acres.com/2-bhk-bedroom-apartment-flat-for-sale-in-silverglades-the-melia-sohna-gurgaon-1350-sq-ft-spid-Q66806930" TargetMode="External"/><Relationship Id="rId1648" Type="http://schemas.openxmlformats.org/officeDocument/2006/relationships/hyperlink" Target="https://www.99acres.com/3-bhk-bedroom-apartment-flat-for-sale-in-experion-windchants-sector-112-gurgaon-2800-sq-ft-r3-spid-N63226738" TargetMode="External"/><Relationship Id="rId1508" Type="http://schemas.openxmlformats.org/officeDocument/2006/relationships/hyperlink" Target="https://www.99acres.com/4-bhk-bedroom-apartment-flat-for-sale-in-madhur-jeevan-apartments-sector-56-gurgaon-2000-sq-ft-spid-E69442206" TargetMode="External"/><Relationship Id="rId1855" Type="http://schemas.openxmlformats.org/officeDocument/2006/relationships/hyperlink" Target="https://www.99acres.com/3-bhk-bedroom-apartment-flat-for-sale-in-nagata-group-housing-society-sector-1-gurgaon-2300-sq-ft-r1-spid-W68198492" TargetMode="External"/><Relationship Id="rId2906" Type="http://schemas.openxmlformats.org/officeDocument/2006/relationships/hyperlink" Target="https://www.99acres.com/2-bhk-bedroom-apartment-flat-for-sale-in-greenopolis-sector-89-gurgaon-1297-sq-ft-spid-L65741604" TargetMode="External"/><Relationship Id="rId1715" Type="http://schemas.openxmlformats.org/officeDocument/2006/relationships/hyperlink" Target="https://www.99acres.com/3-bhk-bedroom-apartment-flat-for-sale-in-tulip-violet-sector-69-gurgaon-1578-sq-ft-spid-V68470842" TargetMode="External"/><Relationship Id="rId1922" Type="http://schemas.openxmlformats.org/officeDocument/2006/relationships/hyperlink" Target="https://www.99acres.com/2-bhk-bedroom-apartment-flat-for-sale-in-satya-the-hermitage-sector-103-gurgaon-1450-sq-ft-r1-spid-O66032396" TargetMode="External"/><Relationship Id="rId2489" Type="http://schemas.openxmlformats.org/officeDocument/2006/relationships/hyperlink" Target="https://www.99acres.com/2-bhk-bedroom-apartment-flat-for-sale-in-signature-global-solera-sector-107-gurgaon-650-sq-ft-spid-Q69135694" TargetMode="External"/><Relationship Id="rId2696" Type="http://schemas.openxmlformats.org/officeDocument/2006/relationships/hyperlink" Target="https://www.99acres.com/2-bhk-bedroom-apartment-flat-for-sale-in-antriksh-heights-sector-84-gurgaon-1350-sq-ft-r10-spid-B36786459" TargetMode="External"/><Relationship Id="rId668" Type="http://schemas.openxmlformats.org/officeDocument/2006/relationships/hyperlink" Target="https://www.99acres.com/3-bhk-bedroom-apartment-flat-for-sale-in-kamroon-court-sector-43-gurgaon-2000-sq-ft-spid-K69957846" TargetMode="External"/><Relationship Id="rId875" Type="http://schemas.openxmlformats.org/officeDocument/2006/relationships/hyperlink" Target="https://www.99acres.com/2-bhk-bedroom-apartment-flat-for-sale-in-aipl-the-peaceful-homes-sector-70-a-gurgaon-1565-sq-ft-r3-spid-T65404876" TargetMode="External"/><Relationship Id="rId1298" Type="http://schemas.openxmlformats.org/officeDocument/2006/relationships/hyperlink" Target="https://www.99acres.com/3-bhk-bedroom-apartment-flat-for-sale-in-dlf-the-ultima-sector-81-gurgaon-2132-sq-ft-spid-D69512748" TargetMode="External"/><Relationship Id="rId2349" Type="http://schemas.openxmlformats.org/officeDocument/2006/relationships/hyperlink" Target="https://www.99acres.com/2-bhk-bedroom-apartment-flat-for-sale-in-ashiana-mulberry-sohna-gurgaon-1230-sq-ft-spid-J69435708" TargetMode="External"/><Relationship Id="rId2556" Type="http://schemas.openxmlformats.org/officeDocument/2006/relationships/hyperlink" Target="https://www.99acres.com/3-bhk-bedroom-apartment-flat-for-sale-in-godrej-101-sector-79-gurgaon-2366-sq-ft-spid-O69003136" TargetMode="External"/><Relationship Id="rId2763" Type="http://schemas.openxmlformats.org/officeDocument/2006/relationships/hyperlink" Target="https://www.99acres.com/2-bhk-bedroom-apartment-flat-for-sale-in-shree-vardhman-flora-sector-90-gurgaon-1352-sq-ft-spid-T67903894" TargetMode="External"/><Relationship Id="rId2970" Type="http://schemas.openxmlformats.org/officeDocument/2006/relationships/hyperlink" Target="https://www.99acres.com/2-bhk-bedroom-apartment-flat-for-sale-in-supertech-araville-sector-79-gurgaon-1295-sq-ft-r6-spid-J35698061" TargetMode="External"/><Relationship Id="rId528" Type="http://schemas.openxmlformats.org/officeDocument/2006/relationships/hyperlink" Target="https://www.99acres.com/1-bhk-bedroom-apartment-flat-for-sale-in-bestech-park-view-residency-palam-vihar-gurgaon-651-sq-ft-spid-E69050540" TargetMode="External"/><Relationship Id="rId735" Type="http://schemas.openxmlformats.org/officeDocument/2006/relationships/hyperlink" Target="https://www.99acres.com/2-bhk-bedroom-apartment-flat-for-sale-in-m3m-woodshire-sector-107-gurgaon-1366-sq-ft-spid-Q69544690" TargetMode="External"/><Relationship Id="rId942" Type="http://schemas.openxmlformats.org/officeDocument/2006/relationships/hyperlink" Target="https://www.99acres.com/3-bhk-bedroom-apartment-flat-for-sale-in-tarc-maceo-sector-91-gurgaon-2320-sq-ft-spid-Q69871530" TargetMode="External"/><Relationship Id="rId1158" Type="http://schemas.openxmlformats.org/officeDocument/2006/relationships/hyperlink" Target="https://www.99acres.com/2-bhk-bedroom-apartment-flat-for-sale-in-signature-global-solera-sector-107-gurgaon-489-sq-ft-spid-Z69242412" TargetMode="External"/><Relationship Id="rId1365" Type="http://schemas.openxmlformats.org/officeDocument/2006/relationships/hyperlink" Target="https://www.99acres.com/4-bhk-bedroom-apartment-flat-for-sale-in-emaar-mgf-the-palm-drive-sector-66-gurgaon-2100-sq-ft-spid-C69202832" TargetMode="External"/><Relationship Id="rId1572" Type="http://schemas.openxmlformats.org/officeDocument/2006/relationships/hyperlink" Target="https://www.99acres.com/3-bhk-bedroom-apartment-flat-for-sale-in-shree-vardhman-victoria-sector-70-gurgaon-1950-sq-ft-spid-G69691402" TargetMode="External"/><Relationship Id="rId2209" Type="http://schemas.openxmlformats.org/officeDocument/2006/relationships/hyperlink" Target="https://www.99acres.com/3-bhk-bedroom-apartment-flat-for-sale-in-bptp-park-generations-sector-37-d-gurgaon-1520-sq-ft-spid-Z69748514" TargetMode="External"/><Relationship Id="rId2416" Type="http://schemas.openxmlformats.org/officeDocument/2006/relationships/hyperlink" Target="https://www.99acres.com/4-bhk-bedroom-apartment-flat-for-sale-in-raheja-atharva-sector-109-gurgaon-3008-sq-ft-spid-O69280216" TargetMode="External"/><Relationship Id="rId2623" Type="http://schemas.openxmlformats.org/officeDocument/2006/relationships/hyperlink" Target="https://www.99acres.com/2-bhk-bedroom-apartment-flat-for-sale-in-sector-102-gurgaon-1368-sq-ft-spid-K69091354" TargetMode="External"/><Relationship Id="rId1018" Type="http://schemas.openxmlformats.org/officeDocument/2006/relationships/hyperlink" Target="https://www.99acres.com/3-bhk-bedroom-apartment-flat-for-sale-in-experion-windchants-sector-112-gurgaon-3763-sq-ft-spid-B70095602" TargetMode="External"/><Relationship Id="rId1225" Type="http://schemas.openxmlformats.org/officeDocument/2006/relationships/hyperlink" Target="https://www.99acres.com/3-bhk-bedroom-apartment-flat-for-sale-in-conscient-heritage-max-sector-102-gurgaon-2149-sq-ft-spid-C69124616" TargetMode="External"/><Relationship Id="rId1432" Type="http://schemas.openxmlformats.org/officeDocument/2006/relationships/hyperlink" Target="https://www.99acres.com/3-bhk-bedroom-apartment-flat-for-sale-in-emaar-gurgaon-greens-sector-102-gurgaon-1650-sq-ft-spid-J69848742" TargetMode="External"/><Relationship Id="rId2830" Type="http://schemas.openxmlformats.org/officeDocument/2006/relationships/hyperlink" Target="https://www.99acres.com/4-bhk-bedroom-apartment-flat-for-sale-in-ss-the-leaf-sector-85-gurgaon-3482-sq-ft-spid-Y67042868" TargetMode="External"/><Relationship Id="rId71" Type="http://schemas.openxmlformats.org/officeDocument/2006/relationships/hyperlink" Target="https://www.99acres.com/2-bhk-bedroom-apartment-flat-for-sale-in-sector-95-gurgaon-990-sq-ft-r1-spid-W66184546" TargetMode="External"/><Relationship Id="rId802" Type="http://schemas.openxmlformats.org/officeDocument/2006/relationships/hyperlink" Target="https://www.99acres.com/3-bhk-bedroom-apartment-flat-for-sale-in-eldeco-accolade-sohna-gurgaon-1751-sq-ft-spid-E69774436" TargetMode="External"/><Relationship Id="rId178" Type="http://schemas.openxmlformats.org/officeDocument/2006/relationships/hyperlink" Target="https://www.99acres.com/4-bhk-bedroom-apartment-flat-for-sale-in-gurgaon-2800-sq-ft-spid-U68420020" TargetMode="External"/><Relationship Id="rId385" Type="http://schemas.openxmlformats.org/officeDocument/2006/relationships/hyperlink" Target="https://www.99acres.com/4-bhk-bedroom-apartment-flat-for-sale-in-sector-38-gurgaon-1759-sq-ft-spid-E68316796" TargetMode="External"/><Relationship Id="rId592" Type="http://schemas.openxmlformats.org/officeDocument/2006/relationships/hyperlink" Target="https://www.99acres.com/2-bhk-bedroom-apartment-flat-for-sale-in-godrej-aria-sector-79-gurgaon-1351-sq-ft-spid-B70097328" TargetMode="External"/><Relationship Id="rId2066" Type="http://schemas.openxmlformats.org/officeDocument/2006/relationships/hyperlink" Target="https://www.99acres.com/3-bhk-bedroom-apartment-flat-for-sale-in-ats-marigold-sector-89-a-gurgaon-1750-sq-ft-spid-F69969730" TargetMode="External"/><Relationship Id="rId2273" Type="http://schemas.openxmlformats.org/officeDocument/2006/relationships/hyperlink" Target="https://www.99acres.com/4-bhk-bedroom-apartment-flat-for-sale-in-godrej-summit-sector-104-gurgaon-2324-sq-ft-spid-U69644544" TargetMode="External"/><Relationship Id="rId2480" Type="http://schemas.openxmlformats.org/officeDocument/2006/relationships/hyperlink" Target="https://www.99acres.com/1-bhk-bedroom-apartment-flat-for-sale-in-signature-global-grand-iva-sector-103-gurgaon-362-sq-ft-spid-U69157442" TargetMode="External"/><Relationship Id="rId245" Type="http://schemas.openxmlformats.org/officeDocument/2006/relationships/hyperlink" Target="https://www.99acres.com/3-bhk-bedroom-apartment-flat-for-sale-in-chd-avenue-71-sector-71-gurgaon-1485-sq-ft-r1-spid-W54082456" TargetMode="External"/><Relationship Id="rId452" Type="http://schemas.openxmlformats.org/officeDocument/2006/relationships/hyperlink" Target="https://www.99acres.com/3-bhk-bedroom-apartment-flat-for-sale-in-m3m-skywalk-sector-74-gurgaon-2000-sq-ft-spid-S69816868" TargetMode="External"/><Relationship Id="rId1082" Type="http://schemas.openxmlformats.org/officeDocument/2006/relationships/hyperlink" Target="https://www.99acres.com/3-bhk-bedroom-apartment-flat-for-sale-in-unitech-harmony-nirvana-country-gurgaon-2711-sq-ft-spid-Y69284872" TargetMode="External"/><Relationship Id="rId2133" Type="http://schemas.openxmlformats.org/officeDocument/2006/relationships/hyperlink" Target="https://www.99acres.com/3-bhk-bedroom-apartment-flat-for-sale-in-orris-aster-court-sector-85-gurgaon-1587-sq-ft-r1-spid-L60446362" TargetMode="External"/><Relationship Id="rId2340" Type="http://schemas.openxmlformats.org/officeDocument/2006/relationships/hyperlink" Target="https://www.99acres.com/3-bhk-bedroom-apartment-flat-for-sale-in-m3m-woodshire-sector-107-gurgaon-2361-sq-ft-spid-M69453782" TargetMode="External"/><Relationship Id="rId105" Type="http://schemas.openxmlformats.org/officeDocument/2006/relationships/hyperlink" Target="https://www.99acres.com/1-bhk-bedroom-apartment-flat-for-sale-in-hcbs-sports-ville-sohna-gurgaon-324-sq-ft-spid-D68607336" TargetMode="External"/><Relationship Id="rId312" Type="http://schemas.openxmlformats.org/officeDocument/2006/relationships/hyperlink" Target="https://www.99acres.com/3-bhk-bedroom-apartment-flat-for-sale-in-godrej-nature-plus-sector-33-sohna-gurgaon-1671-sq-ft-spid-J68762764" TargetMode="External"/><Relationship Id="rId2200" Type="http://schemas.openxmlformats.org/officeDocument/2006/relationships/hyperlink" Target="https://www.99acres.com/4-bhk-bedroom-apartment-flat-for-sale-in-sare-green-parc-phase-3-sector-92-gurgaon-1600-sq-ft-spid-N69756690" TargetMode="External"/><Relationship Id="rId1899" Type="http://schemas.openxmlformats.org/officeDocument/2006/relationships/hyperlink" Target="https://www.99acres.com/3-bhk-bedroom-apartment-flat-for-sale-in-conscient-heritage-max-sector-102-gurgaon-2149-sq-ft-spid-A70043684" TargetMode="External"/><Relationship Id="rId1759" Type="http://schemas.openxmlformats.org/officeDocument/2006/relationships/hyperlink" Target="https://www.99acres.com/3-bhk-bedroom-apartment-flat-for-sale-in-tulip-leaf-sector-69-gurgaon-1812-sq-ft-spid-B69392810" TargetMode="External"/><Relationship Id="rId1966" Type="http://schemas.openxmlformats.org/officeDocument/2006/relationships/hyperlink" Target="https://www.99acres.com/3-bhk-bedroom-apartment-flat-for-sale-in-gurgaon-1150-sq-ft-r2-spid-B64688988" TargetMode="External"/><Relationship Id="rId1619" Type="http://schemas.openxmlformats.org/officeDocument/2006/relationships/hyperlink" Target="https://www.99acres.com/3-bhk-bedroom-apartment-flat-for-sale-in-ireo-the-corridors-sector-67-a-gurgaon-1921-sq-ft-spid-Y69734306" TargetMode="External"/><Relationship Id="rId1826" Type="http://schemas.openxmlformats.org/officeDocument/2006/relationships/hyperlink" Target="https://www.99acres.com/2-bhk-bedroom-apartment-flat-for-sale-in-ireo-the-grand-arch-sector-58-gurgaon-1632-sq-ft-spid-C69807488" TargetMode="External"/><Relationship Id="rId779" Type="http://schemas.openxmlformats.org/officeDocument/2006/relationships/hyperlink" Target="https://www.99acres.com/4-bhk-bedroom-apartment-flat-for-sale-in-sare-homes-sector-92-gurgaon-2266-sq-ft-spid-K69810986" TargetMode="External"/><Relationship Id="rId986" Type="http://schemas.openxmlformats.org/officeDocument/2006/relationships/hyperlink" Target="https://www.99acres.com/2-bhk-bedroom-apartment-flat-for-sale-in-ss-the-leaf-sector-85-gurgaon-1671-sq-ft-spid-L69748098" TargetMode="External"/><Relationship Id="rId2667" Type="http://schemas.openxmlformats.org/officeDocument/2006/relationships/hyperlink" Target="https://www.99acres.com/3-bhk-bedroom-apartment-flat-for-sale-in-spaze-privvy-the-address-sector-93-gurgaon-1805-sq-ft-r1-spid-G66828720" TargetMode="External"/><Relationship Id="rId639" Type="http://schemas.openxmlformats.org/officeDocument/2006/relationships/hyperlink" Target="https://www.99acres.com/3-bhk-bedroom-apartment-flat-for-sale-in-vatika-gurgaon-21-sector-83-gurgaon-1600-sq-ft-spid-O69428382" TargetMode="External"/><Relationship Id="rId1269" Type="http://schemas.openxmlformats.org/officeDocument/2006/relationships/hyperlink" Target="https://www.99acres.com/3-bhk-bedroom-apartment-flat-for-sale-in-mariners-home-sector-56-gurgaon-2450-sq-ft-spid-Q70021160" TargetMode="External"/><Relationship Id="rId1476" Type="http://schemas.openxmlformats.org/officeDocument/2006/relationships/hyperlink" Target="https://www.99acres.com/4-bhk-bedroom-apartment-flat-for-sale-in-ireo-victory-valley-sector-67-gurgaon-3192-sq-ft-spid-X70073600" TargetMode="External"/><Relationship Id="rId2874" Type="http://schemas.openxmlformats.org/officeDocument/2006/relationships/hyperlink" Target="https://www.99acres.com/3-bhk-bedroom-apartment-flat-for-sale-in-signature-global-park-sohna-gurgaon-1081-sq-ft-r1-spid-L63439274" TargetMode="External"/><Relationship Id="rId846" Type="http://schemas.openxmlformats.org/officeDocument/2006/relationships/hyperlink" Target="https://www.99acres.com/3-bhk-bedroom-apartment-flat-for-sale-in-bptp-terra-sector-37-d-gurgaon-1811-sq-ft-spid-Y69197764" TargetMode="External"/><Relationship Id="rId1129" Type="http://schemas.openxmlformats.org/officeDocument/2006/relationships/hyperlink" Target="https://www.99acres.com/3-bhk-bedroom-apartment-flat-for-sale-in-tata-primanti-sector-72-gurgaon-3300-sq-ft-r3-spid-L61530044" TargetMode="External"/><Relationship Id="rId1683" Type="http://schemas.openxmlformats.org/officeDocument/2006/relationships/hyperlink" Target="https://www.99acres.com/3-bhk-bedroom-apartment-flat-for-sale-in-vatika-city-sector-49-gurgaon-2016-sq-ft-spid-O69417374" TargetMode="External"/><Relationship Id="rId1890" Type="http://schemas.openxmlformats.org/officeDocument/2006/relationships/hyperlink" Target="https://www.99acres.com/2-bhk-bedroom-apartment-flat-for-sale-in-la-vida-by-tata-housing-sector-113-gurgaon-1330-sq-ft-spid-Y68450358" TargetMode="External"/><Relationship Id="rId2527" Type="http://schemas.openxmlformats.org/officeDocument/2006/relationships/hyperlink" Target="https://www.99acres.com/3-bhk-bedroom-apartment-flat-for-sale-in-smart-world-orchard-sector-61-gurgaon-1630-sq-ft-spid-T69058716" TargetMode="External"/><Relationship Id="rId2734" Type="http://schemas.openxmlformats.org/officeDocument/2006/relationships/hyperlink" Target="https://www.99acres.com/3-bhk-bedroom-apartment-flat-for-sale-in-m3m-skycity-sector-65-gurgaon-1828-sq-ft-spid-Y68022268" TargetMode="External"/><Relationship Id="rId2941" Type="http://schemas.openxmlformats.org/officeDocument/2006/relationships/hyperlink" Target="https://www.99acres.com/2-bhk-bedroom-apartment-flat-for-sale-in-hero-homes-sector-104-gurgaon-1099-sq-ft-r2-spid-H50203156" TargetMode="External"/><Relationship Id="rId706" Type="http://schemas.openxmlformats.org/officeDocument/2006/relationships/hyperlink" Target="https://www.99acres.com/3-bhk-bedroom-apartment-flat-for-sale-in-m3m-merlin-sector-67-gurgaon-2048-sq-ft-spid-K69205204" TargetMode="External"/><Relationship Id="rId913" Type="http://schemas.openxmlformats.org/officeDocument/2006/relationships/hyperlink" Target="https://www.99acres.com/4-bhk-bedroom-apartment-flat-for-sale-in-dlf-the-primus-sector-82-a-gurgaon-2273-sq-ft-spid-U69271332" TargetMode="External"/><Relationship Id="rId1336" Type="http://schemas.openxmlformats.org/officeDocument/2006/relationships/hyperlink" Target="https://www.99acres.com/3-bhk-bedroom-apartment-flat-for-sale-in-mapsko-royale-ville-sector-82-gurgaon-2300-sq-ft-spid-K68544798" TargetMode="External"/><Relationship Id="rId1543" Type="http://schemas.openxmlformats.org/officeDocument/2006/relationships/hyperlink" Target="https://www.99acres.com/2-bhk-bedroom-apartment-flat-for-sale-in-ireo-uptown-sector-66-gurgaon-1337-sq-ft-r9-spid-D47913335" TargetMode="External"/><Relationship Id="rId1750" Type="http://schemas.openxmlformats.org/officeDocument/2006/relationships/hyperlink" Target="https://www.99acres.com/3-bhk-bedroom-apartment-flat-for-sale-in-dlf-regal-gardens-sector-90-gurgaon-1720-sq-ft-r11-spid-S41137465" TargetMode="External"/><Relationship Id="rId2801" Type="http://schemas.openxmlformats.org/officeDocument/2006/relationships/hyperlink" Target="https://www.99acres.com/3-bhk-bedroom-apartment-flat-for-sale-in-bhondsi-gurgaon-1550-sq-ft-r6-spid-A43202179" TargetMode="External"/><Relationship Id="rId42" Type="http://schemas.openxmlformats.org/officeDocument/2006/relationships/hyperlink" Target="https://www.99acres.com/2-bhk-bedroom-apartment-flat-for-sale-in-ashiana-mulberry-sohna-gurgaon-1210-sq-ft-spid-K68771888" TargetMode="External"/><Relationship Id="rId1403" Type="http://schemas.openxmlformats.org/officeDocument/2006/relationships/hyperlink" Target="https://www.99acres.com/4-bhk-bedroom-apartment-flat-for-sale-in-sbtl-caladium-sector-109-gurgaon-3055-sq-ft-spid-Z68554704" TargetMode="External"/><Relationship Id="rId1610" Type="http://schemas.openxmlformats.org/officeDocument/2006/relationships/hyperlink" Target="https://www.99acres.com/4-bhk-bedroom-apartment-flat-for-sale-in-tulip-ivory-sector-70-gurgaon-2400-sq-ft-spid-Q68469582" TargetMode="External"/><Relationship Id="rId289" Type="http://schemas.openxmlformats.org/officeDocument/2006/relationships/hyperlink" Target="https://www.99acres.com/3-bhk-bedroom-apartment-flat-for-sale-in-m3m-golfestate-sector-65-gurgaon-3844-sq-ft-r1-spid-W69736860" TargetMode="External"/><Relationship Id="rId496" Type="http://schemas.openxmlformats.org/officeDocument/2006/relationships/hyperlink" Target="https://www.99acres.com/1-bhk-bedroom-apartment-flat-for-sale-in-ansal-api-celebrity-suites-sector-2-gurgaon-735-sq-ft-spid-W69305612" TargetMode="External"/><Relationship Id="rId2177" Type="http://schemas.openxmlformats.org/officeDocument/2006/relationships/hyperlink" Target="https://www.99acres.com/2-bhk-bedroom-apartment-flat-for-sale-in-pivotal-riddhi-siddhi-sector-99-gurgaon-7591-sq-ft-spid-U69789900" TargetMode="External"/><Relationship Id="rId2384" Type="http://schemas.openxmlformats.org/officeDocument/2006/relationships/hyperlink" Target="https://www.99acres.com/2-bhk-bedroom-apartment-flat-for-sale-in-signature-global-solera-2-sector-107-gurgaon-560-sq-ft-spid-C69348248" TargetMode="External"/><Relationship Id="rId2591" Type="http://schemas.openxmlformats.org/officeDocument/2006/relationships/hyperlink" Target="https://www.99acres.com/4-bhk-bedroom-apartment-flat-for-sale-in-sare-petioles-sector-92-gurgaon-2040-sq-ft-spid-C69192320" TargetMode="External"/><Relationship Id="rId149" Type="http://schemas.openxmlformats.org/officeDocument/2006/relationships/hyperlink" Target="https://www.99acres.com/3-bhk-bedroom-apartment-flat-for-sale-in-hero-homes-sector-104-gurgaon-1689-sq-ft-spid-Q68490110" TargetMode="External"/><Relationship Id="rId356" Type="http://schemas.openxmlformats.org/officeDocument/2006/relationships/hyperlink" Target="https://www.99acres.com/2-bhk-bedroom-apartment-flat-for-sale-in-sector-33-sohna-gurgaon-1383-sq-ft-spid-T69360028" TargetMode="External"/><Relationship Id="rId563" Type="http://schemas.openxmlformats.org/officeDocument/2006/relationships/hyperlink" Target="https://www.99acres.com/3-bhk-bedroom-apartment-flat-for-sale-in-umang-monsoon-breeze-sector-78-gurgaon-1654-sq-ft-spid-U69662826" TargetMode="External"/><Relationship Id="rId770" Type="http://schemas.openxmlformats.org/officeDocument/2006/relationships/hyperlink" Target="https://www.99acres.com/4-bhk-bedroom-apartment-flat-for-sale-in-la-vida-by-tata-housing-sector-113-gurgaon-2692-sq-ft-spid-K69821840" TargetMode="External"/><Relationship Id="rId1193" Type="http://schemas.openxmlformats.org/officeDocument/2006/relationships/hyperlink" Target="https://www.99acres.com/2-bhk-bedroom-apartment-flat-for-sale-in-shree-vardhman-victoria-sector-70-gurgaon-1350-sq-ft-spid-N69685680" TargetMode="External"/><Relationship Id="rId2037" Type="http://schemas.openxmlformats.org/officeDocument/2006/relationships/hyperlink" Target="https://www.99acres.com/2-bhk-bedroom-apartment-flat-for-sale-in-m3m-woodshire-sector-107-gurgaon-1366-sq-ft-spid-A70026726" TargetMode="External"/><Relationship Id="rId2244" Type="http://schemas.openxmlformats.org/officeDocument/2006/relationships/hyperlink" Target="https://www.99acres.com/4-bhk-bedroom-apartment-flat-for-sale-in-chintels-paradiso-sector-109-gurgaon-2630-sq-ft-r2-spid-T57249640" TargetMode="External"/><Relationship Id="rId2451" Type="http://schemas.openxmlformats.org/officeDocument/2006/relationships/hyperlink" Target="https://www.99acres.com/5-bhk-bedroom-apartment-flat-for-sale-in-residency-grand-sector-52-gurgaon-5200-sq-ft-spid-B69209128" TargetMode="External"/><Relationship Id="rId216" Type="http://schemas.openxmlformats.org/officeDocument/2006/relationships/hyperlink" Target="https://www.99acres.com/2-bhk-bedroom-apartment-flat-for-sale-in-sector-79-gurgaon-1400-sq-ft-spid-G68314146" TargetMode="External"/><Relationship Id="rId423" Type="http://schemas.openxmlformats.org/officeDocument/2006/relationships/hyperlink" Target="https://www.99acres.com/4-bhk-bedroom-apartment-flat-for-sale-in-antriksh-heights-sector-84-gurgaon-2095-sq-ft-spid-M69826440" TargetMode="External"/><Relationship Id="rId1053" Type="http://schemas.openxmlformats.org/officeDocument/2006/relationships/hyperlink" Target="https://www.99acres.com/4-bhk-bedroom-apartment-flat-for-sale-in-emaar-mgf-emerald-floors-premier-sector-65-gurgaon-1975-sq-ft-r1-spid-J66252998" TargetMode="External"/><Relationship Id="rId1260" Type="http://schemas.openxmlformats.org/officeDocument/2006/relationships/hyperlink" Target="https://www.99acres.com/2-bhk-bedroom-apartment-flat-for-sale-in-pivotal-devaan-sector-84-gurgaon-583-sq-ft-spid-Y69866580" TargetMode="External"/><Relationship Id="rId2104" Type="http://schemas.openxmlformats.org/officeDocument/2006/relationships/hyperlink" Target="https://www.99acres.com/3-bhk-bedroom-apartment-flat-for-sale-in-raheja-navodaya-sector-92-gurgaon-2350-sq-ft-spid-V69903428" TargetMode="External"/><Relationship Id="rId630" Type="http://schemas.openxmlformats.org/officeDocument/2006/relationships/hyperlink" Target="https://www.99acres.com/3-bhk-bedroom-apartment-flat-for-sale-in-ats-kocoon-sector-109-gurgaon-2095-sq-ft-r14-spid-L50048206" TargetMode="External"/><Relationship Id="rId2311" Type="http://schemas.openxmlformats.org/officeDocument/2006/relationships/hyperlink" Target="https://www.99acres.com/1-bhk-bedroom-apartment-flat-for-sale-in-rof-aalayas-sector-102-gurgaon-750-sq-ft-spid-Z69515124" TargetMode="External"/><Relationship Id="rId1120" Type="http://schemas.openxmlformats.org/officeDocument/2006/relationships/hyperlink" Target="https://www.99acres.com/4-bhk-bedroom-apartment-flat-for-sale-in-tulip-violet-sector-69-gurgaon-2010-sq-ft-spid-Q68361160" TargetMode="External"/><Relationship Id="rId1937" Type="http://schemas.openxmlformats.org/officeDocument/2006/relationships/hyperlink" Target="https://www.99acres.com/2-bhk-bedroom-apartment-flat-for-sale-in-godrej-nature-plus-sector-33-sohna-gurgaon-822-sq-ft-r2-spid-S66958322" TargetMode="External"/><Relationship Id="rId280" Type="http://schemas.openxmlformats.org/officeDocument/2006/relationships/hyperlink" Target="https://www.99acres.com/1-bhk-bedroom-apartment-flat-for-sale-in-sector-83-gurgaon-700-sq-ft-spid-C68022584" TargetMode="External"/><Relationship Id="rId3012" Type="http://schemas.openxmlformats.org/officeDocument/2006/relationships/hyperlink" Target="https://www.99acres.com/3-bhk-bedroom-apartment-flat-for-sale-in-godrej-oasis-sector-88-a-gurgaon-1850-sq-ft-r3-spid-O53137952" TargetMode="External"/><Relationship Id="rId140" Type="http://schemas.openxmlformats.org/officeDocument/2006/relationships/hyperlink" Target="https://www.99acres.com/2-bhk-bedroom-apartment-flat-for-sale-in-sector-79-gurgaon-1530-sq-ft-r2-spid-P51632760" TargetMode="External"/><Relationship Id="rId6" Type="http://schemas.openxmlformats.org/officeDocument/2006/relationships/hyperlink" Target="https://www.99acres.com/2-bhk-bedroom-apartment-flat-for-sale-in-sector-36-gurgaon-654-sq-ft-spid-S68847140" TargetMode="External"/><Relationship Id="rId2778" Type="http://schemas.openxmlformats.org/officeDocument/2006/relationships/hyperlink" Target="https://www.99acres.com/2-bhk-bedroom-apartment-flat-for-sale-in-silverglades-the-melia-sohna-gurgaon-1350-sq-ft-r2-spid-G56183810" TargetMode="External"/><Relationship Id="rId2985" Type="http://schemas.openxmlformats.org/officeDocument/2006/relationships/hyperlink" Target="https://www.99acres.com/1-bhk-bedroom-apartment-flat-for-sale-in-signature-andour-heights-sector-71-gurgaon-325-sq-ft-spid-R62787862" TargetMode="External"/><Relationship Id="rId957" Type="http://schemas.openxmlformats.org/officeDocument/2006/relationships/hyperlink" Target="https://www.99acres.com/3-bhk-bedroom-apartment-flat-for-sale-in-kiran-residency-sector-56-gurgaon-2000-sq-ft-spid-Z69430242" TargetMode="External"/><Relationship Id="rId1587" Type="http://schemas.openxmlformats.org/officeDocument/2006/relationships/hyperlink" Target="https://www.99acres.com/3-bhk-bedroom-apartment-flat-for-sale-in-experion-the-heartsong-sector-108-gurgaon-2003-sq-ft-r3-spid-F62011836" TargetMode="External"/><Relationship Id="rId1794" Type="http://schemas.openxmlformats.org/officeDocument/2006/relationships/hyperlink" Target="https://www.99acres.com/4-bhk-bedroom-apartment-flat-for-sale-in-mapsko-casa-bella-sector-82-gurgaon-2535-sq-ft-r9-spid-I36607827" TargetMode="External"/><Relationship Id="rId2638" Type="http://schemas.openxmlformats.org/officeDocument/2006/relationships/hyperlink" Target="https://www.99acres.com/1-bhk-bedroom-apartment-flat-for-sale-in-sispal-vihar-gurgaon-850-sq-ft-spid-Q69077302" TargetMode="External"/><Relationship Id="rId2845" Type="http://schemas.openxmlformats.org/officeDocument/2006/relationships/hyperlink" Target="https://www.99acres.com/3-bhk-bedroom-apartment-flat-for-sale-in-sector-65-gurgaon-1650-sq-ft-spid-B66743880" TargetMode="External"/><Relationship Id="rId86" Type="http://schemas.openxmlformats.org/officeDocument/2006/relationships/hyperlink" Target="https://www.99acres.com/2-bhk-bedroom-apartment-flat-for-sale-in-hcbs-sports-ville-sohna-gurgaon-743-sq-ft-spid-R68647522" TargetMode="External"/><Relationship Id="rId817" Type="http://schemas.openxmlformats.org/officeDocument/2006/relationships/hyperlink" Target="https://www.99acres.com/3-bhk-bedroom-apartment-flat-for-sale-in-sobha-city-sector-108-gurgaon-1711-sq-ft-spid-Z69513374" TargetMode="External"/><Relationship Id="rId1447" Type="http://schemas.openxmlformats.org/officeDocument/2006/relationships/hyperlink" Target="https://www.99acres.com/2-bhk-bedroom-apartment-flat-for-sale-in-eldeco-accolade-sohna-gurgaon-1269-sq-ft-r1-spid-W67702602" TargetMode="External"/><Relationship Id="rId1654" Type="http://schemas.openxmlformats.org/officeDocument/2006/relationships/hyperlink" Target="https://www.99acres.com/3-bhk-bedroom-apartment-flat-for-sale-in-gls-avenue-51-sector-92-gurgaon-642-sq-ft-spid-Z68627274" TargetMode="External"/><Relationship Id="rId1861" Type="http://schemas.openxmlformats.org/officeDocument/2006/relationships/hyperlink" Target="https://www.99acres.com/3-bhk-bedroom-apartment-flat-for-sale-in-emaar-mgf-emerald-floors-premier-sector-65-gurgaon-1650-sq-ft-spid-R69102324" TargetMode="External"/><Relationship Id="rId2705" Type="http://schemas.openxmlformats.org/officeDocument/2006/relationships/hyperlink" Target="https://www.99acres.com/3-bhk-bedroom-apartment-flat-for-sale-in-signature-global-city-sector-37-d-gurgaon-1250-sq-ft-spid-J68899930" TargetMode="External"/><Relationship Id="rId2912" Type="http://schemas.openxmlformats.org/officeDocument/2006/relationships/hyperlink" Target="https://www.99acres.com/2-bhk-bedroom-apartment-flat-for-sale-in-gls-arawali-homes-sohna-gurgaon-576-sq-ft-spid-P65620504" TargetMode="External"/><Relationship Id="rId1307" Type="http://schemas.openxmlformats.org/officeDocument/2006/relationships/hyperlink" Target="https://www.99acres.com/2-bhk-bedroom-apartment-flat-for-sale-in-ramsons-kshitij-sector-95-gurgaon-45966-sq-ft-spid-F70174220" TargetMode="External"/><Relationship Id="rId1514" Type="http://schemas.openxmlformats.org/officeDocument/2006/relationships/hyperlink" Target="https://www.99acres.com/3-bhk-bedroom-apartment-flat-for-sale-in-ats-tourmaline-sector-109-gurgaon-2150-sq-ft-spid-P68391708" TargetMode="External"/><Relationship Id="rId1721" Type="http://schemas.openxmlformats.org/officeDocument/2006/relationships/hyperlink" Target="https://www.99acres.com/3-bhk-bedroom-apartment-flat-for-sale-in-antriksh-heights-sector-84-gurgaon-1825-sq-ft-spid-B69994018" TargetMode="External"/><Relationship Id="rId13" Type="http://schemas.openxmlformats.org/officeDocument/2006/relationships/hyperlink" Target="https://www.99acres.com/3-bhk-bedroom-apartment-flat-for-sale-in-supertech-araville-sector-79-gurgaon-1945-sq-ft-spid-H68825634" TargetMode="External"/><Relationship Id="rId2288" Type="http://schemas.openxmlformats.org/officeDocument/2006/relationships/hyperlink" Target="https://www.99acres.com/2-bhk-bedroom-apartment-flat-for-sale-in-pareena-mi-casa-sector-68-gurgaon-1245-sq-ft-r2-spid-V58274898" TargetMode="External"/><Relationship Id="rId2495" Type="http://schemas.openxmlformats.org/officeDocument/2006/relationships/hyperlink" Target="https://www.99acres.com/3-bhk-bedroom-apartment-flat-for-sale-in-sector-81-gurgaon-1780-sq-ft-spid-L69125934" TargetMode="External"/><Relationship Id="rId467" Type="http://schemas.openxmlformats.org/officeDocument/2006/relationships/hyperlink" Target="https://www.99acres.com/3-bhk-bedroom-apartment-flat-for-sale-in-sbtl-caladium-sector-109-gurgaon-2545-sq-ft-spid-Z69502130" TargetMode="External"/><Relationship Id="rId1097" Type="http://schemas.openxmlformats.org/officeDocument/2006/relationships/hyperlink" Target="https://www.99acres.com/3-bhk-bedroom-apartment-flat-for-sale-in-emaar-mgf-the-palm-drive-sector-66-gurgaon-1950-sq-ft-spid-B67722588" TargetMode="External"/><Relationship Id="rId2148" Type="http://schemas.openxmlformats.org/officeDocument/2006/relationships/hyperlink" Target="https://www.99acres.com/3-bhk-bedroom-apartment-flat-for-sale-in-signature-global-city-92-sector-92-gurgaon-1091-sq-ft-spid-O69837444" TargetMode="External"/><Relationship Id="rId674" Type="http://schemas.openxmlformats.org/officeDocument/2006/relationships/hyperlink" Target="https://www.99acres.com/5-bhk-bedroom-apartment-flat-for-sale-in-krrish-provence-estate-gwal-pahari-gurgaon-10000-sq-ft-spid-V69711876" TargetMode="External"/><Relationship Id="rId881" Type="http://schemas.openxmlformats.org/officeDocument/2006/relationships/hyperlink" Target="https://www.99acres.com/2-bhk-bedroom-apartment-flat-for-sale-in-bestech-park-view-residency-palam-vihar-gurgaon-1415-sq-ft-spid-N68401428" TargetMode="External"/><Relationship Id="rId2355" Type="http://schemas.openxmlformats.org/officeDocument/2006/relationships/hyperlink" Target="https://www.99acres.com/2-bhk-bedroom-apartment-flat-for-sale-in-gurgaon-faridabad-road-gurgaon-930-sq-ft-spid-G69420462" TargetMode="External"/><Relationship Id="rId2562" Type="http://schemas.openxmlformats.org/officeDocument/2006/relationships/hyperlink" Target="https://www.99acres.com/2-bhk-bedroom-apartment-flat-for-sale-in-godrej-summit-sector-104-gurgaon-831-sq-ft-spid-Z68982730" TargetMode="External"/><Relationship Id="rId327" Type="http://schemas.openxmlformats.org/officeDocument/2006/relationships/hyperlink" Target="https://www.99acres.com/2-bhk-bedroom-apartment-flat-for-sale-in-signature-global-park-sohna-gurgaon-745-sq-ft-r1-spid-X69066898" TargetMode="External"/><Relationship Id="rId534" Type="http://schemas.openxmlformats.org/officeDocument/2006/relationships/hyperlink" Target="https://www.99acres.com/3-bhk-bedroom-apartment-flat-for-sale-in-emaar-mgf-the-palm-drive-sector-66-gurgaon-1950-sq-ft-spid-Z69406478" TargetMode="External"/><Relationship Id="rId741" Type="http://schemas.openxmlformats.org/officeDocument/2006/relationships/hyperlink" Target="https://www.99acres.com/2-bhk-bedroom-apartment-flat-for-sale-in-vatika-gurgaon-21-sector-83-gurgaon-1245-sq-ft-spid-V68896848" TargetMode="External"/><Relationship Id="rId1164" Type="http://schemas.openxmlformats.org/officeDocument/2006/relationships/hyperlink" Target="https://www.99acres.com/2-bhk-bedroom-apartment-flat-for-sale-in-signature-global-solera-sector-107-gurgaon-489-sq-ft-spid-S69217104" TargetMode="External"/><Relationship Id="rId1371" Type="http://schemas.openxmlformats.org/officeDocument/2006/relationships/hyperlink" Target="https://www.99acres.com/3-bhk-bedroom-apartment-flat-for-sale-in-emaar-mgf-emerald-floors-premier-sector-65-gurgaon-1650-sq-ft-spid-B69883722" TargetMode="External"/><Relationship Id="rId2008" Type="http://schemas.openxmlformats.org/officeDocument/2006/relationships/hyperlink" Target="https://www.99acres.com/2-bhk-bedroom-apartment-flat-for-sale-in-ashiana-mulberry-sohna-gurgaon-1465-sq-ft-r1-spid-J68379968" TargetMode="External"/><Relationship Id="rId2215" Type="http://schemas.openxmlformats.org/officeDocument/2006/relationships/hyperlink" Target="https://www.99acres.com/2-bhk-bedroom-apartment-flat-for-sale-in-shri-ram-apartments-laxman-vihar-gurgaon-950-sq-ft-spid-I69742414" TargetMode="External"/><Relationship Id="rId2422" Type="http://schemas.openxmlformats.org/officeDocument/2006/relationships/hyperlink" Target="https://www.99acres.com/2-bhk-bedroom-apartment-flat-for-sale-in-alpha-corp-gurgaonone-84-sector-84-gurgaon-1270-sq-ft-r1-spid-Z61134056" TargetMode="External"/><Relationship Id="rId601" Type="http://schemas.openxmlformats.org/officeDocument/2006/relationships/hyperlink" Target="https://www.99acres.com/3-bhk-bedroom-apartment-flat-for-sale-in-the-close-north-nirvana-country-gurgaon-2605-sq-ft-spid-G69271930" TargetMode="External"/><Relationship Id="rId1024" Type="http://schemas.openxmlformats.org/officeDocument/2006/relationships/hyperlink" Target="https://www.99acres.com/4-bhk-bedroom-apartment-flat-for-sale-in-tata-primanti-sector-72-gurgaon-4400-sq-ft-spid-V69925314" TargetMode="External"/><Relationship Id="rId1231" Type="http://schemas.openxmlformats.org/officeDocument/2006/relationships/hyperlink" Target="https://www.99acres.com/2-bhk-bedroom-apartment-flat-for-sale-in-ramprastha-the-edge-towers-sector-37-d-gurgaon-1380-sq-ft-r4-spid-J62977642" TargetMode="External"/><Relationship Id="rId184" Type="http://schemas.openxmlformats.org/officeDocument/2006/relationships/hyperlink" Target="https://www.99acres.com/1-bhk-bedroom-apartment-flat-for-sale-in-m3m-urbana-sector-67-gurgaon-826-sq-ft-spid-E66326536" TargetMode="External"/><Relationship Id="rId391" Type="http://schemas.openxmlformats.org/officeDocument/2006/relationships/hyperlink" Target="https://www.99acres.com/3-bhk-bedroom-apartment-flat-for-sale-in-bestech-park-view-residency-palam-vihar-gurgaon-1920-sq-ft-spid-C68936042" TargetMode="External"/><Relationship Id="rId1908" Type="http://schemas.openxmlformats.org/officeDocument/2006/relationships/hyperlink" Target="https://www.99acres.com/2-bhk-bedroom-apartment-flat-for-sale-in-orchid-island-sector-51-gurgaon-906-sq-ft-spid-N70187568" TargetMode="External"/><Relationship Id="rId2072" Type="http://schemas.openxmlformats.org/officeDocument/2006/relationships/hyperlink" Target="https://www.99acres.com/3-bhk-bedroom-apartment-flat-for-sale-in-shree-vardhman-victoria-sector-70-gurgaon-1950-sq-ft-spid-V69957538" TargetMode="External"/><Relationship Id="rId251" Type="http://schemas.openxmlformats.org/officeDocument/2006/relationships/hyperlink" Target="https://www.99acres.com/3-bhk-bedroom-apartment-flat-for-sale-in-tulip-monsella-sector-53-gurgaon-2940-sq-ft-spid-F68216448" TargetMode="External"/><Relationship Id="rId2889" Type="http://schemas.openxmlformats.org/officeDocument/2006/relationships/hyperlink" Target="https://www.99acres.com/3-bhk-bedroom-apartment-flat-for-sale-in-uphaar-residency-2-sector-105-gurgaon-750-sq-ft-r1-spid-V66177344" TargetMode="External"/><Relationship Id="rId111" Type="http://schemas.openxmlformats.org/officeDocument/2006/relationships/hyperlink" Target="https://www.99acres.com/2-bhk-bedroom-apartment-flat-for-sale-in-pareena-laxmi-apartments-sector-99-a-gurgaon-524-sq-ft-spid-I68596870" TargetMode="External"/><Relationship Id="rId1698" Type="http://schemas.openxmlformats.org/officeDocument/2006/relationships/hyperlink" Target="https://www.99acres.com/3-bhk-bedroom-apartment-flat-for-sale-in-the-close-north-nirvana-country-gurgaon-2605-sq-ft-spid-G69221508" TargetMode="External"/><Relationship Id="rId2749" Type="http://schemas.openxmlformats.org/officeDocument/2006/relationships/hyperlink" Target="https://www.99acres.com/3-bhk-bedroom-apartment-flat-for-sale-in-sare-crescent-parc-sector-92-gurgaon-1326-sq-ft-r1-spid-C63784748" TargetMode="External"/><Relationship Id="rId2956" Type="http://schemas.openxmlformats.org/officeDocument/2006/relationships/hyperlink" Target="https://www.99acres.com/2-bhk-bedroom-apartment-flat-for-sale-in-shri-balaji-apartment-dharam-colony-gurgaon-867-sq-ft-r6-spid-V39804453" TargetMode="External"/><Relationship Id="rId928" Type="http://schemas.openxmlformats.org/officeDocument/2006/relationships/hyperlink" Target="https://www.99acres.com/2-bhk-bedroom-apartment-flat-for-sale-in-eldeco-accolade-sohna-gurgaon-1275-sq-ft-r1-spid-F67702552" TargetMode="External"/><Relationship Id="rId1558" Type="http://schemas.openxmlformats.org/officeDocument/2006/relationships/hyperlink" Target="https://www.99acres.com/3-bhk-bedroom-apartment-flat-for-sale-in-tata-primanti-sector-72-gurgaon-2185-sq-ft-spid-W69748476" TargetMode="External"/><Relationship Id="rId1765" Type="http://schemas.openxmlformats.org/officeDocument/2006/relationships/hyperlink" Target="https://www.99acres.com/4-bhk-bedroom-apartment-flat-for-sale-in-tulip-violet-sector-69-gurgaon-3156-sq-ft-spid-G69429952" TargetMode="External"/><Relationship Id="rId2609" Type="http://schemas.openxmlformats.org/officeDocument/2006/relationships/hyperlink" Target="https://www.99acres.com/2-bhk-bedroom-apartment-flat-for-sale-in-ramsons-kshitij-sector-95-gurgaon-767-sq-ft-r2-spid-N62052196" TargetMode="External"/><Relationship Id="rId57" Type="http://schemas.openxmlformats.org/officeDocument/2006/relationships/hyperlink" Target="https://www.99acres.com/1-bhk-bedroom-apartment-flat-for-sale-in-block-a-surya-vihar-gurgaon-460-sq-ft-spid-V68507706" TargetMode="External"/><Relationship Id="rId1418" Type="http://schemas.openxmlformats.org/officeDocument/2006/relationships/hyperlink" Target="https://www.99acres.com/4-bhk-bedroom-apartment-flat-for-sale-in-dlf-the-primus-sector-82-a-gurgaon-2576-sq-ft-spid-X68655328" TargetMode="External"/><Relationship Id="rId1972" Type="http://schemas.openxmlformats.org/officeDocument/2006/relationships/hyperlink" Target="https://www.99acres.com/2-bhk-bedroom-apartment-flat-for-sale-in-signature-global-solera-2-sector-107-gurgaon-514396-sq-ft-spid-B70122778" TargetMode="External"/><Relationship Id="rId2816" Type="http://schemas.openxmlformats.org/officeDocument/2006/relationships/hyperlink" Target="https://www.99acres.com/1-bhk-bedroom-apartment-flat-for-sale-in-bestech-park-view-residency-palam-vihar-gurgaon-650-sq-ft-r3-spid-Z44931141" TargetMode="External"/><Relationship Id="rId1625" Type="http://schemas.openxmlformats.org/officeDocument/2006/relationships/hyperlink" Target="https://www.99acres.com/3-bhk-bedroom-apartment-flat-for-sale-in-shree-vardhman-victoria-sector-70-gurgaon-1950-sq-ft-r2-spid-P66281908" TargetMode="External"/><Relationship Id="rId1832" Type="http://schemas.openxmlformats.org/officeDocument/2006/relationships/hyperlink" Target="https://www.99acres.com/3-bhk-bedroom-apartment-flat-for-sale-in-vatika-city-sector-49-gurgaon-1749-sq-ft-r1-spid-N66583826" TargetMode="External"/><Relationship Id="rId2399" Type="http://schemas.openxmlformats.org/officeDocument/2006/relationships/hyperlink" Target="https://www.99acres.com/3-bhk-bedroom-apartment-flat-for-sale-in-birla-navya-sector-63-a-gurgaon-1350-sq-ft-r1-spid-W63605720" TargetMode="External"/><Relationship Id="rId578" Type="http://schemas.openxmlformats.org/officeDocument/2006/relationships/hyperlink" Target="https://www.99acres.com/2-bhk-bedroom-apartment-flat-for-sale-in-signature-global-solera-sector-107-gurgaon-489-sq-ft-spid-E69217168" TargetMode="External"/><Relationship Id="rId785" Type="http://schemas.openxmlformats.org/officeDocument/2006/relationships/hyperlink" Target="https://www.99acres.com/3-bhk-bedroom-apartment-flat-for-sale-in-mapsko-paradise-sector-83-gurgaon-1340-sq-ft-spid-G69826630" TargetMode="External"/><Relationship Id="rId992" Type="http://schemas.openxmlformats.org/officeDocument/2006/relationships/hyperlink" Target="https://www.99acres.com/3-bhk-bedroom-apartment-flat-for-sale-in-vatika-lifestyle-homes-sector-83-gurgaon-1755-sq-ft-spid-Y69590980" TargetMode="External"/><Relationship Id="rId2259" Type="http://schemas.openxmlformats.org/officeDocument/2006/relationships/hyperlink" Target="https://www.99acres.com/2-bhk-bedroom-apartment-flat-for-sale-in-gls-arawali-homes-sohna-gurgaon-576-sq-ft-spid-N69671442" TargetMode="External"/><Relationship Id="rId2466" Type="http://schemas.openxmlformats.org/officeDocument/2006/relationships/hyperlink" Target="https://www.99acres.com/2-bhk-bedroom-apartment-flat-for-sale-in-conscient-habitat-sector-99-a-gurgaon-545-sq-ft-r1-spid-V62459824" TargetMode="External"/><Relationship Id="rId2673" Type="http://schemas.openxmlformats.org/officeDocument/2006/relationships/hyperlink" Target="https://www.99acres.com/3-bhk-bedroom-apartment-flat-for-sale-in-central-park-flower-valley-sector-33-sohna-gurgaon-650-sq-ft-spid-L68985938" TargetMode="External"/><Relationship Id="rId2880" Type="http://schemas.openxmlformats.org/officeDocument/2006/relationships/hyperlink" Target="https://www.99acres.com/2-bhk-bedroom-apartment-flat-for-sale-in-sector-95-a-gurgaon-514-sq-ft-spid-D66371880" TargetMode="External"/><Relationship Id="rId438" Type="http://schemas.openxmlformats.org/officeDocument/2006/relationships/hyperlink" Target="https://www.99acres.com/3-bhk-bedroom-apartment-flat-for-sale-in-emaar-mgf-emerald-floors-premier-sector-65-gurgaon-1650-sq-ft-spid-I69729604" TargetMode="External"/><Relationship Id="rId645" Type="http://schemas.openxmlformats.org/officeDocument/2006/relationships/hyperlink" Target="https://www.99acres.com/2-bhk-bedroom-apartment-flat-for-sale-in-puri-emerald-bay-sector-104-gurgaon-1700-sq-ft-spid-X69577774" TargetMode="External"/><Relationship Id="rId852" Type="http://schemas.openxmlformats.org/officeDocument/2006/relationships/hyperlink" Target="https://www.99acres.com/4-bhk-bedroom-apartment-flat-for-sale-in-bptp-mansions-park-prime-sector-66-gurgaon-2764-sq-ft-spid-M69225774" TargetMode="External"/><Relationship Id="rId1068" Type="http://schemas.openxmlformats.org/officeDocument/2006/relationships/hyperlink" Target="https://www.99acres.com/3-bhk-bedroom-apartment-flat-for-sale-in-emaar-mgf-emerald-floors-premier-sector-65-gurgaon-1650-sq-ft-r1-spid-Q66912750" TargetMode="External"/><Relationship Id="rId1275" Type="http://schemas.openxmlformats.org/officeDocument/2006/relationships/hyperlink" Target="https://www.99acres.com/2-bhk-bedroom-apartment-flat-for-sale-in-emaar-digihomes-sector-62-gurgaon-1508-sq-ft-spid-V70088016" TargetMode="External"/><Relationship Id="rId1482" Type="http://schemas.openxmlformats.org/officeDocument/2006/relationships/hyperlink" Target="https://www.99acres.com/2-bhk-bedroom-apartment-flat-for-sale-in-godrej-101-sector-79-gurgaon-1383-sq-ft-spid-B69483542" TargetMode="External"/><Relationship Id="rId2119" Type="http://schemas.openxmlformats.org/officeDocument/2006/relationships/hyperlink" Target="https://www.99acres.com/4-bhk-bedroom-apartment-flat-for-sale-in-dlf-express-greens-sector-1a-imt-manesar-gurgaon-2350-sq-ft-spid-Z69885678" TargetMode="External"/><Relationship Id="rId2326" Type="http://schemas.openxmlformats.org/officeDocument/2006/relationships/hyperlink" Target="https://www.99acres.com/3-bhk-bedroom-apartment-flat-for-sale-in-ganga-apartment-shanti-nagar-gurgaon-1225-sq-ft-spid-F69484044" TargetMode="External"/><Relationship Id="rId2533" Type="http://schemas.openxmlformats.org/officeDocument/2006/relationships/hyperlink" Target="https://www.99acres.com/3-bhk-bedroom-apartment-flat-for-sale-in-silverglades-hightown-residences-sushant-lok-phase-1-gurgaon-2150-sq-ft-spid-L69042452" TargetMode="External"/><Relationship Id="rId2740" Type="http://schemas.openxmlformats.org/officeDocument/2006/relationships/hyperlink" Target="https://www.99acres.com/1-bhk-bedroom-apartment-flat-for-sale-in-sector-56-gurgaon-600-sq-ft-spid-E68021668" TargetMode="External"/><Relationship Id="rId505" Type="http://schemas.openxmlformats.org/officeDocument/2006/relationships/hyperlink" Target="https://www.99acres.com/5-bhk-bedroom-apartment-flat-for-sale-in-indiabulls-enigma-sector-110-gurgaon-3880-sq-ft-spid-O69551328" TargetMode="External"/><Relationship Id="rId712" Type="http://schemas.openxmlformats.org/officeDocument/2006/relationships/hyperlink" Target="https://www.99acres.com/4-bhk-bedroom-apartment-flat-for-sale-in-ats-triumph-sector-104-gurgaon-3150-sq-ft-spid-Z69574404" TargetMode="External"/><Relationship Id="rId1135" Type="http://schemas.openxmlformats.org/officeDocument/2006/relationships/hyperlink" Target="https://www.99acres.com/3-bhk-bedroom-apartment-flat-for-sale-in-tulip-violet-sector-69-gurgaon-1538-sq-ft-spid-R69429988" TargetMode="External"/><Relationship Id="rId1342" Type="http://schemas.openxmlformats.org/officeDocument/2006/relationships/hyperlink" Target="https://www.99acres.com/4-bhk-bedroom-apartment-flat-for-sale-in-sare-homes-sector-92-gurgaon-2280-sq-ft-spid-G69810774" TargetMode="External"/><Relationship Id="rId1202" Type="http://schemas.openxmlformats.org/officeDocument/2006/relationships/hyperlink" Target="https://www.99acres.com/3-bhk-bedroom-apartment-flat-for-sale-in-hsiidc-sidco-shivalik-apartments-sector-1-imt-manesar-gurgaon-2050-sq-ft-spid-Q70128998" TargetMode="External"/><Relationship Id="rId2600" Type="http://schemas.openxmlformats.org/officeDocument/2006/relationships/hyperlink" Target="https://www.99acres.com/2-bhk-bedroom-apartment-flat-for-sale-in-gls-avenue-51-sector-92-gurgaon-646-sq-ft-r2-spid-M62215626" TargetMode="External"/><Relationship Id="rId295" Type="http://schemas.openxmlformats.org/officeDocument/2006/relationships/hyperlink" Target="https://www.99acres.com/3-bhk-bedroom-apartment-flat-for-sale-in-ireo-victory-valley-sector-67-gurgaon-2452-sq-ft-r1-spid-Y66191024" TargetMode="External"/><Relationship Id="rId2183" Type="http://schemas.openxmlformats.org/officeDocument/2006/relationships/hyperlink" Target="https://www.99acres.com/3-bhk-bedroom-apartment-flat-for-sale-in-parsvnath-exotica-sector-53-gurgaon-2900-sq-ft-spid-M69783894" TargetMode="External"/><Relationship Id="rId2390" Type="http://schemas.openxmlformats.org/officeDocument/2006/relationships/hyperlink" Target="https://www.99acres.com/2-bhk-bedroom-apartment-flat-for-sale-in-sector-79-gurgaon-1383-sq-ft-spid-M69336192" TargetMode="External"/><Relationship Id="rId3027" Type="http://schemas.openxmlformats.org/officeDocument/2006/relationships/hyperlink" Target="https://www.99acres.com/4-bhk-bedroom-apartment-flat-for-sale-in-dlf-the-crest-sector-54-gurgaon-3123-sq-ft-spid-V70296402" TargetMode="External"/><Relationship Id="rId155" Type="http://schemas.openxmlformats.org/officeDocument/2006/relationships/hyperlink" Target="https://www.99acres.com/2-bhk-bedroom-apartment-flat-for-sale-in-raheja-vedaanta-sector-108-gurgaon-1468-sq-ft-spid-I68478324" TargetMode="External"/><Relationship Id="rId362" Type="http://schemas.openxmlformats.org/officeDocument/2006/relationships/hyperlink" Target="https://www.99acres.com/3-bhk-bedroom-apartment-flat-for-sale-in-dlf-the-skycourt-sector-86-gurgaon-1929-sq-ft-spid-E69657538" TargetMode="External"/><Relationship Id="rId2043" Type="http://schemas.openxmlformats.org/officeDocument/2006/relationships/hyperlink" Target="https://www.99acres.com/1-bhk-bedroom-apartment-flat-for-sale-in-aipl-joy-square-sector-63-a-gurgaon-693-sq-ft-spid-P70014532" TargetMode="External"/><Relationship Id="rId2250" Type="http://schemas.openxmlformats.org/officeDocument/2006/relationships/hyperlink" Target="https://www.99acres.com/4-bhk-bedroom-apartment-flat-for-sale-in-sector-106-gurgaon-2355-sq-ft-r1-spid-D69522190" TargetMode="External"/><Relationship Id="rId222" Type="http://schemas.openxmlformats.org/officeDocument/2006/relationships/hyperlink" Target="https://www.99acres.com/2-bhk-bedroom-apartment-flat-for-sale-in-m3m-heights-sector-65-gurgaon-1261-sq-ft-spid-E68308908" TargetMode="External"/><Relationship Id="rId2110" Type="http://schemas.openxmlformats.org/officeDocument/2006/relationships/hyperlink" Target="https://www.99acres.com/3-bhk-bedroom-apartment-flat-for-sale-in-godrej-nature-plus-sector-33-sohna-gurgaon-1350-sq-ft-spid-B69894858" TargetMode="External"/><Relationship Id="rId1669" Type="http://schemas.openxmlformats.org/officeDocument/2006/relationships/hyperlink" Target="https://www.99acres.com/3-bhk-bedroom-apartment-flat-for-sale-in-indiabulls-centrum-park-sector-103-gurgaon-1725-sq-ft-spid-C70002316" TargetMode="External"/><Relationship Id="rId1876" Type="http://schemas.openxmlformats.org/officeDocument/2006/relationships/hyperlink" Target="https://www.99acres.com/2-bhk-bedroom-apartment-flat-for-sale-in-bestech-park-view-ananda-sector-81-gurgaon-1360-sq-ft-spid-I63351906" TargetMode="External"/><Relationship Id="rId2927" Type="http://schemas.openxmlformats.org/officeDocument/2006/relationships/hyperlink" Target="https://www.99acres.com/4-bhk-bedroom-apartment-flat-for-sale-in-c-block-sushant-lok-phase-1-gurgaon-4500-sq-ft-r2-spid-I18177479" TargetMode="External"/><Relationship Id="rId1529" Type="http://schemas.openxmlformats.org/officeDocument/2006/relationships/hyperlink" Target="https://www.99acres.com/4-bhk-bedroom-apartment-flat-for-sale-in-sector-85-gurgaon-2812-sq-ft-spid-M70087436" TargetMode="External"/><Relationship Id="rId1736" Type="http://schemas.openxmlformats.org/officeDocument/2006/relationships/hyperlink" Target="https://www.99acres.com/4-bhk-bedroom-apartment-flat-for-sale-in-dlf-new-town-heights-1-sector-90-gurgaon-2364-sq-ft-spid-G69632410" TargetMode="External"/><Relationship Id="rId1943" Type="http://schemas.openxmlformats.org/officeDocument/2006/relationships/hyperlink" Target="https://www.99acres.com/2-bhk-bedroom-apartment-flat-for-sale-in-awho-shanti-vihar-sector-95-gurgaon-900-sq-ft-spid-R70152082" TargetMode="External"/><Relationship Id="rId28" Type="http://schemas.openxmlformats.org/officeDocument/2006/relationships/hyperlink" Target="https://www.99acres.com/3-bhk-bedroom-apartment-flat-for-sale-in-m3m-golfestate-sector-65-gurgaon-3355-sq-ft-spid-L68803564" TargetMode="External"/><Relationship Id="rId1803" Type="http://schemas.openxmlformats.org/officeDocument/2006/relationships/hyperlink" Target="https://www.99acres.com/2-bhk-bedroom-apartment-flat-for-sale-in-godrej-aria-sector-79-gurgaon-1351-sq-ft-spid-B69923090" TargetMode="External"/><Relationship Id="rId689" Type="http://schemas.openxmlformats.org/officeDocument/2006/relationships/hyperlink" Target="https://www.99acres.com/4-bhk-bedroom-apartment-flat-for-sale-in-orris-carnation-residency-sector-85-gurgaon-1975-sq-ft-spid-L69103748" TargetMode="External"/><Relationship Id="rId896" Type="http://schemas.openxmlformats.org/officeDocument/2006/relationships/hyperlink" Target="https://www.99acres.com/2-bhk-bedroom-apartment-flat-for-sale-in-indiabulls-centrum-park-sector-103-gurgaon-1481-sq-ft-spid-U69009816" TargetMode="External"/><Relationship Id="rId2577" Type="http://schemas.openxmlformats.org/officeDocument/2006/relationships/hyperlink" Target="https://www.99acres.com/2-bhk-bedroom-apartment-flat-for-sale-in-supertech-araville-sector-79-gurgaon-1530-sq-ft-spid-U68944572" TargetMode="External"/><Relationship Id="rId2784" Type="http://schemas.openxmlformats.org/officeDocument/2006/relationships/hyperlink" Target="https://www.99acres.com/3-bhk-bedroom-apartment-flat-for-sale-in-ats-tourmaline-sector-109-gurgaon-1750-sq-ft-spid-R67560124" TargetMode="External"/><Relationship Id="rId549" Type="http://schemas.openxmlformats.org/officeDocument/2006/relationships/hyperlink" Target="https://www.99acres.com/4-bhk-bedroom-apartment-flat-for-sale-in-tata-primanti-sector-72-gurgaon-2625-sq-ft-spid-F69315812" TargetMode="External"/><Relationship Id="rId756" Type="http://schemas.openxmlformats.org/officeDocument/2006/relationships/hyperlink" Target="https://www.99acres.com/3-bhk-bedroom-apartment-flat-for-sale-in-m3m-merlin-sector-67-gurgaon-2358-sq-ft-spid-U69847684" TargetMode="External"/><Relationship Id="rId1179" Type="http://schemas.openxmlformats.org/officeDocument/2006/relationships/hyperlink" Target="https://www.99acres.com/2-bhk-bedroom-apartment-flat-for-sale-in-tarc-maceo-sector-91-gurgaon-1404-sq-ft-spid-G68726244" TargetMode="External"/><Relationship Id="rId1386" Type="http://schemas.openxmlformats.org/officeDocument/2006/relationships/hyperlink" Target="https://www.99acres.com/4-bhk-bedroom-apartment-flat-for-sale-in-ireo-skyon-sector-60-gurgaon-2800-sq-ft-spid-B69175338" TargetMode="External"/><Relationship Id="rId1593" Type="http://schemas.openxmlformats.org/officeDocument/2006/relationships/hyperlink" Target="https://www.99acres.com/3-bhk-bedroom-apartment-flat-for-sale-in-experion-windchants-sector-112-gurgaon-2802-sq-ft-spid-J69916692" TargetMode="External"/><Relationship Id="rId2437" Type="http://schemas.openxmlformats.org/officeDocument/2006/relationships/hyperlink" Target="https://www.99acres.com/3-bhk-bedroom-apartment-flat-for-sale-in-sector-92-gurgaon-1261-sq-ft-spid-Q69238056" TargetMode="External"/><Relationship Id="rId2991" Type="http://schemas.openxmlformats.org/officeDocument/2006/relationships/hyperlink" Target="https://www.99acres.com/2-bhk-bedroom-apartment-flat-for-sale-in-sector-99-a-gurgaon-650-sq-ft-spid-X62112670" TargetMode="External"/><Relationship Id="rId409" Type="http://schemas.openxmlformats.org/officeDocument/2006/relationships/hyperlink" Target="https://www.99acres.com/3-bhk-bedroom-apartment-flat-for-sale-in-indiabulls-centrum-park-sector-103-gurgaon-3344-sq-ft-spid-D69120526" TargetMode="External"/><Relationship Id="rId963" Type="http://schemas.openxmlformats.org/officeDocument/2006/relationships/hyperlink" Target="https://www.99acres.com/3-bhk-bedroom-apartment-flat-for-sale-in-sobha-city-sector-108-gurgaon-1745-sq-ft-spid-U70067818" TargetMode="External"/><Relationship Id="rId1039" Type="http://schemas.openxmlformats.org/officeDocument/2006/relationships/hyperlink" Target="https://www.99acres.com/4-bhk-bedroom-apartment-flat-for-sale-in-bptp-terra-sector-37-d-gurgaon-2191-sq-ft-spid-F69267096" TargetMode="External"/><Relationship Id="rId1246" Type="http://schemas.openxmlformats.org/officeDocument/2006/relationships/hyperlink" Target="https://www.99acres.com/3-bhk-bedroom-apartment-flat-for-sale-in-imperia-the-esfera-sector-37-c-gurgaon-2035-sq-ft-spid-W70042548" TargetMode="External"/><Relationship Id="rId2644" Type="http://schemas.openxmlformats.org/officeDocument/2006/relationships/hyperlink" Target="https://www.99acres.com/2-bhk-bedroom-apartment-flat-for-sale-in-experion-the-heartsong-sector-108-gurgaon-1283-sq-ft-spid-L69065854" TargetMode="External"/><Relationship Id="rId2851" Type="http://schemas.openxmlformats.org/officeDocument/2006/relationships/hyperlink" Target="https://www.99acres.com/4-bhk-bedroom-apartment-flat-for-sale-in-tulip-monsella-sector-53-gurgaon-2229-sq-ft-spid-A66658898" TargetMode="External"/><Relationship Id="rId92" Type="http://schemas.openxmlformats.org/officeDocument/2006/relationships/hyperlink" Target="https://www.99acres.com/2-bhk-bedroom-apartment-flat-for-sale-in-m3m-heights-sector-65-gurgaon-1433-sq-ft-spid-M68639830" TargetMode="External"/><Relationship Id="rId616" Type="http://schemas.openxmlformats.org/officeDocument/2006/relationships/hyperlink" Target="https://www.99acres.com/4-bhk-bedroom-apartment-flat-for-sale-in-bestech-park-view-grand-spa-sector-81-gurgaon-3470-sq-ft-spid-T69939324" TargetMode="External"/><Relationship Id="rId823" Type="http://schemas.openxmlformats.org/officeDocument/2006/relationships/hyperlink" Target="https://www.99acres.com/3-bhk-bedroom-apartment-flat-for-sale-in-sbtl-caladium-sector-109-gurgaon-1880-sq-ft-spid-Y69512836" TargetMode="External"/><Relationship Id="rId1453" Type="http://schemas.openxmlformats.org/officeDocument/2006/relationships/hyperlink" Target="https://www.99acres.com/3-bhk-bedroom-apartment-flat-for-sale-in-signature-global-park-sohna-gurgaon-1210-sq-ft-spid-N69365196" TargetMode="External"/><Relationship Id="rId1660" Type="http://schemas.openxmlformats.org/officeDocument/2006/relationships/hyperlink" Target="https://www.99acres.com/4-bhk-bedroom-apartment-flat-for-sale-in-dlf-new-town-heights-1-sector-90-gurgaon-2364-sq-ft-r13-spid-X42168161" TargetMode="External"/><Relationship Id="rId2504" Type="http://schemas.openxmlformats.org/officeDocument/2006/relationships/hyperlink" Target="https://www.99acres.com/2-bhk-bedroom-apartment-flat-for-sale-in-sector-102-gurgaon-1368-sq-ft-spid-K69091354" TargetMode="External"/><Relationship Id="rId2711" Type="http://schemas.openxmlformats.org/officeDocument/2006/relationships/hyperlink" Target="https://www.99acres.com/4-bhk-bedroom-apartment-flat-for-sale-in-dlf-royalton-tower-dlf-city-phase-5-gurgaon-2940-sq-ft-spid-B68873746" TargetMode="External"/><Relationship Id="rId1106" Type="http://schemas.openxmlformats.org/officeDocument/2006/relationships/hyperlink" Target="https://www.99acres.com/2-bhk-bedroom-apartment-flat-for-sale-in-vatika-the-seven-lamps-sector-82-gurgaon-1300-sq-ft-spid-Q69685558" TargetMode="External"/><Relationship Id="rId1313" Type="http://schemas.openxmlformats.org/officeDocument/2006/relationships/hyperlink" Target="https://www.99acres.com/1-bhk-bedroom-apartment-flat-for-sale-in-rof-ananda-sector-95-gurgaon-366-sq-ft-spid-D69372680" TargetMode="External"/><Relationship Id="rId1520" Type="http://schemas.openxmlformats.org/officeDocument/2006/relationships/hyperlink" Target="https://www.99acres.com/4-bhk-bedroom-apartment-flat-for-sale-in-ss-the-leaf-sector-85-gurgaon-2812-sq-ft-spid-E70087294" TargetMode="External"/><Relationship Id="rId199" Type="http://schemas.openxmlformats.org/officeDocument/2006/relationships/hyperlink" Target="https://www.99acres.com/2-bhk-bedroom-apartment-flat-for-sale-in-hcbs-sports-ville-sohna-gurgaon-743-sq-ft-spid-S68368426" TargetMode="External"/><Relationship Id="rId2087" Type="http://schemas.openxmlformats.org/officeDocument/2006/relationships/hyperlink" Target="https://www.99acres.com/4-bhk-bedroom-apartment-flat-for-sale-in-vatika-independent-floors-sector-82-gurgaon-1800-sq-ft-spid-M69926636" TargetMode="External"/><Relationship Id="rId2294" Type="http://schemas.openxmlformats.org/officeDocument/2006/relationships/hyperlink" Target="https://www.99acres.com/2-bhk-bedroom-apartment-flat-for-sale-in-sector-95-gurgaon-637-sq-ft-r1-spid-Z65720898" TargetMode="External"/><Relationship Id="rId266" Type="http://schemas.openxmlformats.org/officeDocument/2006/relationships/hyperlink" Target="https://www.99acres.com/2-bhk-bedroom-apartment-flat-for-sale-in-godrej-aria-sector-79-gurgaon-1351-sq-ft-spid-R68188116" TargetMode="External"/><Relationship Id="rId473" Type="http://schemas.openxmlformats.org/officeDocument/2006/relationships/hyperlink" Target="https://www.99acres.com/4-bhk-bedroom-apartment-flat-for-sale-in-m3m-woodshire-sector-107-gurgaon-2768-sq-ft-r4-spid-D59910562" TargetMode="External"/><Relationship Id="rId680" Type="http://schemas.openxmlformats.org/officeDocument/2006/relationships/hyperlink" Target="https://www.99acres.com/3-bhk-bedroom-apartment-flat-for-sale-in-dlf-the-skycourt-sector-86-gurgaon-1929-sq-ft-spid-H69904258" TargetMode="External"/><Relationship Id="rId2154" Type="http://schemas.openxmlformats.org/officeDocument/2006/relationships/hyperlink" Target="https://www.99acres.com/2-bhk-bedroom-apartment-flat-for-sale-in-apna-enclave-sector-3-gurgaon-950-sq-ft-r2-spid-G56507400" TargetMode="External"/><Relationship Id="rId2361" Type="http://schemas.openxmlformats.org/officeDocument/2006/relationships/hyperlink" Target="https://www.99acres.com/2-bhk-bedroom-apartment-flat-for-sale-in-m3m-skycity-sector-65-gurgaon-1310-sq-ft-spid-E69396162" TargetMode="External"/><Relationship Id="rId126" Type="http://schemas.openxmlformats.org/officeDocument/2006/relationships/hyperlink" Target="https://www.99acres.com/3-bhk-bedroom-apartment-flat-for-sale-in-ramprastha-city-dwarka-expressway-gurgaon-1400-sq-ft-spid-X68567614" TargetMode="External"/><Relationship Id="rId333" Type="http://schemas.openxmlformats.org/officeDocument/2006/relationships/hyperlink" Target="https://www.99acres.com/4-bhk-bedroom-apartment-flat-for-sale-in-ansal-heights-86-sector-86-gurgaon-2786-sq-ft-spid-C69834778" TargetMode="External"/><Relationship Id="rId540" Type="http://schemas.openxmlformats.org/officeDocument/2006/relationships/hyperlink" Target="https://www.99acres.com/2-bhk-bedroom-apartment-flat-for-sale-in-ss-the-leaf-sector-85-gurgaon-1640-sq-ft-spid-K68761724" TargetMode="External"/><Relationship Id="rId1170" Type="http://schemas.openxmlformats.org/officeDocument/2006/relationships/hyperlink" Target="https://www.99acres.com/4-bhk-bedroom-apartment-flat-for-sale-in-shree-vardhman-flora-sector-90-gurgaon-2575-sq-ft-spid-L69230920" TargetMode="External"/><Relationship Id="rId2014" Type="http://schemas.openxmlformats.org/officeDocument/2006/relationships/hyperlink" Target="https://www.99acres.com/2-bhk-bedroom-apartment-flat-for-sale-in-raheja-vedaanta-sector-108-gurgaon-1505-sq-ft-spid-K70056622" TargetMode="External"/><Relationship Id="rId2221" Type="http://schemas.openxmlformats.org/officeDocument/2006/relationships/hyperlink" Target="https://www.99acres.com/3-bhk-bedroom-apartment-flat-for-sale-in-hsiidc-sidco-shivalik-apartments-sector-1-imt-manesar-gurgaon-1666-sq-ft-spid-O69737314" TargetMode="External"/><Relationship Id="rId1030" Type="http://schemas.openxmlformats.org/officeDocument/2006/relationships/hyperlink" Target="https://www.99acres.com/3-bhk-bedroom-apartment-flat-for-sale-in-ambience-creacions-sector-22-gurgaon-1860-sq-ft-spid-W70124530" TargetMode="External"/><Relationship Id="rId400" Type="http://schemas.openxmlformats.org/officeDocument/2006/relationships/hyperlink" Target="https://www.99acres.com/4-bhk-bedroom-apartment-flat-for-sale-in-bptp-terra-sector-37-d-gurgaon-2443-sq-ft-spid-H69558740" TargetMode="External"/><Relationship Id="rId1987" Type="http://schemas.openxmlformats.org/officeDocument/2006/relationships/hyperlink" Target="https://www.99acres.com/3-bhk-bedroom-apartment-flat-for-sale-in-the-new-crpf-apartments-sector-9-a-gurgaon-1290-sq-ft-spid-G70096950" TargetMode="External"/><Relationship Id="rId1847" Type="http://schemas.openxmlformats.org/officeDocument/2006/relationships/hyperlink" Target="https://www.99acres.com/3-bhk-bedroom-apartment-flat-for-sale-in-shree-vardhman-flora-sector-90-gurgaon-1950-sq-ft-spid-R69236068" TargetMode="External"/><Relationship Id="rId1707" Type="http://schemas.openxmlformats.org/officeDocument/2006/relationships/hyperlink" Target="https://www.99acres.com/3-bhk-bedroom-apartment-flat-for-sale-in-mapsko-mount-ville-sector-79-gurgaon-1490-sq-ft-spid-D70021798" TargetMode="External"/><Relationship Id="rId190" Type="http://schemas.openxmlformats.org/officeDocument/2006/relationships/hyperlink" Target="https://www.99acres.com/2-bhk-bedroom-apartment-flat-for-sale-in-sector-7-gurgaon-700-sq-ft-r1-spid-F63124702" TargetMode="External"/><Relationship Id="rId1914" Type="http://schemas.openxmlformats.org/officeDocument/2006/relationships/hyperlink" Target="https://www.99acres.com/3-bhk-bedroom-apartment-flat-for-sale-in-vatika-lifestyle-homes-sector-83-gurgaon-1755-sq-ft-spid-F70184408" TargetMode="External"/><Relationship Id="rId2688" Type="http://schemas.openxmlformats.org/officeDocument/2006/relationships/hyperlink" Target="https://www.99acres.com/3-bhk-bedroom-apartment-flat-for-sale-in-umang-monsoon-breeze-sector-78-gurgaon-2176-sq-ft-spid-A68942872" TargetMode="External"/><Relationship Id="rId2895" Type="http://schemas.openxmlformats.org/officeDocument/2006/relationships/hyperlink" Target="https://www.99acres.com/3-bhk-bedroom-apartment-flat-for-sale-in-raheja-navodaya-sector-92-gurgaon-1572-sq-ft-r3-spid-O59506130" TargetMode="External"/><Relationship Id="rId867" Type="http://schemas.openxmlformats.org/officeDocument/2006/relationships/hyperlink" Target="https://www.99acres.com/3-bhk-bedroom-apartment-flat-for-sale-in-vatika-city-homes-sector-83-gurgaon-1740-sq-ft-r1-spid-D60670642" TargetMode="External"/><Relationship Id="rId1497" Type="http://schemas.openxmlformats.org/officeDocument/2006/relationships/hyperlink" Target="https://www.99acres.com/3-bhk-bedroom-apartment-flat-for-sale-in-emaar-palm-gardens-sector-83-gurgaon-1500-sq-ft-spid-H68350140" TargetMode="External"/><Relationship Id="rId2548" Type="http://schemas.openxmlformats.org/officeDocument/2006/relationships/hyperlink" Target="https://www.99acres.com/2-bhk-bedroom-apartment-flat-for-sale-in-smart-world-gems-sector-89-gurgaon-1103-sq-ft-spid-R69024308" TargetMode="External"/><Relationship Id="rId2755" Type="http://schemas.openxmlformats.org/officeDocument/2006/relationships/hyperlink" Target="https://www.99acres.com/2-bhk-bedroom-apartment-flat-for-sale-in-gls-arawali-homes-sohna-gurgaon-567-sq-ft-spid-W67904444" TargetMode="External"/><Relationship Id="rId2962" Type="http://schemas.openxmlformats.org/officeDocument/2006/relationships/hyperlink" Target="https://www.99acres.com/1-bhk-bedroom-apartment-flat-for-sale-in-ramsons-kshitij-sector-95-gurgaon-340-sq-ft-r3-spid-N52301370" TargetMode="External"/><Relationship Id="rId727" Type="http://schemas.openxmlformats.org/officeDocument/2006/relationships/hyperlink" Target="https://www.99acres.com/3-bhk-bedroom-apartment-flat-for-sale-in-emaar-gurgaon-greens-sector-102-gurgaon-1650-sq-ft-spid-D69431806" TargetMode="External"/><Relationship Id="rId934" Type="http://schemas.openxmlformats.org/officeDocument/2006/relationships/hyperlink" Target="https://www.99acres.com/2-bhk-bedroom-apartment-flat-for-sale-in-m3m-woodshire-sector-107-gurgaon-1366-sq-ft-spid-F69544930" TargetMode="External"/><Relationship Id="rId1357" Type="http://schemas.openxmlformats.org/officeDocument/2006/relationships/hyperlink" Target="https://www.99acres.com/3-bhk-bedroom-apartment-flat-for-sale-in-ss-the-coralwood-sector-84-gurgaon-1890-sq-ft-spid-G67478760" TargetMode="External"/><Relationship Id="rId1564" Type="http://schemas.openxmlformats.org/officeDocument/2006/relationships/hyperlink" Target="https://www.99acres.com/2-bhk-bedroom-apartment-flat-for-sale-in-ss-the-leaf-sector-85-gurgaon-1640-sq-ft-spid-U69944844" TargetMode="External"/><Relationship Id="rId1771" Type="http://schemas.openxmlformats.org/officeDocument/2006/relationships/hyperlink" Target="https://www.99acres.com/4-bhk-bedroom-apartment-flat-for-sale-in-tulip-violet-sector-69-gurgaon-2010-sq-ft-spid-C69393158" TargetMode="External"/><Relationship Id="rId2408" Type="http://schemas.openxmlformats.org/officeDocument/2006/relationships/hyperlink" Target="https://www.99acres.com/2-bhk-bedroom-apartment-flat-for-sale-in-ansal-heights-86-sector-86-gurgaon-1360-sq-ft-spid-J69288890" TargetMode="External"/><Relationship Id="rId2615" Type="http://schemas.openxmlformats.org/officeDocument/2006/relationships/hyperlink" Target="https://www.99acres.com/2-bhk-bedroom-apartment-flat-for-sale-in-umang-monsoon-breeze-sector-78-gurgaon-1239-sq-ft-spid-M69132144" TargetMode="External"/><Relationship Id="rId2822" Type="http://schemas.openxmlformats.org/officeDocument/2006/relationships/hyperlink" Target="https://www.99acres.com/3-bhk-bedroom-apartment-flat-for-sale-in-signature-global-park-4-sector-36-sohna-gurgaon-1120-sq-ft-spid-A67199810" TargetMode="External"/><Relationship Id="rId63" Type="http://schemas.openxmlformats.org/officeDocument/2006/relationships/hyperlink" Target="https://www.99acres.com/4-bhk-bedroom-apartment-flat-for-sale-in-sare-crescent-parc-royal-greens-phase-1-sector-92-gurgaon-1897-sq-ft-spid-U68713020" TargetMode="External"/><Relationship Id="rId1217" Type="http://schemas.openxmlformats.org/officeDocument/2006/relationships/hyperlink" Target="https://www.99acres.com/3-bhk-bedroom-apartment-flat-for-sale-in-shree-vardhman-victoria-sector-70-gurgaon-1950-sq-ft-spid-O69321432" TargetMode="External"/><Relationship Id="rId1424" Type="http://schemas.openxmlformats.org/officeDocument/2006/relationships/hyperlink" Target="https://www.99acres.com/3-bhk-bedroom-apartment-flat-for-sale-in-ramprastha-primera-sector-37-d-gurgaon-1800-sq-ft-spid-I70105392" TargetMode="External"/><Relationship Id="rId1631" Type="http://schemas.openxmlformats.org/officeDocument/2006/relationships/hyperlink" Target="https://www.99acres.com/3-bhk-bedroom-apartment-flat-for-sale-in-emaar-mgf-palm-hills-sector-77-gurgaon-1450-sq-ft-spid-R69655476" TargetMode="External"/><Relationship Id="rId2198" Type="http://schemas.openxmlformats.org/officeDocument/2006/relationships/hyperlink" Target="https://www.99acres.com/4-bhk-bedroom-apartment-flat-for-sale-in-indiabulls-enigma-sector-110-gurgaon-3400-sq-ft-spid-T69721902" TargetMode="External"/><Relationship Id="rId377" Type="http://schemas.openxmlformats.org/officeDocument/2006/relationships/hyperlink" Target="https://www.99acres.com/4-bhk-bedroom-apartment-flat-for-sale-in-dlf-city-plots-phase-3-dlf-city-phase-3-gurgaon-3500-sq-ft-spid-G70159794" TargetMode="External"/><Relationship Id="rId584" Type="http://schemas.openxmlformats.org/officeDocument/2006/relationships/hyperlink" Target="https://www.99acres.com/3-bhk-bedroom-apartment-flat-for-sale-in-parsvnath-exotica-sector-53-gurgaon-2895-sq-ft-spid-I69204662" TargetMode="External"/><Relationship Id="rId2058" Type="http://schemas.openxmlformats.org/officeDocument/2006/relationships/hyperlink" Target="https://www.99acres.com/2-bhk-bedroom-apartment-flat-for-sale-in-chd-avenue-71-sector-71-gurgaon-1200-sq-ft-spid-D69982334" TargetMode="External"/><Relationship Id="rId2265" Type="http://schemas.openxmlformats.org/officeDocument/2006/relationships/hyperlink" Target="https://www.99acres.com/2-bhk-bedroom-apartment-flat-for-sale-in-sohna-gurgaon-576-sq-ft-spid-A69656896" TargetMode="External"/><Relationship Id="rId237" Type="http://schemas.openxmlformats.org/officeDocument/2006/relationships/hyperlink" Target="https://www.99acres.com/2-bhk-bedroom-apartment-flat-for-sale-in-unitech-the-residences-sector-33-gurgaon-1110-sq-ft-spid-E68269980" TargetMode="External"/><Relationship Id="rId791" Type="http://schemas.openxmlformats.org/officeDocument/2006/relationships/hyperlink" Target="https://www.99acres.com/2-bhk-bedroom-apartment-flat-for-sale-in-prime-habitat-sector-99-a-gurgaon-448-sq-ft-spid-K69661296" TargetMode="External"/><Relationship Id="rId1074" Type="http://schemas.openxmlformats.org/officeDocument/2006/relationships/hyperlink" Target="https://www.99acres.com/2-bhk-bedroom-apartment-flat-for-sale-in-umang-winter-hills-sector-77-gurgaon-1342-sq-ft-spid-W69654942" TargetMode="External"/><Relationship Id="rId2472" Type="http://schemas.openxmlformats.org/officeDocument/2006/relationships/hyperlink" Target="https://www.99acres.com/2-bhk-bedroom-apartment-flat-for-sale-in-godrej-nature-plus-sector-33-sohna-gurgaon-1385-sq-ft-r1-spid-H66348120" TargetMode="External"/><Relationship Id="rId444" Type="http://schemas.openxmlformats.org/officeDocument/2006/relationships/hyperlink" Target="https://www.99acres.com/4-bhk-bedroom-apartment-flat-for-sale-in-tarc-maceo-sector-91-gurgaon-2724-sq-ft-r1-spid-H65096484" TargetMode="External"/><Relationship Id="rId651" Type="http://schemas.openxmlformats.org/officeDocument/2006/relationships/hyperlink" Target="https://www.99acres.com/3-bhk-bedroom-apartment-flat-for-sale-in-dlf-the-ultima-sector-81-gurgaon-2092-sq-ft-spid-J69272686" TargetMode="External"/><Relationship Id="rId1281" Type="http://schemas.openxmlformats.org/officeDocument/2006/relationships/hyperlink" Target="https://www.99acres.com/3-bhk-bedroom-apartment-flat-for-sale-in-emaar-mgf-palm-hills-sector-77-gurgaon-2000-sq-ft-spid-K69722888" TargetMode="External"/><Relationship Id="rId2125" Type="http://schemas.openxmlformats.org/officeDocument/2006/relationships/hyperlink" Target="https://www.99acres.com/2-bhk-bedroom-apartment-flat-for-sale-in-signature-global-superbia-sector-95-gurgaon-595-sq-ft-spid-S69880812" TargetMode="External"/><Relationship Id="rId2332" Type="http://schemas.openxmlformats.org/officeDocument/2006/relationships/hyperlink" Target="https://www.99acres.com/3-bhk-bedroom-apartment-flat-for-sale-in-m3m-skycity-sector-65-gurgaon-1828-sq-ft-spid-J69477404" TargetMode="External"/><Relationship Id="rId304" Type="http://schemas.openxmlformats.org/officeDocument/2006/relationships/hyperlink" Target="https://www.99acres.com/1-bhk-bedroom-apartment-flat-for-sale-in-maruti-vihar-sector-28-gurgaon-1100-sq-ft-spid-G68997632" TargetMode="External"/><Relationship Id="rId511" Type="http://schemas.openxmlformats.org/officeDocument/2006/relationships/hyperlink" Target="https://www.99acres.com/3-bhk-bedroom-apartment-flat-for-sale-in-adani-m2k-oyster-grande-sector-102-gurgaon-1889-sq-ft-spid-K69846430" TargetMode="External"/><Relationship Id="rId1141" Type="http://schemas.openxmlformats.org/officeDocument/2006/relationships/hyperlink" Target="https://www.99acres.com/3-bhk-bedroom-apartment-flat-for-sale-in-tulip-violet-sector-69-gurgaon-1568-sq-ft-spid-W69354420" TargetMode="External"/><Relationship Id="rId1001" Type="http://schemas.openxmlformats.org/officeDocument/2006/relationships/hyperlink" Target="https://www.99acres.com/3-bhk-bedroom-apartment-flat-for-sale-in-dlf-regal-gardens-sector-90-gurgaon-1703-sq-ft-r16-spid-Y41856015" TargetMode="External"/><Relationship Id="rId1958" Type="http://schemas.openxmlformats.org/officeDocument/2006/relationships/hyperlink" Target="https://www.99acres.com/2-bhk-bedroom-apartment-flat-for-sale-in-godrej-aria-sector-79-gurgaon-1495-sq-ft-spid-L70139474" TargetMode="External"/><Relationship Id="rId1818" Type="http://schemas.openxmlformats.org/officeDocument/2006/relationships/hyperlink" Target="https://www.99acres.com/2-bhk-bedroom-apartment-flat-for-sale-in-bptp-terra-sector-37-d-gurgaon-1410-sq-ft-spid-W69273846" TargetMode="External"/><Relationship Id="rId161" Type="http://schemas.openxmlformats.org/officeDocument/2006/relationships/hyperlink" Target="https://www.99acres.com/3-bhk-bedroom-apartment-flat-for-sale-in-m3m-heights-sector-65-gurgaon-1828-sq-ft-spid-N68452032" TargetMode="External"/><Relationship Id="rId2799" Type="http://schemas.openxmlformats.org/officeDocument/2006/relationships/hyperlink" Target="https://www.99acres.com/2-bhk-bedroom-apartment-flat-for-sale-in-shyam-apartment-ashok-vihar-gurgaon-700-sq-ft-spid-O67430330" TargetMode="External"/><Relationship Id="rId978" Type="http://schemas.openxmlformats.org/officeDocument/2006/relationships/hyperlink" Target="https://www.99acres.com/3-bhk-bedroom-apartment-flat-for-sale-in-la-vida-by-tata-housing-sector-113-gurgaon-2690-sq-ft-spid-Q68408792" TargetMode="External"/><Relationship Id="rId2659" Type="http://schemas.openxmlformats.org/officeDocument/2006/relationships/hyperlink" Target="https://www.99acres.com/2-bhk-bedroom-apartment-flat-for-sale-in-silverglades-the-melia-sohna-gurgaon-1350-sq-ft-spid-V69034064" TargetMode="External"/><Relationship Id="rId2866" Type="http://schemas.openxmlformats.org/officeDocument/2006/relationships/hyperlink" Target="https://www.99acres.com/2-bhk-bedroom-apartment-flat-for-sale-in-vatika-independent-floors-sector-82-gurgaon-1150-sq-ft-r2-spid-T59738910" TargetMode="External"/><Relationship Id="rId838" Type="http://schemas.openxmlformats.org/officeDocument/2006/relationships/hyperlink" Target="https://www.99acres.com/4-bhk-bedroom-apartment-flat-for-sale-in-the-lions-cghs-sector-56-gurgaon-2400-sq-ft-spid-R69165780" TargetMode="External"/><Relationship Id="rId1468" Type="http://schemas.openxmlformats.org/officeDocument/2006/relationships/hyperlink" Target="https://www.99acres.com/3-bhk-bedroom-apartment-flat-for-sale-in-ireo-the-grand-arch-sector-58-gurgaon-2164-sq-ft-spid-C69281542" TargetMode="External"/><Relationship Id="rId1675" Type="http://schemas.openxmlformats.org/officeDocument/2006/relationships/hyperlink" Target="https://www.99acres.com/3-bhk-bedroom-apartment-flat-for-sale-in-experion-the-heartsong-sector-108-gurgaon-2003-sq-ft-spid-Q69667402" TargetMode="External"/><Relationship Id="rId1882" Type="http://schemas.openxmlformats.org/officeDocument/2006/relationships/hyperlink" Target="https://www.99acres.com/4-bhk-bedroom-apartment-flat-for-sale-in-pioneer-araya-sector-62-gurgaon-4739-sq-ft-spid-X69844094" TargetMode="External"/><Relationship Id="rId2519" Type="http://schemas.openxmlformats.org/officeDocument/2006/relationships/hyperlink" Target="https://www.99acres.com/1-bhk-bedroom-apartment-flat-for-sale-in-sispal-vihar-gurgaon-850-sq-ft-spid-Q69077302" TargetMode="External"/><Relationship Id="rId2726" Type="http://schemas.openxmlformats.org/officeDocument/2006/relationships/hyperlink" Target="https://www.99acres.com/2-bhk-bedroom-apartment-flat-for-sale-in-unitech-vistas-sector-70-gurgaon-1095-sq-ft-r15-spid-F31622943" TargetMode="External"/><Relationship Id="rId1328" Type="http://schemas.openxmlformats.org/officeDocument/2006/relationships/hyperlink" Target="https://www.99acres.com/3-bhk-bedroom-apartment-flat-for-sale-in-dlf-the-skycourt-sector-86-gurgaon-1929-sq-ft-spid-G69760528" TargetMode="External"/><Relationship Id="rId1535" Type="http://schemas.openxmlformats.org/officeDocument/2006/relationships/hyperlink" Target="https://www.99acres.com/2-bhk-bedroom-apartment-flat-for-sale-in-sector-85-gurgaon-1671-sq-ft-spid-I70084618" TargetMode="External"/><Relationship Id="rId2933" Type="http://schemas.openxmlformats.org/officeDocument/2006/relationships/hyperlink" Target="https://www.99acres.com/4-bhk-bedroom-apartment-flat-for-sale-in-sare-crescent-parc-sector-92-gurgaon-1950-sq-ft-spid-K64895528" TargetMode="External"/><Relationship Id="rId905" Type="http://schemas.openxmlformats.org/officeDocument/2006/relationships/hyperlink" Target="https://www.99acres.com/2-bhk-bedroom-apartment-flat-for-sale-in-pyramid-urban-sector-67-a-gurgaon-700-sq-ft-spid-V69823998" TargetMode="External"/><Relationship Id="rId1742" Type="http://schemas.openxmlformats.org/officeDocument/2006/relationships/hyperlink" Target="https://www.99acres.com/3-bhk-bedroom-apartment-flat-for-sale-in-dlf-regal-gardens-sector-90-gurgaon-1747-sq-ft-r9-spid-O41345031" TargetMode="External"/><Relationship Id="rId34" Type="http://schemas.openxmlformats.org/officeDocument/2006/relationships/hyperlink" Target="https://www.99acres.com/2-bhk-bedroom-apartment-flat-for-sale-in-adani-aangan-arcade-sector-88-a-gurgaon-625-sq-ft-spid-S68791370" TargetMode="External"/><Relationship Id="rId1602" Type="http://schemas.openxmlformats.org/officeDocument/2006/relationships/hyperlink" Target="https://www.99acres.com/3-bhk-bedroom-apartment-flat-for-sale-in-mapsko-royale-ville-sector-82-gurgaon-1790-sq-ft-spid-L69683142" TargetMode="External"/><Relationship Id="rId488" Type="http://schemas.openxmlformats.org/officeDocument/2006/relationships/hyperlink" Target="https://www.99acres.com/3-bhk-bedroom-apartment-flat-for-sale-in-m3m-skywalk-sector-74-gurgaon-2018-sq-ft-spid-D69704156" TargetMode="External"/><Relationship Id="rId695" Type="http://schemas.openxmlformats.org/officeDocument/2006/relationships/hyperlink" Target="https://www.99acres.com/2-bhk-bedroom-apartment-flat-for-sale-in-puri-emerald-bay-sector-104-gurgaon-1550-sq-ft-spid-L69764558" TargetMode="External"/><Relationship Id="rId2169" Type="http://schemas.openxmlformats.org/officeDocument/2006/relationships/hyperlink" Target="https://www.99acres.com/3-bhk-bedroom-apartment-flat-for-sale-in-new-colony-gurgaon-990-sq-ft-spid-F69807298" TargetMode="External"/><Relationship Id="rId2376" Type="http://schemas.openxmlformats.org/officeDocument/2006/relationships/hyperlink" Target="https://www.99acres.com/2-bhk-bedroom-apartment-flat-for-sale-in-breez-global-hill-view-sohna-gurgaon-658-sq-ft-spid-D69377782" TargetMode="External"/><Relationship Id="rId2583" Type="http://schemas.openxmlformats.org/officeDocument/2006/relationships/hyperlink" Target="https://www.99acres.com/2-bhk-bedroom-apartment-flat-for-sale-in-central-park-flower-valley-cerise-floors-sector-33-sohna-gurgaon-1210-sq-ft-spid-U68925974" TargetMode="External"/><Relationship Id="rId2790" Type="http://schemas.openxmlformats.org/officeDocument/2006/relationships/hyperlink" Target="https://www.99acres.com/1-bhk-bedroom-apartment-flat-for-sale-in-mvn-athens-sohna-gurgaon-450-sq-ft-r2-spid-G61217010" TargetMode="External"/><Relationship Id="rId348" Type="http://schemas.openxmlformats.org/officeDocument/2006/relationships/hyperlink" Target="https://www.99acres.com/3-bhk-bedroom-apartment-flat-for-sale-in-chd-avenue-71-sector-71-gurgaon-1743-sq-ft-r1-spid-M68092930" TargetMode="External"/><Relationship Id="rId555" Type="http://schemas.openxmlformats.org/officeDocument/2006/relationships/hyperlink" Target="https://www.99acres.com/3-bhk-bedroom-apartment-flat-for-sale-in-mapsko-royale-ville-sector-82-gurgaon-1790-sq-ft-r7-spid-M37314795" TargetMode="External"/><Relationship Id="rId762" Type="http://schemas.openxmlformats.org/officeDocument/2006/relationships/hyperlink" Target="https://www.99acres.com/3-bhk-bedroom-apartment-flat-for-sale-in-ansal-maple-heights-sector-43-gurgaon-1400-sq-ft-spid-H69801220" TargetMode="External"/><Relationship Id="rId1185" Type="http://schemas.openxmlformats.org/officeDocument/2006/relationships/hyperlink" Target="https://www.99acres.com/3-bhk-bedroom-apartment-flat-for-sale-in-aipl-zen-residences-sector-70-a-gurgaon-1655-sq-ft-spid-J69593964" TargetMode="External"/><Relationship Id="rId1392" Type="http://schemas.openxmlformats.org/officeDocument/2006/relationships/hyperlink" Target="https://www.99acres.com/2-bhk-bedroom-apartment-flat-for-sale-in-shapoorji-pallonji-joyville-gurugram-sector-102-gurgaon-915-sq-ft-spid-T68619970" TargetMode="External"/><Relationship Id="rId2029" Type="http://schemas.openxmlformats.org/officeDocument/2006/relationships/hyperlink" Target="https://www.99acres.com/3-bhk-bedroom-apartment-flat-for-sale-in-hsiidc-sidco-aravali-sector-1-imt-manesar-gurgaon-2588-sq-ft-spid-L70035366" TargetMode="External"/><Relationship Id="rId2236" Type="http://schemas.openxmlformats.org/officeDocument/2006/relationships/hyperlink" Target="https://www.99acres.com/2-bhk-bedroom-apartment-flat-for-sale-in-m3m-skywalk-sector-74-gurgaon-1406-sq-ft-spid-E69703134" TargetMode="External"/><Relationship Id="rId2443" Type="http://schemas.openxmlformats.org/officeDocument/2006/relationships/hyperlink" Target="https://www.99acres.com/3-bhk-bedroom-apartment-flat-for-sale-in-ireo-the-corridors-sector-67-a-gurgaon-1750-sq-ft-r23-spid-V19994483" TargetMode="External"/><Relationship Id="rId2650" Type="http://schemas.openxmlformats.org/officeDocument/2006/relationships/hyperlink" Target="https://www.99acres.com/3-bhk-bedroom-apartment-flat-for-sale-in-m3m-heights-sector-65-gurgaon-1828-sq-ft-spid-H69057168" TargetMode="External"/><Relationship Id="rId208" Type="http://schemas.openxmlformats.org/officeDocument/2006/relationships/hyperlink" Target="https://www.99acres.com/2-bhk-bedroom-apartment-flat-for-sale-in-maruti-vihar-colony-chakkarpur-gurgaon-1069-sq-ft-spid-C68339188" TargetMode="External"/><Relationship Id="rId415" Type="http://schemas.openxmlformats.org/officeDocument/2006/relationships/hyperlink" Target="https://www.99acres.com/5-bhk-bedroom-apartment-flat-for-sale-in-indiabulls-enigma-sector-110-gurgaon-3830-sq-ft-r10-spid-G46425145" TargetMode="External"/><Relationship Id="rId622" Type="http://schemas.openxmlformats.org/officeDocument/2006/relationships/hyperlink" Target="https://www.99acres.com/3-bhk-bedroom-apartment-flat-for-sale-in-dlf-the-primus-sector-82-a-gurgaon-1818-sq-ft-spid-I69085210" TargetMode="External"/><Relationship Id="rId1045" Type="http://schemas.openxmlformats.org/officeDocument/2006/relationships/hyperlink" Target="https://www.99acres.com/3-bhk-bedroom-apartment-flat-for-sale-in-unitech-uniworld-city-sector-30-gurgaon-2368-sq-ft-spid-T70168908" TargetMode="External"/><Relationship Id="rId1252" Type="http://schemas.openxmlformats.org/officeDocument/2006/relationships/hyperlink" Target="https://www.99acres.com/4-bhk-bedroom-apartment-flat-for-sale-in-bptp-terra-sector-37-d-gurgaon-1998-sq-ft-spid-S70026262" TargetMode="External"/><Relationship Id="rId2303" Type="http://schemas.openxmlformats.org/officeDocument/2006/relationships/hyperlink" Target="https://www.99acres.com/2-bhk-bedroom-apartment-flat-for-sale-in-shree-vardhman-flora-sector-90-gurgaon-1352-sq-ft-r1-spid-Y61324016" TargetMode="External"/><Relationship Id="rId2510" Type="http://schemas.openxmlformats.org/officeDocument/2006/relationships/hyperlink" Target="https://www.99acres.com/1-bhk-bedroom-apartment-flat-for-sale-in-zara-aavaas-surat-nagar-1-gurgaon-301-sq-ft-r1-spid-F56269788" TargetMode="External"/><Relationship Id="rId1112" Type="http://schemas.openxmlformats.org/officeDocument/2006/relationships/hyperlink" Target="https://www.99acres.com/2-bhk-bedroom-apartment-flat-for-sale-in-orris-aster-court-sector-85-gurgaon-1312-sq-ft-spid-L69846120" TargetMode="External"/><Relationship Id="rId1929" Type="http://schemas.openxmlformats.org/officeDocument/2006/relationships/hyperlink" Target="https://www.99acres.com/2-bhk-bedroom-apartment-flat-for-sale-in-microtek-greenburg-sector-86-gurgaon-1480-sq-ft-spid-R70169300" TargetMode="External"/><Relationship Id="rId2093" Type="http://schemas.openxmlformats.org/officeDocument/2006/relationships/hyperlink" Target="https://www.99acres.com/1-bhk-bedroom-apartment-flat-for-sale-in-hcbs-sports-ville-sohna-gurgaon-700-sq-ft-r2-spid-U63907494" TargetMode="External"/><Relationship Id="rId272" Type="http://schemas.openxmlformats.org/officeDocument/2006/relationships/hyperlink" Target="https://www.99acres.com/3-bhk-bedroom-apartment-flat-for-sale-in-tulip-white-sector-69-gurgaon-1326-sq-ft-spid-Y68089388" TargetMode="External"/><Relationship Id="rId2160" Type="http://schemas.openxmlformats.org/officeDocument/2006/relationships/hyperlink" Target="https://www.99acres.com/2-bhk-bedroom-apartment-flat-for-sale-in-vipul-lavanya-sector-81-gurgaon-1257-sq-ft-spid-D69822664" TargetMode="External"/><Relationship Id="rId3004" Type="http://schemas.openxmlformats.org/officeDocument/2006/relationships/hyperlink" Target="https://www.99acres.com/4-bhk-bedroom-apartment-flat-for-sale-in-chanderlok-society-dlf-city-phase-4-gurgaon-1244-sq-ft-r1-spid-M56674250" TargetMode="External"/><Relationship Id="rId132" Type="http://schemas.openxmlformats.org/officeDocument/2006/relationships/hyperlink" Target="https://www.99acres.com/1-bhk-bedroom-apartment-flat-for-sale-in-m3m-one-key-resiments-sector-67-gurgaon-610-sq-ft-spid-G68560058" TargetMode="External"/><Relationship Id="rId2020" Type="http://schemas.openxmlformats.org/officeDocument/2006/relationships/hyperlink" Target="https://www.99acres.com/1-bhk-bedroom-apartment-flat-for-sale-in-ramsons-kshitij-sector-95-gurgaon-3212-sq-ft-spid-T70043008" TargetMode="External"/><Relationship Id="rId1579" Type="http://schemas.openxmlformats.org/officeDocument/2006/relationships/hyperlink" Target="https://www.99acres.com/2-bhk-bedroom-apartment-flat-for-sale-in-m3m-sierra-68-sector-68-gurgaon-1224-sq-ft-spid-P69235928" TargetMode="External"/><Relationship Id="rId2977" Type="http://schemas.openxmlformats.org/officeDocument/2006/relationships/hyperlink" Target="https://www.99acres.com/2-bhk-bedroom-apartment-flat-for-sale-in-sector-79-gurgaon-1295-sq-ft-r1-spid-Q56812416" TargetMode="External"/><Relationship Id="rId949" Type="http://schemas.openxmlformats.org/officeDocument/2006/relationships/hyperlink" Target="https://www.99acres.com/3-bhk-bedroom-apartment-flat-for-sale-in-corona-optus-sector-37-c-gurgaon-1735-sq-ft-spid-G69594300" TargetMode="External"/><Relationship Id="rId1786" Type="http://schemas.openxmlformats.org/officeDocument/2006/relationships/hyperlink" Target="https://www.99acres.com/2-bhk-bedroom-apartment-flat-for-sale-in-antriksh-heights-sector-84-gurgaon-1200-sq-ft-spid-K69055174" TargetMode="External"/><Relationship Id="rId1993" Type="http://schemas.openxmlformats.org/officeDocument/2006/relationships/hyperlink" Target="https://www.99acres.com/2-bhk-bedroom-apartment-flat-for-sale-in-mvn-athens-sohna-gurgaon-570-sq-ft-spid-R70087278" TargetMode="External"/><Relationship Id="rId2837" Type="http://schemas.openxmlformats.org/officeDocument/2006/relationships/hyperlink" Target="https://www.99acres.com/2-bhk-bedroom-apartment-flat-for-sale-in-gurgaon-900-sq-ft-spid-J66813106" TargetMode="External"/><Relationship Id="rId78" Type="http://schemas.openxmlformats.org/officeDocument/2006/relationships/hyperlink" Target="https://www.99acres.com/2-bhk-bedroom-apartment-flat-for-sale-in-signature-global-park-sohna-gurgaon-822-sq-ft-spid-K68668944" TargetMode="External"/><Relationship Id="rId809" Type="http://schemas.openxmlformats.org/officeDocument/2006/relationships/hyperlink" Target="https://www.99acres.com/2-bhk-bedroom-apartment-flat-for-sale-in-tata-gurgaon-gateway-sector-113-gurgaon-1580-sq-ft-spid-P69588138" TargetMode="External"/><Relationship Id="rId1439" Type="http://schemas.openxmlformats.org/officeDocument/2006/relationships/hyperlink" Target="https://www.99acres.com/3-bhk-bedroom-apartment-flat-for-sale-in-signature-global-park-sohna-gurgaon-1153-sq-ft-spid-G69365112" TargetMode="External"/><Relationship Id="rId1646" Type="http://schemas.openxmlformats.org/officeDocument/2006/relationships/hyperlink" Target="https://www.99acres.com/4-bhk-bedroom-apartment-flat-for-sale-in-tata-primanti-sector-72-gurgaon-2625-sq-ft-r19-spid-W8942961" TargetMode="External"/><Relationship Id="rId1853" Type="http://schemas.openxmlformats.org/officeDocument/2006/relationships/hyperlink" Target="https://www.99acres.com/3-bhk-bedroom-apartment-flat-for-sale-in-hsiidc-sidco-aravali-sector-1-imt-manesar-gurgaon-2588-sq-ft-r1-spid-W68198838" TargetMode="External"/><Relationship Id="rId2904" Type="http://schemas.openxmlformats.org/officeDocument/2006/relationships/hyperlink" Target="https://www.99acres.com/2-bhk-bedroom-apartment-flat-for-sale-in-proxima-tower-sector-37-c-gurgaon-1304-sq-ft-r9-spid-Q32382779" TargetMode="External"/><Relationship Id="rId1506" Type="http://schemas.openxmlformats.org/officeDocument/2006/relationships/hyperlink" Target="https://www.99acres.com/3-bhk-bedroom-apartment-flat-for-sale-in-vatika-city-sector-49-gurgaon-1400-sq-ft-spid-T69268580" TargetMode="External"/><Relationship Id="rId1713" Type="http://schemas.openxmlformats.org/officeDocument/2006/relationships/hyperlink" Target="https://www.99acres.com/3-bhk-bedroom-apartment-flat-for-sale-in-tulip-violet-sector-69-gurgaon-1850-sq-ft-spid-A69646676" TargetMode="External"/><Relationship Id="rId1920" Type="http://schemas.openxmlformats.org/officeDocument/2006/relationships/hyperlink" Target="https://www.99acres.com/3-bhk-bedroom-apartment-flat-for-sale-in-m3m-heights-sector-65-gurgaon-2040-sq-ft-spid-O70175164" TargetMode="External"/><Relationship Id="rId599" Type="http://schemas.openxmlformats.org/officeDocument/2006/relationships/hyperlink" Target="https://www.99acres.com/4-bhk-bedroom-apartment-flat-for-sale-in-dlf-regal-gardens-sector-90-gurgaon-2215-sq-ft-r10-spid-K39291191" TargetMode="External"/><Relationship Id="rId2487" Type="http://schemas.openxmlformats.org/officeDocument/2006/relationships/hyperlink" Target="https://www.99acres.com/2-bhk-bedroom-apartment-flat-for-sale-in-patel-nagar-gurgaon-770-sq-ft-spid-L69151724" TargetMode="External"/><Relationship Id="rId2694" Type="http://schemas.openxmlformats.org/officeDocument/2006/relationships/hyperlink" Target="https://www.99acres.com/3-bhk-bedroom-apartment-flat-for-sale-in-mehrauli-gurgaon-road-gurgaon-1760-sq-ft-spid-S68924950" TargetMode="External"/><Relationship Id="rId459" Type="http://schemas.openxmlformats.org/officeDocument/2006/relationships/hyperlink" Target="https://www.99acres.com/3-bhk-bedroom-apartment-flat-for-sale-in-chd-avenue-71-sector-71-gurgaon-1620-sq-ft-spid-A69435332" TargetMode="External"/><Relationship Id="rId666" Type="http://schemas.openxmlformats.org/officeDocument/2006/relationships/hyperlink" Target="https://www.99acres.com/3-bhk-bedroom-apartment-flat-for-sale-in-cghs-airport-apartment-sector-47-gurgaon-2100-sq-ft-spid-A69847632" TargetMode="External"/><Relationship Id="rId873" Type="http://schemas.openxmlformats.org/officeDocument/2006/relationships/hyperlink" Target="https://www.99acres.com/3-bhk-bedroom-apartment-flat-for-sale-in-dhoot-time-residency-sector-63-gurgaon-1717-sq-ft-r1-spid-K68428438" TargetMode="External"/><Relationship Id="rId1089" Type="http://schemas.openxmlformats.org/officeDocument/2006/relationships/hyperlink" Target="https://www.99acres.com/1-bhk-bedroom-apartment-flat-for-sale-in-sapphire-eighty-three-sector-83-gurgaon-468-sq-ft-spid-W69644442" TargetMode="External"/><Relationship Id="rId1296" Type="http://schemas.openxmlformats.org/officeDocument/2006/relationships/hyperlink" Target="https://www.99acres.com/3-bhk-bedroom-apartment-flat-for-sale-in-godrej-frontier-sector-80-gurgaon-2262-sq-ft-spid-N69444722" TargetMode="External"/><Relationship Id="rId2347" Type="http://schemas.openxmlformats.org/officeDocument/2006/relationships/hyperlink" Target="https://www.99acres.com/2-bhk-bedroom-apartment-flat-for-sale-in-ambience-creacions-sector-22-gurgaon-1380-sq-ft-spid-M69440660" TargetMode="External"/><Relationship Id="rId2554" Type="http://schemas.openxmlformats.org/officeDocument/2006/relationships/hyperlink" Target="https://www.99acres.com/2-bhk-bedroom-apartment-flat-for-sale-in-krishna-apartment-new-palam-vihar-phase-2-gurgaon-850-sq-ft-spid-I69004308" TargetMode="External"/><Relationship Id="rId319" Type="http://schemas.openxmlformats.org/officeDocument/2006/relationships/hyperlink" Target="https://www.99acres.com/3-bhk-bedroom-apartment-flat-for-sale-in-central-park-resorts-sector-48-gurgaon-1870-sq-ft-r4-spid-B34721721" TargetMode="External"/><Relationship Id="rId526" Type="http://schemas.openxmlformats.org/officeDocument/2006/relationships/hyperlink" Target="https://www.99acres.com/3-bhk-bedroom-apartment-flat-for-sale-in-bestech-park-view-residency-palam-vihar-gurgaon-1780-sq-ft-spid-X68401148" TargetMode="External"/><Relationship Id="rId1156" Type="http://schemas.openxmlformats.org/officeDocument/2006/relationships/hyperlink" Target="https://www.99acres.com/2-bhk-bedroom-apartment-flat-for-sale-in-signature-global-solera-sector-107-gurgaon-489-sq-ft-r1-spid-J65806824" TargetMode="External"/><Relationship Id="rId1363" Type="http://schemas.openxmlformats.org/officeDocument/2006/relationships/hyperlink" Target="https://www.99acres.com/3-bhk-bedroom-apartment-flat-for-sale-in-shapoorji-pallonji-joyville-gurugram-sector-102-gurgaon-1852-sq-ft-spid-W69505050" TargetMode="External"/><Relationship Id="rId2207" Type="http://schemas.openxmlformats.org/officeDocument/2006/relationships/hyperlink" Target="https://www.99acres.com/3-bhk-bedroom-apartment-flat-for-sale-in-eldeco-accolade-sohna-gurgaon-2200-sq-ft-r4-spid-U57222896" TargetMode="External"/><Relationship Id="rId2761" Type="http://schemas.openxmlformats.org/officeDocument/2006/relationships/hyperlink" Target="https://www.99acres.com/4-bhk-bedroom-apartment-flat-for-sale-in-railway-officers-rpf-society-sector-9-a-gurgaon-2580-sq-ft-spid-O67903928" TargetMode="External"/><Relationship Id="rId733" Type="http://schemas.openxmlformats.org/officeDocument/2006/relationships/hyperlink" Target="https://www.99acres.com/2-bhk-bedroom-apartment-flat-for-sale-in-experion-windchants-sector-112-gurgaon-2441-sq-ft-spid-N68670284" TargetMode="External"/><Relationship Id="rId940" Type="http://schemas.openxmlformats.org/officeDocument/2006/relationships/hyperlink" Target="https://www.99acres.com/3-bhk-bedroom-apartment-flat-for-sale-in-vatika-gurgaon-21-sector-83-gurgaon-1735-sq-ft-spid-A68896320" TargetMode="External"/><Relationship Id="rId1016" Type="http://schemas.openxmlformats.org/officeDocument/2006/relationships/hyperlink" Target="https://www.99acres.com/3-bhk-bedroom-apartment-flat-for-sale-in-ats-tourmaline-sector-109-gurgaon-2150-sq-ft-spid-L69512094" TargetMode="External"/><Relationship Id="rId1570" Type="http://schemas.openxmlformats.org/officeDocument/2006/relationships/hyperlink" Target="https://www.99acres.com/2-bhk-bedroom-apartment-flat-for-sale-in-ss-the-leaf-sector-85-gurgaon-1640-sq-ft-spid-V69884868" TargetMode="External"/><Relationship Id="rId2414" Type="http://schemas.openxmlformats.org/officeDocument/2006/relationships/hyperlink" Target="https://www.99acres.com/3-bhk-bedroom-apartment-flat-for-sale-in-godrej-nature-plus-sector-33-sohna-gurgaon-1640-sq-ft-spid-K69281850" TargetMode="External"/><Relationship Id="rId2621" Type="http://schemas.openxmlformats.org/officeDocument/2006/relationships/hyperlink" Target="https://www.99acres.com/4-bhk-bedroom-apartment-flat-for-sale-in-dlf-royalton-tower-dlf-city-phase-5-gurgaon-2997-sq-ft-spid-I69118750" TargetMode="External"/><Relationship Id="rId800" Type="http://schemas.openxmlformats.org/officeDocument/2006/relationships/hyperlink" Target="https://www.99acres.com/3-bhk-bedroom-apartment-flat-for-sale-in-dlf-regency-park-2-dlf-city-phase-4-gurgaon-1777-sq-ft-spid-E68554406" TargetMode="External"/><Relationship Id="rId1223" Type="http://schemas.openxmlformats.org/officeDocument/2006/relationships/hyperlink" Target="https://www.99acres.com/2-bhk-bedroom-apartment-flat-for-sale-in-prime-habitat-sector-99-a-gurgaon-550-sq-ft-spid-K69324896" TargetMode="External"/><Relationship Id="rId1430" Type="http://schemas.openxmlformats.org/officeDocument/2006/relationships/hyperlink" Target="https://www.99acres.com/3-bhk-bedroom-apartment-flat-for-sale-in-adani-m2k-oyster-grande-sector-102-gurgaon-2598-sq-ft-spid-I70030056" TargetMode="External"/><Relationship Id="rId176" Type="http://schemas.openxmlformats.org/officeDocument/2006/relationships/hyperlink" Target="https://www.99acres.com/4-bhk-bedroom-apartment-flat-for-sale-in-dlf-new-town-heights-sector-91-gurgaon-2364-sq-ft-r3-spid-T61877736" TargetMode="External"/><Relationship Id="rId383" Type="http://schemas.openxmlformats.org/officeDocument/2006/relationships/hyperlink" Target="https://www.99acres.com/4-bhk-bedroom-apartment-flat-for-sale-in-mapsko-casa-bella-sector-82-gurgaon-4890-sq-ft-spid-K69026234" TargetMode="External"/><Relationship Id="rId590" Type="http://schemas.openxmlformats.org/officeDocument/2006/relationships/hyperlink" Target="https://www.99acres.com/2-bhk-bedroom-apartment-flat-for-sale-in-vatika-gurgaon-21-sector-83-gurgaon-1245-sq-ft-r1-spid-M62910168" TargetMode="External"/><Relationship Id="rId2064" Type="http://schemas.openxmlformats.org/officeDocument/2006/relationships/hyperlink" Target="https://www.99acres.com/2-bhk-bedroom-apartment-flat-for-sale-in-sare-crescent-parc-sector-92-gurgaon-1000-sq-ft-r1-spid-I69893694" TargetMode="External"/><Relationship Id="rId2271" Type="http://schemas.openxmlformats.org/officeDocument/2006/relationships/hyperlink" Target="https://www.99acres.com/4-bhk-bedroom-apartment-flat-for-sale-in-sector-37-a-gurgaon-1765-sq-ft-spid-K69650230" TargetMode="External"/><Relationship Id="rId243" Type="http://schemas.openxmlformats.org/officeDocument/2006/relationships/hyperlink" Target="https://www.99acres.com/2-bhk-bedroom-apartment-flat-for-sale-in-krishna-colony-gurgaon-900-sq-ft-r1-spid-O66013964" TargetMode="External"/><Relationship Id="rId450" Type="http://schemas.openxmlformats.org/officeDocument/2006/relationships/hyperlink" Target="https://www.99acres.com/3-bhk-bedroom-apartment-flat-for-sale-in-m3m-merlin-sector-67-gurgaon-2400-sq-ft-spid-H69409856" TargetMode="External"/><Relationship Id="rId1080" Type="http://schemas.openxmlformats.org/officeDocument/2006/relationships/hyperlink" Target="https://www.99acres.com/2-bhk-bedroom-apartment-flat-for-sale-in-alpha-corp-gurgaonone-84-sector-84-gurgaon-1534-sq-ft-spid-T69246122" TargetMode="External"/><Relationship Id="rId2131" Type="http://schemas.openxmlformats.org/officeDocument/2006/relationships/hyperlink" Target="https://www.99acres.com/3-bhk-bedroom-apartment-flat-for-sale-in-smart-world-orchard-sector-61-gurgaon-1549-sq-ft-spid-Q69870078" TargetMode="External"/><Relationship Id="rId103" Type="http://schemas.openxmlformats.org/officeDocument/2006/relationships/hyperlink" Target="https://www.99acres.com/3-bhk-bedroom-apartment-flat-for-sale-in-supertech-araville-sector-79-gurgaon-1950-sq-ft-r1-spid-N64363220" TargetMode="External"/><Relationship Id="rId310" Type="http://schemas.openxmlformats.org/officeDocument/2006/relationships/hyperlink" Target="https://www.99acres.com/3-bhk-bedroom-apartment-flat-for-sale-in-smart-world-orchard-sector-61-gurgaon-1549-sq-ft-spid-J69350180" TargetMode="External"/><Relationship Id="rId1897" Type="http://schemas.openxmlformats.org/officeDocument/2006/relationships/hyperlink" Target="https://www.99acres.com/3-bhk-bedroom-apartment-flat-for-sale-in-conscient-heritage-max-sector-102-gurgaon-1942-sq-ft-spid-N70043450" TargetMode="External"/><Relationship Id="rId2948" Type="http://schemas.openxmlformats.org/officeDocument/2006/relationships/hyperlink" Target="https://www.99acres.com/2-bhk-bedroom-apartment-flat-for-sale-in-imperia-the-esfera-sector-37-c-gurgaon-1435-sq-ft-r10-spid-O34919717" TargetMode="External"/><Relationship Id="rId1757" Type="http://schemas.openxmlformats.org/officeDocument/2006/relationships/hyperlink" Target="https://www.99acres.com/3-bhk-bedroom-apartment-flat-for-sale-in-mapsko-mount-ville-sector-79-gurgaon-1490-sq-ft-spid-W69572278" TargetMode="External"/><Relationship Id="rId1964" Type="http://schemas.openxmlformats.org/officeDocument/2006/relationships/hyperlink" Target="https://www.99acres.com/2-bhk-bedroom-apartment-flat-for-sale-in-sector-95-gurgaon-1364-sq-ft-r1-spid-M64213920" TargetMode="External"/><Relationship Id="rId2808" Type="http://schemas.openxmlformats.org/officeDocument/2006/relationships/hyperlink" Target="https://www.99acres.com/4-bhk-bedroom-apartment-flat-for-sale-in-sare-homes-sector-92-gurgaon-2000-sq-ft-r4-spid-J57458556" TargetMode="External"/><Relationship Id="rId49" Type="http://schemas.openxmlformats.org/officeDocument/2006/relationships/hyperlink" Target="https://www.99acres.com/3-bhk-bedroom-apartment-flat-for-sale-in-godrej-air-sector-85-gurgaon-1829-sq-ft-spid-I68755244" TargetMode="External"/><Relationship Id="rId1617" Type="http://schemas.openxmlformats.org/officeDocument/2006/relationships/hyperlink" Target="https://www.99acres.com/3-bhk-bedroom-apartment-flat-for-sale-in-ireo-the-corridors-sector-67-a-gurgaon-1727-sq-ft-spid-V69440184" TargetMode="External"/><Relationship Id="rId1824" Type="http://schemas.openxmlformats.org/officeDocument/2006/relationships/hyperlink" Target="https://www.99acres.com/3-bhk-bedroom-apartment-flat-for-sale-in-bestech-park-view-spa-next-sector-67-gurgaon-1935-sq-ft-spid-S69071370" TargetMode="External"/><Relationship Id="rId2598" Type="http://schemas.openxmlformats.org/officeDocument/2006/relationships/hyperlink" Target="https://www.99acres.com/2-bhk-bedroom-apartment-flat-for-sale-in-conscient-habitat-sector-99-a-gurgaon-545-sq-ft-r1-spid-V62459824" TargetMode="External"/><Relationship Id="rId777" Type="http://schemas.openxmlformats.org/officeDocument/2006/relationships/hyperlink" Target="https://www.99acres.com/3-bhk-bedroom-apartment-flat-for-sale-in-alpha-corp-gurgaonone-84-sector-84-gurgaon-1963-sq-ft-spid-A69430888" TargetMode="External"/><Relationship Id="rId984" Type="http://schemas.openxmlformats.org/officeDocument/2006/relationships/hyperlink" Target="https://www.99acres.com/3-bhk-bedroom-apartment-flat-for-sale-in-emaar-palm-gardens-sector-83-gurgaon-1720-sq-ft-spid-H69770092" TargetMode="External"/><Relationship Id="rId2458" Type="http://schemas.openxmlformats.org/officeDocument/2006/relationships/hyperlink" Target="https://www.99acres.com/2-bhk-bedroom-apartment-flat-for-sale-in-vatika-xpressions-sector-88b-gurgaon-1350-sq-ft-r1-spid-V67904060" TargetMode="External"/><Relationship Id="rId2665" Type="http://schemas.openxmlformats.org/officeDocument/2006/relationships/hyperlink" Target="https://www.99acres.com/2-bhk-bedroom-apartment-flat-for-sale-in-smart-world-gems-sector-89-gurgaon-1103-sq-ft-spid-R69024308" TargetMode="External"/><Relationship Id="rId2872" Type="http://schemas.openxmlformats.org/officeDocument/2006/relationships/hyperlink" Target="https://www.99acres.com/2-bhk-bedroom-apartment-flat-for-sale-in-ashiana-mulberry-sohna-gurgaon-1940-sq-ft-spid-S66551698" TargetMode="External"/><Relationship Id="rId637" Type="http://schemas.openxmlformats.org/officeDocument/2006/relationships/hyperlink" Target="https://www.99acres.com/2-bhk-bedroom-apartment-flat-for-sale-in-godrej-icon-sector-88-a-gurgaon-1617-sq-ft-spid-S69145532" TargetMode="External"/><Relationship Id="rId844" Type="http://schemas.openxmlformats.org/officeDocument/2006/relationships/hyperlink" Target="https://www.99acres.com/3-bhk-bedroom-apartment-flat-for-sale-in-umang-monsoon-breeze-sector-78-gurgaon-1854-sq-ft-spid-N69099618" TargetMode="External"/><Relationship Id="rId1267" Type="http://schemas.openxmlformats.org/officeDocument/2006/relationships/hyperlink" Target="https://www.99acres.com/3-bhk-bedroom-apartment-flat-for-sale-in-shree-vardhman-victoria-sector-70-gurgaon-1950-sq-ft-spid-Z70122968" TargetMode="External"/><Relationship Id="rId1474" Type="http://schemas.openxmlformats.org/officeDocument/2006/relationships/hyperlink" Target="https://www.99acres.com/4-bhk-bedroom-apartment-flat-for-sale-in-indiabulls-enigma-sector-110-gurgaon-3400-sq-ft-spid-A69958970" TargetMode="External"/><Relationship Id="rId1681" Type="http://schemas.openxmlformats.org/officeDocument/2006/relationships/hyperlink" Target="https://www.99acres.com/3-bhk-bedroom-apartment-flat-for-sale-in-shree-vardhman-flora-sector-90-gurgaon-1930-sq-ft-spid-F68357314" TargetMode="External"/><Relationship Id="rId2318" Type="http://schemas.openxmlformats.org/officeDocument/2006/relationships/hyperlink" Target="https://www.99acres.com/2-bhk-bedroom-apartment-flat-for-sale-in-cghs-hewo-apartments-sector-31-gurgaon-1080-sq-ft-spid-N69498548" TargetMode="External"/><Relationship Id="rId2525" Type="http://schemas.openxmlformats.org/officeDocument/2006/relationships/hyperlink" Target="https://www.99acres.com/3-bhk-bedroom-apartment-flat-for-sale-in-signature-global-city-37d-ph-2-sector-37-d-gurgaon-1535-sq-ft-spid-B69071558" TargetMode="External"/><Relationship Id="rId2732" Type="http://schemas.openxmlformats.org/officeDocument/2006/relationships/hyperlink" Target="https://www.99acres.com/3-bhk-bedroom-apartment-flat-for-sale-in-sector-54-gurgaon-1382-sq-ft-spid-N68022370" TargetMode="External"/><Relationship Id="rId704" Type="http://schemas.openxmlformats.org/officeDocument/2006/relationships/hyperlink" Target="https://www.99acres.com/3-bhk-bedroom-apartment-flat-for-sale-in-sobha-city-sector-108-gurgaon-2003-sq-ft-spid-L69219164" TargetMode="External"/><Relationship Id="rId911" Type="http://schemas.openxmlformats.org/officeDocument/2006/relationships/hyperlink" Target="https://www.99acres.com/3-bhk-bedroom-apartment-flat-for-sale-in-dlf-the-ultima-sector-81-gurgaon-2092-sq-ft-r1-spid-K67331866" TargetMode="External"/><Relationship Id="rId1127" Type="http://schemas.openxmlformats.org/officeDocument/2006/relationships/hyperlink" Target="https://www.99acres.com/4-bhk-bedroom-apartment-flat-for-sale-in-emaar-mgf-emerald-floors-premier-sector-65-gurgaon-1975-sq-ft-spid-X69449836" TargetMode="External"/><Relationship Id="rId1334" Type="http://schemas.openxmlformats.org/officeDocument/2006/relationships/hyperlink" Target="https://www.99acres.com/1-bhk-bedroom-apartment-flat-for-sale-in-rof-ananda-sector-95-gurgaon-366-sq-ft-spid-U69979052" TargetMode="External"/><Relationship Id="rId1541" Type="http://schemas.openxmlformats.org/officeDocument/2006/relationships/hyperlink" Target="https://www.99acres.com/5-bhk-bedroom-apartment-flat-for-sale-in-orchid-petals-sector-49-gurgaon-4115-sq-ft-spid-K69732128" TargetMode="External"/><Relationship Id="rId40" Type="http://schemas.openxmlformats.org/officeDocument/2006/relationships/hyperlink" Target="https://www.99acres.com/2-bhk-bedroom-apartment-flat-for-sale-in-ild-greens-sector-37-c-gurgaon-1365-sq-ft-spid-H68779518" TargetMode="External"/><Relationship Id="rId1401" Type="http://schemas.openxmlformats.org/officeDocument/2006/relationships/hyperlink" Target="https://www.99acres.com/3-bhk-bedroom-apartment-flat-for-sale-in-shree-vardhman-victoria-sector-70-gurgaon-1950-sq-ft-spid-Z69936736" TargetMode="External"/><Relationship Id="rId287" Type="http://schemas.openxmlformats.org/officeDocument/2006/relationships/hyperlink" Target="https://www.99acres.com/4-bhk-bedroom-apartment-flat-for-sale-in-sector-113-gurgaon-2600-sq-ft-spid-N66487262" TargetMode="External"/><Relationship Id="rId494" Type="http://schemas.openxmlformats.org/officeDocument/2006/relationships/hyperlink" Target="https://www.99acres.com/3-bhk-bedroom-apartment-flat-for-sale-in-ss-the-leaf-sector-85-gurgaon-2408-sq-ft-r1-spid-P66846646" TargetMode="External"/><Relationship Id="rId2175" Type="http://schemas.openxmlformats.org/officeDocument/2006/relationships/hyperlink" Target="https://www.99acres.com/3-bhk-bedroom-apartment-flat-for-sale-in-central-park-flower-valley-sector-33-sohna-gurgaon-1300-sq-ft-spid-N69795228" TargetMode="External"/><Relationship Id="rId2382" Type="http://schemas.openxmlformats.org/officeDocument/2006/relationships/hyperlink" Target="https://www.99acres.com/2-bhk-bedroom-apartment-flat-for-sale-in-m3m-woodshire-sector-107-gurgaon-1366-sq-ft-r8-spid-P22187629" TargetMode="External"/><Relationship Id="rId3019" Type="http://schemas.openxmlformats.org/officeDocument/2006/relationships/hyperlink" Target="https://www.99acres.com/3-bhk-bedroom-apartment-flat-for-sale-in-sector-107-gurgaon-2361-sq-ft-spid-G55426686" TargetMode="External"/><Relationship Id="rId147" Type="http://schemas.openxmlformats.org/officeDocument/2006/relationships/hyperlink" Target="https://www.99acres.com/2-bhk-bedroom-apartment-flat-for-sale-in-sohna-road-gurgaon-1225-sq-ft-r1-spid-C68450894" TargetMode="External"/><Relationship Id="rId354" Type="http://schemas.openxmlformats.org/officeDocument/2006/relationships/hyperlink" Target="https://www.99acres.com/2-bhk-bedroom-apartment-flat-for-sale-in-experion-the-heartsong-sector-108-gurgaon-1283-sq-ft-spid-Q67864736" TargetMode="External"/><Relationship Id="rId1191" Type="http://schemas.openxmlformats.org/officeDocument/2006/relationships/hyperlink" Target="https://www.99acres.com/3-bhk-bedroom-apartment-flat-for-sale-in-bptp-astaire-gardens-sector-70-a-gurgaon-1425-sq-ft-spid-N69688012" TargetMode="External"/><Relationship Id="rId2035" Type="http://schemas.openxmlformats.org/officeDocument/2006/relationships/hyperlink" Target="https://www.99acres.com/2-bhk-bedroom-apartment-flat-for-sale-in-paras-irene-sector-70-a-gurgaon-1420-sq-ft-spid-D70027102" TargetMode="External"/><Relationship Id="rId561" Type="http://schemas.openxmlformats.org/officeDocument/2006/relationships/hyperlink" Target="https://www.99acres.com/3-bhk-bedroom-apartment-flat-for-sale-in-emaar-gurgaon-greens-sector-102-gurgaon-1650-sq-ft-r6-spid-Q61696670" TargetMode="External"/><Relationship Id="rId2242" Type="http://schemas.openxmlformats.org/officeDocument/2006/relationships/hyperlink" Target="https://www.99acres.com/2-bhk-bedroom-apartment-flat-for-sale-in-ashiana-anmol-sohna-gurgaon-1275-sq-ft-spid-F69698892" TargetMode="External"/><Relationship Id="rId214" Type="http://schemas.openxmlformats.org/officeDocument/2006/relationships/hyperlink" Target="https://www.99acres.com/2-bhk-bedroom-apartment-flat-for-sale-in-laxman-vihar-gurgaon-850-sq-ft-spid-M68320118" TargetMode="External"/><Relationship Id="rId421" Type="http://schemas.openxmlformats.org/officeDocument/2006/relationships/hyperlink" Target="https://www.99acres.com/3-bhk-bedroom-apartment-flat-for-sale-in-experion-windchants-sector-112-gurgaon-2802-sq-ft-r2-spid-R62216030" TargetMode="External"/><Relationship Id="rId1051" Type="http://schemas.openxmlformats.org/officeDocument/2006/relationships/hyperlink" Target="https://www.99acres.com/2-bhk-bedroom-apartment-flat-for-sale-in-pyramid-urban-sector-67-a-gurgaon-591-sq-ft-spid-F69850864" TargetMode="External"/><Relationship Id="rId2102" Type="http://schemas.openxmlformats.org/officeDocument/2006/relationships/hyperlink" Target="https://www.99acres.com/2-bhk-bedroom-apartment-flat-for-sale-in-eldeco-accolade-sohna-gurgaon-1264-sq-ft-spid-D69904580" TargetMode="External"/><Relationship Id="rId1868" Type="http://schemas.openxmlformats.org/officeDocument/2006/relationships/hyperlink" Target="https://www.99acres.com/4-bhk-bedroom-apartment-flat-for-sale-in-ss-the-leaf-sector-85-gurgaon-2812-sq-ft-spid-J69450078" TargetMode="External"/><Relationship Id="rId2919" Type="http://schemas.openxmlformats.org/officeDocument/2006/relationships/hyperlink" Target="https://www.99acres.com/2-bhk-bedroom-apartment-flat-for-sale-in-mittal-cosmos-executive-apartments-sector-2-gurgaon-1145-sq-ft-spid-K65460496" TargetMode="External"/><Relationship Id="rId1728" Type="http://schemas.openxmlformats.org/officeDocument/2006/relationships/hyperlink" Target="https://www.99acres.com/3-bhk-bedroom-apartment-flat-for-sale-in-tulip-violet-sector-69-gurgaon-1668-sq-ft-spid-A69722906" TargetMode="External"/><Relationship Id="rId1935" Type="http://schemas.openxmlformats.org/officeDocument/2006/relationships/hyperlink" Target="https://www.99acres.com/5-bhk-bedroom-apartment-flat-for-sale-in-la-vida-by-tata-housing-sector-113-gurgaon-2660-sq-ft-spid-N70165386" TargetMode="External"/><Relationship Id="rId3010" Type="http://schemas.openxmlformats.org/officeDocument/2006/relationships/hyperlink" Target="https://www.99acres.com/3-bhk-bedroom-apartment-flat-for-sale-in-corona-optus-sector-37-c-gurgaon-2358-sq-ft-spid-Z42491213" TargetMode="External"/><Relationship Id="rId4" Type="http://schemas.openxmlformats.org/officeDocument/2006/relationships/hyperlink" Target="https://www.99acres.com/2-bhk-bedroom-apartment-flat-for-sale-in-smart-world-orchard-sector-61-gurgaon-1200-sq-ft-spid-S68849476" TargetMode="External"/><Relationship Id="rId888" Type="http://schemas.openxmlformats.org/officeDocument/2006/relationships/hyperlink" Target="https://www.99acres.com/3-bhk-bedroom-apartment-flat-for-sale-in-pgr-shree-kripaluji-apartment-sector-52-gurgaon-2300-sq-ft-spid-M69732980" TargetMode="External"/><Relationship Id="rId2569" Type="http://schemas.openxmlformats.org/officeDocument/2006/relationships/hyperlink" Target="https://www.99acres.com/2-bhk-bedroom-apartment-flat-for-sale-in-signature-global-city-81-sector-81-gurgaon-1075-sq-ft-spid-M68963232" TargetMode="External"/><Relationship Id="rId2776" Type="http://schemas.openxmlformats.org/officeDocument/2006/relationships/hyperlink" Target="https://www.99acres.com/2-bhk-bedroom-apartment-flat-for-sale-in-shri-ram-apartments-laxman-vihar-gurgaon-900-sq-ft-spid-M67722756" TargetMode="External"/><Relationship Id="rId2983" Type="http://schemas.openxmlformats.org/officeDocument/2006/relationships/hyperlink" Target="https://www.99acres.com/2-bhk-bedroom-apartment-flat-for-sale-in-sector-37-c-gurgaon-600-sq-ft-r2-spid-V56135054" TargetMode="External"/><Relationship Id="rId748" Type="http://schemas.openxmlformats.org/officeDocument/2006/relationships/hyperlink" Target="https://www.99acres.com/3-bhk-bedroom-apartment-flat-for-sale-in-denso-haryana-housing-society-manesar-gurgaon-2089-sq-ft-r1-spid-U68196874" TargetMode="External"/><Relationship Id="rId955" Type="http://schemas.openxmlformats.org/officeDocument/2006/relationships/hyperlink" Target="https://www.99acres.com/2-bhk-bedroom-apartment-flat-for-sale-in-shree-vardhman-flora-sector-90-gurgaon-1300-sq-ft-spid-N69126336" TargetMode="External"/><Relationship Id="rId1378" Type="http://schemas.openxmlformats.org/officeDocument/2006/relationships/hyperlink" Target="https://www.99acres.com/3-bhk-bedroom-apartment-flat-for-sale-in-experion-the-heartsong-sector-108-gurgaon-1758-sq-ft-spid-P69141374" TargetMode="External"/><Relationship Id="rId1585" Type="http://schemas.openxmlformats.org/officeDocument/2006/relationships/hyperlink" Target="https://www.99acres.com/3-bhk-bedroom-apartment-flat-for-sale-in-m3m-woodshire-sector-107-gurgaon-2361-sq-ft-r5-spid-H57213190" TargetMode="External"/><Relationship Id="rId1792" Type="http://schemas.openxmlformats.org/officeDocument/2006/relationships/hyperlink" Target="https://www.99acres.com/3-bhk-bedroom-apartment-flat-for-sale-in-antriksh-heights-sector-84-gurgaon-1725-sq-ft-spid-G69088060" TargetMode="External"/><Relationship Id="rId2429" Type="http://schemas.openxmlformats.org/officeDocument/2006/relationships/hyperlink" Target="https://www.99acres.com/1-bhk-bedroom-apartment-flat-for-sale-in-adani-aangan-galleria-sector-89-a-gurgaon-500-sq-ft-r1-spid-P66797320" TargetMode="External"/><Relationship Id="rId2636" Type="http://schemas.openxmlformats.org/officeDocument/2006/relationships/hyperlink" Target="https://www.99acres.com/2-bhk-bedroom-apartment-flat-for-sale-in-sector-102-gurgaon-915-sq-ft-spid-P69078414" TargetMode="External"/><Relationship Id="rId2843" Type="http://schemas.openxmlformats.org/officeDocument/2006/relationships/hyperlink" Target="https://www.99acres.com/1-bhk-bedroom-apartment-flat-for-sale-in-avl-36-gurgaon-sector-36-a-gurgaon-352-sq-ft-spid-Q66757326" TargetMode="External"/><Relationship Id="rId84" Type="http://schemas.openxmlformats.org/officeDocument/2006/relationships/hyperlink" Target="https://www.99acres.com/5-bhk-bedroom-apartment-flat-for-sale-in-emaar-mgf-palm-terraces-sector-66-gurgaon-3670-sq-ft-r11-spid-N37432221" TargetMode="External"/><Relationship Id="rId608" Type="http://schemas.openxmlformats.org/officeDocument/2006/relationships/hyperlink" Target="https://www.99acres.com/3-bhk-bedroom-apartment-flat-for-sale-in-kiran-residency-sector-56-gurgaon-2000-sq-ft-spid-V69199668" TargetMode="External"/><Relationship Id="rId815" Type="http://schemas.openxmlformats.org/officeDocument/2006/relationships/hyperlink" Target="https://www.99acres.com/3-bhk-bedroom-apartment-flat-for-sale-in-puri-diplomatic-greens-sector-111-gurgaon-2200-sq-ft-spid-I69578914" TargetMode="External"/><Relationship Id="rId1238" Type="http://schemas.openxmlformats.org/officeDocument/2006/relationships/hyperlink" Target="https://www.99acres.com/3-bhk-bedroom-apartment-flat-for-sale-in-dlf-the-ultima-sector-81-gurgaon-2132-sq-ft-spid-U68573340" TargetMode="External"/><Relationship Id="rId1445" Type="http://schemas.openxmlformats.org/officeDocument/2006/relationships/hyperlink" Target="https://www.99acres.com/3-bhk-bedroom-apartment-flat-for-sale-in-corona-optus-sector-37-c-gurgaon-1765-sq-ft-spid-T69464532" TargetMode="External"/><Relationship Id="rId1652" Type="http://schemas.openxmlformats.org/officeDocument/2006/relationships/hyperlink" Target="https://www.99acres.com/2-bhk-bedroom-apartment-flat-for-sale-in-m3m-the-marina-sector-68-gurgaon-1260-sq-ft-spid-Z70091460" TargetMode="External"/><Relationship Id="rId1305" Type="http://schemas.openxmlformats.org/officeDocument/2006/relationships/hyperlink" Target="https://www.99acres.com/3-bhk-bedroom-apartment-flat-for-sale-in-emaar-palm-gardens-sector-83-gurgaon-1900-sq-ft-spid-Z69391194" TargetMode="External"/><Relationship Id="rId2703" Type="http://schemas.openxmlformats.org/officeDocument/2006/relationships/hyperlink" Target="https://www.99acres.com/2-bhk-bedroom-apartment-flat-for-sale-in-sector-33-gurgaon-1275-sq-ft-spid-G68904948" TargetMode="External"/><Relationship Id="rId2910" Type="http://schemas.openxmlformats.org/officeDocument/2006/relationships/hyperlink" Target="https://www.99acres.com/3-bhk-bedroom-apartment-flat-for-sale-in-smart-world-orchard-sector-61-gurgaon-1398-sq-ft-spid-P65721546" TargetMode="External"/><Relationship Id="rId1512" Type="http://schemas.openxmlformats.org/officeDocument/2006/relationships/hyperlink" Target="https://www.99acres.com/3-bhk-bedroom-apartment-flat-for-sale-in-park-view-apartment-sector-56-gurgaon-2450-sq-ft-spid-X69430548" TargetMode="External"/><Relationship Id="rId11" Type="http://schemas.openxmlformats.org/officeDocument/2006/relationships/hyperlink" Target="https://www.99acres.com/2-bhk-bedroom-apartment-flat-for-sale-in-signature-global-city-81-sector-81-gurgaon-1075-sq-ft-spid-F68828122" TargetMode="External"/><Relationship Id="rId398" Type="http://schemas.openxmlformats.org/officeDocument/2006/relationships/hyperlink" Target="https://www.99acres.com/3-bhk-bedroom-apartment-flat-for-sale-in-dlf-regency-park-2-dlf-city-phase-4-gurgaon-1777-sq-ft-r2-spid-V66669594" TargetMode="External"/><Relationship Id="rId2079" Type="http://schemas.openxmlformats.org/officeDocument/2006/relationships/hyperlink" Target="https://www.99acres.com/3-bhk-bedroom-apartment-flat-for-sale-in-signature-global-city-sector-37-d-gurgaon-1295-sq-ft-spid-T69935996" TargetMode="External"/><Relationship Id="rId2286" Type="http://schemas.openxmlformats.org/officeDocument/2006/relationships/hyperlink" Target="https://www.99acres.com/3-bhk-bedroom-apartment-flat-for-sale-in-rof-ananda-sector-95-gurgaon-1000-sq-ft-spid-E69600022" TargetMode="External"/><Relationship Id="rId2493" Type="http://schemas.openxmlformats.org/officeDocument/2006/relationships/hyperlink" Target="https://www.99acres.com/2-bhk-bedroom-apartment-flat-for-sale-in-umang-monsoon-breeze-sector-78-gurgaon-1239-sq-ft-spid-M69132144" TargetMode="External"/><Relationship Id="rId258" Type="http://schemas.openxmlformats.org/officeDocument/2006/relationships/hyperlink" Target="https://www.99acres.com/3-bhk-bedroom-apartment-flat-for-sale-in-mapsko-paradise-sector-83-gurgaon-1340-sq-ft-r1-spid-J65714748" TargetMode="External"/><Relationship Id="rId465" Type="http://schemas.openxmlformats.org/officeDocument/2006/relationships/hyperlink" Target="https://www.99acres.com/4-bhk-bedroom-apartment-flat-for-sale-in-tulip-purple-sector-69-gurgaon-2400-sq-ft-spid-V69689190" TargetMode="External"/><Relationship Id="rId672" Type="http://schemas.openxmlformats.org/officeDocument/2006/relationships/hyperlink" Target="https://www.99acres.com/3-bhk-bedroom-apartment-flat-for-sale-in-chd-avenue-71-sector-71-gurgaon-1802-sq-ft-spid-W69434422" TargetMode="External"/><Relationship Id="rId1095" Type="http://schemas.openxmlformats.org/officeDocument/2006/relationships/hyperlink" Target="https://www.99acres.com/4-bhk-bedroom-apartment-flat-for-sale-in-godrej-summit-sector-104-gurgaon-2700-sq-ft-spid-I68502820" TargetMode="External"/><Relationship Id="rId2146" Type="http://schemas.openxmlformats.org/officeDocument/2006/relationships/hyperlink" Target="https://www.99acres.com/2-bhk-bedroom-apartment-flat-for-sale-in-signature-global-park-sohna-gurgaon-822-sq-ft-spid-S69838748" TargetMode="External"/><Relationship Id="rId2353" Type="http://schemas.openxmlformats.org/officeDocument/2006/relationships/hyperlink" Target="https://www.99acres.com/2-bhk-bedroom-apartment-flat-for-sale-in-umang-winter-hills-sector-77-gurgaon-1342-sq-ft-r1-spid-J54539884" TargetMode="External"/><Relationship Id="rId2560" Type="http://schemas.openxmlformats.org/officeDocument/2006/relationships/hyperlink" Target="https://www.99acres.com/3-bhk-bedroom-apartment-flat-for-sale-in-central-park-flower-valley-sector-33-sohna-gurgaon-650-sq-ft-spid-L68985938" TargetMode="External"/><Relationship Id="rId118" Type="http://schemas.openxmlformats.org/officeDocument/2006/relationships/hyperlink" Target="https://www.99acres.com/3-bhk-bedroom-apartment-flat-for-sale-in-ramprastha-city-dwarka-expressway-gurgaon-1440-sq-ft-spid-V68579636" TargetMode="External"/><Relationship Id="rId325" Type="http://schemas.openxmlformats.org/officeDocument/2006/relationships/hyperlink" Target="https://www.99acres.com/2-bhk-bedroom-apartment-flat-for-sale-in-emaar-digihomes-sector-62-gurgaon-1508-sq-ft-spid-B68616192" TargetMode="External"/><Relationship Id="rId532" Type="http://schemas.openxmlformats.org/officeDocument/2006/relationships/hyperlink" Target="https://www.99acres.com/2-bhk-bedroom-apartment-flat-for-sale-in-imperia-the-esfera-sector-37-c-gurgaon-1578-sq-ft-spid-N70027732" TargetMode="External"/><Relationship Id="rId1162" Type="http://schemas.openxmlformats.org/officeDocument/2006/relationships/hyperlink" Target="https://www.99acres.com/3-bhk-bedroom-apartment-flat-for-sale-in-signature-global-solera-sector-107-gurgaon-645-sq-ft-spid-H69308942" TargetMode="External"/><Relationship Id="rId2006" Type="http://schemas.openxmlformats.org/officeDocument/2006/relationships/hyperlink" Target="https://www.99acres.com/2-bhk-bedroom-apartment-flat-for-sale-in-sobha-city-sector-108-gurgaon-1381-sq-ft-spid-K70067632" TargetMode="External"/><Relationship Id="rId2213" Type="http://schemas.openxmlformats.org/officeDocument/2006/relationships/hyperlink" Target="https://www.99acres.com/4-bhk-bedroom-apartment-flat-for-sale-in-puri-diplomatic-greens-sector-111-gurgaon-3000-sq-ft-spid-S69742910" TargetMode="External"/><Relationship Id="rId2420" Type="http://schemas.openxmlformats.org/officeDocument/2006/relationships/hyperlink" Target="https://www.99acres.com/4-bhk-bedroom-apartment-flat-for-sale-in-sahara-grace-chakkarpur-gurgaon-3764-sq-ft-spid-A69275510" TargetMode="External"/><Relationship Id="rId1022" Type="http://schemas.openxmlformats.org/officeDocument/2006/relationships/hyperlink" Target="https://www.99acres.com/4-bhk-bedroom-apartment-flat-for-sale-in-ss-the-leaf-sector-85-gurgaon-2812-sq-ft-r3-spid-H66299578" TargetMode="External"/><Relationship Id="rId1979" Type="http://schemas.openxmlformats.org/officeDocument/2006/relationships/hyperlink" Target="https://www.99acres.com/3-bhk-bedroom-apartment-flat-for-sale-in-ansal-heights-86-sector-86-gurgaon-1690-sq-ft-spid-C70111660" TargetMode="External"/><Relationship Id="rId1839" Type="http://schemas.openxmlformats.org/officeDocument/2006/relationships/hyperlink" Target="https://www.99acres.com/3-bhk-bedroom-apartment-flat-for-sale-in-godrej-summit-sector-104-gurgaon-1844-sq-ft-r17-spid-G50040394" TargetMode="External"/><Relationship Id="rId182" Type="http://schemas.openxmlformats.org/officeDocument/2006/relationships/hyperlink" Target="https://www.99acres.com/3-bhk-bedroom-apartment-flat-for-sale-in-dwarka-expressway-gurgaon-1758-sq-ft-r2-spid-G8922001" TargetMode="External"/><Relationship Id="rId1906" Type="http://schemas.openxmlformats.org/officeDocument/2006/relationships/hyperlink" Target="https://www.99acres.com/2-bhk-bedroom-apartment-flat-for-sale-in-ashiana-apartment-sector-23-a-gurgaon-780-sq-ft-spid-Q70189730" TargetMode="External"/><Relationship Id="rId2070" Type="http://schemas.openxmlformats.org/officeDocument/2006/relationships/hyperlink" Target="https://www.99acres.com/2-bhk-bedroom-apartment-flat-for-sale-in-godrej-nature-plus-sector-33-sohna-gurgaon-834-sq-ft-spid-T69959810" TargetMode="External"/><Relationship Id="rId999" Type="http://schemas.openxmlformats.org/officeDocument/2006/relationships/hyperlink" Target="https://www.99acres.com/3-bhk-bedroom-apartment-flat-for-sale-in-bestech-park-view-grand-spa-sector-81-gurgaon-2660-sq-ft-spid-Y69455236" TargetMode="External"/><Relationship Id="rId2887" Type="http://schemas.openxmlformats.org/officeDocument/2006/relationships/hyperlink" Target="https://www.99acres.com/2-bhk-bedroom-apartment-flat-for-sale-in-rof-ananda-sector-95-gurgaon-549-sq-ft-spid-E66226318" TargetMode="External"/><Relationship Id="rId859" Type="http://schemas.openxmlformats.org/officeDocument/2006/relationships/hyperlink" Target="https://www.99acres.com/3-bhk-bedroom-apartment-flat-for-sale-in-ats-kocoon-sector-109-gurgaon-1745-sq-ft-spid-U68138998" TargetMode="External"/><Relationship Id="rId1489" Type="http://schemas.openxmlformats.org/officeDocument/2006/relationships/hyperlink" Target="https://www.99acres.com/3-bhk-bedroom-apartment-flat-for-sale-in-godrej-101-sector-79-gurgaon-2262-sq-ft-spid-G69484496" TargetMode="External"/><Relationship Id="rId1696" Type="http://schemas.openxmlformats.org/officeDocument/2006/relationships/hyperlink" Target="https://www.99acres.com/3-bhk-bedroom-apartment-flat-for-sale-in-conscient-heritage-max-sector-102-gurgaon-2149-sq-ft-r5-spid-E59899010" TargetMode="External"/><Relationship Id="rId1349" Type="http://schemas.openxmlformats.org/officeDocument/2006/relationships/hyperlink" Target="https://www.99acres.com/3-bhk-bedroom-apartment-flat-for-sale-in-bestech-park-view-residency-palam-vihar-gurgaon-1780-sq-ft-spid-K70072250" TargetMode="External"/><Relationship Id="rId2747" Type="http://schemas.openxmlformats.org/officeDocument/2006/relationships/hyperlink" Target="https://www.99acres.com/2-bhk-bedroom-apartment-flat-for-sale-in-godrej-nature-plus-sector-33-sohna-gurgaon-1000-sq-ft-spid-D67948974" TargetMode="External"/><Relationship Id="rId2954" Type="http://schemas.openxmlformats.org/officeDocument/2006/relationships/hyperlink" Target="https://www.99acres.com/2-bhk-bedroom-apartment-flat-for-sale-in-apna-enclave-sector-3-gurgaon-950-sq-ft-spid-L64373292" TargetMode="External"/><Relationship Id="rId719" Type="http://schemas.openxmlformats.org/officeDocument/2006/relationships/hyperlink" Target="https://www.99acres.com/4-bhk-bedroom-apartment-flat-for-sale-in-ats-triumph-sector-104-gurgaon-6500-sq-ft-spid-W69548040" TargetMode="External"/><Relationship Id="rId926" Type="http://schemas.openxmlformats.org/officeDocument/2006/relationships/hyperlink" Target="https://www.99acres.com/4-bhk-bedroom-apartment-flat-for-sale-in-paras-dews-sector-106-gurgaon-2355-sq-ft-spid-P69626214" TargetMode="External"/><Relationship Id="rId1556" Type="http://schemas.openxmlformats.org/officeDocument/2006/relationships/hyperlink" Target="https://www.99acres.com/3-bhk-bedroom-apartment-flat-for-sale-in-vatika-lifestyle-homes-sector-83-gurgaon-2860-sq-ft-r4-spid-W51975976" TargetMode="External"/><Relationship Id="rId1763" Type="http://schemas.openxmlformats.org/officeDocument/2006/relationships/hyperlink" Target="https://www.99acres.com/4-bhk-bedroom-apartment-flat-for-sale-in-sector-69-gurgaon-1250-sq-ft-spid-A69355858" TargetMode="External"/><Relationship Id="rId1970" Type="http://schemas.openxmlformats.org/officeDocument/2006/relationships/hyperlink" Target="https://www.99acres.com/3-bhk-bedroom-apartment-flat-for-sale-in-emaar-digihomes-sector-62-gurgaon-2588-sq-ft-spid-W70126434" TargetMode="External"/><Relationship Id="rId2607" Type="http://schemas.openxmlformats.org/officeDocument/2006/relationships/hyperlink" Target="https://www.99acres.com/1-bhk-bedroom-apartment-flat-for-sale-in-signature-global-grand-iva-sector-103-gurgaon-362-sq-ft-spid-U69157442" TargetMode="External"/><Relationship Id="rId2814" Type="http://schemas.openxmlformats.org/officeDocument/2006/relationships/hyperlink" Target="https://www.99acres.com/2-bhk-bedroom-apartment-flat-for-sale-in-m3m-skycity-sector-65-gurgaon-1310-sq-ft-spid-N67311426" TargetMode="External"/><Relationship Id="rId55" Type="http://schemas.openxmlformats.org/officeDocument/2006/relationships/hyperlink" Target="https://www.99acres.com/2-bhk-bedroom-apartment-flat-for-sale-in-maxworth-city-residences-sector-10-a-gurgaon-1250-sq-ft-r2-spid-L62335910" TargetMode="External"/><Relationship Id="rId1209" Type="http://schemas.openxmlformats.org/officeDocument/2006/relationships/hyperlink" Target="https://www.99acres.com/2-bhk-bedroom-apartment-flat-for-sale-in-signature-andour-heights-sector-71-gurgaon-700-sq-ft-r4-spid-O61948124" TargetMode="External"/><Relationship Id="rId1416" Type="http://schemas.openxmlformats.org/officeDocument/2006/relationships/hyperlink" Target="https://www.99acres.com/4-bhk-bedroom-apartment-flat-for-sale-in-experion-windchants-sector-112-gurgaon-4848-sq-ft-spid-E68670550" TargetMode="External"/><Relationship Id="rId1623" Type="http://schemas.openxmlformats.org/officeDocument/2006/relationships/hyperlink" Target="https://www.99acres.com/3-bhk-bedroom-apartment-flat-for-sale-in-ireo-the-corridors-sector-67-a-gurgaon-1921-sq-ft-spid-S69295820" TargetMode="External"/><Relationship Id="rId1830" Type="http://schemas.openxmlformats.org/officeDocument/2006/relationships/hyperlink" Target="https://www.99acres.com/3-bhk-bedroom-apartment-flat-for-sale-in-paras-dews-sector-106-gurgaon-1900-sq-ft-spid-L69532438" TargetMode="External"/><Relationship Id="rId2397" Type="http://schemas.openxmlformats.org/officeDocument/2006/relationships/hyperlink" Target="https://www.99acres.com/3-bhk-bedroom-apartment-flat-for-sale-in-signature-global-city-92-sector-92-gurgaon-1495-sq-ft-spid-L69323828" TargetMode="External"/><Relationship Id="rId369" Type="http://schemas.openxmlformats.org/officeDocument/2006/relationships/hyperlink" Target="https://www.99acres.com/3-bhk-bedroom-apartment-flat-for-sale-in-the-khushboo-cooperative-housing-society-ltd-sector-9-a-gurgaon-1800-sq-ft-r1-spid-U66525930" TargetMode="External"/><Relationship Id="rId576" Type="http://schemas.openxmlformats.org/officeDocument/2006/relationships/hyperlink" Target="https://www.99acres.com/3-bhk-bedroom-apartment-flat-for-sale-in-chd-avenue-71-sector-71-gurgaon-1743-sq-ft-spid-C69466170" TargetMode="External"/><Relationship Id="rId783" Type="http://schemas.openxmlformats.org/officeDocument/2006/relationships/hyperlink" Target="https://www.99acres.com/3-bhk-bedroom-apartment-flat-for-sale-in-dlf-the-skycourt-sector-86-gurgaon-1929-sq-ft-spid-T69781942" TargetMode="External"/><Relationship Id="rId990" Type="http://schemas.openxmlformats.org/officeDocument/2006/relationships/hyperlink" Target="https://www.99acres.com/3-bhk-bedroom-apartment-flat-for-sale-in-mapsko-mount-ville-sector-79-gurgaon-1510-sq-ft-spid-U69665010" TargetMode="External"/><Relationship Id="rId2257" Type="http://schemas.openxmlformats.org/officeDocument/2006/relationships/hyperlink" Target="https://www.99acres.com/3-bhk-bedroom-apartment-flat-for-sale-in-m3m-soulitude-sector-89-gurgaon-1423-sq-ft-spid-F69673370" TargetMode="External"/><Relationship Id="rId2464" Type="http://schemas.openxmlformats.org/officeDocument/2006/relationships/hyperlink" Target="https://www.99acres.com/2-bhk-bedroom-apartment-flat-for-sale-in-m3m-woodshire-sector-107-gurgaon-1366-sq-ft-r1-spid-M62958574" TargetMode="External"/><Relationship Id="rId2671" Type="http://schemas.openxmlformats.org/officeDocument/2006/relationships/hyperlink" Target="https://www.99acres.com/2-bhk-bedroom-apartment-flat-for-sale-in-dlf-regency-park-1-dlf-city-phase-4-gurgaon-1150-sq-ft-spid-B68992854" TargetMode="External"/><Relationship Id="rId229" Type="http://schemas.openxmlformats.org/officeDocument/2006/relationships/hyperlink" Target="https://www.99acres.com/2-bhk-bedroom-apartment-flat-for-sale-in-ramprastha-the-edge-towers-sector-37-d-gurgaon-1310-sq-ft-r13-spid-W38206361" TargetMode="External"/><Relationship Id="rId436" Type="http://schemas.openxmlformats.org/officeDocument/2006/relationships/hyperlink" Target="https://www.99acres.com/4-bhk-bedroom-apartment-flat-for-sale-in-emaar-mgf-emerald-floors-premier-sector-65-gurgaon-1975-sq-ft-spid-J69641084" TargetMode="External"/><Relationship Id="rId643" Type="http://schemas.openxmlformats.org/officeDocument/2006/relationships/hyperlink" Target="https://www.99acres.com/3-bhk-bedroom-apartment-flat-for-sale-in-green-campus-chs-sector-1a-imt-manesar-gurgaon-2287-sq-ft-r1-spid-Q68198308" TargetMode="External"/><Relationship Id="rId1066" Type="http://schemas.openxmlformats.org/officeDocument/2006/relationships/hyperlink" Target="https://www.99acres.com/4-bhk-bedroom-apartment-flat-for-sale-in-emaar-mgf-emerald-floors-premier-sector-65-gurgaon-1975-sq-ft-r1-spid-K66759876" TargetMode="External"/><Relationship Id="rId1273" Type="http://schemas.openxmlformats.org/officeDocument/2006/relationships/hyperlink" Target="https://www.99acres.com/3-bhk-bedroom-apartment-flat-for-sale-in-capital-residences-360-sector-70-a-gurgaon-1976-sq-ft-spid-W70081272" TargetMode="External"/><Relationship Id="rId1480" Type="http://schemas.openxmlformats.org/officeDocument/2006/relationships/hyperlink" Target="https://www.99acres.com/2-bhk-bedroom-apartment-flat-for-sale-in-godrej-101-sector-79-gurgaon-1559-sq-ft-spid-W69483012" TargetMode="External"/><Relationship Id="rId2117" Type="http://schemas.openxmlformats.org/officeDocument/2006/relationships/hyperlink" Target="https://www.99acres.com/3-bhk-bedroom-apartment-flat-for-sale-in-indiabulls-centrum-park-sector-103-gurgaon-2000-sq-ft-spid-V69886138" TargetMode="External"/><Relationship Id="rId2324" Type="http://schemas.openxmlformats.org/officeDocument/2006/relationships/hyperlink" Target="https://www.99acres.com/3-bhk-bedroom-apartment-flat-for-sale-in-raheja-vedas-sector-108-gurgaon-5200-sq-ft-r5-spid-D45804415" TargetMode="External"/><Relationship Id="rId850" Type="http://schemas.openxmlformats.org/officeDocument/2006/relationships/hyperlink" Target="https://www.99acres.com/4-bhk-bedroom-apartment-flat-for-sale-in-chd-avenue-71-sector-71-gurgaon-2350-sq-ft-spid-T69344422" TargetMode="External"/><Relationship Id="rId1133" Type="http://schemas.openxmlformats.org/officeDocument/2006/relationships/hyperlink" Target="https://www.99acres.com/4-bhk-bedroom-apartment-flat-for-sale-in-ss-the-leaf-sector-85-gurgaon-2812-sq-ft-spid-O69449938" TargetMode="External"/><Relationship Id="rId2531" Type="http://schemas.openxmlformats.org/officeDocument/2006/relationships/hyperlink" Target="https://www.99acres.com/2-bhk-bedroom-apartment-flat-for-sale-in-smart-world-orchard-sector-61-gurgaon-1150-sq-ft-spid-W69045628" TargetMode="External"/><Relationship Id="rId503" Type="http://schemas.openxmlformats.org/officeDocument/2006/relationships/hyperlink" Target="https://www.99acres.com/3-bhk-bedroom-apartment-flat-for-sale-in-emaar-gurgaon-greens-sector-102-gurgaon-1650-sq-ft-spid-Y69551588" TargetMode="External"/><Relationship Id="rId710" Type="http://schemas.openxmlformats.org/officeDocument/2006/relationships/hyperlink" Target="https://www.99acres.com/4-bhk-bedroom-apartment-flat-for-sale-in-indiabulls-enigma-sector-110-gurgaon-3350-sq-ft-spid-F69578270" TargetMode="External"/><Relationship Id="rId1340" Type="http://schemas.openxmlformats.org/officeDocument/2006/relationships/hyperlink" Target="https://www.99acres.com/4-bhk-bedroom-apartment-flat-for-sale-in-sare-homes-sector-92-gurgaon-2057-sq-ft-spid-V69811272" TargetMode="External"/><Relationship Id="rId1200" Type="http://schemas.openxmlformats.org/officeDocument/2006/relationships/hyperlink" Target="https://www.99acres.com/4-bhk-bedroom-apartment-flat-for-sale-in-pioneer-araya-sector-62-gurgaon-4690-sq-ft-spid-N69067750" TargetMode="External"/><Relationship Id="rId293" Type="http://schemas.openxmlformats.org/officeDocument/2006/relationships/hyperlink" Target="https://www.99acres.com/3-bhk-bedroom-apartment-flat-for-sale-in-cghs-agrim-apartment-kanahi-gurgaon-1750-sq-ft-spid-L68176346" TargetMode="External"/><Relationship Id="rId2181" Type="http://schemas.openxmlformats.org/officeDocument/2006/relationships/hyperlink" Target="https://www.99acres.com/2-bhk-bedroom-apartment-flat-for-sale-in-signature-global-grand-iva-sector-103-gurgaon-800-sq-ft-spid-X69787428" TargetMode="External"/><Relationship Id="rId3025" Type="http://schemas.openxmlformats.org/officeDocument/2006/relationships/hyperlink" Target="https://www.99acres.com/3-bhk-bedroom-apartment-flat-for-sale-in-raheja-vedaanta-sector-108-gurgaon-1822-sq-ft-r6-spid-A41215323" TargetMode="External"/><Relationship Id="rId153" Type="http://schemas.openxmlformats.org/officeDocument/2006/relationships/hyperlink" Target="https://www.99acres.com/3-bhk-bedroom-apartment-flat-for-sale-in-sector-2-gurgaon-1440-sq-ft-spid-P68483460" TargetMode="External"/><Relationship Id="rId360" Type="http://schemas.openxmlformats.org/officeDocument/2006/relationships/hyperlink" Target="https://www.99acres.com/3-bhk-bedroom-apartment-flat-for-sale-in-bestech-park-view-residency-palam-vihar-gurgaon-1920-sq-ft-spid-O69734446" TargetMode="External"/><Relationship Id="rId2041" Type="http://schemas.openxmlformats.org/officeDocument/2006/relationships/hyperlink" Target="https://www.99acres.com/3-bhk-bedroom-apartment-flat-for-sale-in-rwa-sector-7-gurgaon-800-sq-ft-spid-R70015770" TargetMode="External"/><Relationship Id="rId220" Type="http://schemas.openxmlformats.org/officeDocument/2006/relationships/hyperlink" Target="https://www.99acres.com/5-bhk-bedroom-apartment-flat-for-sale-in-vatika-sovereign-next-sector-82-a-gurgaon-5140-sq-ft-spid-G68310268" TargetMode="External"/><Relationship Id="rId2998" Type="http://schemas.openxmlformats.org/officeDocument/2006/relationships/hyperlink" Target="https://www.99acres.com/3-bhk-bedroom-apartment-flat-for-sale-in-rajendra-park-gurgaon-1000-sq-ft-r1-spid-S57817870" TargetMode="External"/><Relationship Id="rId2858" Type="http://schemas.openxmlformats.org/officeDocument/2006/relationships/hyperlink" Target="https://www.99acres.com/2-bhk-bedroom-apartment-flat-for-sale-in-m3m-heights-sector-65-gurgaon-1261-sq-ft-spid-Z66627902" TargetMode="External"/><Relationship Id="rId99" Type="http://schemas.openxmlformats.org/officeDocument/2006/relationships/hyperlink" Target="https://www.99acres.com/2-bhk-bedroom-apartment-flat-for-sale-in-ambience-creacions-sector-22-gurgaon-1380-sq-ft-spid-P68625470" TargetMode="External"/><Relationship Id="rId1667" Type="http://schemas.openxmlformats.org/officeDocument/2006/relationships/hyperlink" Target="https://www.99acres.com/2-bhk-bedroom-apartment-flat-for-sale-in-experion-the-heartsong-sector-108-gurgaon-978-sq-ft-spid-X70002402" TargetMode="External"/><Relationship Id="rId1874" Type="http://schemas.openxmlformats.org/officeDocument/2006/relationships/hyperlink" Target="https://www.99acres.com/3-bhk-bedroom-apartment-flat-for-sale-in-bestech-park-view-ananda-sector-81-gurgaon-1660-sq-ft-spid-X69632472" TargetMode="External"/><Relationship Id="rId2718" Type="http://schemas.openxmlformats.org/officeDocument/2006/relationships/hyperlink" Target="https://www.99acres.com/2-bhk-bedroom-apartment-flat-for-sale-in-mrg-world-ultimus-sector-90-gurgaon-716-sq-ft-spid-K68195520" TargetMode="External"/><Relationship Id="rId2925" Type="http://schemas.openxmlformats.org/officeDocument/2006/relationships/hyperlink" Target="https://www.99acres.com/2-bhk-bedroom-apartment-flat-for-sale-in-greenopolis-sector-89-gurgaon-1660-sq-ft-r16-spid-K31351125" TargetMode="External"/><Relationship Id="rId1527" Type="http://schemas.openxmlformats.org/officeDocument/2006/relationships/hyperlink" Target="https://www.99acres.com/4-bhk-bedroom-apartment-flat-for-sale-in-sector-85-gurgaon-2812-sq-ft-spid-L70088218" TargetMode="External"/><Relationship Id="rId1734" Type="http://schemas.openxmlformats.org/officeDocument/2006/relationships/hyperlink" Target="https://www.99acres.com/3-bhk-bedroom-apartment-flat-for-sale-in-antriksh-heights-sector-84-gurgaon-1825-sq-ft-spid-Z69973884" TargetMode="External"/><Relationship Id="rId1941" Type="http://schemas.openxmlformats.org/officeDocument/2006/relationships/hyperlink" Target="https://www.99acres.com/2-bhk-bedroom-apartment-flat-for-sale-in-rof-aalayas-sector-102-gurgaon-597-sq-ft-spid-V70147230" TargetMode="External"/><Relationship Id="rId26" Type="http://schemas.openxmlformats.org/officeDocument/2006/relationships/hyperlink" Target="https://www.99acres.com/5-bhk-bedroom-apartment-flat-for-sale-in-sector-1-gurgaon-4500-sq-ft-spid-Z68804716" TargetMode="External"/><Relationship Id="rId1801" Type="http://schemas.openxmlformats.org/officeDocument/2006/relationships/hyperlink" Target="https://www.99acres.com/3-bhk-bedroom-apartment-flat-for-sale-in-tulip-violet-sector-69-gurgaon-1578-sq-ft-spid-H68277890" TargetMode="External"/><Relationship Id="rId687" Type="http://schemas.openxmlformats.org/officeDocument/2006/relationships/hyperlink" Target="https://www.99acres.com/3-bhk-bedroom-apartment-flat-for-sale-in-orris-aster-court-premier-sector-85-gurgaon-2120-sq-ft-spid-W69123064" TargetMode="External"/><Relationship Id="rId2368" Type="http://schemas.openxmlformats.org/officeDocument/2006/relationships/hyperlink" Target="https://www.99acres.com/2-bhk-bedroom-apartment-flat-for-sale-in-m3m-heights-sector-65-gurgaon-1516-sq-ft-spid-T69385436" TargetMode="External"/><Relationship Id="rId894" Type="http://schemas.openxmlformats.org/officeDocument/2006/relationships/hyperlink" Target="https://www.99acres.com/3-bhk-bedroom-apartment-flat-for-sale-in-puri-emerald-bay-sector-104-gurgaon-2450-sq-ft-spid-W69138046" TargetMode="External"/><Relationship Id="rId1177" Type="http://schemas.openxmlformats.org/officeDocument/2006/relationships/hyperlink" Target="https://www.99acres.com/3-bhk-bedroom-apartment-flat-for-sale-in-professional-society-imt-manesar-gurgaon-2445-sq-ft-spid-A69377176" TargetMode="External"/><Relationship Id="rId2575" Type="http://schemas.openxmlformats.org/officeDocument/2006/relationships/hyperlink" Target="https://www.99acres.com/2-bhk-bedroom-apartment-flat-for-sale-in-green-court-sector-90-gurgaon-690-sq-ft-spid-Z68954336" TargetMode="External"/><Relationship Id="rId2782" Type="http://schemas.openxmlformats.org/officeDocument/2006/relationships/hyperlink" Target="https://www.99acres.com/2-bhk-bedroom-apartment-flat-for-sale-in-godrej-nature-plus-sector-33-sohna-gurgaon-822-sq-ft-spid-O67585740" TargetMode="External"/><Relationship Id="rId547" Type="http://schemas.openxmlformats.org/officeDocument/2006/relationships/hyperlink" Target="https://www.99acres.com/4-bhk-bedroom-apartment-flat-for-sale-in-tata-primanti-sector-72-gurgaon-2625-sq-ft-spid-D69326428" TargetMode="External"/><Relationship Id="rId754" Type="http://schemas.openxmlformats.org/officeDocument/2006/relationships/hyperlink" Target="https://www.99acres.com/3-bhk-bedroom-apartment-flat-for-sale-in-alpha-corp-gurgaonone-84-sector-84-gurgaon-1963-sq-ft-spid-Q70006900" TargetMode="External"/><Relationship Id="rId961" Type="http://schemas.openxmlformats.org/officeDocument/2006/relationships/hyperlink" Target="https://www.99acres.com/3-bhk-bedroom-apartment-flat-for-sale-in-conscient-heritage-max-sector-102-gurgaon-1942-sq-ft-spid-A69124480" TargetMode="External"/><Relationship Id="rId1384" Type="http://schemas.openxmlformats.org/officeDocument/2006/relationships/hyperlink" Target="https://www.99acres.com/3-bhk-bedroom-apartment-flat-for-sale-in-orchid-petals-sector-49-gurgaon-1805-sq-ft-spid-H69821268" TargetMode="External"/><Relationship Id="rId1591" Type="http://schemas.openxmlformats.org/officeDocument/2006/relationships/hyperlink" Target="https://www.99acres.com/2-bhk-bedroom-apartment-flat-for-sale-in-ss-the-leaf-sector-85-gurgaon-1640-sq-ft-spid-C69984480" TargetMode="External"/><Relationship Id="rId2228" Type="http://schemas.openxmlformats.org/officeDocument/2006/relationships/hyperlink" Target="https://www.99acres.com/3-bhk-bedroom-apartment-flat-for-sale-in-m3m-soulitude-sector-89-gurgaon-1423-sq-ft-spid-P69726906" TargetMode="External"/><Relationship Id="rId2435" Type="http://schemas.openxmlformats.org/officeDocument/2006/relationships/hyperlink" Target="https://www.99acres.com/2-bhk-bedroom-apartment-flat-for-sale-in-vatika-india-next-sector-82-gurgaon-1245-sq-ft-spid-P69238064" TargetMode="External"/><Relationship Id="rId2642" Type="http://schemas.openxmlformats.org/officeDocument/2006/relationships/hyperlink" Target="https://www.99acres.com/3-bhk-bedroom-apartment-flat-for-sale-in-m3m-skycity-sector-65-gurgaon-2054-sq-ft-spid-Y69073178" TargetMode="External"/><Relationship Id="rId90" Type="http://schemas.openxmlformats.org/officeDocument/2006/relationships/hyperlink" Target="https://www.99acres.com/2-bhk-bedroom-apartment-flat-for-sale-in-my-home-new-palam-vihar-gurgaon-900-sq-ft-spid-P68640518" TargetMode="External"/><Relationship Id="rId407" Type="http://schemas.openxmlformats.org/officeDocument/2006/relationships/hyperlink" Target="https://www.99acres.com/4-bhk-bedroom-apartment-flat-for-sale-in-ambience-island-gurgaon-4400-sq-ft-spid-T69376472" TargetMode="External"/><Relationship Id="rId614" Type="http://schemas.openxmlformats.org/officeDocument/2006/relationships/hyperlink" Target="https://www.99acres.com/3-bhk-bedroom-apartment-flat-for-sale-in-imperia-the-esfera-sector-37-c-gurgaon-1815-sq-ft-spid-N70028090" TargetMode="External"/><Relationship Id="rId821" Type="http://schemas.openxmlformats.org/officeDocument/2006/relationships/hyperlink" Target="https://www.99acres.com/3-bhk-bedroom-apartment-flat-for-sale-in-ats-tourmaline-sector-109-gurgaon-2585-sq-ft-spid-T69512220" TargetMode="External"/><Relationship Id="rId1037" Type="http://schemas.openxmlformats.org/officeDocument/2006/relationships/hyperlink" Target="https://www.99acres.com/3-bhk-bedroom-apartment-flat-for-sale-in-emaar-gurgaon-greens-sector-102-gurgaon-1650-sq-ft-spid-U69412300" TargetMode="External"/><Relationship Id="rId1244" Type="http://schemas.openxmlformats.org/officeDocument/2006/relationships/hyperlink" Target="https://www.99acres.com/3-bhk-bedroom-apartment-flat-for-sale-in-corona-optus-sector-37-c-gurgaon-1990-sq-ft-spid-E70044104" TargetMode="External"/><Relationship Id="rId1451" Type="http://schemas.openxmlformats.org/officeDocument/2006/relationships/hyperlink" Target="https://www.99acres.com/2-bhk-bedroom-apartment-flat-for-sale-in-signature-global-park-sohna-gurgaon-845-sq-ft-spid-Z69365004" TargetMode="External"/><Relationship Id="rId2502" Type="http://schemas.openxmlformats.org/officeDocument/2006/relationships/hyperlink" Target="https://www.99acres.com/2-bhk-bedroom-apartment-flat-for-sale-in-suncity-vatsal-valley-gwal-pahari-gurgaon-1130-sq-ft-spid-Z69094060" TargetMode="External"/><Relationship Id="rId1104" Type="http://schemas.openxmlformats.org/officeDocument/2006/relationships/hyperlink" Target="https://www.99acres.com/3-bhk-bedroom-apartment-flat-for-sale-in-the-close-north-nirvana-country-gurgaon-1997-sq-ft-spid-Z69735238" TargetMode="External"/><Relationship Id="rId1311" Type="http://schemas.openxmlformats.org/officeDocument/2006/relationships/hyperlink" Target="https://www.99acres.com/3-bhk-bedroom-apartment-flat-for-sale-in-rof-ananda-sector-95-gurgaon-64412-sq-ft-spid-C70172232" TargetMode="External"/><Relationship Id="rId197" Type="http://schemas.openxmlformats.org/officeDocument/2006/relationships/hyperlink" Target="https://www.99acres.com/2-bhk-bedroom-apartment-flat-for-sale-in-sector-70-a-gurgaon-1262-sq-ft-spid-U68368438" TargetMode="External"/><Relationship Id="rId2085" Type="http://schemas.openxmlformats.org/officeDocument/2006/relationships/hyperlink" Target="https://www.99acres.com/2-bhk-bedroom-apartment-flat-for-sale-in-m3m-heights-sector-65-gurgaon-1433-sq-ft-spid-D69929148" TargetMode="External"/><Relationship Id="rId2292" Type="http://schemas.openxmlformats.org/officeDocument/2006/relationships/hyperlink" Target="https://www.99acres.com/3-bhk-bedroom-apartment-flat-for-sale-in-bestech-altura-sector-79-gurgaon-2150-sq-ft-spid-M69582218" TargetMode="External"/><Relationship Id="rId264" Type="http://schemas.openxmlformats.org/officeDocument/2006/relationships/hyperlink" Target="https://www.99acres.com/3-bhk-bedroom-apartment-flat-for-sale-in-smart-world-orchard-sector-61-gurgaon-1549-sq-ft-spid-Z68190980" TargetMode="External"/><Relationship Id="rId471" Type="http://schemas.openxmlformats.org/officeDocument/2006/relationships/hyperlink" Target="https://www.99acres.com/3-bhk-bedroom-apartment-flat-for-sale-in-emaar-gurgaon-greens-sector-102-gurgaon-1650-sq-ft-spid-F69028418" TargetMode="External"/><Relationship Id="rId2152" Type="http://schemas.openxmlformats.org/officeDocument/2006/relationships/hyperlink" Target="https://www.99acres.com/3-bhk-bedroom-apartment-flat-for-sale-in-sohna-gurgaon-1780-sq-ft-r1-spid-X67181112" TargetMode="External"/><Relationship Id="rId124" Type="http://schemas.openxmlformats.org/officeDocument/2006/relationships/hyperlink" Target="https://www.99acres.com/3-bhk-bedroom-apartment-flat-for-sale-in-m3m-soulitude-sector-89-gurgaon-1423-sq-ft-spid-K68569738" TargetMode="External"/><Relationship Id="rId331" Type="http://schemas.openxmlformats.org/officeDocument/2006/relationships/hyperlink" Target="https://www.99acres.com/1-bhk-bedroom-apartment-flat-for-sale-in-maruti-vihar-sector-28-gurgaon-1100-sq-ft-spid-G68997632" TargetMode="External"/><Relationship Id="rId2012" Type="http://schemas.openxmlformats.org/officeDocument/2006/relationships/hyperlink" Target="https://www.99acres.com/2-bhk-bedroom-apartment-flat-for-sale-in-pareena-laxmi-apartments-sector-99-a-gurgaon-525-sq-ft-spid-H70058650" TargetMode="External"/><Relationship Id="rId2969" Type="http://schemas.openxmlformats.org/officeDocument/2006/relationships/hyperlink" Target="https://www.99acres.com/4-bhk-bedroom-apartment-flat-for-sale-in-golf-course-extension-road-gurgaon-2500-sq-ft-r1-spid-H9744223" TargetMode="External"/><Relationship Id="rId1778" Type="http://schemas.openxmlformats.org/officeDocument/2006/relationships/hyperlink" Target="https://www.99acres.com/3-bhk-bedroom-apartment-flat-for-sale-in-tulip-violet-sector-69-gurgaon-1568-sq-ft-spid-D69354824" TargetMode="External"/><Relationship Id="rId1985" Type="http://schemas.openxmlformats.org/officeDocument/2006/relationships/hyperlink" Target="https://www.99acres.com/3-bhk-bedroom-apartment-flat-for-sale-in-shapoorji-pallonji-joyville-gurugram-sector-102-gurgaon-1692-sq-ft-spid-G70098068" TargetMode="External"/><Relationship Id="rId2829" Type="http://schemas.openxmlformats.org/officeDocument/2006/relationships/hyperlink" Target="https://www.99acres.com/2-bhk-bedroom-apartment-flat-for-sale-in-vipul-lavanya-sector-81-gurgaon-1225-sq-ft-spid-O67063838" TargetMode="External"/><Relationship Id="rId1638" Type="http://schemas.openxmlformats.org/officeDocument/2006/relationships/hyperlink" Target="https://www.99acres.com/4-bhk-bedroom-apartment-flat-for-sale-in-tata-primanti-sector-72-gurgaon-2625-sq-ft-r15-spid-G16283577" TargetMode="External"/><Relationship Id="rId1845" Type="http://schemas.openxmlformats.org/officeDocument/2006/relationships/hyperlink" Target="https://www.99acres.com/3-bhk-bedroom-apartment-flat-for-sale-in-ats-tourmaline-sector-109-gurgaon-1750-sq-ft-r14-spid-W50058892" TargetMode="External"/><Relationship Id="rId1705" Type="http://schemas.openxmlformats.org/officeDocument/2006/relationships/hyperlink" Target="https://www.99acres.com/3-bhk-bedroom-apartment-flat-for-sale-in-shapoorji-pallonji-joyville-gurugram-sector-102-gurgaon-1852-sq-ft-spid-V69157428" TargetMode="External"/><Relationship Id="rId1912" Type="http://schemas.openxmlformats.org/officeDocument/2006/relationships/hyperlink" Target="https://www.99acres.com/2-bhk-bedroom-apartment-flat-for-sale-in-signature-global-the-millennia-3-sector-37-d-gurgaon-590-sq-ft-spid-L70187142" TargetMode="External"/><Relationship Id="rId798" Type="http://schemas.openxmlformats.org/officeDocument/2006/relationships/hyperlink" Target="https://www.99acres.com/3-bhk-bedroom-apartment-flat-for-sale-in-shapoorji-pallonji-joyville-gurugram-sector-102-gurgaon-1852-sq-ft-spid-F69125772" TargetMode="External"/><Relationship Id="rId2479" Type="http://schemas.openxmlformats.org/officeDocument/2006/relationships/hyperlink" Target="https://www.99acres.com/3-bhk-bedroom-apartment-flat-for-sale-in-godrej-oasis-sector-88-a-gurgaon-1333-sq-ft-r14-spid-N33894215" TargetMode="External"/><Relationship Id="rId2686" Type="http://schemas.openxmlformats.org/officeDocument/2006/relationships/hyperlink" Target="https://www.99acres.com/2-bhk-bedroom-apartment-flat-for-sale-in-mvn-athens-sohna-gurgaon-458-sq-ft-spid-N68948302" TargetMode="External"/><Relationship Id="rId2893" Type="http://schemas.openxmlformats.org/officeDocument/2006/relationships/hyperlink" Target="https://www.99acres.com/3-bhk-bedroom-apartment-flat-for-sale-in-piedmont-taksila-heights-sector-37-c-gurgaon-1920-sq-ft-r8-spid-M38858307" TargetMode="External"/><Relationship Id="rId658" Type="http://schemas.openxmlformats.org/officeDocument/2006/relationships/hyperlink" Target="https://www.99acres.com/2-bhk-bedroom-apartment-flat-for-sale-in-umang-winter-hills-sector-77-gurgaon-1342-sq-ft-spid-F69444226" TargetMode="External"/><Relationship Id="rId865" Type="http://schemas.openxmlformats.org/officeDocument/2006/relationships/hyperlink" Target="https://www.99acres.com/3-bhk-bedroom-apartment-flat-for-sale-in-emaar-gurgaon-greens-sector-102-gurgaon-1650-sq-ft-spid-K69714928" TargetMode="External"/><Relationship Id="rId1288" Type="http://schemas.openxmlformats.org/officeDocument/2006/relationships/hyperlink" Target="https://www.99acres.com/3-bhk-bedroom-apartment-flat-for-sale-in-kiran-residency-sector-56-gurgaon-2000-sq-ft-spid-W69731696" TargetMode="External"/><Relationship Id="rId1495" Type="http://schemas.openxmlformats.org/officeDocument/2006/relationships/hyperlink" Target="https://www.99acres.com/4-bhk-bedroom-apartment-flat-for-sale-in-bestech-park-view-sanskruti-sector-92-gurgaon-2325-sq-ft-spid-T69976534" TargetMode="External"/><Relationship Id="rId2339" Type="http://schemas.openxmlformats.org/officeDocument/2006/relationships/hyperlink" Target="https://www.99acres.com/2-bhk-bedroom-apartment-flat-for-sale-in-rof-ananda-sector-95-gurgaon-64529-sq-ft-spid-U69464558" TargetMode="External"/><Relationship Id="rId2546" Type="http://schemas.openxmlformats.org/officeDocument/2006/relationships/hyperlink" Target="https://www.99acres.com/4-bhk-bedroom-apartment-flat-for-sale-in-vatika-sovereign-park-sector-99-gurgaon-3225-sq-ft-spid-O69031232" TargetMode="External"/><Relationship Id="rId2753" Type="http://schemas.openxmlformats.org/officeDocument/2006/relationships/hyperlink" Target="https://www.99acres.com/2-bhk-bedroom-apartment-flat-for-sale-in-suncity-avenue-76-sector-76-gurgaon-741-sq-ft-spid-Q67912486" TargetMode="External"/><Relationship Id="rId2960" Type="http://schemas.openxmlformats.org/officeDocument/2006/relationships/hyperlink" Target="https://www.99acres.com/3-bhk-bedroom-apartment-flat-for-sale-in-godrej-summit-sector-104-gurgaon-1647-sq-ft-r1-spid-F62164440" TargetMode="External"/><Relationship Id="rId518" Type="http://schemas.openxmlformats.org/officeDocument/2006/relationships/hyperlink" Target="https://www.99acres.com/3-bhk-bedroom-apartment-flat-for-sale-in-dlf-the-ultima-sector-81-gurgaon-2103-sq-ft-spid-R69994518" TargetMode="External"/><Relationship Id="rId725" Type="http://schemas.openxmlformats.org/officeDocument/2006/relationships/hyperlink" Target="https://www.99acres.com/2-bhk-bedroom-apartment-flat-for-sale-in-experion-the-heartsong-sector-108-gurgaon-1050-sq-ft-spid-T69548882" TargetMode="External"/><Relationship Id="rId932" Type="http://schemas.openxmlformats.org/officeDocument/2006/relationships/hyperlink" Target="https://www.99acres.com/2-bhk-bedroom-apartment-flat-for-sale-in-sidhartha-ncr-one-phase-1-sector-95-gurgaon-1364-sq-ft-r1-spid-J66625644" TargetMode="External"/><Relationship Id="rId1148" Type="http://schemas.openxmlformats.org/officeDocument/2006/relationships/hyperlink" Target="https://www.99acres.com/3-bhk-bedroom-apartment-flat-for-sale-in-signature-global-solera-sector-107-gurgaon-645-sq-ft-spid-W69403810" TargetMode="External"/><Relationship Id="rId1355" Type="http://schemas.openxmlformats.org/officeDocument/2006/relationships/hyperlink" Target="https://www.99acres.com/3-bhk-bedroom-apartment-flat-for-sale-in-conscient-heritage-max-sector-102-gurgaon-1942-sq-ft-spid-T69713280" TargetMode="External"/><Relationship Id="rId1562" Type="http://schemas.openxmlformats.org/officeDocument/2006/relationships/hyperlink" Target="https://www.99acres.com/3-bhk-bedroom-apartment-flat-for-sale-in-ss-the-leaf-sector-85-gurgaon-2408-sq-ft-spid-C69856862" TargetMode="External"/><Relationship Id="rId2406" Type="http://schemas.openxmlformats.org/officeDocument/2006/relationships/hyperlink" Target="https://www.99acres.com/1-bhk-bedroom-apartment-flat-for-sale-in-sector-56-gurgaon-755-sq-ft-r1-spid-N58886350" TargetMode="External"/><Relationship Id="rId2613" Type="http://schemas.openxmlformats.org/officeDocument/2006/relationships/hyperlink" Target="https://www.99acres.com/2-bhk-bedroom-apartment-flat-for-sale-in-avl-36-gurgaon-sector-36-a-gurgaon-1000-sq-ft-spid-C69135414" TargetMode="External"/><Relationship Id="rId1008" Type="http://schemas.openxmlformats.org/officeDocument/2006/relationships/hyperlink" Target="https://www.99acres.com/2-bhk-bedroom-apartment-flat-for-sale-in-ireo-uptown-sector-66-gurgaon-1472-sq-ft-r9-spid-Y43156359" TargetMode="External"/><Relationship Id="rId1215" Type="http://schemas.openxmlformats.org/officeDocument/2006/relationships/hyperlink" Target="https://www.99acres.com/3-bhk-bedroom-apartment-flat-for-sale-in-shree-vardhman-victoria-sector-70-gurgaon-1950-sq-ft-spid-S69714046" TargetMode="External"/><Relationship Id="rId1422" Type="http://schemas.openxmlformats.org/officeDocument/2006/relationships/hyperlink" Target="https://www.99acres.com/2-bhk-bedroom-apartment-flat-for-sale-in-apex-our-homes-sector-37-c-gurgaon-925-sq-ft-spid-P70095968" TargetMode="External"/><Relationship Id="rId2820" Type="http://schemas.openxmlformats.org/officeDocument/2006/relationships/hyperlink" Target="https://www.99acres.com/2-bhk-bedroom-apartment-flat-for-sale-in-vipul-lavanya-sector-81-gurgaon-1250-sq-ft-r3-spid-L59164194"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29"/>
  <sheetViews>
    <sheetView topLeftCell="A2991" zoomScaleNormal="100" workbookViewId="0">
      <selection activeCell="A2" sqref="A2:A3029"/>
    </sheetView>
  </sheetViews>
  <sheetFormatPr defaultRowHeight="13.2" x14ac:dyDescent="0.25"/>
  <cols>
    <col min="1" max="1" width="43.5546875" bestFit="1" customWidth="1"/>
    <col min="2" max="2" width="154.77734375" bestFit="1" customWidth="1"/>
    <col min="3" max="3" width="49.77734375" bestFit="1" customWidth="1"/>
    <col min="4" max="4" width="16.44140625" bestFit="1" customWidth="1"/>
    <col min="5" max="5" width="14.88671875" bestFit="1" customWidth="1"/>
    <col min="6" max="6" width="113.88671875" bestFit="1" customWidth="1"/>
    <col min="7" max="7" width="12.33203125" customWidth="1"/>
    <col min="8" max="8" width="12.21875" bestFit="1" customWidth="1"/>
    <col min="9" max="9" width="12.5546875" bestFit="1" customWidth="1"/>
    <col min="10" max="10" width="48.6640625" bestFit="1" customWidth="1"/>
    <col min="11" max="11" width="126.77734375" bestFit="1" customWidth="1"/>
    <col min="12" max="12" width="24" bestFit="1" customWidth="1"/>
    <col min="13" max="13" width="11.44140625" bestFit="1" customWidth="1"/>
    <col min="14" max="14" width="18.44140625" bestFit="1" customWidth="1"/>
    <col min="15" max="16" width="255.77734375" bestFit="1" customWidth="1"/>
    <col min="17" max="17" width="231.109375" bestFit="1" customWidth="1"/>
    <col min="18" max="18" width="255.77734375" bestFit="1" customWidth="1"/>
    <col min="19" max="19" width="113.44140625" bestFit="1" customWidth="1"/>
    <col min="20" max="20" width="14.109375" customWidth="1"/>
    <col min="21" max="1025" width="12.6640625" customWidth="1"/>
  </cols>
  <sheetData>
    <row r="1" spans="1:20" ht="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13.8" x14ac:dyDescent="0.25">
      <c r="A2" s="1" t="s">
        <v>20</v>
      </c>
      <c r="B2" s="2" t="s">
        <v>21</v>
      </c>
      <c r="C2" s="1" t="s">
        <v>22</v>
      </c>
      <c r="D2" s="1" t="s">
        <v>23</v>
      </c>
      <c r="E2" s="1" t="s">
        <v>24</v>
      </c>
      <c r="F2" s="1" t="s">
        <v>25</v>
      </c>
      <c r="G2" s="1" t="s">
        <v>26</v>
      </c>
      <c r="H2" s="1" t="s">
        <v>27</v>
      </c>
      <c r="I2" s="1" t="s">
        <v>28</v>
      </c>
      <c r="K2" s="1" t="s">
        <v>29</v>
      </c>
      <c r="L2" s="1" t="s">
        <v>30</v>
      </c>
      <c r="M2" s="1" t="s">
        <v>31</v>
      </c>
      <c r="N2" s="1" t="s">
        <v>32</v>
      </c>
      <c r="O2" s="1" t="s">
        <v>33</v>
      </c>
      <c r="P2" s="1" t="s">
        <v>34</v>
      </c>
      <c r="Q2" s="1" t="s">
        <v>35</v>
      </c>
      <c r="R2" s="1" t="s">
        <v>36</v>
      </c>
      <c r="S2" s="1" t="s">
        <v>37</v>
      </c>
      <c r="T2" s="1" t="s">
        <v>38</v>
      </c>
    </row>
    <row r="3" spans="1:20" ht="13.8" x14ac:dyDescent="0.25">
      <c r="A3" s="1" t="s">
        <v>39</v>
      </c>
      <c r="B3" s="2" t="s">
        <v>40</v>
      </c>
      <c r="C3" s="1" t="s">
        <v>41</v>
      </c>
      <c r="D3" s="1" t="s">
        <v>42</v>
      </c>
      <c r="E3" s="1" t="s">
        <v>43</v>
      </c>
      <c r="F3" s="1" t="s">
        <v>44</v>
      </c>
      <c r="G3" s="1" t="s">
        <v>26</v>
      </c>
      <c r="H3" s="1" t="s">
        <v>27</v>
      </c>
      <c r="I3" s="1" t="s">
        <v>28</v>
      </c>
      <c r="K3" s="1" t="s">
        <v>45</v>
      </c>
      <c r="L3" s="1" t="s">
        <v>46</v>
      </c>
      <c r="M3" s="1" t="s">
        <v>31</v>
      </c>
      <c r="N3" s="1" t="s">
        <v>47</v>
      </c>
      <c r="O3" s="1" t="s">
        <v>48</v>
      </c>
      <c r="P3" s="1" t="s">
        <v>49</v>
      </c>
      <c r="Q3" s="1" t="s">
        <v>50</v>
      </c>
      <c r="R3" s="1" t="s">
        <v>51</v>
      </c>
      <c r="S3" s="1" t="s">
        <v>52</v>
      </c>
      <c r="T3" s="1" t="s">
        <v>53</v>
      </c>
    </row>
    <row r="4" spans="1:20" ht="13.8" x14ac:dyDescent="0.25">
      <c r="A4" s="1" t="s">
        <v>54</v>
      </c>
      <c r="B4" s="2" t="s">
        <v>55</v>
      </c>
      <c r="C4" s="1" t="s">
        <v>56</v>
      </c>
      <c r="D4" s="1" t="s">
        <v>57</v>
      </c>
      <c r="E4" s="1" t="s">
        <v>58</v>
      </c>
      <c r="F4" s="1" t="s">
        <v>59</v>
      </c>
      <c r="G4" s="1" t="s">
        <v>26</v>
      </c>
      <c r="H4" s="1" t="s">
        <v>27</v>
      </c>
      <c r="I4" s="1" t="s">
        <v>60</v>
      </c>
      <c r="K4" s="1" t="s">
        <v>61</v>
      </c>
      <c r="L4" s="1" t="s">
        <v>62</v>
      </c>
      <c r="N4" s="1" t="s">
        <v>63</v>
      </c>
      <c r="O4" s="1" t="s">
        <v>64</v>
      </c>
      <c r="P4" s="1" t="s">
        <v>65</v>
      </c>
      <c r="R4" s="1" t="s">
        <v>66</v>
      </c>
      <c r="S4" s="1" t="s">
        <v>52</v>
      </c>
      <c r="T4" s="1" t="s">
        <v>67</v>
      </c>
    </row>
    <row r="5" spans="1:20" ht="27.6" x14ac:dyDescent="0.25">
      <c r="A5" s="1" t="s">
        <v>68</v>
      </c>
      <c r="B5" s="2" t="s">
        <v>69</v>
      </c>
      <c r="C5" s="1" t="s">
        <v>70</v>
      </c>
      <c r="D5" s="1" t="s">
        <v>71</v>
      </c>
      <c r="E5" s="1" t="s">
        <v>72</v>
      </c>
      <c r="F5" s="1" t="s">
        <v>73</v>
      </c>
      <c r="G5" s="1" t="s">
        <v>26</v>
      </c>
      <c r="H5" s="1" t="s">
        <v>27</v>
      </c>
      <c r="I5" s="1" t="s">
        <v>74</v>
      </c>
      <c r="J5" s="1" t="s">
        <v>75</v>
      </c>
      <c r="K5" s="1" t="s">
        <v>76</v>
      </c>
      <c r="L5" s="1" t="s">
        <v>77</v>
      </c>
      <c r="N5" s="3">
        <v>45261</v>
      </c>
      <c r="O5" s="1" t="s">
        <v>78</v>
      </c>
      <c r="P5" s="4" t="s">
        <v>79</v>
      </c>
      <c r="R5" s="1" t="s">
        <v>80</v>
      </c>
      <c r="T5" s="1" t="s">
        <v>81</v>
      </c>
    </row>
    <row r="6" spans="1:20" ht="13.8" x14ac:dyDescent="0.25">
      <c r="A6" s="1" t="s">
        <v>82</v>
      </c>
      <c r="B6" s="2" t="s">
        <v>83</v>
      </c>
      <c r="C6" s="1" t="s">
        <v>84</v>
      </c>
      <c r="D6" s="1" t="s">
        <v>85</v>
      </c>
      <c r="E6" s="1" t="s">
        <v>86</v>
      </c>
      <c r="F6" s="1" t="s">
        <v>87</v>
      </c>
      <c r="G6" s="1" t="s">
        <v>26</v>
      </c>
      <c r="H6" s="1" t="s">
        <v>27</v>
      </c>
      <c r="I6" s="1" t="s">
        <v>60</v>
      </c>
      <c r="J6" s="1" t="s">
        <v>75</v>
      </c>
      <c r="K6" s="1" t="s">
        <v>88</v>
      </c>
      <c r="L6" s="1" t="s">
        <v>89</v>
      </c>
      <c r="N6" s="1" t="s">
        <v>90</v>
      </c>
      <c r="O6" s="1" t="s">
        <v>91</v>
      </c>
      <c r="P6" s="1" t="s">
        <v>92</v>
      </c>
      <c r="Q6" s="1" t="s">
        <v>93</v>
      </c>
      <c r="S6" s="1" t="s">
        <v>94</v>
      </c>
      <c r="T6" s="1" t="s">
        <v>95</v>
      </c>
    </row>
    <row r="7" spans="1:20" ht="13.8" x14ac:dyDescent="0.25">
      <c r="A7" s="1" t="s">
        <v>96</v>
      </c>
      <c r="B7" s="2" t="s">
        <v>97</v>
      </c>
      <c r="C7" s="1" t="s">
        <v>98</v>
      </c>
      <c r="D7" s="1" t="s">
        <v>99</v>
      </c>
      <c r="E7" s="1" t="s">
        <v>100</v>
      </c>
      <c r="F7" s="1" t="s">
        <v>101</v>
      </c>
      <c r="G7" s="1" t="s">
        <v>26</v>
      </c>
      <c r="H7" s="1" t="s">
        <v>27</v>
      </c>
      <c r="I7" s="1" t="s">
        <v>60</v>
      </c>
      <c r="K7" s="1" t="s">
        <v>102</v>
      </c>
      <c r="L7" s="1" t="s">
        <v>103</v>
      </c>
      <c r="N7" s="1" t="s">
        <v>104</v>
      </c>
      <c r="P7" s="1" t="s">
        <v>105</v>
      </c>
      <c r="T7" s="1" t="s">
        <v>106</v>
      </c>
    </row>
    <row r="8" spans="1:20" ht="13.8" x14ac:dyDescent="0.25">
      <c r="A8" s="1" t="s">
        <v>107</v>
      </c>
      <c r="B8" s="2" t="s">
        <v>108</v>
      </c>
      <c r="C8" s="1" t="s">
        <v>109</v>
      </c>
      <c r="D8" s="1" t="s">
        <v>110</v>
      </c>
      <c r="E8" s="1" t="s">
        <v>111</v>
      </c>
      <c r="F8" s="1" t="s">
        <v>112</v>
      </c>
      <c r="G8" s="1" t="s">
        <v>113</v>
      </c>
      <c r="H8" s="1" t="s">
        <v>114</v>
      </c>
      <c r="I8" s="1" t="s">
        <v>60</v>
      </c>
      <c r="K8" s="1" t="s">
        <v>115</v>
      </c>
      <c r="L8" s="1" t="s">
        <v>116</v>
      </c>
      <c r="N8" s="1" t="s">
        <v>63</v>
      </c>
      <c r="O8" s="1" t="s">
        <v>117</v>
      </c>
      <c r="P8" s="1" t="s">
        <v>118</v>
      </c>
      <c r="Q8" s="1" t="s">
        <v>93</v>
      </c>
      <c r="T8" s="1" t="s">
        <v>119</v>
      </c>
    </row>
    <row r="9" spans="1:20" ht="13.8" x14ac:dyDescent="0.25">
      <c r="A9" s="1" t="s">
        <v>120</v>
      </c>
      <c r="B9" s="2" t="s">
        <v>121</v>
      </c>
      <c r="C9" s="1" t="s">
        <v>122</v>
      </c>
      <c r="D9" s="1" t="s">
        <v>123</v>
      </c>
      <c r="E9" s="1" t="s">
        <v>124</v>
      </c>
      <c r="F9" s="1" t="s">
        <v>125</v>
      </c>
      <c r="G9" s="1" t="s">
        <v>113</v>
      </c>
      <c r="H9" s="1" t="s">
        <v>126</v>
      </c>
      <c r="I9" s="1" t="s">
        <v>60</v>
      </c>
      <c r="K9" s="1" t="s">
        <v>127</v>
      </c>
      <c r="L9" s="1" t="s">
        <v>128</v>
      </c>
      <c r="N9" s="1" t="s">
        <v>63</v>
      </c>
      <c r="O9" s="1" t="s">
        <v>129</v>
      </c>
      <c r="P9" s="1" t="s">
        <v>130</v>
      </c>
      <c r="Q9" s="1" t="s">
        <v>93</v>
      </c>
      <c r="R9" s="1" t="s">
        <v>131</v>
      </c>
      <c r="S9" s="1" t="s">
        <v>132</v>
      </c>
      <c r="T9" s="1" t="s">
        <v>133</v>
      </c>
    </row>
    <row r="10" spans="1:20" ht="13.8" x14ac:dyDescent="0.25">
      <c r="A10" s="1" t="s">
        <v>134</v>
      </c>
      <c r="B10" s="2" t="s">
        <v>135</v>
      </c>
      <c r="C10" s="1" t="s">
        <v>136</v>
      </c>
      <c r="D10" s="1" t="s">
        <v>137</v>
      </c>
      <c r="E10" s="1" t="s">
        <v>138</v>
      </c>
      <c r="F10" s="1" t="s">
        <v>139</v>
      </c>
      <c r="G10" s="1" t="s">
        <v>26</v>
      </c>
      <c r="H10" s="1" t="s">
        <v>126</v>
      </c>
      <c r="I10" s="1" t="s">
        <v>140</v>
      </c>
      <c r="J10" s="1" t="s">
        <v>75</v>
      </c>
      <c r="K10" s="1" t="s">
        <v>141</v>
      </c>
      <c r="L10" s="1" t="s">
        <v>142</v>
      </c>
      <c r="M10" s="1" t="s">
        <v>143</v>
      </c>
      <c r="N10" s="1" t="s">
        <v>90</v>
      </c>
      <c r="O10" s="1" t="s">
        <v>144</v>
      </c>
      <c r="P10" s="1" t="s">
        <v>145</v>
      </c>
      <c r="R10" s="1" t="s">
        <v>146</v>
      </c>
      <c r="T10" s="1" t="s">
        <v>147</v>
      </c>
    </row>
    <row r="11" spans="1:20" ht="13.8" x14ac:dyDescent="0.25">
      <c r="A11" s="1" t="s">
        <v>148</v>
      </c>
      <c r="B11" s="2" t="s">
        <v>149</v>
      </c>
      <c r="C11" s="1" t="s">
        <v>150</v>
      </c>
      <c r="D11" s="1" t="s">
        <v>151</v>
      </c>
      <c r="E11" s="1" t="s">
        <v>152</v>
      </c>
      <c r="F11" s="1" t="s">
        <v>153</v>
      </c>
      <c r="G11" s="1" t="s">
        <v>113</v>
      </c>
      <c r="H11" s="1" t="s">
        <v>114</v>
      </c>
      <c r="I11" s="1" t="s">
        <v>74</v>
      </c>
      <c r="J11" s="1" t="s">
        <v>154</v>
      </c>
      <c r="K11" s="1" t="s">
        <v>155</v>
      </c>
      <c r="L11" s="1" t="s">
        <v>156</v>
      </c>
      <c r="N11" s="3">
        <v>45261</v>
      </c>
      <c r="O11" s="1" t="s">
        <v>157</v>
      </c>
      <c r="P11" s="1" t="s">
        <v>158</v>
      </c>
      <c r="R11" s="1" t="s">
        <v>159</v>
      </c>
      <c r="S11" s="1" t="s">
        <v>52</v>
      </c>
      <c r="T11" s="1" t="s">
        <v>160</v>
      </c>
    </row>
    <row r="12" spans="1:20" ht="13.8" x14ac:dyDescent="0.25">
      <c r="A12" s="1" t="s">
        <v>161</v>
      </c>
      <c r="B12" s="2" t="s">
        <v>162</v>
      </c>
      <c r="C12" s="1" t="s">
        <v>163</v>
      </c>
      <c r="D12" s="1" t="s">
        <v>164</v>
      </c>
      <c r="E12" s="1" t="s">
        <v>165</v>
      </c>
      <c r="F12" s="1" t="s">
        <v>166</v>
      </c>
      <c r="G12" s="1" t="s">
        <v>26</v>
      </c>
      <c r="H12" s="1" t="s">
        <v>27</v>
      </c>
      <c r="I12" s="1" t="s">
        <v>74</v>
      </c>
      <c r="K12" s="1" t="s">
        <v>167</v>
      </c>
      <c r="L12" s="1" t="s">
        <v>168</v>
      </c>
      <c r="N12" s="3">
        <v>45444</v>
      </c>
      <c r="O12" s="1" t="s">
        <v>169</v>
      </c>
      <c r="P12" s="1" t="s">
        <v>170</v>
      </c>
      <c r="R12" s="1" t="s">
        <v>171</v>
      </c>
      <c r="S12" s="1" t="s">
        <v>172</v>
      </c>
      <c r="T12" s="1" t="s">
        <v>173</v>
      </c>
    </row>
    <row r="13" spans="1:20" ht="13.8" x14ac:dyDescent="0.25">
      <c r="A13" s="1" t="s">
        <v>54</v>
      </c>
      <c r="B13" s="2" t="s">
        <v>174</v>
      </c>
      <c r="C13" s="1" t="s">
        <v>175</v>
      </c>
      <c r="D13" s="1" t="s">
        <v>176</v>
      </c>
      <c r="E13" s="1" t="s">
        <v>177</v>
      </c>
      <c r="F13" s="1" t="s">
        <v>178</v>
      </c>
      <c r="G13" s="1" t="s">
        <v>26</v>
      </c>
      <c r="H13" s="1" t="s">
        <v>27</v>
      </c>
      <c r="I13" s="1" t="s">
        <v>28</v>
      </c>
      <c r="K13" s="1" t="s">
        <v>61</v>
      </c>
      <c r="L13" s="1" t="s">
        <v>179</v>
      </c>
      <c r="N13" s="1" t="s">
        <v>32</v>
      </c>
      <c r="O13" s="1" t="s">
        <v>180</v>
      </c>
      <c r="P13" s="1" t="s">
        <v>181</v>
      </c>
      <c r="R13" s="1" t="s">
        <v>182</v>
      </c>
      <c r="S13" s="1" t="s">
        <v>183</v>
      </c>
      <c r="T13" s="1" t="s">
        <v>184</v>
      </c>
    </row>
    <row r="14" spans="1:20" ht="13.8" x14ac:dyDescent="0.25">
      <c r="A14" s="1" t="s">
        <v>185</v>
      </c>
      <c r="B14" s="2" t="s">
        <v>186</v>
      </c>
      <c r="C14" s="1" t="s">
        <v>187</v>
      </c>
      <c r="D14" s="1" t="s">
        <v>188</v>
      </c>
      <c r="E14" s="1" t="s">
        <v>189</v>
      </c>
      <c r="F14" s="1" t="s">
        <v>190</v>
      </c>
      <c r="G14" s="1" t="s">
        <v>113</v>
      </c>
      <c r="H14" s="1" t="s">
        <v>114</v>
      </c>
      <c r="I14" s="1" t="s">
        <v>60</v>
      </c>
      <c r="K14" s="1" t="s">
        <v>191</v>
      </c>
      <c r="L14" s="1" t="s">
        <v>192</v>
      </c>
      <c r="N14" s="1" t="s">
        <v>32</v>
      </c>
      <c r="O14" s="1" t="s">
        <v>193</v>
      </c>
      <c r="P14" s="1" t="s">
        <v>194</v>
      </c>
      <c r="Q14" s="1" t="s">
        <v>195</v>
      </c>
      <c r="S14" s="1" t="s">
        <v>196</v>
      </c>
      <c r="T14" s="1" t="s">
        <v>197</v>
      </c>
    </row>
    <row r="15" spans="1:20" ht="96.6" x14ac:dyDescent="0.25">
      <c r="A15" s="1" t="s">
        <v>198</v>
      </c>
      <c r="B15" s="2" t="s">
        <v>199</v>
      </c>
      <c r="C15" s="1" t="s">
        <v>200</v>
      </c>
      <c r="D15" s="1" t="s">
        <v>201</v>
      </c>
      <c r="E15" s="1" t="s">
        <v>202</v>
      </c>
      <c r="F15" s="1" t="s">
        <v>203</v>
      </c>
      <c r="G15" s="1" t="s">
        <v>26</v>
      </c>
      <c r="H15" s="1" t="s">
        <v>27</v>
      </c>
      <c r="I15" s="1" t="s">
        <v>140</v>
      </c>
      <c r="K15" s="1" t="s">
        <v>204</v>
      </c>
      <c r="L15" s="1" t="s">
        <v>205</v>
      </c>
      <c r="M15" s="1" t="s">
        <v>206</v>
      </c>
      <c r="N15" s="1" t="s">
        <v>90</v>
      </c>
      <c r="P15" s="4" t="s">
        <v>207</v>
      </c>
      <c r="S15" s="1" t="s">
        <v>208</v>
      </c>
      <c r="T15" s="1" t="s">
        <v>209</v>
      </c>
    </row>
    <row r="16" spans="1:20" ht="13.8" x14ac:dyDescent="0.25">
      <c r="A16" s="1" t="s">
        <v>210</v>
      </c>
      <c r="B16" s="2" t="s">
        <v>211</v>
      </c>
      <c r="C16" s="1" t="s">
        <v>212</v>
      </c>
      <c r="D16" s="1" t="s">
        <v>85</v>
      </c>
      <c r="E16" s="1" t="s">
        <v>213</v>
      </c>
      <c r="F16" s="1" t="s">
        <v>214</v>
      </c>
      <c r="G16" s="1" t="s">
        <v>26</v>
      </c>
      <c r="H16" s="1" t="s">
        <v>27</v>
      </c>
      <c r="I16" s="1" t="s">
        <v>60</v>
      </c>
      <c r="J16" s="1" t="s">
        <v>75</v>
      </c>
      <c r="K16" s="1" t="s">
        <v>215</v>
      </c>
      <c r="L16" s="1" t="s">
        <v>216</v>
      </c>
      <c r="N16" s="1" t="s">
        <v>63</v>
      </c>
      <c r="O16" s="1" t="s">
        <v>217</v>
      </c>
      <c r="P16" s="1" t="s">
        <v>218</v>
      </c>
      <c r="R16" s="1" t="s">
        <v>219</v>
      </c>
      <c r="S16" s="1" t="s">
        <v>220</v>
      </c>
      <c r="T16" s="1" t="s">
        <v>221</v>
      </c>
    </row>
    <row r="17" spans="1:20" ht="13.8" x14ac:dyDescent="0.25">
      <c r="A17" s="1" t="s">
        <v>222</v>
      </c>
      <c r="B17" s="2" t="s">
        <v>223</v>
      </c>
      <c r="C17" s="1" t="s">
        <v>224</v>
      </c>
      <c r="D17" s="1" t="s">
        <v>225</v>
      </c>
      <c r="E17" s="1" t="s">
        <v>226</v>
      </c>
      <c r="F17" s="1" t="s">
        <v>227</v>
      </c>
      <c r="G17" s="1" t="s">
        <v>228</v>
      </c>
      <c r="H17" s="1" t="s">
        <v>229</v>
      </c>
      <c r="I17" s="1" t="s">
        <v>60</v>
      </c>
      <c r="K17" s="1" t="s">
        <v>230</v>
      </c>
      <c r="L17" s="1" t="s">
        <v>231</v>
      </c>
      <c r="N17" s="1" t="s">
        <v>104</v>
      </c>
      <c r="O17" s="1" t="s">
        <v>232</v>
      </c>
      <c r="P17" s="1" t="s">
        <v>233</v>
      </c>
      <c r="Q17" s="1" t="s">
        <v>234</v>
      </c>
      <c r="S17" s="1" t="s">
        <v>235</v>
      </c>
      <c r="T17" s="1" t="s">
        <v>236</v>
      </c>
    </row>
    <row r="18" spans="1:20" ht="13.8" x14ac:dyDescent="0.25">
      <c r="A18" s="1" t="s">
        <v>237</v>
      </c>
      <c r="B18" s="2" t="s">
        <v>238</v>
      </c>
      <c r="C18" s="1" t="s">
        <v>239</v>
      </c>
      <c r="D18" s="1" t="s">
        <v>240</v>
      </c>
      <c r="E18" s="1" t="s">
        <v>241</v>
      </c>
      <c r="F18" s="1" t="s">
        <v>242</v>
      </c>
      <c r="G18" s="1" t="s">
        <v>243</v>
      </c>
      <c r="H18" s="1" t="s">
        <v>244</v>
      </c>
      <c r="I18" s="1" t="s">
        <v>245</v>
      </c>
      <c r="K18" s="1" t="s">
        <v>246</v>
      </c>
      <c r="L18" s="1" t="s">
        <v>247</v>
      </c>
      <c r="N18" s="1" t="s">
        <v>104</v>
      </c>
      <c r="O18" s="1" t="s">
        <v>248</v>
      </c>
      <c r="P18" s="1" t="s">
        <v>249</v>
      </c>
      <c r="S18" s="1" t="s">
        <v>250</v>
      </c>
      <c r="T18" s="1" t="s">
        <v>251</v>
      </c>
    </row>
    <row r="19" spans="1:20" ht="13.8" x14ac:dyDescent="0.25">
      <c r="A19" s="1" t="s">
        <v>252</v>
      </c>
      <c r="B19" s="2" t="s">
        <v>253</v>
      </c>
      <c r="C19" s="1" t="s">
        <v>254</v>
      </c>
      <c r="D19" s="1" t="s">
        <v>255</v>
      </c>
      <c r="E19" s="1" t="s">
        <v>256</v>
      </c>
      <c r="F19" s="1" t="s">
        <v>257</v>
      </c>
      <c r="G19" s="1" t="s">
        <v>26</v>
      </c>
      <c r="H19" s="1" t="s">
        <v>27</v>
      </c>
      <c r="I19" s="1" t="s">
        <v>74</v>
      </c>
      <c r="K19" s="1" t="s">
        <v>258</v>
      </c>
      <c r="L19" s="1" t="s">
        <v>259</v>
      </c>
      <c r="N19" s="3">
        <v>45352</v>
      </c>
      <c r="O19" s="1" t="s">
        <v>260</v>
      </c>
      <c r="P19" s="1" t="s">
        <v>261</v>
      </c>
      <c r="Q19" s="1" t="s">
        <v>93</v>
      </c>
      <c r="R19" s="1" t="s">
        <v>171</v>
      </c>
      <c r="S19" s="1" t="s">
        <v>262</v>
      </c>
      <c r="T19" s="1" t="s">
        <v>263</v>
      </c>
    </row>
    <row r="20" spans="1:20" ht="13.8" x14ac:dyDescent="0.25">
      <c r="A20" s="1" t="s">
        <v>264</v>
      </c>
      <c r="B20" s="2" t="s">
        <v>265</v>
      </c>
      <c r="C20" s="1" t="s">
        <v>266</v>
      </c>
      <c r="F20" s="1" t="s">
        <v>267</v>
      </c>
      <c r="G20" s="1" t="s">
        <v>26</v>
      </c>
      <c r="H20" s="1" t="s">
        <v>27</v>
      </c>
      <c r="I20" s="1" t="s">
        <v>60</v>
      </c>
      <c r="K20" s="1" t="s">
        <v>268</v>
      </c>
      <c r="L20" s="1" t="s">
        <v>269</v>
      </c>
      <c r="M20" s="1" t="s">
        <v>270</v>
      </c>
      <c r="N20" s="1" t="s">
        <v>90</v>
      </c>
      <c r="O20" s="1" t="s">
        <v>271</v>
      </c>
      <c r="P20" s="1" t="s">
        <v>272</v>
      </c>
      <c r="R20" s="1" t="s">
        <v>273</v>
      </c>
      <c r="T20" s="1" t="s">
        <v>274</v>
      </c>
    </row>
    <row r="21" spans="1:20" ht="13.8" x14ac:dyDescent="0.25">
      <c r="A21" s="1" t="s">
        <v>275</v>
      </c>
      <c r="B21" s="2" t="s">
        <v>276</v>
      </c>
      <c r="C21" s="1" t="s">
        <v>277</v>
      </c>
      <c r="D21" s="1" t="s">
        <v>278</v>
      </c>
      <c r="E21" s="1" t="s">
        <v>279</v>
      </c>
      <c r="F21" s="1" t="s">
        <v>280</v>
      </c>
      <c r="G21" s="1" t="s">
        <v>113</v>
      </c>
      <c r="H21" s="1" t="s">
        <v>114</v>
      </c>
      <c r="I21" s="1" t="s">
        <v>60</v>
      </c>
      <c r="J21" s="1" t="s">
        <v>154</v>
      </c>
      <c r="K21" s="1" t="s">
        <v>281</v>
      </c>
      <c r="L21" s="1" t="s">
        <v>282</v>
      </c>
      <c r="M21" s="1" t="s">
        <v>143</v>
      </c>
      <c r="N21" s="1" t="s">
        <v>63</v>
      </c>
      <c r="O21" s="1" t="s">
        <v>283</v>
      </c>
      <c r="P21" s="1" t="s">
        <v>284</v>
      </c>
      <c r="Q21" s="1" t="s">
        <v>285</v>
      </c>
      <c r="R21" s="1" t="s">
        <v>171</v>
      </c>
      <c r="T21" s="1" t="s">
        <v>286</v>
      </c>
    </row>
    <row r="22" spans="1:20" ht="13.8" x14ac:dyDescent="0.25">
      <c r="A22" s="1" t="s">
        <v>287</v>
      </c>
      <c r="B22" s="2" t="s">
        <v>288</v>
      </c>
      <c r="C22" s="1" t="s">
        <v>289</v>
      </c>
      <c r="D22" s="1" t="s">
        <v>290</v>
      </c>
      <c r="E22" s="1" t="s">
        <v>291</v>
      </c>
      <c r="F22" s="1" t="s">
        <v>292</v>
      </c>
      <c r="G22" s="1" t="s">
        <v>26</v>
      </c>
      <c r="H22" s="1" t="s">
        <v>27</v>
      </c>
      <c r="I22" s="1" t="s">
        <v>74</v>
      </c>
      <c r="J22" s="1" t="s">
        <v>75</v>
      </c>
      <c r="K22" s="1" t="s">
        <v>293</v>
      </c>
      <c r="L22" s="1" t="s">
        <v>30</v>
      </c>
      <c r="N22" s="3">
        <v>45992</v>
      </c>
      <c r="O22" s="1" t="s">
        <v>294</v>
      </c>
      <c r="P22" s="1" t="s">
        <v>295</v>
      </c>
      <c r="R22" s="1" t="s">
        <v>296</v>
      </c>
      <c r="S22" s="1" t="s">
        <v>37</v>
      </c>
      <c r="T22" s="1" t="s">
        <v>297</v>
      </c>
    </row>
    <row r="23" spans="1:20" ht="13.8" x14ac:dyDescent="0.25">
      <c r="A23" s="1" t="s">
        <v>185</v>
      </c>
      <c r="B23" s="2" t="s">
        <v>298</v>
      </c>
      <c r="C23" s="1" t="s">
        <v>299</v>
      </c>
      <c r="D23" s="1" t="s">
        <v>300</v>
      </c>
      <c r="E23" s="1" t="s">
        <v>301</v>
      </c>
      <c r="F23" s="1" t="s">
        <v>302</v>
      </c>
      <c r="G23" s="1" t="s">
        <v>113</v>
      </c>
      <c r="H23" s="1" t="s">
        <v>126</v>
      </c>
      <c r="I23" s="1" t="s">
        <v>140</v>
      </c>
      <c r="J23" s="1" t="s">
        <v>154</v>
      </c>
      <c r="K23" s="1" t="s">
        <v>191</v>
      </c>
      <c r="L23" s="1" t="s">
        <v>303</v>
      </c>
      <c r="M23" s="1" t="s">
        <v>304</v>
      </c>
      <c r="N23" s="1" t="s">
        <v>63</v>
      </c>
      <c r="O23" s="1" t="s">
        <v>305</v>
      </c>
      <c r="P23" s="1" t="s">
        <v>306</v>
      </c>
      <c r="Q23" s="1" t="s">
        <v>307</v>
      </c>
      <c r="R23" s="1" t="s">
        <v>171</v>
      </c>
      <c r="S23" s="1" t="s">
        <v>196</v>
      </c>
      <c r="T23" s="1" t="s">
        <v>308</v>
      </c>
    </row>
    <row r="24" spans="1:20" ht="13.8" x14ac:dyDescent="0.25">
      <c r="A24" s="1" t="s">
        <v>287</v>
      </c>
      <c r="B24" s="2" t="s">
        <v>309</v>
      </c>
      <c r="C24" s="1" t="s">
        <v>289</v>
      </c>
      <c r="D24" s="1" t="s">
        <v>310</v>
      </c>
      <c r="E24" s="1" t="s">
        <v>311</v>
      </c>
      <c r="F24" s="1" t="s">
        <v>312</v>
      </c>
      <c r="G24" s="1" t="s">
        <v>26</v>
      </c>
      <c r="H24" s="1" t="s">
        <v>114</v>
      </c>
      <c r="I24" s="1" t="s">
        <v>60</v>
      </c>
      <c r="K24" s="1" t="s">
        <v>293</v>
      </c>
      <c r="L24" s="1" t="s">
        <v>30</v>
      </c>
      <c r="N24" s="1" t="s">
        <v>313</v>
      </c>
      <c r="O24" s="1" t="s">
        <v>294</v>
      </c>
      <c r="P24" s="1" t="s">
        <v>314</v>
      </c>
      <c r="Q24" s="1" t="s">
        <v>93</v>
      </c>
      <c r="S24" s="1" t="s">
        <v>37</v>
      </c>
      <c r="T24" s="1" t="s">
        <v>315</v>
      </c>
    </row>
    <row r="25" spans="1:20" ht="55.2" x14ac:dyDescent="0.25">
      <c r="A25" s="1" t="s">
        <v>316</v>
      </c>
      <c r="B25" s="2" t="s">
        <v>317</v>
      </c>
      <c r="C25" s="1" t="s">
        <v>318</v>
      </c>
      <c r="D25" s="1" t="s">
        <v>300</v>
      </c>
      <c r="E25" s="1" t="s">
        <v>319</v>
      </c>
      <c r="F25" s="1" t="s">
        <v>320</v>
      </c>
      <c r="G25" s="1" t="s">
        <v>113</v>
      </c>
      <c r="H25" s="1" t="s">
        <v>114</v>
      </c>
      <c r="I25" s="1" t="s">
        <v>140</v>
      </c>
      <c r="J25" s="1" t="s">
        <v>154</v>
      </c>
      <c r="K25" s="1" t="s">
        <v>321</v>
      </c>
      <c r="L25" s="1" t="s">
        <v>259</v>
      </c>
      <c r="M25" s="1" t="s">
        <v>322</v>
      </c>
      <c r="N25" s="1" t="s">
        <v>32</v>
      </c>
      <c r="O25" s="1" t="s">
        <v>323</v>
      </c>
      <c r="P25" s="4" t="s">
        <v>324</v>
      </c>
      <c r="Q25" s="1" t="s">
        <v>325</v>
      </c>
      <c r="R25" s="1" t="s">
        <v>326</v>
      </c>
      <c r="S25" s="1" t="s">
        <v>327</v>
      </c>
      <c r="T25" s="1" t="s">
        <v>328</v>
      </c>
    </row>
    <row r="26" spans="1:20" ht="13.8" x14ac:dyDescent="0.25">
      <c r="A26" s="1" t="s">
        <v>329</v>
      </c>
      <c r="B26" s="2" t="s">
        <v>330</v>
      </c>
      <c r="C26" s="1" t="s">
        <v>331</v>
      </c>
      <c r="D26" s="1" t="s">
        <v>332</v>
      </c>
      <c r="E26" s="1" t="s">
        <v>333</v>
      </c>
      <c r="F26" s="1" t="s">
        <v>334</v>
      </c>
      <c r="G26" s="1" t="s">
        <v>113</v>
      </c>
      <c r="H26" s="1" t="s">
        <v>114</v>
      </c>
      <c r="I26" s="1" t="s">
        <v>140</v>
      </c>
      <c r="J26" s="1" t="s">
        <v>154</v>
      </c>
      <c r="K26" s="1" t="s">
        <v>335</v>
      </c>
      <c r="L26" s="1" t="s">
        <v>336</v>
      </c>
      <c r="M26" s="1" t="s">
        <v>270</v>
      </c>
      <c r="N26" s="1" t="s">
        <v>63</v>
      </c>
      <c r="O26" s="1" t="s">
        <v>337</v>
      </c>
      <c r="P26" s="1" t="s">
        <v>338</v>
      </c>
      <c r="R26" s="1" t="s">
        <v>339</v>
      </c>
      <c r="T26" s="1" t="s">
        <v>340</v>
      </c>
    </row>
    <row r="27" spans="1:20" ht="13.8" x14ac:dyDescent="0.25">
      <c r="A27" s="1" t="s">
        <v>341</v>
      </c>
      <c r="B27" s="2" t="s">
        <v>342</v>
      </c>
      <c r="C27" s="1" t="s">
        <v>343</v>
      </c>
      <c r="D27" s="1" t="s">
        <v>344</v>
      </c>
      <c r="F27" s="1" t="s">
        <v>345</v>
      </c>
      <c r="G27" s="1" t="s">
        <v>346</v>
      </c>
      <c r="H27" s="1" t="s">
        <v>244</v>
      </c>
      <c r="I27" s="1" t="s">
        <v>245</v>
      </c>
      <c r="K27" s="1" t="s">
        <v>347</v>
      </c>
      <c r="L27" s="1" t="s">
        <v>247</v>
      </c>
      <c r="N27" s="1" t="s">
        <v>104</v>
      </c>
      <c r="O27" s="1" t="s">
        <v>348</v>
      </c>
      <c r="P27" s="1" t="s">
        <v>349</v>
      </c>
      <c r="T27" s="1" t="s">
        <v>350</v>
      </c>
    </row>
    <row r="28" spans="1:20" ht="13.8" x14ac:dyDescent="0.25">
      <c r="A28" s="1" t="s">
        <v>96</v>
      </c>
      <c r="B28" s="2" t="s">
        <v>351</v>
      </c>
      <c r="C28" s="1" t="s">
        <v>352</v>
      </c>
      <c r="D28" s="1" t="s">
        <v>353</v>
      </c>
      <c r="E28" s="1" t="s">
        <v>354</v>
      </c>
      <c r="F28" s="1" t="s">
        <v>355</v>
      </c>
      <c r="G28" s="1" t="s">
        <v>26</v>
      </c>
      <c r="H28" s="1" t="s">
        <v>27</v>
      </c>
      <c r="I28" s="1" t="s">
        <v>28</v>
      </c>
      <c r="K28" s="1" t="s">
        <v>102</v>
      </c>
      <c r="L28" s="1" t="s">
        <v>103</v>
      </c>
      <c r="N28" s="1" t="s">
        <v>104</v>
      </c>
      <c r="P28" s="1" t="s">
        <v>105</v>
      </c>
      <c r="Q28" s="1" t="s">
        <v>356</v>
      </c>
      <c r="T28" s="1" t="s">
        <v>357</v>
      </c>
    </row>
    <row r="29" spans="1:20" ht="13.8" x14ac:dyDescent="0.25">
      <c r="A29" s="1" t="s">
        <v>358</v>
      </c>
      <c r="B29" s="2" t="s">
        <v>359</v>
      </c>
      <c r="C29" s="1" t="s">
        <v>360</v>
      </c>
      <c r="D29" s="1" t="s">
        <v>361</v>
      </c>
      <c r="E29" s="1" t="s">
        <v>362</v>
      </c>
      <c r="F29" s="1" t="s">
        <v>363</v>
      </c>
      <c r="G29" s="1" t="s">
        <v>113</v>
      </c>
      <c r="H29" s="1" t="s">
        <v>126</v>
      </c>
      <c r="I29" s="1" t="s">
        <v>74</v>
      </c>
      <c r="K29" s="1" t="s">
        <v>364</v>
      </c>
      <c r="L29" s="1" t="s">
        <v>365</v>
      </c>
      <c r="M29" s="1" t="s">
        <v>143</v>
      </c>
      <c r="N29" s="1" t="s">
        <v>104</v>
      </c>
      <c r="O29" s="1" t="s">
        <v>366</v>
      </c>
      <c r="P29" s="1" t="s">
        <v>367</v>
      </c>
      <c r="S29" s="1" t="s">
        <v>368</v>
      </c>
      <c r="T29" s="1" t="s">
        <v>369</v>
      </c>
    </row>
    <row r="30" spans="1:20" ht="13.8" x14ac:dyDescent="0.25">
      <c r="A30" s="1" t="s">
        <v>370</v>
      </c>
      <c r="B30" s="2" t="s">
        <v>371</v>
      </c>
      <c r="C30" s="1" t="s">
        <v>372</v>
      </c>
      <c r="D30" s="1" t="s">
        <v>373</v>
      </c>
      <c r="E30" s="1" t="s">
        <v>374</v>
      </c>
      <c r="F30" s="1" t="s">
        <v>375</v>
      </c>
      <c r="G30" s="1" t="s">
        <v>113</v>
      </c>
      <c r="H30" s="1" t="s">
        <v>229</v>
      </c>
      <c r="I30" s="1" t="s">
        <v>140</v>
      </c>
      <c r="J30" s="1" t="s">
        <v>154</v>
      </c>
      <c r="K30" s="1" t="s">
        <v>376</v>
      </c>
      <c r="L30" s="1" t="s">
        <v>377</v>
      </c>
      <c r="M30" s="1" t="s">
        <v>206</v>
      </c>
      <c r="N30" s="1" t="s">
        <v>378</v>
      </c>
      <c r="O30" s="1" t="s">
        <v>379</v>
      </c>
      <c r="P30" s="1" t="s">
        <v>380</v>
      </c>
      <c r="Q30" s="1" t="s">
        <v>381</v>
      </c>
      <c r="R30" s="1" t="s">
        <v>171</v>
      </c>
      <c r="S30" s="1" t="s">
        <v>52</v>
      </c>
      <c r="T30" s="1" t="s">
        <v>382</v>
      </c>
    </row>
    <row r="31" spans="1:20" ht="13.8" x14ac:dyDescent="0.25">
      <c r="A31" s="1" t="s">
        <v>383</v>
      </c>
      <c r="B31" s="2" t="s">
        <v>384</v>
      </c>
      <c r="C31" s="1" t="s">
        <v>385</v>
      </c>
      <c r="D31" s="1" t="s">
        <v>353</v>
      </c>
      <c r="E31" s="1" t="s">
        <v>386</v>
      </c>
      <c r="F31" s="1" t="s">
        <v>387</v>
      </c>
      <c r="G31" s="1" t="s">
        <v>26</v>
      </c>
      <c r="H31" s="1" t="s">
        <v>27</v>
      </c>
      <c r="I31" s="1" t="s">
        <v>74</v>
      </c>
      <c r="K31" s="1" t="s">
        <v>388</v>
      </c>
      <c r="L31" s="1" t="s">
        <v>389</v>
      </c>
      <c r="M31" s="1" t="s">
        <v>304</v>
      </c>
      <c r="N31" s="1" t="s">
        <v>32</v>
      </c>
      <c r="O31" s="1" t="s">
        <v>390</v>
      </c>
      <c r="P31" s="1" t="s">
        <v>391</v>
      </c>
      <c r="R31" s="1" t="s">
        <v>392</v>
      </c>
      <c r="S31" s="1" t="s">
        <v>393</v>
      </c>
      <c r="T31" s="1" t="s">
        <v>394</v>
      </c>
    </row>
    <row r="32" spans="1:20" ht="13.8" x14ac:dyDescent="0.25">
      <c r="A32" s="1" t="s">
        <v>395</v>
      </c>
      <c r="B32" s="2" t="s">
        <v>396</v>
      </c>
      <c r="C32" s="1" t="s">
        <v>397</v>
      </c>
      <c r="D32" s="1" t="s">
        <v>188</v>
      </c>
      <c r="E32" s="1" t="s">
        <v>398</v>
      </c>
      <c r="F32" s="1" t="s">
        <v>399</v>
      </c>
      <c r="G32" s="1" t="s">
        <v>26</v>
      </c>
      <c r="H32" s="1" t="s">
        <v>27</v>
      </c>
      <c r="I32" s="1" t="s">
        <v>245</v>
      </c>
      <c r="K32" s="1" t="s">
        <v>400</v>
      </c>
      <c r="L32" s="1" t="s">
        <v>30</v>
      </c>
      <c r="M32" s="1" t="s">
        <v>143</v>
      </c>
      <c r="N32" s="1" t="s">
        <v>104</v>
      </c>
      <c r="O32" s="1" t="s">
        <v>401</v>
      </c>
      <c r="P32" s="1" t="s">
        <v>402</v>
      </c>
      <c r="Q32" s="1" t="s">
        <v>234</v>
      </c>
      <c r="S32" s="1" t="s">
        <v>403</v>
      </c>
      <c r="T32" s="1" t="s">
        <v>404</v>
      </c>
    </row>
    <row r="33" spans="1:20" ht="13.8" x14ac:dyDescent="0.25">
      <c r="A33" s="1" t="s">
        <v>405</v>
      </c>
      <c r="B33" s="2" t="s">
        <v>406</v>
      </c>
      <c r="C33" s="1" t="s">
        <v>407</v>
      </c>
      <c r="D33" s="1" t="s">
        <v>408</v>
      </c>
      <c r="E33" s="1" t="s">
        <v>409</v>
      </c>
      <c r="F33" s="1" t="s">
        <v>410</v>
      </c>
      <c r="G33" s="1" t="s">
        <v>26</v>
      </c>
      <c r="H33" s="1" t="s">
        <v>27</v>
      </c>
      <c r="I33" s="1" t="s">
        <v>74</v>
      </c>
      <c r="K33" s="1" t="s">
        <v>411</v>
      </c>
      <c r="L33" s="1" t="s">
        <v>168</v>
      </c>
      <c r="N33" s="1" t="s">
        <v>32</v>
      </c>
      <c r="O33" s="1" t="s">
        <v>412</v>
      </c>
      <c r="P33" s="1" t="s">
        <v>413</v>
      </c>
      <c r="S33" s="1" t="s">
        <v>37</v>
      </c>
      <c r="T33" s="1" t="s">
        <v>414</v>
      </c>
    </row>
    <row r="34" spans="1:20" ht="13.8" x14ac:dyDescent="0.25">
      <c r="A34" s="1" t="s">
        <v>415</v>
      </c>
      <c r="B34" s="2" t="s">
        <v>416</v>
      </c>
      <c r="C34" s="1" t="s">
        <v>417</v>
      </c>
      <c r="D34" s="1" t="s">
        <v>418</v>
      </c>
      <c r="E34" s="1" t="s">
        <v>419</v>
      </c>
      <c r="F34" s="1" t="s">
        <v>420</v>
      </c>
      <c r="G34" s="1" t="s">
        <v>228</v>
      </c>
      <c r="H34" s="1" t="s">
        <v>126</v>
      </c>
      <c r="I34" s="1" t="s">
        <v>140</v>
      </c>
      <c r="J34" s="1" t="s">
        <v>421</v>
      </c>
      <c r="K34" s="1" t="s">
        <v>422</v>
      </c>
      <c r="L34" s="1" t="s">
        <v>423</v>
      </c>
      <c r="N34" s="1" t="s">
        <v>378</v>
      </c>
      <c r="O34" s="1" t="s">
        <v>424</v>
      </c>
      <c r="P34" s="1" t="s">
        <v>425</v>
      </c>
      <c r="Q34" s="1" t="s">
        <v>426</v>
      </c>
      <c r="R34" s="1" t="s">
        <v>427</v>
      </c>
      <c r="S34" s="1" t="s">
        <v>52</v>
      </c>
      <c r="T34" s="1" t="s">
        <v>428</v>
      </c>
    </row>
    <row r="35" spans="1:20" ht="27.6" x14ac:dyDescent="0.25">
      <c r="A35" s="1" t="s">
        <v>429</v>
      </c>
      <c r="B35" s="2" t="s">
        <v>430</v>
      </c>
      <c r="C35" s="1" t="s">
        <v>431</v>
      </c>
      <c r="D35" s="1" t="s">
        <v>23</v>
      </c>
      <c r="E35" s="1" t="s">
        <v>432</v>
      </c>
      <c r="F35" s="1" t="s">
        <v>433</v>
      </c>
      <c r="G35" s="1" t="s">
        <v>26</v>
      </c>
      <c r="H35" s="1" t="s">
        <v>27</v>
      </c>
      <c r="I35" s="1" t="s">
        <v>28</v>
      </c>
      <c r="K35" s="1" t="s">
        <v>434</v>
      </c>
      <c r="L35" s="1" t="s">
        <v>435</v>
      </c>
      <c r="N35" s="1" t="s">
        <v>63</v>
      </c>
      <c r="O35" s="1" t="s">
        <v>436</v>
      </c>
      <c r="P35" s="4" t="s">
        <v>437</v>
      </c>
      <c r="Q35" s="1" t="s">
        <v>438</v>
      </c>
      <c r="R35" s="1" t="s">
        <v>439</v>
      </c>
      <c r="T35" s="1" t="s">
        <v>440</v>
      </c>
    </row>
    <row r="36" spans="1:20" ht="13.8" x14ac:dyDescent="0.25">
      <c r="A36" s="1" t="s">
        <v>441</v>
      </c>
      <c r="B36" s="2" t="s">
        <v>442</v>
      </c>
      <c r="C36" s="1" t="s">
        <v>443</v>
      </c>
      <c r="D36" s="1" t="s">
        <v>444</v>
      </c>
      <c r="E36" s="1" t="s">
        <v>445</v>
      </c>
      <c r="F36" s="1" t="s">
        <v>446</v>
      </c>
      <c r="G36" s="1" t="s">
        <v>113</v>
      </c>
      <c r="H36" s="1" t="s">
        <v>27</v>
      </c>
      <c r="I36" s="1" t="s">
        <v>74</v>
      </c>
      <c r="K36" s="1" t="s">
        <v>447</v>
      </c>
      <c r="L36" s="1" t="s">
        <v>365</v>
      </c>
      <c r="N36" s="1" t="s">
        <v>104</v>
      </c>
      <c r="O36" s="1" t="s">
        <v>448</v>
      </c>
      <c r="P36" s="1" t="s">
        <v>449</v>
      </c>
      <c r="S36" s="1" t="s">
        <v>94</v>
      </c>
      <c r="T36" s="1" t="s">
        <v>450</v>
      </c>
    </row>
    <row r="37" spans="1:20" ht="13.8" x14ac:dyDescent="0.25">
      <c r="A37" s="1" t="s">
        <v>210</v>
      </c>
      <c r="B37" s="2" t="s">
        <v>451</v>
      </c>
      <c r="C37" s="1" t="s">
        <v>212</v>
      </c>
      <c r="D37" s="1" t="s">
        <v>452</v>
      </c>
      <c r="E37" s="1" t="s">
        <v>453</v>
      </c>
      <c r="F37" s="1" t="s">
        <v>454</v>
      </c>
      <c r="G37" s="1" t="s">
        <v>26</v>
      </c>
      <c r="H37" s="1" t="s">
        <v>27</v>
      </c>
      <c r="I37" s="1" t="s">
        <v>60</v>
      </c>
      <c r="K37" s="1" t="s">
        <v>455</v>
      </c>
      <c r="L37" s="1" t="s">
        <v>456</v>
      </c>
      <c r="M37" s="1" t="s">
        <v>143</v>
      </c>
      <c r="N37" s="1" t="s">
        <v>104</v>
      </c>
      <c r="O37" s="1" t="s">
        <v>217</v>
      </c>
      <c r="P37" s="1" t="s">
        <v>457</v>
      </c>
      <c r="Q37" s="1" t="s">
        <v>234</v>
      </c>
      <c r="S37" s="1" t="s">
        <v>220</v>
      </c>
      <c r="T37" s="1" t="s">
        <v>458</v>
      </c>
    </row>
    <row r="38" spans="1:20" ht="13.8" x14ac:dyDescent="0.25">
      <c r="A38" s="1" t="s">
        <v>459</v>
      </c>
      <c r="B38" s="2" t="s">
        <v>460</v>
      </c>
      <c r="C38" s="1" t="s">
        <v>461</v>
      </c>
      <c r="D38" s="1" t="s">
        <v>462</v>
      </c>
      <c r="E38" s="1" t="s">
        <v>463</v>
      </c>
      <c r="F38" s="1" t="s">
        <v>464</v>
      </c>
      <c r="G38" s="1" t="s">
        <v>26</v>
      </c>
      <c r="H38" s="1" t="s">
        <v>27</v>
      </c>
      <c r="I38" s="1" t="s">
        <v>140</v>
      </c>
      <c r="J38" s="1" t="s">
        <v>465</v>
      </c>
      <c r="K38" s="1" t="s">
        <v>466</v>
      </c>
      <c r="L38" s="1" t="s">
        <v>467</v>
      </c>
      <c r="N38" s="1" t="s">
        <v>90</v>
      </c>
      <c r="O38" s="1" t="s">
        <v>468</v>
      </c>
      <c r="P38" s="1" t="s">
        <v>469</v>
      </c>
      <c r="R38" s="1" t="s">
        <v>470</v>
      </c>
      <c r="S38" s="1" t="s">
        <v>471</v>
      </c>
      <c r="T38" s="1" t="s">
        <v>472</v>
      </c>
    </row>
    <row r="39" spans="1:20" ht="96.6" x14ac:dyDescent="0.25">
      <c r="A39" s="1" t="s">
        <v>473</v>
      </c>
      <c r="B39" s="2" t="s">
        <v>474</v>
      </c>
      <c r="C39" s="1" t="s">
        <v>475</v>
      </c>
      <c r="D39" s="1" t="s">
        <v>123</v>
      </c>
      <c r="E39" s="1" t="s">
        <v>476</v>
      </c>
      <c r="F39" s="1" t="s">
        <v>477</v>
      </c>
      <c r="G39" s="1" t="s">
        <v>113</v>
      </c>
      <c r="H39" s="1" t="s">
        <v>114</v>
      </c>
      <c r="I39" s="1" t="s">
        <v>74</v>
      </c>
      <c r="J39" s="1" t="s">
        <v>154</v>
      </c>
      <c r="K39" s="1" t="s">
        <v>478</v>
      </c>
      <c r="L39" s="1" t="s">
        <v>479</v>
      </c>
      <c r="M39" s="1" t="s">
        <v>270</v>
      </c>
      <c r="N39" s="1" t="s">
        <v>378</v>
      </c>
      <c r="O39" s="1" t="s">
        <v>480</v>
      </c>
      <c r="P39" s="4" t="s">
        <v>481</v>
      </c>
      <c r="R39" s="1" t="s">
        <v>482</v>
      </c>
      <c r="S39" s="1" t="s">
        <v>483</v>
      </c>
      <c r="T39" s="1" t="s">
        <v>484</v>
      </c>
    </row>
    <row r="40" spans="1:20" ht="13.8" x14ac:dyDescent="0.25">
      <c r="A40" s="1" t="s">
        <v>54</v>
      </c>
      <c r="B40" s="2" t="s">
        <v>485</v>
      </c>
      <c r="C40" s="1" t="s">
        <v>486</v>
      </c>
      <c r="D40" s="1" t="s">
        <v>487</v>
      </c>
      <c r="E40" s="1" t="s">
        <v>488</v>
      </c>
      <c r="F40" s="1" t="s">
        <v>489</v>
      </c>
      <c r="G40" s="1" t="s">
        <v>26</v>
      </c>
      <c r="H40" s="1" t="s">
        <v>27</v>
      </c>
      <c r="I40" s="1" t="s">
        <v>74</v>
      </c>
      <c r="K40" s="1" t="s">
        <v>490</v>
      </c>
      <c r="L40" s="1" t="s">
        <v>491</v>
      </c>
      <c r="M40" s="1" t="s">
        <v>143</v>
      </c>
      <c r="N40" s="1" t="s">
        <v>63</v>
      </c>
      <c r="O40" s="1" t="s">
        <v>492</v>
      </c>
      <c r="P40" s="1" t="s">
        <v>493</v>
      </c>
      <c r="Q40" s="1" t="s">
        <v>494</v>
      </c>
      <c r="R40" s="1" t="s">
        <v>495</v>
      </c>
      <c r="S40" s="1" t="s">
        <v>52</v>
      </c>
      <c r="T40" s="1" t="s">
        <v>496</v>
      </c>
    </row>
    <row r="41" spans="1:20" ht="27.6" x14ac:dyDescent="0.25">
      <c r="A41" s="1" t="s">
        <v>383</v>
      </c>
      <c r="B41" s="2" t="s">
        <v>497</v>
      </c>
      <c r="C41" s="1" t="s">
        <v>498</v>
      </c>
      <c r="D41" s="1" t="s">
        <v>499</v>
      </c>
      <c r="E41" s="1" t="s">
        <v>500</v>
      </c>
      <c r="F41" s="1" t="s">
        <v>501</v>
      </c>
      <c r="G41" s="1" t="s">
        <v>26</v>
      </c>
      <c r="H41" s="1" t="s">
        <v>27</v>
      </c>
      <c r="I41" s="1" t="s">
        <v>60</v>
      </c>
      <c r="K41" s="1" t="s">
        <v>502</v>
      </c>
      <c r="L41" s="1" t="s">
        <v>503</v>
      </c>
      <c r="M41" s="1" t="s">
        <v>304</v>
      </c>
      <c r="N41" s="1" t="s">
        <v>378</v>
      </c>
      <c r="O41" s="1" t="s">
        <v>504</v>
      </c>
      <c r="P41" s="4" t="s">
        <v>505</v>
      </c>
      <c r="Q41" s="1" t="s">
        <v>506</v>
      </c>
      <c r="R41" s="1" t="s">
        <v>507</v>
      </c>
      <c r="S41" s="1" t="s">
        <v>508</v>
      </c>
      <c r="T41" s="1" t="s">
        <v>509</v>
      </c>
    </row>
    <row r="42" spans="1:20" ht="13.8" x14ac:dyDescent="0.25">
      <c r="A42" s="1" t="s">
        <v>510</v>
      </c>
      <c r="B42" s="2" t="s">
        <v>511</v>
      </c>
      <c r="C42" s="1" t="s">
        <v>512</v>
      </c>
      <c r="D42" s="1" t="s">
        <v>110</v>
      </c>
      <c r="E42" s="1" t="s">
        <v>513</v>
      </c>
      <c r="F42" s="1" t="s">
        <v>514</v>
      </c>
      <c r="G42" s="1" t="s">
        <v>113</v>
      </c>
      <c r="H42" s="1" t="s">
        <v>114</v>
      </c>
      <c r="I42" s="1" t="s">
        <v>74</v>
      </c>
      <c r="J42" s="1" t="s">
        <v>154</v>
      </c>
      <c r="K42" s="1" t="s">
        <v>515</v>
      </c>
      <c r="L42" s="1" t="s">
        <v>46</v>
      </c>
      <c r="M42" s="1" t="s">
        <v>304</v>
      </c>
      <c r="N42" s="1" t="s">
        <v>47</v>
      </c>
      <c r="O42" s="1" t="s">
        <v>516</v>
      </c>
      <c r="P42" s="1" t="s">
        <v>517</v>
      </c>
      <c r="Q42" s="1" t="s">
        <v>518</v>
      </c>
      <c r="R42" s="1" t="s">
        <v>519</v>
      </c>
      <c r="S42" s="1" t="s">
        <v>52</v>
      </c>
      <c r="T42" s="1" t="s">
        <v>520</v>
      </c>
    </row>
    <row r="43" spans="1:20" ht="13.8" x14ac:dyDescent="0.25">
      <c r="A43" s="1" t="s">
        <v>54</v>
      </c>
      <c r="B43" s="2" t="s">
        <v>521</v>
      </c>
      <c r="C43" s="1" t="s">
        <v>522</v>
      </c>
      <c r="D43" s="1" t="s">
        <v>523</v>
      </c>
      <c r="E43" s="1" t="s">
        <v>524</v>
      </c>
      <c r="F43" s="1" t="s">
        <v>525</v>
      </c>
      <c r="G43" s="1" t="s">
        <v>26</v>
      </c>
      <c r="H43" s="1" t="s">
        <v>27</v>
      </c>
      <c r="I43" s="1" t="s">
        <v>140</v>
      </c>
      <c r="K43" s="1" t="s">
        <v>61</v>
      </c>
      <c r="L43" s="1" t="s">
        <v>526</v>
      </c>
      <c r="M43" s="1" t="s">
        <v>527</v>
      </c>
      <c r="N43" s="1" t="s">
        <v>63</v>
      </c>
      <c r="O43" s="1" t="s">
        <v>528</v>
      </c>
      <c r="P43" s="1" t="s">
        <v>529</v>
      </c>
      <c r="Q43" s="1" t="s">
        <v>530</v>
      </c>
      <c r="R43" s="1" t="s">
        <v>531</v>
      </c>
      <c r="S43" s="1" t="s">
        <v>52</v>
      </c>
      <c r="T43" s="1" t="s">
        <v>532</v>
      </c>
    </row>
    <row r="44" spans="1:20" ht="13.8" x14ac:dyDescent="0.25">
      <c r="A44" s="1" t="s">
        <v>533</v>
      </c>
      <c r="B44" s="2" t="s">
        <v>534</v>
      </c>
      <c r="C44" s="1" t="s">
        <v>535</v>
      </c>
      <c r="D44" s="1" t="s">
        <v>536</v>
      </c>
      <c r="E44" s="1" t="s">
        <v>537</v>
      </c>
      <c r="F44" s="1" t="s">
        <v>538</v>
      </c>
      <c r="G44" s="1" t="s">
        <v>113</v>
      </c>
      <c r="H44" s="1" t="s">
        <v>114</v>
      </c>
      <c r="I44" s="1" t="s">
        <v>140</v>
      </c>
      <c r="J44" s="1" t="s">
        <v>154</v>
      </c>
      <c r="K44" s="1" t="s">
        <v>539</v>
      </c>
      <c r="L44" s="1" t="s">
        <v>540</v>
      </c>
      <c r="N44" s="3">
        <v>45901</v>
      </c>
      <c r="O44" s="1" t="s">
        <v>541</v>
      </c>
      <c r="P44" s="1" t="s">
        <v>542</v>
      </c>
      <c r="Q44" s="1" t="s">
        <v>93</v>
      </c>
      <c r="R44" s="1" t="s">
        <v>171</v>
      </c>
      <c r="T44" s="1" t="s">
        <v>543</v>
      </c>
    </row>
    <row r="45" spans="1:20" ht="13.8" x14ac:dyDescent="0.25">
      <c r="A45" s="1" t="s">
        <v>544</v>
      </c>
      <c r="B45" s="2" t="s">
        <v>545</v>
      </c>
      <c r="C45" s="1" t="s">
        <v>546</v>
      </c>
      <c r="D45" s="1" t="s">
        <v>547</v>
      </c>
      <c r="E45" s="1" t="s">
        <v>548</v>
      </c>
      <c r="F45" s="1" t="s">
        <v>549</v>
      </c>
      <c r="G45" s="1" t="s">
        <v>228</v>
      </c>
      <c r="H45" s="1" t="s">
        <v>126</v>
      </c>
      <c r="I45" s="1" t="s">
        <v>140</v>
      </c>
      <c r="J45" s="1" t="s">
        <v>154</v>
      </c>
      <c r="K45" s="1" t="s">
        <v>550</v>
      </c>
      <c r="L45" s="1" t="s">
        <v>551</v>
      </c>
      <c r="M45" s="1" t="s">
        <v>304</v>
      </c>
      <c r="N45" s="1" t="s">
        <v>32</v>
      </c>
      <c r="O45" s="1" t="s">
        <v>552</v>
      </c>
      <c r="P45" s="1" t="s">
        <v>553</v>
      </c>
      <c r="R45" s="1" t="s">
        <v>554</v>
      </c>
      <c r="S45" s="1" t="s">
        <v>555</v>
      </c>
      <c r="T45" s="1" t="s">
        <v>556</v>
      </c>
    </row>
    <row r="46" spans="1:20" ht="13.8" x14ac:dyDescent="0.25">
      <c r="A46" s="1" t="s">
        <v>557</v>
      </c>
      <c r="B46" s="2" t="s">
        <v>558</v>
      </c>
      <c r="C46" s="1" t="s">
        <v>559</v>
      </c>
      <c r="D46" s="1" t="s">
        <v>560</v>
      </c>
      <c r="E46" s="1" t="s">
        <v>561</v>
      </c>
      <c r="F46" s="1" t="s">
        <v>562</v>
      </c>
      <c r="G46" s="1" t="s">
        <v>26</v>
      </c>
      <c r="H46" s="1" t="s">
        <v>27</v>
      </c>
      <c r="I46" s="1" t="s">
        <v>74</v>
      </c>
      <c r="K46" s="1" t="s">
        <v>563</v>
      </c>
      <c r="L46" s="1" t="s">
        <v>77</v>
      </c>
      <c r="M46" s="1" t="s">
        <v>270</v>
      </c>
      <c r="N46" s="1" t="s">
        <v>32</v>
      </c>
      <c r="O46" s="1" t="s">
        <v>564</v>
      </c>
      <c r="P46" s="1" t="s">
        <v>565</v>
      </c>
      <c r="Q46" s="1" t="s">
        <v>566</v>
      </c>
      <c r="S46" s="1" t="s">
        <v>208</v>
      </c>
      <c r="T46" s="1" t="s">
        <v>567</v>
      </c>
    </row>
    <row r="47" spans="1:20" ht="13.8" x14ac:dyDescent="0.25">
      <c r="A47" s="1" t="s">
        <v>568</v>
      </c>
      <c r="B47" s="2" t="s">
        <v>569</v>
      </c>
      <c r="C47" s="1" t="s">
        <v>570</v>
      </c>
      <c r="D47" s="1" t="s">
        <v>201</v>
      </c>
      <c r="E47" s="1" t="s">
        <v>571</v>
      </c>
      <c r="F47" s="1" t="s">
        <v>572</v>
      </c>
      <c r="G47" s="1" t="s">
        <v>113</v>
      </c>
      <c r="H47" s="1" t="s">
        <v>27</v>
      </c>
      <c r="I47" s="1" t="s">
        <v>140</v>
      </c>
      <c r="K47" s="1" t="s">
        <v>61</v>
      </c>
      <c r="L47" s="1" t="s">
        <v>168</v>
      </c>
      <c r="N47" s="1" t="s">
        <v>32</v>
      </c>
      <c r="O47" s="1" t="s">
        <v>573</v>
      </c>
      <c r="P47" s="1" t="s">
        <v>574</v>
      </c>
      <c r="Q47" s="1" t="s">
        <v>93</v>
      </c>
      <c r="R47" s="1" t="s">
        <v>575</v>
      </c>
      <c r="S47" s="1" t="s">
        <v>220</v>
      </c>
      <c r="T47" s="1" t="s">
        <v>576</v>
      </c>
    </row>
    <row r="48" spans="1:20" ht="13.8" x14ac:dyDescent="0.25">
      <c r="A48" s="1" t="s">
        <v>577</v>
      </c>
      <c r="B48" s="2" t="s">
        <v>578</v>
      </c>
      <c r="C48" s="1" t="s">
        <v>579</v>
      </c>
      <c r="D48" s="1" t="s">
        <v>580</v>
      </c>
      <c r="E48" s="1" t="s">
        <v>581</v>
      </c>
      <c r="F48" s="1" t="s">
        <v>582</v>
      </c>
      <c r="G48" s="1" t="s">
        <v>228</v>
      </c>
      <c r="H48" s="1" t="s">
        <v>126</v>
      </c>
      <c r="I48" s="1" t="s">
        <v>140</v>
      </c>
      <c r="J48" s="1" t="s">
        <v>583</v>
      </c>
      <c r="K48" s="1" t="s">
        <v>215</v>
      </c>
      <c r="L48" s="1" t="s">
        <v>584</v>
      </c>
      <c r="M48" s="1" t="s">
        <v>270</v>
      </c>
      <c r="N48" s="1" t="s">
        <v>32</v>
      </c>
      <c r="O48" s="1" t="s">
        <v>585</v>
      </c>
      <c r="P48" s="1" t="s">
        <v>586</v>
      </c>
      <c r="Q48" s="1" t="s">
        <v>587</v>
      </c>
      <c r="R48" s="1" t="s">
        <v>588</v>
      </c>
      <c r="S48" s="1" t="s">
        <v>589</v>
      </c>
      <c r="T48" s="1" t="s">
        <v>590</v>
      </c>
    </row>
    <row r="49" spans="1:20" ht="13.8" x14ac:dyDescent="0.25">
      <c r="A49" s="1" t="s">
        <v>591</v>
      </c>
      <c r="B49" s="2" t="s">
        <v>592</v>
      </c>
      <c r="C49" s="1" t="s">
        <v>593</v>
      </c>
      <c r="D49" s="1" t="s">
        <v>255</v>
      </c>
      <c r="E49" s="1" t="s">
        <v>594</v>
      </c>
      <c r="F49" s="1" t="s">
        <v>595</v>
      </c>
      <c r="G49" s="1" t="s">
        <v>26</v>
      </c>
      <c r="H49" s="1" t="s">
        <v>27</v>
      </c>
      <c r="I49" s="1" t="s">
        <v>74</v>
      </c>
      <c r="K49" s="1" t="s">
        <v>596</v>
      </c>
      <c r="L49" s="1" t="s">
        <v>89</v>
      </c>
      <c r="M49" s="1" t="s">
        <v>31</v>
      </c>
      <c r="N49" s="1" t="s">
        <v>63</v>
      </c>
      <c r="O49" s="1" t="s">
        <v>597</v>
      </c>
      <c r="P49" s="1" t="s">
        <v>598</v>
      </c>
      <c r="Q49" s="1" t="s">
        <v>599</v>
      </c>
      <c r="R49" s="1" t="s">
        <v>600</v>
      </c>
      <c r="T49" s="1" t="s">
        <v>601</v>
      </c>
    </row>
    <row r="50" spans="1:20" ht="13.8" x14ac:dyDescent="0.25">
      <c r="A50" s="1" t="s">
        <v>602</v>
      </c>
      <c r="B50" s="2" t="s">
        <v>603</v>
      </c>
      <c r="C50" s="1" t="s">
        <v>604</v>
      </c>
      <c r="D50" s="1" t="s">
        <v>605</v>
      </c>
      <c r="E50" s="1" t="s">
        <v>606</v>
      </c>
      <c r="F50" s="1" t="s">
        <v>607</v>
      </c>
      <c r="G50" s="1" t="s">
        <v>113</v>
      </c>
      <c r="H50" s="1" t="s">
        <v>114</v>
      </c>
      <c r="I50" s="1" t="s">
        <v>140</v>
      </c>
      <c r="K50" s="1" t="s">
        <v>608</v>
      </c>
      <c r="L50" s="1" t="s">
        <v>609</v>
      </c>
      <c r="N50" s="3">
        <v>45352</v>
      </c>
      <c r="O50" s="1" t="s">
        <v>610</v>
      </c>
      <c r="P50" s="1" t="s">
        <v>611</v>
      </c>
      <c r="Q50" s="1" t="s">
        <v>612</v>
      </c>
      <c r="R50" s="1" t="s">
        <v>613</v>
      </c>
      <c r="S50" s="1" t="s">
        <v>614</v>
      </c>
      <c r="T50" s="1" t="s">
        <v>615</v>
      </c>
    </row>
    <row r="51" spans="1:20" ht="13.8" x14ac:dyDescent="0.25">
      <c r="A51" s="1" t="s">
        <v>616</v>
      </c>
      <c r="B51" s="2" t="s">
        <v>617</v>
      </c>
      <c r="C51" s="1" t="s">
        <v>618</v>
      </c>
      <c r="D51" s="1" t="s">
        <v>619</v>
      </c>
      <c r="E51" s="1" t="s">
        <v>620</v>
      </c>
      <c r="F51" s="1" t="s">
        <v>621</v>
      </c>
      <c r="G51" s="1" t="s">
        <v>113</v>
      </c>
      <c r="H51" s="1" t="s">
        <v>114</v>
      </c>
      <c r="I51" s="1" t="s">
        <v>140</v>
      </c>
      <c r="J51" s="1" t="s">
        <v>154</v>
      </c>
      <c r="K51" s="1" t="s">
        <v>622</v>
      </c>
      <c r="L51" s="1" t="s">
        <v>623</v>
      </c>
      <c r="M51" s="1" t="s">
        <v>270</v>
      </c>
      <c r="N51" s="1" t="s">
        <v>32</v>
      </c>
      <c r="O51" s="1" t="s">
        <v>624</v>
      </c>
      <c r="P51" s="1" t="s">
        <v>625</v>
      </c>
      <c r="Q51" s="1" t="s">
        <v>626</v>
      </c>
      <c r="R51" s="1" t="s">
        <v>627</v>
      </c>
      <c r="S51" s="1" t="s">
        <v>628</v>
      </c>
      <c r="T51" s="1" t="s">
        <v>629</v>
      </c>
    </row>
    <row r="52" spans="1:20" ht="13.8" x14ac:dyDescent="0.25">
      <c r="A52" s="1" t="s">
        <v>358</v>
      </c>
      <c r="B52" s="2" t="s">
        <v>630</v>
      </c>
      <c r="C52" s="1" t="s">
        <v>631</v>
      </c>
      <c r="D52" s="1" t="s">
        <v>632</v>
      </c>
      <c r="E52" s="1" t="s">
        <v>633</v>
      </c>
      <c r="F52" s="1" t="s">
        <v>634</v>
      </c>
      <c r="G52" s="1" t="s">
        <v>113</v>
      </c>
      <c r="H52" s="1" t="s">
        <v>114</v>
      </c>
      <c r="I52" s="1" t="s">
        <v>140</v>
      </c>
      <c r="J52" s="1" t="s">
        <v>635</v>
      </c>
      <c r="K52" s="1" t="s">
        <v>636</v>
      </c>
      <c r="L52" s="1" t="s">
        <v>637</v>
      </c>
      <c r="N52" s="1" t="s">
        <v>32</v>
      </c>
      <c r="O52" s="1" t="s">
        <v>638</v>
      </c>
      <c r="P52" s="1" t="s">
        <v>639</v>
      </c>
      <c r="Q52" s="1" t="s">
        <v>640</v>
      </c>
      <c r="R52" s="1" t="s">
        <v>641</v>
      </c>
      <c r="S52" s="1" t="s">
        <v>642</v>
      </c>
      <c r="T52" s="1" t="s">
        <v>643</v>
      </c>
    </row>
    <row r="53" spans="1:20" ht="13.8" x14ac:dyDescent="0.25">
      <c r="A53" s="1" t="s">
        <v>644</v>
      </c>
      <c r="B53" s="2" t="s">
        <v>645</v>
      </c>
      <c r="C53" s="1" t="s">
        <v>646</v>
      </c>
      <c r="D53" s="1" t="s">
        <v>408</v>
      </c>
      <c r="E53" s="1" t="s">
        <v>647</v>
      </c>
      <c r="F53" s="1" t="s">
        <v>648</v>
      </c>
      <c r="G53" s="1" t="s">
        <v>26</v>
      </c>
      <c r="H53" s="1" t="s">
        <v>27</v>
      </c>
      <c r="I53" s="1" t="s">
        <v>74</v>
      </c>
      <c r="K53" s="1" t="s">
        <v>649</v>
      </c>
      <c r="L53" s="1" t="s">
        <v>650</v>
      </c>
      <c r="M53" s="1" t="s">
        <v>304</v>
      </c>
      <c r="N53" s="1" t="s">
        <v>32</v>
      </c>
      <c r="O53" s="1" t="s">
        <v>651</v>
      </c>
      <c r="P53" s="1" t="s">
        <v>652</v>
      </c>
      <c r="Q53" s="1" t="s">
        <v>653</v>
      </c>
      <c r="R53" s="1" t="s">
        <v>654</v>
      </c>
      <c r="S53" s="1" t="s">
        <v>655</v>
      </c>
      <c r="T53" s="1" t="s">
        <v>656</v>
      </c>
    </row>
    <row r="54" spans="1:20" ht="13.8" x14ac:dyDescent="0.25">
      <c r="A54" s="1" t="s">
        <v>657</v>
      </c>
      <c r="B54" s="2" t="s">
        <v>658</v>
      </c>
      <c r="C54" s="1" t="s">
        <v>187</v>
      </c>
      <c r="D54" s="1" t="s">
        <v>659</v>
      </c>
      <c r="E54" s="1" t="s">
        <v>660</v>
      </c>
      <c r="F54" s="1" t="s">
        <v>661</v>
      </c>
      <c r="G54" s="1" t="s">
        <v>26</v>
      </c>
      <c r="H54" s="1" t="s">
        <v>27</v>
      </c>
      <c r="I54" s="1" t="s">
        <v>60</v>
      </c>
      <c r="J54" s="1" t="s">
        <v>75</v>
      </c>
      <c r="K54" s="1" t="s">
        <v>191</v>
      </c>
      <c r="L54" s="1" t="s">
        <v>662</v>
      </c>
      <c r="M54" s="1" t="s">
        <v>143</v>
      </c>
      <c r="N54" s="1" t="s">
        <v>63</v>
      </c>
      <c r="O54" s="1" t="s">
        <v>193</v>
      </c>
      <c r="P54" s="1" t="s">
        <v>663</v>
      </c>
      <c r="Q54" s="1" t="s">
        <v>664</v>
      </c>
      <c r="R54" s="1" t="s">
        <v>171</v>
      </c>
      <c r="S54" s="1" t="s">
        <v>196</v>
      </c>
      <c r="T54" s="1" t="s">
        <v>665</v>
      </c>
    </row>
    <row r="55" spans="1:20" ht="13.8" x14ac:dyDescent="0.25">
      <c r="A55" s="1" t="s">
        <v>568</v>
      </c>
      <c r="B55" s="2" t="s">
        <v>666</v>
      </c>
      <c r="C55" s="1" t="s">
        <v>570</v>
      </c>
      <c r="D55" s="1" t="s">
        <v>659</v>
      </c>
      <c r="E55" s="1" t="s">
        <v>667</v>
      </c>
      <c r="F55" s="1" t="s">
        <v>668</v>
      </c>
      <c r="G55" s="1" t="s">
        <v>113</v>
      </c>
      <c r="H55" s="1" t="s">
        <v>27</v>
      </c>
      <c r="I55" s="1" t="s">
        <v>74</v>
      </c>
      <c r="K55" s="1" t="s">
        <v>669</v>
      </c>
      <c r="L55" s="1" t="s">
        <v>168</v>
      </c>
      <c r="N55" s="1" t="s">
        <v>63</v>
      </c>
      <c r="O55" s="1" t="s">
        <v>573</v>
      </c>
      <c r="P55" s="1" t="s">
        <v>670</v>
      </c>
      <c r="R55" s="1" t="s">
        <v>671</v>
      </c>
      <c r="S55" s="1" t="s">
        <v>220</v>
      </c>
      <c r="T55" s="1" t="s">
        <v>672</v>
      </c>
    </row>
    <row r="56" spans="1:20" ht="41.4" x14ac:dyDescent="0.25">
      <c r="A56" s="1" t="s">
        <v>673</v>
      </c>
      <c r="B56" s="2" t="s">
        <v>674</v>
      </c>
      <c r="C56" s="1" t="s">
        <v>675</v>
      </c>
      <c r="D56" s="1" t="s">
        <v>676</v>
      </c>
      <c r="E56" s="1" t="s">
        <v>677</v>
      </c>
      <c r="F56" s="1" t="s">
        <v>678</v>
      </c>
      <c r="G56" s="1" t="s">
        <v>26</v>
      </c>
      <c r="H56" s="1" t="s">
        <v>114</v>
      </c>
      <c r="I56" s="1" t="s">
        <v>74</v>
      </c>
      <c r="K56" s="1" t="s">
        <v>679</v>
      </c>
      <c r="L56" s="1" t="s">
        <v>680</v>
      </c>
      <c r="N56" s="1" t="s">
        <v>63</v>
      </c>
      <c r="O56" s="1" t="s">
        <v>681</v>
      </c>
      <c r="P56" s="4" t="s">
        <v>682</v>
      </c>
      <c r="Q56" s="1" t="s">
        <v>530</v>
      </c>
      <c r="R56" s="1" t="s">
        <v>683</v>
      </c>
      <c r="S56" s="1" t="s">
        <v>684</v>
      </c>
      <c r="T56" s="1" t="s">
        <v>685</v>
      </c>
    </row>
    <row r="57" spans="1:20" ht="13.8" x14ac:dyDescent="0.25">
      <c r="A57" s="1" t="s">
        <v>686</v>
      </c>
      <c r="B57" s="2" t="s">
        <v>687</v>
      </c>
      <c r="C57" s="1" t="s">
        <v>688</v>
      </c>
      <c r="D57" s="1" t="s">
        <v>689</v>
      </c>
      <c r="E57" s="1" t="s">
        <v>690</v>
      </c>
      <c r="F57" s="1" t="s">
        <v>691</v>
      </c>
      <c r="G57" s="1" t="s">
        <v>228</v>
      </c>
      <c r="H57" s="1" t="s">
        <v>126</v>
      </c>
      <c r="I57" s="1" t="s">
        <v>140</v>
      </c>
      <c r="K57" s="1" t="s">
        <v>692</v>
      </c>
      <c r="L57" s="1" t="s">
        <v>693</v>
      </c>
      <c r="N57" s="1" t="s">
        <v>378</v>
      </c>
      <c r="O57" s="1" t="s">
        <v>348</v>
      </c>
      <c r="P57" s="1" t="s">
        <v>694</v>
      </c>
      <c r="Q57" s="1" t="s">
        <v>695</v>
      </c>
      <c r="R57" s="1" t="s">
        <v>182</v>
      </c>
      <c r="T57" s="1" t="s">
        <v>696</v>
      </c>
    </row>
    <row r="58" spans="1:20" ht="96.6" x14ac:dyDescent="0.25">
      <c r="A58" s="1" t="s">
        <v>697</v>
      </c>
      <c r="B58" s="2" t="s">
        <v>698</v>
      </c>
      <c r="C58" s="1" t="s">
        <v>699</v>
      </c>
      <c r="D58" s="1" t="s">
        <v>700</v>
      </c>
      <c r="E58" s="1" t="s">
        <v>24</v>
      </c>
      <c r="F58" s="1" t="s">
        <v>701</v>
      </c>
      <c r="G58" s="1" t="s">
        <v>243</v>
      </c>
      <c r="H58" s="1" t="s">
        <v>244</v>
      </c>
      <c r="I58" s="1" t="s">
        <v>28</v>
      </c>
      <c r="K58" s="1" t="s">
        <v>702</v>
      </c>
      <c r="L58" s="1" t="s">
        <v>77</v>
      </c>
      <c r="M58" s="1" t="s">
        <v>703</v>
      </c>
      <c r="N58" s="1" t="s">
        <v>32</v>
      </c>
      <c r="O58" s="1" t="s">
        <v>704</v>
      </c>
      <c r="P58" s="4" t="s">
        <v>705</v>
      </c>
      <c r="Q58" s="1" t="s">
        <v>706</v>
      </c>
      <c r="R58" s="1" t="s">
        <v>707</v>
      </c>
      <c r="T58" s="1" t="s">
        <v>708</v>
      </c>
    </row>
    <row r="59" spans="1:20" ht="13.8" x14ac:dyDescent="0.25">
      <c r="A59" s="1" t="s">
        <v>709</v>
      </c>
      <c r="B59" s="2" t="s">
        <v>710</v>
      </c>
      <c r="C59" s="1" t="s">
        <v>711</v>
      </c>
      <c r="D59" s="1" t="s">
        <v>712</v>
      </c>
      <c r="E59" s="1" t="s">
        <v>713</v>
      </c>
      <c r="F59" s="1" t="s">
        <v>714</v>
      </c>
      <c r="G59" s="1" t="s">
        <v>243</v>
      </c>
      <c r="H59" s="1" t="s">
        <v>244</v>
      </c>
      <c r="I59" s="1" t="s">
        <v>28</v>
      </c>
      <c r="K59" s="1" t="s">
        <v>715</v>
      </c>
      <c r="L59" s="1" t="s">
        <v>716</v>
      </c>
      <c r="N59" s="1" t="s">
        <v>63</v>
      </c>
      <c r="O59" s="1" t="s">
        <v>717</v>
      </c>
      <c r="P59" s="1" t="s">
        <v>718</v>
      </c>
      <c r="Q59" s="1" t="s">
        <v>719</v>
      </c>
      <c r="R59" s="1" t="s">
        <v>720</v>
      </c>
      <c r="S59" s="1" t="s">
        <v>37</v>
      </c>
      <c r="T59" s="1" t="s">
        <v>721</v>
      </c>
    </row>
    <row r="60" spans="1:20" ht="110.4" x14ac:dyDescent="0.25">
      <c r="A60" s="1" t="s">
        <v>722</v>
      </c>
      <c r="B60" s="2" t="s">
        <v>723</v>
      </c>
      <c r="C60" s="1" t="s">
        <v>724</v>
      </c>
      <c r="D60" s="1" t="s">
        <v>725</v>
      </c>
      <c r="E60" s="1" t="s">
        <v>726</v>
      </c>
      <c r="F60" s="1" t="s">
        <v>727</v>
      </c>
      <c r="G60" s="1" t="s">
        <v>113</v>
      </c>
      <c r="H60" s="1" t="s">
        <v>126</v>
      </c>
      <c r="I60" s="1" t="s">
        <v>28</v>
      </c>
      <c r="J60" s="1" t="s">
        <v>154</v>
      </c>
      <c r="K60" s="1" t="s">
        <v>728</v>
      </c>
      <c r="L60" s="1" t="s">
        <v>729</v>
      </c>
      <c r="M60" s="1" t="s">
        <v>703</v>
      </c>
      <c r="N60" s="1" t="s">
        <v>32</v>
      </c>
      <c r="O60" s="1" t="s">
        <v>730</v>
      </c>
      <c r="P60" s="4" t="s">
        <v>731</v>
      </c>
      <c r="Q60" s="1" t="s">
        <v>732</v>
      </c>
      <c r="R60" s="1" t="s">
        <v>733</v>
      </c>
      <c r="S60" s="1" t="s">
        <v>734</v>
      </c>
      <c r="T60" s="1" t="s">
        <v>735</v>
      </c>
    </row>
    <row r="61" spans="1:20" ht="96.6" x14ac:dyDescent="0.25">
      <c r="A61" s="1" t="s">
        <v>736</v>
      </c>
      <c r="B61" s="2" t="s">
        <v>737</v>
      </c>
      <c r="C61" s="1" t="s">
        <v>738</v>
      </c>
      <c r="D61" s="1" t="s">
        <v>739</v>
      </c>
      <c r="E61" s="1" t="s">
        <v>740</v>
      </c>
      <c r="F61" s="1" t="s">
        <v>741</v>
      </c>
      <c r="G61" s="1" t="s">
        <v>26</v>
      </c>
      <c r="H61" s="1" t="s">
        <v>27</v>
      </c>
      <c r="I61" s="1" t="s">
        <v>74</v>
      </c>
      <c r="J61" s="1" t="s">
        <v>465</v>
      </c>
      <c r="K61" s="1" t="s">
        <v>742</v>
      </c>
      <c r="L61" s="1" t="s">
        <v>743</v>
      </c>
      <c r="M61" s="1" t="s">
        <v>206</v>
      </c>
      <c r="N61" s="1" t="s">
        <v>32</v>
      </c>
      <c r="O61" s="1" t="s">
        <v>744</v>
      </c>
      <c r="P61" s="4" t="s">
        <v>745</v>
      </c>
      <c r="Q61" s="1" t="s">
        <v>746</v>
      </c>
      <c r="S61" s="1" t="s">
        <v>747</v>
      </c>
      <c r="T61" s="1" t="s">
        <v>748</v>
      </c>
    </row>
    <row r="62" spans="1:20" ht="69" x14ac:dyDescent="0.25">
      <c r="A62" s="1" t="s">
        <v>749</v>
      </c>
      <c r="B62" s="2" t="s">
        <v>750</v>
      </c>
      <c r="C62" s="1" t="s">
        <v>751</v>
      </c>
      <c r="D62" s="1" t="s">
        <v>42</v>
      </c>
      <c r="E62" s="1" t="s">
        <v>752</v>
      </c>
      <c r="F62" s="1" t="s">
        <v>753</v>
      </c>
      <c r="G62" s="1" t="s">
        <v>26</v>
      </c>
      <c r="H62" s="1" t="s">
        <v>27</v>
      </c>
      <c r="I62" s="1" t="s">
        <v>74</v>
      </c>
      <c r="J62" s="1" t="s">
        <v>754</v>
      </c>
      <c r="K62" s="1" t="s">
        <v>755</v>
      </c>
      <c r="L62" s="1" t="s">
        <v>756</v>
      </c>
      <c r="N62" s="1" t="s">
        <v>378</v>
      </c>
      <c r="O62" s="1" t="s">
        <v>757</v>
      </c>
      <c r="P62" s="4" t="s">
        <v>758</v>
      </c>
      <c r="Q62" s="1" t="s">
        <v>530</v>
      </c>
      <c r="T62" s="1" t="s">
        <v>759</v>
      </c>
    </row>
    <row r="63" spans="1:20" ht="13.8" x14ac:dyDescent="0.25">
      <c r="A63" s="1" t="s">
        <v>54</v>
      </c>
      <c r="B63" s="2" t="s">
        <v>760</v>
      </c>
      <c r="C63" s="1" t="s">
        <v>761</v>
      </c>
      <c r="D63" s="1" t="s">
        <v>290</v>
      </c>
      <c r="E63" s="1" t="s">
        <v>762</v>
      </c>
      <c r="F63" s="1" t="s">
        <v>763</v>
      </c>
      <c r="G63" s="1" t="s">
        <v>26</v>
      </c>
      <c r="H63" s="1" t="s">
        <v>27</v>
      </c>
      <c r="I63" s="1" t="s">
        <v>60</v>
      </c>
      <c r="J63" s="1" t="s">
        <v>75</v>
      </c>
      <c r="K63" s="1" t="s">
        <v>764</v>
      </c>
      <c r="L63" s="1" t="s">
        <v>423</v>
      </c>
      <c r="N63" s="3">
        <v>45352</v>
      </c>
      <c r="O63" s="1" t="s">
        <v>765</v>
      </c>
      <c r="P63" s="1" t="s">
        <v>766</v>
      </c>
      <c r="Q63" s="1" t="s">
        <v>767</v>
      </c>
      <c r="R63" s="1" t="s">
        <v>768</v>
      </c>
      <c r="S63" s="1" t="s">
        <v>52</v>
      </c>
      <c r="T63" s="1" t="s">
        <v>769</v>
      </c>
    </row>
    <row r="64" spans="1:20" ht="13.8" x14ac:dyDescent="0.25">
      <c r="A64" s="1" t="s">
        <v>770</v>
      </c>
      <c r="B64" s="2" t="s">
        <v>771</v>
      </c>
      <c r="C64" s="1" t="s">
        <v>772</v>
      </c>
      <c r="D64" s="1" t="s">
        <v>201</v>
      </c>
      <c r="E64" s="1" t="s">
        <v>773</v>
      </c>
      <c r="F64" s="1" t="s">
        <v>774</v>
      </c>
      <c r="G64" s="1" t="s">
        <v>228</v>
      </c>
      <c r="H64" s="1" t="s">
        <v>229</v>
      </c>
      <c r="I64" s="1" t="s">
        <v>140</v>
      </c>
      <c r="J64" s="1" t="s">
        <v>154</v>
      </c>
      <c r="K64" s="1" t="s">
        <v>88</v>
      </c>
      <c r="L64" s="1" t="s">
        <v>775</v>
      </c>
      <c r="N64" s="1" t="s">
        <v>378</v>
      </c>
      <c r="O64" s="1" t="s">
        <v>776</v>
      </c>
      <c r="P64" s="1" t="s">
        <v>777</v>
      </c>
      <c r="R64" s="1" t="s">
        <v>733</v>
      </c>
      <c r="S64" s="1" t="s">
        <v>94</v>
      </c>
      <c r="T64" s="1" t="s">
        <v>778</v>
      </c>
    </row>
    <row r="65" spans="1:20" ht="13.8" x14ac:dyDescent="0.25">
      <c r="A65" s="1" t="s">
        <v>779</v>
      </c>
      <c r="B65" s="2" t="s">
        <v>780</v>
      </c>
      <c r="C65" s="1" t="s">
        <v>781</v>
      </c>
      <c r="D65" s="1" t="s">
        <v>782</v>
      </c>
      <c r="E65" s="1" t="s">
        <v>783</v>
      </c>
      <c r="F65" s="1" t="s">
        <v>784</v>
      </c>
      <c r="G65" s="1" t="s">
        <v>26</v>
      </c>
      <c r="H65" s="1" t="s">
        <v>27</v>
      </c>
      <c r="I65" s="1" t="s">
        <v>74</v>
      </c>
      <c r="K65" s="1" t="s">
        <v>785</v>
      </c>
      <c r="L65" s="1" t="s">
        <v>786</v>
      </c>
      <c r="M65" s="1" t="s">
        <v>304</v>
      </c>
      <c r="N65" s="1" t="s">
        <v>32</v>
      </c>
      <c r="O65" s="1" t="s">
        <v>787</v>
      </c>
      <c r="P65" s="1" t="s">
        <v>788</v>
      </c>
      <c r="Q65" s="1" t="s">
        <v>234</v>
      </c>
      <c r="R65" s="1" t="s">
        <v>789</v>
      </c>
      <c r="S65" s="1" t="s">
        <v>790</v>
      </c>
      <c r="T65" s="1" t="s">
        <v>791</v>
      </c>
    </row>
    <row r="66" spans="1:20" ht="41.4" x14ac:dyDescent="0.25">
      <c r="A66" s="1" t="s">
        <v>792</v>
      </c>
      <c r="B66" s="2" t="s">
        <v>793</v>
      </c>
      <c r="C66" s="1" t="s">
        <v>794</v>
      </c>
      <c r="D66" s="1" t="s">
        <v>137</v>
      </c>
      <c r="E66" s="1" t="s">
        <v>795</v>
      </c>
      <c r="F66" s="1" t="s">
        <v>796</v>
      </c>
      <c r="G66" s="1" t="s">
        <v>113</v>
      </c>
      <c r="H66" s="1" t="s">
        <v>114</v>
      </c>
      <c r="I66" s="1" t="s">
        <v>140</v>
      </c>
      <c r="K66" s="1" t="s">
        <v>797</v>
      </c>
      <c r="L66" s="1" t="s">
        <v>798</v>
      </c>
      <c r="M66" s="1" t="s">
        <v>270</v>
      </c>
      <c r="N66" s="3">
        <v>45292</v>
      </c>
      <c r="O66" s="1" t="s">
        <v>799</v>
      </c>
      <c r="P66" s="4" t="s">
        <v>800</v>
      </c>
      <c r="Q66" s="1" t="s">
        <v>93</v>
      </c>
      <c r="R66" s="1" t="s">
        <v>801</v>
      </c>
      <c r="S66" s="1" t="s">
        <v>37</v>
      </c>
      <c r="T66" s="1" t="s">
        <v>802</v>
      </c>
    </row>
    <row r="67" spans="1:20" ht="27.6" x14ac:dyDescent="0.25">
      <c r="A67" s="1" t="s">
        <v>803</v>
      </c>
      <c r="B67" s="2" t="s">
        <v>804</v>
      </c>
      <c r="C67" s="1" t="s">
        <v>805</v>
      </c>
      <c r="D67" s="1" t="s">
        <v>806</v>
      </c>
      <c r="E67" s="1" t="s">
        <v>807</v>
      </c>
      <c r="F67" s="1" t="s">
        <v>808</v>
      </c>
      <c r="G67" s="1" t="s">
        <v>228</v>
      </c>
      <c r="H67" s="1" t="s">
        <v>126</v>
      </c>
      <c r="I67" s="1" t="s">
        <v>60</v>
      </c>
      <c r="K67" s="1" t="s">
        <v>809</v>
      </c>
      <c r="L67" s="1" t="s">
        <v>810</v>
      </c>
      <c r="N67" s="1" t="s">
        <v>63</v>
      </c>
      <c r="O67" s="1" t="s">
        <v>811</v>
      </c>
      <c r="P67" s="4" t="s">
        <v>812</v>
      </c>
      <c r="Q67" s="1" t="s">
        <v>813</v>
      </c>
      <c r="R67" s="1" t="s">
        <v>814</v>
      </c>
      <c r="S67" s="1" t="s">
        <v>815</v>
      </c>
      <c r="T67" s="1" t="s">
        <v>816</v>
      </c>
    </row>
    <row r="68" spans="1:20" ht="13.8" x14ac:dyDescent="0.25">
      <c r="A68" s="1" t="s">
        <v>817</v>
      </c>
      <c r="B68" s="2" t="s">
        <v>818</v>
      </c>
      <c r="C68" s="1" t="s">
        <v>498</v>
      </c>
      <c r="D68" s="1" t="s">
        <v>819</v>
      </c>
      <c r="E68" s="1" t="s">
        <v>820</v>
      </c>
      <c r="F68" s="1" t="s">
        <v>821</v>
      </c>
      <c r="G68" s="1" t="s">
        <v>113</v>
      </c>
      <c r="H68" s="1" t="s">
        <v>114</v>
      </c>
      <c r="I68" s="1" t="s">
        <v>140</v>
      </c>
      <c r="K68" s="1" t="s">
        <v>822</v>
      </c>
      <c r="L68" s="1" t="s">
        <v>823</v>
      </c>
      <c r="M68" s="1" t="s">
        <v>304</v>
      </c>
      <c r="N68" s="1" t="s">
        <v>90</v>
      </c>
      <c r="O68" s="1" t="s">
        <v>504</v>
      </c>
      <c r="P68" s="1" t="s">
        <v>824</v>
      </c>
      <c r="Q68" s="1" t="s">
        <v>93</v>
      </c>
      <c r="R68" s="1" t="s">
        <v>825</v>
      </c>
      <c r="S68" s="1" t="s">
        <v>508</v>
      </c>
      <c r="T68" s="1" t="s">
        <v>826</v>
      </c>
    </row>
    <row r="69" spans="1:20" ht="13.8" x14ac:dyDescent="0.25">
      <c r="A69" s="1" t="s">
        <v>827</v>
      </c>
      <c r="B69" s="2" t="s">
        <v>828</v>
      </c>
      <c r="C69" s="1" t="s">
        <v>829</v>
      </c>
      <c r="D69" s="1" t="s">
        <v>830</v>
      </c>
      <c r="E69" s="1" t="s">
        <v>831</v>
      </c>
      <c r="F69" s="1" t="s">
        <v>832</v>
      </c>
      <c r="G69" s="1" t="s">
        <v>113</v>
      </c>
      <c r="H69" s="1" t="s">
        <v>114</v>
      </c>
      <c r="I69" s="1" t="s">
        <v>60</v>
      </c>
      <c r="K69" s="1" t="s">
        <v>833</v>
      </c>
      <c r="L69" s="1" t="s">
        <v>834</v>
      </c>
      <c r="N69" s="1" t="s">
        <v>378</v>
      </c>
      <c r="O69" s="1" t="s">
        <v>835</v>
      </c>
      <c r="P69" s="1" t="s">
        <v>836</v>
      </c>
      <c r="Q69" s="1" t="s">
        <v>93</v>
      </c>
      <c r="S69" s="1" t="s">
        <v>837</v>
      </c>
      <c r="T69" s="1" t="s">
        <v>838</v>
      </c>
    </row>
    <row r="70" spans="1:20" ht="13.8" x14ac:dyDescent="0.25">
      <c r="A70" s="1" t="s">
        <v>395</v>
      </c>
      <c r="B70" s="2" t="s">
        <v>839</v>
      </c>
      <c r="C70" s="1" t="s">
        <v>397</v>
      </c>
      <c r="D70" s="1" t="s">
        <v>137</v>
      </c>
      <c r="E70" s="1" t="s">
        <v>840</v>
      </c>
      <c r="F70" s="1" t="s">
        <v>841</v>
      </c>
      <c r="G70" s="1" t="s">
        <v>26</v>
      </c>
      <c r="H70" s="1" t="s">
        <v>27</v>
      </c>
      <c r="I70" s="1" t="s">
        <v>74</v>
      </c>
      <c r="K70" s="1" t="s">
        <v>842</v>
      </c>
      <c r="L70" s="1" t="s">
        <v>843</v>
      </c>
      <c r="N70" s="1" t="s">
        <v>313</v>
      </c>
      <c r="O70" s="1" t="s">
        <v>844</v>
      </c>
      <c r="P70" s="1" t="s">
        <v>845</v>
      </c>
      <c r="Q70" s="1" t="s">
        <v>93</v>
      </c>
      <c r="S70" s="1" t="s">
        <v>403</v>
      </c>
      <c r="T70" s="1" t="s">
        <v>846</v>
      </c>
    </row>
    <row r="71" spans="1:20" ht="13.8" x14ac:dyDescent="0.25">
      <c r="A71" s="1" t="s">
        <v>847</v>
      </c>
      <c r="B71" s="2" t="s">
        <v>848</v>
      </c>
      <c r="C71" s="1" t="s">
        <v>849</v>
      </c>
      <c r="D71" s="1" t="s">
        <v>176</v>
      </c>
      <c r="E71" s="1" t="s">
        <v>850</v>
      </c>
      <c r="F71" s="1" t="s">
        <v>851</v>
      </c>
      <c r="G71" s="1" t="s">
        <v>26</v>
      </c>
      <c r="H71" s="1" t="s">
        <v>27</v>
      </c>
      <c r="I71" s="1" t="s">
        <v>74</v>
      </c>
      <c r="K71" s="1" t="s">
        <v>852</v>
      </c>
      <c r="L71" s="1" t="s">
        <v>716</v>
      </c>
      <c r="N71" s="1" t="s">
        <v>32</v>
      </c>
      <c r="O71" s="1" t="s">
        <v>853</v>
      </c>
      <c r="P71" s="1" t="s">
        <v>854</v>
      </c>
      <c r="Q71" s="1" t="s">
        <v>93</v>
      </c>
      <c r="R71" s="1" t="s">
        <v>855</v>
      </c>
      <c r="S71" s="1" t="s">
        <v>856</v>
      </c>
      <c r="T71" s="1" t="s">
        <v>857</v>
      </c>
    </row>
    <row r="72" spans="1:20" ht="13.8" x14ac:dyDescent="0.25">
      <c r="A72" s="1" t="s">
        <v>847</v>
      </c>
      <c r="B72" s="2" t="s">
        <v>858</v>
      </c>
      <c r="C72" s="1" t="s">
        <v>859</v>
      </c>
      <c r="D72" s="1" t="s">
        <v>860</v>
      </c>
      <c r="E72" s="1" t="s">
        <v>861</v>
      </c>
      <c r="F72" s="1" t="s">
        <v>862</v>
      </c>
      <c r="G72" s="1" t="s">
        <v>26</v>
      </c>
      <c r="H72" s="1" t="s">
        <v>27</v>
      </c>
      <c r="I72" s="1" t="s">
        <v>60</v>
      </c>
      <c r="K72" s="1" t="s">
        <v>863</v>
      </c>
      <c r="L72" s="1" t="s">
        <v>864</v>
      </c>
      <c r="M72" s="1" t="s">
        <v>143</v>
      </c>
      <c r="N72" s="1" t="s">
        <v>104</v>
      </c>
      <c r="P72" s="1" t="s">
        <v>865</v>
      </c>
      <c r="Q72" s="1" t="s">
        <v>234</v>
      </c>
      <c r="S72" s="1" t="s">
        <v>866</v>
      </c>
      <c r="T72" s="1" t="s">
        <v>867</v>
      </c>
    </row>
    <row r="73" spans="1:20" ht="13.8" x14ac:dyDescent="0.25">
      <c r="A73" s="1" t="s">
        <v>441</v>
      </c>
      <c r="B73" s="2" t="s">
        <v>868</v>
      </c>
      <c r="C73" s="1" t="s">
        <v>869</v>
      </c>
      <c r="D73" s="1" t="s">
        <v>870</v>
      </c>
      <c r="E73" s="1" t="s">
        <v>871</v>
      </c>
      <c r="F73" s="1" t="s">
        <v>872</v>
      </c>
      <c r="G73" s="1" t="s">
        <v>113</v>
      </c>
      <c r="H73" s="1" t="s">
        <v>27</v>
      </c>
      <c r="I73" s="1" t="s">
        <v>60</v>
      </c>
      <c r="K73" s="1" t="s">
        <v>88</v>
      </c>
      <c r="L73" s="1" t="s">
        <v>873</v>
      </c>
      <c r="M73" s="1" t="s">
        <v>143</v>
      </c>
      <c r="N73" s="1" t="s">
        <v>32</v>
      </c>
      <c r="O73" s="1" t="s">
        <v>874</v>
      </c>
      <c r="P73" s="1" t="s">
        <v>875</v>
      </c>
      <c r="R73" s="1" t="s">
        <v>171</v>
      </c>
      <c r="S73" s="1" t="s">
        <v>94</v>
      </c>
      <c r="T73" s="1" t="s">
        <v>876</v>
      </c>
    </row>
    <row r="74" spans="1:20" ht="13.8" x14ac:dyDescent="0.25">
      <c r="A74" s="1" t="s">
        <v>54</v>
      </c>
      <c r="B74" s="2" t="s">
        <v>877</v>
      </c>
      <c r="C74" s="1" t="s">
        <v>878</v>
      </c>
      <c r="D74" s="1" t="s">
        <v>42</v>
      </c>
      <c r="E74" s="1" t="s">
        <v>879</v>
      </c>
      <c r="F74" s="1" t="s">
        <v>880</v>
      </c>
      <c r="G74" s="1" t="s">
        <v>26</v>
      </c>
      <c r="H74" s="1" t="s">
        <v>27</v>
      </c>
      <c r="I74" s="1" t="s">
        <v>74</v>
      </c>
      <c r="K74" s="1" t="s">
        <v>61</v>
      </c>
      <c r="L74" s="1" t="s">
        <v>873</v>
      </c>
      <c r="N74" s="1" t="s">
        <v>63</v>
      </c>
      <c r="O74" s="1" t="s">
        <v>881</v>
      </c>
      <c r="P74" s="1" t="s">
        <v>882</v>
      </c>
      <c r="Q74" s="1" t="s">
        <v>93</v>
      </c>
      <c r="R74" s="1" t="s">
        <v>733</v>
      </c>
      <c r="S74" s="1" t="s">
        <v>52</v>
      </c>
      <c r="T74" s="1" t="s">
        <v>883</v>
      </c>
    </row>
    <row r="75" spans="1:20" ht="13.8" x14ac:dyDescent="0.25">
      <c r="A75" s="1" t="s">
        <v>884</v>
      </c>
      <c r="B75" s="2" t="s">
        <v>885</v>
      </c>
      <c r="C75" s="1" t="s">
        <v>886</v>
      </c>
      <c r="D75" s="1" t="s">
        <v>887</v>
      </c>
      <c r="E75" s="1" t="s">
        <v>888</v>
      </c>
      <c r="F75" s="1" t="s">
        <v>889</v>
      </c>
      <c r="G75" s="1" t="s">
        <v>26</v>
      </c>
      <c r="H75" s="1" t="s">
        <v>27</v>
      </c>
      <c r="I75" s="1" t="s">
        <v>28</v>
      </c>
      <c r="K75" s="1" t="s">
        <v>890</v>
      </c>
      <c r="L75" s="1" t="s">
        <v>891</v>
      </c>
      <c r="N75" s="1" t="s">
        <v>63</v>
      </c>
      <c r="O75" s="1" t="s">
        <v>892</v>
      </c>
      <c r="P75" s="1" t="s">
        <v>893</v>
      </c>
      <c r="R75" s="1" t="s">
        <v>894</v>
      </c>
      <c r="S75" s="1" t="s">
        <v>895</v>
      </c>
      <c r="T75" s="1" t="s">
        <v>896</v>
      </c>
    </row>
    <row r="76" spans="1:20" ht="13.8" x14ac:dyDescent="0.25">
      <c r="A76" s="1" t="s">
        <v>897</v>
      </c>
      <c r="B76" s="2" t="s">
        <v>898</v>
      </c>
      <c r="C76" s="1" t="s">
        <v>899</v>
      </c>
      <c r="D76" s="1" t="s">
        <v>900</v>
      </c>
      <c r="E76" s="1" t="s">
        <v>901</v>
      </c>
      <c r="F76" s="1" t="s">
        <v>902</v>
      </c>
      <c r="G76" s="1" t="s">
        <v>26</v>
      </c>
      <c r="H76" s="1" t="s">
        <v>114</v>
      </c>
      <c r="I76" s="1" t="s">
        <v>60</v>
      </c>
      <c r="J76" s="1" t="s">
        <v>154</v>
      </c>
      <c r="K76" s="1" t="s">
        <v>903</v>
      </c>
      <c r="L76" s="1" t="s">
        <v>904</v>
      </c>
      <c r="M76" s="1" t="s">
        <v>270</v>
      </c>
      <c r="N76" s="1" t="s">
        <v>32</v>
      </c>
      <c r="O76" s="1" t="s">
        <v>905</v>
      </c>
      <c r="P76" s="1" t="s">
        <v>906</v>
      </c>
      <c r="Q76" s="1" t="s">
        <v>907</v>
      </c>
      <c r="R76" s="1" t="s">
        <v>908</v>
      </c>
      <c r="S76" s="1" t="s">
        <v>909</v>
      </c>
      <c r="T76" s="1" t="s">
        <v>910</v>
      </c>
    </row>
    <row r="77" spans="1:20" ht="13.8" x14ac:dyDescent="0.25">
      <c r="A77" s="1" t="s">
        <v>911</v>
      </c>
      <c r="B77" s="2" t="s">
        <v>912</v>
      </c>
      <c r="C77" s="1" t="s">
        <v>289</v>
      </c>
      <c r="D77" s="1" t="s">
        <v>913</v>
      </c>
      <c r="E77" s="1" t="s">
        <v>914</v>
      </c>
      <c r="F77" s="1" t="s">
        <v>915</v>
      </c>
      <c r="G77" s="1" t="s">
        <v>113</v>
      </c>
      <c r="H77" s="1" t="s">
        <v>114</v>
      </c>
      <c r="I77" s="1" t="s">
        <v>74</v>
      </c>
      <c r="K77" s="1" t="s">
        <v>293</v>
      </c>
      <c r="L77" s="1" t="s">
        <v>77</v>
      </c>
      <c r="M77" s="1" t="s">
        <v>143</v>
      </c>
      <c r="N77" s="1" t="s">
        <v>916</v>
      </c>
      <c r="O77" s="1" t="s">
        <v>294</v>
      </c>
      <c r="P77" s="1" t="s">
        <v>917</v>
      </c>
      <c r="R77" s="1" t="s">
        <v>182</v>
      </c>
      <c r="S77" s="1" t="s">
        <v>37</v>
      </c>
      <c r="T77" s="1" t="s">
        <v>918</v>
      </c>
    </row>
    <row r="78" spans="1:20" ht="13.8" x14ac:dyDescent="0.25">
      <c r="A78" s="1" t="s">
        <v>54</v>
      </c>
      <c r="B78" s="2" t="s">
        <v>919</v>
      </c>
      <c r="C78" s="1" t="s">
        <v>920</v>
      </c>
      <c r="D78" s="1" t="s">
        <v>712</v>
      </c>
      <c r="E78" s="1" t="s">
        <v>921</v>
      </c>
      <c r="F78" s="1" t="s">
        <v>922</v>
      </c>
      <c r="G78" s="1" t="s">
        <v>26</v>
      </c>
      <c r="H78" s="1" t="s">
        <v>27</v>
      </c>
      <c r="I78" s="1" t="s">
        <v>74</v>
      </c>
      <c r="K78" s="1" t="s">
        <v>61</v>
      </c>
      <c r="L78" s="1" t="s">
        <v>179</v>
      </c>
      <c r="N78" s="1" t="s">
        <v>32</v>
      </c>
      <c r="O78" s="1" t="s">
        <v>923</v>
      </c>
      <c r="P78" s="1" t="s">
        <v>924</v>
      </c>
      <c r="Q78" s="1" t="s">
        <v>925</v>
      </c>
      <c r="R78" s="1" t="s">
        <v>926</v>
      </c>
      <c r="S78" s="1" t="s">
        <v>927</v>
      </c>
      <c r="T78" s="1" t="s">
        <v>928</v>
      </c>
    </row>
    <row r="79" spans="1:20" ht="13.8" x14ac:dyDescent="0.25">
      <c r="A79" s="1" t="s">
        <v>54</v>
      </c>
      <c r="B79" s="2" t="s">
        <v>929</v>
      </c>
      <c r="C79" s="1" t="s">
        <v>570</v>
      </c>
      <c r="D79" s="1" t="s">
        <v>930</v>
      </c>
      <c r="E79" s="1" t="s">
        <v>931</v>
      </c>
      <c r="F79" s="1" t="s">
        <v>932</v>
      </c>
      <c r="G79" s="1" t="s">
        <v>26</v>
      </c>
      <c r="H79" s="1" t="s">
        <v>27</v>
      </c>
      <c r="I79" s="1" t="s">
        <v>60</v>
      </c>
      <c r="K79" s="1" t="s">
        <v>61</v>
      </c>
      <c r="L79" s="1" t="s">
        <v>810</v>
      </c>
      <c r="M79" s="1" t="s">
        <v>703</v>
      </c>
      <c r="N79" s="1" t="s">
        <v>63</v>
      </c>
      <c r="O79" s="1" t="s">
        <v>573</v>
      </c>
      <c r="P79" s="1" t="s">
        <v>933</v>
      </c>
      <c r="R79" s="1" t="s">
        <v>934</v>
      </c>
      <c r="S79" s="1" t="s">
        <v>220</v>
      </c>
      <c r="T79" s="1" t="s">
        <v>935</v>
      </c>
    </row>
    <row r="80" spans="1:20" ht="13.8" x14ac:dyDescent="0.25">
      <c r="A80" s="1" t="s">
        <v>936</v>
      </c>
      <c r="B80" s="2" t="s">
        <v>937</v>
      </c>
      <c r="C80" s="1" t="s">
        <v>938</v>
      </c>
      <c r="D80" s="1" t="s">
        <v>939</v>
      </c>
      <c r="E80" s="1" t="s">
        <v>940</v>
      </c>
      <c r="F80" s="1" t="s">
        <v>941</v>
      </c>
      <c r="G80" s="1" t="s">
        <v>113</v>
      </c>
      <c r="H80" s="1" t="s">
        <v>126</v>
      </c>
      <c r="I80" s="1" t="s">
        <v>140</v>
      </c>
      <c r="K80" s="1" t="s">
        <v>942</v>
      </c>
      <c r="L80" s="1" t="s">
        <v>873</v>
      </c>
      <c r="N80" s="1" t="s">
        <v>378</v>
      </c>
      <c r="O80" s="1" t="s">
        <v>943</v>
      </c>
      <c r="P80" s="1" t="s">
        <v>944</v>
      </c>
      <c r="Q80" s="1" t="s">
        <v>93</v>
      </c>
      <c r="S80" s="1" t="s">
        <v>927</v>
      </c>
      <c r="T80" s="1" t="s">
        <v>945</v>
      </c>
    </row>
    <row r="81" spans="1:20" ht="13.8" x14ac:dyDescent="0.25">
      <c r="A81" s="1" t="s">
        <v>946</v>
      </c>
      <c r="B81" s="2" t="s">
        <v>947</v>
      </c>
      <c r="C81" s="1" t="s">
        <v>212</v>
      </c>
      <c r="D81" s="1" t="s">
        <v>819</v>
      </c>
      <c r="E81" s="1" t="s">
        <v>948</v>
      </c>
      <c r="F81" s="1" t="s">
        <v>949</v>
      </c>
      <c r="G81" s="1" t="s">
        <v>113</v>
      </c>
      <c r="H81" s="1" t="s">
        <v>126</v>
      </c>
      <c r="I81" s="1" t="s">
        <v>60</v>
      </c>
      <c r="J81" s="1" t="s">
        <v>154</v>
      </c>
      <c r="K81" s="1" t="s">
        <v>950</v>
      </c>
      <c r="L81" s="1" t="s">
        <v>951</v>
      </c>
      <c r="M81" s="1" t="s">
        <v>143</v>
      </c>
      <c r="N81" s="1" t="s">
        <v>63</v>
      </c>
      <c r="O81" s="1" t="s">
        <v>217</v>
      </c>
      <c r="P81" s="1" t="s">
        <v>952</v>
      </c>
      <c r="R81" s="1" t="s">
        <v>953</v>
      </c>
      <c r="S81" s="1" t="s">
        <v>220</v>
      </c>
      <c r="T81" s="1" t="s">
        <v>954</v>
      </c>
    </row>
    <row r="82" spans="1:20" ht="13.8" x14ac:dyDescent="0.25">
      <c r="A82" s="1" t="s">
        <v>955</v>
      </c>
      <c r="B82" s="2" t="s">
        <v>956</v>
      </c>
      <c r="C82" s="1" t="s">
        <v>957</v>
      </c>
      <c r="D82" s="1" t="s">
        <v>958</v>
      </c>
      <c r="E82" s="1" t="s">
        <v>959</v>
      </c>
      <c r="F82" s="1" t="s">
        <v>960</v>
      </c>
      <c r="G82" s="1" t="s">
        <v>113</v>
      </c>
      <c r="H82" s="1" t="s">
        <v>27</v>
      </c>
      <c r="I82" s="1" t="s">
        <v>74</v>
      </c>
      <c r="K82" s="1" t="s">
        <v>961</v>
      </c>
      <c r="L82" s="1" t="s">
        <v>77</v>
      </c>
      <c r="M82" s="1" t="s">
        <v>304</v>
      </c>
      <c r="N82" s="1" t="s">
        <v>47</v>
      </c>
      <c r="O82" s="1" t="s">
        <v>962</v>
      </c>
      <c r="P82" s="1" t="s">
        <v>963</v>
      </c>
      <c r="Q82" s="1" t="s">
        <v>964</v>
      </c>
      <c r="R82" s="1" t="s">
        <v>965</v>
      </c>
      <c r="S82" s="1" t="s">
        <v>966</v>
      </c>
      <c r="T82" s="1" t="s">
        <v>967</v>
      </c>
    </row>
    <row r="83" spans="1:20" ht="13.8" x14ac:dyDescent="0.25">
      <c r="A83" s="1" t="s">
        <v>911</v>
      </c>
      <c r="B83" s="2" t="s">
        <v>968</v>
      </c>
      <c r="C83" s="1" t="s">
        <v>969</v>
      </c>
      <c r="D83" s="1" t="s">
        <v>689</v>
      </c>
      <c r="E83" s="1" t="s">
        <v>970</v>
      </c>
      <c r="F83" s="1" t="s">
        <v>971</v>
      </c>
      <c r="G83" s="1" t="s">
        <v>113</v>
      </c>
      <c r="H83" s="1" t="s">
        <v>114</v>
      </c>
      <c r="I83" s="1" t="s">
        <v>245</v>
      </c>
      <c r="K83" s="1" t="s">
        <v>972</v>
      </c>
      <c r="L83" s="1" t="s">
        <v>30</v>
      </c>
      <c r="N83" s="1" t="s">
        <v>104</v>
      </c>
      <c r="O83" s="1" t="s">
        <v>973</v>
      </c>
      <c r="P83" s="1" t="s">
        <v>974</v>
      </c>
      <c r="S83" s="1" t="s">
        <v>37</v>
      </c>
      <c r="T83" s="1" t="s">
        <v>975</v>
      </c>
    </row>
    <row r="84" spans="1:20" ht="27.6" x14ac:dyDescent="0.25">
      <c r="A84" s="1" t="s">
        <v>976</v>
      </c>
      <c r="B84" s="2" t="s">
        <v>977</v>
      </c>
      <c r="C84" s="1" t="s">
        <v>978</v>
      </c>
      <c r="D84" s="1" t="s">
        <v>979</v>
      </c>
      <c r="E84" s="1" t="s">
        <v>980</v>
      </c>
      <c r="F84" s="1" t="s">
        <v>981</v>
      </c>
      <c r="G84" s="1" t="s">
        <v>26</v>
      </c>
      <c r="H84" s="1" t="s">
        <v>27</v>
      </c>
      <c r="I84" s="1" t="s">
        <v>28</v>
      </c>
      <c r="K84" s="1" t="s">
        <v>982</v>
      </c>
      <c r="L84" s="1" t="s">
        <v>259</v>
      </c>
      <c r="N84" s="1" t="s">
        <v>90</v>
      </c>
      <c r="O84" s="1" t="s">
        <v>983</v>
      </c>
      <c r="P84" s="4" t="s">
        <v>984</v>
      </c>
      <c r="Q84" s="1" t="s">
        <v>93</v>
      </c>
      <c r="R84" s="1" t="s">
        <v>219</v>
      </c>
      <c r="S84" s="1" t="s">
        <v>985</v>
      </c>
      <c r="T84" s="1" t="s">
        <v>986</v>
      </c>
    </row>
    <row r="85" spans="1:20" ht="41.4" x14ac:dyDescent="0.25">
      <c r="A85" s="1" t="s">
        <v>987</v>
      </c>
      <c r="B85" s="2" t="s">
        <v>988</v>
      </c>
      <c r="C85" s="1" t="s">
        <v>989</v>
      </c>
      <c r="D85" s="1" t="s">
        <v>990</v>
      </c>
      <c r="E85" s="1" t="s">
        <v>991</v>
      </c>
      <c r="F85" s="1" t="s">
        <v>992</v>
      </c>
      <c r="G85" s="1" t="s">
        <v>346</v>
      </c>
      <c r="H85" s="1" t="s">
        <v>229</v>
      </c>
      <c r="I85" s="1" t="s">
        <v>140</v>
      </c>
      <c r="J85" s="1" t="s">
        <v>154</v>
      </c>
      <c r="K85" s="1" t="s">
        <v>993</v>
      </c>
      <c r="L85" s="1" t="s">
        <v>994</v>
      </c>
      <c r="N85" s="1" t="s">
        <v>63</v>
      </c>
      <c r="O85" s="1" t="s">
        <v>995</v>
      </c>
      <c r="P85" s="4" t="s">
        <v>996</v>
      </c>
      <c r="Q85" s="1" t="s">
        <v>997</v>
      </c>
      <c r="R85" s="1" t="s">
        <v>998</v>
      </c>
      <c r="S85" s="1" t="s">
        <v>208</v>
      </c>
      <c r="T85" s="1" t="s">
        <v>999</v>
      </c>
    </row>
    <row r="86" spans="1:20" ht="13.8" x14ac:dyDescent="0.25">
      <c r="A86" s="1" t="s">
        <v>1000</v>
      </c>
      <c r="B86" s="2" t="s">
        <v>1001</v>
      </c>
      <c r="C86" s="1" t="s">
        <v>1002</v>
      </c>
      <c r="D86" s="1" t="s">
        <v>1003</v>
      </c>
      <c r="E86" s="1" t="s">
        <v>1004</v>
      </c>
      <c r="F86" s="1" t="s">
        <v>1005</v>
      </c>
      <c r="G86" s="1" t="s">
        <v>26</v>
      </c>
      <c r="H86" s="1" t="s">
        <v>27</v>
      </c>
      <c r="I86" s="1" t="s">
        <v>28</v>
      </c>
      <c r="K86" s="1" t="s">
        <v>1006</v>
      </c>
      <c r="L86" s="1" t="s">
        <v>46</v>
      </c>
      <c r="N86" s="1" t="s">
        <v>63</v>
      </c>
      <c r="O86" s="1" t="s">
        <v>1007</v>
      </c>
      <c r="P86" s="1" t="s">
        <v>1008</v>
      </c>
      <c r="Q86" s="1" t="s">
        <v>1009</v>
      </c>
      <c r="S86" s="1" t="s">
        <v>1010</v>
      </c>
      <c r="T86" s="1" t="s">
        <v>1011</v>
      </c>
    </row>
    <row r="87" spans="1:20" ht="13.8" x14ac:dyDescent="0.25">
      <c r="A87" s="1" t="s">
        <v>54</v>
      </c>
      <c r="B87" s="2" t="s">
        <v>1012</v>
      </c>
      <c r="C87" s="1" t="s">
        <v>175</v>
      </c>
      <c r="D87" s="1" t="s">
        <v>1013</v>
      </c>
      <c r="E87" s="1" t="s">
        <v>1014</v>
      </c>
      <c r="F87" s="1" t="s">
        <v>1015</v>
      </c>
      <c r="G87" s="1" t="s">
        <v>26</v>
      </c>
      <c r="H87" s="1" t="s">
        <v>27</v>
      </c>
      <c r="I87" s="1" t="s">
        <v>28</v>
      </c>
      <c r="K87" s="1" t="s">
        <v>61</v>
      </c>
      <c r="L87" s="1" t="s">
        <v>1016</v>
      </c>
      <c r="M87" s="1" t="s">
        <v>270</v>
      </c>
      <c r="N87" s="1" t="s">
        <v>32</v>
      </c>
      <c r="O87" s="1" t="s">
        <v>180</v>
      </c>
      <c r="P87" s="1" t="s">
        <v>1017</v>
      </c>
      <c r="R87" s="1" t="s">
        <v>1018</v>
      </c>
      <c r="S87" s="1" t="s">
        <v>183</v>
      </c>
      <c r="T87" s="1" t="s">
        <v>1019</v>
      </c>
    </row>
    <row r="88" spans="1:20" ht="13.8" x14ac:dyDescent="0.25">
      <c r="A88" s="1" t="s">
        <v>1020</v>
      </c>
      <c r="B88" s="2" t="s">
        <v>1021</v>
      </c>
      <c r="C88" s="1" t="s">
        <v>1022</v>
      </c>
      <c r="D88" s="1" t="s">
        <v>1023</v>
      </c>
      <c r="E88" s="1" t="s">
        <v>1024</v>
      </c>
      <c r="F88" s="1" t="s">
        <v>1025</v>
      </c>
      <c r="G88" s="1" t="s">
        <v>113</v>
      </c>
      <c r="H88" s="1" t="s">
        <v>126</v>
      </c>
      <c r="I88" s="1" t="s">
        <v>140</v>
      </c>
      <c r="J88" s="1" t="s">
        <v>154</v>
      </c>
      <c r="K88" s="1" t="s">
        <v>1026</v>
      </c>
      <c r="L88" s="1" t="s">
        <v>1027</v>
      </c>
      <c r="M88" s="1" t="s">
        <v>270</v>
      </c>
      <c r="N88" s="3">
        <v>46388</v>
      </c>
      <c r="O88" s="1" t="s">
        <v>1028</v>
      </c>
      <c r="P88" s="1" t="s">
        <v>1029</v>
      </c>
      <c r="Q88" s="1" t="s">
        <v>1030</v>
      </c>
      <c r="R88" s="1" t="s">
        <v>1031</v>
      </c>
      <c r="T88" s="1" t="s">
        <v>1032</v>
      </c>
    </row>
    <row r="89" spans="1:20" ht="27.6" x14ac:dyDescent="0.25">
      <c r="A89" s="1" t="s">
        <v>473</v>
      </c>
      <c r="B89" s="2" t="s">
        <v>1033</v>
      </c>
      <c r="C89" s="1" t="s">
        <v>1034</v>
      </c>
      <c r="D89" s="1" t="s">
        <v>1035</v>
      </c>
      <c r="E89" s="1" t="s">
        <v>1036</v>
      </c>
      <c r="F89" s="1" t="s">
        <v>1037</v>
      </c>
      <c r="G89" s="1" t="s">
        <v>113</v>
      </c>
      <c r="H89" s="1" t="s">
        <v>114</v>
      </c>
      <c r="I89" s="1" t="s">
        <v>28</v>
      </c>
      <c r="K89" s="1" t="s">
        <v>478</v>
      </c>
      <c r="L89" s="1" t="s">
        <v>179</v>
      </c>
      <c r="N89" s="1" t="s">
        <v>378</v>
      </c>
      <c r="O89" s="1" t="s">
        <v>1038</v>
      </c>
      <c r="P89" s="4" t="s">
        <v>1039</v>
      </c>
      <c r="Q89" s="1" t="s">
        <v>93</v>
      </c>
      <c r="R89" s="1" t="s">
        <v>1040</v>
      </c>
      <c r="S89" s="1" t="s">
        <v>1041</v>
      </c>
      <c r="T89" s="1" t="s">
        <v>1042</v>
      </c>
    </row>
    <row r="90" spans="1:20" ht="13.8" x14ac:dyDescent="0.25">
      <c r="A90" s="1" t="s">
        <v>1043</v>
      </c>
      <c r="B90" s="2" t="s">
        <v>1044</v>
      </c>
      <c r="C90" s="1" t="s">
        <v>1045</v>
      </c>
      <c r="D90" s="1" t="s">
        <v>1046</v>
      </c>
      <c r="E90" s="1" t="s">
        <v>1047</v>
      </c>
      <c r="F90" s="1" t="s">
        <v>44</v>
      </c>
      <c r="G90" s="1" t="s">
        <v>26</v>
      </c>
      <c r="H90" s="1" t="s">
        <v>27</v>
      </c>
      <c r="I90" s="1" t="s">
        <v>28</v>
      </c>
      <c r="K90" s="1" t="s">
        <v>1048</v>
      </c>
      <c r="L90" s="1" t="s">
        <v>1049</v>
      </c>
      <c r="N90" s="1" t="s">
        <v>32</v>
      </c>
      <c r="O90" s="1" t="s">
        <v>1050</v>
      </c>
      <c r="P90" s="1" t="s">
        <v>1051</v>
      </c>
      <c r="Q90" s="1" t="s">
        <v>1052</v>
      </c>
      <c r="R90" s="1" t="s">
        <v>1053</v>
      </c>
      <c r="S90" s="1" t="s">
        <v>1054</v>
      </c>
      <c r="T90" s="1" t="s">
        <v>1055</v>
      </c>
    </row>
    <row r="91" spans="1:20" ht="13.8" x14ac:dyDescent="0.25">
      <c r="A91" s="1" t="s">
        <v>405</v>
      </c>
      <c r="B91" s="2" t="s">
        <v>1056</v>
      </c>
      <c r="C91" s="1" t="s">
        <v>1057</v>
      </c>
      <c r="D91" s="1" t="s">
        <v>1058</v>
      </c>
      <c r="E91" s="1" t="s">
        <v>1059</v>
      </c>
      <c r="F91" s="1" t="s">
        <v>25</v>
      </c>
      <c r="G91" s="1" t="s">
        <v>26</v>
      </c>
      <c r="H91" s="1" t="s">
        <v>244</v>
      </c>
      <c r="I91" s="1" t="s">
        <v>28</v>
      </c>
      <c r="J91" s="1" t="s">
        <v>465</v>
      </c>
      <c r="K91" s="1" t="s">
        <v>1060</v>
      </c>
      <c r="L91" s="1" t="s">
        <v>142</v>
      </c>
      <c r="N91" s="1" t="s">
        <v>32</v>
      </c>
      <c r="O91" s="1" t="s">
        <v>1061</v>
      </c>
      <c r="P91" s="1" t="s">
        <v>1062</v>
      </c>
      <c r="Q91" s="1" t="s">
        <v>1063</v>
      </c>
      <c r="R91" s="1" t="s">
        <v>519</v>
      </c>
      <c r="S91" s="1" t="s">
        <v>37</v>
      </c>
      <c r="T91" s="1" t="s">
        <v>1064</v>
      </c>
    </row>
    <row r="92" spans="1:20" ht="13.8" x14ac:dyDescent="0.25">
      <c r="A92" s="1" t="s">
        <v>1065</v>
      </c>
      <c r="B92" s="2" t="s">
        <v>1066</v>
      </c>
      <c r="C92" s="1" t="s">
        <v>1067</v>
      </c>
      <c r="D92" s="1" t="s">
        <v>137</v>
      </c>
      <c r="E92" s="1" t="s">
        <v>1068</v>
      </c>
      <c r="F92" s="1" t="s">
        <v>1069</v>
      </c>
      <c r="G92" s="1" t="s">
        <v>26</v>
      </c>
      <c r="H92" s="1" t="s">
        <v>27</v>
      </c>
      <c r="I92" s="1" t="s">
        <v>74</v>
      </c>
      <c r="K92" s="1" t="s">
        <v>1070</v>
      </c>
      <c r="L92" s="1" t="s">
        <v>30</v>
      </c>
      <c r="M92" s="1" t="s">
        <v>703</v>
      </c>
      <c r="N92" s="1" t="s">
        <v>104</v>
      </c>
      <c r="O92" s="1" t="s">
        <v>1071</v>
      </c>
      <c r="P92" s="1" t="s">
        <v>1072</v>
      </c>
      <c r="Q92" s="1" t="s">
        <v>234</v>
      </c>
      <c r="S92" s="1" t="s">
        <v>37</v>
      </c>
      <c r="T92" s="1" t="s">
        <v>1073</v>
      </c>
    </row>
    <row r="93" spans="1:20" ht="13.8" x14ac:dyDescent="0.25">
      <c r="A93" s="1" t="s">
        <v>1074</v>
      </c>
      <c r="B93" s="2" t="s">
        <v>1075</v>
      </c>
      <c r="C93" s="1" t="s">
        <v>1076</v>
      </c>
      <c r="D93" s="1" t="s">
        <v>110</v>
      </c>
      <c r="E93" s="1" t="s">
        <v>1077</v>
      </c>
      <c r="F93" s="1" t="s">
        <v>1078</v>
      </c>
      <c r="G93" s="1" t="s">
        <v>26</v>
      </c>
      <c r="H93" s="1" t="s">
        <v>27</v>
      </c>
      <c r="I93" s="1" t="s">
        <v>74</v>
      </c>
      <c r="K93" s="1" t="s">
        <v>364</v>
      </c>
      <c r="L93" s="1" t="s">
        <v>1079</v>
      </c>
      <c r="N93" s="1" t="s">
        <v>104</v>
      </c>
      <c r="O93" s="1" t="s">
        <v>1080</v>
      </c>
      <c r="P93" s="1" t="s">
        <v>1081</v>
      </c>
      <c r="S93" s="1" t="s">
        <v>52</v>
      </c>
      <c r="T93" s="1" t="s">
        <v>1082</v>
      </c>
    </row>
    <row r="94" spans="1:20" ht="13.8" x14ac:dyDescent="0.25">
      <c r="A94" s="1" t="s">
        <v>568</v>
      </c>
      <c r="B94" s="2" t="s">
        <v>1083</v>
      </c>
      <c r="C94" s="1" t="s">
        <v>570</v>
      </c>
      <c r="D94" s="1" t="s">
        <v>240</v>
      </c>
      <c r="E94" s="1" t="s">
        <v>1084</v>
      </c>
      <c r="F94" s="1" t="s">
        <v>1085</v>
      </c>
      <c r="G94" s="1" t="s">
        <v>113</v>
      </c>
      <c r="H94" s="1" t="s">
        <v>27</v>
      </c>
      <c r="I94" s="1" t="s">
        <v>74</v>
      </c>
      <c r="K94" s="1" t="s">
        <v>61</v>
      </c>
      <c r="L94" s="1" t="s">
        <v>77</v>
      </c>
      <c r="M94" s="1" t="s">
        <v>703</v>
      </c>
      <c r="N94" s="3">
        <v>45627</v>
      </c>
      <c r="O94" s="1" t="s">
        <v>573</v>
      </c>
      <c r="P94" s="1" t="s">
        <v>1086</v>
      </c>
      <c r="Q94" s="1" t="s">
        <v>93</v>
      </c>
      <c r="R94" s="1" t="s">
        <v>1087</v>
      </c>
      <c r="S94" s="1" t="s">
        <v>220</v>
      </c>
      <c r="T94" s="1" t="s">
        <v>1088</v>
      </c>
    </row>
    <row r="95" spans="1:20" ht="13.8" x14ac:dyDescent="0.25">
      <c r="A95" s="1" t="s">
        <v>568</v>
      </c>
      <c r="B95" s="2" t="s">
        <v>1089</v>
      </c>
      <c r="C95" s="1" t="s">
        <v>570</v>
      </c>
      <c r="D95" s="1" t="s">
        <v>240</v>
      </c>
      <c r="E95" s="1" t="s">
        <v>1090</v>
      </c>
      <c r="F95" s="1" t="s">
        <v>1091</v>
      </c>
      <c r="G95" s="1" t="s">
        <v>113</v>
      </c>
      <c r="H95" s="1" t="s">
        <v>27</v>
      </c>
      <c r="I95" s="1" t="s">
        <v>245</v>
      </c>
      <c r="K95" s="1" t="s">
        <v>1092</v>
      </c>
      <c r="L95" s="1" t="s">
        <v>756</v>
      </c>
      <c r="N95" s="3">
        <v>45352</v>
      </c>
      <c r="O95" s="1" t="s">
        <v>573</v>
      </c>
      <c r="P95" s="1" t="s">
        <v>105</v>
      </c>
      <c r="S95" s="1" t="s">
        <v>220</v>
      </c>
      <c r="T95" s="1" t="s">
        <v>1093</v>
      </c>
    </row>
    <row r="96" spans="1:20" ht="13.8" x14ac:dyDescent="0.25">
      <c r="A96" s="1" t="s">
        <v>275</v>
      </c>
      <c r="B96" s="2" t="s">
        <v>1094</v>
      </c>
      <c r="C96" s="1" t="s">
        <v>1095</v>
      </c>
      <c r="D96" s="1" t="s">
        <v>1096</v>
      </c>
      <c r="E96" s="1" t="s">
        <v>1097</v>
      </c>
      <c r="F96" s="1" t="s">
        <v>1098</v>
      </c>
      <c r="G96" s="1" t="s">
        <v>113</v>
      </c>
      <c r="H96" s="1" t="s">
        <v>114</v>
      </c>
      <c r="I96" s="1" t="s">
        <v>245</v>
      </c>
      <c r="K96" s="1" t="s">
        <v>1099</v>
      </c>
      <c r="L96" s="1" t="s">
        <v>756</v>
      </c>
      <c r="N96" s="1" t="s">
        <v>104</v>
      </c>
      <c r="O96" s="1" t="s">
        <v>1100</v>
      </c>
      <c r="P96" s="1" t="s">
        <v>1101</v>
      </c>
      <c r="T96" s="1" t="s">
        <v>1102</v>
      </c>
    </row>
    <row r="97" spans="1:20" ht="13.8" x14ac:dyDescent="0.25">
      <c r="A97" s="1" t="s">
        <v>459</v>
      </c>
      <c r="B97" s="2" t="s">
        <v>1103</v>
      </c>
      <c r="C97" s="1" t="s">
        <v>461</v>
      </c>
      <c r="D97" s="1" t="s">
        <v>900</v>
      </c>
      <c r="E97" s="1" t="s">
        <v>1104</v>
      </c>
      <c r="F97" s="1" t="s">
        <v>1105</v>
      </c>
      <c r="G97" s="1" t="s">
        <v>26</v>
      </c>
      <c r="H97" s="1" t="s">
        <v>27</v>
      </c>
      <c r="I97" s="1" t="s">
        <v>74</v>
      </c>
      <c r="K97" s="1" t="s">
        <v>1106</v>
      </c>
      <c r="L97" s="1" t="s">
        <v>994</v>
      </c>
      <c r="N97" s="1" t="s">
        <v>104</v>
      </c>
      <c r="P97" s="1" t="s">
        <v>1107</v>
      </c>
      <c r="Q97" s="1" t="s">
        <v>234</v>
      </c>
      <c r="S97" s="1" t="s">
        <v>471</v>
      </c>
      <c r="T97" s="1" t="s">
        <v>1108</v>
      </c>
    </row>
    <row r="98" spans="1:20" ht="13.8" x14ac:dyDescent="0.25">
      <c r="A98" s="1" t="s">
        <v>577</v>
      </c>
      <c r="B98" s="2" t="s">
        <v>1109</v>
      </c>
      <c r="C98" s="1" t="s">
        <v>579</v>
      </c>
      <c r="D98" s="1" t="s">
        <v>123</v>
      </c>
      <c r="E98" s="1" t="s">
        <v>1110</v>
      </c>
      <c r="F98" s="1" t="s">
        <v>1111</v>
      </c>
      <c r="G98" s="1" t="s">
        <v>228</v>
      </c>
      <c r="H98" s="1" t="s">
        <v>126</v>
      </c>
      <c r="I98" s="1" t="s">
        <v>140</v>
      </c>
      <c r="K98" s="1" t="s">
        <v>215</v>
      </c>
      <c r="L98" s="1" t="s">
        <v>1112</v>
      </c>
      <c r="N98" s="1" t="s">
        <v>378</v>
      </c>
      <c r="O98" s="1" t="s">
        <v>585</v>
      </c>
      <c r="P98" s="1" t="s">
        <v>1113</v>
      </c>
      <c r="Q98" s="1" t="s">
        <v>93</v>
      </c>
      <c r="S98" s="1" t="s">
        <v>589</v>
      </c>
      <c r="T98" s="1" t="s">
        <v>1114</v>
      </c>
    </row>
    <row r="99" spans="1:20" ht="13.8" x14ac:dyDescent="0.25">
      <c r="A99" s="1" t="s">
        <v>275</v>
      </c>
      <c r="B99" s="2" t="s">
        <v>1115</v>
      </c>
      <c r="C99" s="1" t="s">
        <v>1116</v>
      </c>
      <c r="D99" s="1" t="s">
        <v>1117</v>
      </c>
      <c r="E99" s="1" t="s">
        <v>1118</v>
      </c>
      <c r="F99" s="1" t="s">
        <v>1119</v>
      </c>
      <c r="G99" s="1" t="s">
        <v>113</v>
      </c>
      <c r="H99" s="1" t="s">
        <v>114</v>
      </c>
      <c r="I99" s="1" t="s">
        <v>74</v>
      </c>
      <c r="K99" s="1" t="s">
        <v>281</v>
      </c>
      <c r="L99" s="1" t="s">
        <v>1120</v>
      </c>
      <c r="N99" s="1" t="s">
        <v>90</v>
      </c>
      <c r="O99" s="1" t="s">
        <v>1121</v>
      </c>
      <c r="P99" s="1" t="s">
        <v>1122</v>
      </c>
      <c r="R99" s="1" t="s">
        <v>1123</v>
      </c>
      <c r="T99" s="1" t="s">
        <v>1124</v>
      </c>
    </row>
    <row r="100" spans="1:20" ht="13.8" x14ac:dyDescent="0.25">
      <c r="A100" s="1" t="s">
        <v>1125</v>
      </c>
      <c r="B100" s="2" t="s">
        <v>1126</v>
      </c>
      <c r="C100" s="1" t="s">
        <v>1127</v>
      </c>
      <c r="D100" s="1" t="s">
        <v>110</v>
      </c>
      <c r="E100" s="1" t="s">
        <v>1128</v>
      </c>
      <c r="F100" s="1" t="s">
        <v>1129</v>
      </c>
      <c r="G100" s="1" t="s">
        <v>26</v>
      </c>
      <c r="H100" s="1" t="s">
        <v>27</v>
      </c>
      <c r="I100" s="1" t="s">
        <v>74</v>
      </c>
      <c r="K100" s="1" t="s">
        <v>1130</v>
      </c>
      <c r="L100" s="1" t="s">
        <v>1131</v>
      </c>
      <c r="M100" s="1" t="s">
        <v>270</v>
      </c>
      <c r="N100" s="1" t="s">
        <v>32</v>
      </c>
      <c r="O100" s="1" t="s">
        <v>1132</v>
      </c>
      <c r="P100" s="1" t="s">
        <v>1133</v>
      </c>
      <c r="Q100" s="1" t="s">
        <v>1134</v>
      </c>
      <c r="R100" s="1" t="s">
        <v>171</v>
      </c>
      <c r="S100" s="1" t="s">
        <v>1135</v>
      </c>
      <c r="T100" s="1" t="s">
        <v>1136</v>
      </c>
    </row>
    <row r="101" spans="1:20" ht="13.8" x14ac:dyDescent="0.25">
      <c r="A101" s="1" t="s">
        <v>1137</v>
      </c>
      <c r="B101" s="2" t="s">
        <v>1138</v>
      </c>
      <c r="C101" s="1" t="s">
        <v>1139</v>
      </c>
      <c r="D101" s="1" t="s">
        <v>110</v>
      </c>
      <c r="E101" s="1" t="s">
        <v>1140</v>
      </c>
      <c r="F101" s="1" t="s">
        <v>1141</v>
      </c>
      <c r="G101" s="1" t="s">
        <v>113</v>
      </c>
      <c r="H101" s="1" t="s">
        <v>114</v>
      </c>
      <c r="I101" s="1" t="s">
        <v>74</v>
      </c>
      <c r="K101" s="1" t="s">
        <v>1142</v>
      </c>
      <c r="L101" s="1" t="s">
        <v>168</v>
      </c>
      <c r="M101" s="1" t="s">
        <v>304</v>
      </c>
      <c r="N101" s="3">
        <v>45566</v>
      </c>
      <c r="O101" s="1" t="s">
        <v>1143</v>
      </c>
      <c r="P101" s="1" t="s">
        <v>1144</v>
      </c>
      <c r="Q101" s="1" t="s">
        <v>530</v>
      </c>
      <c r="R101" s="1" t="s">
        <v>1145</v>
      </c>
      <c r="S101" s="1" t="s">
        <v>1146</v>
      </c>
      <c r="T101" s="1" t="s">
        <v>1147</v>
      </c>
    </row>
    <row r="102" spans="1:20" ht="13.8" x14ac:dyDescent="0.25">
      <c r="A102" s="1" t="s">
        <v>1148</v>
      </c>
      <c r="B102" s="2" t="s">
        <v>1149</v>
      </c>
      <c r="C102" s="1" t="s">
        <v>1150</v>
      </c>
      <c r="D102" s="1" t="s">
        <v>1151</v>
      </c>
      <c r="E102" s="1" t="s">
        <v>1152</v>
      </c>
      <c r="F102" s="1" t="s">
        <v>1153</v>
      </c>
      <c r="G102" s="1" t="s">
        <v>113</v>
      </c>
      <c r="H102" s="1" t="s">
        <v>114</v>
      </c>
      <c r="I102" s="1" t="s">
        <v>60</v>
      </c>
      <c r="J102" s="1" t="s">
        <v>1154</v>
      </c>
      <c r="K102" s="1" t="s">
        <v>1155</v>
      </c>
      <c r="L102" s="1" t="s">
        <v>1156</v>
      </c>
      <c r="N102" s="1" t="s">
        <v>63</v>
      </c>
      <c r="O102" s="1" t="s">
        <v>1157</v>
      </c>
      <c r="P102" s="1" t="s">
        <v>1158</v>
      </c>
      <c r="Q102" s="1" t="s">
        <v>93</v>
      </c>
      <c r="R102" s="1" t="s">
        <v>1159</v>
      </c>
      <c r="S102" s="1" t="s">
        <v>1160</v>
      </c>
      <c r="T102" s="1" t="s">
        <v>1161</v>
      </c>
    </row>
    <row r="103" spans="1:20" ht="13.8" x14ac:dyDescent="0.25">
      <c r="A103" s="1" t="s">
        <v>358</v>
      </c>
      <c r="B103" s="2" t="s">
        <v>1162</v>
      </c>
      <c r="C103" s="1" t="s">
        <v>1163</v>
      </c>
      <c r="D103" s="1" t="s">
        <v>332</v>
      </c>
      <c r="E103" s="1" t="s">
        <v>1164</v>
      </c>
      <c r="F103" s="1" t="s">
        <v>1165</v>
      </c>
      <c r="G103" s="1" t="s">
        <v>113</v>
      </c>
      <c r="H103" s="1" t="s">
        <v>114</v>
      </c>
      <c r="I103" s="1" t="s">
        <v>60</v>
      </c>
      <c r="K103" s="1" t="s">
        <v>1166</v>
      </c>
      <c r="L103" s="1" t="s">
        <v>1167</v>
      </c>
      <c r="M103" s="1" t="s">
        <v>703</v>
      </c>
      <c r="N103" s="3">
        <v>45627</v>
      </c>
      <c r="O103" s="1" t="s">
        <v>1168</v>
      </c>
      <c r="P103" s="1" t="s">
        <v>1169</v>
      </c>
      <c r="Q103" s="1" t="s">
        <v>1170</v>
      </c>
      <c r="R103" s="1" t="s">
        <v>1171</v>
      </c>
      <c r="S103" s="1" t="s">
        <v>52</v>
      </c>
      <c r="T103" s="1" t="s">
        <v>1172</v>
      </c>
    </row>
    <row r="104" spans="1:20" ht="27.6" x14ac:dyDescent="0.25">
      <c r="A104" s="1" t="s">
        <v>185</v>
      </c>
      <c r="B104" s="2" t="s">
        <v>1173</v>
      </c>
      <c r="C104" s="1" t="s">
        <v>187</v>
      </c>
      <c r="D104" s="1" t="s">
        <v>137</v>
      </c>
      <c r="E104" s="1" t="s">
        <v>1174</v>
      </c>
      <c r="F104" s="1" t="s">
        <v>1175</v>
      </c>
      <c r="G104" s="1" t="s">
        <v>113</v>
      </c>
      <c r="H104" s="1" t="s">
        <v>114</v>
      </c>
      <c r="I104" s="1" t="s">
        <v>60</v>
      </c>
      <c r="K104" s="1" t="s">
        <v>1176</v>
      </c>
      <c r="L104" s="1" t="s">
        <v>1177</v>
      </c>
      <c r="N104" s="1" t="s">
        <v>32</v>
      </c>
      <c r="O104" s="1" t="s">
        <v>193</v>
      </c>
      <c r="P104" s="4" t="s">
        <v>1178</v>
      </c>
      <c r="Q104" s="1" t="s">
        <v>1179</v>
      </c>
      <c r="R104" s="1" t="s">
        <v>1180</v>
      </c>
      <c r="S104" s="1" t="s">
        <v>196</v>
      </c>
      <c r="T104" s="1" t="s">
        <v>1181</v>
      </c>
    </row>
    <row r="105" spans="1:20" ht="13.8" x14ac:dyDescent="0.25">
      <c r="A105" s="1" t="s">
        <v>68</v>
      </c>
      <c r="B105" s="2" t="s">
        <v>1182</v>
      </c>
      <c r="C105" s="1" t="s">
        <v>70</v>
      </c>
      <c r="D105" s="1" t="s">
        <v>1183</v>
      </c>
      <c r="E105" s="1" t="s">
        <v>1184</v>
      </c>
      <c r="F105" s="1" t="s">
        <v>73</v>
      </c>
      <c r="G105" s="1" t="s">
        <v>26</v>
      </c>
      <c r="H105" s="1" t="s">
        <v>27</v>
      </c>
      <c r="I105" s="1" t="s">
        <v>74</v>
      </c>
      <c r="J105" s="1" t="s">
        <v>75</v>
      </c>
      <c r="K105" s="1" t="s">
        <v>76</v>
      </c>
      <c r="L105" s="1" t="s">
        <v>168</v>
      </c>
      <c r="N105" s="1" t="s">
        <v>313</v>
      </c>
      <c r="O105" s="1" t="s">
        <v>78</v>
      </c>
      <c r="P105" s="1" t="s">
        <v>1185</v>
      </c>
      <c r="Q105" s="1" t="s">
        <v>93</v>
      </c>
      <c r="R105" s="1" t="s">
        <v>1186</v>
      </c>
      <c r="T105" s="1" t="s">
        <v>1187</v>
      </c>
    </row>
    <row r="106" spans="1:20" ht="13.8" x14ac:dyDescent="0.25">
      <c r="A106" s="1" t="s">
        <v>1188</v>
      </c>
      <c r="B106" s="2" t="s">
        <v>1189</v>
      </c>
      <c r="C106" s="1" t="s">
        <v>175</v>
      </c>
      <c r="D106" s="1" t="s">
        <v>1190</v>
      </c>
      <c r="E106" s="1" t="s">
        <v>1191</v>
      </c>
      <c r="F106" s="1" t="s">
        <v>1192</v>
      </c>
      <c r="G106" s="1" t="s">
        <v>243</v>
      </c>
      <c r="H106" s="1" t="s">
        <v>244</v>
      </c>
      <c r="I106" s="1" t="s">
        <v>74</v>
      </c>
      <c r="K106" s="1" t="s">
        <v>61</v>
      </c>
      <c r="L106" s="1" t="s">
        <v>1193</v>
      </c>
      <c r="M106" s="1" t="s">
        <v>304</v>
      </c>
      <c r="N106" s="1" t="s">
        <v>63</v>
      </c>
      <c r="O106" s="1" t="s">
        <v>180</v>
      </c>
      <c r="P106" s="1" t="s">
        <v>1194</v>
      </c>
      <c r="R106" s="1" t="s">
        <v>1195</v>
      </c>
      <c r="S106" s="1" t="s">
        <v>183</v>
      </c>
      <c r="T106" s="1" t="s">
        <v>1196</v>
      </c>
    </row>
    <row r="107" spans="1:20" ht="138" x14ac:dyDescent="0.25">
      <c r="A107" s="1" t="s">
        <v>1197</v>
      </c>
      <c r="B107" s="2" t="s">
        <v>1198</v>
      </c>
      <c r="C107" s="1" t="s">
        <v>1199</v>
      </c>
      <c r="D107" s="1" t="s">
        <v>1117</v>
      </c>
      <c r="E107" s="1" t="s">
        <v>1200</v>
      </c>
      <c r="F107" s="1" t="s">
        <v>1201</v>
      </c>
      <c r="G107" s="1" t="s">
        <v>113</v>
      </c>
      <c r="H107" s="1" t="s">
        <v>126</v>
      </c>
      <c r="I107" s="1" t="s">
        <v>140</v>
      </c>
      <c r="J107" s="1" t="s">
        <v>154</v>
      </c>
      <c r="K107" s="1" t="s">
        <v>1202</v>
      </c>
      <c r="L107" s="1" t="s">
        <v>1203</v>
      </c>
      <c r="N107" s="1" t="s">
        <v>63</v>
      </c>
      <c r="O107" s="1" t="s">
        <v>1204</v>
      </c>
      <c r="P107" s="4" t="s">
        <v>1205</v>
      </c>
      <c r="Q107" s="1" t="s">
        <v>1206</v>
      </c>
      <c r="R107" s="1" t="s">
        <v>1207</v>
      </c>
      <c r="S107" s="1" t="s">
        <v>393</v>
      </c>
      <c r="T107" s="1" t="s">
        <v>1208</v>
      </c>
    </row>
    <row r="108" spans="1:20" ht="27.6" x14ac:dyDescent="0.25">
      <c r="A108" s="1" t="s">
        <v>275</v>
      </c>
      <c r="B108" s="2" t="s">
        <v>1209</v>
      </c>
      <c r="C108" s="1" t="s">
        <v>1095</v>
      </c>
      <c r="D108" s="1" t="s">
        <v>806</v>
      </c>
      <c r="E108" s="1" t="s">
        <v>1210</v>
      </c>
      <c r="F108" s="1" t="s">
        <v>1211</v>
      </c>
      <c r="G108" s="1" t="s">
        <v>113</v>
      </c>
      <c r="H108" s="1" t="s">
        <v>114</v>
      </c>
      <c r="I108" s="1" t="s">
        <v>140</v>
      </c>
      <c r="J108" s="1" t="s">
        <v>154</v>
      </c>
      <c r="K108" s="1" t="s">
        <v>281</v>
      </c>
      <c r="L108" s="1" t="s">
        <v>1212</v>
      </c>
      <c r="N108" s="1" t="s">
        <v>916</v>
      </c>
      <c r="O108" s="1" t="s">
        <v>1100</v>
      </c>
      <c r="P108" s="4" t="s">
        <v>1213</v>
      </c>
      <c r="R108" s="1" t="s">
        <v>1214</v>
      </c>
      <c r="T108" s="1" t="s">
        <v>1215</v>
      </c>
    </row>
    <row r="109" spans="1:20" ht="13.8" x14ac:dyDescent="0.25">
      <c r="A109" s="1" t="s">
        <v>657</v>
      </c>
      <c r="B109" s="2" t="s">
        <v>1216</v>
      </c>
      <c r="C109" s="1" t="s">
        <v>1217</v>
      </c>
      <c r="D109" s="1" t="s">
        <v>137</v>
      </c>
      <c r="E109" s="1" t="s">
        <v>1218</v>
      </c>
      <c r="F109" s="1" t="s">
        <v>1219</v>
      </c>
      <c r="G109" s="1" t="s">
        <v>26</v>
      </c>
      <c r="H109" s="1" t="s">
        <v>27</v>
      </c>
      <c r="I109" s="1" t="s">
        <v>60</v>
      </c>
      <c r="K109" s="1" t="s">
        <v>191</v>
      </c>
      <c r="L109" s="1" t="s">
        <v>1220</v>
      </c>
      <c r="N109" s="1" t="s">
        <v>63</v>
      </c>
      <c r="O109" s="1" t="s">
        <v>1221</v>
      </c>
      <c r="P109" s="1" t="s">
        <v>1222</v>
      </c>
      <c r="Q109" s="1" t="s">
        <v>93</v>
      </c>
      <c r="S109" s="1" t="s">
        <v>262</v>
      </c>
      <c r="T109" s="1" t="s">
        <v>1223</v>
      </c>
    </row>
    <row r="110" spans="1:20" ht="13.8" x14ac:dyDescent="0.25">
      <c r="A110" s="1" t="s">
        <v>847</v>
      </c>
      <c r="B110" s="2" t="s">
        <v>1224</v>
      </c>
      <c r="C110" s="1" t="s">
        <v>849</v>
      </c>
      <c r="D110" s="1" t="s">
        <v>1225</v>
      </c>
      <c r="E110" s="1" t="s">
        <v>1226</v>
      </c>
      <c r="F110" s="1" t="s">
        <v>1227</v>
      </c>
      <c r="G110" s="1" t="s">
        <v>26</v>
      </c>
      <c r="H110" s="1" t="s">
        <v>27</v>
      </c>
      <c r="I110" s="1" t="s">
        <v>28</v>
      </c>
      <c r="J110" s="1" t="s">
        <v>465</v>
      </c>
      <c r="K110" s="1" t="s">
        <v>852</v>
      </c>
      <c r="L110" s="1" t="s">
        <v>743</v>
      </c>
      <c r="N110" s="1" t="s">
        <v>32</v>
      </c>
      <c r="O110" s="1" t="s">
        <v>853</v>
      </c>
      <c r="P110" s="1" t="s">
        <v>1228</v>
      </c>
      <c r="Q110" s="1" t="s">
        <v>1229</v>
      </c>
      <c r="R110" s="1" t="s">
        <v>1230</v>
      </c>
      <c r="S110" s="1" t="s">
        <v>856</v>
      </c>
      <c r="T110" s="1" t="s">
        <v>1231</v>
      </c>
    </row>
    <row r="111" spans="1:20" ht="13.8" x14ac:dyDescent="0.25">
      <c r="A111" s="1" t="s">
        <v>1232</v>
      </c>
      <c r="B111" s="2" t="s">
        <v>1233</v>
      </c>
      <c r="C111" s="1" t="s">
        <v>1234</v>
      </c>
      <c r="D111" s="1" t="s">
        <v>1235</v>
      </c>
      <c r="E111" s="1" t="s">
        <v>1236</v>
      </c>
      <c r="F111" s="1" t="s">
        <v>1237</v>
      </c>
      <c r="G111" s="1" t="s">
        <v>243</v>
      </c>
      <c r="H111" s="1" t="s">
        <v>244</v>
      </c>
      <c r="I111" s="1" t="s">
        <v>74</v>
      </c>
      <c r="K111" s="1" t="s">
        <v>1238</v>
      </c>
      <c r="L111" s="1" t="s">
        <v>1239</v>
      </c>
      <c r="N111" s="1" t="s">
        <v>104</v>
      </c>
      <c r="O111" s="1" t="s">
        <v>1240</v>
      </c>
      <c r="P111" s="1" t="s">
        <v>1241</v>
      </c>
      <c r="Q111" s="1" t="s">
        <v>356</v>
      </c>
      <c r="S111" s="1" t="s">
        <v>1041</v>
      </c>
      <c r="T111" s="1" t="s">
        <v>1242</v>
      </c>
    </row>
    <row r="112" spans="1:20" ht="13.8" x14ac:dyDescent="0.25">
      <c r="A112" s="1" t="s">
        <v>884</v>
      </c>
      <c r="B112" s="2" t="s">
        <v>1243</v>
      </c>
      <c r="C112" s="1" t="s">
        <v>886</v>
      </c>
      <c r="D112" s="1" t="s">
        <v>1244</v>
      </c>
      <c r="E112" s="1" t="s">
        <v>1245</v>
      </c>
      <c r="F112" s="1" t="s">
        <v>1246</v>
      </c>
      <c r="G112" s="1" t="s">
        <v>26</v>
      </c>
      <c r="H112" s="1" t="s">
        <v>27</v>
      </c>
      <c r="I112" s="1" t="s">
        <v>74</v>
      </c>
      <c r="K112" s="1" t="s">
        <v>890</v>
      </c>
      <c r="L112" s="1" t="s">
        <v>891</v>
      </c>
      <c r="N112" s="1" t="s">
        <v>63</v>
      </c>
      <c r="O112" s="1" t="s">
        <v>892</v>
      </c>
      <c r="P112" s="1" t="s">
        <v>1247</v>
      </c>
      <c r="Q112" s="1" t="s">
        <v>93</v>
      </c>
      <c r="R112" s="1" t="s">
        <v>1248</v>
      </c>
      <c r="S112" s="1" t="s">
        <v>895</v>
      </c>
      <c r="T112" s="1" t="s">
        <v>1249</v>
      </c>
    </row>
    <row r="113" spans="1:20" ht="13.8" x14ac:dyDescent="0.25">
      <c r="A113" s="1" t="s">
        <v>976</v>
      </c>
      <c r="B113" s="2" t="s">
        <v>1250</v>
      </c>
      <c r="C113" s="1" t="s">
        <v>978</v>
      </c>
      <c r="D113" s="1" t="s">
        <v>23</v>
      </c>
      <c r="E113" s="1" t="s">
        <v>1251</v>
      </c>
      <c r="F113" s="1" t="s">
        <v>1252</v>
      </c>
      <c r="G113" s="1" t="s">
        <v>26</v>
      </c>
      <c r="H113" s="1" t="s">
        <v>27</v>
      </c>
      <c r="I113" s="1" t="s">
        <v>28</v>
      </c>
      <c r="K113" s="1" t="s">
        <v>1253</v>
      </c>
      <c r="L113" s="1" t="s">
        <v>775</v>
      </c>
      <c r="N113" s="3">
        <v>45231</v>
      </c>
      <c r="O113" s="1" t="s">
        <v>983</v>
      </c>
      <c r="P113" s="1" t="s">
        <v>1254</v>
      </c>
      <c r="R113" s="1" t="s">
        <v>1255</v>
      </c>
      <c r="S113" s="1" t="s">
        <v>985</v>
      </c>
      <c r="T113" s="1" t="s">
        <v>1256</v>
      </c>
    </row>
    <row r="114" spans="1:20" ht="13.8" x14ac:dyDescent="0.25">
      <c r="A114" s="1" t="s">
        <v>1257</v>
      </c>
      <c r="B114" s="2" t="s">
        <v>1258</v>
      </c>
      <c r="C114" s="1" t="s">
        <v>150</v>
      </c>
      <c r="D114" s="1" t="s">
        <v>913</v>
      </c>
      <c r="E114" s="1" t="s">
        <v>1259</v>
      </c>
      <c r="F114" s="1" t="s">
        <v>1260</v>
      </c>
      <c r="G114" s="1" t="s">
        <v>243</v>
      </c>
      <c r="H114" s="1" t="s">
        <v>27</v>
      </c>
      <c r="I114" s="1" t="s">
        <v>74</v>
      </c>
      <c r="K114" s="1" t="s">
        <v>155</v>
      </c>
      <c r="L114" s="1" t="s">
        <v>1261</v>
      </c>
      <c r="N114" s="1" t="s">
        <v>90</v>
      </c>
      <c r="O114" s="1" t="s">
        <v>157</v>
      </c>
      <c r="P114" s="1" t="s">
        <v>1262</v>
      </c>
      <c r="R114" s="1" t="s">
        <v>1263</v>
      </c>
      <c r="S114" s="1" t="s">
        <v>52</v>
      </c>
      <c r="T114" s="1" t="s">
        <v>1264</v>
      </c>
    </row>
    <row r="115" spans="1:20" ht="82.8" x14ac:dyDescent="0.25">
      <c r="A115" s="1" t="s">
        <v>1074</v>
      </c>
      <c r="B115" s="2" t="s">
        <v>1265</v>
      </c>
      <c r="C115" s="1" t="s">
        <v>1163</v>
      </c>
      <c r="D115" s="1" t="s">
        <v>1117</v>
      </c>
      <c r="E115" s="1" t="s">
        <v>1266</v>
      </c>
      <c r="F115" s="1" t="s">
        <v>1267</v>
      </c>
      <c r="G115" s="1" t="s">
        <v>26</v>
      </c>
      <c r="H115" s="1" t="s">
        <v>27</v>
      </c>
      <c r="I115" s="1" t="s">
        <v>74</v>
      </c>
      <c r="K115" s="1" t="s">
        <v>1268</v>
      </c>
      <c r="L115" s="1" t="s">
        <v>1167</v>
      </c>
      <c r="N115" s="1" t="s">
        <v>916</v>
      </c>
      <c r="O115" s="1" t="s">
        <v>1168</v>
      </c>
      <c r="P115" s="4" t="s">
        <v>1269</v>
      </c>
      <c r="R115" s="1" t="s">
        <v>1270</v>
      </c>
      <c r="S115" s="1" t="s">
        <v>52</v>
      </c>
      <c r="T115" s="1" t="s">
        <v>1271</v>
      </c>
    </row>
    <row r="116" spans="1:20" ht="13.8" x14ac:dyDescent="0.25">
      <c r="A116" s="1" t="s">
        <v>1272</v>
      </c>
      <c r="B116" s="2" t="s">
        <v>1273</v>
      </c>
      <c r="C116" s="1" t="s">
        <v>1274</v>
      </c>
      <c r="D116" s="1" t="s">
        <v>23</v>
      </c>
      <c r="E116" s="1" t="s">
        <v>1275</v>
      </c>
      <c r="F116" s="1" t="s">
        <v>1276</v>
      </c>
      <c r="G116" s="1" t="s">
        <v>26</v>
      </c>
      <c r="H116" s="1" t="s">
        <v>27</v>
      </c>
      <c r="I116" s="1" t="s">
        <v>74</v>
      </c>
      <c r="K116" s="1" t="s">
        <v>1277</v>
      </c>
      <c r="L116" s="1" t="s">
        <v>1278</v>
      </c>
      <c r="M116" s="1" t="s">
        <v>322</v>
      </c>
      <c r="N116" s="1" t="s">
        <v>63</v>
      </c>
      <c r="O116" s="1" t="s">
        <v>1279</v>
      </c>
      <c r="P116" s="1" t="s">
        <v>1280</v>
      </c>
      <c r="R116" s="1" t="s">
        <v>1281</v>
      </c>
      <c r="S116" s="1" t="s">
        <v>1282</v>
      </c>
      <c r="T116" s="1" t="s">
        <v>1283</v>
      </c>
    </row>
    <row r="117" spans="1:20" ht="13.8" x14ac:dyDescent="0.25">
      <c r="A117" s="1" t="s">
        <v>1043</v>
      </c>
      <c r="B117" s="2" t="s">
        <v>1284</v>
      </c>
      <c r="C117" s="1" t="s">
        <v>1285</v>
      </c>
      <c r="D117" s="1" t="s">
        <v>353</v>
      </c>
      <c r="E117" s="1" t="s">
        <v>386</v>
      </c>
      <c r="F117" s="1" t="s">
        <v>387</v>
      </c>
      <c r="G117" s="1" t="s">
        <v>26</v>
      </c>
      <c r="H117" s="1" t="s">
        <v>27</v>
      </c>
      <c r="I117" s="1" t="s">
        <v>28</v>
      </c>
      <c r="K117" s="1" t="s">
        <v>1286</v>
      </c>
      <c r="L117" s="1" t="s">
        <v>810</v>
      </c>
      <c r="N117" s="1" t="s">
        <v>32</v>
      </c>
      <c r="O117" s="1" t="s">
        <v>1287</v>
      </c>
      <c r="P117" s="1" t="s">
        <v>1288</v>
      </c>
      <c r="Q117" s="1" t="s">
        <v>1289</v>
      </c>
      <c r="R117" s="1" t="s">
        <v>1290</v>
      </c>
      <c r="S117" s="1" t="s">
        <v>52</v>
      </c>
      <c r="T117" s="1" t="s">
        <v>1291</v>
      </c>
    </row>
    <row r="118" spans="1:20" ht="13.8" x14ac:dyDescent="0.25">
      <c r="A118" s="1" t="s">
        <v>275</v>
      </c>
      <c r="B118" s="2" t="s">
        <v>1292</v>
      </c>
      <c r="C118" s="1" t="s">
        <v>1095</v>
      </c>
      <c r="D118" s="1" t="s">
        <v>725</v>
      </c>
      <c r="E118" s="1" t="s">
        <v>1293</v>
      </c>
      <c r="F118" s="1" t="s">
        <v>1294</v>
      </c>
      <c r="G118" s="1" t="s">
        <v>113</v>
      </c>
      <c r="H118" s="1" t="s">
        <v>27</v>
      </c>
      <c r="I118" s="1" t="s">
        <v>140</v>
      </c>
      <c r="K118" s="1" t="s">
        <v>281</v>
      </c>
      <c r="L118" s="1" t="s">
        <v>1295</v>
      </c>
      <c r="M118" s="1" t="s">
        <v>270</v>
      </c>
      <c r="N118" s="1" t="s">
        <v>916</v>
      </c>
      <c r="O118" s="1" t="s">
        <v>1100</v>
      </c>
      <c r="P118" s="1" t="s">
        <v>1296</v>
      </c>
      <c r="Q118" s="1" t="s">
        <v>93</v>
      </c>
      <c r="R118" s="1" t="s">
        <v>1297</v>
      </c>
      <c r="T118" s="1" t="s">
        <v>1298</v>
      </c>
    </row>
    <row r="119" spans="1:20" ht="13.8" x14ac:dyDescent="0.25">
      <c r="A119" s="1" t="s">
        <v>107</v>
      </c>
      <c r="B119" s="2" t="s">
        <v>1299</v>
      </c>
      <c r="C119" s="1" t="s">
        <v>1300</v>
      </c>
      <c r="D119" s="1" t="s">
        <v>547</v>
      </c>
      <c r="E119" s="1" t="s">
        <v>1301</v>
      </c>
      <c r="F119" s="1" t="s">
        <v>1302</v>
      </c>
      <c r="G119" s="1" t="s">
        <v>113</v>
      </c>
      <c r="H119" s="1" t="s">
        <v>114</v>
      </c>
      <c r="I119" s="1" t="s">
        <v>74</v>
      </c>
      <c r="K119" s="1" t="s">
        <v>115</v>
      </c>
      <c r="L119" s="1" t="s">
        <v>810</v>
      </c>
      <c r="N119" s="1" t="s">
        <v>313</v>
      </c>
      <c r="O119" s="1" t="s">
        <v>1303</v>
      </c>
      <c r="P119" s="1" t="s">
        <v>1304</v>
      </c>
      <c r="Q119" s="1" t="s">
        <v>93</v>
      </c>
      <c r="T119" s="1" t="s">
        <v>1305</v>
      </c>
    </row>
    <row r="120" spans="1:20" ht="13.8" x14ac:dyDescent="0.25">
      <c r="A120" s="1" t="s">
        <v>1306</v>
      </c>
      <c r="B120" s="2" t="s">
        <v>1307</v>
      </c>
      <c r="C120" s="1" t="s">
        <v>1308</v>
      </c>
      <c r="D120" s="1" t="s">
        <v>1309</v>
      </c>
      <c r="E120" s="1" t="s">
        <v>1310</v>
      </c>
      <c r="F120" s="1" t="s">
        <v>1311</v>
      </c>
      <c r="G120" s="1" t="s">
        <v>228</v>
      </c>
      <c r="H120" s="1" t="s">
        <v>126</v>
      </c>
      <c r="I120" s="1" t="s">
        <v>140</v>
      </c>
      <c r="J120" s="1" t="s">
        <v>1312</v>
      </c>
      <c r="K120" s="1" t="s">
        <v>335</v>
      </c>
      <c r="L120" s="1" t="s">
        <v>1313</v>
      </c>
      <c r="M120" s="1" t="s">
        <v>270</v>
      </c>
      <c r="N120" s="3">
        <v>46204</v>
      </c>
      <c r="O120" s="1" t="s">
        <v>1314</v>
      </c>
      <c r="P120" s="1" t="s">
        <v>1315</v>
      </c>
      <c r="Q120" s="1" t="s">
        <v>1316</v>
      </c>
      <c r="R120" s="1" t="s">
        <v>1317</v>
      </c>
      <c r="T120" s="1" t="s">
        <v>1318</v>
      </c>
    </row>
    <row r="121" spans="1:20" ht="13.8" x14ac:dyDescent="0.25">
      <c r="A121" s="1" t="s">
        <v>1319</v>
      </c>
      <c r="B121" s="2" t="s">
        <v>1320</v>
      </c>
      <c r="C121" s="1" t="s">
        <v>1321</v>
      </c>
      <c r="D121" s="1" t="s">
        <v>689</v>
      </c>
      <c r="E121" s="1" t="s">
        <v>1322</v>
      </c>
      <c r="F121" s="1" t="s">
        <v>1323</v>
      </c>
      <c r="G121" s="1" t="s">
        <v>113</v>
      </c>
      <c r="H121" s="1" t="s">
        <v>114</v>
      </c>
      <c r="I121" s="1" t="s">
        <v>140</v>
      </c>
      <c r="J121" s="1" t="s">
        <v>421</v>
      </c>
      <c r="K121" s="1" t="s">
        <v>903</v>
      </c>
      <c r="L121" s="1" t="s">
        <v>1324</v>
      </c>
      <c r="M121" s="1" t="s">
        <v>143</v>
      </c>
      <c r="N121" s="1" t="s">
        <v>63</v>
      </c>
      <c r="O121" s="1" t="s">
        <v>1325</v>
      </c>
      <c r="P121" s="1" t="s">
        <v>1326</v>
      </c>
      <c r="Q121" s="1" t="s">
        <v>93</v>
      </c>
      <c r="R121" s="1" t="s">
        <v>1327</v>
      </c>
      <c r="S121" s="1" t="s">
        <v>37</v>
      </c>
      <c r="T121" s="1" t="s">
        <v>1328</v>
      </c>
    </row>
    <row r="122" spans="1:20" ht="13.8" x14ac:dyDescent="0.25">
      <c r="A122" s="1" t="s">
        <v>1137</v>
      </c>
      <c r="B122" s="2" t="s">
        <v>1329</v>
      </c>
      <c r="C122" s="1" t="s">
        <v>1330</v>
      </c>
      <c r="D122" s="1" t="s">
        <v>353</v>
      </c>
      <c r="E122" s="1" t="s">
        <v>1191</v>
      </c>
      <c r="F122" s="1" t="s">
        <v>1331</v>
      </c>
      <c r="G122" s="1" t="s">
        <v>113</v>
      </c>
      <c r="H122" s="1" t="s">
        <v>27</v>
      </c>
      <c r="I122" s="1" t="s">
        <v>74</v>
      </c>
      <c r="K122" s="1" t="s">
        <v>1332</v>
      </c>
      <c r="L122" s="1" t="s">
        <v>1333</v>
      </c>
      <c r="N122" s="1" t="s">
        <v>104</v>
      </c>
      <c r="O122" s="1" t="s">
        <v>1334</v>
      </c>
      <c r="P122" s="1" t="s">
        <v>1335</v>
      </c>
      <c r="S122" s="1" t="s">
        <v>1146</v>
      </c>
      <c r="T122" s="1" t="s">
        <v>1336</v>
      </c>
    </row>
    <row r="123" spans="1:20" ht="13.8" x14ac:dyDescent="0.25">
      <c r="A123" s="1" t="s">
        <v>54</v>
      </c>
      <c r="B123" s="2" t="s">
        <v>1337</v>
      </c>
      <c r="C123" s="1" t="s">
        <v>1338</v>
      </c>
      <c r="D123" s="1" t="s">
        <v>57</v>
      </c>
      <c r="E123" s="1" t="s">
        <v>1339</v>
      </c>
      <c r="F123" s="1" t="s">
        <v>1340</v>
      </c>
      <c r="G123" s="1" t="s">
        <v>26</v>
      </c>
      <c r="H123" s="1" t="s">
        <v>27</v>
      </c>
      <c r="I123" s="1" t="s">
        <v>28</v>
      </c>
      <c r="K123" s="1" t="s">
        <v>1341</v>
      </c>
      <c r="L123" s="1" t="s">
        <v>1342</v>
      </c>
      <c r="M123" s="1" t="s">
        <v>143</v>
      </c>
      <c r="N123" s="1" t="s">
        <v>63</v>
      </c>
      <c r="O123" s="1" t="s">
        <v>1343</v>
      </c>
      <c r="P123" s="1" t="s">
        <v>1344</v>
      </c>
      <c r="R123" s="1" t="s">
        <v>171</v>
      </c>
      <c r="S123" s="1" t="s">
        <v>368</v>
      </c>
      <c r="T123" s="1" t="s">
        <v>1345</v>
      </c>
    </row>
    <row r="124" spans="1:20" ht="13.8" x14ac:dyDescent="0.25">
      <c r="A124" s="1" t="s">
        <v>54</v>
      </c>
      <c r="B124" s="2" t="s">
        <v>1346</v>
      </c>
      <c r="C124" s="1" t="s">
        <v>1347</v>
      </c>
      <c r="D124" s="1" t="s">
        <v>1348</v>
      </c>
      <c r="E124" s="1" t="s">
        <v>1349</v>
      </c>
      <c r="F124" s="1" t="s">
        <v>1350</v>
      </c>
      <c r="G124" s="1" t="s">
        <v>26</v>
      </c>
      <c r="H124" s="1" t="s">
        <v>27</v>
      </c>
      <c r="I124" s="1" t="s">
        <v>28</v>
      </c>
      <c r="K124" s="1" t="s">
        <v>61</v>
      </c>
      <c r="L124" s="1" t="s">
        <v>1351</v>
      </c>
      <c r="N124" s="1" t="s">
        <v>63</v>
      </c>
      <c r="O124" s="1" t="s">
        <v>1352</v>
      </c>
      <c r="P124" s="1" t="s">
        <v>1353</v>
      </c>
      <c r="S124" s="1" t="s">
        <v>52</v>
      </c>
      <c r="T124" s="1" t="s">
        <v>1354</v>
      </c>
    </row>
    <row r="125" spans="1:20" ht="13.8" x14ac:dyDescent="0.25">
      <c r="A125" s="1" t="s">
        <v>911</v>
      </c>
      <c r="B125" s="2" t="s">
        <v>1355</v>
      </c>
      <c r="C125" s="1" t="s">
        <v>969</v>
      </c>
      <c r="D125" s="1" t="s">
        <v>689</v>
      </c>
      <c r="E125" s="1" t="s">
        <v>970</v>
      </c>
      <c r="F125" s="1" t="s">
        <v>1356</v>
      </c>
      <c r="G125" s="1" t="s">
        <v>113</v>
      </c>
      <c r="H125" s="1" t="s">
        <v>114</v>
      </c>
      <c r="I125" s="1" t="s">
        <v>60</v>
      </c>
      <c r="J125" s="1" t="s">
        <v>1154</v>
      </c>
      <c r="K125" s="1" t="s">
        <v>1357</v>
      </c>
      <c r="L125" s="1" t="s">
        <v>810</v>
      </c>
      <c r="M125" s="1" t="s">
        <v>270</v>
      </c>
      <c r="N125" s="1" t="s">
        <v>916</v>
      </c>
      <c r="O125" s="1" t="s">
        <v>973</v>
      </c>
      <c r="P125" s="1" t="s">
        <v>1358</v>
      </c>
      <c r="S125" s="1" t="s">
        <v>37</v>
      </c>
      <c r="T125" s="1" t="s">
        <v>1359</v>
      </c>
    </row>
    <row r="126" spans="1:20" ht="13.8" x14ac:dyDescent="0.25">
      <c r="A126" s="1" t="s">
        <v>1197</v>
      </c>
      <c r="B126" s="2" t="s">
        <v>1360</v>
      </c>
      <c r="C126" s="1" t="s">
        <v>1361</v>
      </c>
      <c r="D126" s="1" t="s">
        <v>1362</v>
      </c>
      <c r="E126" s="1" t="s">
        <v>1363</v>
      </c>
      <c r="F126" s="1" t="s">
        <v>1364</v>
      </c>
      <c r="G126" s="1" t="s">
        <v>113</v>
      </c>
      <c r="H126" s="1" t="s">
        <v>114</v>
      </c>
      <c r="I126" s="1" t="s">
        <v>60</v>
      </c>
      <c r="K126" s="1" t="s">
        <v>785</v>
      </c>
      <c r="L126" s="1" t="s">
        <v>1365</v>
      </c>
      <c r="M126" s="1" t="s">
        <v>143</v>
      </c>
      <c r="N126" s="1" t="s">
        <v>32</v>
      </c>
      <c r="O126" s="1" t="s">
        <v>1366</v>
      </c>
      <c r="P126" s="1" t="s">
        <v>1367</v>
      </c>
      <c r="Q126" s="1" t="s">
        <v>1368</v>
      </c>
      <c r="R126" s="1" t="s">
        <v>1369</v>
      </c>
      <c r="S126" s="1" t="s">
        <v>1370</v>
      </c>
      <c r="T126" s="1" t="s">
        <v>1371</v>
      </c>
    </row>
    <row r="127" spans="1:20" ht="13.8" x14ac:dyDescent="0.25">
      <c r="A127" s="1" t="s">
        <v>107</v>
      </c>
      <c r="B127" s="2" t="s">
        <v>1372</v>
      </c>
      <c r="C127" s="1" t="s">
        <v>1300</v>
      </c>
      <c r="D127" s="1" t="s">
        <v>547</v>
      </c>
      <c r="E127" s="1" t="s">
        <v>1373</v>
      </c>
      <c r="F127" s="1" t="s">
        <v>1374</v>
      </c>
      <c r="G127" s="1" t="s">
        <v>113</v>
      </c>
      <c r="H127" s="1" t="s">
        <v>114</v>
      </c>
      <c r="I127" s="1" t="s">
        <v>74</v>
      </c>
      <c r="K127" s="1" t="s">
        <v>115</v>
      </c>
      <c r="L127" s="1" t="s">
        <v>810</v>
      </c>
      <c r="N127" s="1" t="s">
        <v>313</v>
      </c>
      <c r="O127" s="1" t="s">
        <v>1303</v>
      </c>
      <c r="P127" s="1" t="s">
        <v>1375</v>
      </c>
      <c r="Q127" s="1" t="s">
        <v>93</v>
      </c>
      <c r="T127" s="1" t="s">
        <v>1376</v>
      </c>
    </row>
    <row r="128" spans="1:20" ht="13.8" x14ac:dyDescent="0.25">
      <c r="A128" s="1" t="s">
        <v>1377</v>
      </c>
      <c r="B128" s="2" t="s">
        <v>1378</v>
      </c>
      <c r="C128" s="1" t="s">
        <v>1379</v>
      </c>
      <c r="D128" s="1" t="s">
        <v>408</v>
      </c>
      <c r="E128" s="1" t="s">
        <v>1380</v>
      </c>
      <c r="F128" s="1" t="s">
        <v>1381</v>
      </c>
      <c r="G128" s="1" t="s">
        <v>113</v>
      </c>
      <c r="H128" s="1" t="s">
        <v>114</v>
      </c>
      <c r="I128" s="1" t="s">
        <v>60</v>
      </c>
      <c r="K128" s="1" t="s">
        <v>890</v>
      </c>
      <c r="L128" s="1" t="s">
        <v>1382</v>
      </c>
      <c r="N128" s="1" t="s">
        <v>313</v>
      </c>
      <c r="O128" s="1" t="s">
        <v>1383</v>
      </c>
      <c r="P128" s="1" t="s">
        <v>1384</v>
      </c>
      <c r="Q128" s="1" t="s">
        <v>93</v>
      </c>
      <c r="S128" s="1" t="s">
        <v>1385</v>
      </c>
      <c r="T128" s="1" t="s">
        <v>1386</v>
      </c>
    </row>
    <row r="129" spans="1:20" ht="13.8" x14ac:dyDescent="0.25">
      <c r="A129" s="1" t="s">
        <v>1387</v>
      </c>
      <c r="B129" s="2" t="s">
        <v>1388</v>
      </c>
      <c r="C129" s="1" t="s">
        <v>331</v>
      </c>
      <c r="D129" s="1" t="s">
        <v>1362</v>
      </c>
      <c r="E129" s="1" t="s">
        <v>1389</v>
      </c>
      <c r="F129" s="1" t="s">
        <v>1390</v>
      </c>
      <c r="G129" s="1" t="s">
        <v>26</v>
      </c>
      <c r="H129" s="1" t="s">
        <v>27</v>
      </c>
      <c r="I129" s="1" t="s">
        <v>74</v>
      </c>
      <c r="K129" s="1" t="s">
        <v>335</v>
      </c>
      <c r="L129" s="1" t="s">
        <v>216</v>
      </c>
      <c r="N129" s="1" t="s">
        <v>63</v>
      </c>
      <c r="O129" s="1" t="s">
        <v>337</v>
      </c>
      <c r="P129" s="1" t="s">
        <v>1391</v>
      </c>
      <c r="Q129" s="1" t="s">
        <v>93</v>
      </c>
      <c r="T129" s="1" t="s">
        <v>1392</v>
      </c>
    </row>
    <row r="130" spans="1:20" ht="13.8" x14ac:dyDescent="0.25">
      <c r="A130" s="1" t="s">
        <v>1387</v>
      </c>
      <c r="B130" s="2" t="s">
        <v>1393</v>
      </c>
      <c r="C130" s="1" t="s">
        <v>331</v>
      </c>
      <c r="D130" s="1" t="s">
        <v>1362</v>
      </c>
      <c r="E130" s="1" t="s">
        <v>1389</v>
      </c>
      <c r="F130" s="1" t="s">
        <v>1394</v>
      </c>
      <c r="G130" s="1" t="s">
        <v>26</v>
      </c>
      <c r="H130" s="1" t="s">
        <v>27</v>
      </c>
      <c r="I130" s="1" t="s">
        <v>74</v>
      </c>
      <c r="K130" s="1" t="s">
        <v>335</v>
      </c>
      <c r="L130" s="1" t="s">
        <v>216</v>
      </c>
      <c r="N130" s="1" t="s">
        <v>63</v>
      </c>
      <c r="O130" s="1" t="s">
        <v>337</v>
      </c>
      <c r="P130" s="1" t="s">
        <v>1395</v>
      </c>
      <c r="R130" s="1" t="s">
        <v>1396</v>
      </c>
      <c r="T130" s="1" t="s">
        <v>1397</v>
      </c>
    </row>
    <row r="131" spans="1:20" ht="13.8" x14ac:dyDescent="0.25">
      <c r="A131" s="1" t="s">
        <v>1398</v>
      </c>
      <c r="B131" s="2" t="s">
        <v>1399</v>
      </c>
      <c r="C131" s="1" t="s">
        <v>1400</v>
      </c>
      <c r="D131" s="1" t="s">
        <v>240</v>
      </c>
      <c r="E131" s="1" t="s">
        <v>1401</v>
      </c>
      <c r="F131" s="1" t="s">
        <v>1402</v>
      </c>
      <c r="G131" s="1" t="s">
        <v>26</v>
      </c>
      <c r="H131" s="1" t="s">
        <v>27</v>
      </c>
      <c r="I131" s="1" t="s">
        <v>245</v>
      </c>
      <c r="K131" s="1" t="s">
        <v>1403</v>
      </c>
      <c r="L131" s="1" t="s">
        <v>1404</v>
      </c>
      <c r="N131" s="1" t="s">
        <v>104</v>
      </c>
      <c r="O131" s="1" t="s">
        <v>1405</v>
      </c>
      <c r="P131" s="1" t="s">
        <v>1406</v>
      </c>
      <c r="S131" s="1" t="s">
        <v>37</v>
      </c>
      <c r="T131" s="1" t="s">
        <v>1407</v>
      </c>
    </row>
    <row r="132" spans="1:20" ht="13.8" x14ac:dyDescent="0.25">
      <c r="A132" s="1" t="s">
        <v>1408</v>
      </c>
      <c r="B132" s="2" t="s">
        <v>1409</v>
      </c>
      <c r="C132" s="1" t="s">
        <v>1410</v>
      </c>
      <c r="D132" s="1" t="s">
        <v>1362</v>
      </c>
      <c r="E132" s="1" t="s">
        <v>1411</v>
      </c>
      <c r="F132" s="1" t="s">
        <v>1412</v>
      </c>
      <c r="G132" s="1" t="s">
        <v>228</v>
      </c>
      <c r="H132" s="1" t="s">
        <v>126</v>
      </c>
      <c r="I132" s="1" t="s">
        <v>60</v>
      </c>
      <c r="K132" s="1" t="s">
        <v>1413</v>
      </c>
      <c r="L132" s="1" t="s">
        <v>810</v>
      </c>
      <c r="N132" s="1" t="s">
        <v>47</v>
      </c>
      <c r="O132" s="1" t="s">
        <v>1414</v>
      </c>
      <c r="P132" s="1" t="s">
        <v>1415</v>
      </c>
      <c r="Q132" s="1" t="s">
        <v>1416</v>
      </c>
      <c r="R132" s="1" t="s">
        <v>1417</v>
      </c>
      <c r="S132" s="1" t="s">
        <v>1418</v>
      </c>
      <c r="T132" s="1" t="s">
        <v>1419</v>
      </c>
    </row>
    <row r="133" spans="1:20" ht="13.8" x14ac:dyDescent="0.25">
      <c r="A133" s="1" t="s">
        <v>1420</v>
      </c>
      <c r="B133" s="2" t="s">
        <v>1421</v>
      </c>
      <c r="C133" s="1" t="s">
        <v>1422</v>
      </c>
      <c r="D133" s="1" t="s">
        <v>676</v>
      </c>
      <c r="E133" s="1" t="s">
        <v>1423</v>
      </c>
      <c r="F133" s="1" t="s">
        <v>1424</v>
      </c>
      <c r="G133" s="1" t="s">
        <v>243</v>
      </c>
      <c r="H133" s="1" t="s">
        <v>244</v>
      </c>
      <c r="I133" s="1" t="s">
        <v>245</v>
      </c>
      <c r="K133" s="1" t="s">
        <v>1425</v>
      </c>
      <c r="L133" s="1" t="s">
        <v>247</v>
      </c>
      <c r="N133" s="1" t="s">
        <v>104</v>
      </c>
      <c r="O133" s="1" t="s">
        <v>1426</v>
      </c>
      <c r="P133" s="1" t="s">
        <v>1427</v>
      </c>
      <c r="S133" s="1" t="s">
        <v>1428</v>
      </c>
      <c r="T133" s="1" t="s">
        <v>1429</v>
      </c>
    </row>
    <row r="134" spans="1:20" ht="13.8" x14ac:dyDescent="0.25">
      <c r="A134" s="1" t="s">
        <v>1430</v>
      </c>
      <c r="B134" s="2" t="s">
        <v>1431</v>
      </c>
      <c r="C134" s="1" t="s">
        <v>1432</v>
      </c>
      <c r="D134" s="1" t="s">
        <v>689</v>
      </c>
      <c r="E134" s="1" t="s">
        <v>1433</v>
      </c>
      <c r="F134" s="1" t="s">
        <v>1434</v>
      </c>
      <c r="G134" s="1" t="s">
        <v>113</v>
      </c>
      <c r="H134" s="1" t="s">
        <v>27</v>
      </c>
      <c r="I134" s="1" t="s">
        <v>28</v>
      </c>
      <c r="K134" s="1" t="s">
        <v>982</v>
      </c>
      <c r="L134" s="1" t="s">
        <v>269</v>
      </c>
      <c r="N134" s="1" t="s">
        <v>63</v>
      </c>
      <c r="O134" s="1" t="s">
        <v>1435</v>
      </c>
      <c r="P134" s="1" t="s">
        <v>1436</v>
      </c>
      <c r="R134" s="1" t="s">
        <v>1437</v>
      </c>
      <c r="S134" s="1" t="s">
        <v>985</v>
      </c>
      <c r="T134" s="1" t="s">
        <v>1438</v>
      </c>
    </row>
    <row r="135" spans="1:20" ht="13.8" x14ac:dyDescent="0.25">
      <c r="A135" s="1" t="s">
        <v>54</v>
      </c>
      <c r="B135" s="2" t="s">
        <v>1439</v>
      </c>
      <c r="C135" s="1" t="s">
        <v>1440</v>
      </c>
      <c r="D135" s="1" t="s">
        <v>1441</v>
      </c>
      <c r="E135" s="1" t="s">
        <v>1442</v>
      </c>
      <c r="F135" s="1" t="s">
        <v>1443</v>
      </c>
      <c r="G135" s="1" t="s">
        <v>26</v>
      </c>
      <c r="H135" s="1" t="s">
        <v>27</v>
      </c>
      <c r="I135" s="1" t="s">
        <v>28</v>
      </c>
      <c r="K135" s="1" t="s">
        <v>61</v>
      </c>
      <c r="L135" s="1" t="s">
        <v>1444</v>
      </c>
      <c r="N135" s="1" t="s">
        <v>32</v>
      </c>
      <c r="O135" s="1" t="s">
        <v>1445</v>
      </c>
      <c r="P135" s="1" t="s">
        <v>1446</v>
      </c>
      <c r="Q135" s="1" t="s">
        <v>1447</v>
      </c>
      <c r="R135" s="1" t="s">
        <v>51</v>
      </c>
      <c r="S135" s="1" t="s">
        <v>1448</v>
      </c>
      <c r="T135" s="1" t="s">
        <v>1449</v>
      </c>
    </row>
    <row r="136" spans="1:20" ht="13.8" x14ac:dyDescent="0.25">
      <c r="A136" s="1" t="s">
        <v>54</v>
      </c>
      <c r="B136" s="2" t="s">
        <v>1450</v>
      </c>
      <c r="C136" s="1" t="s">
        <v>878</v>
      </c>
      <c r="D136" s="1" t="s">
        <v>353</v>
      </c>
      <c r="E136" s="1" t="s">
        <v>1451</v>
      </c>
      <c r="F136" s="1" t="s">
        <v>355</v>
      </c>
      <c r="G136" s="1" t="s">
        <v>26</v>
      </c>
      <c r="H136" s="1" t="s">
        <v>27</v>
      </c>
      <c r="I136" s="1" t="s">
        <v>28</v>
      </c>
      <c r="K136" s="1" t="s">
        <v>61</v>
      </c>
      <c r="L136" s="1" t="s">
        <v>423</v>
      </c>
      <c r="N136" s="1" t="s">
        <v>63</v>
      </c>
      <c r="O136" s="1" t="s">
        <v>881</v>
      </c>
      <c r="P136" s="1" t="s">
        <v>1452</v>
      </c>
      <c r="Q136" s="1" t="s">
        <v>1453</v>
      </c>
      <c r="R136" s="1" t="s">
        <v>1454</v>
      </c>
      <c r="S136" s="1" t="s">
        <v>52</v>
      </c>
      <c r="T136" s="1" t="s">
        <v>1455</v>
      </c>
    </row>
    <row r="137" spans="1:20" ht="13.8" x14ac:dyDescent="0.25">
      <c r="A137" s="1" t="s">
        <v>1456</v>
      </c>
      <c r="B137" s="2" t="s">
        <v>1457</v>
      </c>
      <c r="C137" s="1" t="s">
        <v>1458</v>
      </c>
      <c r="D137" s="1" t="s">
        <v>830</v>
      </c>
      <c r="E137" s="1" t="s">
        <v>1459</v>
      </c>
      <c r="F137" s="1" t="s">
        <v>1460</v>
      </c>
      <c r="G137" s="1" t="s">
        <v>113</v>
      </c>
      <c r="H137" s="1" t="s">
        <v>114</v>
      </c>
      <c r="I137" s="1" t="s">
        <v>74</v>
      </c>
      <c r="K137" s="1" t="s">
        <v>1461</v>
      </c>
      <c r="L137" s="1" t="s">
        <v>77</v>
      </c>
      <c r="N137" s="1" t="s">
        <v>63</v>
      </c>
      <c r="O137" s="1" t="s">
        <v>1462</v>
      </c>
      <c r="P137" s="1" t="s">
        <v>1463</v>
      </c>
      <c r="Q137" s="1" t="s">
        <v>93</v>
      </c>
      <c r="S137" s="1" t="s">
        <v>614</v>
      </c>
      <c r="T137" s="1" t="s">
        <v>1464</v>
      </c>
    </row>
    <row r="138" spans="1:20" ht="13.8" x14ac:dyDescent="0.25">
      <c r="A138" s="1" t="s">
        <v>148</v>
      </c>
      <c r="B138" s="2" t="s">
        <v>1465</v>
      </c>
      <c r="C138" s="1" t="s">
        <v>1466</v>
      </c>
      <c r="D138" s="1" t="s">
        <v>240</v>
      </c>
      <c r="E138" s="1" t="s">
        <v>1467</v>
      </c>
      <c r="F138" s="1" t="s">
        <v>1468</v>
      </c>
      <c r="G138" s="1" t="s">
        <v>113</v>
      </c>
      <c r="H138" s="1" t="s">
        <v>114</v>
      </c>
      <c r="I138" s="1" t="s">
        <v>74</v>
      </c>
      <c r="J138" s="1" t="s">
        <v>583</v>
      </c>
      <c r="K138" s="1" t="s">
        <v>155</v>
      </c>
      <c r="L138" s="1" t="s">
        <v>786</v>
      </c>
      <c r="N138" s="1" t="s">
        <v>378</v>
      </c>
      <c r="O138" s="1" t="s">
        <v>1469</v>
      </c>
      <c r="P138" s="1" t="s">
        <v>1470</v>
      </c>
      <c r="Q138" s="1" t="s">
        <v>1471</v>
      </c>
      <c r="R138" s="1" t="s">
        <v>1472</v>
      </c>
      <c r="S138" s="1" t="s">
        <v>52</v>
      </c>
      <c r="T138" s="1" t="s">
        <v>1473</v>
      </c>
    </row>
    <row r="139" spans="1:20" ht="13.8" x14ac:dyDescent="0.25">
      <c r="A139" s="1" t="s">
        <v>82</v>
      </c>
      <c r="B139" s="2" t="s">
        <v>1474</v>
      </c>
      <c r="C139" s="1" t="s">
        <v>1475</v>
      </c>
      <c r="D139" s="1" t="s">
        <v>353</v>
      </c>
      <c r="E139" s="1" t="s">
        <v>1476</v>
      </c>
      <c r="F139" s="1" t="s">
        <v>1477</v>
      </c>
      <c r="G139" s="1" t="s">
        <v>26</v>
      </c>
      <c r="H139" s="1" t="s">
        <v>27</v>
      </c>
      <c r="I139" s="1" t="s">
        <v>28</v>
      </c>
      <c r="J139" s="1" t="s">
        <v>1478</v>
      </c>
      <c r="K139" s="1" t="s">
        <v>88</v>
      </c>
      <c r="L139" s="1" t="s">
        <v>389</v>
      </c>
      <c r="M139" s="1" t="s">
        <v>270</v>
      </c>
      <c r="N139" s="1" t="s">
        <v>32</v>
      </c>
      <c r="O139" s="1" t="s">
        <v>1479</v>
      </c>
      <c r="P139" s="1" t="s">
        <v>1480</v>
      </c>
      <c r="Q139" s="1" t="s">
        <v>1481</v>
      </c>
      <c r="R139" s="1" t="s">
        <v>1482</v>
      </c>
      <c r="S139" s="1" t="s">
        <v>94</v>
      </c>
      <c r="T139" s="1" t="s">
        <v>1483</v>
      </c>
    </row>
    <row r="140" spans="1:20" ht="13.8" x14ac:dyDescent="0.25">
      <c r="A140" s="1" t="s">
        <v>1484</v>
      </c>
      <c r="B140" s="2" t="s">
        <v>1485</v>
      </c>
      <c r="C140" s="1" t="s">
        <v>1486</v>
      </c>
      <c r="D140" s="1" t="s">
        <v>42</v>
      </c>
      <c r="E140" s="1" t="s">
        <v>43</v>
      </c>
      <c r="F140" s="1" t="s">
        <v>1487</v>
      </c>
      <c r="G140" s="1" t="s">
        <v>26</v>
      </c>
      <c r="H140" s="1" t="s">
        <v>27</v>
      </c>
      <c r="I140" s="1" t="s">
        <v>28</v>
      </c>
      <c r="K140" s="1" t="s">
        <v>1488</v>
      </c>
      <c r="L140" s="1" t="s">
        <v>1016</v>
      </c>
      <c r="N140" s="1" t="s">
        <v>32</v>
      </c>
      <c r="O140" s="1" t="s">
        <v>1489</v>
      </c>
      <c r="P140" s="1" t="s">
        <v>1490</v>
      </c>
      <c r="Q140" s="1" t="s">
        <v>93</v>
      </c>
      <c r="S140" s="1" t="s">
        <v>1491</v>
      </c>
      <c r="T140" s="1" t="s">
        <v>1492</v>
      </c>
    </row>
    <row r="141" spans="1:20" ht="13.8" x14ac:dyDescent="0.25">
      <c r="A141" s="1" t="s">
        <v>657</v>
      </c>
      <c r="B141" s="2" t="s">
        <v>1493</v>
      </c>
      <c r="C141" s="1" t="s">
        <v>187</v>
      </c>
      <c r="D141" s="1" t="s">
        <v>240</v>
      </c>
      <c r="E141" s="1" t="s">
        <v>1494</v>
      </c>
      <c r="F141" s="1" t="s">
        <v>1495</v>
      </c>
      <c r="G141" s="1" t="s">
        <v>26</v>
      </c>
      <c r="H141" s="1" t="s">
        <v>27</v>
      </c>
      <c r="I141" s="1" t="s">
        <v>60</v>
      </c>
      <c r="J141" s="1" t="s">
        <v>75</v>
      </c>
      <c r="L141" s="1" t="s">
        <v>377</v>
      </c>
      <c r="N141" s="1" t="s">
        <v>32</v>
      </c>
      <c r="O141" s="1" t="s">
        <v>193</v>
      </c>
      <c r="P141" s="1" t="s">
        <v>1496</v>
      </c>
      <c r="Q141" s="1" t="s">
        <v>93</v>
      </c>
      <c r="R141" s="1" t="s">
        <v>1497</v>
      </c>
      <c r="S141" s="1" t="s">
        <v>196</v>
      </c>
      <c r="T141" s="1" t="s">
        <v>1498</v>
      </c>
    </row>
    <row r="142" spans="1:20" ht="13.8" x14ac:dyDescent="0.25">
      <c r="A142" s="1" t="s">
        <v>911</v>
      </c>
      <c r="B142" s="2" t="s">
        <v>1499</v>
      </c>
      <c r="C142" s="1" t="s">
        <v>1500</v>
      </c>
      <c r="D142" s="1" t="s">
        <v>547</v>
      </c>
      <c r="E142" s="1" t="s">
        <v>1501</v>
      </c>
      <c r="F142" s="1" t="s">
        <v>1502</v>
      </c>
      <c r="G142" s="1" t="s">
        <v>113</v>
      </c>
      <c r="H142" s="1" t="s">
        <v>114</v>
      </c>
      <c r="I142" s="1" t="s">
        <v>140</v>
      </c>
      <c r="J142" s="1" t="s">
        <v>154</v>
      </c>
      <c r="K142" s="1" t="s">
        <v>293</v>
      </c>
      <c r="L142" s="1" t="s">
        <v>551</v>
      </c>
      <c r="M142" s="1" t="s">
        <v>322</v>
      </c>
      <c r="N142" s="1" t="s">
        <v>63</v>
      </c>
      <c r="O142" s="1" t="s">
        <v>1503</v>
      </c>
      <c r="P142" s="1" t="s">
        <v>1504</v>
      </c>
      <c r="R142" s="1" t="s">
        <v>1505</v>
      </c>
      <c r="S142" s="1" t="s">
        <v>37</v>
      </c>
      <c r="T142" s="1" t="s">
        <v>1506</v>
      </c>
    </row>
    <row r="143" spans="1:20" ht="13.8" x14ac:dyDescent="0.25">
      <c r="A143" s="1" t="s">
        <v>275</v>
      </c>
      <c r="B143" s="2" t="s">
        <v>1507</v>
      </c>
      <c r="C143" s="1" t="s">
        <v>1116</v>
      </c>
      <c r="D143" s="1" t="s">
        <v>1235</v>
      </c>
      <c r="E143" s="1" t="s">
        <v>1508</v>
      </c>
      <c r="F143" s="1" t="s">
        <v>1119</v>
      </c>
      <c r="G143" s="1" t="s">
        <v>113</v>
      </c>
      <c r="H143" s="1" t="s">
        <v>114</v>
      </c>
      <c r="I143" s="1" t="s">
        <v>60</v>
      </c>
      <c r="K143" s="1" t="s">
        <v>281</v>
      </c>
      <c r="L143" s="1" t="s">
        <v>1509</v>
      </c>
      <c r="N143" s="1" t="s">
        <v>90</v>
      </c>
      <c r="O143" s="1" t="s">
        <v>1121</v>
      </c>
      <c r="P143" s="1" t="s">
        <v>1510</v>
      </c>
      <c r="Q143" s="1" t="s">
        <v>1511</v>
      </c>
      <c r="R143" s="1" t="s">
        <v>1123</v>
      </c>
      <c r="T143" s="1" t="s">
        <v>1512</v>
      </c>
    </row>
    <row r="144" spans="1:20" ht="13.8" x14ac:dyDescent="0.25">
      <c r="A144" s="1" t="s">
        <v>770</v>
      </c>
      <c r="B144" s="2" t="s">
        <v>1513</v>
      </c>
      <c r="C144" s="1" t="s">
        <v>1514</v>
      </c>
      <c r="D144" s="1" t="s">
        <v>689</v>
      </c>
      <c r="E144" s="1" t="s">
        <v>524</v>
      </c>
      <c r="F144" s="1" t="s">
        <v>1515</v>
      </c>
      <c r="G144" s="1" t="s">
        <v>228</v>
      </c>
      <c r="H144" s="1" t="s">
        <v>114</v>
      </c>
      <c r="I144" s="1" t="s">
        <v>245</v>
      </c>
      <c r="K144" s="1" t="s">
        <v>88</v>
      </c>
      <c r="L144" s="1" t="s">
        <v>1516</v>
      </c>
      <c r="N144" s="3">
        <v>45323</v>
      </c>
      <c r="O144" s="1" t="s">
        <v>776</v>
      </c>
      <c r="P144" s="1" t="s">
        <v>1517</v>
      </c>
      <c r="Q144" s="1" t="s">
        <v>93</v>
      </c>
      <c r="R144" s="1" t="s">
        <v>171</v>
      </c>
      <c r="S144" s="1" t="s">
        <v>94</v>
      </c>
      <c r="T144" s="1" t="s">
        <v>1518</v>
      </c>
    </row>
    <row r="145" spans="1:20" ht="13.8" x14ac:dyDescent="0.25">
      <c r="A145" s="1" t="s">
        <v>1519</v>
      </c>
      <c r="B145" s="2" t="s">
        <v>1520</v>
      </c>
      <c r="C145" s="1" t="s">
        <v>1521</v>
      </c>
      <c r="D145" s="1" t="s">
        <v>1522</v>
      </c>
      <c r="E145" s="1" t="s">
        <v>1523</v>
      </c>
      <c r="F145" s="1" t="s">
        <v>1524</v>
      </c>
      <c r="G145" s="1" t="s">
        <v>228</v>
      </c>
      <c r="H145" s="1" t="s">
        <v>126</v>
      </c>
      <c r="I145" s="1" t="s">
        <v>60</v>
      </c>
      <c r="J145" s="1" t="s">
        <v>1525</v>
      </c>
      <c r="K145" s="1" t="s">
        <v>1526</v>
      </c>
      <c r="L145" s="1" t="s">
        <v>1527</v>
      </c>
      <c r="M145" s="1" t="s">
        <v>270</v>
      </c>
      <c r="N145" s="1" t="s">
        <v>90</v>
      </c>
      <c r="O145" s="1" t="s">
        <v>1528</v>
      </c>
      <c r="P145" s="1" t="s">
        <v>1529</v>
      </c>
      <c r="Q145" s="1" t="s">
        <v>1530</v>
      </c>
      <c r="R145" s="1" t="s">
        <v>1531</v>
      </c>
      <c r="S145" s="1" t="s">
        <v>1532</v>
      </c>
      <c r="T145" s="1" t="s">
        <v>1533</v>
      </c>
    </row>
    <row r="146" spans="1:20" ht="13.8" x14ac:dyDescent="0.25">
      <c r="A146" s="1" t="s">
        <v>1534</v>
      </c>
      <c r="B146" s="2" t="s">
        <v>1535</v>
      </c>
      <c r="C146" s="1" t="s">
        <v>1536</v>
      </c>
      <c r="D146" s="1" t="s">
        <v>1537</v>
      </c>
      <c r="E146" s="1" t="s">
        <v>1538</v>
      </c>
      <c r="F146" s="1" t="s">
        <v>1539</v>
      </c>
      <c r="G146" s="1" t="s">
        <v>113</v>
      </c>
      <c r="H146" s="1" t="s">
        <v>126</v>
      </c>
      <c r="I146" s="1" t="s">
        <v>74</v>
      </c>
      <c r="J146" s="1" t="s">
        <v>1540</v>
      </c>
      <c r="K146" s="1" t="s">
        <v>1541</v>
      </c>
      <c r="L146" s="1" t="s">
        <v>756</v>
      </c>
      <c r="N146" s="1" t="s">
        <v>47</v>
      </c>
      <c r="O146" s="1" t="s">
        <v>1542</v>
      </c>
      <c r="P146" s="1" t="s">
        <v>1543</v>
      </c>
      <c r="Q146" s="1" t="s">
        <v>1544</v>
      </c>
      <c r="R146" s="1" t="s">
        <v>1545</v>
      </c>
      <c r="S146" s="1" t="s">
        <v>1546</v>
      </c>
      <c r="T146" s="1" t="s">
        <v>1547</v>
      </c>
    </row>
    <row r="147" spans="1:20" ht="13.8" x14ac:dyDescent="0.25">
      <c r="A147" s="1" t="s">
        <v>911</v>
      </c>
      <c r="B147" s="2" t="s">
        <v>1548</v>
      </c>
      <c r="C147" s="1" t="s">
        <v>289</v>
      </c>
      <c r="D147" s="1" t="s">
        <v>913</v>
      </c>
      <c r="E147" s="1" t="s">
        <v>1549</v>
      </c>
      <c r="F147" s="1" t="s">
        <v>1550</v>
      </c>
      <c r="G147" s="1" t="s">
        <v>113</v>
      </c>
      <c r="H147" s="1" t="s">
        <v>114</v>
      </c>
      <c r="I147" s="1" t="s">
        <v>60</v>
      </c>
      <c r="J147" s="1" t="s">
        <v>1551</v>
      </c>
      <c r="K147" s="1" t="s">
        <v>1552</v>
      </c>
      <c r="L147" s="1" t="s">
        <v>810</v>
      </c>
      <c r="M147" s="1" t="s">
        <v>270</v>
      </c>
      <c r="N147" s="3">
        <v>45200</v>
      </c>
      <c r="O147" s="1" t="s">
        <v>294</v>
      </c>
      <c r="P147" s="1" t="s">
        <v>1553</v>
      </c>
      <c r="Q147" s="1" t="s">
        <v>356</v>
      </c>
      <c r="R147" s="1" t="s">
        <v>1554</v>
      </c>
      <c r="S147" s="1" t="s">
        <v>37</v>
      </c>
      <c r="T147" s="1" t="s">
        <v>1555</v>
      </c>
    </row>
    <row r="148" spans="1:20" ht="13.8" x14ac:dyDescent="0.25">
      <c r="A148" s="1" t="s">
        <v>1556</v>
      </c>
      <c r="B148" s="2" t="s">
        <v>1557</v>
      </c>
      <c r="C148" s="1" t="s">
        <v>1558</v>
      </c>
      <c r="D148" s="1" t="s">
        <v>1362</v>
      </c>
      <c r="E148" s="1" t="s">
        <v>1559</v>
      </c>
      <c r="F148" s="1" t="s">
        <v>1560</v>
      </c>
      <c r="G148" s="1" t="s">
        <v>26</v>
      </c>
      <c r="H148" s="1" t="s">
        <v>27</v>
      </c>
      <c r="I148" s="1" t="s">
        <v>60</v>
      </c>
      <c r="K148" s="1" t="s">
        <v>1561</v>
      </c>
      <c r="L148" s="1" t="s">
        <v>1562</v>
      </c>
      <c r="N148" s="1" t="s">
        <v>63</v>
      </c>
      <c r="O148" s="1" t="s">
        <v>1563</v>
      </c>
      <c r="P148" s="1" t="s">
        <v>1564</v>
      </c>
      <c r="Q148" s="1" t="s">
        <v>1565</v>
      </c>
      <c r="R148" s="1" t="s">
        <v>182</v>
      </c>
      <c r="T148" s="1" t="s">
        <v>1566</v>
      </c>
    </row>
    <row r="149" spans="1:20" ht="13.8" x14ac:dyDescent="0.25">
      <c r="A149" s="1" t="s">
        <v>568</v>
      </c>
      <c r="B149" s="2" t="s">
        <v>1567</v>
      </c>
      <c r="C149" s="1" t="s">
        <v>1568</v>
      </c>
      <c r="D149" s="1" t="s">
        <v>547</v>
      </c>
      <c r="E149" s="1" t="s">
        <v>1569</v>
      </c>
      <c r="F149" s="1" t="s">
        <v>1570</v>
      </c>
      <c r="G149" s="1" t="s">
        <v>113</v>
      </c>
      <c r="H149" s="1" t="s">
        <v>114</v>
      </c>
      <c r="I149" s="1" t="s">
        <v>140</v>
      </c>
      <c r="K149" s="1" t="s">
        <v>61</v>
      </c>
      <c r="L149" s="1" t="s">
        <v>1571</v>
      </c>
      <c r="M149" s="1" t="s">
        <v>270</v>
      </c>
      <c r="N149" s="1" t="s">
        <v>32</v>
      </c>
      <c r="O149" s="1" t="s">
        <v>1572</v>
      </c>
      <c r="P149" s="1" t="s">
        <v>1573</v>
      </c>
      <c r="R149" s="1" t="s">
        <v>171</v>
      </c>
      <c r="S149" s="1" t="s">
        <v>1574</v>
      </c>
      <c r="T149" s="1" t="s">
        <v>1575</v>
      </c>
    </row>
    <row r="150" spans="1:20" ht="13.8" x14ac:dyDescent="0.25">
      <c r="A150" s="1" t="s">
        <v>120</v>
      </c>
      <c r="B150" s="2" t="s">
        <v>1576</v>
      </c>
      <c r="C150" s="1" t="s">
        <v>1577</v>
      </c>
      <c r="D150" s="1" t="s">
        <v>1096</v>
      </c>
      <c r="E150" s="1" t="s">
        <v>1578</v>
      </c>
      <c r="F150" s="1" t="s">
        <v>1579</v>
      </c>
      <c r="G150" s="1" t="s">
        <v>113</v>
      </c>
      <c r="H150" s="1" t="s">
        <v>114</v>
      </c>
      <c r="I150" s="1" t="s">
        <v>60</v>
      </c>
      <c r="K150" s="1" t="s">
        <v>127</v>
      </c>
      <c r="L150" s="1" t="s">
        <v>1580</v>
      </c>
      <c r="N150" s="3">
        <v>45627</v>
      </c>
      <c r="O150" s="1" t="s">
        <v>1581</v>
      </c>
      <c r="P150" s="1" t="s">
        <v>1582</v>
      </c>
      <c r="R150" s="1" t="s">
        <v>1583</v>
      </c>
      <c r="S150" s="1" t="s">
        <v>37</v>
      </c>
      <c r="T150" s="1" t="s">
        <v>1584</v>
      </c>
    </row>
    <row r="151" spans="1:20" ht="13.8" x14ac:dyDescent="0.25">
      <c r="A151" s="1" t="s">
        <v>1585</v>
      </c>
      <c r="B151" s="2" t="s">
        <v>1586</v>
      </c>
      <c r="C151" s="1" t="s">
        <v>1587</v>
      </c>
      <c r="D151" s="1" t="s">
        <v>860</v>
      </c>
      <c r="E151" s="1" t="s">
        <v>1588</v>
      </c>
      <c r="F151" s="1" t="s">
        <v>562</v>
      </c>
      <c r="G151" s="1" t="s">
        <v>26</v>
      </c>
      <c r="H151" s="1" t="s">
        <v>27</v>
      </c>
      <c r="I151" s="1" t="s">
        <v>28</v>
      </c>
      <c r="J151" s="1" t="s">
        <v>75</v>
      </c>
      <c r="K151" s="1" t="s">
        <v>1589</v>
      </c>
      <c r="L151" s="1" t="s">
        <v>30</v>
      </c>
      <c r="M151" s="1" t="s">
        <v>31</v>
      </c>
      <c r="N151" s="1" t="s">
        <v>32</v>
      </c>
      <c r="O151" s="1" t="s">
        <v>1590</v>
      </c>
      <c r="P151" s="1" t="s">
        <v>1591</v>
      </c>
      <c r="Q151" s="1" t="s">
        <v>1592</v>
      </c>
      <c r="R151" s="1" t="s">
        <v>1593</v>
      </c>
      <c r="S151" s="1" t="s">
        <v>1546</v>
      </c>
      <c r="T151" s="1" t="s">
        <v>1594</v>
      </c>
    </row>
    <row r="152" spans="1:20" ht="13.8" x14ac:dyDescent="0.25">
      <c r="A152" s="1" t="s">
        <v>358</v>
      </c>
      <c r="B152" s="2" t="s">
        <v>1595</v>
      </c>
      <c r="C152" s="1" t="s">
        <v>1076</v>
      </c>
      <c r="D152" s="1" t="s">
        <v>830</v>
      </c>
      <c r="E152" s="1" t="s">
        <v>1596</v>
      </c>
      <c r="F152" s="1" t="s">
        <v>1165</v>
      </c>
      <c r="G152" s="1" t="s">
        <v>113</v>
      </c>
      <c r="H152" s="1" t="s">
        <v>114</v>
      </c>
      <c r="I152" s="1" t="s">
        <v>60</v>
      </c>
      <c r="K152" s="1" t="s">
        <v>1166</v>
      </c>
      <c r="L152" s="1" t="s">
        <v>1597</v>
      </c>
      <c r="N152" s="3">
        <v>45627</v>
      </c>
      <c r="O152" s="1" t="s">
        <v>1080</v>
      </c>
      <c r="P152" s="1" t="s">
        <v>1598</v>
      </c>
      <c r="Q152" s="1" t="s">
        <v>93</v>
      </c>
      <c r="S152" s="1" t="s">
        <v>52</v>
      </c>
      <c r="T152" s="1" t="s">
        <v>1599</v>
      </c>
    </row>
    <row r="153" spans="1:20" ht="13.8" x14ac:dyDescent="0.25">
      <c r="A153" s="1" t="s">
        <v>1600</v>
      </c>
      <c r="B153" s="2" t="s">
        <v>1601</v>
      </c>
      <c r="C153" s="1" t="s">
        <v>1602</v>
      </c>
      <c r="D153" s="1" t="s">
        <v>1046</v>
      </c>
      <c r="E153" s="1" t="s">
        <v>1603</v>
      </c>
      <c r="F153" s="1" t="s">
        <v>1604</v>
      </c>
      <c r="G153" s="1" t="s">
        <v>26</v>
      </c>
      <c r="H153" s="1" t="s">
        <v>27</v>
      </c>
      <c r="I153" s="1" t="s">
        <v>28</v>
      </c>
      <c r="K153" s="1" t="s">
        <v>1605</v>
      </c>
      <c r="L153" s="1" t="s">
        <v>46</v>
      </c>
      <c r="N153" s="1" t="s">
        <v>378</v>
      </c>
      <c r="O153" s="1" t="s">
        <v>1606</v>
      </c>
      <c r="P153" s="1" t="s">
        <v>1607</v>
      </c>
      <c r="R153" s="1" t="s">
        <v>1608</v>
      </c>
      <c r="S153" s="1" t="s">
        <v>1609</v>
      </c>
      <c r="T153" s="1" t="s">
        <v>1610</v>
      </c>
    </row>
    <row r="154" spans="1:20" ht="13.8" x14ac:dyDescent="0.25">
      <c r="A154" s="1" t="s">
        <v>1611</v>
      </c>
      <c r="B154" s="2" t="s">
        <v>1612</v>
      </c>
      <c r="C154" s="1" t="s">
        <v>1613</v>
      </c>
      <c r="D154" s="1" t="s">
        <v>676</v>
      </c>
      <c r="E154" s="1" t="s">
        <v>861</v>
      </c>
      <c r="F154" s="1" t="s">
        <v>1614</v>
      </c>
      <c r="G154" s="1" t="s">
        <v>113</v>
      </c>
      <c r="H154" s="1" t="s">
        <v>27</v>
      </c>
      <c r="I154" s="1" t="s">
        <v>60</v>
      </c>
      <c r="K154" s="1" t="s">
        <v>1615</v>
      </c>
      <c r="L154" s="1" t="s">
        <v>456</v>
      </c>
      <c r="N154" s="1" t="s">
        <v>104</v>
      </c>
      <c r="P154" s="1" t="s">
        <v>1616</v>
      </c>
      <c r="T154" s="1" t="s">
        <v>1617</v>
      </c>
    </row>
    <row r="155" spans="1:20" ht="13.8" x14ac:dyDescent="0.25">
      <c r="A155" s="1" t="s">
        <v>1618</v>
      </c>
      <c r="B155" s="2" t="s">
        <v>1619</v>
      </c>
      <c r="C155" s="1" t="s">
        <v>1620</v>
      </c>
      <c r="D155" s="1" t="s">
        <v>23</v>
      </c>
      <c r="E155" s="1" t="s">
        <v>1226</v>
      </c>
      <c r="F155" s="1" t="s">
        <v>1005</v>
      </c>
      <c r="G155" s="1" t="s">
        <v>113</v>
      </c>
      <c r="H155" s="1" t="s">
        <v>114</v>
      </c>
      <c r="I155" s="1" t="s">
        <v>74</v>
      </c>
      <c r="K155" s="1" t="s">
        <v>1621</v>
      </c>
      <c r="L155" s="1" t="s">
        <v>1622</v>
      </c>
      <c r="N155" s="3">
        <v>45658</v>
      </c>
      <c r="O155" s="1" t="s">
        <v>1623</v>
      </c>
      <c r="P155" s="1" t="s">
        <v>1624</v>
      </c>
      <c r="T155" s="1" t="s">
        <v>1625</v>
      </c>
    </row>
    <row r="156" spans="1:20" ht="13.8" x14ac:dyDescent="0.25">
      <c r="A156" s="1" t="s">
        <v>1626</v>
      </c>
      <c r="B156" s="2" t="s">
        <v>1627</v>
      </c>
      <c r="C156" s="1" t="s">
        <v>1628</v>
      </c>
      <c r="D156" s="1" t="s">
        <v>85</v>
      </c>
      <c r="E156" s="1" t="s">
        <v>1629</v>
      </c>
      <c r="F156" s="1" t="s">
        <v>1630</v>
      </c>
      <c r="G156" s="1" t="s">
        <v>26</v>
      </c>
      <c r="H156" s="1" t="s">
        <v>27</v>
      </c>
      <c r="I156" s="1" t="s">
        <v>28</v>
      </c>
      <c r="K156" s="1" t="s">
        <v>230</v>
      </c>
      <c r="L156" s="1" t="s">
        <v>1631</v>
      </c>
      <c r="M156" s="1" t="s">
        <v>31</v>
      </c>
      <c r="N156" s="1" t="s">
        <v>378</v>
      </c>
      <c r="P156" s="1" t="s">
        <v>1632</v>
      </c>
      <c r="S156" s="1" t="s">
        <v>1633</v>
      </c>
      <c r="T156" s="1" t="s">
        <v>1634</v>
      </c>
    </row>
    <row r="157" spans="1:20" ht="13.8" x14ac:dyDescent="0.25">
      <c r="A157" s="1" t="s">
        <v>1635</v>
      </c>
      <c r="B157" s="2" t="s">
        <v>1636</v>
      </c>
      <c r="C157" s="1" t="s">
        <v>1637</v>
      </c>
      <c r="D157" s="1" t="s">
        <v>1638</v>
      </c>
      <c r="E157" s="1" t="s">
        <v>1639</v>
      </c>
      <c r="F157" s="1" t="s">
        <v>1640</v>
      </c>
      <c r="G157" s="1" t="s">
        <v>228</v>
      </c>
      <c r="H157" s="1" t="s">
        <v>114</v>
      </c>
      <c r="I157" s="1" t="s">
        <v>60</v>
      </c>
      <c r="K157" s="1" t="s">
        <v>797</v>
      </c>
      <c r="L157" s="1" t="s">
        <v>1641</v>
      </c>
      <c r="N157" s="3">
        <v>45200</v>
      </c>
      <c r="O157" s="1" t="s">
        <v>1642</v>
      </c>
      <c r="P157" s="1" t="s">
        <v>1643</v>
      </c>
      <c r="Q157" s="1" t="s">
        <v>1644</v>
      </c>
      <c r="S157" s="1" t="s">
        <v>1645</v>
      </c>
      <c r="T157" s="1" t="s">
        <v>1646</v>
      </c>
    </row>
    <row r="158" spans="1:20" ht="13.8" x14ac:dyDescent="0.25">
      <c r="A158" s="1" t="s">
        <v>210</v>
      </c>
      <c r="B158" s="2" t="s">
        <v>1647</v>
      </c>
      <c r="C158" s="1" t="s">
        <v>1648</v>
      </c>
      <c r="D158" s="1" t="s">
        <v>23</v>
      </c>
      <c r="E158" s="1" t="s">
        <v>1649</v>
      </c>
      <c r="F158" s="1" t="s">
        <v>1650</v>
      </c>
      <c r="G158" s="1" t="s">
        <v>26</v>
      </c>
      <c r="H158" s="1" t="s">
        <v>27</v>
      </c>
      <c r="I158" s="1" t="s">
        <v>28</v>
      </c>
      <c r="K158" s="1" t="s">
        <v>215</v>
      </c>
      <c r="L158" s="1" t="s">
        <v>1444</v>
      </c>
      <c r="N158" s="1" t="s">
        <v>63</v>
      </c>
      <c r="O158" s="1" t="s">
        <v>1651</v>
      </c>
      <c r="P158" s="1" t="s">
        <v>1652</v>
      </c>
      <c r="Q158" s="1" t="s">
        <v>1653</v>
      </c>
      <c r="R158" s="1" t="s">
        <v>392</v>
      </c>
      <c r="S158" s="1" t="s">
        <v>1654</v>
      </c>
      <c r="T158" s="1" t="s">
        <v>1655</v>
      </c>
    </row>
    <row r="159" spans="1:20" ht="13.8" x14ac:dyDescent="0.25">
      <c r="A159" s="1" t="s">
        <v>185</v>
      </c>
      <c r="B159" s="2" t="s">
        <v>1656</v>
      </c>
      <c r="C159" s="1" t="s">
        <v>1657</v>
      </c>
      <c r="D159" s="1" t="s">
        <v>1235</v>
      </c>
      <c r="E159" s="1" t="s">
        <v>1658</v>
      </c>
      <c r="F159" s="1" t="s">
        <v>1659</v>
      </c>
      <c r="G159" s="1" t="s">
        <v>113</v>
      </c>
      <c r="H159" s="1" t="s">
        <v>27</v>
      </c>
      <c r="I159" s="1" t="s">
        <v>60</v>
      </c>
      <c r="K159" s="1" t="s">
        <v>1660</v>
      </c>
      <c r="L159" s="1" t="s">
        <v>1661</v>
      </c>
      <c r="N159" s="1" t="s">
        <v>104</v>
      </c>
      <c r="O159" s="1" t="s">
        <v>193</v>
      </c>
      <c r="P159" s="1" t="s">
        <v>1662</v>
      </c>
      <c r="Q159" s="1" t="s">
        <v>234</v>
      </c>
      <c r="S159" s="1" t="s">
        <v>196</v>
      </c>
      <c r="T159" s="1" t="s">
        <v>1663</v>
      </c>
    </row>
    <row r="160" spans="1:20" ht="55.2" x14ac:dyDescent="0.25">
      <c r="A160" s="1" t="s">
        <v>1664</v>
      </c>
      <c r="B160" s="2" t="s">
        <v>1665</v>
      </c>
      <c r="C160" s="1" t="s">
        <v>1666</v>
      </c>
      <c r="D160" s="1" t="s">
        <v>137</v>
      </c>
      <c r="E160" s="1" t="s">
        <v>1667</v>
      </c>
      <c r="F160" s="1" t="s">
        <v>1668</v>
      </c>
      <c r="G160" s="1" t="s">
        <v>113</v>
      </c>
      <c r="H160" s="1" t="s">
        <v>27</v>
      </c>
      <c r="I160" s="1" t="s">
        <v>60</v>
      </c>
      <c r="K160" s="1" t="s">
        <v>1669</v>
      </c>
      <c r="L160" s="1" t="s">
        <v>1670</v>
      </c>
      <c r="N160" s="1" t="s">
        <v>47</v>
      </c>
      <c r="O160" s="1" t="s">
        <v>1671</v>
      </c>
      <c r="P160" s="4" t="s">
        <v>1672</v>
      </c>
      <c r="R160" s="1" t="s">
        <v>1673</v>
      </c>
      <c r="T160" s="1" t="s">
        <v>1674</v>
      </c>
    </row>
    <row r="161" spans="1:20" ht="13.8" x14ac:dyDescent="0.25">
      <c r="A161" s="1" t="s">
        <v>976</v>
      </c>
      <c r="B161" s="2" t="s">
        <v>1675</v>
      </c>
      <c r="C161" s="1" t="s">
        <v>1676</v>
      </c>
      <c r="D161" s="1" t="s">
        <v>42</v>
      </c>
      <c r="E161" s="1" t="s">
        <v>1677</v>
      </c>
      <c r="F161" s="1" t="s">
        <v>1678</v>
      </c>
      <c r="G161" s="1" t="s">
        <v>26</v>
      </c>
      <c r="H161" s="1" t="s">
        <v>27</v>
      </c>
      <c r="I161" s="1" t="s">
        <v>28</v>
      </c>
      <c r="K161" s="1" t="s">
        <v>982</v>
      </c>
      <c r="L161" s="1" t="s">
        <v>1679</v>
      </c>
      <c r="N161" s="1" t="s">
        <v>32</v>
      </c>
      <c r="O161" s="1" t="s">
        <v>1680</v>
      </c>
      <c r="P161" s="1" t="s">
        <v>1681</v>
      </c>
      <c r="R161" s="1" t="s">
        <v>1682</v>
      </c>
      <c r="S161" s="1" t="s">
        <v>985</v>
      </c>
      <c r="T161" s="1" t="s">
        <v>1683</v>
      </c>
    </row>
    <row r="162" spans="1:20" ht="13.8" x14ac:dyDescent="0.25">
      <c r="A162" s="1" t="s">
        <v>358</v>
      </c>
      <c r="B162" s="2" t="s">
        <v>1684</v>
      </c>
      <c r="C162" s="1" t="s">
        <v>1076</v>
      </c>
      <c r="D162" s="1" t="s">
        <v>632</v>
      </c>
      <c r="E162" s="1" t="s">
        <v>1685</v>
      </c>
      <c r="F162" s="1" t="s">
        <v>1165</v>
      </c>
      <c r="G162" s="1" t="s">
        <v>113</v>
      </c>
      <c r="H162" s="1" t="s">
        <v>114</v>
      </c>
      <c r="I162" s="1" t="s">
        <v>60</v>
      </c>
      <c r="K162" s="1" t="s">
        <v>1166</v>
      </c>
      <c r="L162" s="1" t="s">
        <v>1686</v>
      </c>
      <c r="M162" s="1" t="s">
        <v>143</v>
      </c>
      <c r="N162" s="3">
        <v>45627</v>
      </c>
      <c r="O162" s="1" t="s">
        <v>1080</v>
      </c>
      <c r="P162" s="1" t="s">
        <v>1687</v>
      </c>
      <c r="Q162" s="1" t="s">
        <v>93</v>
      </c>
      <c r="R162" s="1" t="s">
        <v>1688</v>
      </c>
      <c r="S162" s="1" t="s">
        <v>52</v>
      </c>
      <c r="T162" s="1" t="s">
        <v>1689</v>
      </c>
    </row>
    <row r="163" spans="1:20" ht="13.8" x14ac:dyDescent="0.25">
      <c r="A163" s="1" t="s">
        <v>275</v>
      </c>
      <c r="B163" s="2" t="s">
        <v>1690</v>
      </c>
      <c r="C163" s="1" t="s">
        <v>1095</v>
      </c>
      <c r="D163" s="1" t="s">
        <v>958</v>
      </c>
      <c r="E163" s="1" t="s">
        <v>1691</v>
      </c>
      <c r="F163" s="1" t="s">
        <v>1692</v>
      </c>
      <c r="G163" s="1" t="s">
        <v>113</v>
      </c>
      <c r="H163" s="1" t="s">
        <v>27</v>
      </c>
      <c r="I163" s="1" t="s">
        <v>140</v>
      </c>
      <c r="J163" s="1" t="s">
        <v>75</v>
      </c>
      <c r="K163" s="1" t="s">
        <v>1693</v>
      </c>
      <c r="L163" s="1" t="s">
        <v>1694</v>
      </c>
      <c r="N163" s="1" t="s">
        <v>90</v>
      </c>
      <c r="O163" s="1" t="s">
        <v>1100</v>
      </c>
      <c r="P163" s="1" t="s">
        <v>1695</v>
      </c>
      <c r="R163" s="1" t="s">
        <v>1696</v>
      </c>
      <c r="T163" s="1" t="s">
        <v>1697</v>
      </c>
    </row>
    <row r="164" spans="1:20" ht="55.2" x14ac:dyDescent="0.25">
      <c r="A164" s="1" t="s">
        <v>1020</v>
      </c>
      <c r="B164" s="2" t="s">
        <v>1698</v>
      </c>
      <c r="C164" s="1" t="s">
        <v>70</v>
      </c>
      <c r="D164" s="1" t="s">
        <v>278</v>
      </c>
      <c r="E164" s="1" t="s">
        <v>1699</v>
      </c>
      <c r="F164" s="1" t="s">
        <v>1700</v>
      </c>
      <c r="G164" s="1" t="s">
        <v>113</v>
      </c>
      <c r="H164" s="1" t="s">
        <v>114</v>
      </c>
      <c r="I164" s="1" t="s">
        <v>74</v>
      </c>
      <c r="K164" s="1" t="s">
        <v>76</v>
      </c>
      <c r="L164" s="1" t="s">
        <v>810</v>
      </c>
      <c r="N164" s="3">
        <v>45139</v>
      </c>
      <c r="O164" s="1" t="s">
        <v>1701</v>
      </c>
      <c r="P164" s="4" t="s">
        <v>1702</v>
      </c>
      <c r="Q164" s="1" t="s">
        <v>93</v>
      </c>
      <c r="R164" s="1" t="s">
        <v>1703</v>
      </c>
      <c r="T164" s="1" t="s">
        <v>1704</v>
      </c>
    </row>
    <row r="165" spans="1:20" ht="13.8" x14ac:dyDescent="0.25">
      <c r="A165" s="1" t="s">
        <v>54</v>
      </c>
      <c r="B165" s="2" t="s">
        <v>1705</v>
      </c>
      <c r="C165" s="1" t="s">
        <v>1706</v>
      </c>
      <c r="D165" s="1" t="s">
        <v>240</v>
      </c>
      <c r="E165" s="1" t="s">
        <v>1707</v>
      </c>
      <c r="F165" s="1" t="s">
        <v>1708</v>
      </c>
      <c r="G165" s="1" t="s">
        <v>26</v>
      </c>
      <c r="H165" s="1" t="s">
        <v>27</v>
      </c>
      <c r="I165" s="1" t="s">
        <v>74</v>
      </c>
      <c r="K165" s="1" t="s">
        <v>61</v>
      </c>
      <c r="L165" s="1" t="s">
        <v>1709</v>
      </c>
      <c r="M165" s="1" t="s">
        <v>703</v>
      </c>
      <c r="N165" s="1" t="s">
        <v>32</v>
      </c>
      <c r="O165" s="1" t="s">
        <v>1710</v>
      </c>
      <c r="P165" s="1" t="s">
        <v>1711</v>
      </c>
      <c r="Q165" s="1" t="s">
        <v>1712</v>
      </c>
      <c r="R165" s="1" t="s">
        <v>1713</v>
      </c>
      <c r="S165" s="1" t="s">
        <v>1714</v>
      </c>
      <c r="T165" s="1" t="s">
        <v>1715</v>
      </c>
    </row>
    <row r="166" spans="1:20" ht="27.6" x14ac:dyDescent="0.25">
      <c r="A166" s="1" t="s">
        <v>1272</v>
      </c>
      <c r="B166" s="2" t="s">
        <v>1716</v>
      </c>
      <c r="C166" s="1" t="s">
        <v>1717</v>
      </c>
      <c r="D166" s="1" t="s">
        <v>57</v>
      </c>
      <c r="E166" s="1" t="s">
        <v>1718</v>
      </c>
      <c r="F166" s="1" t="s">
        <v>1719</v>
      </c>
      <c r="G166" s="1" t="s">
        <v>26</v>
      </c>
      <c r="H166" s="1" t="s">
        <v>27</v>
      </c>
      <c r="I166" s="1" t="s">
        <v>74</v>
      </c>
      <c r="K166" s="1" t="s">
        <v>1277</v>
      </c>
      <c r="L166" s="1" t="s">
        <v>1720</v>
      </c>
      <c r="M166" s="1" t="s">
        <v>270</v>
      </c>
      <c r="N166" s="1" t="s">
        <v>63</v>
      </c>
      <c r="P166" s="4" t="s">
        <v>1721</v>
      </c>
      <c r="Q166" s="1" t="s">
        <v>1722</v>
      </c>
      <c r="R166" s="1" t="s">
        <v>182</v>
      </c>
      <c r="S166" s="1" t="s">
        <v>1723</v>
      </c>
      <c r="T166" s="1" t="s">
        <v>1724</v>
      </c>
    </row>
    <row r="167" spans="1:20" ht="13.8" x14ac:dyDescent="0.25">
      <c r="A167" s="1" t="s">
        <v>1197</v>
      </c>
      <c r="B167" s="2" t="s">
        <v>1725</v>
      </c>
      <c r="C167" s="1" t="s">
        <v>781</v>
      </c>
      <c r="D167" s="1" t="s">
        <v>188</v>
      </c>
      <c r="E167" s="1" t="s">
        <v>1726</v>
      </c>
      <c r="F167" s="1" t="s">
        <v>1727</v>
      </c>
      <c r="G167" s="1" t="s">
        <v>113</v>
      </c>
      <c r="H167" s="1" t="s">
        <v>114</v>
      </c>
      <c r="I167" s="1" t="s">
        <v>140</v>
      </c>
      <c r="J167" s="1" t="s">
        <v>754</v>
      </c>
      <c r="K167" s="1" t="s">
        <v>785</v>
      </c>
      <c r="L167" s="1" t="s">
        <v>1728</v>
      </c>
      <c r="N167" s="1" t="s">
        <v>63</v>
      </c>
      <c r="O167" s="1" t="s">
        <v>787</v>
      </c>
      <c r="P167" s="1" t="s">
        <v>1729</v>
      </c>
      <c r="Q167" s="1" t="s">
        <v>1730</v>
      </c>
      <c r="R167" s="1" t="s">
        <v>1731</v>
      </c>
      <c r="S167" s="1" t="s">
        <v>790</v>
      </c>
      <c r="T167" s="1" t="s">
        <v>1732</v>
      </c>
    </row>
    <row r="168" spans="1:20" ht="13.8" x14ac:dyDescent="0.25">
      <c r="A168" s="1" t="s">
        <v>803</v>
      </c>
      <c r="B168" s="2" t="s">
        <v>1733</v>
      </c>
      <c r="C168" s="1" t="s">
        <v>1734</v>
      </c>
      <c r="D168" s="1" t="s">
        <v>300</v>
      </c>
      <c r="E168" s="1" t="s">
        <v>1735</v>
      </c>
      <c r="F168" s="1" t="s">
        <v>1736</v>
      </c>
      <c r="G168" s="1" t="s">
        <v>228</v>
      </c>
      <c r="H168" s="1" t="s">
        <v>126</v>
      </c>
      <c r="I168" s="1" t="s">
        <v>245</v>
      </c>
      <c r="K168" s="1" t="s">
        <v>1737</v>
      </c>
      <c r="L168" s="1" t="s">
        <v>30</v>
      </c>
      <c r="M168" s="1" t="s">
        <v>270</v>
      </c>
      <c r="N168" s="1" t="s">
        <v>104</v>
      </c>
      <c r="O168" s="1" t="s">
        <v>1738</v>
      </c>
      <c r="P168" s="1" t="s">
        <v>1739</v>
      </c>
      <c r="Q168" s="1" t="s">
        <v>234</v>
      </c>
      <c r="S168" s="1" t="s">
        <v>815</v>
      </c>
      <c r="T168" s="1" t="s">
        <v>1740</v>
      </c>
    </row>
    <row r="169" spans="1:20" ht="13.8" x14ac:dyDescent="0.25">
      <c r="A169" s="1" t="s">
        <v>1741</v>
      </c>
      <c r="B169" s="2" t="s">
        <v>1742</v>
      </c>
      <c r="C169" s="1" t="s">
        <v>1743</v>
      </c>
      <c r="D169" s="1" t="s">
        <v>560</v>
      </c>
      <c r="E169" s="1" t="s">
        <v>1744</v>
      </c>
      <c r="F169" s="1" t="s">
        <v>1745</v>
      </c>
      <c r="G169" s="1" t="s">
        <v>243</v>
      </c>
      <c r="H169" s="1" t="s">
        <v>244</v>
      </c>
      <c r="I169" s="1" t="s">
        <v>28</v>
      </c>
      <c r="K169" s="1" t="s">
        <v>852</v>
      </c>
      <c r="L169" s="1" t="s">
        <v>775</v>
      </c>
      <c r="N169" s="1" t="s">
        <v>63</v>
      </c>
      <c r="O169" s="1" t="s">
        <v>1746</v>
      </c>
      <c r="P169" s="1" t="s">
        <v>1747</v>
      </c>
      <c r="Q169" s="1" t="s">
        <v>93</v>
      </c>
      <c r="S169" s="1" t="s">
        <v>866</v>
      </c>
      <c r="T169" s="1" t="s">
        <v>1748</v>
      </c>
    </row>
    <row r="170" spans="1:20" ht="13.8" x14ac:dyDescent="0.25">
      <c r="A170" s="1" t="s">
        <v>287</v>
      </c>
      <c r="B170" s="2" t="s">
        <v>1749</v>
      </c>
      <c r="C170" s="1" t="s">
        <v>289</v>
      </c>
      <c r="D170" s="1" t="s">
        <v>1750</v>
      </c>
      <c r="E170" s="1" t="s">
        <v>1751</v>
      </c>
      <c r="F170" s="1" t="s">
        <v>1752</v>
      </c>
      <c r="G170" s="1" t="s">
        <v>26</v>
      </c>
      <c r="H170" s="1" t="s">
        <v>27</v>
      </c>
      <c r="I170" s="1" t="s">
        <v>60</v>
      </c>
      <c r="J170" s="1" t="s">
        <v>75</v>
      </c>
      <c r="K170" s="1" t="s">
        <v>293</v>
      </c>
      <c r="L170" s="1" t="s">
        <v>77</v>
      </c>
      <c r="N170" s="1" t="s">
        <v>916</v>
      </c>
      <c r="O170" s="1" t="s">
        <v>294</v>
      </c>
      <c r="P170" s="1" t="s">
        <v>1753</v>
      </c>
      <c r="R170" s="1" t="s">
        <v>182</v>
      </c>
      <c r="S170" s="1" t="s">
        <v>37</v>
      </c>
      <c r="T170" s="1" t="s">
        <v>1754</v>
      </c>
    </row>
    <row r="171" spans="1:20" ht="13.8" x14ac:dyDescent="0.25">
      <c r="A171" s="1" t="s">
        <v>1755</v>
      </c>
      <c r="B171" s="2" t="s">
        <v>1756</v>
      </c>
      <c r="C171" s="1" t="s">
        <v>1757</v>
      </c>
      <c r="D171" s="1" t="s">
        <v>1537</v>
      </c>
      <c r="E171" s="1" t="s">
        <v>1758</v>
      </c>
      <c r="F171" s="1" t="s">
        <v>1759</v>
      </c>
      <c r="G171" s="1" t="s">
        <v>26</v>
      </c>
      <c r="H171" s="1" t="s">
        <v>27</v>
      </c>
      <c r="I171" s="1" t="s">
        <v>74</v>
      </c>
      <c r="J171" s="1" t="s">
        <v>465</v>
      </c>
      <c r="K171" s="1" t="s">
        <v>1760</v>
      </c>
      <c r="L171" s="1" t="s">
        <v>1580</v>
      </c>
      <c r="N171" s="1" t="s">
        <v>63</v>
      </c>
      <c r="O171" s="1" t="s">
        <v>1761</v>
      </c>
      <c r="P171" s="1" t="s">
        <v>1762</v>
      </c>
      <c r="Q171" s="1" t="s">
        <v>1763</v>
      </c>
      <c r="R171" s="1" t="s">
        <v>1764</v>
      </c>
      <c r="S171" s="1" t="s">
        <v>403</v>
      </c>
      <c r="T171" s="1" t="s">
        <v>1765</v>
      </c>
    </row>
    <row r="172" spans="1:20" ht="13.8" x14ac:dyDescent="0.25">
      <c r="A172" s="1" t="s">
        <v>1766</v>
      </c>
      <c r="B172" s="2" t="s">
        <v>1767</v>
      </c>
      <c r="C172" s="1" t="s">
        <v>1768</v>
      </c>
      <c r="D172" s="1" t="s">
        <v>408</v>
      </c>
      <c r="E172" s="1" t="s">
        <v>1769</v>
      </c>
      <c r="F172" s="1" t="s">
        <v>1770</v>
      </c>
      <c r="G172" s="1" t="s">
        <v>113</v>
      </c>
      <c r="H172" s="1" t="s">
        <v>114</v>
      </c>
      <c r="I172" s="1" t="s">
        <v>60</v>
      </c>
      <c r="K172" s="1" t="s">
        <v>1771</v>
      </c>
      <c r="L172" s="1" t="s">
        <v>775</v>
      </c>
      <c r="N172" s="1" t="s">
        <v>378</v>
      </c>
      <c r="O172" s="1" t="s">
        <v>1772</v>
      </c>
      <c r="P172" s="1" t="s">
        <v>1773</v>
      </c>
      <c r="R172" s="1" t="s">
        <v>1774</v>
      </c>
      <c r="T172" s="1" t="s">
        <v>1775</v>
      </c>
    </row>
    <row r="173" spans="1:20" ht="13.8" x14ac:dyDescent="0.25">
      <c r="A173" s="1" t="s">
        <v>884</v>
      </c>
      <c r="B173" s="2" t="s">
        <v>1776</v>
      </c>
      <c r="C173" s="1" t="s">
        <v>1777</v>
      </c>
      <c r="D173" s="1" t="s">
        <v>444</v>
      </c>
      <c r="E173" s="1" t="s">
        <v>1778</v>
      </c>
      <c r="F173" s="1" t="s">
        <v>1779</v>
      </c>
      <c r="G173" s="1" t="s">
        <v>26</v>
      </c>
      <c r="H173" s="1" t="s">
        <v>27</v>
      </c>
      <c r="I173" s="1" t="s">
        <v>74</v>
      </c>
      <c r="K173" s="1" t="s">
        <v>1780</v>
      </c>
      <c r="L173" s="1" t="s">
        <v>1720</v>
      </c>
      <c r="M173" s="1" t="s">
        <v>31</v>
      </c>
      <c r="N173" s="1" t="s">
        <v>916</v>
      </c>
      <c r="O173" s="1" t="s">
        <v>1781</v>
      </c>
      <c r="P173" s="1" t="s">
        <v>1782</v>
      </c>
      <c r="R173" s="1" t="s">
        <v>1783</v>
      </c>
      <c r="S173" s="1" t="s">
        <v>1385</v>
      </c>
      <c r="T173" s="1" t="s">
        <v>1784</v>
      </c>
    </row>
    <row r="174" spans="1:20" ht="13.8" x14ac:dyDescent="0.25">
      <c r="A174" s="1" t="s">
        <v>1785</v>
      </c>
      <c r="B174" s="2" t="s">
        <v>1786</v>
      </c>
      <c r="C174" s="1" t="s">
        <v>1787</v>
      </c>
      <c r="D174" s="1" t="s">
        <v>452</v>
      </c>
      <c r="E174" s="1" t="s">
        <v>1788</v>
      </c>
      <c r="F174" s="1" t="s">
        <v>1789</v>
      </c>
      <c r="G174" s="1" t="s">
        <v>26</v>
      </c>
      <c r="H174" s="1" t="s">
        <v>27</v>
      </c>
      <c r="I174" s="1" t="s">
        <v>74</v>
      </c>
      <c r="K174" s="1" t="s">
        <v>1790</v>
      </c>
      <c r="L174" s="1" t="s">
        <v>1177</v>
      </c>
      <c r="N174" s="1" t="s">
        <v>104</v>
      </c>
      <c r="O174" s="1" t="s">
        <v>1791</v>
      </c>
      <c r="P174" s="1" t="s">
        <v>1792</v>
      </c>
      <c r="Q174" s="1" t="s">
        <v>234</v>
      </c>
      <c r="S174" s="1" t="s">
        <v>1532</v>
      </c>
      <c r="T174" s="1" t="s">
        <v>1793</v>
      </c>
    </row>
    <row r="175" spans="1:20" ht="13.8" x14ac:dyDescent="0.25">
      <c r="A175" s="1" t="s">
        <v>1794</v>
      </c>
      <c r="B175" s="2" t="s">
        <v>1795</v>
      </c>
      <c r="C175" s="1" t="s">
        <v>1796</v>
      </c>
      <c r="D175" s="1" t="s">
        <v>1797</v>
      </c>
      <c r="E175" s="1" t="s">
        <v>1798</v>
      </c>
      <c r="F175" s="1" t="s">
        <v>1799</v>
      </c>
      <c r="G175" s="1" t="s">
        <v>228</v>
      </c>
      <c r="H175" s="1" t="s">
        <v>126</v>
      </c>
      <c r="I175" s="1" t="s">
        <v>140</v>
      </c>
      <c r="J175" s="1" t="s">
        <v>75</v>
      </c>
      <c r="K175" s="1" t="s">
        <v>1800</v>
      </c>
      <c r="L175" s="1" t="s">
        <v>77</v>
      </c>
      <c r="N175" s="1" t="s">
        <v>63</v>
      </c>
      <c r="O175" s="1" t="s">
        <v>1801</v>
      </c>
      <c r="P175" s="1" t="s">
        <v>1802</v>
      </c>
      <c r="Q175" s="1" t="s">
        <v>1803</v>
      </c>
      <c r="R175" s="1" t="s">
        <v>1804</v>
      </c>
      <c r="S175" s="1" t="s">
        <v>1010</v>
      </c>
      <c r="T175" s="1" t="s">
        <v>1805</v>
      </c>
    </row>
    <row r="176" spans="1:20" ht="13.8" x14ac:dyDescent="0.25">
      <c r="A176" s="1" t="s">
        <v>1148</v>
      </c>
      <c r="B176" s="2" t="s">
        <v>1806</v>
      </c>
      <c r="C176" s="1" t="s">
        <v>1150</v>
      </c>
      <c r="D176" s="1" t="s">
        <v>1362</v>
      </c>
      <c r="E176" s="1" t="s">
        <v>1807</v>
      </c>
      <c r="F176" s="1" t="s">
        <v>1808</v>
      </c>
      <c r="G176" s="1" t="s">
        <v>113</v>
      </c>
      <c r="H176" s="1" t="s">
        <v>114</v>
      </c>
      <c r="I176" s="1" t="s">
        <v>140</v>
      </c>
      <c r="K176" s="1" t="s">
        <v>1809</v>
      </c>
      <c r="L176" s="1" t="s">
        <v>1810</v>
      </c>
      <c r="M176" s="1" t="s">
        <v>143</v>
      </c>
      <c r="N176" s="1" t="s">
        <v>63</v>
      </c>
      <c r="O176" s="1" t="s">
        <v>1157</v>
      </c>
      <c r="P176" s="1" t="s">
        <v>1811</v>
      </c>
      <c r="Q176" s="1" t="s">
        <v>1812</v>
      </c>
      <c r="R176" s="1" t="s">
        <v>1813</v>
      </c>
      <c r="S176" s="1" t="s">
        <v>1160</v>
      </c>
      <c r="T176" s="1" t="s">
        <v>1814</v>
      </c>
    </row>
    <row r="177" spans="1:20" ht="13.8" x14ac:dyDescent="0.25">
      <c r="A177" s="1" t="s">
        <v>1815</v>
      </c>
      <c r="B177" s="2" t="s">
        <v>1816</v>
      </c>
      <c r="C177" s="1" t="s">
        <v>1817</v>
      </c>
      <c r="D177" s="1" t="s">
        <v>1183</v>
      </c>
      <c r="E177" s="1" t="s">
        <v>1818</v>
      </c>
      <c r="F177" s="1" t="s">
        <v>1819</v>
      </c>
      <c r="G177" s="1" t="s">
        <v>228</v>
      </c>
      <c r="H177" s="1" t="s">
        <v>126</v>
      </c>
      <c r="I177" s="1" t="s">
        <v>140</v>
      </c>
      <c r="J177" s="1" t="s">
        <v>154</v>
      </c>
      <c r="K177" s="1" t="s">
        <v>1820</v>
      </c>
      <c r="L177" s="1" t="s">
        <v>1821</v>
      </c>
      <c r="M177" s="1" t="s">
        <v>31</v>
      </c>
      <c r="N177" s="1" t="s">
        <v>378</v>
      </c>
      <c r="O177" s="1" t="s">
        <v>1822</v>
      </c>
      <c r="P177" s="1" t="s">
        <v>1823</v>
      </c>
      <c r="R177" s="1" t="s">
        <v>1824</v>
      </c>
      <c r="S177" s="1" t="s">
        <v>909</v>
      </c>
      <c r="T177" s="1" t="s">
        <v>1825</v>
      </c>
    </row>
    <row r="178" spans="1:20" ht="13.8" x14ac:dyDescent="0.25">
      <c r="A178" s="1" t="s">
        <v>1815</v>
      </c>
      <c r="B178" s="2" t="s">
        <v>1826</v>
      </c>
      <c r="C178" s="1" t="s">
        <v>1817</v>
      </c>
      <c r="D178" s="1" t="s">
        <v>110</v>
      </c>
      <c r="E178" s="1" t="s">
        <v>1827</v>
      </c>
      <c r="F178" s="1" t="s">
        <v>1111</v>
      </c>
      <c r="G178" s="1" t="s">
        <v>228</v>
      </c>
      <c r="H178" s="1" t="s">
        <v>126</v>
      </c>
      <c r="I178" s="1" t="s">
        <v>140</v>
      </c>
      <c r="J178" s="1" t="s">
        <v>1312</v>
      </c>
      <c r="K178" s="1" t="s">
        <v>1828</v>
      </c>
      <c r="L178" s="1" t="s">
        <v>1829</v>
      </c>
      <c r="M178" s="1" t="s">
        <v>270</v>
      </c>
      <c r="N178" s="1" t="s">
        <v>378</v>
      </c>
      <c r="O178" s="1" t="s">
        <v>1822</v>
      </c>
      <c r="P178" s="1" t="s">
        <v>1830</v>
      </c>
      <c r="R178" s="1" t="s">
        <v>1831</v>
      </c>
      <c r="S178" s="1" t="s">
        <v>909</v>
      </c>
      <c r="T178" s="1" t="s">
        <v>1832</v>
      </c>
    </row>
    <row r="179" spans="1:20" ht="41.4" x14ac:dyDescent="0.25">
      <c r="A179" s="1" t="s">
        <v>1833</v>
      </c>
      <c r="B179" s="2" t="s">
        <v>1834</v>
      </c>
      <c r="C179" s="1" t="s">
        <v>1835</v>
      </c>
      <c r="D179" s="1" t="s">
        <v>1096</v>
      </c>
      <c r="E179" s="1" t="s">
        <v>1836</v>
      </c>
      <c r="F179" s="1" t="s">
        <v>1837</v>
      </c>
      <c r="G179" s="1" t="s">
        <v>228</v>
      </c>
      <c r="H179" s="1" t="s">
        <v>126</v>
      </c>
      <c r="I179" s="1" t="s">
        <v>60</v>
      </c>
      <c r="J179" s="1" t="s">
        <v>154</v>
      </c>
      <c r="K179" s="1" t="s">
        <v>1838</v>
      </c>
      <c r="L179" s="1" t="s">
        <v>1839</v>
      </c>
      <c r="M179" s="1" t="s">
        <v>143</v>
      </c>
      <c r="N179" s="1" t="s">
        <v>63</v>
      </c>
      <c r="O179" s="1" t="s">
        <v>757</v>
      </c>
      <c r="P179" s="4" t="s">
        <v>1840</v>
      </c>
      <c r="R179" s="1" t="s">
        <v>1841</v>
      </c>
      <c r="T179" s="1" t="s">
        <v>1842</v>
      </c>
    </row>
    <row r="180" spans="1:20" ht="13.8" x14ac:dyDescent="0.25">
      <c r="A180" s="1" t="s">
        <v>459</v>
      </c>
      <c r="B180" s="2" t="s">
        <v>1843</v>
      </c>
      <c r="C180" s="1" t="s">
        <v>461</v>
      </c>
      <c r="D180" s="1" t="s">
        <v>240</v>
      </c>
      <c r="E180" s="1" t="s">
        <v>1844</v>
      </c>
      <c r="F180" s="1" t="s">
        <v>1845</v>
      </c>
      <c r="G180" s="1" t="s">
        <v>26</v>
      </c>
      <c r="H180" s="1" t="s">
        <v>27</v>
      </c>
      <c r="I180" s="1" t="s">
        <v>74</v>
      </c>
      <c r="K180" s="1" t="s">
        <v>1846</v>
      </c>
      <c r="L180" s="1" t="s">
        <v>1847</v>
      </c>
      <c r="M180" s="1" t="s">
        <v>270</v>
      </c>
      <c r="N180" s="1" t="s">
        <v>63</v>
      </c>
      <c r="O180" s="1" t="s">
        <v>468</v>
      </c>
      <c r="P180" s="1" t="s">
        <v>1848</v>
      </c>
      <c r="Q180" s="1" t="s">
        <v>93</v>
      </c>
      <c r="R180" s="1" t="s">
        <v>182</v>
      </c>
      <c r="S180" s="1" t="s">
        <v>471</v>
      </c>
      <c r="T180" s="1" t="s">
        <v>1849</v>
      </c>
    </row>
    <row r="181" spans="1:20" ht="13.8" x14ac:dyDescent="0.25">
      <c r="A181" s="1" t="s">
        <v>1850</v>
      </c>
      <c r="B181" s="2" t="s">
        <v>1851</v>
      </c>
      <c r="C181" s="1" t="s">
        <v>1852</v>
      </c>
      <c r="D181" s="1" t="s">
        <v>689</v>
      </c>
      <c r="E181" s="1" t="s">
        <v>1853</v>
      </c>
      <c r="F181" s="1" t="s">
        <v>1854</v>
      </c>
      <c r="G181" s="1" t="s">
        <v>113</v>
      </c>
      <c r="H181" s="1" t="s">
        <v>114</v>
      </c>
      <c r="I181" s="1" t="s">
        <v>60</v>
      </c>
      <c r="K181" s="1" t="s">
        <v>1855</v>
      </c>
      <c r="L181" s="1" t="s">
        <v>1856</v>
      </c>
      <c r="M181" s="1" t="s">
        <v>143</v>
      </c>
      <c r="N181" s="1" t="s">
        <v>90</v>
      </c>
      <c r="O181" s="1" t="s">
        <v>1857</v>
      </c>
      <c r="P181" s="1" t="s">
        <v>1858</v>
      </c>
      <c r="Q181" s="1" t="s">
        <v>93</v>
      </c>
      <c r="R181" s="1" t="s">
        <v>1859</v>
      </c>
      <c r="S181" s="1" t="s">
        <v>1860</v>
      </c>
      <c r="T181" s="1" t="s">
        <v>1861</v>
      </c>
    </row>
    <row r="182" spans="1:20" ht="13.8" x14ac:dyDescent="0.25">
      <c r="A182" s="1" t="s">
        <v>817</v>
      </c>
      <c r="B182" s="2" t="s">
        <v>1862</v>
      </c>
      <c r="C182" s="1" t="s">
        <v>1863</v>
      </c>
      <c r="D182" s="1" t="s">
        <v>819</v>
      </c>
      <c r="E182" s="1" t="s">
        <v>1864</v>
      </c>
      <c r="F182" s="1" t="s">
        <v>1865</v>
      </c>
      <c r="G182" s="1" t="s">
        <v>113</v>
      </c>
      <c r="H182" s="1" t="s">
        <v>114</v>
      </c>
      <c r="I182" s="1" t="s">
        <v>140</v>
      </c>
      <c r="K182" s="1" t="s">
        <v>388</v>
      </c>
      <c r="L182" s="1" t="s">
        <v>1866</v>
      </c>
      <c r="N182" s="1" t="s">
        <v>32</v>
      </c>
      <c r="O182" s="1" t="s">
        <v>390</v>
      </c>
      <c r="P182" s="1" t="s">
        <v>1867</v>
      </c>
      <c r="Q182" s="1" t="s">
        <v>1868</v>
      </c>
      <c r="R182" s="1" t="s">
        <v>171</v>
      </c>
      <c r="S182" s="1" t="s">
        <v>1869</v>
      </c>
      <c r="T182" s="1" t="s">
        <v>1870</v>
      </c>
    </row>
    <row r="183" spans="1:20" ht="13.8" x14ac:dyDescent="0.25">
      <c r="A183" s="1" t="s">
        <v>107</v>
      </c>
      <c r="B183" s="2" t="s">
        <v>1871</v>
      </c>
      <c r="C183" s="1" t="s">
        <v>1872</v>
      </c>
      <c r="D183" s="1" t="s">
        <v>1873</v>
      </c>
      <c r="E183" s="1" t="s">
        <v>1874</v>
      </c>
      <c r="F183" s="1" t="s">
        <v>1875</v>
      </c>
      <c r="G183" s="1" t="s">
        <v>113</v>
      </c>
      <c r="H183" s="1" t="s">
        <v>114</v>
      </c>
      <c r="I183" s="1" t="s">
        <v>245</v>
      </c>
      <c r="K183" s="1" t="s">
        <v>1876</v>
      </c>
      <c r="N183" s="1" t="s">
        <v>90</v>
      </c>
      <c r="P183" s="1" t="s">
        <v>1877</v>
      </c>
      <c r="Q183" s="1" t="s">
        <v>93</v>
      </c>
      <c r="T183" s="1" t="s">
        <v>1878</v>
      </c>
    </row>
    <row r="184" spans="1:20" ht="27.6" x14ac:dyDescent="0.25">
      <c r="A184" s="1" t="s">
        <v>602</v>
      </c>
      <c r="B184" s="2" t="s">
        <v>1879</v>
      </c>
      <c r="C184" s="1" t="s">
        <v>1880</v>
      </c>
      <c r="D184" s="1" t="s">
        <v>1881</v>
      </c>
      <c r="E184" s="1" t="s">
        <v>1882</v>
      </c>
      <c r="F184" s="1" t="s">
        <v>1883</v>
      </c>
      <c r="G184" s="1" t="s">
        <v>113</v>
      </c>
      <c r="H184" s="1" t="s">
        <v>229</v>
      </c>
      <c r="I184" s="1" t="s">
        <v>60</v>
      </c>
      <c r="K184" s="1" t="s">
        <v>608</v>
      </c>
      <c r="L184" s="1" t="s">
        <v>1884</v>
      </c>
      <c r="N184" s="1" t="s">
        <v>63</v>
      </c>
      <c r="O184" s="1" t="s">
        <v>1885</v>
      </c>
      <c r="P184" s="4" t="s">
        <v>1886</v>
      </c>
      <c r="Q184" s="1" t="s">
        <v>93</v>
      </c>
      <c r="S184" s="1" t="s">
        <v>1887</v>
      </c>
      <c r="T184" s="1" t="s">
        <v>1888</v>
      </c>
    </row>
    <row r="185" spans="1:20" ht="69" x14ac:dyDescent="0.25">
      <c r="A185" s="1" t="s">
        <v>1420</v>
      </c>
      <c r="B185" s="2" t="s">
        <v>1889</v>
      </c>
      <c r="C185" s="1" t="s">
        <v>1890</v>
      </c>
      <c r="D185" s="1" t="s">
        <v>819</v>
      </c>
      <c r="E185" s="1" t="s">
        <v>1891</v>
      </c>
      <c r="F185" s="1" t="s">
        <v>1892</v>
      </c>
      <c r="G185" s="1" t="s">
        <v>243</v>
      </c>
      <c r="H185" s="1" t="s">
        <v>244</v>
      </c>
      <c r="I185" s="1" t="s">
        <v>28</v>
      </c>
      <c r="K185" s="1" t="s">
        <v>1893</v>
      </c>
      <c r="L185" s="1" t="s">
        <v>1894</v>
      </c>
      <c r="M185" s="1" t="s">
        <v>703</v>
      </c>
      <c r="N185" s="1" t="s">
        <v>32</v>
      </c>
      <c r="O185" s="1" t="s">
        <v>1895</v>
      </c>
      <c r="P185" s="4" t="s">
        <v>1896</v>
      </c>
      <c r="Q185" s="1" t="s">
        <v>93</v>
      </c>
      <c r="R185" s="1" t="s">
        <v>171</v>
      </c>
      <c r="S185" s="1" t="s">
        <v>1428</v>
      </c>
      <c r="T185" s="1" t="s">
        <v>1897</v>
      </c>
    </row>
    <row r="186" spans="1:20" ht="27.6" x14ac:dyDescent="0.25">
      <c r="A186" s="1" t="s">
        <v>1898</v>
      </c>
      <c r="B186" s="2" t="s">
        <v>1899</v>
      </c>
      <c r="C186" s="1" t="s">
        <v>1900</v>
      </c>
      <c r="D186" s="1" t="s">
        <v>1183</v>
      </c>
      <c r="E186" s="1" t="s">
        <v>1901</v>
      </c>
      <c r="F186" s="1" t="s">
        <v>1902</v>
      </c>
      <c r="G186" s="1" t="s">
        <v>26</v>
      </c>
      <c r="H186" s="1" t="s">
        <v>27</v>
      </c>
      <c r="I186" s="1" t="s">
        <v>60</v>
      </c>
      <c r="K186" s="1" t="s">
        <v>1903</v>
      </c>
      <c r="L186" s="1" t="s">
        <v>1904</v>
      </c>
      <c r="M186" s="1" t="s">
        <v>527</v>
      </c>
      <c r="N186" s="1" t="s">
        <v>916</v>
      </c>
      <c r="O186" s="1" t="s">
        <v>1905</v>
      </c>
      <c r="P186" s="4" t="s">
        <v>1906</v>
      </c>
      <c r="R186" s="1" t="s">
        <v>1907</v>
      </c>
      <c r="S186" s="1" t="s">
        <v>393</v>
      </c>
      <c r="T186" s="1" t="s">
        <v>1908</v>
      </c>
    </row>
    <row r="187" spans="1:20" ht="13.8" x14ac:dyDescent="0.25">
      <c r="A187" s="1" t="s">
        <v>577</v>
      </c>
      <c r="B187" s="2" t="s">
        <v>1909</v>
      </c>
      <c r="C187" s="1" t="s">
        <v>1910</v>
      </c>
      <c r="D187" s="1" t="s">
        <v>1911</v>
      </c>
      <c r="E187" s="1" t="s">
        <v>1912</v>
      </c>
      <c r="F187" s="1" t="s">
        <v>1913</v>
      </c>
      <c r="G187" s="1" t="s">
        <v>228</v>
      </c>
      <c r="H187" s="1" t="s">
        <v>114</v>
      </c>
      <c r="I187" s="1" t="s">
        <v>140</v>
      </c>
      <c r="K187" s="1" t="s">
        <v>215</v>
      </c>
      <c r="L187" s="1" t="s">
        <v>1571</v>
      </c>
      <c r="M187" s="1" t="s">
        <v>143</v>
      </c>
      <c r="N187" s="1" t="s">
        <v>378</v>
      </c>
      <c r="O187" s="1" t="s">
        <v>1914</v>
      </c>
      <c r="P187" s="1" t="s">
        <v>1915</v>
      </c>
      <c r="Q187" s="1" t="s">
        <v>93</v>
      </c>
      <c r="R187" s="1" t="s">
        <v>1916</v>
      </c>
      <c r="S187" s="1" t="s">
        <v>1917</v>
      </c>
      <c r="T187" s="1" t="s">
        <v>1918</v>
      </c>
    </row>
    <row r="188" spans="1:20" ht="13.8" x14ac:dyDescent="0.25">
      <c r="A188" s="1" t="s">
        <v>602</v>
      </c>
      <c r="B188" s="2" t="s">
        <v>1919</v>
      </c>
      <c r="C188" s="1" t="s">
        <v>604</v>
      </c>
      <c r="D188" s="1" t="s">
        <v>123</v>
      </c>
      <c r="E188" s="1" t="s">
        <v>1920</v>
      </c>
      <c r="F188" s="1" t="s">
        <v>1921</v>
      </c>
      <c r="G188" s="1" t="s">
        <v>113</v>
      </c>
      <c r="H188" s="1" t="s">
        <v>114</v>
      </c>
      <c r="I188" s="1" t="s">
        <v>60</v>
      </c>
      <c r="K188" s="1" t="s">
        <v>1922</v>
      </c>
      <c r="L188" s="1" t="s">
        <v>1923</v>
      </c>
      <c r="N188" s="1" t="s">
        <v>90</v>
      </c>
      <c r="O188" s="1" t="s">
        <v>610</v>
      </c>
      <c r="P188" s="1" t="s">
        <v>1924</v>
      </c>
      <c r="R188" s="1" t="s">
        <v>1437</v>
      </c>
      <c r="S188" s="1" t="s">
        <v>614</v>
      </c>
      <c r="T188" s="1" t="s">
        <v>1925</v>
      </c>
    </row>
    <row r="189" spans="1:20" ht="13.8" x14ac:dyDescent="0.25">
      <c r="A189" s="1" t="s">
        <v>1926</v>
      </c>
      <c r="B189" s="2" t="s">
        <v>1927</v>
      </c>
      <c r="C189" s="1" t="s">
        <v>1928</v>
      </c>
      <c r="D189" s="1" t="s">
        <v>958</v>
      </c>
      <c r="E189" s="1" t="s">
        <v>1929</v>
      </c>
      <c r="F189" s="1" t="s">
        <v>1930</v>
      </c>
      <c r="G189" s="1" t="s">
        <v>113</v>
      </c>
      <c r="H189" s="1" t="s">
        <v>114</v>
      </c>
      <c r="I189" s="1" t="s">
        <v>60</v>
      </c>
      <c r="K189" s="1" t="s">
        <v>1931</v>
      </c>
      <c r="L189" s="1" t="s">
        <v>30</v>
      </c>
      <c r="N189" s="1" t="s">
        <v>90</v>
      </c>
      <c r="O189" s="1" t="s">
        <v>1932</v>
      </c>
      <c r="P189" s="1" t="s">
        <v>1933</v>
      </c>
      <c r="Q189" s="1" t="s">
        <v>1803</v>
      </c>
      <c r="R189" s="1" t="s">
        <v>171</v>
      </c>
      <c r="T189" s="1" t="s">
        <v>1934</v>
      </c>
    </row>
    <row r="190" spans="1:20" ht="13.8" x14ac:dyDescent="0.25">
      <c r="A190" s="1" t="s">
        <v>697</v>
      </c>
      <c r="B190" s="2" t="s">
        <v>1935</v>
      </c>
      <c r="C190" s="1" t="s">
        <v>1936</v>
      </c>
      <c r="D190" s="1" t="s">
        <v>1937</v>
      </c>
      <c r="E190" s="1" t="s">
        <v>1938</v>
      </c>
      <c r="F190" s="1" t="s">
        <v>1939</v>
      </c>
      <c r="G190" s="1" t="s">
        <v>243</v>
      </c>
      <c r="H190" s="1" t="s">
        <v>244</v>
      </c>
      <c r="I190" s="1" t="s">
        <v>28</v>
      </c>
      <c r="K190" s="1" t="s">
        <v>1940</v>
      </c>
      <c r="L190" s="1" t="s">
        <v>142</v>
      </c>
      <c r="M190" s="1" t="s">
        <v>270</v>
      </c>
      <c r="N190" s="1" t="s">
        <v>32</v>
      </c>
      <c r="O190" s="1" t="s">
        <v>1941</v>
      </c>
      <c r="P190" s="1" t="s">
        <v>1942</v>
      </c>
      <c r="Q190" s="1" t="s">
        <v>1943</v>
      </c>
      <c r="T190" s="1" t="s">
        <v>1944</v>
      </c>
    </row>
    <row r="191" spans="1:20" ht="13.8" x14ac:dyDescent="0.25">
      <c r="A191" s="1" t="s">
        <v>1945</v>
      </c>
      <c r="B191" s="2" t="s">
        <v>1946</v>
      </c>
      <c r="C191" s="1" t="s">
        <v>1947</v>
      </c>
      <c r="D191" s="1" t="s">
        <v>1948</v>
      </c>
      <c r="E191" s="1" t="s">
        <v>1949</v>
      </c>
      <c r="F191" s="1" t="s">
        <v>1950</v>
      </c>
      <c r="G191" s="1" t="s">
        <v>26</v>
      </c>
      <c r="H191" s="1" t="s">
        <v>27</v>
      </c>
      <c r="I191" s="1" t="s">
        <v>28</v>
      </c>
      <c r="K191" s="1" t="s">
        <v>1951</v>
      </c>
      <c r="L191" s="1" t="s">
        <v>1952</v>
      </c>
      <c r="N191" s="1" t="s">
        <v>32</v>
      </c>
      <c r="O191" s="1" t="s">
        <v>1953</v>
      </c>
      <c r="P191" s="1" t="s">
        <v>1954</v>
      </c>
      <c r="S191" s="1" t="s">
        <v>37</v>
      </c>
      <c r="T191" s="1" t="s">
        <v>1955</v>
      </c>
    </row>
    <row r="192" spans="1:20" ht="13.8" x14ac:dyDescent="0.25">
      <c r="A192" s="1" t="s">
        <v>54</v>
      </c>
      <c r="B192" s="2" t="s">
        <v>1956</v>
      </c>
      <c r="C192" s="1" t="s">
        <v>1440</v>
      </c>
      <c r="D192" s="1" t="s">
        <v>560</v>
      </c>
      <c r="E192" s="1" t="s">
        <v>1957</v>
      </c>
      <c r="F192" s="1" t="s">
        <v>1958</v>
      </c>
      <c r="G192" s="1" t="s">
        <v>26</v>
      </c>
      <c r="H192" s="1" t="s">
        <v>27</v>
      </c>
      <c r="I192" s="1" t="s">
        <v>28</v>
      </c>
      <c r="K192" s="1" t="s">
        <v>61</v>
      </c>
      <c r="L192" s="1" t="s">
        <v>259</v>
      </c>
      <c r="N192" s="1" t="s">
        <v>32</v>
      </c>
      <c r="O192" s="1" t="s">
        <v>1445</v>
      </c>
      <c r="P192" s="1" t="s">
        <v>1959</v>
      </c>
      <c r="R192" s="1" t="s">
        <v>1960</v>
      </c>
      <c r="S192" s="1" t="s">
        <v>1448</v>
      </c>
      <c r="T192" s="1" t="s">
        <v>1961</v>
      </c>
    </row>
    <row r="193" spans="1:20" ht="13.8" x14ac:dyDescent="0.25">
      <c r="A193" s="1" t="s">
        <v>185</v>
      </c>
      <c r="B193" s="2" t="s">
        <v>1962</v>
      </c>
      <c r="C193" s="1" t="s">
        <v>1963</v>
      </c>
      <c r="D193" s="1" t="s">
        <v>1537</v>
      </c>
      <c r="E193" s="1" t="s">
        <v>1964</v>
      </c>
      <c r="F193" s="1" t="s">
        <v>1965</v>
      </c>
      <c r="G193" s="1" t="s">
        <v>113</v>
      </c>
      <c r="H193" s="1" t="s">
        <v>114</v>
      </c>
      <c r="I193" s="1" t="s">
        <v>140</v>
      </c>
      <c r="J193" s="1" t="s">
        <v>75</v>
      </c>
      <c r="K193" s="1" t="s">
        <v>191</v>
      </c>
      <c r="L193" s="1" t="s">
        <v>168</v>
      </c>
      <c r="N193" s="3">
        <v>45992</v>
      </c>
      <c r="O193" s="1" t="s">
        <v>1966</v>
      </c>
      <c r="P193" s="1" t="s">
        <v>1967</v>
      </c>
      <c r="S193" s="1" t="s">
        <v>196</v>
      </c>
      <c r="T193" s="1" t="s">
        <v>1968</v>
      </c>
    </row>
    <row r="194" spans="1:20" ht="13.8" x14ac:dyDescent="0.25">
      <c r="A194" s="1" t="s">
        <v>1969</v>
      </c>
      <c r="B194" s="2" t="s">
        <v>1970</v>
      </c>
      <c r="C194" s="1" t="s">
        <v>277</v>
      </c>
      <c r="D194" s="1" t="s">
        <v>1183</v>
      </c>
      <c r="E194" s="1" t="s">
        <v>1971</v>
      </c>
      <c r="F194" s="1" t="s">
        <v>1972</v>
      </c>
      <c r="G194" s="1" t="s">
        <v>113</v>
      </c>
      <c r="H194" s="1" t="s">
        <v>114</v>
      </c>
      <c r="I194" s="1" t="s">
        <v>245</v>
      </c>
      <c r="K194" s="1" t="s">
        <v>1973</v>
      </c>
      <c r="L194" s="1" t="s">
        <v>1177</v>
      </c>
      <c r="N194" s="1" t="s">
        <v>104</v>
      </c>
      <c r="O194" s="1" t="s">
        <v>757</v>
      </c>
      <c r="P194" s="1" t="s">
        <v>1974</v>
      </c>
      <c r="T194" s="1" t="s">
        <v>1975</v>
      </c>
    </row>
    <row r="195" spans="1:20" ht="13.8" x14ac:dyDescent="0.25">
      <c r="A195" s="1" t="s">
        <v>1306</v>
      </c>
      <c r="B195" s="2" t="s">
        <v>1976</v>
      </c>
      <c r="C195" s="1" t="s">
        <v>1977</v>
      </c>
      <c r="D195" s="1" t="s">
        <v>1978</v>
      </c>
      <c r="E195" s="1" t="s">
        <v>1979</v>
      </c>
      <c r="F195" s="1" t="s">
        <v>1980</v>
      </c>
      <c r="G195" s="1" t="s">
        <v>228</v>
      </c>
      <c r="H195" s="1" t="s">
        <v>126</v>
      </c>
      <c r="I195" s="1" t="s">
        <v>140</v>
      </c>
      <c r="J195" s="1" t="s">
        <v>635</v>
      </c>
      <c r="K195" s="1" t="s">
        <v>335</v>
      </c>
      <c r="L195" s="1" t="s">
        <v>1981</v>
      </c>
      <c r="M195" s="1" t="s">
        <v>304</v>
      </c>
      <c r="N195" s="3">
        <v>45658</v>
      </c>
      <c r="O195" s="1" t="s">
        <v>1982</v>
      </c>
      <c r="P195" s="1" t="s">
        <v>1983</v>
      </c>
      <c r="R195" s="1" t="s">
        <v>171</v>
      </c>
      <c r="T195" s="1" t="s">
        <v>1984</v>
      </c>
    </row>
    <row r="196" spans="1:20" ht="27.6" x14ac:dyDescent="0.25">
      <c r="A196" s="1" t="s">
        <v>82</v>
      </c>
      <c r="B196" s="2" t="s">
        <v>1985</v>
      </c>
      <c r="C196" s="1" t="s">
        <v>1986</v>
      </c>
      <c r="D196" s="1" t="s">
        <v>1987</v>
      </c>
      <c r="E196" s="1" t="s">
        <v>1988</v>
      </c>
      <c r="F196" s="1" t="s">
        <v>1989</v>
      </c>
      <c r="G196" s="1" t="s">
        <v>26</v>
      </c>
      <c r="H196" s="1" t="s">
        <v>27</v>
      </c>
      <c r="I196" s="1" t="s">
        <v>60</v>
      </c>
      <c r="J196" s="1" t="s">
        <v>465</v>
      </c>
      <c r="K196" s="1" t="s">
        <v>88</v>
      </c>
      <c r="L196" s="1" t="s">
        <v>1016</v>
      </c>
      <c r="N196" s="1" t="s">
        <v>90</v>
      </c>
      <c r="O196" s="1" t="s">
        <v>1990</v>
      </c>
      <c r="P196" s="4" t="s">
        <v>1991</v>
      </c>
      <c r="Q196" s="1" t="s">
        <v>93</v>
      </c>
      <c r="R196" s="1" t="s">
        <v>1992</v>
      </c>
      <c r="S196" s="1" t="s">
        <v>1993</v>
      </c>
      <c r="T196" s="1" t="s">
        <v>1994</v>
      </c>
    </row>
    <row r="197" spans="1:20" ht="13.8" x14ac:dyDescent="0.25">
      <c r="A197" s="1" t="s">
        <v>1995</v>
      </c>
      <c r="B197" s="2" t="s">
        <v>1996</v>
      </c>
      <c r="C197" s="1" t="s">
        <v>1997</v>
      </c>
      <c r="D197" s="1" t="s">
        <v>1998</v>
      </c>
      <c r="E197" s="1" t="s">
        <v>1999</v>
      </c>
      <c r="F197" s="1" t="s">
        <v>2000</v>
      </c>
      <c r="G197" s="1" t="s">
        <v>113</v>
      </c>
      <c r="H197" s="1" t="s">
        <v>114</v>
      </c>
      <c r="I197" s="1" t="s">
        <v>245</v>
      </c>
      <c r="K197" s="1" t="s">
        <v>2001</v>
      </c>
      <c r="L197" s="1" t="s">
        <v>1952</v>
      </c>
      <c r="M197" s="1" t="s">
        <v>31</v>
      </c>
      <c r="N197" s="1" t="s">
        <v>378</v>
      </c>
      <c r="O197" s="1" t="s">
        <v>2002</v>
      </c>
      <c r="P197" s="1" t="s">
        <v>2003</v>
      </c>
      <c r="Q197" s="1" t="s">
        <v>2004</v>
      </c>
      <c r="R197" s="1" t="s">
        <v>2005</v>
      </c>
      <c r="S197" s="1" t="s">
        <v>2006</v>
      </c>
      <c r="T197" s="1" t="s">
        <v>2007</v>
      </c>
    </row>
    <row r="198" spans="1:20" ht="13.8" x14ac:dyDescent="0.25">
      <c r="A198" s="1" t="s">
        <v>1898</v>
      </c>
      <c r="B198" s="2" t="s">
        <v>2008</v>
      </c>
      <c r="C198" s="1" t="s">
        <v>1900</v>
      </c>
      <c r="D198" s="1" t="s">
        <v>689</v>
      </c>
      <c r="E198" s="1" t="s">
        <v>2009</v>
      </c>
      <c r="F198" s="1" t="s">
        <v>2010</v>
      </c>
      <c r="G198" s="1" t="s">
        <v>26</v>
      </c>
      <c r="H198" s="1" t="s">
        <v>27</v>
      </c>
      <c r="I198" s="1" t="s">
        <v>60</v>
      </c>
      <c r="K198" s="1" t="s">
        <v>2011</v>
      </c>
      <c r="L198" s="1" t="s">
        <v>2012</v>
      </c>
      <c r="N198" s="1" t="s">
        <v>104</v>
      </c>
      <c r="O198" s="1" t="s">
        <v>2013</v>
      </c>
      <c r="P198" s="1" t="s">
        <v>2014</v>
      </c>
      <c r="Q198" s="1" t="s">
        <v>234</v>
      </c>
      <c r="S198" s="1" t="s">
        <v>393</v>
      </c>
      <c r="T198" s="1" t="s">
        <v>2015</v>
      </c>
    </row>
    <row r="199" spans="1:20" ht="13.8" x14ac:dyDescent="0.25">
      <c r="A199" s="1" t="s">
        <v>1074</v>
      </c>
      <c r="B199" s="2" t="s">
        <v>2016</v>
      </c>
      <c r="C199" s="1" t="s">
        <v>1076</v>
      </c>
      <c r="D199" s="1" t="s">
        <v>1881</v>
      </c>
      <c r="E199" s="1" t="s">
        <v>2017</v>
      </c>
      <c r="F199" s="1" t="s">
        <v>2018</v>
      </c>
      <c r="G199" s="1" t="s">
        <v>26</v>
      </c>
      <c r="H199" s="1" t="s">
        <v>27</v>
      </c>
      <c r="I199" s="1" t="s">
        <v>140</v>
      </c>
      <c r="K199" s="1" t="s">
        <v>364</v>
      </c>
      <c r="L199" s="1" t="s">
        <v>2019</v>
      </c>
      <c r="M199" s="1" t="s">
        <v>270</v>
      </c>
      <c r="N199" s="1" t="s">
        <v>104</v>
      </c>
      <c r="O199" s="1" t="s">
        <v>1080</v>
      </c>
      <c r="P199" s="1" t="s">
        <v>1081</v>
      </c>
      <c r="Q199" s="1" t="s">
        <v>234</v>
      </c>
      <c r="S199" s="1" t="s">
        <v>52</v>
      </c>
      <c r="T199" s="1" t="s">
        <v>2020</v>
      </c>
    </row>
    <row r="200" spans="1:20" ht="13.8" x14ac:dyDescent="0.25">
      <c r="A200" s="1" t="s">
        <v>54</v>
      </c>
      <c r="B200" s="2" t="s">
        <v>2021</v>
      </c>
      <c r="C200" s="1" t="s">
        <v>175</v>
      </c>
      <c r="D200" s="1" t="s">
        <v>2022</v>
      </c>
      <c r="E200" s="1" t="s">
        <v>2023</v>
      </c>
      <c r="F200" s="1" t="s">
        <v>2024</v>
      </c>
      <c r="G200" s="1" t="s">
        <v>26</v>
      </c>
      <c r="H200" s="1" t="s">
        <v>27</v>
      </c>
      <c r="I200" s="1" t="s">
        <v>28</v>
      </c>
      <c r="K200" s="1" t="s">
        <v>2025</v>
      </c>
      <c r="L200" s="1" t="s">
        <v>30</v>
      </c>
      <c r="N200" s="1" t="s">
        <v>104</v>
      </c>
      <c r="O200" s="1" t="s">
        <v>180</v>
      </c>
      <c r="P200" s="1" t="s">
        <v>2026</v>
      </c>
      <c r="S200" s="1" t="s">
        <v>183</v>
      </c>
      <c r="T200" s="1" t="s">
        <v>2027</v>
      </c>
    </row>
    <row r="201" spans="1:20" ht="13.8" x14ac:dyDescent="0.25">
      <c r="A201" s="1" t="s">
        <v>54</v>
      </c>
      <c r="B201" s="2" t="s">
        <v>2028</v>
      </c>
      <c r="C201" s="1" t="s">
        <v>175</v>
      </c>
      <c r="D201" s="1" t="s">
        <v>2029</v>
      </c>
      <c r="E201" s="1" t="s">
        <v>2030</v>
      </c>
      <c r="F201" s="1" t="s">
        <v>2031</v>
      </c>
      <c r="G201" s="1" t="s">
        <v>26</v>
      </c>
      <c r="H201" s="1" t="s">
        <v>27</v>
      </c>
      <c r="I201" s="1" t="s">
        <v>74</v>
      </c>
      <c r="K201" s="1" t="s">
        <v>2025</v>
      </c>
      <c r="L201" s="1" t="s">
        <v>1239</v>
      </c>
      <c r="M201" s="1" t="s">
        <v>270</v>
      </c>
      <c r="N201" s="1" t="s">
        <v>104</v>
      </c>
      <c r="O201" s="1" t="s">
        <v>180</v>
      </c>
      <c r="P201" s="1" t="s">
        <v>2026</v>
      </c>
      <c r="Q201" s="1" t="s">
        <v>234</v>
      </c>
      <c r="S201" s="1" t="s">
        <v>183</v>
      </c>
      <c r="T201" s="1" t="s">
        <v>2032</v>
      </c>
    </row>
    <row r="202" spans="1:20" ht="13.8" x14ac:dyDescent="0.25">
      <c r="A202" s="1" t="s">
        <v>2033</v>
      </c>
      <c r="B202" s="2" t="s">
        <v>2034</v>
      </c>
      <c r="C202" s="1" t="s">
        <v>2035</v>
      </c>
      <c r="D202" s="1" t="s">
        <v>1362</v>
      </c>
      <c r="E202" s="1" t="s">
        <v>2036</v>
      </c>
      <c r="F202" s="1" t="s">
        <v>2037</v>
      </c>
      <c r="G202" s="1" t="s">
        <v>26</v>
      </c>
      <c r="H202" s="1" t="s">
        <v>27</v>
      </c>
      <c r="I202" s="1" t="s">
        <v>60</v>
      </c>
      <c r="K202" s="1" t="s">
        <v>2038</v>
      </c>
      <c r="L202" s="1" t="s">
        <v>2039</v>
      </c>
      <c r="M202" s="1" t="s">
        <v>270</v>
      </c>
      <c r="N202" s="1" t="s">
        <v>104</v>
      </c>
      <c r="O202" s="1" t="s">
        <v>2040</v>
      </c>
      <c r="P202" s="1" t="s">
        <v>2041</v>
      </c>
      <c r="T202" s="1" t="s">
        <v>2042</v>
      </c>
    </row>
    <row r="203" spans="1:20" ht="13.8" x14ac:dyDescent="0.25">
      <c r="A203" s="1" t="s">
        <v>2043</v>
      </c>
      <c r="B203" s="2" t="s">
        <v>2044</v>
      </c>
      <c r="C203" s="1" t="s">
        <v>2045</v>
      </c>
      <c r="D203" s="1" t="s">
        <v>2046</v>
      </c>
      <c r="E203" s="1" t="s">
        <v>2047</v>
      </c>
      <c r="F203" s="1" t="s">
        <v>2048</v>
      </c>
      <c r="G203" s="1" t="s">
        <v>26</v>
      </c>
      <c r="H203" s="1" t="s">
        <v>27</v>
      </c>
      <c r="I203" s="1" t="s">
        <v>28</v>
      </c>
      <c r="K203" s="1" t="s">
        <v>2049</v>
      </c>
      <c r="L203" s="1" t="s">
        <v>2050</v>
      </c>
      <c r="M203" s="1" t="s">
        <v>143</v>
      </c>
      <c r="N203" s="1" t="s">
        <v>104</v>
      </c>
      <c r="O203" s="1" t="s">
        <v>2051</v>
      </c>
      <c r="P203" s="1" t="s">
        <v>2052</v>
      </c>
      <c r="Q203" s="1" t="s">
        <v>234</v>
      </c>
      <c r="S203" s="1" t="s">
        <v>2053</v>
      </c>
      <c r="T203" s="1" t="s">
        <v>2054</v>
      </c>
    </row>
    <row r="204" spans="1:20" ht="13.8" x14ac:dyDescent="0.25">
      <c r="A204" s="1" t="s">
        <v>2055</v>
      </c>
      <c r="B204" s="2" t="s">
        <v>2056</v>
      </c>
      <c r="C204" s="1" t="s">
        <v>1757</v>
      </c>
      <c r="D204" s="1" t="s">
        <v>408</v>
      </c>
      <c r="E204" s="1" t="s">
        <v>2057</v>
      </c>
      <c r="F204" s="1" t="s">
        <v>2058</v>
      </c>
      <c r="G204" s="1" t="s">
        <v>113</v>
      </c>
      <c r="H204" s="1" t="s">
        <v>126</v>
      </c>
      <c r="I204" s="1" t="s">
        <v>245</v>
      </c>
      <c r="K204" s="1" t="s">
        <v>2059</v>
      </c>
      <c r="L204" s="1" t="s">
        <v>2060</v>
      </c>
      <c r="N204" s="1" t="s">
        <v>104</v>
      </c>
      <c r="O204" s="1" t="s">
        <v>1761</v>
      </c>
      <c r="P204" s="1" t="s">
        <v>2061</v>
      </c>
      <c r="Q204" s="1" t="s">
        <v>234</v>
      </c>
      <c r="S204" s="1" t="s">
        <v>403</v>
      </c>
      <c r="T204" s="1" t="s">
        <v>2062</v>
      </c>
    </row>
    <row r="205" spans="1:20" ht="13.8" x14ac:dyDescent="0.25">
      <c r="A205" s="1" t="s">
        <v>2063</v>
      </c>
      <c r="B205" s="2" t="s">
        <v>2064</v>
      </c>
      <c r="C205" s="1" t="s">
        <v>2065</v>
      </c>
      <c r="D205" s="1" t="s">
        <v>1235</v>
      </c>
      <c r="E205" s="1" t="s">
        <v>2066</v>
      </c>
      <c r="F205" s="1" t="s">
        <v>2067</v>
      </c>
      <c r="G205" s="1" t="s">
        <v>228</v>
      </c>
      <c r="H205" s="1" t="s">
        <v>126</v>
      </c>
      <c r="I205" s="1" t="s">
        <v>60</v>
      </c>
      <c r="K205" s="1" t="s">
        <v>2068</v>
      </c>
      <c r="L205" s="1" t="s">
        <v>2069</v>
      </c>
      <c r="N205" s="1" t="s">
        <v>63</v>
      </c>
      <c r="O205" s="1" t="s">
        <v>2070</v>
      </c>
      <c r="P205" s="1" t="s">
        <v>2071</v>
      </c>
      <c r="Q205" s="1" t="s">
        <v>93</v>
      </c>
      <c r="S205" s="1" t="s">
        <v>471</v>
      </c>
      <c r="T205" s="1" t="s">
        <v>2072</v>
      </c>
    </row>
    <row r="206" spans="1:20" ht="13.8" x14ac:dyDescent="0.25">
      <c r="A206" s="1" t="s">
        <v>2073</v>
      </c>
      <c r="B206" s="2" t="s">
        <v>2074</v>
      </c>
      <c r="C206" s="1" t="s">
        <v>2075</v>
      </c>
      <c r="D206" s="1" t="s">
        <v>418</v>
      </c>
      <c r="E206" s="1" t="s">
        <v>2076</v>
      </c>
      <c r="F206" s="1" t="s">
        <v>2077</v>
      </c>
      <c r="G206" s="1" t="s">
        <v>113</v>
      </c>
      <c r="H206" s="1" t="s">
        <v>114</v>
      </c>
      <c r="I206" s="1" t="s">
        <v>140</v>
      </c>
      <c r="J206" s="1" t="s">
        <v>421</v>
      </c>
      <c r="K206" s="1" t="s">
        <v>2078</v>
      </c>
      <c r="L206" s="1" t="s">
        <v>259</v>
      </c>
      <c r="M206" s="1" t="s">
        <v>270</v>
      </c>
      <c r="N206" s="1" t="s">
        <v>47</v>
      </c>
      <c r="O206" s="1" t="s">
        <v>2079</v>
      </c>
      <c r="P206" s="1" t="s">
        <v>2080</v>
      </c>
      <c r="Q206" s="1" t="s">
        <v>2081</v>
      </c>
      <c r="R206" s="1" t="s">
        <v>2082</v>
      </c>
      <c r="S206" s="1" t="s">
        <v>2083</v>
      </c>
      <c r="T206" s="1" t="s">
        <v>2084</v>
      </c>
    </row>
    <row r="207" spans="1:20" ht="13.8" x14ac:dyDescent="0.25">
      <c r="A207" s="1" t="s">
        <v>2085</v>
      </c>
      <c r="B207" s="2" t="s">
        <v>2086</v>
      </c>
      <c r="C207" s="1" t="s">
        <v>2087</v>
      </c>
      <c r="D207" s="1" t="s">
        <v>1987</v>
      </c>
      <c r="E207" s="1" t="s">
        <v>2088</v>
      </c>
      <c r="F207" s="1" t="s">
        <v>2089</v>
      </c>
      <c r="G207" s="1" t="s">
        <v>26</v>
      </c>
      <c r="H207" s="1" t="s">
        <v>27</v>
      </c>
      <c r="I207" s="1" t="s">
        <v>60</v>
      </c>
      <c r="K207" s="1" t="s">
        <v>2090</v>
      </c>
      <c r="L207" s="1" t="s">
        <v>2091</v>
      </c>
      <c r="M207" s="1" t="s">
        <v>270</v>
      </c>
      <c r="N207" s="1" t="s">
        <v>63</v>
      </c>
      <c r="O207" s="1" t="s">
        <v>2092</v>
      </c>
      <c r="P207" s="1" t="s">
        <v>2093</v>
      </c>
      <c r="Q207" s="1" t="s">
        <v>93</v>
      </c>
      <c r="R207" s="1" t="s">
        <v>2094</v>
      </c>
      <c r="S207" s="1" t="s">
        <v>2095</v>
      </c>
      <c r="T207" s="1" t="s">
        <v>2096</v>
      </c>
    </row>
    <row r="208" spans="1:20" ht="13.8" x14ac:dyDescent="0.25">
      <c r="A208" s="1" t="s">
        <v>847</v>
      </c>
      <c r="B208" s="2" t="s">
        <v>2097</v>
      </c>
      <c r="C208" s="1" t="s">
        <v>2098</v>
      </c>
      <c r="D208" s="1" t="s">
        <v>2099</v>
      </c>
      <c r="E208" s="1" t="s">
        <v>2100</v>
      </c>
      <c r="F208" s="1" t="s">
        <v>2101</v>
      </c>
      <c r="G208" s="1" t="s">
        <v>26</v>
      </c>
      <c r="H208" s="1" t="s">
        <v>27</v>
      </c>
      <c r="I208" s="1" t="s">
        <v>245</v>
      </c>
      <c r="K208" s="1" t="s">
        <v>2102</v>
      </c>
      <c r="L208" s="1" t="s">
        <v>2103</v>
      </c>
      <c r="M208" s="1" t="s">
        <v>31</v>
      </c>
      <c r="N208" s="1" t="s">
        <v>104</v>
      </c>
      <c r="O208" s="1" t="s">
        <v>2104</v>
      </c>
      <c r="P208" s="1" t="s">
        <v>2105</v>
      </c>
      <c r="Q208" s="1" t="s">
        <v>234</v>
      </c>
      <c r="S208" s="1" t="s">
        <v>866</v>
      </c>
      <c r="T208" s="1" t="s">
        <v>2106</v>
      </c>
    </row>
    <row r="209" spans="1:20" ht="13.8" x14ac:dyDescent="0.25">
      <c r="A209" s="1" t="s">
        <v>2107</v>
      </c>
      <c r="B209" s="2" t="s">
        <v>2108</v>
      </c>
      <c r="C209" s="1" t="s">
        <v>2109</v>
      </c>
      <c r="D209" s="1" t="s">
        <v>201</v>
      </c>
      <c r="E209" s="1" t="s">
        <v>2110</v>
      </c>
      <c r="F209" s="1" t="s">
        <v>2111</v>
      </c>
      <c r="G209" s="1" t="s">
        <v>26</v>
      </c>
      <c r="H209" s="1" t="s">
        <v>244</v>
      </c>
      <c r="I209" s="1" t="s">
        <v>28</v>
      </c>
      <c r="K209" s="1" t="s">
        <v>2112</v>
      </c>
      <c r="L209" s="1" t="s">
        <v>1177</v>
      </c>
      <c r="N209" s="1" t="s">
        <v>47</v>
      </c>
      <c r="O209" s="1" t="s">
        <v>2113</v>
      </c>
      <c r="P209" s="1" t="s">
        <v>2114</v>
      </c>
      <c r="Q209" s="1" t="s">
        <v>2115</v>
      </c>
      <c r="R209" s="1" t="s">
        <v>2116</v>
      </c>
      <c r="S209" s="1" t="s">
        <v>1546</v>
      </c>
      <c r="T209" s="1" t="s">
        <v>2117</v>
      </c>
    </row>
    <row r="210" spans="1:20" ht="13.8" x14ac:dyDescent="0.25">
      <c r="A210" s="1" t="s">
        <v>1074</v>
      </c>
      <c r="B210" s="2" t="s">
        <v>2118</v>
      </c>
      <c r="C210" s="1" t="s">
        <v>1076</v>
      </c>
      <c r="D210" s="1" t="s">
        <v>2119</v>
      </c>
      <c r="E210" s="1" t="s">
        <v>2120</v>
      </c>
      <c r="F210" s="1" t="s">
        <v>2121</v>
      </c>
      <c r="G210" s="1" t="s">
        <v>26</v>
      </c>
      <c r="H210" s="1" t="s">
        <v>27</v>
      </c>
      <c r="I210" s="1" t="s">
        <v>60</v>
      </c>
      <c r="J210" s="1" t="s">
        <v>75</v>
      </c>
      <c r="K210" s="1" t="s">
        <v>2122</v>
      </c>
      <c r="L210" s="1" t="s">
        <v>2123</v>
      </c>
      <c r="M210" s="1" t="s">
        <v>143</v>
      </c>
      <c r="N210" s="1" t="s">
        <v>916</v>
      </c>
      <c r="O210" s="1" t="s">
        <v>1080</v>
      </c>
      <c r="P210" s="1" t="s">
        <v>2124</v>
      </c>
      <c r="Q210" s="1" t="s">
        <v>2125</v>
      </c>
      <c r="R210" s="1" t="s">
        <v>1018</v>
      </c>
      <c r="S210" s="1" t="s">
        <v>52</v>
      </c>
      <c r="T210" s="1" t="s">
        <v>2126</v>
      </c>
    </row>
    <row r="211" spans="1:20" ht="13.8" x14ac:dyDescent="0.25">
      <c r="A211" s="1" t="s">
        <v>657</v>
      </c>
      <c r="B211" s="2" t="s">
        <v>2127</v>
      </c>
      <c r="C211" s="1" t="s">
        <v>2128</v>
      </c>
      <c r="D211" s="1" t="s">
        <v>1948</v>
      </c>
      <c r="E211" s="1" t="s">
        <v>2129</v>
      </c>
      <c r="F211" s="1" t="s">
        <v>2130</v>
      </c>
      <c r="G211" s="1" t="s">
        <v>26</v>
      </c>
      <c r="H211" s="1" t="s">
        <v>27</v>
      </c>
      <c r="I211" s="1" t="s">
        <v>28</v>
      </c>
      <c r="K211" s="1" t="s">
        <v>191</v>
      </c>
      <c r="L211" s="1" t="s">
        <v>2131</v>
      </c>
      <c r="N211" s="1" t="s">
        <v>916</v>
      </c>
      <c r="O211" s="1" t="s">
        <v>193</v>
      </c>
      <c r="P211" s="1" t="s">
        <v>2132</v>
      </c>
      <c r="R211" s="1" t="s">
        <v>2133</v>
      </c>
      <c r="S211" s="1" t="s">
        <v>196</v>
      </c>
      <c r="T211" s="1" t="s">
        <v>2134</v>
      </c>
    </row>
    <row r="212" spans="1:20" ht="13.8" x14ac:dyDescent="0.25">
      <c r="A212" s="1" t="s">
        <v>1065</v>
      </c>
      <c r="B212" s="2" t="s">
        <v>2135</v>
      </c>
      <c r="C212" s="1" t="s">
        <v>2136</v>
      </c>
      <c r="D212" s="1" t="s">
        <v>860</v>
      </c>
      <c r="E212" s="1" t="s">
        <v>2137</v>
      </c>
      <c r="F212" s="1" t="s">
        <v>2138</v>
      </c>
      <c r="G212" s="1" t="s">
        <v>26</v>
      </c>
      <c r="H212" s="1" t="s">
        <v>27</v>
      </c>
      <c r="I212" s="1" t="s">
        <v>60</v>
      </c>
      <c r="K212" s="1" t="s">
        <v>797</v>
      </c>
      <c r="L212" s="1" t="s">
        <v>2139</v>
      </c>
      <c r="N212" s="1" t="s">
        <v>63</v>
      </c>
      <c r="O212" s="1" t="s">
        <v>2140</v>
      </c>
      <c r="P212" s="1" t="s">
        <v>2141</v>
      </c>
      <c r="Q212" s="1" t="s">
        <v>93</v>
      </c>
      <c r="S212" s="1" t="s">
        <v>37</v>
      </c>
      <c r="T212" s="1" t="s">
        <v>2142</v>
      </c>
    </row>
    <row r="213" spans="1:20" ht="13.8" x14ac:dyDescent="0.25">
      <c r="A213" s="1" t="s">
        <v>911</v>
      </c>
      <c r="B213" s="2" t="s">
        <v>2143</v>
      </c>
      <c r="C213" s="1" t="s">
        <v>969</v>
      </c>
      <c r="D213" s="1" t="s">
        <v>2144</v>
      </c>
      <c r="E213" s="1" t="s">
        <v>2145</v>
      </c>
      <c r="F213" s="1" t="s">
        <v>2146</v>
      </c>
      <c r="G213" s="1" t="s">
        <v>113</v>
      </c>
      <c r="H213" s="1" t="s">
        <v>114</v>
      </c>
      <c r="I213" s="1" t="s">
        <v>60</v>
      </c>
      <c r="K213" s="1" t="s">
        <v>2147</v>
      </c>
      <c r="L213" s="1" t="s">
        <v>168</v>
      </c>
      <c r="N213" s="3">
        <v>45261</v>
      </c>
      <c r="O213" s="1" t="s">
        <v>973</v>
      </c>
      <c r="P213" s="1" t="s">
        <v>2148</v>
      </c>
      <c r="R213" s="1" t="s">
        <v>2149</v>
      </c>
      <c r="S213" s="1" t="s">
        <v>37</v>
      </c>
      <c r="T213" s="1" t="s">
        <v>2150</v>
      </c>
    </row>
    <row r="214" spans="1:20" ht="13.8" x14ac:dyDescent="0.25">
      <c r="A214" s="1" t="s">
        <v>884</v>
      </c>
      <c r="B214" s="2" t="s">
        <v>2151</v>
      </c>
      <c r="C214" s="1" t="s">
        <v>1777</v>
      </c>
      <c r="D214" s="1" t="s">
        <v>2152</v>
      </c>
      <c r="E214" s="1" t="s">
        <v>2153</v>
      </c>
      <c r="F214" s="1" t="s">
        <v>2154</v>
      </c>
      <c r="G214" s="1" t="s">
        <v>26</v>
      </c>
      <c r="H214" s="1" t="s">
        <v>27</v>
      </c>
      <c r="I214" s="1" t="s">
        <v>60</v>
      </c>
      <c r="J214" s="1" t="s">
        <v>465</v>
      </c>
      <c r="K214" s="1" t="s">
        <v>2155</v>
      </c>
      <c r="L214" s="1" t="s">
        <v>503</v>
      </c>
      <c r="M214" s="1" t="s">
        <v>270</v>
      </c>
      <c r="N214" s="3">
        <v>45261</v>
      </c>
      <c r="O214" s="1" t="s">
        <v>1781</v>
      </c>
      <c r="P214" s="1" t="s">
        <v>2156</v>
      </c>
      <c r="Q214" s="1" t="s">
        <v>2157</v>
      </c>
      <c r="R214" s="1" t="s">
        <v>2158</v>
      </c>
      <c r="S214" s="1" t="s">
        <v>1385</v>
      </c>
      <c r="T214" s="1" t="s">
        <v>2159</v>
      </c>
    </row>
    <row r="215" spans="1:20" ht="69" x14ac:dyDescent="0.25">
      <c r="A215" s="1" t="s">
        <v>1043</v>
      </c>
      <c r="B215" s="2" t="s">
        <v>2160</v>
      </c>
      <c r="C215" s="1" t="s">
        <v>2161</v>
      </c>
      <c r="D215" s="1" t="s">
        <v>23</v>
      </c>
      <c r="E215" s="1" t="s">
        <v>2162</v>
      </c>
      <c r="F215" s="1" t="s">
        <v>2163</v>
      </c>
      <c r="G215" s="1" t="s">
        <v>26</v>
      </c>
      <c r="H215" s="1" t="s">
        <v>27</v>
      </c>
      <c r="I215" s="1" t="s">
        <v>28</v>
      </c>
      <c r="K215" s="1" t="s">
        <v>2164</v>
      </c>
      <c r="L215" s="1" t="s">
        <v>2165</v>
      </c>
      <c r="M215" s="1" t="s">
        <v>270</v>
      </c>
      <c r="N215" s="1" t="s">
        <v>32</v>
      </c>
      <c r="O215" s="1" t="s">
        <v>2166</v>
      </c>
      <c r="P215" s="4" t="s">
        <v>2167</v>
      </c>
      <c r="Q215" s="1" t="s">
        <v>2168</v>
      </c>
      <c r="R215" s="1" t="s">
        <v>2169</v>
      </c>
      <c r="S215" s="1" t="s">
        <v>52</v>
      </c>
      <c r="T215" s="1" t="s">
        <v>2170</v>
      </c>
    </row>
    <row r="216" spans="1:20" ht="13.8" x14ac:dyDescent="0.25">
      <c r="A216" s="1" t="s">
        <v>792</v>
      </c>
      <c r="B216" s="2" t="s">
        <v>2171</v>
      </c>
      <c r="C216" s="1" t="s">
        <v>2172</v>
      </c>
      <c r="D216" s="1" t="s">
        <v>240</v>
      </c>
      <c r="E216" s="1" t="s">
        <v>2173</v>
      </c>
      <c r="F216" s="1" t="s">
        <v>2174</v>
      </c>
      <c r="G216" s="1" t="s">
        <v>113</v>
      </c>
      <c r="H216" s="1" t="s">
        <v>114</v>
      </c>
      <c r="I216" s="1" t="s">
        <v>74</v>
      </c>
      <c r="K216" s="1" t="s">
        <v>2175</v>
      </c>
      <c r="L216" s="1" t="s">
        <v>216</v>
      </c>
      <c r="M216" s="1" t="s">
        <v>206</v>
      </c>
      <c r="N216" s="1" t="s">
        <v>32</v>
      </c>
      <c r="O216" s="1" t="s">
        <v>2176</v>
      </c>
      <c r="P216" s="1" t="s">
        <v>2177</v>
      </c>
      <c r="Q216" s="1" t="s">
        <v>2178</v>
      </c>
      <c r="R216" s="1" t="s">
        <v>2179</v>
      </c>
      <c r="S216" s="1" t="s">
        <v>2180</v>
      </c>
      <c r="T216" s="1" t="s">
        <v>2181</v>
      </c>
    </row>
    <row r="217" spans="1:20" ht="13.8" x14ac:dyDescent="0.25">
      <c r="A217" s="1" t="s">
        <v>657</v>
      </c>
      <c r="B217" s="2" t="s">
        <v>2182</v>
      </c>
      <c r="C217" s="1" t="s">
        <v>2183</v>
      </c>
      <c r="D217" s="1" t="s">
        <v>2184</v>
      </c>
      <c r="E217" s="1" t="s">
        <v>1999</v>
      </c>
      <c r="F217" s="1" t="s">
        <v>2185</v>
      </c>
      <c r="G217" s="1" t="s">
        <v>26</v>
      </c>
      <c r="H217" s="1" t="s">
        <v>27</v>
      </c>
      <c r="I217" s="1" t="s">
        <v>74</v>
      </c>
      <c r="J217" s="1" t="s">
        <v>1525</v>
      </c>
      <c r="K217" s="1" t="s">
        <v>191</v>
      </c>
      <c r="L217" s="1" t="s">
        <v>2186</v>
      </c>
      <c r="M217" s="1" t="s">
        <v>270</v>
      </c>
      <c r="O217" s="1" t="s">
        <v>193</v>
      </c>
      <c r="P217" s="1" t="s">
        <v>2187</v>
      </c>
      <c r="Q217" s="1" t="s">
        <v>2188</v>
      </c>
      <c r="R217" s="1" t="s">
        <v>2189</v>
      </c>
      <c r="S217" s="1" t="s">
        <v>196</v>
      </c>
      <c r="T217" s="1" t="s">
        <v>2190</v>
      </c>
    </row>
    <row r="218" spans="1:20" ht="13.8" x14ac:dyDescent="0.25">
      <c r="A218" s="1" t="s">
        <v>54</v>
      </c>
      <c r="B218" s="2" t="s">
        <v>2191</v>
      </c>
      <c r="C218" s="1" t="s">
        <v>1568</v>
      </c>
      <c r="D218" s="1" t="s">
        <v>201</v>
      </c>
      <c r="E218" s="1" t="s">
        <v>2192</v>
      </c>
      <c r="F218" s="1" t="s">
        <v>2193</v>
      </c>
      <c r="G218" s="1" t="s">
        <v>26</v>
      </c>
      <c r="H218" s="1" t="s">
        <v>27</v>
      </c>
      <c r="I218" s="1" t="s">
        <v>140</v>
      </c>
      <c r="J218" s="1" t="s">
        <v>75</v>
      </c>
      <c r="K218" s="1" t="s">
        <v>61</v>
      </c>
      <c r="L218" s="1" t="s">
        <v>2194</v>
      </c>
      <c r="M218" s="1" t="s">
        <v>270</v>
      </c>
      <c r="N218" s="1" t="s">
        <v>63</v>
      </c>
      <c r="O218" s="1" t="s">
        <v>1572</v>
      </c>
      <c r="P218" s="1" t="s">
        <v>2195</v>
      </c>
      <c r="Q218" s="1" t="s">
        <v>2196</v>
      </c>
      <c r="S218" s="1" t="s">
        <v>1574</v>
      </c>
      <c r="T218" s="1" t="s">
        <v>2197</v>
      </c>
    </row>
    <row r="219" spans="1:20" ht="13.8" x14ac:dyDescent="0.25">
      <c r="A219" s="1" t="s">
        <v>358</v>
      </c>
      <c r="B219" s="2" t="s">
        <v>2198</v>
      </c>
      <c r="C219" s="1" t="s">
        <v>1076</v>
      </c>
      <c r="D219" s="1" t="s">
        <v>2199</v>
      </c>
      <c r="E219" s="1" t="s">
        <v>2200</v>
      </c>
      <c r="F219" s="1" t="s">
        <v>1165</v>
      </c>
      <c r="G219" s="1" t="s">
        <v>113</v>
      </c>
      <c r="H219" s="1" t="s">
        <v>114</v>
      </c>
      <c r="I219" s="1" t="s">
        <v>60</v>
      </c>
      <c r="K219" s="1" t="s">
        <v>1166</v>
      </c>
      <c r="L219" s="1" t="s">
        <v>2201</v>
      </c>
      <c r="M219" s="1" t="s">
        <v>206</v>
      </c>
      <c r="N219" s="1" t="s">
        <v>2202</v>
      </c>
      <c r="O219" s="1" t="s">
        <v>1080</v>
      </c>
      <c r="P219" s="1" t="s">
        <v>2203</v>
      </c>
      <c r="Q219" s="1" t="s">
        <v>2204</v>
      </c>
      <c r="R219" s="1" t="s">
        <v>2205</v>
      </c>
      <c r="S219" s="1" t="s">
        <v>52</v>
      </c>
      <c r="T219" s="1" t="s">
        <v>2206</v>
      </c>
    </row>
    <row r="220" spans="1:20" ht="13.8" x14ac:dyDescent="0.25">
      <c r="A220" s="1" t="s">
        <v>358</v>
      </c>
      <c r="B220" s="2" t="s">
        <v>2207</v>
      </c>
      <c r="C220" s="1" t="s">
        <v>1076</v>
      </c>
      <c r="D220" s="1" t="s">
        <v>2208</v>
      </c>
      <c r="E220" s="1" t="s">
        <v>2209</v>
      </c>
      <c r="F220" s="1" t="s">
        <v>2210</v>
      </c>
      <c r="G220" s="1" t="s">
        <v>113</v>
      </c>
      <c r="H220" s="1" t="s">
        <v>114</v>
      </c>
      <c r="I220" s="1" t="s">
        <v>74</v>
      </c>
      <c r="J220" s="1" t="s">
        <v>154</v>
      </c>
      <c r="K220" s="1" t="s">
        <v>1166</v>
      </c>
      <c r="L220" s="1" t="s">
        <v>2211</v>
      </c>
      <c r="N220" s="3">
        <v>45352</v>
      </c>
      <c r="O220" s="1" t="s">
        <v>1080</v>
      </c>
      <c r="P220" s="1" t="s">
        <v>2212</v>
      </c>
      <c r="R220" s="1" t="s">
        <v>1297</v>
      </c>
      <c r="S220" s="1" t="s">
        <v>52</v>
      </c>
      <c r="T220" s="1" t="s">
        <v>2213</v>
      </c>
    </row>
    <row r="221" spans="1:20" ht="96.6" x14ac:dyDescent="0.25">
      <c r="A221" s="1" t="s">
        <v>2214</v>
      </c>
      <c r="B221" s="2" t="s">
        <v>2215</v>
      </c>
      <c r="C221" s="1" t="s">
        <v>2216</v>
      </c>
      <c r="D221" s="1" t="s">
        <v>2217</v>
      </c>
      <c r="E221" s="1" t="s">
        <v>1788</v>
      </c>
      <c r="F221" s="1" t="s">
        <v>2218</v>
      </c>
      <c r="G221" s="1" t="s">
        <v>346</v>
      </c>
      <c r="H221" s="1" t="s">
        <v>2219</v>
      </c>
      <c r="I221" s="1" t="s">
        <v>140</v>
      </c>
      <c r="J221" s="1" t="s">
        <v>583</v>
      </c>
      <c r="K221" s="1" t="s">
        <v>2220</v>
      </c>
      <c r="L221" s="1" t="s">
        <v>2221</v>
      </c>
      <c r="N221" s="1" t="s">
        <v>63</v>
      </c>
      <c r="O221" s="1" t="s">
        <v>2222</v>
      </c>
      <c r="P221" s="4" t="s">
        <v>2223</v>
      </c>
      <c r="Q221" s="1" t="s">
        <v>2224</v>
      </c>
      <c r="R221" s="1" t="s">
        <v>2225</v>
      </c>
      <c r="S221" s="1" t="s">
        <v>1532</v>
      </c>
      <c r="T221" s="1" t="s">
        <v>2226</v>
      </c>
    </row>
    <row r="222" spans="1:20" ht="13.8" x14ac:dyDescent="0.25">
      <c r="A222" s="1" t="s">
        <v>358</v>
      </c>
      <c r="B222" s="2" t="s">
        <v>2227</v>
      </c>
      <c r="C222" s="1" t="s">
        <v>1076</v>
      </c>
      <c r="D222" s="1" t="s">
        <v>2228</v>
      </c>
      <c r="E222" s="1" t="s">
        <v>2229</v>
      </c>
      <c r="F222" s="1" t="s">
        <v>1165</v>
      </c>
      <c r="G222" s="1" t="s">
        <v>113</v>
      </c>
      <c r="H222" s="1" t="s">
        <v>114</v>
      </c>
      <c r="I222" s="1" t="s">
        <v>60</v>
      </c>
      <c r="K222" s="1" t="s">
        <v>1166</v>
      </c>
      <c r="L222" s="1" t="s">
        <v>2230</v>
      </c>
      <c r="M222" s="1" t="s">
        <v>270</v>
      </c>
      <c r="N222" s="1" t="s">
        <v>916</v>
      </c>
      <c r="O222" s="1" t="s">
        <v>1080</v>
      </c>
      <c r="P222" s="1" t="s">
        <v>2231</v>
      </c>
      <c r="Q222" s="1" t="s">
        <v>93</v>
      </c>
      <c r="R222" s="1" t="s">
        <v>171</v>
      </c>
      <c r="S222" s="1" t="s">
        <v>52</v>
      </c>
      <c r="T222" s="1" t="s">
        <v>2232</v>
      </c>
    </row>
    <row r="223" spans="1:20" ht="13.8" x14ac:dyDescent="0.25">
      <c r="A223" s="1" t="s">
        <v>1074</v>
      </c>
      <c r="B223" s="2" t="s">
        <v>2233</v>
      </c>
      <c r="C223" s="1" t="s">
        <v>1076</v>
      </c>
      <c r="D223" s="1" t="s">
        <v>2234</v>
      </c>
      <c r="E223" s="1" t="s">
        <v>2235</v>
      </c>
      <c r="F223" s="1" t="s">
        <v>2236</v>
      </c>
      <c r="G223" s="1" t="s">
        <v>26</v>
      </c>
      <c r="H223" s="1" t="s">
        <v>27</v>
      </c>
      <c r="I223" s="1" t="s">
        <v>60</v>
      </c>
      <c r="K223" s="1" t="s">
        <v>1166</v>
      </c>
      <c r="L223" s="1" t="s">
        <v>2237</v>
      </c>
      <c r="M223" s="1" t="s">
        <v>143</v>
      </c>
      <c r="N223" s="1" t="s">
        <v>90</v>
      </c>
      <c r="O223" s="1" t="s">
        <v>1080</v>
      </c>
      <c r="P223" s="1" t="s">
        <v>1687</v>
      </c>
      <c r="Q223" s="1" t="s">
        <v>2238</v>
      </c>
      <c r="R223" s="1" t="s">
        <v>171</v>
      </c>
      <c r="S223" s="1" t="s">
        <v>52</v>
      </c>
      <c r="T223" s="1" t="s">
        <v>2239</v>
      </c>
    </row>
    <row r="224" spans="1:20" ht="13.8" x14ac:dyDescent="0.25">
      <c r="A224" s="1" t="s">
        <v>358</v>
      </c>
      <c r="B224" s="2" t="s">
        <v>2240</v>
      </c>
      <c r="C224" s="1" t="s">
        <v>1076</v>
      </c>
      <c r="D224" s="1" t="s">
        <v>2241</v>
      </c>
      <c r="E224" s="1" t="s">
        <v>2242</v>
      </c>
      <c r="F224" s="1" t="s">
        <v>1165</v>
      </c>
      <c r="G224" s="1" t="s">
        <v>113</v>
      </c>
      <c r="H224" s="1" t="s">
        <v>114</v>
      </c>
      <c r="I224" s="1" t="s">
        <v>60</v>
      </c>
      <c r="K224" s="1" t="s">
        <v>2243</v>
      </c>
      <c r="L224" s="1" t="s">
        <v>2244</v>
      </c>
      <c r="M224" s="1" t="s">
        <v>270</v>
      </c>
      <c r="N224" s="1" t="s">
        <v>916</v>
      </c>
      <c r="O224" s="1" t="s">
        <v>1080</v>
      </c>
      <c r="P224" s="1" t="s">
        <v>2245</v>
      </c>
      <c r="Q224" s="1" t="s">
        <v>93</v>
      </c>
      <c r="R224" s="1" t="s">
        <v>219</v>
      </c>
      <c r="S224" s="1" t="s">
        <v>52</v>
      </c>
      <c r="T224" s="1" t="s">
        <v>2246</v>
      </c>
    </row>
    <row r="225" spans="1:20" ht="13.8" x14ac:dyDescent="0.25">
      <c r="A225" s="1" t="s">
        <v>2247</v>
      </c>
      <c r="B225" s="2" t="s">
        <v>2248</v>
      </c>
      <c r="C225" s="1" t="s">
        <v>2249</v>
      </c>
      <c r="D225" s="1" t="s">
        <v>2250</v>
      </c>
      <c r="E225" s="1" t="s">
        <v>2251</v>
      </c>
      <c r="F225" s="1" t="s">
        <v>2252</v>
      </c>
      <c r="G225" s="1" t="s">
        <v>228</v>
      </c>
      <c r="H225" s="1" t="s">
        <v>126</v>
      </c>
      <c r="I225" s="1" t="s">
        <v>60</v>
      </c>
      <c r="K225" s="1" t="s">
        <v>2253</v>
      </c>
      <c r="L225" s="1" t="s">
        <v>247</v>
      </c>
      <c r="N225" s="1" t="s">
        <v>104</v>
      </c>
      <c r="O225" s="1" t="s">
        <v>2254</v>
      </c>
      <c r="P225" s="1" t="s">
        <v>2255</v>
      </c>
      <c r="Q225" s="1" t="s">
        <v>234</v>
      </c>
      <c r="S225" s="1" t="s">
        <v>1532</v>
      </c>
      <c r="T225" s="1" t="s">
        <v>2256</v>
      </c>
    </row>
    <row r="226" spans="1:20" ht="13.8" x14ac:dyDescent="0.25">
      <c r="A226" s="1" t="s">
        <v>2257</v>
      </c>
      <c r="B226" s="2" t="s">
        <v>2258</v>
      </c>
      <c r="C226" s="1" t="s">
        <v>2259</v>
      </c>
      <c r="D226" s="1" t="s">
        <v>2260</v>
      </c>
      <c r="E226" s="1" t="s">
        <v>2261</v>
      </c>
      <c r="F226" s="1" t="s">
        <v>2262</v>
      </c>
      <c r="G226" s="1" t="s">
        <v>26</v>
      </c>
      <c r="H226" s="1" t="s">
        <v>27</v>
      </c>
      <c r="I226" s="1" t="s">
        <v>28</v>
      </c>
      <c r="J226" s="1" t="s">
        <v>465</v>
      </c>
      <c r="K226" s="1" t="s">
        <v>2263</v>
      </c>
      <c r="L226" s="1" t="s">
        <v>77</v>
      </c>
      <c r="N226" s="1" t="s">
        <v>32</v>
      </c>
      <c r="O226" s="1" t="s">
        <v>2264</v>
      </c>
      <c r="P226" s="1" t="s">
        <v>2265</v>
      </c>
      <c r="Q226" s="1" t="s">
        <v>2266</v>
      </c>
      <c r="R226" s="1" t="s">
        <v>2267</v>
      </c>
      <c r="S226" s="1" t="s">
        <v>2268</v>
      </c>
      <c r="T226" s="1" t="s">
        <v>2269</v>
      </c>
    </row>
    <row r="227" spans="1:20" ht="69" x14ac:dyDescent="0.25">
      <c r="A227" s="1" t="s">
        <v>1398</v>
      </c>
      <c r="B227" s="2" t="s">
        <v>2270</v>
      </c>
      <c r="C227" s="1" t="s">
        <v>2271</v>
      </c>
      <c r="D227" s="1" t="s">
        <v>57</v>
      </c>
      <c r="E227" s="1" t="s">
        <v>2272</v>
      </c>
      <c r="F227" s="1" t="s">
        <v>2273</v>
      </c>
      <c r="G227" s="1" t="s">
        <v>26</v>
      </c>
      <c r="H227" s="1" t="s">
        <v>27</v>
      </c>
      <c r="I227" s="1" t="s">
        <v>28</v>
      </c>
      <c r="K227" s="1" t="s">
        <v>127</v>
      </c>
      <c r="L227" s="1" t="s">
        <v>775</v>
      </c>
      <c r="M227" s="1" t="s">
        <v>304</v>
      </c>
      <c r="N227" s="1" t="s">
        <v>32</v>
      </c>
      <c r="O227" s="1" t="s">
        <v>2274</v>
      </c>
      <c r="P227" s="4" t="s">
        <v>2275</v>
      </c>
      <c r="Q227" s="1" t="s">
        <v>2276</v>
      </c>
      <c r="R227" s="1" t="s">
        <v>2277</v>
      </c>
      <c r="S227" s="1" t="s">
        <v>37</v>
      </c>
      <c r="T227" s="1" t="s">
        <v>2278</v>
      </c>
    </row>
    <row r="228" spans="1:20" ht="13.8" x14ac:dyDescent="0.25">
      <c r="A228" s="1" t="s">
        <v>847</v>
      </c>
      <c r="B228" s="2" t="s">
        <v>2279</v>
      </c>
      <c r="C228" s="1" t="s">
        <v>2280</v>
      </c>
      <c r="D228" s="1" t="s">
        <v>930</v>
      </c>
      <c r="E228" s="1" t="s">
        <v>2047</v>
      </c>
      <c r="F228" s="1" t="s">
        <v>2281</v>
      </c>
      <c r="G228" s="1" t="s">
        <v>26</v>
      </c>
      <c r="H228" s="1" t="s">
        <v>27</v>
      </c>
      <c r="I228" s="1" t="s">
        <v>74</v>
      </c>
      <c r="K228" s="1" t="s">
        <v>2282</v>
      </c>
      <c r="L228" s="1" t="s">
        <v>2283</v>
      </c>
      <c r="N228" s="1" t="s">
        <v>32</v>
      </c>
      <c r="O228" s="1" t="s">
        <v>2104</v>
      </c>
      <c r="P228" s="1" t="s">
        <v>2284</v>
      </c>
      <c r="Q228" s="1" t="s">
        <v>2285</v>
      </c>
      <c r="R228" s="1" t="s">
        <v>2286</v>
      </c>
      <c r="S228" s="1" t="s">
        <v>1418</v>
      </c>
      <c r="T228" s="1" t="s">
        <v>2287</v>
      </c>
    </row>
    <row r="229" spans="1:20" ht="13.8" x14ac:dyDescent="0.25">
      <c r="A229" s="1" t="s">
        <v>2288</v>
      </c>
      <c r="B229" s="2" t="s">
        <v>2289</v>
      </c>
      <c r="C229" s="1" t="s">
        <v>738</v>
      </c>
      <c r="D229" s="1" t="s">
        <v>137</v>
      </c>
      <c r="E229" s="1" t="s">
        <v>2290</v>
      </c>
      <c r="F229" s="1" t="s">
        <v>2291</v>
      </c>
      <c r="G229" s="1" t="s">
        <v>113</v>
      </c>
      <c r="H229" s="1" t="s">
        <v>114</v>
      </c>
      <c r="I229" s="1" t="s">
        <v>60</v>
      </c>
      <c r="J229" s="1" t="s">
        <v>465</v>
      </c>
      <c r="K229" s="1" t="s">
        <v>2292</v>
      </c>
      <c r="L229" s="1" t="s">
        <v>269</v>
      </c>
      <c r="N229" s="1" t="s">
        <v>32</v>
      </c>
      <c r="O229" s="1" t="s">
        <v>744</v>
      </c>
      <c r="P229" s="1" t="s">
        <v>2293</v>
      </c>
      <c r="Q229" s="1" t="s">
        <v>93</v>
      </c>
      <c r="R229" s="1" t="s">
        <v>2294</v>
      </c>
      <c r="S229" s="1" t="s">
        <v>747</v>
      </c>
      <c r="T229" s="1" t="s">
        <v>2295</v>
      </c>
    </row>
    <row r="230" spans="1:20" ht="13.8" x14ac:dyDescent="0.25">
      <c r="A230" s="1" t="s">
        <v>1065</v>
      </c>
      <c r="B230" s="2" t="s">
        <v>2296</v>
      </c>
      <c r="C230" s="1" t="s">
        <v>2297</v>
      </c>
      <c r="D230" s="1" t="s">
        <v>2298</v>
      </c>
      <c r="E230" s="1" t="s">
        <v>2299</v>
      </c>
      <c r="F230" s="1" t="s">
        <v>2300</v>
      </c>
      <c r="G230" s="1" t="s">
        <v>26</v>
      </c>
      <c r="H230" s="1" t="s">
        <v>27</v>
      </c>
      <c r="I230" s="1" t="s">
        <v>60</v>
      </c>
      <c r="J230" s="1" t="s">
        <v>465</v>
      </c>
      <c r="K230" s="1" t="s">
        <v>2301</v>
      </c>
      <c r="L230" s="1" t="s">
        <v>2302</v>
      </c>
      <c r="M230" s="1" t="s">
        <v>206</v>
      </c>
      <c r="N230" s="1" t="s">
        <v>63</v>
      </c>
      <c r="O230" s="1" t="s">
        <v>2303</v>
      </c>
      <c r="P230" s="1" t="s">
        <v>2304</v>
      </c>
      <c r="Q230" s="1" t="s">
        <v>93</v>
      </c>
      <c r="R230" s="1" t="s">
        <v>2305</v>
      </c>
      <c r="S230" s="1" t="s">
        <v>2306</v>
      </c>
      <c r="T230" s="1" t="s">
        <v>2307</v>
      </c>
    </row>
    <row r="231" spans="1:20" ht="13.8" x14ac:dyDescent="0.25">
      <c r="A231" s="1" t="s">
        <v>657</v>
      </c>
      <c r="B231" s="2" t="s">
        <v>2308</v>
      </c>
      <c r="C231" s="1" t="s">
        <v>187</v>
      </c>
      <c r="D231" s="1" t="s">
        <v>499</v>
      </c>
      <c r="E231" s="1" t="s">
        <v>2309</v>
      </c>
      <c r="F231" s="1" t="s">
        <v>2310</v>
      </c>
      <c r="G231" s="1" t="s">
        <v>26</v>
      </c>
      <c r="H231" s="1" t="s">
        <v>27</v>
      </c>
      <c r="I231" s="1" t="s">
        <v>140</v>
      </c>
      <c r="J231" s="1" t="s">
        <v>465</v>
      </c>
      <c r="K231" s="1" t="s">
        <v>191</v>
      </c>
      <c r="L231" s="1" t="s">
        <v>2311</v>
      </c>
      <c r="N231" s="1" t="s">
        <v>63</v>
      </c>
      <c r="O231" s="1" t="s">
        <v>193</v>
      </c>
      <c r="P231" s="1" t="s">
        <v>2312</v>
      </c>
      <c r="Q231" s="1" t="s">
        <v>93</v>
      </c>
      <c r="R231" s="1" t="s">
        <v>2313</v>
      </c>
      <c r="S231" s="1" t="s">
        <v>196</v>
      </c>
      <c r="T231" s="1" t="s">
        <v>2314</v>
      </c>
    </row>
    <row r="232" spans="1:20" ht="13.8" x14ac:dyDescent="0.25">
      <c r="A232" s="1" t="s">
        <v>383</v>
      </c>
      <c r="B232" s="2" t="s">
        <v>2315</v>
      </c>
      <c r="C232" s="1" t="s">
        <v>2316</v>
      </c>
      <c r="D232" s="1" t="s">
        <v>57</v>
      </c>
      <c r="E232" s="1" t="s">
        <v>2317</v>
      </c>
      <c r="F232" s="1" t="s">
        <v>2318</v>
      </c>
      <c r="G232" s="1" t="s">
        <v>26</v>
      </c>
      <c r="H232" s="1" t="s">
        <v>27</v>
      </c>
      <c r="I232" s="1" t="s">
        <v>60</v>
      </c>
      <c r="K232" s="1" t="s">
        <v>2319</v>
      </c>
      <c r="L232" s="1" t="s">
        <v>2320</v>
      </c>
      <c r="N232" s="1" t="s">
        <v>90</v>
      </c>
      <c r="O232" s="1" t="s">
        <v>2321</v>
      </c>
      <c r="P232" s="1" t="s">
        <v>2322</v>
      </c>
      <c r="R232" s="1" t="s">
        <v>2323</v>
      </c>
      <c r="S232" s="1" t="s">
        <v>393</v>
      </c>
      <c r="T232" s="1" t="s">
        <v>2324</v>
      </c>
    </row>
    <row r="233" spans="1:20" ht="13.8" x14ac:dyDescent="0.25">
      <c r="A233" s="1" t="s">
        <v>329</v>
      </c>
      <c r="B233" s="2" t="s">
        <v>2325</v>
      </c>
      <c r="C233" s="1" t="s">
        <v>331</v>
      </c>
      <c r="D233" s="1" t="s">
        <v>300</v>
      </c>
      <c r="E233" s="1" t="s">
        <v>2326</v>
      </c>
      <c r="F233" s="1" t="s">
        <v>2327</v>
      </c>
      <c r="G233" s="1" t="s">
        <v>113</v>
      </c>
      <c r="H233" s="1" t="s">
        <v>27</v>
      </c>
      <c r="I233" s="1" t="s">
        <v>74</v>
      </c>
      <c r="K233" s="1" t="s">
        <v>335</v>
      </c>
      <c r="L233" s="1" t="s">
        <v>2328</v>
      </c>
      <c r="M233" s="1" t="s">
        <v>270</v>
      </c>
      <c r="N233" s="1" t="s">
        <v>63</v>
      </c>
      <c r="O233" s="1" t="s">
        <v>337</v>
      </c>
      <c r="P233" s="1" t="s">
        <v>2329</v>
      </c>
      <c r="Q233" s="1" t="s">
        <v>93</v>
      </c>
      <c r="R233" s="1" t="s">
        <v>2330</v>
      </c>
      <c r="T233" s="1" t="s">
        <v>2331</v>
      </c>
    </row>
    <row r="234" spans="1:20" ht="82.8" x14ac:dyDescent="0.25">
      <c r="A234" s="1" t="s">
        <v>252</v>
      </c>
      <c r="B234" s="2" t="s">
        <v>2332</v>
      </c>
      <c r="C234" s="1" t="s">
        <v>254</v>
      </c>
      <c r="D234" s="1" t="s">
        <v>137</v>
      </c>
      <c r="E234" s="1" t="s">
        <v>2333</v>
      </c>
      <c r="F234" s="1" t="s">
        <v>2334</v>
      </c>
      <c r="G234" s="1" t="s">
        <v>26</v>
      </c>
      <c r="H234" s="1" t="s">
        <v>27</v>
      </c>
      <c r="I234" s="1" t="s">
        <v>28</v>
      </c>
      <c r="K234" s="1" t="s">
        <v>321</v>
      </c>
      <c r="L234" s="1" t="s">
        <v>743</v>
      </c>
      <c r="N234" s="3">
        <v>45627</v>
      </c>
      <c r="O234" s="1" t="s">
        <v>260</v>
      </c>
      <c r="P234" s="4" t="s">
        <v>2335</v>
      </c>
      <c r="Q234" s="1" t="s">
        <v>93</v>
      </c>
      <c r="R234" s="1" t="s">
        <v>2336</v>
      </c>
      <c r="S234" s="1" t="s">
        <v>262</v>
      </c>
      <c r="T234" s="1" t="s">
        <v>2337</v>
      </c>
    </row>
    <row r="235" spans="1:20" ht="13.8" x14ac:dyDescent="0.25">
      <c r="A235" s="1" t="s">
        <v>68</v>
      </c>
      <c r="B235" s="2" t="s">
        <v>2338</v>
      </c>
      <c r="C235" s="1" t="s">
        <v>70</v>
      </c>
      <c r="D235" s="1" t="s">
        <v>2339</v>
      </c>
      <c r="E235" s="1" t="s">
        <v>72</v>
      </c>
      <c r="F235" s="1" t="s">
        <v>2340</v>
      </c>
      <c r="G235" s="1" t="s">
        <v>26</v>
      </c>
      <c r="H235" s="1" t="s">
        <v>27</v>
      </c>
      <c r="I235" s="1" t="s">
        <v>74</v>
      </c>
      <c r="J235" s="1" t="s">
        <v>75</v>
      </c>
      <c r="K235" s="1" t="s">
        <v>76</v>
      </c>
      <c r="L235" s="1" t="s">
        <v>77</v>
      </c>
      <c r="N235" s="3">
        <v>45261</v>
      </c>
      <c r="O235" s="1" t="s">
        <v>78</v>
      </c>
      <c r="P235" s="1" t="s">
        <v>2341</v>
      </c>
      <c r="Q235" s="1" t="s">
        <v>93</v>
      </c>
      <c r="R235" s="1" t="s">
        <v>2342</v>
      </c>
      <c r="T235" s="1" t="s">
        <v>2343</v>
      </c>
    </row>
    <row r="236" spans="1:20" ht="13.8" x14ac:dyDescent="0.25">
      <c r="A236" s="1" t="s">
        <v>185</v>
      </c>
      <c r="B236" s="2" t="s">
        <v>2344</v>
      </c>
      <c r="C236" s="1" t="s">
        <v>187</v>
      </c>
      <c r="D236" s="1" t="s">
        <v>958</v>
      </c>
      <c r="E236" s="1" t="s">
        <v>2345</v>
      </c>
      <c r="F236" s="1" t="s">
        <v>190</v>
      </c>
      <c r="G236" s="1" t="s">
        <v>113</v>
      </c>
      <c r="H236" s="1" t="s">
        <v>114</v>
      </c>
      <c r="I236" s="1" t="s">
        <v>60</v>
      </c>
      <c r="K236" s="1" t="s">
        <v>191</v>
      </c>
      <c r="L236" s="1" t="s">
        <v>2346</v>
      </c>
      <c r="M236" s="1" t="s">
        <v>304</v>
      </c>
      <c r="N236" s="1" t="s">
        <v>32</v>
      </c>
      <c r="O236" s="1" t="s">
        <v>193</v>
      </c>
      <c r="P236" s="1" t="s">
        <v>2347</v>
      </c>
      <c r="Q236" s="1" t="s">
        <v>2348</v>
      </c>
      <c r="S236" s="1" t="s">
        <v>196</v>
      </c>
      <c r="T236" s="1" t="s">
        <v>2349</v>
      </c>
    </row>
    <row r="237" spans="1:20" ht="13.8" x14ac:dyDescent="0.25">
      <c r="A237" s="1" t="s">
        <v>1020</v>
      </c>
      <c r="B237" s="2" t="s">
        <v>2350</v>
      </c>
      <c r="C237" s="1" t="s">
        <v>70</v>
      </c>
      <c r="D237" s="1" t="s">
        <v>278</v>
      </c>
      <c r="E237" s="1" t="s">
        <v>2351</v>
      </c>
      <c r="F237" s="1" t="s">
        <v>2352</v>
      </c>
      <c r="G237" s="1" t="s">
        <v>113</v>
      </c>
      <c r="H237" s="1" t="s">
        <v>114</v>
      </c>
      <c r="I237" s="1" t="s">
        <v>74</v>
      </c>
      <c r="K237" s="1" t="s">
        <v>76</v>
      </c>
      <c r="L237" s="1" t="s">
        <v>168</v>
      </c>
      <c r="M237" s="1" t="s">
        <v>143</v>
      </c>
      <c r="N237" s="3">
        <v>45383</v>
      </c>
      <c r="O237" s="1" t="s">
        <v>78</v>
      </c>
      <c r="P237" s="1" t="s">
        <v>2353</v>
      </c>
      <c r="R237" s="1" t="s">
        <v>171</v>
      </c>
      <c r="T237" s="1" t="s">
        <v>2354</v>
      </c>
    </row>
    <row r="238" spans="1:20" ht="13.8" x14ac:dyDescent="0.25">
      <c r="A238" s="1" t="s">
        <v>198</v>
      </c>
      <c r="B238" s="2" t="s">
        <v>2355</v>
      </c>
      <c r="C238" s="1" t="s">
        <v>724</v>
      </c>
      <c r="D238" s="1" t="s">
        <v>137</v>
      </c>
      <c r="E238" s="1" t="s">
        <v>2356</v>
      </c>
      <c r="F238" s="1" t="s">
        <v>2357</v>
      </c>
      <c r="G238" s="1" t="s">
        <v>26</v>
      </c>
      <c r="H238" s="1" t="s">
        <v>27</v>
      </c>
      <c r="I238" s="1" t="s">
        <v>60</v>
      </c>
      <c r="K238" s="1" t="s">
        <v>2358</v>
      </c>
      <c r="L238" s="1" t="s">
        <v>2359</v>
      </c>
      <c r="M238" s="1" t="s">
        <v>270</v>
      </c>
      <c r="N238" s="1" t="s">
        <v>378</v>
      </c>
      <c r="O238" s="1" t="s">
        <v>730</v>
      </c>
      <c r="P238" s="1" t="s">
        <v>2360</v>
      </c>
      <c r="Q238" s="1" t="s">
        <v>2361</v>
      </c>
      <c r="R238" s="1" t="s">
        <v>182</v>
      </c>
      <c r="S238" s="1" t="s">
        <v>734</v>
      </c>
      <c r="T238" s="1" t="s">
        <v>2362</v>
      </c>
    </row>
    <row r="239" spans="1:20" ht="276" x14ac:dyDescent="0.25">
      <c r="A239" s="1" t="s">
        <v>316</v>
      </c>
      <c r="B239" s="2" t="s">
        <v>2363</v>
      </c>
      <c r="C239" s="1" t="s">
        <v>318</v>
      </c>
      <c r="D239" s="1" t="s">
        <v>2364</v>
      </c>
      <c r="E239" s="1" t="s">
        <v>2365</v>
      </c>
      <c r="F239" s="1" t="s">
        <v>320</v>
      </c>
      <c r="G239" s="1" t="s">
        <v>113</v>
      </c>
      <c r="H239" s="1" t="s">
        <v>126</v>
      </c>
      <c r="I239" s="1" t="s">
        <v>140</v>
      </c>
      <c r="J239" s="1" t="s">
        <v>154</v>
      </c>
      <c r="K239" s="1" t="s">
        <v>321</v>
      </c>
      <c r="L239" s="1" t="s">
        <v>2366</v>
      </c>
      <c r="M239" s="1" t="s">
        <v>703</v>
      </c>
      <c r="N239" s="1" t="s">
        <v>32</v>
      </c>
      <c r="O239" s="1" t="s">
        <v>323</v>
      </c>
      <c r="P239" s="4" t="s">
        <v>2367</v>
      </c>
      <c r="R239" s="1" t="s">
        <v>2368</v>
      </c>
      <c r="S239" s="1" t="s">
        <v>327</v>
      </c>
      <c r="T239" s="1" t="s">
        <v>2369</v>
      </c>
    </row>
    <row r="240" spans="1:20" ht="13.8" x14ac:dyDescent="0.25">
      <c r="A240" s="1" t="s">
        <v>441</v>
      </c>
      <c r="B240" s="2" t="s">
        <v>2370</v>
      </c>
      <c r="C240" s="1" t="s">
        <v>1514</v>
      </c>
      <c r="D240" s="1" t="s">
        <v>1987</v>
      </c>
      <c r="E240" s="1" t="s">
        <v>24</v>
      </c>
      <c r="F240" s="1" t="s">
        <v>73</v>
      </c>
      <c r="G240" s="1" t="s">
        <v>113</v>
      </c>
      <c r="H240" s="1" t="s">
        <v>27</v>
      </c>
      <c r="I240" s="1" t="s">
        <v>60</v>
      </c>
      <c r="K240" s="1" t="s">
        <v>88</v>
      </c>
      <c r="L240" s="1" t="s">
        <v>30</v>
      </c>
      <c r="N240" s="1" t="s">
        <v>378</v>
      </c>
      <c r="O240" s="1" t="s">
        <v>776</v>
      </c>
      <c r="P240" s="1" t="s">
        <v>2371</v>
      </c>
      <c r="Q240" s="1" t="s">
        <v>2372</v>
      </c>
      <c r="R240" s="1" t="s">
        <v>171</v>
      </c>
      <c r="S240" s="1" t="s">
        <v>94</v>
      </c>
      <c r="T240" s="1" t="s">
        <v>2373</v>
      </c>
    </row>
    <row r="241" spans="1:20" ht="13.8" x14ac:dyDescent="0.25">
      <c r="A241" s="1" t="s">
        <v>287</v>
      </c>
      <c r="B241" s="2" t="s">
        <v>2374</v>
      </c>
      <c r="C241" s="1" t="s">
        <v>1500</v>
      </c>
      <c r="D241" s="1" t="s">
        <v>676</v>
      </c>
      <c r="E241" s="1" t="s">
        <v>2375</v>
      </c>
      <c r="F241" s="1" t="s">
        <v>2376</v>
      </c>
      <c r="G241" s="1" t="s">
        <v>26</v>
      </c>
      <c r="H241" s="1" t="s">
        <v>114</v>
      </c>
      <c r="I241" s="1" t="s">
        <v>60</v>
      </c>
      <c r="J241" s="1" t="s">
        <v>1154</v>
      </c>
      <c r="K241" s="1" t="s">
        <v>2377</v>
      </c>
      <c r="L241" s="1" t="s">
        <v>2378</v>
      </c>
      <c r="N241" s="1" t="s">
        <v>90</v>
      </c>
      <c r="O241" s="1" t="s">
        <v>1503</v>
      </c>
      <c r="P241" s="1" t="s">
        <v>2379</v>
      </c>
      <c r="Q241" s="1" t="s">
        <v>93</v>
      </c>
      <c r="R241" s="1" t="s">
        <v>2380</v>
      </c>
      <c r="S241" s="1" t="s">
        <v>37</v>
      </c>
      <c r="T241" s="1" t="s">
        <v>2381</v>
      </c>
    </row>
    <row r="242" spans="1:20" ht="27.6" x14ac:dyDescent="0.25">
      <c r="A242" s="1" t="s">
        <v>2382</v>
      </c>
      <c r="B242" s="2" t="s">
        <v>2383</v>
      </c>
      <c r="C242" s="1" t="s">
        <v>711</v>
      </c>
      <c r="D242" s="1" t="s">
        <v>99</v>
      </c>
      <c r="E242" s="1" t="s">
        <v>2384</v>
      </c>
      <c r="F242" s="1" t="s">
        <v>2385</v>
      </c>
      <c r="G242" s="1" t="s">
        <v>26</v>
      </c>
      <c r="H242" s="1" t="s">
        <v>27</v>
      </c>
      <c r="I242" s="1" t="s">
        <v>74</v>
      </c>
      <c r="K242" s="1" t="s">
        <v>715</v>
      </c>
      <c r="L242" s="1" t="s">
        <v>2386</v>
      </c>
      <c r="M242" s="1" t="s">
        <v>270</v>
      </c>
      <c r="N242" s="1" t="s">
        <v>63</v>
      </c>
      <c r="O242" s="1" t="s">
        <v>717</v>
      </c>
      <c r="P242" s="4" t="s">
        <v>2387</v>
      </c>
      <c r="Q242" s="1" t="s">
        <v>2388</v>
      </c>
      <c r="R242" s="1" t="s">
        <v>2389</v>
      </c>
      <c r="S242" s="1" t="s">
        <v>37</v>
      </c>
      <c r="T242" s="1" t="s">
        <v>2390</v>
      </c>
    </row>
    <row r="243" spans="1:20" ht="13.8" x14ac:dyDescent="0.25">
      <c r="A243" s="1" t="s">
        <v>2391</v>
      </c>
      <c r="B243" s="2" t="s">
        <v>2392</v>
      </c>
      <c r="C243" s="1" t="s">
        <v>2393</v>
      </c>
      <c r="D243" s="1" t="s">
        <v>240</v>
      </c>
      <c r="E243" s="1" t="s">
        <v>2394</v>
      </c>
      <c r="F243" s="1" t="s">
        <v>2395</v>
      </c>
      <c r="G243" s="1" t="s">
        <v>113</v>
      </c>
      <c r="H243" s="1" t="s">
        <v>114</v>
      </c>
      <c r="I243" s="1" t="s">
        <v>60</v>
      </c>
      <c r="J243" s="1" t="s">
        <v>154</v>
      </c>
      <c r="K243" s="1" t="s">
        <v>2396</v>
      </c>
      <c r="L243" s="1" t="s">
        <v>2397</v>
      </c>
      <c r="M243" s="1" t="s">
        <v>270</v>
      </c>
      <c r="N243" s="1" t="s">
        <v>90</v>
      </c>
      <c r="O243" s="1" t="s">
        <v>2398</v>
      </c>
      <c r="P243" s="1" t="s">
        <v>2399</v>
      </c>
      <c r="Q243" s="1" t="s">
        <v>93</v>
      </c>
      <c r="R243" s="1" t="s">
        <v>2400</v>
      </c>
      <c r="T243" s="1" t="s">
        <v>2401</v>
      </c>
    </row>
    <row r="244" spans="1:20" ht="165.6" x14ac:dyDescent="0.25">
      <c r="A244" s="1" t="s">
        <v>20</v>
      </c>
      <c r="B244" s="2" t="s">
        <v>2402</v>
      </c>
      <c r="C244" s="1" t="s">
        <v>2403</v>
      </c>
      <c r="D244" s="1" t="s">
        <v>2404</v>
      </c>
      <c r="E244" s="1" t="s">
        <v>2405</v>
      </c>
      <c r="F244" s="1" t="s">
        <v>25</v>
      </c>
      <c r="G244" s="1" t="s">
        <v>26</v>
      </c>
      <c r="H244" s="1" t="s">
        <v>27</v>
      </c>
      <c r="I244" s="1" t="s">
        <v>28</v>
      </c>
      <c r="K244" s="1" t="s">
        <v>2406</v>
      </c>
      <c r="L244" s="1" t="s">
        <v>810</v>
      </c>
      <c r="M244" s="1" t="s">
        <v>270</v>
      </c>
      <c r="N244" s="1" t="s">
        <v>32</v>
      </c>
      <c r="O244" s="1" t="s">
        <v>33</v>
      </c>
      <c r="P244" s="4" t="s">
        <v>2407</v>
      </c>
      <c r="Q244" s="1" t="s">
        <v>2408</v>
      </c>
      <c r="R244" s="1" t="s">
        <v>2409</v>
      </c>
      <c r="S244" s="1" t="s">
        <v>37</v>
      </c>
      <c r="T244" s="1" t="s">
        <v>2410</v>
      </c>
    </row>
    <row r="245" spans="1:20" ht="13.8" x14ac:dyDescent="0.25">
      <c r="A245" s="1" t="s">
        <v>2411</v>
      </c>
      <c r="B245" s="2" t="s">
        <v>2412</v>
      </c>
      <c r="C245" s="1" t="s">
        <v>2413</v>
      </c>
      <c r="D245" s="1" t="s">
        <v>462</v>
      </c>
      <c r="E245" s="1" t="s">
        <v>2414</v>
      </c>
      <c r="F245" s="1" t="s">
        <v>2415</v>
      </c>
      <c r="G245" s="1" t="s">
        <v>113</v>
      </c>
      <c r="H245" s="1" t="s">
        <v>27</v>
      </c>
      <c r="I245" s="1" t="s">
        <v>74</v>
      </c>
      <c r="K245" s="1" t="s">
        <v>2416</v>
      </c>
      <c r="L245" s="1" t="s">
        <v>77</v>
      </c>
      <c r="N245" s="1" t="s">
        <v>63</v>
      </c>
      <c r="O245" s="1" t="s">
        <v>2417</v>
      </c>
      <c r="P245" s="1" t="s">
        <v>2418</v>
      </c>
      <c r="R245" s="1" t="s">
        <v>2419</v>
      </c>
      <c r="T245" s="1" t="s">
        <v>2420</v>
      </c>
    </row>
    <row r="246" spans="1:20" ht="27.6" x14ac:dyDescent="0.25">
      <c r="A246" s="1" t="s">
        <v>2288</v>
      </c>
      <c r="B246" s="2" t="s">
        <v>2421</v>
      </c>
      <c r="C246" s="1" t="s">
        <v>738</v>
      </c>
      <c r="D246" s="1" t="s">
        <v>819</v>
      </c>
      <c r="E246" s="1" t="s">
        <v>2422</v>
      </c>
      <c r="F246" s="1" t="s">
        <v>2423</v>
      </c>
      <c r="G246" s="1" t="s">
        <v>113</v>
      </c>
      <c r="H246" s="1" t="s">
        <v>114</v>
      </c>
      <c r="I246" s="1" t="s">
        <v>140</v>
      </c>
      <c r="K246" s="1" t="s">
        <v>2424</v>
      </c>
      <c r="L246" s="1" t="s">
        <v>2397</v>
      </c>
      <c r="M246" s="1" t="s">
        <v>304</v>
      </c>
      <c r="N246" s="1" t="s">
        <v>32</v>
      </c>
      <c r="O246" s="1" t="s">
        <v>744</v>
      </c>
      <c r="P246" s="4" t="s">
        <v>2425</v>
      </c>
      <c r="Q246" s="1" t="s">
        <v>2426</v>
      </c>
      <c r="R246" s="1" t="s">
        <v>1608</v>
      </c>
      <c r="S246" s="1" t="s">
        <v>747</v>
      </c>
      <c r="T246" s="1" t="s">
        <v>2427</v>
      </c>
    </row>
    <row r="247" spans="1:20" ht="13.8" x14ac:dyDescent="0.25">
      <c r="A247" s="1" t="s">
        <v>2428</v>
      </c>
      <c r="B247" s="2" t="s">
        <v>2429</v>
      </c>
      <c r="C247" s="1" t="s">
        <v>2430</v>
      </c>
      <c r="D247" s="1" t="s">
        <v>300</v>
      </c>
      <c r="E247" s="1" t="s">
        <v>2431</v>
      </c>
      <c r="F247" s="1" t="s">
        <v>2432</v>
      </c>
      <c r="G247" s="1" t="s">
        <v>113</v>
      </c>
      <c r="H247" s="1" t="s">
        <v>126</v>
      </c>
      <c r="I247" s="1" t="s">
        <v>60</v>
      </c>
      <c r="J247" s="1" t="s">
        <v>154</v>
      </c>
      <c r="K247" s="1" t="s">
        <v>2433</v>
      </c>
      <c r="L247" s="1" t="s">
        <v>2039</v>
      </c>
      <c r="N247" s="1" t="s">
        <v>47</v>
      </c>
      <c r="O247" s="1" t="s">
        <v>2434</v>
      </c>
      <c r="P247" s="1" t="s">
        <v>2435</v>
      </c>
      <c r="Q247" s="1" t="s">
        <v>2436</v>
      </c>
      <c r="R247" s="1" t="s">
        <v>2437</v>
      </c>
      <c r="S247" s="1" t="s">
        <v>2438</v>
      </c>
      <c r="T247" s="1" t="s">
        <v>2439</v>
      </c>
    </row>
    <row r="248" spans="1:20" ht="13.8" x14ac:dyDescent="0.25">
      <c r="A248" s="1" t="s">
        <v>2440</v>
      </c>
      <c r="B248" s="2" t="s">
        <v>2441</v>
      </c>
      <c r="C248" s="1" t="s">
        <v>2442</v>
      </c>
      <c r="D248" s="1" t="s">
        <v>2443</v>
      </c>
      <c r="E248" s="1" t="s">
        <v>1380</v>
      </c>
      <c r="F248" s="1" t="s">
        <v>2444</v>
      </c>
      <c r="G248" s="1" t="s">
        <v>113</v>
      </c>
      <c r="H248" s="1" t="s">
        <v>114</v>
      </c>
      <c r="I248" s="1" t="s">
        <v>74</v>
      </c>
      <c r="K248" s="1" t="s">
        <v>2445</v>
      </c>
      <c r="L248" s="1" t="s">
        <v>77</v>
      </c>
      <c r="M248" s="1" t="s">
        <v>31</v>
      </c>
      <c r="N248" s="1" t="s">
        <v>32</v>
      </c>
      <c r="O248" s="1" t="s">
        <v>2446</v>
      </c>
      <c r="P248" s="1" t="s">
        <v>2447</v>
      </c>
      <c r="Q248" s="1" t="s">
        <v>2448</v>
      </c>
      <c r="R248" s="1" t="s">
        <v>2449</v>
      </c>
      <c r="S248" s="1" t="s">
        <v>2450</v>
      </c>
      <c r="T248" s="1" t="s">
        <v>2451</v>
      </c>
    </row>
    <row r="249" spans="1:20" ht="13.8" x14ac:dyDescent="0.25">
      <c r="A249" s="1" t="s">
        <v>1065</v>
      </c>
      <c r="B249" s="2" t="s">
        <v>2452</v>
      </c>
      <c r="C249" s="1" t="s">
        <v>2136</v>
      </c>
      <c r="D249" s="1" t="s">
        <v>860</v>
      </c>
      <c r="E249" s="1" t="s">
        <v>2137</v>
      </c>
      <c r="F249" s="1" t="s">
        <v>2453</v>
      </c>
      <c r="G249" s="1" t="s">
        <v>26</v>
      </c>
      <c r="H249" s="1" t="s">
        <v>27</v>
      </c>
      <c r="I249" s="1" t="s">
        <v>60</v>
      </c>
      <c r="K249" s="1" t="s">
        <v>797</v>
      </c>
      <c r="L249" s="1" t="s">
        <v>2139</v>
      </c>
      <c r="N249" s="1" t="s">
        <v>63</v>
      </c>
      <c r="O249" s="1" t="s">
        <v>2140</v>
      </c>
      <c r="P249" s="1" t="s">
        <v>2454</v>
      </c>
      <c r="R249" s="1" t="s">
        <v>2455</v>
      </c>
      <c r="S249" s="1" t="s">
        <v>37</v>
      </c>
      <c r="T249" s="1" t="s">
        <v>2456</v>
      </c>
    </row>
    <row r="250" spans="1:20" ht="13.8" x14ac:dyDescent="0.25">
      <c r="A250" s="1" t="s">
        <v>1074</v>
      </c>
      <c r="B250" s="2" t="s">
        <v>2457</v>
      </c>
      <c r="C250" s="1" t="s">
        <v>1076</v>
      </c>
      <c r="D250" s="1" t="s">
        <v>2458</v>
      </c>
      <c r="E250" s="1" t="s">
        <v>2459</v>
      </c>
      <c r="F250" s="1" t="s">
        <v>2460</v>
      </c>
      <c r="G250" s="1" t="s">
        <v>26</v>
      </c>
      <c r="H250" s="1" t="s">
        <v>27</v>
      </c>
      <c r="I250" s="1" t="s">
        <v>60</v>
      </c>
      <c r="J250" s="1" t="s">
        <v>75</v>
      </c>
      <c r="K250" s="1" t="s">
        <v>1166</v>
      </c>
      <c r="L250" s="1" t="s">
        <v>2461</v>
      </c>
      <c r="N250" s="1" t="s">
        <v>90</v>
      </c>
      <c r="O250" s="1" t="s">
        <v>1080</v>
      </c>
      <c r="P250" s="1" t="s">
        <v>2462</v>
      </c>
      <c r="R250" s="1" t="s">
        <v>219</v>
      </c>
      <c r="S250" s="1" t="s">
        <v>52</v>
      </c>
      <c r="T250" s="1" t="s">
        <v>2463</v>
      </c>
    </row>
    <row r="251" spans="1:20" ht="13.8" x14ac:dyDescent="0.25">
      <c r="A251" s="1" t="s">
        <v>252</v>
      </c>
      <c r="B251" s="2" t="s">
        <v>2464</v>
      </c>
      <c r="C251" s="1" t="s">
        <v>254</v>
      </c>
      <c r="D251" s="1" t="s">
        <v>2465</v>
      </c>
      <c r="E251" s="1" t="s">
        <v>2466</v>
      </c>
      <c r="F251" s="1" t="s">
        <v>2467</v>
      </c>
      <c r="G251" s="1" t="s">
        <v>26</v>
      </c>
      <c r="H251" s="1" t="s">
        <v>27</v>
      </c>
      <c r="I251" s="1" t="s">
        <v>74</v>
      </c>
      <c r="K251" s="1" t="s">
        <v>321</v>
      </c>
      <c r="L251" s="1" t="s">
        <v>62</v>
      </c>
      <c r="N251" s="1" t="s">
        <v>916</v>
      </c>
      <c r="O251" s="1" t="s">
        <v>260</v>
      </c>
      <c r="P251" s="1" t="s">
        <v>2468</v>
      </c>
      <c r="Q251" s="1" t="s">
        <v>2469</v>
      </c>
      <c r="R251" s="1" t="s">
        <v>2470</v>
      </c>
      <c r="S251" s="1" t="s">
        <v>262</v>
      </c>
      <c r="T251" s="1" t="s">
        <v>2471</v>
      </c>
    </row>
    <row r="252" spans="1:20" ht="13.8" x14ac:dyDescent="0.25">
      <c r="A252" s="1" t="s">
        <v>2472</v>
      </c>
      <c r="B252" s="2" t="s">
        <v>2473</v>
      </c>
      <c r="C252" s="1" t="s">
        <v>2474</v>
      </c>
      <c r="D252" s="1" t="s">
        <v>2475</v>
      </c>
      <c r="E252" s="1" t="s">
        <v>2476</v>
      </c>
      <c r="F252" s="1" t="s">
        <v>2477</v>
      </c>
      <c r="G252" s="1" t="s">
        <v>113</v>
      </c>
      <c r="H252" s="1" t="s">
        <v>126</v>
      </c>
      <c r="I252" s="1" t="s">
        <v>60</v>
      </c>
      <c r="J252" s="1" t="s">
        <v>154</v>
      </c>
      <c r="K252" s="1" t="s">
        <v>2478</v>
      </c>
      <c r="L252" s="1" t="s">
        <v>2479</v>
      </c>
      <c r="N252" s="3">
        <v>45962</v>
      </c>
      <c r="O252" s="1" t="s">
        <v>2480</v>
      </c>
      <c r="P252" s="1" t="s">
        <v>2481</v>
      </c>
      <c r="Q252" s="1" t="s">
        <v>2482</v>
      </c>
      <c r="R252" s="1" t="s">
        <v>2483</v>
      </c>
      <c r="S252" s="1" t="s">
        <v>2438</v>
      </c>
      <c r="T252" s="1" t="s">
        <v>2484</v>
      </c>
    </row>
    <row r="253" spans="1:20" ht="13.8" x14ac:dyDescent="0.25">
      <c r="A253" s="1" t="s">
        <v>1585</v>
      </c>
      <c r="B253" s="2" t="s">
        <v>2485</v>
      </c>
      <c r="C253" s="1" t="s">
        <v>2486</v>
      </c>
      <c r="D253" s="1" t="s">
        <v>712</v>
      </c>
      <c r="E253" s="1" t="s">
        <v>2487</v>
      </c>
      <c r="F253" s="1" t="s">
        <v>2488</v>
      </c>
      <c r="G253" s="1" t="s">
        <v>26</v>
      </c>
      <c r="H253" s="1" t="s">
        <v>27</v>
      </c>
      <c r="I253" s="1" t="s">
        <v>28</v>
      </c>
      <c r="K253" s="1" t="s">
        <v>2489</v>
      </c>
      <c r="L253" s="1" t="s">
        <v>168</v>
      </c>
      <c r="M253" s="1" t="s">
        <v>270</v>
      </c>
      <c r="N253" s="1" t="s">
        <v>32</v>
      </c>
      <c r="O253" s="1" t="s">
        <v>1590</v>
      </c>
      <c r="P253" s="1" t="s">
        <v>2490</v>
      </c>
      <c r="Q253" s="1" t="s">
        <v>2491</v>
      </c>
      <c r="R253" s="1" t="s">
        <v>2492</v>
      </c>
      <c r="S253" s="1" t="s">
        <v>1546</v>
      </c>
      <c r="T253" s="1" t="s">
        <v>2493</v>
      </c>
    </row>
    <row r="254" spans="1:20" ht="13.8" x14ac:dyDescent="0.25">
      <c r="A254" s="1" t="s">
        <v>2494</v>
      </c>
      <c r="B254" s="2" t="s">
        <v>2495</v>
      </c>
      <c r="C254" s="1" t="s">
        <v>1095</v>
      </c>
      <c r="D254" s="1" t="s">
        <v>1183</v>
      </c>
      <c r="E254" s="1" t="s">
        <v>2496</v>
      </c>
      <c r="F254" s="1" t="s">
        <v>2497</v>
      </c>
      <c r="G254" s="1" t="s">
        <v>26</v>
      </c>
      <c r="H254" s="1" t="s">
        <v>27</v>
      </c>
      <c r="I254" s="1" t="s">
        <v>60</v>
      </c>
      <c r="K254" s="1" t="s">
        <v>281</v>
      </c>
      <c r="L254" s="1" t="s">
        <v>2498</v>
      </c>
      <c r="M254" s="1" t="s">
        <v>270</v>
      </c>
      <c r="N254" s="1" t="s">
        <v>90</v>
      </c>
      <c r="O254" s="1" t="s">
        <v>1100</v>
      </c>
      <c r="P254" s="1" t="s">
        <v>2499</v>
      </c>
      <c r="Q254" s="1" t="s">
        <v>93</v>
      </c>
      <c r="R254" s="1" t="s">
        <v>2500</v>
      </c>
      <c r="T254" s="1" t="s">
        <v>2501</v>
      </c>
    </row>
    <row r="255" spans="1:20" ht="13.8" x14ac:dyDescent="0.25">
      <c r="A255" s="1" t="s">
        <v>1074</v>
      </c>
      <c r="B255" s="2" t="s">
        <v>2502</v>
      </c>
      <c r="C255" s="1" t="s">
        <v>1076</v>
      </c>
      <c r="D255" s="1" t="s">
        <v>580</v>
      </c>
      <c r="E255" s="1" t="s">
        <v>2503</v>
      </c>
      <c r="F255" s="1" t="s">
        <v>2504</v>
      </c>
      <c r="G255" s="1" t="s">
        <v>26</v>
      </c>
      <c r="H255" s="1" t="s">
        <v>27</v>
      </c>
      <c r="I255" s="1" t="s">
        <v>74</v>
      </c>
      <c r="K255" s="1" t="s">
        <v>1166</v>
      </c>
      <c r="L255" s="1" t="s">
        <v>2505</v>
      </c>
      <c r="N255" s="3">
        <v>45261</v>
      </c>
      <c r="O255" s="1" t="s">
        <v>1080</v>
      </c>
      <c r="P255" s="1" t="s">
        <v>2506</v>
      </c>
      <c r="Q255" s="1" t="s">
        <v>93</v>
      </c>
      <c r="S255" s="1" t="s">
        <v>52</v>
      </c>
      <c r="T255" s="1" t="s">
        <v>2507</v>
      </c>
    </row>
    <row r="256" spans="1:20" ht="13.8" x14ac:dyDescent="0.25">
      <c r="A256" s="1" t="s">
        <v>459</v>
      </c>
      <c r="B256" s="2" t="s">
        <v>2508</v>
      </c>
      <c r="C256" s="1" t="s">
        <v>2509</v>
      </c>
      <c r="D256" s="1" t="s">
        <v>819</v>
      </c>
      <c r="E256" s="1" t="s">
        <v>2036</v>
      </c>
      <c r="F256" s="1" t="s">
        <v>2510</v>
      </c>
      <c r="G256" s="1" t="s">
        <v>26</v>
      </c>
      <c r="H256" s="1" t="s">
        <v>27</v>
      </c>
      <c r="I256" s="1" t="s">
        <v>60</v>
      </c>
      <c r="K256" s="1" t="s">
        <v>2068</v>
      </c>
      <c r="L256" s="1" t="s">
        <v>2511</v>
      </c>
      <c r="N256" s="1" t="s">
        <v>32</v>
      </c>
      <c r="O256" s="1" t="s">
        <v>2512</v>
      </c>
      <c r="P256" s="1" t="s">
        <v>2513</v>
      </c>
      <c r="R256" s="1" t="s">
        <v>2514</v>
      </c>
      <c r="S256" s="1" t="s">
        <v>1418</v>
      </c>
      <c r="T256" s="1" t="s">
        <v>2515</v>
      </c>
    </row>
    <row r="257" spans="1:20" ht="13.8" x14ac:dyDescent="0.25">
      <c r="A257" s="1" t="s">
        <v>2516</v>
      </c>
      <c r="B257" s="2" t="s">
        <v>2517</v>
      </c>
      <c r="C257" s="1" t="s">
        <v>2518</v>
      </c>
      <c r="D257" s="1" t="s">
        <v>2519</v>
      </c>
      <c r="E257" s="1" t="s">
        <v>2520</v>
      </c>
      <c r="F257" s="1" t="s">
        <v>2352</v>
      </c>
      <c r="G257" s="1" t="s">
        <v>113</v>
      </c>
      <c r="H257" s="1" t="s">
        <v>114</v>
      </c>
      <c r="I257" s="1" t="s">
        <v>60</v>
      </c>
      <c r="J257" s="1" t="s">
        <v>75</v>
      </c>
      <c r="K257" s="1" t="s">
        <v>2521</v>
      </c>
      <c r="L257" s="1" t="s">
        <v>2522</v>
      </c>
      <c r="N257" s="1" t="s">
        <v>2202</v>
      </c>
      <c r="O257" s="1" t="s">
        <v>2523</v>
      </c>
      <c r="P257" s="1" t="s">
        <v>2524</v>
      </c>
      <c r="Q257" s="1" t="s">
        <v>2525</v>
      </c>
      <c r="R257" s="1" t="s">
        <v>2526</v>
      </c>
      <c r="S257" s="1" t="s">
        <v>250</v>
      </c>
      <c r="T257" s="1" t="s">
        <v>2527</v>
      </c>
    </row>
    <row r="258" spans="1:20" ht="179.4" x14ac:dyDescent="0.25">
      <c r="A258" s="1" t="s">
        <v>2528</v>
      </c>
      <c r="B258" s="2" t="s">
        <v>2529</v>
      </c>
      <c r="C258" s="1" t="s">
        <v>1466</v>
      </c>
      <c r="D258" s="1" t="s">
        <v>689</v>
      </c>
      <c r="E258" s="1" t="s">
        <v>24</v>
      </c>
      <c r="F258" s="1" t="s">
        <v>2530</v>
      </c>
      <c r="G258" s="1" t="s">
        <v>228</v>
      </c>
      <c r="H258" s="1" t="s">
        <v>126</v>
      </c>
      <c r="I258" s="1" t="s">
        <v>60</v>
      </c>
      <c r="J258" s="1" t="s">
        <v>2531</v>
      </c>
      <c r="K258" s="1" t="s">
        <v>2532</v>
      </c>
      <c r="L258" s="1" t="s">
        <v>1444</v>
      </c>
      <c r="M258" s="1" t="s">
        <v>270</v>
      </c>
      <c r="N258" s="1" t="s">
        <v>32</v>
      </c>
      <c r="O258" s="1" t="s">
        <v>1469</v>
      </c>
      <c r="P258" s="4" t="s">
        <v>2533</v>
      </c>
      <c r="Q258" s="1" t="s">
        <v>2534</v>
      </c>
      <c r="R258" s="1" t="s">
        <v>2535</v>
      </c>
      <c r="S258" s="1" t="s">
        <v>52</v>
      </c>
      <c r="T258" s="1" t="s">
        <v>2536</v>
      </c>
    </row>
    <row r="259" spans="1:20" ht="13.8" x14ac:dyDescent="0.25">
      <c r="A259" s="1" t="s">
        <v>2440</v>
      </c>
      <c r="B259" s="2" t="s">
        <v>2537</v>
      </c>
      <c r="C259" s="1" t="s">
        <v>2538</v>
      </c>
      <c r="D259" s="1" t="s">
        <v>201</v>
      </c>
      <c r="E259" s="1" t="s">
        <v>2539</v>
      </c>
      <c r="F259" s="1" t="s">
        <v>2540</v>
      </c>
      <c r="G259" s="1" t="s">
        <v>113</v>
      </c>
      <c r="H259" s="1" t="s">
        <v>114</v>
      </c>
      <c r="I259" s="1" t="s">
        <v>60</v>
      </c>
      <c r="K259" s="1" t="s">
        <v>2541</v>
      </c>
      <c r="L259" s="1" t="s">
        <v>2542</v>
      </c>
      <c r="N259" s="1" t="s">
        <v>378</v>
      </c>
      <c r="O259" s="1" t="s">
        <v>2543</v>
      </c>
      <c r="P259" s="1" t="s">
        <v>2544</v>
      </c>
      <c r="S259" s="1" t="s">
        <v>837</v>
      </c>
      <c r="T259" s="1" t="s">
        <v>2545</v>
      </c>
    </row>
    <row r="260" spans="1:20" ht="13.8" x14ac:dyDescent="0.25">
      <c r="A260" s="1" t="s">
        <v>2546</v>
      </c>
      <c r="B260" s="2" t="s">
        <v>2547</v>
      </c>
      <c r="C260" s="1" t="s">
        <v>2548</v>
      </c>
      <c r="D260" s="1" t="s">
        <v>255</v>
      </c>
      <c r="E260" s="1" t="s">
        <v>2549</v>
      </c>
      <c r="F260" s="1" t="s">
        <v>2550</v>
      </c>
      <c r="G260" s="1" t="s">
        <v>113</v>
      </c>
      <c r="H260" s="1" t="s">
        <v>27</v>
      </c>
      <c r="I260" s="1" t="s">
        <v>74</v>
      </c>
      <c r="K260" s="1" t="s">
        <v>2551</v>
      </c>
      <c r="L260" s="1" t="s">
        <v>77</v>
      </c>
      <c r="N260" s="1" t="s">
        <v>63</v>
      </c>
      <c r="O260" s="1" t="s">
        <v>2552</v>
      </c>
      <c r="P260" s="1" t="s">
        <v>2553</v>
      </c>
      <c r="Q260" s="1" t="s">
        <v>2554</v>
      </c>
      <c r="S260" s="1" t="s">
        <v>1532</v>
      </c>
      <c r="T260" s="1" t="s">
        <v>2555</v>
      </c>
    </row>
    <row r="261" spans="1:20" ht="13.8" x14ac:dyDescent="0.25">
      <c r="A261" s="1" t="s">
        <v>2556</v>
      </c>
      <c r="B261" s="2" t="s">
        <v>2557</v>
      </c>
      <c r="C261" s="1" t="s">
        <v>2558</v>
      </c>
      <c r="D261" s="1" t="s">
        <v>2559</v>
      </c>
      <c r="E261" s="1" t="s">
        <v>2560</v>
      </c>
      <c r="F261" s="1" t="s">
        <v>2561</v>
      </c>
      <c r="G261" s="1" t="s">
        <v>228</v>
      </c>
      <c r="H261" s="1" t="s">
        <v>229</v>
      </c>
      <c r="I261" s="1" t="s">
        <v>140</v>
      </c>
      <c r="J261" s="1" t="s">
        <v>2562</v>
      </c>
      <c r="K261" s="1" t="s">
        <v>2563</v>
      </c>
      <c r="L261" s="1" t="s">
        <v>2564</v>
      </c>
      <c r="N261" s="1" t="s">
        <v>63</v>
      </c>
      <c r="O261" s="1" t="s">
        <v>2565</v>
      </c>
      <c r="P261" s="1" t="s">
        <v>2566</v>
      </c>
      <c r="Q261" s="1" t="s">
        <v>93</v>
      </c>
      <c r="R261" s="1" t="s">
        <v>2567</v>
      </c>
      <c r="S261" s="1" t="s">
        <v>2568</v>
      </c>
      <c r="T261" s="1" t="s">
        <v>2569</v>
      </c>
    </row>
    <row r="262" spans="1:20" ht="27.6" x14ac:dyDescent="0.25">
      <c r="A262" s="1" t="s">
        <v>210</v>
      </c>
      <c r="B262" s="2" t="s">
        <v>2570</v>
      </c>
      <c r="C262" s="1" t="s">
        <v>2571</v>
      </c>
      <c r="D262" s="1" t="s">
        <v>42</v>
      </c>
      <c r="E262" s="1" t="s">
        <v>2572</v>
      </c>
      <c r="F262" s="1" t="s">
        <v>2573</v>
      </c>
      <c r="G262" s="1" t="s">
        <v>26</v>
      </c>
      <c r="H262" s="1" t="s">
        <v>27</v>
      </c>
      <c r="I262" s="1" t="s">
        <v>74</v>
      </c>
      <c r="K262" s="1" t="s">
        <v>215</v>
      </c>
      <c r="L262" s="1" t="s">
        <v>2574</v>
      </c>
      <c r="M262" s="1" t="s">
        <v>143</v>
      </c>
      <c r="N262" s="3">
        <v>45352</v>
      </c>
      <c r="O262" s="1" t="s">
        <v>2575</v>
      </c>
      <c r="P262" s="4" t="s">
        <v>2576</v>
      </c>
      <c r="R262" s="1" t="s">
        <v>2577</v>
      </c>
      <c r="S262" s="1" t="s">
        <v>471</v>
      </c>
      <c r="T262" s="1" t="s">
        <v>2578</v>
      </c>
    </row>
    <row r="263" spans="1:20" ht="13.8" x14ac:dyDescent="0.25">
      <c r="A263" s="1" t="s">
        <v>2579</v>
      </c>
      <c r="B263" s="2" t="s">
        <v>2580</v>
      </c>
      <c r="C263" s="1" t="s">
        <v>2581</v>
      </c>
      <c r="D263" s="1" t="s">
        <v>1183</v>
      </c>
      <c r="E263" s="1" t="s">
        <v>2582</v>
      </c>
      <c r="F263" s="1" t="s">
        <v>1837</v>
      </c>
      <c r="G263" s="1" t="s">
        <v>228</v>
      </c>
      <c r="H263" s="1" t="s">
        <v>114</v>
      </c>
      <c r="I263" s="1" t="s">
        <v>60</v>
      </c>
      <c r="J263" s="1" t="s">
        <v>154</v>
      </c>
      <c r="K263" s="1" t="s">
        <v>2583</v>
      </c>
      <c r="L263" s="1" t="s">
        <v>1839</v>
      </c>
      <c r="N263" s="1" t="s">
        <v>63</v>
      </c>
      <c r="O263" s="1" t="s">
        <v>2584</v>
      </c>
      <c r="P263" s="1" t="s">
        <v>2585</v>
      </c>
      <c r="R263" s="1" t="s">
        <v>2586</v>
      </c>
      <c r="S263" s="1" t="s">
        <v>2587</v>
      </c>
      <c r="T263" s="1" t="s">
        <v>2588</v>
      </c>
    </row>
    <row r="264" spans="1:20" ht="13.8" x14ac:dyDescent="0.25">
      <c r="A264" s="1" t="s">
        <v>2589</v>
      </c>
      <c r="B264" s="2" t="s">
        <v>2590</v>
      </c>
      <c r="C264" s="1" t="s">
        <v>2591</v>
      </c>
      <c r="D264" s="1" t="s">
        <v>408</v>
      </c>
      <c r="E264" s="1" t="s">
        <v>2592</v>
      </c>
      <c r="F264" s="1" t="s">
        <v>2593</v>
      </c>
      <c r="G264" s="1" t="s">
        <v>113</v>
      </c>
      <c r="H264" s="1" t="s">
        <v>114</v>
      </c>
      <c r="I264" s="1" t="s">
        <v>60</v>
      </c>
      <c r="J264" s="1" t="s">
        <v>2562</v>
      </c>
      <c r="K264" s="1" t="s">
        <v>1903</v>
      </c>
      <c r="L264" s="1" t="s">
        <v>142</v>
      </c>
      <c r="M264" s="1" t="s">
        <v>143</v>
      </c>
      <c r="N264" s="1" t="s">
        <v>63</v>
      </c>
      <c r="O264" s="1" t="s">
        <v>2594</v>
      </c>
      <c r="P264" s="1" t="s">
        <v>2595</v>
      </c>
      <c r="Q264" s="1" t="s">
        <v>93</v>
      </c>
      <c r="R264" s="1" t="s">
        <v>2596</v>
      </c>
      <c r="S264" s="1" t="s">
        <v>393</v>
      </c>
      <c r="T264" s="1" t="s">
        <v>2597</v>
      </c>
    </row>
    <row r="265" spans="1:20" ht="13.8" x14ac:dyDescent="0.25">
      <c r="A265" s="1" t="s">
        <v>1020</v>
      </c>
      <c r="B265" s="2" t="s">
        <v>2598</v>
      </c>
      <c r="C265" s="1" t="s">
        <v>70</v>
      </c>
      <c r="D265" s="1" t="s">
        <v>1117</v>
      </c>
      <c r="E265" s="1" t="s">
        <v>1184</v>
      </c>
      <c r="F265" s="1" t="s">
        <v>2599</v>
      </c>
      <c r="G265" s="1" t="s">
        <v>113</v>
      </c>
      <c r="H265" s="1" t="s">
        <v>27</v>
      </c>
      <c r="I265" s="1" t="s">
        <v>60</v>
      </c>
      <c r="K265" s="1" t="s">
        <v>2600</v>
      </c>
      <c r="L265" s="1" t="s">
        <v>810</v>
      </c>
      <c r="M265" s="1" t="s">
        <v>703</v>
      </c>
      <c r="N265" s="3">
        <v>45231</v>
      </c>
      <c r="O265" s="1" t="s">
        <v>1701</v>
      </c>
      <c r="P265" s="1" t="s">
        <v>2601</v>
      </c>
      <c r="R265" s="1" t="s">
        <v>2602</v>
      </c>
      <c r="T265" s="1" t="s">
        <v>2603</v>
      </c>
    </row>
    <row r="266" spans="1:20" ht="13.8" x14ac:dyDescent="0.25">
      <c r="A266" s="1" t="s">
        <v>2579</v>
      </c>
      <c r="B266" s="2" t="s">
        <v>2604</v>
      </c>
      <c r="C266" s="1" t="s">
        <v>2605</v>
      </c>
      <c r="D266" s="1" t="s">
        <v>240</v>
      </c>
      <c r="E266" s="1" t="s">
        <v>2606</v>
      </c>
      <c r="F266" s="1" t="s">
        <v>2607</v>
      </c>
      <c r="G266" s="1" t="s">
        <v>228</v>
      </c>
      <c r="H266" s="1" t="s">
        <v>126</v>
      </c>
      <c r="I266" s="1" t="s">
        <v>60</v>
      </c>
      <c r="K266" s="1" t="s">
        <v>2583</v>
      </c>
      <c r="L266" s="1" t="s">
        <v>2608</v>
      </c>
      <c r="N266" s="1" t="s">
        <v>378</v>
      </c>
      <c r="O266" s="1" t="s">
        <v>2584</v>
      </c>
      <c r="P266" s="1" t="s">
        <v>2609</v>
      </c>
      <c r="Q266" s="1" t="s">
        <v>93</v>
      </c>
      <c r="S266" s="1" t="s">
        <v>2587</v>
      </c>
      <c r="T266" s="1" t="s">
        <v>2610</v>
      </c>
    </row>
    <row r="267" spans="1:20" ht="13.8" x14ac:dyDescent="0.25">
      <c r="A267" s="1" t="s">
        <v>657</v>
      </c>
      <c r="B267" s="2" t="s">
        <v>2611</v>
      </c>
      <c r="C267" s="1" t="s">
        <v>1217</v>
      </c>
      <c r="D267" s="1" t="s">
        <v>137</v>
      </c>
      <c r="E267" s="1" t="s">
        <v>2612</v>
      </c>
      <c r="F267" s="1" t="s">
        <v>2613</v>
      </c>
      <c r="G267" s="1" t="s">
        <v>26</v>
      </c>
      <c r="H267" s="1" t="s">
        <v>27</v>
      </c>
      <c r="I267" s="1" t="s">
        <v>140</v>
      </c>
      <c r="K267" s="1" t="s">
        <v>191</v>
      </c>
      <c r="L267" s="1" t="s">
        <v>192</v>
      </c>
      <c r="M267" s="1" t="s">
        <v>143</v>
      </c>
      <c r="N267" s="1" t="s">
        <v>63</v>
      </c>
      <c r="O267" s="1" t="s">
        <v>1221</v>
      </c>
      <c r="P267" s="1" t="s">
        <v>2614</v>
      </c>
      <c r="Q267" s="1" t="s">
        <v>285</v>
      </c>
      <c r="R267" s="1" t="s">
        <v>171</v>
      </c>
      <c r="S267" s="1" t="s">
        <v>262</v>
      </c>
      <c r="T267" s="1" t="s">
        <v>2615</v>
      </c>
    </row>
    <row r="268" spans="1:20" ht="13.8" x14ac:dyDescent="0.25">
      <c r="A268" s="1" t="s">
        <v>1755</v>
      </c>
      <c r="B268" s="2" t="s">
        <v>2616</v>
      </c>
      <c r="C268" s="1" t="s">
        <v>1757</v>
      </c>
      <c r="D268" s="1" t="s">
        <v>2617</v>
      </c>
      <c r="E268" s="1" t="s">
        <v>2618</v>
      </c>
      <c r="F268" s="1" t="s">
        <v>1759</v>
      </c>
      <c r="G268" s="1" t="s">
        <v>26</v>
      </c>
      <c r="H268" s="1" t="s">
        <v>27</v>
      </c>
      <c r="I268" s="1" t="s">
        <v>140</v>
      </c>
      <c r="K268" s="1" t="s">
        <v>1760</v>
      </c>
      <c r="L268" s="1" t="s">
        <v>2619</v>
      </c>
      <c r="N268" s="1" t="s">
        <v>313</v>
      </c>
      <c r="O268" s="1" t="s">
        <v>1761</v>
      </c>
      <c r="P268" s="1" t="s">
        <v>2620</v>
      </c>
      <c r="Q268" s="1" t="s">
        <v>93</v>
      </c>
      <c r="R268" s="1" t="s">
        <v>2621</v>
      </c>
      <c r="S268" s="1" t="s">
        <v>403</v>
      </c>
      <c r="T268" s="1" t="s">
        <v>2622</v>
      </c>
    </row>
    <row r="269" spans="1:20" ht="13.8" x14ac:dyDescent="0.25">
      <c r="A269" s="1" t="s">
        <v>441</v>
      </c>
      <c r="B269" s="2" t="s">
        <v>2623</v>
      </c>
      <c r="C269" s="1" t="s">
        <v>2624</v>
      </c>
      <c r="D269" s="1" t="s">
        <v>85</v>
      </c>
      <c r="E269" s="1" t="s">
        <v>861</v>
      </c>
      <c r="F269" s="1" t="s">
        <v>2625</v>
      </c>
      <c r="G269" s="1" t="s">
        <v>113</v>
      </c>
      <c r="H269" s="1" t="s">
        <v>114</v>
      </c>
      <c r="I269" s="1" t="s">
        <v>74</v>
      </c>
      <c r="K269" s="1" t="s">
        <v>88</v>
      </c>
      <c r="L269" s="1" t="s">
        <v>2626</v>
      </c>
      <c r="N269" s="1" t="s">
        <v>90</v>
      </c>
      <c r="O269" s="1" t="s">
        <v>776</v>
      </c>
      <c r="P269" s="1" t="s">
        <v>2627</v>
      </c>
      <c r="Q269" s="1" t="s">
        <v>93</v>
      </c>
      <c r="R269" s="1" t="s">
        <v>2628</v>
      </c>
      <c r="S269" s="1" t="s">
        <v>2629</v>
      </c>
      <c r="T269" s="1" t="s">
        <v>2630</v>
      </c>
    </row>
    <row r="270" spans="1:20" ht="13.8" x14ac:dyDescent="0.25">
      <c r="A270" s="1" t="s">
        <v>1850</v>
      </c>
      <c r="B270" s="2" t="s">
        <v>2631</v>
      </c>
      <c r="C270" s="1" t="s">
        <v>2632</v>
      </c>
      <c r="D270" s="1" t="s">
        <v>782</v>
      </c>
      <c r="E270" s="1" t="s">
        <v>2633</v>
      </c>
      <c r="F270" s="1" t="s">
        <v>2634</v>
      </c>
      <c r="G270" s="1" t="s">
        <v>113</v>
      </c>
      <c r="H270" s="1" t="s">
        <v>126</v>
      </c>
      <c r="I270" s="1" t="s">
        <v>74</v>
      </c>
      <c r="K270" s="1" t="s">
        <v>1855</v>
      </c>
      <c r="L270" s="1" t="s">
        <v>1810</v>
      </c>
      <c r="N270" s="1" t="s">
        <v>2202</v>
      </c>
      <c r="O270" s="1" t="s">
        <v>2635</v>
      </c>
      <c r="P270" s="1" t="s">
        <v>2636</v>
      </c>
      <c r="Q270" s="1" t="s">
        <v>93</v>
      </c>
      <c r="S270" s="1" t="s">
        <v>1860</v>
      </c>
      <c r="T270" s="1" t="s">
        <v>2637</v>
      </c>
    </row>
    <row r="271" spans="1:20" ht="220.8" x14ac:dyDescent="0.25">
      <c r="A271" s="1" t="s">
        <v>657</v>
      </c>
      <c r="B271" s="2" t="s">
        <v>2638</v>
      </c>
      <c r="C271" s="1" t="s">
        <v>187</v>
      </c>
      <c r="D271" s="1" t="s">
        <v>2639</v>
      </c>
      <c r="E271" s="1" t="s">
        <v>2640</v>
      </c>
      <c r="F271" s="1" t="s">
        <v>2641</v>
      </c>
      <c r="G271" s="1" t="s">
        <v>26</v>
      </c>
      <c r="H271" s="1" t="s">
        <v>27</v>
      </c>
      <c r="I271" s="1" t="s">
        <v>140</v>
      </c>
      <c r="J271" s="1" t="s">
        <v>465</v>
      </c>
      <c r="K271" s="1" t="s">
        <v>2642</v>
      </c>
      <c r="L271" s="1" t="s">
        <v>1894</v>
      </c>
      <c r="M271" s="1" t="s">
        <v>304</v>
      </c>
      <c r="N271" s="1" t="s">
        <v>63</v>
      </c>
      <c r="O271" s="1" t="s">
        <v>193</v>
      </c>
      <c r="P271" s="4" t="s">
        <v>2643</v>
      </c>
      <c r="Q271" s="1" t="s">
        <v>2644</v>
      </c>
      <c r="R271" s="1" t="s">
        <v>2645</v>
      </c>
      <c r="S271" s="1" t="s">
        <v>196</v>
      </c>
      <c r="T271" s="1" t="s">
        <v>2646</v>
      </c>
    </row>
    <row r="272" spans="1:20" ht="13.8" x14ac:dyDescent="0.25">
      <c r="A272" s="1" t="s">
        <v>897</v>
      </c>
      <c r="B272" s="2" t="s">
        <v>2647</v>
      </c>
      <c r="C272" s="1" t="s">
        <v>1321</v>
      </c>
      <c r="D272" s="1" t="s">
        <v>2648</v>
      </c>
      <c r="E272" s="1" t="s">
        <v>2649</v>
      </c>
      <c r="F272" s="1" t="s">
        <v>2650</v>
      </c>
      <c r="G272" s="1" t="s">
        <v>26</v>
      </c>
      <c r="H272" s="1" t="s">
        <v>27</v>
      </c>
      <c r="I272" s="1" t="s">
        <v>60</v>
      </c>
      <c r="K272" s="1" t="s">
        <v>903</v>
      </c>
      <c r="L272" s="1" t="s">
        <v>2320</v>
      </c>
      <c r="N272" s="1" t="s">
        <v>63</v>
      </c>
      <c r="O272" s="1" t="s">
        <v>1325</v>
      </c>
      <c r="P272" s="1" t="s">
        <v>2651</v>
      </c>
      <c r="R272" s="1" t="s">
        <v>2652</v>
      </c>
      <c r="S272" s="1" t="s">
        <v>37</v>
      </c>
      <c r="T272" s="1" t="s">
        <v>2653</v>
      </c>
    </row>
    <row r="273" spans="1:20" ht="13.8" x14ac:dyDescent="0.25">
      <c r="A273" s="1" t="s">
        <v>2654</v>
      </c>
      <c r="B273" s="2" t="s">
        <v>2655</v>
      </c>
      <c r="C273" s="1" t="s">
        <v>2656</v>
      </c>
      <c r="D273" s="1" t="s">
        <v>2657</v>
      </c>
      <c r="E273" s="1" t="s">
        <v>2658</v>
      </c>
      <c r="F273" s="1" t="s">
        <v>2659</v>
      </c>
      <c r="G273" s="1" t="s">
        <v>113</v>
      </c>
      <c r="H273" s="1" t="s">
        <v>27</v>
      </c>
      <c r="I273" s="1" t="s">
        <v>74</v>
      </c>
      <c r="K273" s="1" t="s">
        <v>2660</v>
      </c>
      <c r="L273" s="1" t="s">
        <v>282</v>
      </c>
      <c r="N273" s="1" t="s">
        <v>378</v>
      </c>
      <c r="O273" s="1" t="s">
        <v>2661</v>
      </c>
      <c r="P273" s="1" t="s">
        <v>2662</v>
      </c>
      <c r="Q273" s="1" t="s">
        <v>2663</v>
      </c>
      <c r="R273" s="1" t="s">
        <v>2664</v>
      </c>
      <c r="S273" s="1" t="s">
        <v>2665</v>
      </c>
      <c r="T273" s="1" t="s">
        <v>2666</v>
      </c>
    </row>
    <row r="274" spans="1:20" ht="13.8" x14ac:dyDescent="0.25">
      <c r="A274" s="1" t="s">
        <v>2667</v>
      </c>
      <c r="B274" s="2" t="s">
        <v>2668</v>
      </c>
      <c r="C274" s="1" t="s">
        <v>546</v>
      </c>
      <c r="D274" s="1" t="s">
        <v>689</v>
      </c>
      <c r="E274" s="1" t="s">
        <v>2669</v>
      </c>
      <c r="F274" s="1" t="s">
        <v>549</v>
      </c>
      <c r="G274" s="1" t="s">
        <v>113</v>
      </c>
      <c r="H274" s="1" t="s">
        <v>126</v>
      </c>
      <c r="I274" s="1" t="s">
        <v>140</v>
      </c>
      <c r="K274" s="1" t="s">
        <v>550</v>
      </c>
      <c r="L274" s="1" t="s">
        <v>2670</v>
      </c>
      <c r="N274" s="1" t="s">
        <v>313</v>
      </c>
      <c r="O274" s="1" t="s">
        <v>552</v>
      </c>
      <c r="P274" s="1" t="s">
        <v>2671</v>
      </c>
      <c r="Q274" s="1" t="s">
        <v>93</v>
      </c>
      <c r="S274" s="1" t="s">
        <v>555</v>
      </c>
      <c r="T274" s="1" t="s">
        <v>2672</v>
      </c>
    </row>
    <row r="275" spans="1:20" ht="13.8" x14ac:dyDescent="0.25">
      <c r="A275" s="1" t="s">
        <v>2673</v>
      </c>
      <c r="B275" s="2" t="s">
        <v>2674</v>
      </c>
      <c r="C275" s="1" t="s">
        <v>2675</v>
      </c>
      <c r="D275" s="1" t="s">
        <v>255</v>
      </c>
      <c r="E275" s="1" t="s">
        <v>2676</v>
      </c>
      <c r="F275" s="1" t="s">
        <v>2677</v>
      </c>
      <c r="G275" s="1" t="s">
        <v>26</v>
      </c>
      <c r="H275" s="1" t="s">
        <v>27</v>
      </c>
      <c r="I275" s="1" t="s">
        <v>74</v>
      </c>
      <c r="K275" s="1" t="s">
        <v>2678</v>
      </c>
      <c r="L275" s="1" t="s">
        <v>2397</v>
      </c>
      <c r="M275" s="1" t="s">
        <v>143</v>
      </c>
      <c r="N275" s="1" t="s">
        <v>32</v>
      </c>
      <c r="O275" s="1" t="s">
        <v>2679</v>
      </c>
      <c r="P275" s="1" t="s">
        <v>2680</v>
      </c>
      <c r="Q275" s="1" t="s">
        <v>2681</v>
      </c>
      <c r="R275" s="1" t="s">
        <v>2682</v>
      </c>
      <c r="S275" s="1" t="s">
        <v>2683</v>
      </c>
      <c r="T275" s="1" t="s">
        <v>2684</v>
      </c>
    </row>
    <row r="276" spans="1:20" ht="13.8" x14ac:dyDescent="0.25">
      <c r="A276" s="1" t="s">
        <v>383</v>
      </c>
      <c r="B276" s="2" t="s">
        <v>2685</v>
      </c>
      <c r="C276" s="1" t="s">
        <v>2686</v>
      </c>
      <c r="D276" s="1" t="s">
        <v>2687</v>
      </c>
      <c r="E276" s="1" t="s">
        <v>2688</v>
      </c>
      <c r="F276" s="1" t="s">
        <v>2689</v>
      </c>
      <c r="G276" s="1" t="s">
        <v>26</v>
      </c>
      <c r="H276" s="1" t="s">
        <v>27</v>
      </c>
      <c r="I276" s="1" t="s">
        <v>140</v>
      </c>
      <c r="K276" s="1" t="s">
        <v>2690</v>
      </c>
      <c r="L276" s="1" t="s">
        <v>716</v>
      </c>
      <c r="N276" s="1" t="s">
        <v>104</v>
      </c>
      <c r="O276" s="1" t="s">
        <v>2691</v>
      </c>
      <c r="P276" s="1" t="s">
        <v>2692</v>
      </c>
      <c r="S276" s="1" t="s">
        <v>393</v>
      </c>
      <c r="T276" s="1" t="s">
        <v>2693</v>
      </c>
    </row>
    <row r="277" spans="1:20" ht="13.8" x14ac:dyDescent="0.25">
      <c r="A277" s="1" t="s">
        <v>1387</v>
      </c>
      <c r="B277" s="2" t="s">
        <v>2694</v>
      </c>
      <c r="C277" s="1" t="s">
        <v>1977</v>
      </c>
      <c r="D277" s="1" t="s">
        <v>605</v>
      </c>
      <c r="E277" s="1" t="s">
        <v>2695</v>
      </c>
      <c r="F277" s="1" t="s">
        <v>2689</v>
      </c>
      <c r="G277" s="1" t="s">
        <v>26</v>
      </c>
      <c r="H277" s="1" t="s">
        <v>27</v>
      </c>
      <c r="I277" s="1" t="s">
        <v>245</v>
      </c>
      <c r="K277" s="1" t="s">
        <v>2696</v>
      </c>
      <c r="L277" s="1" t="s">
        <v>2039</v>
      </c>
      <c r="N277" s="1" t="s">
        <v>104</v>
      </c>
      <c r="O277" s="1" t="s">
        <v>1982</v>
      </c>
      <c r="P277" s="1" t="s">
        <v>2697</v>
      </c>
      <c r="T277" s="1" t="s">
        <v>2698</v>
      </c>
    </row>
    <row r="278" spans="1:20" ht="13.8" x14ac:dyDescent="0.25">
      <c r="A278" s="1" t="s">
        <v>2699</v>
      </c>
      <c r="B278" s="2" t="s">
        <v>2700</v>
      </c>
      <c r="C278" s="1" t="s">
        <v>2632</v>
      </c>
      <c r="D278" s="1" t="s">
        <v>2701</v>
      </c>
      <c r="E278" s="1" t="s">
        <v>2702</v>
      </c>
      <c r="F278" s="1" t="s">
        <v>2703</v>
      </c>
      <c r="G278" s="1" t="s">
        <v>26</v>
      </c>
      <c r="H278" s="1" t="s">
        <v>27</v>
      </c>
      <c r="I278" s="1" t="s">
        <v>74</v>
      </c>
      <c r="J278" s="1" t="s">
        <v>465</v>
      </c>
      <c r="K278" s="1" t="s">
        <v>1855</v>
      </c>
      <c r="L278" s="1" t="s">
        <v>834</v>
      </c>
      <c r="N278" s="3">
        <v>45352</v>
      </c>
      <c r="O278" s="1" t="s">
        <v>2635</v>
      </c>
      <c r="P278" s="1" t="s">
        <v>2704</v>
      </c>
      <c r="Q278" s="1" t="s">
        <v>93</v>
      </c>
      <c r="R278" s="1" t="s">
        <v>2705</v>
      </c>
      <c r="S278" s="1" t="s">
        <v>1860</v>
      </c>
      <c r="T278" s="1" t="s">
        <v>2706</v>
      </c>
    </row>
    <row r="279" spans="1:20" ht="41.4" x14ac:dyDescent="0.25">
      <c r="A279" s="1" t="s">
        <v>1065</v>
      </c>
      <c r="B279" s="2" t="s">
        <v>2707</v>
      </c>
      <c r="C279" s="1" t="s">
        <v>2297</v>
      </c>
      <c r="D279" s="1" t="s">
        <v>676</v>
      </c>
      <c r="E279" s="1" t="s">
        <v>2708</v>
      </c>
      <c r="F279" s="1" t="s">
        <v>2709</v>
      </c>
      <c r="G279" s="1" t="s">
        <v>26</v>
      </c>
      <c r="H279" s="1" t="s">
        <v>27</v>
      </c>
      <c r="I279" s="1" t="s">
        <v>60</v>
      </c>
      <c r="K279" s="1" t="s">
        <v>2301</v>
      </c>
      <c r="L279" s="1" t="s">
        <v>1324</v>
      </c>
      <c r="M279" s="1" t="s">
        <v>143</v>
      </c>
      <c r="N279" s="1" t="s">
        <v>32</v>
      </c>
      <c r="O279" s="1" t="s">
        <v>2303</v>
      </c>
      <c r="P279" s="4" t="s">
        <v>2710</v>
      </c>
      <c r="Q279" s="1" t="s">
        <v>2711</v>
      </c>
      <c r="R279" s="1" t="s">
        <v>2712</v>
      </c>
      <c r="S279" s="1" t="s">
        <v>2306</v>
      </c>
      <c r="T279" s="1" t="s">
        <v>2713</v>
      </c>
    </row>
    <row r="280" spans="1:20" ht="13.8" x14ac:dyDescent="0.25">
      <c r="A280" s="1" t="s">
        <v>911</v>
      </c>
      <c r="B280" s="2" t="s">
        <v>2714</v>
      </c>
      <c r="C280" s="1" t="s">
        <v>289</v>
      </c>
      <c r="D280" s="1" t="s">
        <v>2715</v>
      </c>
      <c r="E280" s="1" t="s">
        <v>2716</v>
      </c>
      <c r="F280" s="1" t="s">
        <v>2717</v>
      </c>
      <c r="G280" s="1" t="s">
        <v>113</v>
      </c>
      <c r="H280" s="1" t="s">
        <v>27</v>
      </c>
      <c r="I280" s="1" t="s">
        <v>245</v>
      </c>
      <c r="K280" s="1" t="s">
        <v>972</v>
      </c>
      <c r="L280" s="1" t="s">
        <v>103</v>
      </c>
      <c r="N280" s="1" t="s">
        <v>104</v>
      </c>
      <c r="O280" s="1" t="s">
        <v>294</v>
      </c>
      <c r="P280" s="1" t="s">
        <v>2718</v>
      </c>
      <c r="Q280" s="1" t="s">
        <v>234</v>
      </c>
      <c r="S280" s="1" t="s">
        <v>37</v>
      </c>
      <c r="T280" s="1" t="s">
        <v>2719</v>
      </c>
    </row>
    <row r="281" spans="1:20" ht="13.8" x14ac:dyDescent="0.25">
      <c r="A281" s="1" t="s">
        <v>2720</v>
      </c>
      <c r="B281" s="2" t="s">
        <v>2721</v>
      </c>
      <c r="C281" s="1" t="s">
        <v>2722</v>
      </c>
      <c r="D281" s="1" t="s">
        <v>870</v>
      </c>
      <c r="E281" s="1" t="s">
        <v>2723</v>
      </c>
      <c r="F281" s="1" t="s">
        <v>1950</v>
      </c>
      <c r="G281" s="1" t="s">
        <v>243</v>
      </c>
      <c r="H281" s="1" t="s">
        <v>244</v>
      </c>
      <c r="I281" s="1" t="s">
        <v>245</v>
      </c>
      <c r="K281" s="1" t="s">
        <v>2724</v>
      </c>
      <c r="L281" s="1" t="s">
        <v>1527</v>
      </c>
      <c r="N281" s="1" t="s">
        <v>104</v>
      </c>
      <c r="O281" s="1" t="s">
        <v>2725</v>
      </c>
      <c r="P281" s="1" t="s">
        <v>2726</v>
      </c>
      <c r="Q281" s="1" t="s">
        <v>356</v>
      </c>
      <c r="S281" s="1" t="s">
        <v>2450</v>
      </c>
      <c r="T281" s="1" t="s">
        <v>2727</v>
      </c>
    </row>
    <row r="282" spans="1:20" ht="13.8" x14ac:dyDescent="0.25">
      <c r="A282" s="1" t="s">
        <v>1377</v>
      </c>
      <c r="B282" s="2" t="s">
        <v>2728</v>
      </c>
      <c r="C282" s="1" t="s">
        <v>1379</v>
      </c>
      <c r="D282" s="1" t="s">
        <v>547</v>
      </c>
      <c r="E282" s="1" t="s">
        <v>2729</v>
      </c>
      <c r="F282" s="1" t="s">
        <v>2730</v>
      </c>
      <c r="G282" s="1" t="s">
        <v>113</v>
      </c>
      <c r="H282" s="1" t="s">
        <v>114</v>
      </c>
      <c r="I282" s="1" t="s">
        <v>245</v>
      </c>
      <c r="K282" s="1" t="s">
        <v>2731</v>
      </c>
      <c r="L282" s="1" t="s">
        <v>1404</v>
      </c>
      <c r="N282" s="1" t="s">
        <v>104</v>
      </c>
      <c r="O282" s="1" t="s">
        <v>1383</v>
      </c>
      <c r="P282" s="1" t="s">
        <v>2732</v>
      </c>
      <c r="S282" s="1" t="s">
        <v>1385</v>
      </c>
      <c r="T282" s="1" t="s">
        <v>2733</v>
      </c>
    </row>
    <row r="283" spans="1:20" ht="13.8" x14ac:dyDescent="0.25">
      <c r="A283" s="1" t="s">
        <v>441</v>
      </c>
      <c r="B283" s="2" t="s">
        <v>2734</v>
      </c>
      <c r="C283" s="1" t="s">
        <v>2624</v>
      </c>
      <c r="D283" s="1" t="s">
        <v>462</v>
      </c>
      <c r="E283" s="1" t="s">
        <v>213</v>
      </c>
      <c r="F283" s="1" t="s">
        <v>2735</v>
      </c>
      <c r="G283" s="1" t="s">
        <v>113</v>
      </c>
      <c r="H283" s="1" t="s">
        <v>114</v>
      </c>
      <c r="I283" s="1" t="s">
        <v>140</v>
      </c>
      <c r="K283" s="1" t="s">
        <v>447</v>
      </c>
      <c r="L283" s="1" t="s">
        <v>423</v>
      </c>
      <c r="M283" s="1" t="s">
        <v>31</v>
      </c>
      <c r="N283" s="1" t="s">
        <v>104</v>
      </c>
      <c r="P283" s="1" t="s">
        <v>2736</v>
      </c>
      <c r="Q283" s="1" t="s">
        <v>234</v>
      </c>
      <c r="S283" s="1" t="s">
        <v>2629</v>
      </c>
      <c r="T283" s="1" t="s">
        <v>2737</v>
      </c>
    </row>
    <row r="284" spans="1:20" ht="13.8" x14ac:dyDescent="0.25">
      <c r="A284" s="1" t="s">
        <v>2073</v>
      </c>
      <c r="B284" s="2" t="s">
        <v>2738</v>
      </c>
      <c r="C284" s="1" t="s">
        <v>2739</v>
      </c>
      <c r="D284" s="1" t="s">
        <v>2740</v>
      </c>
      <c r="E284" s="1" t="s">
        <v>2741</v>
      </c>
      <c r="F284" s="1" t="s">
        <v>2742</v>
      </c>
      <c r="G284" s="1" t="s">
        <v>113</v>
      </c>
      <c r="H284" s="1" t="s">
        <v>114</v>
      </c>
      <c r="I284" s="1" t="s">
        <v>60</v>
      </c>
      <c r="K284" s="1" t="s">
        <v>2743</v>
      </c>
      <c r="L284" s="1" t="s">
        <v>1177</v>
      </c>
      <c r="M284" s="1" t="s">
        <v>270</v>
      </c>
      <c r="N284" s="1" t="s">
        <v>104</v>
      </c>
      <c r="O284" s="1" t="s">
        <v>2744</v>
      </c>
      <c r="P284" s="1" t="s">
        <v>2745</v>
      </c>
      <c r="Q284" s="1" t="s">
        <v>356</v>
      </c>
      <c r="S284" s="1" t="s">
        <v>250</v>
      </c>
      <c r="T284" s="1" t="s">
        <v>2746</v>
      </c>
    </row>
    <row r="285" spans="1:20" ht="13.8" x14ac:dyDescent="0.25">
      <c r="A285" s="1" t="s">
        <v>2747</v>
      </c>
      <c r="B285" s="2" t="s">
        <v>2748</v>
      </c>
      <c r="C285" s="1" t="s">
        <v>2749</v>
      </c>
      <c r="D285" s="1" t="s">
        <v>1750</v>
      </c>
      <c r="E285" s="1" t="s">
        <v>2750</v>
      </c>
      <c r="F285" s="1" t="s">
        <v>2751</v>
      </c>
      <c r="G285" s="1" t="s">
        <v>243</v>
      </c>
      <c r="H285" s="1" t="s">
        <v>244</v>
      </c>
      <c r="I285" s="1" t="s">
        <v>74</v>
      </c>
      <c r="K285" s="1" t="s">
        <v>2752</v>
      </c>
      <c r="L285" s="1" t="s">
        <v>30</v>
      </c>
      <c r="N285" s="1" t="s">
        <v>104</v>
      </c>
      <c r="O285" s="1" t="s">
        <v>2753</v>
      </c>
      <c r="P285" s="1" t="s">
        <v>2754</v>
      </c>
      <c r="Q285" s="1" t="s">
        <v>356</v>
      </c>
      <c r="T285" s="1" t="s">
        <v>2755</v>
      </c>
    </row>
    <row r="286" spans="1:20" ht="13.8" x14ac:dyDescent="0.25">
      <c r="A286" s="1" t="s">
        <v>2756</v>
      </c>
      <c r="B286" s="2" t="s">
        <v>2757</v>
      </c>
      <c r="C286" s="1" t="s">
        <v>2758</v>
      </c>
      <c r="D286" s="1" t="s">
        <v>2759</v>
      </c>
      <c r="E286" s="1" t="s">
        <v>2760</v>
      </c>
      <c r="F286" s="1" t="s">
        <v>2761</v>
      </c>
      <c r="G286" s="1" t="s">
        <v>228</v>
      </c>
      <c r="H286" s="1" t="s">
        <v>126</v>
      </c>
      <c r="I286" s="1" t="s">
        <v>60</v>
      </c>
      <c r="K286" s="1" t="s">
        <v>2762</v>
      </c>
      <c r="L286" s="1" t="s">
        <v>1894</v>
      </c>
      <c r="N286" s="1" t="s">
        <v>63</v>
      </c>
      <c r="O286" s="1" t="s">
        <v>2763</v>
      </c>
      <c r="P286" s="1" t="s">
        <v>2764</v>
      </c>
      <c r="S286" s="1" t="s">
        <v>52</v>
      </c>
      <c r="T286" s="1" t="s">
        <v>2765</v>
      </c>
    </row>
    <row r="287" spans="1:20" ht="138" x14ac:dyDescent="0.25">
      <c r="A287" s="1" t="s">
        <v>602</v>
      </c>
      <c r="B287" s="2" t="s">
        <v>2766</v>
      </c>
      <c r="C287" s="1" t="s">
        <v>1880</v>
      </c>
      <c r="D287" s="1" t="s">
        <v>2767</v>
      </c>
      <c r="E287" s="1" t="s">
        <v>2768</v>
      </c>
      <c r="F287" s="1" t="s">
        <v>2769</v>
      </c>
      <c r="G287" s="1" t="s">
        <v>113</v>
      </c>
      <c r="H287" s="1" t="s">
        <v>126</v>
      </c>
      <c r="I287" s="1" t="s">
        <v>60</v>
      </c>
      <c r="J287" s="1" t="s">
        <v>154</v>
      </c>
      <c r="K287" s="1" t="s">
        <v>2770</v>
      </c>
      <c r="L287" s="1" t="s">
        <v>2771</v>
      </c>
      <c r="M287" s="1" t="s">
        <v>143</v>
      </c>
      <c r="N287" s="1" t="s">
        <v>32</v>
      </c>
      <c r="O287" s="1" t="s">
        <v>1885</v>
      </c>
      <c r="P287" s="4" t="s">
        <v>2772</v>
      </c>
      <c r="Q287" s="1" t="s">
        <v>2773</v>
      </c>
      <c r="R287" s="1" t="s">
        <v>2774</v>
      </c>
      <c r="S287" s="1" t="s">
        <v>2775</v>
      </c>
      <c r="T287" s="1" t="s">
        <v>2776</v>
      </c>
    </row>
    <row r="288" spans="1:20" ht="13.8" x14ac:dyDescent="0.25">
      <c r="A288" s="1" t="s">
        <v>0</v>
      </c>
      <c r="B288" s="1" t="s">
        <v>1</v>
      </c>
      <c r="C288" s="1" t="s">
        <v>2</v>
      </c>
      <c r="D288" s="1" t="s">
        <v>3</v>
      </c>
      <c r="E288" s="1" t="s">
        <v>4</v>
      </c>
      <c r="F288" s="1" t="s">
        <v>5</v>
      </c>
      <c r="G288" s="1" t="s">
        <v>6</v>
      </c>
      <c r="H288" s="1" t="s">
        <v>7</v>
      </c>
      <c r="I288" s="1" t="s">
        <v>8</v>
      </c>
      <c r="J288" s="1" t="s">
        <v>9</v>
      </c>
      <c r="K288" s="1" t="s">
        <v>10</v>
      </c>
      <c r="L288" s="1" t="s">
        <v>11</v>
      </c>
      <c r="M288" s="1" t="s">
        <v>12</v>
      </c>
      <c r="N288" s="1" t="s">
        <v>13</v>
      </c>
      <c r="O288" s="1" t="s">
        <v>14</v>
      </c>
      <c r="P288" s="1" t="s">
        <v>15</v>
      </c>
      <c r="Q288" s="1" t="s">
        <v>16</v>
      </c>
      <c r="R288" s="1" t="s">
        <v>17</v>
      </c>
      <c r="S288" s="1" t="s">
        <v>18</v>
      </c>
      <c r="T288" s="1" t="s">
        <v>19</v>
      </c>
    </row>
    <row r="289" spans="1:20" ht="13.8" x14ac:dyDescent="0.25">
      <c r="A289" s="1" t="s">
        <v>1306</v>
      </c>
      <c r="B289" s="2" t="s">
        <v>2777</v>
      </c>
      <c r="C289" s="1" t="s">
        <v>2778</v>
      </c>
      <c r="D289" s="1" t="s">
        <v>2779</v>
      </c>
      <c r="E289" s="1" t="s">
        <v>2780</v>
      </c>
      <c r="F289" s="1" t="s">
        <v>2781</v>
      </c>
      <c r="G289" s="1" t="s">
        <v>228</v>
      </c>
      <c r="H289" s="1" t="s">
        <v>126</v>
      </c>
      <c r="I289" s="1" t="s">
        <v>60</v>
      </c>
      <c r="J289" s="1" t="s">
        <v>635</v>
      </c>
      <c r="K289" s="1" t="s">
        <v>2782</v>
      </c>
      <c r="L289" s="1" t="s">
        <v>2783</v>
      </c>
      <c r="M289" s="1" t="s">
        <v>206</v>
      </c>
      <c r="N289" s="3">
        <v>45992</v>
      </c>
      <c r="O289" s="1" t="s">
        <v>1314</v>
      </c>
      <c r="P289" s="1" t="s">
        <v>2784</v>
      </c>
      <c r="Q289" s="1" t="s">
        <v>2785</v>
      </c>
      <c r="R289" s="1" t="s">
        <v>2786</v>
      </c>
      <c r="T289" s="1" t="s">
        <v>2787</v>
      </c>
    </row>
    <row r="290" spans="1:20" ht="96.6" x14ac:dyDescent="0.25">
      <c r="A290" s="1" t="s">
        <v>2428</v>
      </c>
      <c r="B290" s="2" t="s">
        <v>2788</v>
      </c>
      <c r="C290" s="1" t="s">
        <v>2789</v>
      </c>
      <c r="D290" s="1" t="s">
        <v>1235</v>
      </c>
      <c r="E290" s="1" t="s">
        <v>2790</v>
      </c>
      <c r="F290" s="1" t="s">
        <v>2791</v>
      </c>
      <c r="G290" s="1" t="s">
        <v>113</v>
      </c>
      <c r="H290" s="1" t="s">
        <v>114</v>
      </c>
      <c r="I290" s="1" t="s">
        <v>60</v>
      </c>
      <c r="J290" s="1" t="s">
        <v>75</v>
      </c>
      <c r="K290" s="1" t="s">
        <v>2792</v>
      </c>
      <c r="L290" s="1" t="s">
        <v>1365</v>
      </c>
      <c r="M290" s="1" t="s">
        <v>703</v>
      </c>
      <c r="N290" s="1" t="s">
        <v>378</v>
      </c>
      <c r="O290" s="1" t="s">
        <v>2793</v>
      </c>
      <c r="P290" s="4" t="s">
        <v>2794</v>
      </c>
      <c r="R290" s="1" t="s">
        <v>171</v>
      </c>
      <c r="S290" s="1" t="s">
        <v>2795</v>
      </c>
      <c r="T290" s="1" t="s">
        <v>2796</v>
      </c>
    </row>
    <row r="291" spans="1:20" ht="234.6" x14ac:dyDescent="0.25">
      <c r="A291" s="1" t="s">
        <v>358</v>
      </c>
      <c r="B291" s="2" t="s">
        <v>2797</v>
      </c>
      <c r="C291" s="1" t="s">
        <v>360</v>
      </c>
      <c r="D291" s="1" t="s">
        <v>361</v>
      </c>
      <c r="E291" s="1" t="s">
        <v>2798</v>
      </c>
      <c r="F291" s="1" t="s">
        <v>2799</v>
      </c>
      <c r="G291" s="1" t="s">
        <v>113</v>
      </c>
      <c r="H291" s="1" t="s">
        <v>229</v>
      </c>
      <c r="I291" s="1" t="s">
        <v>140</v>
      </c>
      <c r="J291" s="1" t="s">
        <v>154</v>
      </c>
      <c r="K291" s="1" t="s">
        <v>2800</v>
      </c>
      <c r="L291" s="1" t="s">
        <v>2574</v>
      </c>
      <c r="M291" s="1" t="s">
        <v>31</v>
      </c>
      <c r="N291" s="1" t="s">
        <v>32</v>
      </c>
      <c r="O291" s="1" t="s">
        <v>366</v>
      </c>
      <c r="P291" s="4" t="s">
        <v>2801</v>
      </c>
      <c r="Q291" s="1" t="s">
        <v>2802</v>
      </c>
      <c r="R291" s="1" t="s">
        <v>171</v>
      </c>
      <c r="S291" s="1" t="s">
        <v>2803</v>
      </c>
      <c r="T291" s="1" t="s">
        <v>2804</v>
      </c>
    </row>
    <row r="292" spans="1:20" ht="248.4" x14ac:dyDescent="0.25">
      <c r="A292" s="1" t="s">
        <v>2805</v>
      </c>
      <c r="B292" s="2" t="s">
        <v>2806</v>
      </c>
      <c r="C292" s="1" t="s">
        <v>2807</v>
      </c>
      <c r="D292" s="1" t="s">
        <v>2184</v>
      </c>
      <c r="E292" s="1" t="s">
        <v>2808</v>
      </c>
      <c r="F292" s="1" t="s">
        <v>2809</v>
      </c>
      <c r="G292" s="1" t="s">
        <v>113</v>
      </c>
      <c r="H292" s="1" t="s">
        <v>114</v>
      </c>
      <c r="I292" s="1" t="s">
        <v>140</v>
      </c>
      <c r="K292" s="1" t="s">
        <v>2810</v>
      </c>
      <c r="L292" s="1" t="s">
        <v>873</v>
      </c>
      <c r="M292" s="1" t="s">
        <v>304</v>
      </c>
      <c r="N292" s="1" t="s">
        <v>47</v>
      </c>
      <c r="O292" s="1" t="s">
        <v>2811</v>
      </c>
      <c r="P292" s="4" t="s">
        <v>2812</v>
      </c>
      <c r="Q292" s="1" t="s">
        <v>2813</v>
      </c>
      <c r="R292" s="1" t="s">
        <v>2814</v>
      </c>
      <c r="S292" s="1" t="s">
        <v>2815</v>
      </c>
      <c r="T292" s="1" t="s">
        <v>2816</v>
      </c>
    </row>
    <row r="293" spans="1:20" ht="289.8" x14ac:dyDescent="0.25">
      <c r="A293" s="1" t="s">
        <v>2817</v>
      </c>
      <c r="B293" s="2" t="s">
        <v>2818</v>
      </c>
      <c r="C293" s="1" t="s">
        <v>2819</v>
      </c>
      <c r="D293" s="1" t="s">
        <v>2820</v>
      </c>
      <c r="E293" s="1" t="s">
        <v>2821</v>
      </c>
      <c r="F293" s="1" t="s">
        <v>2822</v>
      </c>
      <c r="G293" s="1" t="s">
        <v>113</v>
      </c>
      <c r="H293" s="1" t="s">
        <v>114</v>
      </c>
      <c r="I293" s="1" t="s">
        <v>74</v>
      </c>
      <c r="J293" s="1" t="s">
        <v>2823</v>
      </c>
      <c r="K293" s="1" t="s">
        <v>2824</v>
      </c>
      <c r="L293" s="1" t="s">
        <v>46</v>
      </c>
      <c r="M293" s="1" t="s">
        <v>322</v>
      </c>
      <c r="N293" s="1" t="s">
        <v>63</v>
      </c>
      <c r="O293" s="1" t="s">
        <v>2825</v>
      </c>
      <c r="P293" s="4" t="s">
        <v>2826</v>
      </c>
      <c r="Q293" s="1" t="s">
        <v>2827</v>
      </c>
      <c r="R293" s="1" t="s">
        <v>2828</v>
      </c>
      <c r="S293" s="1" t="s">
        <v>2829</v>
      </c>
      <c r="T293" s="1" t="s">
        <v>2830</v>
      </c>
    </row>
    <row r="294" spans="1:20" ht="262.2" x14ac:dyDescent="0.25">
      <c r="A294" s="1" t="s">
        <v>2831</v>
      </c>
      <c r="B294" s="2" t="s">
        <v>2832</v>
      </c>
      <c r="C294" s="1" t="s">
        <v>2833</v>
      </c>
      <c r="D294" s="1" t="s">
        <v>418</v>
      </c>
      <c r="E294" s="1" t="s">
        <v>2834</v>
      </c>
      <c r="F294" s="1" t="s">
        <v>2835</v>
      </c>
      <c r="G294" s="1" t="s">
        <v>228</v>
      </c>
      <c r="H294" s="1" t="s">
        <v>126</v>
      </c>
      <c r="I294" s="1" t="s">
        <v>140</v>
      </c>
      <c r="J294" s="1" t="s">
        <v>154</v>
      </c>
      <c r="K294" s="1" t="s">
        <v>2836</v>
      </c>
      <c r="L294" s="1" t="s">
        <v>1894</v>
      </c>
      <c r="M294" s="1" t="s">
        <v>206</v>
      </c>
      <c r="N294" s="1" t="s">
        <v>47</v>
      </c>
      <c r="O294" s="1" t="s">
        <v>2837</v>
      </c>
      <c r="P294" s="4" t="s">
        <v>2838</v>
      </c>
      <c r="Q294" s="1" t="s">
        <v>2839</v>
      </c>
      <c r="R294" s="1" t="s">
        <v>2840</v>
      </c>
      <c r="S294" s="1" t="s">
        <v>2841</v>
      </c>
      <c r="T294" s="1" t="s">
        <v>2842</v>
      </c>
    </row>
    <row r="295" spans="1:20" ht="138" x14ac:dyDescent="0.25">
      <c r="A295" s="1" t="s">
        <v>2843</v>
      </c>
      <c r="B295" s="2" t="s">
        <v>2844</v>
      </c>
      <c r="C295" s="1" t="s">
        <v>2845</v>
      </c>
      <c r="D295" s="1" t="s">
        <v>2846</v>
      </c>
      <c r="E295" s="1" t="s">
        <v>2847</v>
      </c>
      <c r="F295" s="1" t="s">
        <v>2848</v>
      </c>
      <c r="G295" s="1" t="s">
        <v>113</v>
      </c>
      <c r="H295" s="1" t="s">
        <v>27</v>
      </c>
      <c r="I295" s="1" t="s">
        <v>140</v>
      </c>
      <c r="K295" s="1" t="s">
        <v>2849</v>
      </c>
      <c r="L295" s="1" t="s">
        <v>2850</v>
      </c>
      <c r="M295" s="1" t="s">
        <v>206</v>
      </c>
      <c r="N295" s="1" t="s">
        <v>47</v>
      </c>
      <c r="O295" s="1" t="s">
        <v>2851</v>
      </c>
      <c r="P295" s="4" t="s">
        <v>2852</v>
      </c>
      <c r="Q295" s="1" t="s">
        <v>2853</v>
      </c>
      <c r="R295" s="1" t="s">
        <v>2854</v>
      </c>
      <c r="T295" s="1" t="s">
        <v>2855</v>
      </c>
    </row>
    <row r="296" spans="1:20" ht="248.4" x14ac:dyDescent="0.25">
      <c r="A296" s="1" t="s">
        <v>2856</v>
      </c>
      <c r="B296" s="2" t="s">
        <v>2857</v>
      </c>
      <c r="C296" s="1" t="s">
        <v>2858</v>
      </c>
      <c r="D296" s="1" t="s">
        <v>712</v>
      </c>
      <c r="E296" s="1" t="s">
        <v>2859</v>
      </c>
      <c r="F296" s="1" t="s">
        <v>2860</v>
      </c>
      <c r="G296" s="1" t="s">
        <v>26</v>
      </c>
      <c r="H296" s="1" t="s">
        <v>27</v>
      </c>
      <c r="I296" s="1" t="s">
        <v>74</v>
      </c>
      <c r="K296" s="1" t="s">
        <v>2861</v>
      </c>
      <c r="L296" s="1" t="s">
        <v>1516</v>
      </c>
      <c r="M296" s="1" t="s">
        <v>206</v>
      </c>
      <c r="N296" s="1" t="s">
        <v>32</v>
      </c>
      <c r="P296" s="4" t="s">
        <v>2862</v>
      </c>
      <c r="T296" s="1" t="s">
        <v>2863</v>
      </c>
    </row>
    <row r="297" spans="1:20" ht="13.8" x14ac:dyDescent="0.25">
      <c r="A297" s="1" t="s">
        <v>2864</v>
      </c>
      <c r="B297" s="2" t="s">
        <v>2865</v>
      </c>
      <c r="C297" s="1" t="s">
        <v>2866</v>
      </c>
      <c r="D297" s="1" t="s">
        <v>2867</v>
      </c>
      <c r="E297" s="1" t="s">
        <v>2868</v>
      </c>
      <c r="F297" s="1" t="s">
        <v>2869</v>
      </c>
      <c r="G297" s="1" t="s">
        <v>113</v>
      </c>
      <c r="H297" s="1" t="s">
        <v>114</v>
      </c>
      <c r="I297" s="1" t="s">
        <v>60</v>
      </c>
      <c r="J297" s="1" t="s">
        <v>154</v>
      </c>
      <c r="K297" s="1" t="s">
        <v>2870</v>
      </c>
      <c r="L297" s="1" t="s">
        <v>2871</v>
      </c>
      <c r="M297" s="1" t="s">
        <v>206</v>
      </c>
      <c r="N297" s="1" t="s">
        <v>32</v>
      </c>
      <c r="O297" s="1" t="s">
        <v>2872</v>
      </c>
      <c r="P297" s="1" t="s">
        <v>2873</v>
      </c>
      <c r="R297" s="1" t="s">
        <v>2874</v>
      </c>
      <c r="S297" s="1" t="s">
        <v>2875</v>
      </c>
      <c r="T297" s="1" t="s">
        <v>2876</v>
      </c>
    </row>
    <row r="298" spans="1:20" ht="193.2" x14ac:dyDescent="0.25">
      <c r="A298" s="1" t="s">
        <v>2877</v>
      </c>
      <c r="B298" s="2" t="s">
        <v>2878</v>
      </c>
      <c r="C298" s="1" t="s">
        <v>2518</v>
      </c>
      <c r="D298" s="1" t="s">
        <v>1881</v>
      </c>
      <c r="E298" s="1" t="s">
        <v>2879</v>
      </c>
      <c r="F298" s="1" t="s">
        <v>2880</v>
      </c>
      <c r="G298" s="1" t="s">
        <v>26</v>
      </c>
      <c r="H298" s="1" t="s">
        <v>27</v>
      </c>
      <c r="I298" s="1" t="s">
        <v>60</v>
      </c>
      <c r="K298" s="1" t="s">
        <v>2881</v>
      </c>
      <c r="L298" s="1" t="s">
        <v>2882</v>
      </c>
      <c r="N298" s="1" t="s">
        <v>90</v>
      </c>
      <c r="O298" s="1" t="s">
        <v>2523</v>
      </c>
      <c r="P298" s="4" t="s">
        <v>2883</v>
      </c>
      <c r="R298" s="1" t="s">
        <v>2884</v>
      </c>
      <c r="S298" s="1" t="s">
        <v>2885</v>
      </c>
      <c r="T298" s="1" t="s">
        <v>2886</v>
      </c>
    </row>
    <row r="299" spans="1:20" ht="13.8" x14ac:dyDescent="0.25">
      <c r="A299" s="1" t="s">
        <v>2494</v>
      </c>
      <c r="B299" s="2" t="s">
        <v>2887</v>
      </c>
      <c r="C299" s="1" t="s">
        <v>1095</v>
      </c>
      <c r="D299" s="1" t="s">
        <v>2184</v>
      </c>
      <c r="E299" s="1" t="s">
        <v>2888</v>
      </c>
      <c r="F299" s="1" t="s">
        <v>2889</v>
      </c>
      <c r="G299" s="1" t="s">
        <v>26</v>
      </c>
      <c r="H299" s="1" t="s">
        <v>27</v>
      </c>
      <c r="I299" s="1" t="s">
        <v>60</v>
      </c>
      <c r="K299" s="1" t="s">
        <v>281</v>
      </c>
      <c r="L299" s="1" t="s">
        <v>2890</v>
      </c>
      <c r="N299" s="1" t="s">
        <v>90</v>
      </c>
      <c r="O299" s="1" t="s">
        <v>1100</v>
      </c>
      <c r="P299" s="1" t="s">
        <v>2891</v>
      </c>
      <c r="Q299" s="1" t="s">
        <v>93</v>
      </c>
      <c r="R299" s="1" t="s">
        <v>531</v>
      </c>
      <c r="T299" s="1" t="s">
        <v>2892</v>
      </c>
    </row>
    <row r="300" spans="1:20" ht="248.4" x14ac:dyDescent="0.25">
      <c r="A300" s="1" t="s">
        <v>2893</v>
      </c>
      <c r="B300" s="2" t="s">
        <v>2894</v>
      </c>
      <c r="C300" s="1" t="s">
        <v>2895</v>
      </c>
      <c r="D300" s="1" t="s">
        <v>110</v>
      </c>
      <c r="E300" s="1" t="s">
        <v>2896</v>
      </c>
      <c r="F300" s="1" t="s">
        <v>2897</v>
      </c>
      <c r="G300" s="1" t="s">
        <v>113</v>
      </c>
      <c r="H300" s="1" t="s">
        <v>114</v>
      </c>
      <c r="I300" s="1" t="s">
        <v>74</v>
      </c>
      <c r="K300" s="1" t="s">
        <v>2898</v>
      </c>
      <c r="L300" s="1" t="s">
        <v>2899</v>
      </c>
      <c r="M300" s="1" t="s">
        <v>322</v>
      </c>
      <c r="N300" s="1" t="s">
        <v>378</v>
      </c>
      <c r="O300" s="1" t="s">
        <v>2900</v>
      </c>
      <c r="P300" s="4" t="s">
        <v>2901</v>
      </c>
      <c r="Q300" s="1" t="s">
        <v>2902</v>
      </c>
      <c r="R300" s="1" t="s">
        <v>2903</v>
      </c>
      <c r="S300" s="1" t="s">
        <v>2904</v>
      </c>
      <c r="T300" s="1" t="s">
        <v>2905</v>
      </c>
    </row>
    <row r="301" spans="1:20" ht="13.8" x14ac:dyDescent="0.25">
      <c r="A301" s="1" t="s">
        <v>1020</v>
      </c>
      <c r="B301" s="2" t="s">
        <v>2906</v>
      </c>
      <c r="C301" s="1" t="s">
        <v>70</v>
      </c>
      <c r="D301" s="1" t="s">
        <v>2907</v>
      </c>
      <c r="E301" s="1" t="s">
        <v>2908</v>
      </c>
      <c r="F301" s="1" t="s">
        <v>2909</v>
      </c>
      <c r="G301" s="1" t="s">
        <v>113</v>
      </c>
      <c r="H301" s="1" t="s">
        <v>114</v>
      </c>
      <c r="I301" s="1" t="s">
        <v>74</v>
      </c>
      <c r="J301" s="1" t="s">
        <v>75</v>
      </c>
      <c r="K301" s="1" t="s">
        <v>2910</v>
      </c>
      <c r="L301" s="1" t="s">
        <v>77</v>
      </c>
      <c r="N301" s="3">
        <v>45292</v>
      </c>
      <c r="O301" s="1" t="s">
        <v>78</v>
      </c>
      <c r="P301" s="1" t="s">
        <v>2911</v>
      </c>
      <c r="R301" s="1" t="s">
        <v>2912</v>
      </c>
      <c r="T301" s="1" t="s">
        <v>2913</v>
      </c>
    </row>
    <row r="302" spans="1:20" ht="13.8" x14ac:dyDescent="0.25">
      <c r="A302" s="1" t="s">
        <v>54</v>
      </c>
      <c r="B302" s="2" t="s">
        <v>2914</v>
      </c>
      <c r="C302" s="1" t="s">
        <v>570</v>
      </c>
      <c r="D302" s="1" t="s">
        <v>2404</v>
      </c>
      <c r="E302" s="1" t="s">
        <v>2915</v>
      </c>
      <c r="F302" s="1" t="s">
        <v>2916</v>
      </c>
      <c r="G302" s="1" t="s">
        <v>26</v>
      </c>
      <c r="H302" s="1" t="s">
        <v>244</v>
      </c>
      <c r="I302" s="1" t="s">
        <v>60</v>
      </c>
      <c r="K302" s="1" t="s">
        <v>2917</v>
      </c>
      <c r="L302" s="1" t="s">
        <v>168</v>
      </c>
      <c r="N302" s="1" t="s">
        <v>916</v>
      </c>
      <c r="O302" s="1" t="s">
        <v>573</v>
      </c>
      <c r="P302" s="1" t="s">
        <v>2918</v>
      </c>
      <c r="Q302" s="1" t="s">
        <v>530</v>
      </c>
      <c r="R302" s="1" t="s">
        <v>2919</v>
      </c>
      <c r="S302" s="1" t="s">
        <v>2920</v>
      </c>
      <c r="T302" s="1" t="s">
        <v>2921</v>
      </c>
    </row>
    <row r="303" spans="1:20" ht="151.80000000000001" x14ac:dyDescent="0.25">
      <c r="A303" s="1" t="s">
        <v>2922</v>
      </c>
      <c r="B303" s="2" t="s">
        <v>2923</v>
      </c>
      <c r="C303" s="1" t="s">
        <v>2924</v>
      </c>
      <c r="D303" s="1" t="s">
        <v>689</v>
      </c>
      <c r="E303" s="1" t="s">
        <v>2925</v>
      </c>
      <c r="F303" s="1" t="s">
        <v>2926</v>
      </c>
      <c r="G303" s="1" t="s">
        <v>228</v>
      </c>
      <c r="H303" s="1" t="s">
        <v>114</v>
      </c>
      <c r="I303" s="1" t="s">
        <v>60</v>
      </c>
      <c r="J303" s="1" t="s">
        <v>154</v>
      </c>
      <c r="K303" s="1" t="s">
        <v>2927</v>
      </c>
      <c r="L303" s="1" t="s">
        <v>2928</v>
      </c>
      <c r="M303" s="1" t="s">
        <v>322</v>
      </c>
      <c r="N303" s="1" t="s">
        <v>47</v>
      </c>
      <c r="O303" s="1" t="s">
        <v>2929</v>
      </c>
      <c r="P303" s="4" t="s">
        <v>2930</v>
      </c>
      <c r="Q303" s="1" t="s">
        <v>2931</v>
      </c>
      <c r="R303" s="1" t="s">
        <v>2932</v>
      </c>
      <c r="S303" s="1" t="s">
        <v>2829</v>
      </c>
      <c r="T303" s="1" t="s">
        <v>2933</v>
      </c>
    </row>
    <row r="304" spans="1:20" ht="13.8" x14ac:dyDescent="0.25">
      <c r="A304" s="1" t="s">
        <v>2934</v>
      </c>
      <c r="B304" s="2" t="s">
        <v>2935</v>
      </c>
      <c r="C304" s="1" t="s">
        <v>604</v>
      </c>
      <c r="D304" s="1" t="s">
        <v>255</v>
      </c>
      <c r="E304" s="1" t="s">
        <v>2936</v>
      </c>
      <c r="F304" s="1" t="s">
        <v>2937</v>
      </c>
      <c r="G304" s="1" t="s">
        <v>26</v>
      </c>
      <c r="H304" s="1" t="s">
        <v>27</v>
      </c>
      <c r="I304" s="1" t="s">
        <v>28</v>
      </c>
      <c r="K304" s="1" t="s">
        <v>608</v>
      </c>
      <c r="L304" s="1" t="s">
        <v>2938</v>
      </c>
      <c r="M304" s="1" t="s">
        <v>270</v>
      </c>
      <c r="N304" s="3">
        <v>45292</v>
      </c>
      <c r="O304" s="1" t="s">
        <v>610</v>
      </c>
      <c r="P304" s="1" t="s">
        <v>2939</v>
      </c>
      <c r="R304" s="1" t="s">
        <v>2940</v>
      </c>
      <c r="S304" s="1" t="s">
        <v>2941</v>
      </c>
      <c r="T304" s="1" t="s">
        <v>2942</v>
      </c>
    </row>
    <row r="305" spans="1:20" ht="96.6" x14ac:dyDescent="0.25">
      <c r="A305" s="1" t="s">
        <v>1197</v>
      </c>
      <c r="B305" s="2" t="s">
        <v>2943</v>
      </c>
      <c r="C305" s="1" t="s">
        <v>1361</v>
      </c>
      <c r="D305" s="1" t="s">
        <v>689</v>
      </c>
      <c r="E305" s="1" t="s">
        <v>2944</v>
      </c>
      <c r="F305" s="1" t="s">
        <v>2945</v>
      </c>
      <c r="G305" s="1" t="s">
        <v>113</v>
      </c>
      <c r="H305" s="1" t="s">
        <v>126</v>
      </c>
      <c r="I305" s="1" t="s">
        <v>60</v>
      </c>
      <c r="J305" s="1" t="s">
        <v>154</v>
      </c>
      <c r="K305" s="1" t="s">
        <v>2946</v>
      </c>
      <c r="L305" s="1" t="s">
        <v>2850</v>
      </c>
      <c r="M305" s="1" t="s">
        <v>31</v>
      </c>
      <c r="N305" s="1" t="s">
        <v>32</v>
      </c>
      <c r="O305" s="1" t="s">
        <v>1366</v>
      </c>
      <c r="P305" s="4" t="s">
        <v>2947</v>
      </c>
      <c r="Q305" s="1" t="s">
        <v>2948</v>
      </c>
      <c r="R305" s="1" t="s">
        <v>2949</v>
      </c>
      <c r="S305" s="1" t="s">
        <v>2950</v>
      </c>
      <c r="T305" s="1" t="s">
        <v>2951</v>
      </c>
    </row>
    <row r="306" spans="1:20" ht="13.8" x14ac:dyDescent="0.25">
      <c r="A306" s="1" t="s">
        <v>2952</v>
      </c>
      <c r="B306" s="2" t="s">
        <v>2953</v>
      </c>
      <c r="C306" s="1" t="s">
        <v>2954</v>
      </c>
      <c r="D306" s="1" t="s">
        <v>819</v>
      </c>
      <c r="E306" s="1" t="s">
        <v>2955</v>
      </c>
      <c r="F306" s="1" t="s">
        <v>2956</v>
      </c>
      <c r="G306" s="1" t="s">
        <v>243</v>
      </c>
      <c r="H306" s="1" t="s">
        <v>244</v>
      </c>
      <c r="I306" s="1" t="s">
        <v>28</v>
      </c>
      <c r="J306" s="1" t="s">
        <v>1478</v>
      </c>
      <c r="K306" s="1" t="s">
        <v>2957</v>
      </c>
      <c r="L306" s="1" t="s">
        <v>2958</v>
      </c>
      <c r="M306" s="1" t="s">
        <v>304</v>
      </c>
      <c r="N306" s="1" t="s">
        <v>47</v>
      </c>
      <c r="O306" s="1" t="s">
        <v>2959</v>
      </c>
      <c r="P306" s="1" t="s">
        <v>2960</v>
      </c>
      <c r="Q306" s="1" t="s">
        <v>2961</v>
      </c>
      <c r="R306" s="1" t="s">
        <v>2962</v>
      </c>
      <c r="S306" s="1" t="s">
        <v>2795</v>
      </c>
      <c r="T306" s="1" t="s">
        <v>2963</v>
      </c>
    </row>
    <row r="307" spans="1:20" ht="69" x14ac:dyDescent="0.25">
      <c r="A307" s="1" t="s">
        <v>2964</v>
      </c>
      <c r="B307" s="2" t="s">
        <v>2965</v>
      </c>
      <c r="C307" s="1" t="s">
        <v>2966</v>
      </c>
      <c r="D307" s="1" t="s">
        <v>1235</v>
      </c>
      <c r="E307" s="1" t="s">
        <v>2967</v>
      </c>
      <c r="F307" s="1" t="s">
        <v>1736</v>
      </c>
      <c r="G307" s="1" t="s">
        <v>346</v>
      </c>
      <c r="H307" s="1" t="s">
        <v>229</v>
      </c>
      <c r="I307" s="1" t="s">
        <v>74</v>
      </c>
      <c r="J307" s="1" t="s">
        <v>2968</v>
      </c>
      <c r="K307" s="1" t="s">
        <v>2969</v>
      </c>
      <c r="L307" s="1" t="s">
        <v>142</v>
      </c>
      <c r="M307" s="1" t="s">
        <v>527</v>
      </c>
      <c r="N307" s="1" t="s">
        <v>47</v>
      </c>
      <c r="O307" s="1" t="s">
        <v>2970</v>
      </c>
      <c r="P307" s="4" t="s">
        <v>2971</v>
      </c>
      <c r="Q307" s="1" t="s">
        <v>2972</v>
      </c>
      <c r="R307" s="1" t="s">
        <v>2973</v>
      </c>
      <c r="S307" s="1" t="s">
        <v>2795</v>
      </c>
      <c r="T307" s="1" t="s">
        <v>2974</v>
      </c>
    </row>
    <row r="308" spans="1:20" ht="13.8" x14ac:dyDescent="0.25">
      <c r="A308" s="1" t="s">
        <v>2975</v>
      </c>
      <c r="B308" s="2" t="s">
        <v>2976</v>
      </c>
      <c r="C308" s="1" t="s">
        <v>1432</v>
      </c>
      <c r="D308" s="1" t="s">
        <v>547</v>
      </c>
      <c r="E308" s="1" t="s">
        <v>1629</v>
      </c>
      <c r="F308" s="1" t="s">
        <v>2977</v>
      </c>
      <c r="G308" s="1" t="s">
        <v>228</v>
      </c>
      <c r="H308" s="1" t="s">
        <v>2219</v>
      </c>
      <c r="I308" s="1" t="s">
        <v>74</v>
      </c>
      <c r="J308" s="1" t="s">
        <v>2562</v>
      </c>
      <c r="K308" s="1" t="s">
        <v>2978</v>
      </c>
      <c r="L308" s="1" t="s">
        <v>269</v>
      </c>
      <c r="M308" s="1" t="s">
        <v>270</v>
      </c>
      <c r="N308" s="1" t="s">
        <v>63</v>
      </c>
      <c r="O308" s="1" t="s">
        <v>1435</v>
      </c>
      <c r="P308" s="1" t="s">
        <v>2979</v>
      </c>
      <c r="R308" s="1" t="s">
        <v>2980</v>
      </c>
      <c r="S308" s="1" t="s">
        <v>2981</v>
      </c>
      <c r="T308" s="1" t="s">
        <v>2982</v>
      </c>
    </row>
    <row r="309" spans="1:20" ht="110.4" x14ac:dyDescent="0.25">
      <c r="A309" s="1" t="s">
        <v>316</v>
      </c>
      <c r="B309" s="2" t="s">
        <v>2983</v>
      </c>
      <c r="C309" s="1" t="s">
        <v>254</v>
      </c>
      <c r="D309" s="1" t="s">
        <v>2984</v>
      </c>
      <c r="E309" s="1" t="s">
        <v>2985</v>
      </c>
      <c r="F309" s="1" t="s">
        <v>2986</v>
      </c>
      <c r="G309" s="1" t="s">
        <v>113</v>
      </c>
      <c r="H309" s="1" t="s">
        <v>114</v>
      </c>
      <c r="I309" s="1" t="s">
        <v>60</v>
      </c>
      <c r="K309" s="1" t="s">
        <v>321</v>
      </c>
      <c r="L309" s="1" t="s">
        <v>2987</v>
      </c>
      <c r="N309" s="1" t="s">
        <v>32</v>
      </c>
      <c r="O309" s="1" t="s">
        <v>260</v>
      </c>
      <c r="P309" s="4" t="s">
        <v>2988</v>
      </c>
      <c r="Q309" s="1" t="s">
        <v>2989</v>
      </c>
      <c r="R309" s="1" t="s">
        <v>627</v>
      </c>
      <c r="S309" s="1" t="s">
        <v>2990</v>
      </c>
      <c r="T309" s="1" t="s">
        <v>2991</v>
      </c>
    </row>
    <row r="310" spans="1:20" ht="193.2" x14ac:dyDescent="0.25">
      <c r="A310" s="1" t="s">
        <v>1020</v>
      </c>
      <c r="B310" s="2" t="s">
        <v>2992</v>
      </c>
      <c r="C310" s="1" t="s">
        <v>1022</v>
      </c>
      <c r="D310" s="1" t="s">
        <v>2993</v>
      </c>
      <c r="E310" s="1" t="s">
        <v>2994</v>
      </c>
      <c r="F310" s="1" t="s">
        <v>2995</v>
      </c>
      <c r="G310" s="1" t="s">
        <v>113</v>
      </c>
      <c r="H310" s="1" t="s">
        <v>126</v>
      </c>
      <c r="I310" s="1" t="s">
        <v>140</v>
      </c>
      <c r="J310" s="1" t="s">
        <v>154</v>
      </c>
      <c r="K310" s="1" t="s">
        <v>2996</v>
      </c>
      <c r="L310" s="1" t="s">
        <v>2997</v>
      </c>
      <c r="M310" s="1" t="s">
        <v>703</v>
      </c>
      <c r="N310" s="3">
        <v>46357</v>
      </c>
      <c r="O310" s="1" t="s">
        <v>1028</v>
      </c>
      <c r="P310" s="4" t="s">
        <v>2998</v>
      </c>
      <c r="Q310" s="1" t="s">
        <v>93</v>
      </c>
      <c r="R310" s="1" t="s">
        <v>2999</v>
      </c>
      <c r="T310" s="1" t="s">
        <v>3000</v>
      </c>
    </row>
    <row r="311" spans="1:20" ht="13.8" x14ac:dyDescent="0.25">
      <c r="A311" s="1" t="s">
        <v>3001</v>
      </c>
      <c r="B311" s="2" t="s">
        <v>3002</v>
      </c>
      <c r="C311" s="1" t="s">
        <v>3003</v>
      </c>
      <c r="D311" s="1" t="s">
        <v>2199</v>
      </c>
      <c r="E311" s="1" t="s">
        <v>3004</v>
      </c>
      <c r="F311" s="1" t="s">
        <v>3005</v>
      </c>
      <c r="G311" s="1" t="s">
        <v>113</v>
      </c>
      <c r="H311" s="1" t="s">
        <v>114</v>
      </c>
      <c r="I311" s="1" t="s">
        <v>140</v>
      </c>
      <c r="J311" s="1" t="s">
        <v>154</v>
      </c>
      <c r="K311" s="1" t="s">
        <v>3006</v>
      </c>
      <c r="L311" s="1" t="s">
        <v>3007</v>
      </c>
      <c r="M311" s="1" t="s">
        <v>304</v>
      </c>
      <c r="N311" s="1" t="s">
        <v>47</v>
      </c>
      <c r="O311" s="1" t="s">
        <v>3008</v>
      </c>
      <c r="P311" s="1" t="s">
        <v>3009</v>
      </c>
      <c r="Q311" s="1" t="s">
        <v>3010</v>
      </c>
      <c r="R311" s="1" t="s">
        <v>3011</v>
      </c>
      <c r="S311" s="1" t="s">
        <v>3012</v>
      </c>
      <c r="T311" s="1" t="s">
        <v>3013</v>
      </c>
    </row>
    <row r="312" spans="1:20" ht="13.8" x14ac:dyDescent="0.25">
      <c r="A312" s="1" t="s">
        <v>1020</v>
      </c>
      <c r="B312" s="2" t="s">
        <v>3014</v>
      </c>
      <c r="C312" s="1" t="s">
        <v>70</v>
      </c>
      <c r="D312" s="1" t="s">
        <v>278</v>
      </c>
      <c r="E312" s="1" t="s">
        <v>3015</v>
      </c>
      <c r="F312" s="1" t="s">
        <v>3016</v>
      </c>
      <c r="G312" s="1" t="s">
        <v>113</v>
      </c>
      <c r="H312" s="1" t="s">
        <v>114</v>
      </c>
      <c r="I312" s="1" t="s">
        <v>74</v>
      </c>
      <c r="K312" s="1" t="s">
        <v>3017</v>
      </c>
      <c r="L312" s="1" t="s">
        <v>30</v>
      </c>
      <c r="M312" s="1" t="s">
        <v>304</v>
      </c>
      <c r="N312" s="1" t="s">
        <v>3018</v>
      </c>
      <c r="O312" s="1" t="s">
        <v>78</v>
      </c>
      <c r="P312" s="1" t="s">
        <v>3019</v>
      </c>
      <c r="Q312" s="1" t="s">
        <v>93</v>
      </c>
      <c r="R312" s="1" t="s">
        <v>3020</v>
      </c>
      <c r="T312" s="1" t="s">
        <v>3021</v>
      </c>
    </row>
    <row r="313" spans="1:20" ht="110.4" x14ac:dyDescent="0.25">
      <c r="A313" s="1" t="s">
        <v>316</v>
      </c>
      <c r="B313" s="2" t="s">
        <v>3022</v>
      </c>
      <c r="C313" s="1" t="s">
        <v>3023</v>
      </c>
      <c r="D313" s="1" t="s">
        <v>188</v>
      </c>
      <c r="E313" s="1" t="s">
        <v>3024</v>
      </c>
      <c r="F313" s="1" t="s">
        <v>3025</v>
      </c>
      <c r="G313" s="1" t="s">
        <v>113</v>
      </c>
      <c r="H313" s="1" t="s">
        <v>114</v>
      </c>
      <c r="I313" s="1" t="s">
        <v>60</v>
      </c>
      <c r="J313" s="1" t="s">
        <v>154</v>
      </c>
      <c r="K313" s="1" t="s">
        <v>321</v>
      </c>
      <c r="L313" s="1" t="s">
        <v>3026</v>
      </c>
      <c r="M313" s="1" t="s">
        <v>527</v>
      </c>
      <c r="N313" s="1" t="s">
        <v>32</v>
      </c>
      <c r="O313" s="1" t="s">
        <v>3027</v>
      </c>
      <c r="P313" s="4" t="s">
        <v>3028</v>
      </c>
      <c r="Q313" s="1" t="s">
        <v>3029</v>
      </c>
      <c r="R313" s="1" t="s">
        <v>3030</v>
      </c>
      <c r="S313" s="1" t="s">
        <v>3031</v>
      </c>
      <c r="T313" s="1" t="s">
        <v>3032</v>
      </c>
    </row>
    <row r="314" spans="1:20" ht="55.2" x14ac:dyDescent="0.25">
      <c r="A314" s="1" t="s">
        <v>275</v>
      </c>
      <c r="B314" s="2" t="s">
        <v>3033</v>
      </c>
      <c r="C314" s="1" t="s">
        <v>1095</v>
      </c>
      <c r="D314" s="1" t="s">
        <v>3034</v>
      </c>
      <c r="E314" s="1" t="s">
        <v>1200</v>
      </c>
      <c r="F314" s="1" t="s">
        <v>3035</v>
      </c>
      <c r="G314" s="1" t="s">
        <v>113</v>
      </c>
      <c r="H314" s="1" t="s">
        <v>27</v>
      </c>
      <c r="I314" s="1" t="s">
        <v>74</v>
      </c>
      <c r="K314" s="1" t="s">
        <v>3036</v>
      </c>
      <c r="L314" s="1" t="s">
        <v>3037</v>
      </c>
      <c r="N314" s="3">
        <v>46113</v>
      </c>
      <c r="O314" s="1" t="s">
        <v>1100</v>
      </c>
      <c r="P314" s="4" t="s">
        <v>3038</v>
      </c>
      <c r="Q314" s="1" t="s">
        <v>93</v>
      </c>
      <c r="R314" s="1" t="s">
        <v>531</v>
      </c>
      <c r="T314" s="1" t="s">
        <v>3039</v>
      </c>
    </row>
    <row r="315" spans="1:20" ht="69" x14ac:dyDescent="0.25">
      <c r="A315" s="1" t="s">
        <v>897</v>
      </c>
      <c r="B315" s="2" t="s">
        <v>3040</v>
      </c>
      <c r="C315" s="1" t="s">
        <v>3041</v>
      </c>
      <c r="D315" s="1" t="s">
        <v>240</v>
      </c>
      <c r="E315" s="1" t="s">
        <v>713</v>
      </c>
      <c r="F315" s="1" t="s">
        <v>3042</v>
      </c>
      <c r="G315" s="1" t="s">
        <v>26</v>
      </c>
      <c r="H315" s="1" t="s">
        <v>27</v>
      </c>
      <c r="I315" s="1" t="s">
        <v>74</v>
      </c>
      <c r="K315" s="1" t="s">
        <v>903</v>
      </c>
      <c r="L315" s="1" t="s">
        <v>2574</v>
      </c>
      <c r="M315" s="1" t="s">
        <v>322</v>
      </c>
      <c r="N315" s="1" t="s">
        <v>32</v>
      </c>
      <c r="O315" s="1" t="s">
        <v>3043</v>
      </c>
      <c r="P315" s="4" t="s">
        <v>3044</v>
      </c>
      <c r="Q315" s="1" t="s">
        <v>530</v>
      </c>
      <c r="R315" s="1" t="s">
        <v>182</v>
      </c>
      <c r="S315" s="1" t="s">
        <v>2829</v>
      </c>
      <c r="T315" s="1" t="s">
        <v>3045</v>
      </c>
    </row>
    <row r="316" spans="1:20" ht="13.8" x14ac:dyDescent="0.25">
      <c r="A316" s="1" t="s">
        <v>1306</v>
      </c>
      <c r="B316" s="2" t="s">
        <v>3046</v>
      </c>
      <c r="C316" s="1" t="s">
        <v>1977</v>
      </c>
      <c r="D316" s="1" t="s">
        <v>3047</v>
      </c>
      <c r="E316" s="1" t="s">
        <v>3048</v>
      </c>
      <c r="F316" s="1" t="s">
        <v>3049</v>
      </c>
      <c r="G316" s="1" t="s">
        <v>228</v>
      </c>
      <c r="H316" s="1" t="s">
        <v>126</v>
      </c>
      <c r="I316" s="1" t="s">
        <v>140</v>
      </c>
      <c r="J316" s="1" t="s">
        <v>75</v>
      </c>
      <c r="K316" s="1" t="s">
        <v>2696</v>
      </c>
      <c r="L316" s="1" t="s">
        <v>3050</v>
      </c>
      <c r="M316" s="1" t="s">
        <v>270</v>
      </c>
      <c r="N316" s="1" t="s">
        <v>3051</v>
      </c>
      <c r="O316" s="1" t="s">
        <v>1982</v>
      </c>
      <c r="P316" s="1" t="s">
        <v>3052</v>
      </c>
      <c r="Q316" s="1" t="s">
        <v>234</v>
      </c>
      <c r="R316" s="1" t="s">
        <v>3053</v>
      </c>
      <c r="T316" s="1" t="s">
        <v>3054</v>
      </c>
    </row>
    <row r="317" spans="1:20" ht="82.8" x14ac:dyDescent="0.25">
      <c r="A317" s="1" t="s">
        <v>316</v>
      </c>
      <c r="B317" s="2" t="s">
        <v>3055</v>
      </c>
      <c r="C317" s="1" t="s">
        <v>318</v>
      </c>
      <c r="D317" s="1" t="s">
        <v>3056</v>
      </c>
      <c r="E317" s="1" t="s">
        <v>3057</v>
      </c>
      <c r="F317" s="1" t="s">
        <v>3058</v>
      </c>
      <c r="G317" s="1" t="s">
        <v>113</v>
      </c>
      <c r="H317" s="1" t="s">
        <v>114</v>
      </c>
      <c r="I317" s="1" t="s">
        <v>140</v>
      </c>
      <c r="J317" s="1" t="s">
        <v>154</v>
      </c>
      <c r="K317" s="1" t="s">
        <v>321</v>
      </c>
      <c r="L317" s="1" t="s">
        <v>2359</v>
      </c>
      <c r="M317" s="1" t="s">
        <v>304</v>
      </c>
      <c r="N317" s="1" t="s">
        <v>32</v>
      </c>
      <c r="O317" s="1" t="s">
        <v>323</v>
      </c>
      <c r="P317" s="4" t="s">
        <v>3059</v>
      </c>
      <c r="Q317" s="1" t="s">
        <v>3060</v>
      </c>
      <c r="R317" s="1" t="s">
        <v>3061</v>
      </c>
      <c r="S317" s="1" t="s">
        <v>3062</v>
      </c>
      <c r="T317" s="1" t="s">
        <v>3063</v>
      </c>
    </row>
    <row r="318" spans="1:20" ht="82.8" x14ac:dyDescent="0.25">
      <c r="A318" s="1" t="s">
        <v>3064</v>
      </c>
      <c r="B318" s="2" t="s">
        <v>3065</v>
      </c>
      <c r="C318" s="1" t="s">
        <v>3066</v>
      </c>
      <c r="D318" s="1" t="s">
        <v>3067</v>
      </c>
      <c r="E318" s="1" t="s">
        <v>3068</v>
      </c>
      <c r="F318" s="1" t="s">
        <v>621</v>
      </c>
      <c r="G318" s="1" t="s">
        <v>228</v>
      </c>
      <c r="H318" s="1" t="s">
        <v>126</v>
      </c>
      <c r="I318" s="1" t="s">
        <v>60</v>
      </c>
      <c r="J318" s="1" t="s">
        <v>154</v>
      </c>
      <c r="K318" s="1" t="s">
        <v>3069</v>
      </c>
      <c r="L318" s="1" t="s">
        <v>1622</v>
      </c>
      <c r="M318" s="1" t="s">
        <v>527</v>
      </c>
      <c r="N318" s="1" t="s">
        <v>47</v>
      </c>
      <c r="O318" s="1" t="s">
        <v>3070</v>
      </c>
      <c r="P318" s="4" t="s">
        <v>3071</v>
      </c>
      <c r="Q318" s="1" t="s">
        <v>3072</v>
      </c>
      <c r="R318" s="1" t="s">
        <v>3073</v>
      </c>
      <c r="S318" s="1" t="s">
        <v>3074</v>
      </c>
      <c r="T318" s="1" t="s">
        <v>3075</v>
      </c>
    </row>
    <row r="319" spans="1:20" ht="13.8" x14ac:dyDescent="0.25">
      <c r="A319" s="1" t="s">
        <v>3076</v>
      </c>
      <c r="B319" s="2" t="s">
        <v>3077</v>
      </c>
      <c r="C319" s="1" t="s">
        <v>3078</v>
      </c>
      <c r="D319" s="1" t="s">
        <v>3079</v>
      </c>
      <c r="E319" s="1" t="s">
        <v>3080</v>
      </c>
      <c r="F319" s="1" t="s">
        <v>3081</v>
      </c>
      <c r="G319" s="1" t="s">
        <v>228</v>
      </c>
      <c r="H319" s="1" t="s">
        <v>126</v>
      </c>
      <c r="I319" s="1" t="s">
        <v>140</v>
      </c>
      <c r="K319" s="1" t="s">
        <v>2090</v>
      </c>
      <c r="L319" s="1" t="s">
        <v>2522</v>
      </c>
      <c r="N319" s="3">
        <v>45992</v>
      </c>
      <c r="O319" s="1" t="s">
        <v>3082</v>
      </c>
      <c r="P319" s="1" t="s">
        <v>3083</v>
      </c>
      <c r="Q319" s="1" t="s">
        <v>93</v>
      </c>
      <c r="T319" s="1" t="s">
        <v>3084</v>
      </c>
    </row>
    <row r="320" spans="1:20" ht="165.6" x14ac:dyDescent="0.25">
      <c r="A320" s="1" t="s">
        <v>657</v>
      </c>
      <c r="B320" s="2" t="s">
        <v>3085</v>
      </c>
      <c r="C320" s="1" t="s">
        <v>3086</v>
      </c>
      <c r="D320" s="1" t="s">
        <v>1151</v>
      </c>
      <c r="E320" s="1" t="s">
        <v>3087</v>
      </c>
      <c r="F320" s="1" t="s">
        <v>3088</v>
      </c>
      <c r="G320" s="1" t="s">
        <v>26</v>
      </c>
      <c r="H320" s="1" t="s">
        <v>27</v>
      </c>
      <c r="I320" s="1" t="s">
        <v>60</v>
      </c>
      <c r="K320" s="1" t="s">
        <v>191</v>
      </c>
      <c r="L320" s="1" t="s">
        <v>192</v>
      </c>
      <c r="N320" s="1" t="s">
        <v>63</v>
      </c>
      <c r="O320" s="1" t="s">
        <v>3089</v>
      </c>
      <c r="P320" s="4" t="s">
        <v>3090</v>
      </c>
      <c r="S320" s="1" t="s">
        <v>3091</v>
      </c>
      <c r="T320" s="1" t="s">
        <v>3092</v>
      </c>
    </row>
    <row r="321" spans="1:20" ht="138" x14ac:dyDescent="0.25">
      <c r="A321" s="1" t="s">
        <v>370</v>
      </c>
      <c r="B321" s="2" t="s">
        <v>3093</v>
      </c>
      <c r="C321" s="1" t="s">
        <v>3094</v>
      </c>
      <c r="D321" s="1" t="s">
        <v>3095</v>
      </c>
      <c r="E321" s="1" t="s">
        <v>3096</v>
      </c>
      <c r="F321" s="1" t="s">
        <v>3097</v>
      </c>
      <c r="G321" s="1" t="s">
        <v>113</v>
      </c>
      <c r="H321" s="1" t="s">
        <v>114</v>
      </c>
      <c r="I321" s="1" t="s">
        <v>140</v>
      </c>
      <c r="J321" s="1" t="s">
        <v>465</v>
      </c>
      <c r="K321" s="1" t="s">
        <v>3098</v>
      </c>
      <c r="L321" s="1" t="s">
        <v>3099</v>
      </c>
      <c r="M321" s="1" t="s">
        <v>527</v>
      </c>
      <c r="N321" s="1" t="s">
        <v>32</v>
      </c>
      <c r="O321" s="1" t="s">
        <v>3100</v>
      </c>
      <c r="P321" s="4" t="s">
        <v>3101</v>
      </c>
      <c r="Q321" s="1" t="s">
        <v>3102</v>
      </c>
      <c r="R321" s="1" t="s">
        <v>3103</v>
      </c>
      <c r="S321" s="1" t="s">
        <v>3104</v>
      </c>
      <c r="T321" s="1" t="s">
        <v>3105</v>
      </c>
    </row>
    <row r="322" spans="1:20" ht="96.6" x14ac:dyDescent="0.25">
      <c r="A322" s="1" t="s">
        <v>2428</v>
      </c>
      <c r="B322" s="2" t="s">
        <v>2788</v>
      </c>
      <c r="C322" s="1" t="s">
        <v>2789</v>
      </c>
      <c r="D322" s="1" t="s">
        <v>1235</v>
      </c>
      <c r="E322" s="1" t="s">
        <v>2790</v>
      </c>
      <c r="F322" s="1" t="s">
        <v>2791</v>
      </c>
      <c r="G322" s="1" t="s">
        <v>113</v>
      </c>
      <c r="H322" s="1" t="s">
        <v>114</v>
      </c>
      <c r="I322" s="1" t="s">
        <v>60</v>
      </c>
      <c r="J322" s="1" t="s">
        <v>75</v>
      </c>
      <c r="K322" s="1" t="s">
        <v>2792</v>
      </c>
      <c r="L322" s="1" t="s">
        <v>1365</v>
      </c>
      <c r="M322" s="1" t="s">
        <v>703</v>
      </c>
      <c r="N322" s="1" t="s">
        <v>378</v>
      </c>
      <c r="O322" s="1" t="s">
        <v>2793</v>
      </c>
      <c r="P322" s="4" t="s">
        <v>2794</v>
      </c>
      <c r="R322" s="1" t="s">
        <v>171</v>
      </c>
      <c r="S322" s="1" t="s">
        <v>3106</v>
      </c>
      <c r="T322" s="1" t="s">
        <v>2796</v>
      </c>
    </row>
    <row r="323" spans="1:20" ht="234.6" x14ac:dyDescent="0.25">
      <c r="A323" s="1" t="s">
        <v>358</v>
      </c>
      <c r="B323" s="2" t="s">
        <v>2797</v>
      </c>
      <c r="C323" s="1" t="s">
        <v>360</v>
      </c>
      <c r="D323" s="1" t="s">
        <v>361</v>
      </c>
      <c r="E323" s="1" t="s">
        <v>2798</v>
      </c>
      <c r="F323" s="1" t="s">
        <v>2799</v>
      </c>
      <c r="G323" s="1" t="s">
        <v>113</v>
      </c>
      <c r="H323" s="1" t="s">
        <v>229</v>
      </c>
      <c r="I323" s="1" t="s">
        <v>140</v>
      </c>
      <c r="J323" s="1" t="s">
        <v>154</v>
      </c>
      <c r="K323" s="1" t="s">
        <v>2800</v>
      </c>
      <c r="L323" s="1" t="s">
        <v>2574</v>
      </c>
      <c r="M323" s="1" t="s">
        <v>31</v>
      </c>
      <c r="N323" s="1" t="s">
        <v>32</v>
      </c>
      <c r="O323" s="1" t="s">
        <v>366</v>
      </c>
      <c r="P323" s="4" t="s">
        <v>2801</v>
      </c>
      <c r="Q323" s="1" t="s">
        <v>2802</v>
      </c>
      <c r="R323" s="1" t="s">
        <v>171</v>
      </c>
      <c r="S323" s="1" t="s">
        <v>3104</v>
      </c>
      <c r="T323" s="1" t="s">
        <v>2804</v>
      </c>
    </row>
    <row r="324" spans="1:20" ht="248.4" x14ac:dyDescent="0.25">
      <c r="A324" s="1" t="s">
        <v>2805</v>
      </c>
      <c r="B324" s="2" t="s">
        <v>2806</v>
      </c>
      <c r="C324" s="1" t="s">
        <v>2807</v>
      </c>
      <c r="D324" s="1" t="s">
        <v>2184</v>
      </c>
      <c r="E324" s="1" t="s">
        <v>2808</v>
      </c>
      <c r="F324" s="1" t="s">
        <v>2809</v>
      </c>
      <c r="G324" s="1" t="s">
        <v>113</v>
      </c>
      <c r="H324" s="1" t="s">
        <v>114</v>
      </c>
      <c r="I324" s="1" t="s">
        <v>140</v>
      </c>
      <c r="K324" s="1" t="s">
        <v>2810</v>
      </c>
      <c r="L324" s="1" t="s">
        <v>873</v>
      </c>
      <c r="M324" s="1" t="s">
        <v>304</v>
      </c>
      <c r="N324" s="1" t="s">
        <v>47</v>
      </c>
      <c r="O324" s="1" t="s">
        <v>2811</v>
      </c>
      <c r="P324" s="4" t="s">
        <v>2812</v>
      </c>
      <c r="Q324" s="1" t="s">
        <v>2813</v>
      </c>
      <c r="R324" s="1" t="s">
        <v>2814</v>
      </c>
      <c r="S324" s="1" t="s">
        <v>3107</v>
      </c>
      <c r="T324" s="1" t="s">
        <v>2816</v>
      </c>
    </row>
    <row r="325" spans="1:20" ht="289.8" x14ac:dyDescent="0.25">
      <c r="A325" s="1" t="s">
        <v>2817</v>
      </c>
      <c r="B325" s="2" t="s">
        <v>2818</v>
      </c>
      <c r="C325" s="1" t="s">
        <v>2819</v>
      </c>
      <c r="D325" s="1" t="s">
        <v>2820</v>
      </c>
      <c r="E325" s="1" t="s">
        <v>2821</v>
      </c>
      <c r="F325" s="1" t="s">
        <v>2822</v>
      </c>
      <c r="G325" s="1" t="s">
        <v>113</v>
      </c>
      <c r="H325" s="1" t="s">
        <v>114</v>
      </c>
      <c r="I325" s="1" t="s">
        <v>74</v>
      </c>
      <c r="J325" s="1" t="s">
        <v>2823</v>
      </c>
      <c r="K325" s="1" t="s">
        <v>2824</v>
      </c>
      <c r="L325" s="1" t="s">
        <v>46</v>
      </c>
      <c r="M325" s="1" t="s">
        <v>322</v>
      </c>
      <c r="N325" s="1" t="s">
        <v>63</v>
      </c>
      <c r="O325" s="1" t="s">
        <v>2825</v>
      </c>
      <c r="P325" s="4" t="s">
        <v>2826</v>
      </c>
      <c r="Q325" s="1" t="s">
        <v>2827</v>
      </c>
      <c r="R325" s="1" t="s">
        <v>2828</v>
      </c>
      <c r="S325" s="1" t="s">
        <v>3108</v>
      </c>
      <c r="T325" s="1" t="s">
        <v>2830</v>
      </c>
    </row>
    <row r="326" spans="1:20" ht="13.8" x14ac:dyDescent="0.25">
      <c r="A326" s="1" t="s">
        <v>2864</v>
      </c>
      <c r="B326" s="2" t="s">
        <v>2865</v>
      </c>
      <c r="C326" s="1" t="s">
        <v>2866</v>
      </c>
      <c r="D326" s="1" t="s">
        <v>2867</v>
      </c>
      <c r="E326" s="1" t="s">
        <v>2868</v>
      </c>
      <c r="F326" s="1" t="s">
        <v>2869</v>
      </c>
      <c r="G326" s="1" t="s">
        <v>113</v>
      </c>
      <c r="H326" s="1" t="s">
        <v>114</v>
      </c>
      <c r="I326" s="1" t="s">
        <v>60</v>
      </c>
      <c r="J326" s="1" t="s">
        <v>154</v>
      </c>
      <c r="K326" s="1" t="s">
        <v>2870</v>
      </c>
      <c r="L326" s="1" t="s">
        <v>2871</v>
      </c>
      <c r="M326" s="1" t="s">
        <v>206</v>
      </c>
      <c r="N326" s="1" t="s">
        <v>32</v>
      </c>
      <c r="O326" s="1" t="s">
        <v>2872</v>
      </c>
      <c r="P326" s="1" t="s">
        <v>2873</v>
      </c>
      <c r="R326" s="1" t="s">
        <v>2874</v>
      </c>
      <c r="S326" s="1" t="s">
        <v>3109</v>
      </c>
      <c r="T326" s="1" t="s">
        <v>2876</v>
      </c>
    </row>
    <row r="327" spans="1:20" ht="193.2" x14ac:dyDescent="0.25">
      <c r="A327" s="1" t="s">
        <v>2877</v>
      </c>
      <c r="B327" s="2" t="s">
        <v>2878</v>
      </c>
      <c r="C327" s="1" t="s">
        <v>2518</v>
      </c>
      <c r="D327" s="1" t="s">
        <v>1881</v>
      </c>
      <c r="E327" s="1" t="s">
        <v>2879</v>
      </c>
      <c r="F327" s="1" t="s">
        <v>2880</v>
      </c>
      <c r="G327" s="1" t="s">
        <v>26</v>
      </c>
      <c r="H327" s="1" t="s">
        <v>27</v>
      </c>
      <c r="I327" s="1" t="s">
        <v>60</v>
      </c>
      <c r="K327" s="1" t="s">
        <v>2881</v>
      </c>
      <c r="L327" s="1" t="s">
        <v>2882</v>
      </c>
      <c r="N327" s="1" t="s">
        <v>90</v>
      </c>
      <c r="O327" s="1" t="s">
        <v>2523</v>
      </c>
      <c r="P327" s="4" t="s">
        <v>2883</v>
      </c>
      <c r="R327" s="1" t="s">
        <v>2884</v>
      </c>
      <c r="S327" s="1" t="s">
        <v>3110</v>
      </c>
      <c r="T327" s="1" t="s">
        <v>2886</v>
      </c>
    </row>
    <row r="328" spans="1:20" ht="248.4" x14ac:dyDescent="0.25">
      <c r="A328" s="1" t="s">
        <v>2893</v>
      </c>
      <c r="B328" s="2" t="s">
        <v>2894</v>
      </c>
      <c r="C328" s="1" t="s">
        <v>2895</v>
      </c>
      <c r="D328" s="1" t="s">
        <v>110</v>
      </c>
      <c r="E328" s="1" t="s">
        <v>2896</v>
      </c>
      <c r="F328" s="1" t="s">
        <v>2897</v>
      </c>
      <c r="G328" s="1" t="s">
        <v>113</v>
      </c>
      <c r="H328" s="1" t="s">
        <v>114</v>
      </c>
      <c r="I328" s="1" t="s">
        <v>74</v>
      </c>
      <c r="K328" s="1" t="s">
        <v>2898</v>
      </c>
      <c r="L328" s="1" t="s">
        <v>2899</v>
      </c>
      <c r="M328" s="1" t="s">
        <v>322</v>
      </c>
      <c r="N328" s="1" t="s">
        <v>378</v>
      </c>
      <c r="O328" s="1" t="s">
        <v>2900</v>
      </c>
      <c r="P328" s="4" t="s">
        <v>2901</v>
      </c>
      <c r="Q328" s="1" t="s">
        <v>2902</v>
      </c>
      <c r="R328" s="1" t="s">
        <v>2903</v>
      </c>
      <c r="S328" s="1" t="s">
        <v>3111</v>
      </c>
      <c r="T328" s="1" t="s">
        <v>2905</v>
      </c>
    </row>
    <row r="329" spans="1:20" ht="13.8" x14ac:dyDescent="0.25">
      <c r="A329" s="1" t="s">
        <v>54</v>
      </c>
      <c r="B329" s="2" t="s">
        <v>2914</v>
      </c>
      <c r="C329" s="1" t="s">
        <v>570</v>
      </c>
      <c r="D329" s="1" t="s">
        <v>2404</v>
      </c>
      <c r="E329" s="1" t="s">
        <v>2915</v>
      </c>
      <c r="F329" s="1" t="s">
        <v>2916</v>
      </c>
      <c r="G329" s="1" t="s">
        <v>26</v>
      </c>
      <c r="H329" s="1" t="s">
        <v>244</v>
      </c>
      <c r="I329" s="1" t="s">
        <v>60</v>
      </c>
      <c r="K329" s="1" t="s">
        <v>2917</v>
      </c>
      <c r="L329" s="1" t="s">
        <v>168</v>
      </c>
      <c r="N329" s="1" t="s">
        <v>916</v>
      </c>
      <c r="O329" s="1" t="s">
        <v>573</v>
      </c>
      <c r="P329" s="1" t="s">
        <v>2918</v>
      </c>
      <c r="Q329" s="1" t="s">
        <v>530</v>
      </c>
      <c r="R329" s="1" t="s">
        <v>2919</v>
      </c>
      <c r="S329" s="1" t="s">
        <v>3112</v>
      </c>
      <c r="T329" s="1" t="s">
        <v>2921</v>
      </c>
    </row>
    <row r="330" spans="1:20" ht="151.80000000000001" x14ac:dyDescent="0.25">
      <c r="A330" s="1" t="s">
        <v>2922</v>
      </c>
      <c r="B330" s="2" t="s">
        <v>2923</v>
      </c>
      <c r="C330" s="1" t="s">
        <v>2924</v>
      </c>
      <c r="D330" s="1" t="s">
        <v>689</v>
      </c>
      <c r="E330" s="1" t="s">
        <v>2925</v>
      </c>
      <c r="F330" s="1" t="s">
        <v>2926</v>
      </c>
      <c r="G330" s="1" t="s">
        <v>228</v>
      </c>
      <c r="H330" s="1" t="s">
        <v>114</v>
      </c>
      <c r="I330" s="1" t="s">
        <v>60</v>
      </c>
      <c r="J330" s="1" t="s">
        <v>154</v>
      </c>
      <c r="K330" s="1" t="s">
        <v>2927</v>
      </c>
      <c r="L330" s="1" t="s">
        <v>2928</v>
      </c>
      <c r="M330" s="1" t="s">
        <v>322</v>
      </c>
      <c r="N330" s="1" t="s">
        <v>47</v>
      </c>
      <c r="O330" s="1" t="s">
        <v>2929</v>
      </c>
      <c r="P330" s="4" t="s">
        <v>2930</v>
      </c>
      <c r="Q330" s="1" t="s">
        <v>2931</v>
      </c>
      <c r="R330" s="1" t="s">
        <v>2932</v>
      </c>
      <c r="S330" s="1" t="s">
        <v>3108</v>
      </c>
      <c r="T330" s="1" t="s">
        <v>2933</v>
      </c>
    </row>
    <row r="331" spans="1:20" ht="13.8" x14ac:dyDescent="0.25">
      <c r="A331" s="1" t="s">
        <v>2934</v>
      </c>
      <c r="B331" s="2" t="s">
        <v>2935</v>
      </c>
      <c r="C331" s="1" t="s">
        <v>604</v>
      </c>
      <c r="D331" s="1" t="s">
        <v>255</v>
      </c>
      <c r="E331" s="1" t="s">
        <v>2936</v>
      </c>
      <c r="F331" s="1" t="s">
        <v>2937</v>
      </c>
      <c r="G331" s="1" t="s">
        <v>26</v>
      </c>
      <c r="H331" s="1" t="s">
        <v>27</v>
      </c>
      <c r="I331" s="1" t="s">
        <v>28</v>
      </c>
      <c r="K331" s="1" t="s">
        <v>608</v>
      </c>
      <c r="L331" s="1" t="s">
        <v>2938</v>
      </c>
      <c r="M331" s="1" t="s">
        <v>270</v>
      </c>
      <c r="N331" s="3">
        <v>45292</v>
      </c>
      <c r="O331" s="1" t="s">
        <v>610</v>
      </c>
      <c r="P331" s="1" t="s">
        <v>2939</v>
      </c>
      <c r="R331" s="1" t="s">
        <v>2940</v>
      </c>
      <c r="S331" s="1" t="s">
        <v>3113</v>
      </c>
      <c r="T331" s="1" t="s">
        <v>2942</v>
      </c>
    </row>
    <row r="332" spans="1:20" ht="96.6" x14ac:dyDescent="0.25">
      <c r="A332" s="1" t="s">
        <v>1197</v>
      </c>
      <c r="B332" s="2" t="s">
        <v>2943</v>
      </c>
      <c r="C332" s="1" t="s">
        <v>1361</v>
      </c>
      <c r="D332" s="1" t="s">
        <v>689</v>
      </c>
      <c r="E332" s="1" t="s">
        <v>2944</v>
      </c>
      <c r="F332" s="1" t="s">
        <v>2945</v>
      </c>
      <c r="G332" s="1" t="s">
        <v>113</v>
      </c>
      <c r="H332" s="1" t="s">
        <v>126</v>
      </c>
      <c r="I332" s="1" t="s">
        <v>60</v>
      </c>
      <c r="J332" s="1" t="s">
        <v>154</v>
      </c>
      <c r="K332" s="1" t="s">
        <v>2946</v>
      </c>
      <c r="L332" s="1" t="s">
        <v>2850</v>
      </c>
      <c r="M332" s="1" t="s">
        <v>31</v>
      </c>
      <c r="N332" s="1" t="s">
        <v>32</v>
      </c>
      <c r="O332" s="1" t="s">
        <v>1366</v>
      </c>
      <c r="P332" s="4" t="s">
        <v>2947</v>
      </c>
      <c r="Q332" s="1" t="s">
        <v>2948</v>
      </c>
      <c r="R332" s="1" t="s">
        <v>2949</v>
      </c>
      <c r="S332" s="1" t="s">
        <v>3114</v>
      </c>
      <c r="T332" s="1" t="s">
        <v>2951</v>
      </c>
    </row>
    <row r="333" spans="1:20" ht="13.8" x14ac:dyDescent="0.25">
      <c r="A333" s="1" t="s">
        <v>2952</v>
      </c>
      <c r="B333" s="2" t="s">
        <v>2953</v>
      </c>
      <c r="C333" s="1" t="s">
        <v>2954</v>
      </c>
      <c r="D333" s="1" t="s">
        <v>819</v>
      </c>
      <c r="E333" s="1" t="s">
        <v>2955</v>
      </c>
      <c r="F333" s="1" t="s">
        <v>2956</v>
      </c>
      <c r="G333" s="1" t="s">
        <v>243</v>
      </c>
      <c r="H333" s="1" t="s">
        <v>244</v>
      </c>
      <c r="I333" s="1" t="s">
        <v>28</v>
      </c>
      <c r="J333" s="1" t="s">
        <v>1478</v>
      </c>
      <c r="K333" s="1" t="s">
        <v>2957</v>
      </c>
      <c r="L333" s="1" t="s">
        <v>2958</v>
      </c>
      <c r="M333" s="1" t="s">
        <v>304</v>
      </c>
      <c r="N333" s="1" t="s">
        <v>47</v>
      </c>
      <c r="O333" s="1" t="s">
        <v>2959</v>
      </c>
      <c r="P333" s="1" t="s">
        <v>2960</v>
      </c>
      <c r="Q333" s="1" t="s">
        <v>2961</v>
      </c>
      <c r="R333" s="1" t="s">
        <v>2962</v>
      </c>
      <c r="S333" s="1" t="s">
        <v>3106</v>
      </c>
      <c r="T333" s="1" t="s">
        <v>2963</v>
      </c>
    </row>
    <row r="334" spans="1:20" ht="69" x14ac:dyDescent="0.25">
      <c r="A334" s="1" t="s">
        <v>2964</v>
      </c>
      <c r="B334" s="2" t="s">
        <v>2965</v>
      </c>
      <c r="C334" s="1" t="s">
        <v>2966</v>
      </c>
      <c r="D334" s="1" t="s">
        <v>1235</v>
      </c>
      <c r="E334" s="1" t="s">
        <v>2967</v>
      </c>
      <c r="F334" s="1" t="s">
        <v>1736</v>
      </c>
      <c r="G334" s="1" t="s">
        <v>346</v>
      </c>
      <c r="H334" s="1" t="s">
        <v>229</v>
      </c>
      <c r="I334" s="1" t="s">
        <v>74</v>
      </c>
      <c r="J334" s="1" t="s">
        <v>2968</v>
      </c>
      <c r="K334" s="1" t="s">
        <v>2969</v>
      </c>
      <c r="L334" s="1" t="s">
        <v>142</v>
      </c>
      <c r="M334" s="1" t="s">
        <v>527</v>
      </c>
      <c r="N334" s="1" t="s">
        <v>47</v>
      </c>
      <c r="O334" s="1" t="s">
        <v>2970</v>
      </c>
      <c r="P334" s="4" t="s">
        <v>2971</v>
      </c>
      <c r="Q334" s="1" t="s">
        <v>2972</v>
      </c>
      <c r="R334" s="1" t="s">
        <v>2973</v>
      </c>
      <c r="S334" s="1" t="s">
        <v>3106</v>
      </c>
      <c r="T334" s="1" t="s">
        <v>2974</v>
      </c>
    </row>
    <row r="335" spans="1:20" ht="13.8" x14ac:dyDescent="0.25">
      <c r="A335" s="1" t="s">
        <v>2975</v>
      </c>
      <c r="B335" s="2" t="s">
        <v>2976</v>
      </c>
      <c r="C335" s="1" t="s">
        <v>1432</v>
      </c>
      <c r="D335" s="1" t="s">
        <v>547</v>
      </c>
      <c r="E335" s="1" t="s">
        <v>1629</v>
      </c>
      <c r="F335" s="1" t="s">
        <v>2977</v>
      </c>
      <c r="G335" s="1" t="s">
        <v>228</v>
      </c>
      <c r="H335" s="1" t="s">
        <v>2219</v>
      </c>
      <c r="I335" s="1" t="s">
        <v>74</v>
      </c>
      <c r="J335" s="1" t="s">
        <v>2562</v>
      </c>
      <c r="K335" s="1" t="s">
        <v>2978</v>
      </c>
      <c r="L335" s="1" t="s">
        <v>269</v>
      </c>
      <c r="M335" s="1" t="s">
        <v>270</v>
      </c>
      <c r="N335" s="1" t="s">
        <v>63</v>
      </c>
      <c r="O335" s="1" t="s">
        <v>1435</v>
      </c>
      <c r="P335" s="1" t="s">
        <v>2979</v>
      </c>
      <c r="R335" s="1" t="s">
        <v>2980</v>
      </c>
      <c r="S335" s="1" t="s">
        <v>3115</v>
      </c>
      <c r="T335" s="1" t="s">
        <v>2982</v>
      </c>
    </row>
    <row r="336" spans="1:20" ht="110.4" x14ac:dyDescent="0.25">
      <c r="A336" s="1" t="s">
        <v>316</v>
      </c>
      <c r="B336" s="2" t="s">
        <v>2983</v>
      </c>
      <c r="C336" s="1" t="s">
        <v>254</v>
      </c>
      <c r="D336" s="1" t="s">
        <v>2984</v>
      </c>
      <c r="E336" s="1" t="s">
        <v>2985</v>
      </c>
      <c r="F336" s="1" t="s">
        <v>2986</v>
      </c>
      <c r="G336" s="1" t="s">
        <v>113</v>
      </c>
      <c r="H336" s="1" t="s">
        <v>114</v>
      </c>
      <c r="I336" s="1" t="s">
        <v>60</v>
      </c>
      <c r="K336" s="1" t="s">
        <v>321</v>
      </c>
      <c r="L336" s="1" t="s">
        <v>2987</v>
      </c>
      <c r="N336" s="1" t="s">
        <v>32</v>
      </c>
      <c r="O336" s="1" t="s">
        <v>260</v>
      </c>
      <c r="P336" s="4" t="s">
        <v>2988</v>
      </c>
      <c r="Q336" s="1" t="s">
        <v>2989</v>
      </c>
      <c r="R336" s="1" t="s">
        <v>627</v>
      </c>
      <c r="S336" s="1" t="s">
        <v>3116</v>
      </c>
      <c r="T336" s="1" t="s">
        <v>2991</v>
      </c>
    </row>
    <row r="337" spans="1:20" ht="13.8" x14ac:dyDescent="0.25">
      <c r="A337" s="1" t="s">
        <v>3001</v>
      </c>
      <c r="B337" s="2" t="s">
        <v>3002</v>
      </c>
      <c r="C337" s="1" t="s">
        <v>3003</v>
      </c>
      <c r="D337" s="1" t="s">
        <v>2199</v>
      </c>
      <c r="E337" s="1" t="s">
        <v>3004</v>
      </c>
      <c r="F337" s="1" t="s">
        <v>3005</v>
      </c>
      <c r="G337" s="1" t="s">
        <v>113</v>
      </c>
      <c r="H337" s="1" t="s">
        <v>114</v>
      </c>
      <c r="I337" s="1" t="s">
        <v>140</v>
      </c>
      <c r="J337" s="1" t="s">
        <v>154</v>
      </c>
      <c r="K337" s="1" t="s">
        <v>3006</v>
      </c>
      <c r="L337" s="1" t="s">
        <v>3007</v>
      </c>
      <c r="M337" s="1" t="s">
        <v>304</v>
      </c>
      <c r="N337" s="1" t="s">
        <v>47</v>
      </c>
      <c r="O337" s="1" t="s">
        <v>3008</v>
      </c>
      <c r="P337" s="1" t="s">
        <v>3009</v>
      </c>
      <c r="Q337" s="1" t="s">
        <v>3010</v>
      </c>
      <c r="R337" s="1" t="s">
        <v>3011</v>
      </c>
      <c r="S337" s="1" t="s">
        <v>3117</v>
      </c>
      <c r="T337" s="1" t="s">
        <v>3013</v>
      </c>
    </row>
    <row r="338" spans="1:20" ht="110.4" x14ac:dyDescent="0.25">
      <c r="A338" s="1" t="s">
        <v>316</v>
      </c>
      <c r="B338" s="2" t="s">
        <v>3022</v>
      </c>
      <c r="C338" s="1" t="s">
        <v>3023</v>
      </c>
      <c r="D338" s="1" t="s">
        <v>188</v>
      </c>
      <c r="E338" s="1" t="s">
        <v>3024</v>
      </c>
      <c r="F338" s="1" t="s">
        <v>3025</v>
      </c>
      <c r="G338" s="1" t="s">
        <v>113</v>
      </c>
      <c r="H338" s="1" t="s">
        <v>114</v>
      </c>
      <c r="I338" s="1" t="s">
        <v>60</v>
      </c>
      <c r="J338" s="1" t="s">
        <v>154</v>
      </c>
      <c r="K338" s="1" t="s">
        <v>321</v>
      </c>
      <c r="L338" s="1" t="s">
        <v>3026</v>
      </c>
      <c r="M338" s="1" t="s">
        <v>527</v>
      </c>
      <c r="N338" s="1" t="s">
        <v>32</v>
      </c>
      <c r="O338" s="1" t="s">
        <v>3027</v>
      </c>
      <c r="P338" s="4" t="s">
        <v>3028</v>
      </c>
      <c r="Q338" s="1" t="s">
        <v>3029</v>
      </c>
      <c r="R338" s="1" t="s">
        <v>3030</v>
      </c>
      <c r="S338" s="1" t="s">
        <v>3118</v>
      </c>
      <c r="T338" s="1" t="s">
        <v>3032</v>
      </c>
    </row>
    <row r="339" spans="1:20" ht="69" x14ac:dyDescent="0.25">
      <c r="A339" s="1" t="s">
        <v>897</v>
      </c>
      <c r="B339" s="2" t="s">
        <v>3040</v>
      </c>
      <c r="C339" s="1" t="s">
        <v>3041</v>
      </c>
      <c r="D339" s="1" t="s">
        <v>240</v>
      </c>
      <c r="E339" s="1" t="s">
        <v>713</v>
      </c>
      <c r="F339" s="1" t="s">
        <v>3042</v>
      </c>
      <c r="G339" s="1" t="s">
        <v>26</v>
      </c>
      <c r="H339" s="1" t="s">
        <v>27</v>
      </c>
      <c r="I339" s="1" t="s">
        <v>74</v>
      </c>
      <c r="K339" s="1" t="s">
        <v>903</v>
      </c>
      <c r="L339" s="1" t="s">
        <v>2574</v>
      </c>
      <c r="M339" s="1" t="s">
        <v>322</v>
      </c>
      <c r="N339" s="1" t="s">
        <v>32</v>
      </c>
      <c r="O339" s="1" t="s">
        <v>3043</v>
      </c>
      <c r="P339" s="4" t="s">
        <v>3044</v>
      </c>
      <c r="Q339" s="1" t="s">
        <v>530</v>
      </c>
      <c r="R339" s="1" t="s">
        <v>182</v>
      </c>
      <c r="S339" s="1" t="s">
        <v>3108</v>
      </c>
      <c r="T339" s="1" t="s">
        <v>3045</v>
      </c>
    </row>
    <row r="340" spans="1:20" ht="82.8" x14ac:dyDescent="0.25">
      <c r="A340" s="1" t="s">
        <v>316</v>
      </c>
      <c r="B340" s="2" t="s">
        <v>3055</v>
      </c>
      <c r="C340" s="1" t="s">
        <v>318</v>
      </c>
      <c r="D340" s="1" t="s">
        <v>3056</v>
      </c>
      <c r="E340" s="1" t="s">
        <v>3057</v>
      </c>
      <c r="F340" s="1" t="s">
        <v>3058</v>
      </c>
      <c r="G340" s="1" t="s">
        <v>113</v>
      </c>
      <c r="H340" s="1" t="s">
        <v>114</v>
      </c>
      <c r="I340" s="1" t="s">
        <v>140</v>
      </c>
      <c r="J340" s="1" t="s">
        <v>154</v>
      </c>
      <c r="K340" s="1" t="s">
        <v>321</v>
      </c>
      <c r="L340" s="1" t="s">
        <v>2359</v>
      </c>
      <c r="M340" s="1" t="s">
        <v>304</v>
      </c>
      <c r="N340" s="1" t="s">
        <v>32</v>
      </c>
      <c r="O340" s="1" t="s">
        <v>323</v>
      </c>
      <c r="P340" s="4" t="s">
        <v>3059</v>
      </c>
      <c r="Q340" s="1" t="s">
        <v>3060</v>
      </c>
      <c r="R340" s="1" t="s">
        <v>3061</v>
      </c>
      <c r="S340" s="1" t="s">
        <v>3119</v>
      </c>
      <c r="T340" s="1" t="s">
        <v>3063</v>
      </c>
    </row>
    <row r="341" spans="1:20" ht="82.8" x14ac:dyDescent="0.25">
      <c r="A341" s="1" t="s">
        <v>3064</v>
      </c>
      <c r="B341" s="2" t="s">
        <v>3065</v>
      </c>
      <c r="C341" s="1" t="s">
        <v>3066</v>
      </c>
      <c r="D341" s="1" t="s">
        <v>3067</v>
      </c>
      <c r="E341" s="1" t="s">
        <v>3068</v>
      </c>
      <c r="F341" s="1" t="s">
        <v>621</v>
      </c>
      <c r="G341" s="1" t="s">
        <v>228</v>
      </c>
      <c r="H341" s="1" t="s">
        <v>126</v>
      </c>
      <c r="I341" s="1" t="s">
        <v>60</v>
      </c>
      <c r="J341" s="1" t="s">
        <v>154</v>
      </c>
      <c r="K341" s="1" t="s">
        <v>3069</v>
      </c>
      <c r="L341" s="1" t="s">
        <v>1622</v>
      </c>
      <c r="M341" s="1" t="s">
        <v>527</v>
      </c>
      <c r="N341" s="1" t="s">
        <v>47</v>
      </c>
      <c r="O341" s="1" t="s">
        <v>3070</v>
      </c>
      <c r="P341" s="4" t="s">
        <v>3071</v>
      </c>
      <c r="Q341" s="1" t="s">
        <v>3072</v>
      </c>
      <c r="R341" s="1" t="s">
        <v>3073</v>
      </c>
      <c r="S341" s="1" t="s">
        <v>3120</v>
      </c>
      <c r="T341" s="1" t="s">
        <v>3075</v>
      </c>
    </row>
    <row r="342" spans="1:20" ht="165.6" x14ac:dyDescent="0.25">
      <c r="A342" s="1" t="s">
        <v>657</v>
      </c>
      <c r="B342" s="2" t="s">
        <v>3085</v>
      </c>
      <c r="C342" s="1" t="s">
        <v>3086</v>
      </c>
      <c r="D342" s="1" t="s">
        <v>1151</v>
      </c>
      <c r="E342" s="1" t="s">
        <v>3087</v>
      </c>
      <c r="F342" s="1" t="s">
        <v>3088</v>
      </c>
      <c r="G342" s="1" t="s">
        <v>26</v>
      </c>
      <c r="H342" s="1" t="s">
        <v>27</v>
      </c>
      <c r="I342" s="1" t="s">
        <v>60</v>
      </c>
      <c r="K342" s="1" t="s">
        <v>191</v>
      </c>
      <c r="L342" s="1" t="s">
        <v>192</v>
      </c>
      <c r="N342" s="1" t="s">
        <v>63</v>
      </c>
      <c r="O342" s="1" t="s">
        <v>3089</v>
      </c>
      <c r="P342" s="4" t="s">
        <v>3090</v>
      </c>
      <c r="S342" s="1" t="s">
        <v>3121</v>
      </c>
      <c r="T342" s="1" t="s">
        <v>3092</v>
      </c>
    </row>
    <row r="343" spans="1:20" ht="13.8" x14ac:dyDescent="0.25">
      <c r="A343" s="1" t="s">
        <v>2472</v>
      </c>
      <c r="B343" s="2" t="s">
        <v>3122</v>
      </c>
      <c r="C343" s="1" t="s">
        <v>2474</v>
      </c>
      <c r="D343" s="1" t="s">
        <v>3123</v>
      </c>
      <c r="E343" s="1" t="s">
        <v>3124</v>
      </c>
      <c r="F343" s="1" t="s">
        <v>3125</v>
      </c>
      <c r="G343" s="1" t="s">
        <v>113</v>
      </c>
      <c r="H343" s="1" t="s">
        <v>114</v>
      </c>
      <c r="I343" s="1" t="s">
        <v>140</v>
      </c>
      <c r="K343" s="1" t="s">
        <v>2478</v>
      </c>
      <c r="L343" s="1" t="s">
        <v>3126</v>
      </c>
      <c r="N343" s="3">
        <v>46569</v>
      </c>
      <c r="O343" s="1" t="s">
        <v>2480</v>
      </c>
      <c r="P343" s="1" t="s">
        <v>3127</v>
      </c>
      <c r="Q343" s="1" t="s">
        <v>3128</v>
      </c>
      <c r="R343" s="1" t="s">
        <v>1482</v>
      </c>
      <c r="S343" s="1" t="s">
        <v>3106</v>
      </c>
      <c r="T343" s="1" t="s">
        <v>3129</v>
      </c>
    </row>
    <row r="344" spans="1:20" ht="110.4" x14ac:dyDescent="0.25">
      <c r="A344" s="1" t="s">
        <v>770</v>
      </c>
      <c r="B344" s="2" t="s">
        <v>3130</v>
      </c>
      <c r="C344" s="1" t="s">
        <v>772</v>
      </c>
      <c r="D344" s="1" t="s">
        <v>689</v>
      </c>
      <c r="E344" s="1" t="s">
        <v>3131</v>
      </c>
      <c r="F344" s="1" t="s">
        <v>3132</v>
      </c>
      <c r="G344" s="1" t="s">
        <v>228</v>
      </c>
      <c r="H344" s="1" t="s">
        <v>126</v>
      </c>
      <c r="I344" s="1" t="s">
        <v>60</v>
      </c>
      <c r="J344" s="1" t="s">
        <v>154</v>
      </c>
      <c r="K344" s="1" t="s">
        <v>3133</v>
      </c>
      <c r="L344" s="1" t="s">
        <v>365</v>
      </c>
      <c r="M344" s="1" t="s">
        <v>270</v>
      </c>
      <c r="N344" s="1" t="s">
        <v>32</v>
      </c>
      <c r="O344" s="1" t="s">
        <v>3134</v>
      </c>
      <c r="P344" s="4" t="s">
        <v>3135</v>
      </c>
      <c r="R344" s="1" t="s">
        <v>3136</v>
      </c>
      <c r="S344" s="1" t="s">
        <v>3137</v>
      </c>
      <c r="T344" s="1" t="s">
        <v>3138</v>
      </c>
    </row>
    <row r="345" spans="1:20" ht="69" x14ac:dyDescent="0.25">
      <c r="A345" s="1" t="s">
        <v>1898</v>
      </c>
      <c r="B345" s="2" t="s">
        <v>3139</v>
      </c>
      <c r="C345" s="1" t="s">
        <v>3140</v>
      </c>
      <c r="D345" s="1" t="s">
        <v>3141</v>
      </c>
      <c r="E345" s="1" t="s">
        <v>3142</v>
      </c>
      <c r="F345" s="1" t="s">
        <v>3143</v>
      </c>
      <c r="G345" s="1" t="s">
        <v>26</v>
      </c>
      <c r="H345" s="1" t="s">
        <v>27</v>
      </c>
      <c r="I345" s="1" t="s">
        <v>140</v>
      </c>
      <c r="J345" s="1" t="s">
        <v>465</v>
      </c>
      <c r="K345" s="1" t="s">
        <v>1903</v>
      </c>
      <c r="L345" s="1" t="s">
        <v>3144</v>
      </c>
      <c r="M345" s="1" t="s">
        <v>527</v>
      </c>
      <c r="N345" s="1" t="s">
        <v>32</v>
      </c>
      <c r="O345" s="1" t="s">
        <v>3145</v>
      </c>
      <c r="P345" s="4" t="s">
        <v>3146</v>
      </c>
      <c r="Q345" s="1" t="s">
        <v>3147</v>
      </c>
      <c r="R345" s="1" t="s">
        <v>3148</v>
      </c>
      <c r="S345" s="1" t="s">
        <v>3149</v>
      </c>
      <c r="T345" s="1" t="s">
        <v>3150</v>
      </c>
    </row>
    <row r="346" spans="1:20" ht="110.4" x14ac:dyDescent="0.25">
      <c r="A346" s="1" t="s">
        <v>3151</v>
      </c>
      <c r="B346" s="2" t="s">
        <v>3152</v>
      </c>
      <c r="C346" s="1" t="s">
        <v>3153</v>
      </c>
      <c r="D346" s="1" t="s">
        <v>3154</v>
      </c>
      <c r="E346" s="1" t="s">
        <v>2192</v>
      </c>
      <c r="F346" s="1" t="s">
        <v>3155</v>
      </c>
      <c r="G346" s="1" t="s">
        <v>113</v>
      </c>
      <c r="H346" s="1" t="s">
        <v>27</v>
      </c>
      <c r="I346" s="1" t="s">
        <v>140</v>
      </c>
      <c r="J346" s="1" t="s">
        <v>635</v>
      </c>
      <c r="K346" s="1" t="s">
        <v>3156</v>
      </c>
      <c r="L346" s="1" t="s">
        <v>3157</v>
      </c>
      <c r="N346" s="1" t="s">
        <v>32</v>
      </c>
      <c r="O346" s="1" t="s">
        <v>3158</v>
      </c>
      <c r="P346" s="4" t="s">
        <v>3159</v>
      </c>
      <c r="Q346" s="1" t="s">
        <v>3160</v>
      </c>
      <c r="R346" s="1" t="s">
        <v>3161</v>
      </c>
      <c r="S346" s="1" t="s">
        <v>3107</v>
      </c>
      <c r="T346" s="1" t="s">
        <v>3162</v>
      </c>
    </row>
    <row r="347" spans="1:20" ht="41.4" x14ac:dyDescent="0.25">
      <c r="A347" s="1" t="s">
        <v>792</v>
      </c>
      <c r="B347" s="2" t="s">
        <v>3163</v>
      </c>
      <c r="C347" s="1" t="s">
        <v>1067</v>
      </c>
      <c r="D347" s="1" t="s">
        <v>819</v>
      </c>
      <c r="E347" s="1" t="s">
        <v>3164</v>
      </c>
      <c r="F347" s="1" t="s">
        <v>3165</v>
      </c>
      <c r="G347" s="1" t="s">
        <v>113</v>
      </c>
      <c r="H347" s="1" t="s">
        <v>114</v>
      </c>
      <c r="I347" s="1" t="s">
        <v>60</v>
      </c>
      <c r="K347" s="1" t="s">
        <v>3166</v>
      </c>
      <c r="L347" s="1" t="s">
        <v>30</v>
      </c>
      <c r="M347" s="1" t="s">
        <v>206</v>
      </c>
      <c r="N347" s="3">
        <v>45352</v>
      </c>
      <c r="O347" s="1" t="s">
        <v>1071</v>
      </c>
      <c r="P347" s="4" t="s">
        <v>3167</v>
      </c>
      <c r="Q347" s="1" t="s">
        <v>3168</v>
      </c>
      <c r="R347" s="1" t="s">
        <v>171</v>
      </c>
      <c r="S347" s="1" t="s">
        <v>3108</v>
      </c>
      <c r="T347" s="1" t="s">
        <v>3169</v>
      </c>
    </row>
    <row r="348" spans="1:20" ht="13.8" x14ac:dyDescent="0.25">
      <c r="A348" s="1" t="s">
        <v>3170</v>
      </c>
      <c r="B348" s="2" t="s">
        <v>3171</v>
      </c>
      <c r="C348" s="1" t="s">
        <v>3172</v>
      </c>
      <c r="D348" s="1" t="s">
        <v>2519</v>
      </c>
      <c r="E348" s="1" t="s">
        <v>3173</v>
      </c>
      <c r="F348" s="1" t="s">
        <v>3174</v>
      </c>
      <c r="G348" s="1" t="s">
        <v>228</v>
      </c>
      <c r="H348" s="1" t="s">
        <v>229</v>
      </c>
      <c r="I348" s="1" t="s">
        <v>140</v>
      </c>
      <c r="J348" s="1" t="s">
        <v>75</v>
      </c>
      <c r="K348" s="1" t="s">
        <v>3175</v>
      </c>
      <c r="L348" s="1" t="s">
        <v>716</v>
      </c>
      <c r="N348" s="1" t="s">
        <v>378</v>
      </c>
      <c r="O348" s="1" t="s">
        <v>3176</v>
      </c>
      <c r="P348" s="1" t="s">
        <v>3177</v>
      </c>
      <c r="Q348" s="1" t="s">
        <v>3178</v>
      </c>
      <c r="R348" s="1" t="s">
        <v>3179</v>
      </c>
      <c r="S348" s="1" t="s">
        <v>3180</v>
      </c>
      <c r="T348" s="1" t="s">
        <v>3181</v>
      </c>
    </row>
    <row r="349" spans="1:20" ht="96.6" x14ac:dyDescent="0.25">
      <c r="A349" s="1" t="s">
        <v>2440</v>
      </c>
      <c r="B349" s="2" t="s">
        <v>3182</v>
      </c>
      <c r="C349" s="1" t="s">
        <v>3183</v>
      </c>
      <c r="D349" s="1" t="s">
        <v>123</v>
      </c>
      <c r="E349" s="1" t="s">
        <v>3184</v>
      </c>
      <c r="F349" s="1" t="s">
        <v>3185</v>
      </c>
      <c r="G349" s="1" t="s">
        <v>113</v>
      </c>
      <c r="H349" s="1" t="s">
        <v>114</v>
      </c>
      <c r="I349" s="1" t="s">
        <v>140</v>
      </c>
      <c r="K349" s="1" t="s">
        <v>2541</v>
      </c>
      <c r="L349" s="1" t="s">
        <v>3186</v>
      </c>
      <c r="M349" s="1" t="s">
        <v>703</v>
      </c>
      <c r="N349" s="1" t="s">
        <v>32</v>
      </c>
      <c r="O349" s="1" t="s">
        <v>3187</v>
      </c>
      <c r="P349" s="4" t="s">
        <v>3188</v>
      </c>
      <c r="Q349" s="1" t="s">
        <v>93</v>
      </c>
      <c r="S349" s="1" t="s">
        <v>3107</v>
      </c>
      <c r="T349" s="1" t="s">
        <v>3189</v>
      </c>
    </row>
    <row r="350" spans="1:20" ht="13.8" x14ac:dyDescent="0.25">
      <c r="A350" s="1" t="s">
        <v>2288</v>
      </c>
      <c r="B350" s="2" t="s">
        <v>3190</v>
      </c>
      <c r="C350" s="1" t="s">
        <v>738</v>
      </c>
      <c r="D350" s="1" t="s">
        <v>689</v>
      </c>
      <c r="E350" s="1" t="s">
        <v>3191</v>
      </c>
      <c r="F350" s="1" t="s">
        <v>3192</v>
      </c>
      <c r="G350" s="1" t="s">
        <v>113</v>
      </c>
      <c r="H350" s="1" t="s">
        <v>126</v>
      </c>
      <c r="I350" s="1" t="s">
        <v>74</v>
      </c>
      <c r="J350" s="1" t="s">
        <v>3193</v>
      </c>
      <c r="K350" s="1" t="s">
        <v>3194</v>
      </c>
      <c r="L350" s="1" t="s">
        <v>2366</v>
      </c>
      <c r="M350" s="1" t="s">
        <v>143</v>
      </c>
      <c r="N350" s="1" t="s">
        <v>32</v>
      </c>
      <c r="O350" s="1" t="s">
        <v>744</v>
      </c>
      <c r="P350" s="1" t="s">
        <v>3195</v>
      </c>
      <c r="Q350" s="1" t="s">
        <v>3196</v>
      </c>
      <c r="R350" s="1" t="s">
        <v>3197</v>
      </c>
      <c r="S350" s="1" t="s">
        <v>3198</v>
      </c>
      <c r="T350" s="1" t="s">
        <v>3199</v>
      </c>
    </row>
    <row r="351" spans="1:20" ht="13.8" x14ac:dyDescent="0.25">
      <c r="A351" s="1" t="s">
        <v>54</v>
      </c>
      <c r="B351" s="2" t="s">
        <v>3200</v>
      </c>
      <c r="C351" s="1" t="s">
        <v>1440</v>
      </c>
      <c r="D351" s="1" t="s">
        <v>2099</v>
      </c>
      <c r="E351" s="1" t="s">
        <v>3201</v>
      </c>
      <c r="F351" s="1" t="s">
        <v>3202</v>
      </c>
      <c r="G351" s="1" t="s">
        <v>26</v>
      </c>
      <c r="H351" s="1" t="s">
        <v>27</v>
      </c>
      <c r="I351" s="1" t="s">
        <v>28</v>
      </c>
      <c r="J351" s="1" t="s">
        <v>465</v>
      </c>
      <c r="K351" s="1" t="s">
        <v>3203</v>
      </c>
      <c r="L351" s="1" t="s">
        <v>775</v>
      </c>
      <c r="M351" s="1" t="s">
        <v>206</v>
      </c>
      <c r="N351" s="1" t="s">
        <v>32</v>
      </c>
      <c r="O351" s="1" t="s">
        <v>1445</v>
      </c>
      <c r="P351" s="1" t="s">
        <v>3204</v>
      </c>
      <c r="Q351" s="1" t="s">
        <v>3205</v>
      </c>
      <c r="R351" s="1" t="s">
        <v>1505</v>
      </c>
      <c r="S351" s="1" t="s">
        <v>3206</v>
      </c>
      <c r="T351" s="1" t="s">
        <v>3207</v>
      </c>
    </row>
    <row r="352" spans="1:20" ht="13.8" x14ac:dyDescent="0.25">
      <c r="A352" s="1" t="s">
        <v>3208</v>
      </c>
      <c r="B352" s="2" t="s">
        <v>3209</v>
      </c>
      <c r="C352" s="1" t="s">
        <v>3210</v>
      </c>
      <c r="D352" s="1" t="s">
        <v>3211</v>
      </c>
      <c r="E352" s="1" t="s">
        <v>3212</v>
      </c>
      <c r="F352" s="1" t="s">
        <v>3213</v>
      </c>
      <c r="G352" s="1" t="s">
        <v>113</v>
      </c>
      <c r="H352" s="1" t="s">
        <v>114</v>
      </c>
      <c r="I352" s="1" t="s">
        <v>28</v>
      </c>
      <c r="J352" s="1" t="s">
        <v>154</v>
      </c>
      <c r="K352" s="1" t="s">
        <v>3214</v>
      </c>
      <c r="L352" s="1" t="s">
        <v>3215</v>
      </c>
      <c r="N352" s="3">
        <v>45627</v>
      </c>
      <c r="O352" s="1" t="s">
        <v>3216</v>
      </c>
      <c r="P352" s="1" t="s">
        <v>3217</v>
      </c>
      <c r="Q352" s="1" t="s">
        <v>3218</v>
      </c>
      <c r="R352" s="1" t="s">
        <v>3219</v>
      </c>
      <c r="S352" s="1" t="s">
        <v>3104</v>
      </c>
      <c r="T352" s="1" t="s">
        <v>3220</v>
      </c>
    </row>
    <row r="353" spans="1:20" ht="110.4" x14ac:dyDescent="0.25">
      <c r="A353" s="1" t="s">
        <v>441</v>
      </c>
      <c r="B353" s="2" t="s">
        <v>3221</v>
      </c>
      <c r="C353" s="1" t="s">
        <v>3222</v>
      </c>
      <c r="D353" s="1" t="s">
        <v>444</v>
      </c>
      <c r="E353" s="1" t="s">
        <v>3223</v>
      </c>
      <c r="F353" s="1" t="s">
        <v>3224</v>
      </c>
      <c r="G353" s="1" t="s">
        <v>113</v>
      </c>
      <c r="H353" s="1" t="s">
        <v>114</v>
      </c>
      <c r="I353" s="1" t="s">
        <v>60</v>
      </c>
      <c r="K353" s="1" t="s">
        <v>88</v>
      </c>
      <c r="L353" s="1" t="s">
        <v>1884</v>
      </c>
      <c r="M353" s="1" t="s">
        <v>527</v>
      </c>
      <c r="N353" s="1" t="s">
        <v>32</v>
      </c>
      <c r="O353" s="1" t="s">
        <v>3225</v>
      </c>
      <c r="P353" s="4" t="s">
        <v>3226</v>
      </c>
      <c r="Q353" s="1" t="s">
        <v>3227</v>
      </c>
      <c r="R353" s="1" t="s">
        <v>3228</v>
      </c>
      <c r="S353" s="1" t="s">
        <v>3229</v>
      </c>
      <c r="T353" s="1" t="s">
        <v>3230</v>
      </c>
    </row>
    <row r="354" spans="1:20" ht="13.8" x14ac:dyDescent="0.25">
      <c r="A354" s="1" t="s">
        <v>2494</v>
      </c>
      <c r="B354" s="2" t="s">
        <v>3231</v>
      </c>
      <c r="C354" s="1" t="s">
        <v>1095</v>
      </c>
      <c r="D354" s="1" t="s">
        <v>3232</v>
      </c>
      <c r="E354" s="1" t="s">
        <v>3233</v>
      </c>
      <c r="F354" s="1" t="s">
        <v>203</v>
      </c>
      <c r="G354" s="1" t="s">
        <v>26</v>
      </c>
      <c r="H354" s="1" t="s">
        <v>27</v>
      </c>
      <c r="I354" s="1" t="s">
        <v>74</v>
      </c>
      <c r="K354" s="1" t="s">
        <v>281</v>
      </c>
      <c r="L354" s="1" t="s">
        <v>1212</v>
      </c>
      <c r="M354" s="1" t="s">
        <v>143</v>
      </c>
      <c r="N354" s="3">
        <v>45139</v>
      </c>
      <c r="O354" s="1" t="s">
        <v>1100</v>
      </c>
      <c r="P354" s="1" t="s">
        <v>3234</v>
      </c>
      <c r="Q354" s="1" t="s">
        <v>93</v>
      </c>
      <c r="R354" s="1" t="s">
        <v>3235</v>
      </c>
      <c r="T354" s="1" t="s">
        <v>3236</v>
      </c>
    </row>
    <row r="355" spans="1:20" ht="82.8" x14ac:dyDescent="0.25">
      <c r="A355" s="1" t="s">
        <v>1420</v>
      </c>
      <c r="B355" s="2" t="s">
        <v>3237</v>
      </c>
      <c r="C355" s="1" t="s">
        <v>1890</v>
      </c>
      <c r="D355" s="1" t="s">
        <v>201</v>
      </c>
      <c r="E355" s="1" t="s">
        <v>3238</v>
      </c>
      <c r="F355" s="1" t="s">
        <v>1892</v>
      </c>
      <c r="G355" s="1" t="s">
        <v>243</v>
      </c>
      <c r="H355" s="1" t="s">
        <v>244</v>
      </c>
      <c r="I355" s="1" t="s">
        <v>28</v>
      </c>
      <c r="K355" s="1" t="s">
        <v>3239</v>
      </c>
      <c r="L355" s="1" t="s">
        <v>1894</v>
      </c>
      <c r="M355" s="1" t="s">
        <v>322</v>
      </c>
      <c r="N355" s="1" t="s">
        <v>32</v>
      </c>
      <c r="O355" s="1" t="s">
        <v>1895</v>
      </c>
      <c r="P355" s="4" t="s">
        <v>3240</v>
      </c>
      <c r="R355" s="1" t="s">
        <v>171</v>
      </c>
      <c r="S355" s="1" t="s">
        <v>3241</v>
      </c>
      <c r="T355" s="1" t="s">
        <v>3242</v>
      </c>
    </row>
    <row r="356" spans="1:20" ht="82.8" x14ac:dyDescent="0.25">
      <c r="A356" s="1" t="s">
        <v>1626</v>
      </c>
      <c r="B356" s="2" t="s">
        <v>3243</v>
      </c>
      <c r="C356" s="1" t="s">
        <v>3153</v>
      </c>
      <c r="D356" s="1" t="s">
        <v>3244</v>
      </c>
      <c r="E356" s="1" t="s">
        <v>3245</v>
      </c>
      <c r="F356" s="1" t="s">
        <v>3246</v>
      </c>
      <c r="G356" s="1" t="s">
        <v>26</v>
      </c>
      <c r="H356" s="1" t="s">
        <v>114</v>
      </c>
      <c r="I356" s="1" t="s">
        <v>60</v>
      </c>
      <c r="J356" s="1" t="s">
        <v>154</v>
      </c>
      <c r="K356" s="1" t="s">
        <v>3247</v>
      </c>
      <c r="L356" s="1" t="s">
        <v>1444</v>
      </c>
      <c r="M356" s="1" t="s">
        <v>322</v>
      </c>
      <c r="N356" s="1" t="s">
        <v>32</v>
      </c>
      <c r="O356" s="1" t="s">
        <v>3158</v>
      </c>
      <c r="P356" s="4" t="s">
        <v>3248</v>
      </c>
      <c r="Q356" s="1" t="s">
        <v>3249</v>
      </c>
      <c r="R356" s="1" t="s">
        <v>3250</v>
      </c>
      <c r="S356" s="1" t="s">
        <v>3107</v>
      </c>
      <c r="T356" s="1" t="s">
        <v>3251</v>
      </c>
    </row>
    <row r="357" spans="1:20" ht="124.2" x14ac:dyDescent="0.25">
      <c r="A357" s="1" t="s">
        <v>222</v>
      </c>
      <c r="B357" s="2" t="s">
        <v>3252</v>
      </c>
      <c r="C357" s="1" t="s">
        <v>224</v>
      </c>
      <c r="D357" s="1" t="s">
        <v>2559</v>
      </c>
      <c r="E357" s="1" t="s">
        <v>3253</v>
      </c>
      <c r="F357" s="1" t="s">
        <v>3254</v>
      </c>
      <c r="G357" s="1" t="s">
        <v>228</v>
      </c>
      <c r="H357" s="1" t="s">
        <v>229</v>
      </c>
      <c r="I357" s="1" t="s">
        <v>60</v>
      </c>
      <c r="J357" s="1" t="s">
        <v>635</v>
      </c>
      <c r="K357" s="1" t="s">
        <v>3247</v>
      </c>
      <c r="L357" s="1" t="s">
        <v>231</v>
      </c>
      <c r="M357" s="1" t="s">
        <v>143</v>
      </c>
      <c r="N357" s="1" t="s">
        <v>63</v>
      </c>
      <c r="O357" s="1" t="s">
        <v>232</v>
      </c>
      <c r="P357" s="4" t="s">
        <v>3255</v>
      </c>
      <c r="Q357" s="1" t="s">
        <v>3256</v>
      </c>
      <c r="R357" s="1" t="s">
        <v>3257</v>
      </c>
      <c r="S357" s="1" t="s">
        <v>3258</v>
      </c>
      <c r="T357" s="1" t="s">
        <v>3259</v>
      </c>
    </row>
    <row r="358" spans="1:20" ht="96.6" x14ac:dyDescent="0.25">
      <c r="A358" s="1" t="s">
        <v>2494</v>
      </c>
      <c r="B358" s="2" t="s">
        <v>3260</v>
      </c>
      <c r="C358" s="1" t="s">
        <v>1095</v>
      </c>
      <c r="D358" s="1" t="s">
        <v>3141</v>
      </c>
      <c r="E358" s="1" t="s">
        <v>3261</v>
      </c>
      <c r="F358" s="1" t="s">
        <v>3262</v>
      </c>
      <c r="G358" s="1" t="s">
        <v>26</v>
      </c>
      <c r="H358" s="1" t="s">
        <v>27</v>
      </c>
      <c r="I358" s="1" t="s">
        <v>140</v>
      </c>
      <c r="K358" s="1" t="s">
        <v>281</v>
      </c>
      <c r="L358" s="1" t="s">
        <v>3263</v>
      </c>
      <c r="M358" s="1" t="s">
        <v>31</v>
      </c>
      <c r="N358" s="3">
        <v>45139</v>
      </c>
      <c r="P358" s="4" t="s">
        <v>3264</v>
      </c>
      <c r="R358" s="1" t="s">
        <v>3265</v>
      </c>
      <c r="T358" s="1" t="s">
        <v>3266</v>
      </c>
    </row>
    <row r="359" spans="1:20" ht="13.8" x14ac:dyDescent="0.25">
      <c r="A359" s="1" t="s">
        <v>68</v>
      </c>
      <c r="B359" s="2" t="s">
        <v>3267</v>
      </c>
      <c r="C359" s="1" t="s">
        <v>70</v>
      </c>
      <c r="D359" s="1" t="s">
        <v>71</v>
      </c>
      <c r="E359" s="1" t="s">
        <v>3268</v>
      </c>
      <c r="F359" s="1" t="s">
        <v>3269</v>
      </c>
      <c r="G359" s="1" t="s">
        <v>26</v>
      </c>
      <c r="H359" s="1" t="s">
        <v>27</v>
      </c>
      <c r="I359" s="1" t="s">
        <v>74</v>
      </c>
      <c r="J359" s="1" t="s">
        <v>75</v>
      </c>
      <c r="K359" s="1" t="s">
        <v>3270</v>
      </c>
      <c r="L359" s="1" t="s">
        <v>30</v>
      </c>
      <c r="M359" s="1" t="s">
        <v>270</v>
      </c>
      <c r="N359" s="3">
        <v>45170</v>
      </c>
      <c r="O359" s="1" t="s">
        <v>78</v>
      </c>
      <c r="P359" s="1" t="s">
        <v>3271</v>
      </c>
      <c r="Q359" s="1" t="s">
        <v>3272</v>
      </c>
      <c r="R359" s="1" t="s">
        <v>3273</v>
      </c>
      <c r="T359" s="1" t="s">
        <v>3274</v>
      </c>
    </row>
    <row r="360" spans="1:20" ht="13.8" x14ac:dyDescent="0.25">
      <c r="A360" s="1" t="s">
        <v>3275</v>
      </c>
      <c r="B360" s="2" t="s">
        <v>3276</v>
      </c>
      <c r="C360" s="1" t="s">
        <v>3277</v>
      </c>
      <c r="D360" s="1" t="s">
        <v>2779</v>
      </c>
      <c r="E360" s="1" t="s">
        <v>3278</v>
      </c>
      <c r="F360" s="1" t="s">
        <v>3279</v>
      </c>
      <c r="G360" s="1" t="s">
        <v>113</v>
      </c>
      <c r="H360" s="1" t="s">
        <v>126</v>
      </c>
      <c r="I360" s="1" t="s">
        <v>60</v>
      </c>
      <c r="J360" s="1" t="s">
        <v>154</v>
      </c>
      <c r="K360" s="1" t="s">
        <v>3280</v>
      </c>
      <c r="L360" s="1" t="s">
        <v>3281</v>
      </c>
      <c r="M360" s="1" t="s">
        <v>270</v>
      </c>
      <c r="N360" s="1" t="s">
        <v>32</v>
      </c>
      <c r="O360" s="1" t="s">
        <v>3282</v>
      </c>
      <c r="P360" s="1" t="s">
        <v>3283</v>
      </c>
      <c r="Q360" s="1" t="s">
        <v>3284</v>
      </c>
      <c r="R360" s="1" t="s">
        <v>3285</v>
      </c>
      <c r="S360" s="1" t="s">
        <v>3286</v>
      </c>
      <c r="T360" s="1" t="s">
        <v>3287</v>
      </c>
    </row>
    <row r="361" spans="1:20" ht="13.8" x14ac:dyDescent="0.25">
      <c r="A361" s="1" t="s">
        <v>3288</v>
      </c>
      <c r="B361" s="2" t="s">
        <v>3289</v>
      </c>
      <c r="C361" s="1" t="s">
        <v>2807</v>
      </c>
      <c r="D361" s="1" t="s">
        <v>3290</v>
      </c>
      <c r="E361" s="1" t="s">
        <v>3291</v>
      </c>
      <c r="F361" s="1" t="s">
        <v>2634</v>
      </c>
      <c r="G361" s="1" t="s">
        <v>26</v>
      </c>
      <c r="H361" s="1" t="s">
        <v>27</v>
      </c>
      <c r="I361" s="1" t="s">
        <v>60</v>
      </c>
      <c r="J361" s="1" t="s">
        <v>75</v>
      </c>
      <c r="K361" s="1" t="s">
        <v>3292</v>
      </c>
      <c r="L361" s="1" t="s">
        <v>3026</v>
      </c>
      <c r="M361" s="1" t="s">
        <v>270</v>
      </c>
      <c r="N361" s="1" t="s">
        <v>47</v>
      </c>
      <c r="O361" s="1" t="s">
        <v>2811</v>
      </c>
      <c r="P361" s="1" t="s">
        <v>3293</v>
      </c>
      <c r="Q361" s="1" t="s">
        <v>3294</v>
      </c>
      <c r="R361" s="1" t="s">
        <v>3295</v>
      </c>
      <c r="S361" s="1" t="s">
        <v>3107</v>
      </c>
      <c r="T361" s="1" t="s">
        <v>3296</v>
      </c>
    </row>
    <row r="362" spans="1:20" ht="13.8" x14ac:dyDescent="0.25">
      <c r="A362" s="1" t="s">
        <v>2805</v>
      </c>
      <c r="B362" s="2" t="s">
        <v>3297</v>
      </c>
      <c r="C362" s="1" t="s">
        <v>2807</v>
      </c>
      <c r="D362" s="1" t="s">
        <v>725</v>
      </c>
      <c r="E362" s="1" t="s">
        <v>3298</v>
      </c>
      <c r="F362" s="1" t="s">
        <v>3299</v>
      </c>
      <c r="G362" s="1" t="s">
        <v>113</v>
      </c>
      <c r="H362" s="1" t="s">
        <v>126</v>
      </c>
      <c r="I362" s="1" t="s">
        <v>140</v>
      </c>
      <c r="J362" s="1" t="s">
        <v>154</v>
      </c>
      <c r="K362" s="1" t="s">
        <v>3292</v>
      </c>
      <c r="L362" s="1" t="s">
        <v>775</v>
      </c>
      <c r="M362" s="1" t="s">
        <v>270</v>
      </c>
      <c r="N362" s="1" t="s">
        <v>47</v>
      </c>
      <c r="O362" s="1" t="s">
        <v>2811</v>
      </c>
      <c r="P362" s="1" t="s">
        <v>3293</v>
      </c>
      <c r="Q362" s="1" t="s">
        <v>3300</v>
      </c>
      <c r="R362" s="1" t="s">
        <v>3301</v>
      </c>
      <c r="S362" s="1" t="s">
        <v>3107</v>
      </c>
      <c r="T362" s="1" t="s">
        <v>3302</v>
      </c>
    </row>
    <row r="363" spans="1:20" ht="13.8" x14ac:dyDescent="0.25">
      <c r="A363" s="1" t="s">
        <v>2864</v>
      </c>
      <c r="B363" s="2" t="s">
        <v>3303</v>
      </c>
      <c r="C363" s="1" t="s">
        <v>3304</v>
      </c>
      <c r="D363" s="1" t="s">
        <v>3305</v>
      </c>
      <c r="E363" s="1" t="s">
        <v>3306</v>
      </c>
      <c r="F363" s="1" t="s">
        <v>3307</v>
      </c>
      <c r="G363" s="1" t="s">
        <v>113</v>
      </c>
      <c r="H363" s="1" t="s">
        <v>126</v>
      </c>
      <c r="I363" s="1" t="s">
        <v>60</v>
      </c>
      <c r="J363" s="1" t="s">
        <v>154</v>
      </c>
      <c r="K363" s="1" t="s">
        <v>3308</v>
      </c>
      <c r="L363" s="1" t="s">
        <v>3309</v>
      </c>
      <c r="M363" s="1" t="s">
        <v>270</v>
      </c>
      <c r="N363" s="1" t="s">
        <v>32</v>
      </c>
      <c r="O363" s="1" t="s">
        <v>3310</v>
      </c>
      <c r="P363" s="1" t="s">
        <v>3311</v>
      </c>
      <c r="Q363" s="1" t="s">
        <v>3312</v>
      </c>
      <c r="R363" s="1" t="s">
        <v>3073</v>
      </c>
      <c r="S363" s="1" t="s">
        <v>3313</v>
      </c>
      <c r="T363" s="1" t="s">
        <v>3314</v>
      </c>
    </row>
    <row r="364" spans="1:20" ht="138" x14ac:dyDescent="0.25">
      <c r="A364" s="1" t="s">
        <v>1430</v>
      </c>
      <c r="B364" s="2" t="s">
        <v>3315</v>
      </c>
      <c r="C364" s="1" t="s">
        <v>3316</v>
      </c>
      <c r="D364" s="1" t="s">
        <v>3317</v>
      </c>
      <c r="E364" s="1" t="s">
        <v>3318</v>
      </c>
      <c r="F364" s="1" t="s">
        <v>3319</v>
      </c>
      <c r="G364" s="1" t="s">
        <v>113</v>
      </c>
      <c r="H364" s="1" t="s">
        <v>114</v>
      </c>
      <c r="I364" s="1" t="s">
        <v>140</v>
      </c>
      <c r="J364" s="1" t="s">
        <v>154</v>
      </c>
      <c r="K364" s="1" t="s">
        <v>3320</v>
      </c>
      <c r="L364" s="1" t="s">
        <v>3321</v>
      </c>
      <c r="M364" s="1" t="s">
        <v>527</v>
      </c>
      <c r="N364" s="1" t="s">
        <v>32</v>
      </c>
      <c r="O364" s="1" t="s">
        <v>3322</v>
      </c>
      <c r="P364" s="4" t="s">
        <v>3323</v>
      </c>
      <c r="R364" s="1" t="s">
        <v>2774</v>
      </c>
      <c r="S364" s="1" t="s">
        <v>3104</v>
      </c>
      <c r="T364" s="1" t="s">
        <v>3324</v>
      </c>
    </row>
    <row r="365" spans="1:20" ht="13.8" x14ac:dyDescent="0.25">
      <c r="A365" s="1" t="s">
        <v>316</v>
      </c>
      <c r="B365" s="2" t="s">
        <v>3325</v>
      </c>
      <c r="C365" s="1" t="s">
        <v>3023</v>
      </c>
      <c r="D365" s="1" t="s">
        <v>2443</v>
      </c>
      <c r="E365" s="1" t="s">
        <v>3326</v>
      </c>
      <c r="F365" s="1" t="s">
        <v>3025</v>
      </c>
      <c r="G365" s="1" t="s">
        <v>113</v>
      </c>
      <c r="H365" s="1" t="s">
        <v>114</v>
      </c>
      <c r="I365" s="1" t="s">
        <v>60</v>
      </c>
      <c r="J365" s="1" t="s">
        <v>154</v>
      </c>
      <c r="K365" s="1" t="s">
        <v>3327</v>
      </c>
      <c r="L365" s="1" t="s">
        <v>3328</v>
      </c>
      <c r="M365" s="1" t="s">
        <v>270</v>
      </c>
      <c r="N365" s="1" t="s">
        <v>32</v>
      </c>
      <c r="O365" s="1" t="s">
        <v>3027</v>
      </c>
      <c r="P365" s="1" t="s">
        <v>3329</v>
      </c>
      <c r="R365" s="1" t="s">
        <v>3330</v>
      </c>
      <c r="S365" s="1" t="s">
        <v>3118</v>
      </c>
      <c r="T365" s="1" t="s">
        <v>3331</v>
      </c>
    </row>
    <row r="366" spans="1:20" ht="82.8" x14ac:dyDescent="0.25">
      <c r="A366" s="1" t="s">
        <v>955</v>
      </c>
      <c r="B366" s="2" t="s">
        <v>3332</v>
      </c>
      <c r="C366" s="1" t="s">
        <v>957</v>
      </c>
      <c r="D366" s="1" t="s">
        <v>547</v>
      </c>
      <c r="E366" s="1" t="s">
        <v>1999</v>
      </c>
      <c r="F366" s="1" t="s">
        <v>3333</v>
      </c>
      <c r="G366" s="1" t="s">
        <v>113</v>
      </c>
      <c r="H366" s="1" t="s">
        <v>114</v>
      </c>
      <c r="I366" s="1" t="s">
        <v>74</v>
      </c>
      <c r="K366" s="1" t="s">
        <v>961</v>
      </c>
      <c r="L366" s="1" t="s">
        <v>77</v>
      </c>
      <c r="M366" s="1" t="s">
        <v>143</v>
      </c>
      <c r="N366" s="1" t="s">
        <v>47</v>
      </c>
      <c r="O366" s="1" t="s">
        <v>3334</v>
      </c>
      <c r="P366" s="4" t="s">
        <v>3335</v>
      </c>
      <c r="Q366" s="1" t="s">
        <v>93</v>
      </c>
      <c r="R366" s="1" t="s">
        <v>3336</v>
      </c>
      <c r="S366" s="1" t="s">
        <v>3337</v>
      </c>
      <c r="T366" s="1" t="s">
        <v>3338</v>
      </c>
    </row>
    <row r="367" spans="1:20" ht="13.8" x14ac:dyDescent="0.25">
      <c r="A367" s="1" t="s">
        <v>3339</v>
      </c>
      <c r="B367" s="2" t="s">
        <v>3340</v>
      </c>
      <c r="C367" s="1" t="s">
        <v>3341</v>
      </c>
      <c r="D367" s="1" t="s">
        <v>619</v>
      </c>
      <c r="E367" s="1" t="s">
        <v>3342</v>
      </c>
      <c r="F367" s="1" t="s">
        <v>3343</v>
      </c>
      <c r="G367" s="1" t="s">
        <v>113</v>
      </c>
      <c r="H367" s="1" t="s">
        <v>114</v>
      </c>
      <c r="I367" s="1" t="s">
        <v>74</v>
      </c>
      <c r="J367" s="1" t="s">
        <v>154</v>
      </c>
      <c r="K367" s="1" t="s">
        <v>3344</v>
      </c>
      <c r="L367" s="1" t="s">
        <v>3345</v>
      </c>
      <c r="M367" s="1" t="s">
        <v>31</v>
      </c>
      <c r="N367" s="1" t="s">
        <v>47</v>
      </c>
      <c r="O367" s="1" t="s">
        <v>3346</v>
      </c>
      <c r="P367" s="1" t="s">
        <v>3347</v>
      </c>
      <c r="R367" s="1" t="s">
        <v>3348</v>
      </c>
      <c r="S367" s="1" t="s">
        <v>3349</v>
      </c>
      <c r="T367" s="1" t="s">
        <v>3350</v>
      </c>
    </row>
    <row r="368" spans="1:20" ht="13.8" x14ac:dyDescent="0.25">
      <c r="A368" s="1" t="s">
        <v>2864</v>
      </c>
      <c r="B368" s="2" t="s">
        <v>3351</v>
      </c>
      <c r="C368" s="1" t="s">
        <v>2866</v>
      </c>
      <c r="D368" s="1" t="s">
        <v>3352</v>
      </c>
      <c r="E368" s="1" t="s">
        <v>3353</v>
      </c>
      <c r="F368" s="1" t="s">
        <v>3354</v>
      </c>
      <c r="G368" s="1" t="s">
        <v>113</v>
      </c>
      <c r="H368" s="1" t="s">
        <v>126</v>
      </c>
      <c r="I368" s="1" t="s">
        <v>60</v>
      </c>
      <c r="J368" s="1" t="s">
        <v>583</v>
      </c>
      <c r="K368" s="1" t="s">
        <v>3355</v>
      </c>
      <c r="L368" s="1" t="s">
        <v>3356</v>
      </c>
      <c r="M368" s="1" t="s">
        <v>143</v>
      </c>
      <c r="N368" s="1" t="s">
        <v>32</v>
      </c>
      <c r="O368" s="1" t="s">
        <v>2872</v>
      </c>
      <c r="P368" s="1" t="s">
        <v>3357</v>
      </c>
      <c r="Q368" s="1" t="s">
        <v>3358</v>
      </c>
      <c r="R368" s="1" t="s">
        <v>3359</v>
      </c>
      <c r="S368" s="1" t="s">
        <v>3109</v>
      </c>
      <c r="T368" s="1" t="s">
        <v>3360</v>
      </c>
    </row>
    <row r="369" spans="1:20" ht="110.4" x14ac:dyDescent="0.25">
      <c r="A369" s="1" t="s">
        <v>3361</v>
      </c>
      <c r="B369" s="2" t="s">
        <v>3362</v>
      </c>
      <c r="C369" s="1" t="s">
        <v>1127</v>
      </c>
      <c r="D369" s="1" t="s">
        <v>3363</v>
      </c>
      <c r="E369" s="1" t="s">
        <v>3364</v>
      </c>
      <c r="F369" s="1" t="s">
        <v>3365</v>
      </c>
      <c r="G369" s="1" t="s">
        <v>228</v>
      </c>
      <c r="H369" s="1" t="s">
        <v>2219</v>
      </c>
      <c r="I369" s="1" t="s">
        <v>140</v>
      </c>
      <c r="J369" s="1" t="s">
        <v>583</v>
      </c>
      <c r="K369" s="1" t="s">
        <v>1130</v>
      </c>
      <c r="L369" s="1" t="s">
        <v>1679</v>
      </c>
      <c r="M369" s="1" t="s">
        <v>143</v>
      </c>
      <c r="N369" s="1" t="s">
        <v>63</v>
      </c>
      <c r="O369" s="1" t="s">
        <v>1132</v>
      </c>
      <c r="P369" s="4" t="s">
        <v>3366</v>
      </c>
      <c r="Q369" s="1" t="s">
        <v>3367</v>
      </c>
      <c r="R369" s="1" t="s">
        <v>171</v>
      </c>
      <c r="S369" s="1" t="s">
        <v>3368</v>
      </c>
      <c r="T369" s="1" t="s">
        <v>3369</v>
      </c>
    </row>
    <row r="370" spans="1:20" ht="82.8" x14ac:dyDescent="0.25">
      <c r="A370" s="1" t="s">
        <v>82</v>
      </c>
      <c r="B370" s="2" t="s">
        <v>3370</v>
      </c>
      <c r="C370" s="1" t="s">
        <v>3371</v>
      </c>
      <c r="D370" s="1" t="s">
        <v>499</v>
      </c>
      <c r="E370" s="1" t="s">
        <v>3372</v>
      </c>
      <c r="F370" s="1" t="s">
        <v>3373</v>
      </c>
      <c r="G370" s="1" t="s">
        <v>26</v>
      </c>
      <c r="H370" s="1" t="s">
        <v>27</v>
      </c>
      <c r="I370" s="1" t="s">
        <v>74</v>
      </c>
      <c r="K370" s="1" t="s">
        <v>3374</v>
      </c>
      <c r="L370" s="1" t="s">
        <v>77</v>
      </c>
      <c r="N370" s="1" t="s">
        <v>3018</v>
      </c>
      <c r="O370" s="1" t="s">
        <v>3375</v>
      </c>
      <c r="P370" s="4" t="s">
        <v>3376</v>
      </c>
      <c r="Q370" s="1" t="s">
        <v>3377</v>
      </c>
      <c r="R370" s="1" t="s">
        <v>3378</v>
      </c>
      <c r="S370" s="1" t="s">
        <v>3137</v>
      </c>
      <c r="T370" s="1" t="s">
        <v>3379</v>
      </c>
    </row>
    <row r="371" spans="1:20" ht="69" x14ac:dyDescent="0.25">
      <c r="A371" s="1" t="s">
        <v>3380</v>
      </c>
      <c r="B371" s="2" t="s">
        <v>3381</v>
      </c>
      <c r="C371" s="1" t="s">
        <v>3382</v>
      </c>
      <c r="D371" s="1" t="s">
        <v>1750</v>
      </c>
      <c r="E371" s="1" t="s">
        <v>3383</v>
      </c>
      <c r="F371" s="1" t="s">
        <v>3384</v>
      </c>
      <c r="G371" s="1" t="s">
        <v>113</v>
      </c>
      <c r="H371" s="1" t="s">
        <v>114</v>
      </c>
      <c r="I371" s="1" t="s">
        <v>74</v>
      </c>
      <c r="K371" s="1" t="s">
        <v>3385</v>
      </c>
      <c r="L371" s="1" t="s">
        <v>891</v>
      </c>
      <c r="M371" s="1" t="s">
        <v>527</v>
      </c>
      <c r="N371" s="1" t="s">
        <v>47</v>
      </c>
      <c r="O371" s="1" t="s">
        <v>3386</v>
      </c>
      <c r="P371" s="4" t="s">
        <v>3387</v>
      </c>
      <c r="Q371" s="1" t="s">
        <v>3388</v>
      </c>
      <c r="R371" s="1" t="s">
        <v>3389</v>
      </c>
      <c r="S371" s="1" t="s">
        <v>3390</v>
      </c>
      <c r="T371" s="1" t="s">
        <v>3391</v>
      </c>
    </row>
    <row r="372" spans="1:20" ht="13.8" x14ac:dyDescent="0.25">
      <c r="A372" s="1" t="s">
        <v>316</v>
      </c>
      <c r="B372" s="2" t="s">
        <v>3392</v>
      </c>
      <c r="C372" s="1" t="s">
        <v>3393</v>
      </c>
      <c r="D372" s="1" t="s">
        <v>3394</v>
      </c>
      <c r="E372" s="1" t="s">
        <v>3395</v>
      </c>
      <c r="F372" s="1" t="s">
        <v>3396</v>
      </c>
      <c r="G372" s="1" t="s">
        <v>113</v>
      </c>
      <c r="H372" s="1" t="s">
        <v>114</v>
      </c>
      <c r="I372" s="1" t="s">
        <v>60</v>
      </c>
      <c r="J372" s="1" t="s">
        <v>1525</v>
      </c>
      <c r="K372" s="1" t="s">
        <v>321</v>
      </c>
      <c r="L372" s="1" t="s">
        <v>3397</v>
      </c>
      <c r="M372" s="1" t="s">
        <v>143</v>
      </c>
      <c r="N372" s="1" t="s">
        <v>32</v>
      </c>
      <c r="O372" s="1" t="s">
        <v>3398</v>
      </c>
      <c r="P372" s="1" t="s">
        <v>3399</v>
      </c>
      <c r="Q372" s="1" t="s">
        <v>3400</v>
      </c>
      <c r="R372" s="1" t="s">
        <v>3401</v>
      </c>
      <c r="S372" s="1" t="s">
        <v>3402</v>
      </c>
      <c r="T372" s="1" t="s">
        <v>3403</v>
      </c>
    </row>
    <row r="373" spans="1:20" ht="82.8" x14ac:dyDescent="0.25">
      <c r="A373" s="1" t="s">
        <v>3064</v>
      </c>
      <c r="B373" s="2" t="s">
        <v>3404</v>
      </c>
      <c r="C373" s="1" t="s">
        <v>3066</v>
      </c>
      <c r="D373" s="1" t="s">
        <v>2250</v>
      </c>
      <c r="E373" s="1" t="s">
        <v>3405</v>
      </c>
      <c r="F373" s="1" t="s">
        <v>3406</v>
      </c>
      <c r="G373" s="1" t="s">
        <v>228</v>
      </c>
      <c r="H373" s="1" t="s">
        <v>126</v>
      </c>
      <c r="I373" s="1" t="s">
        <v>60</v>
      </c>
      <c r="J373" s="1" t="s">
        <v>154</v>
      </c>
      <c r="K373" s="1" t="s">
        <v>3069</v>
      </c>
      <c r="L373" s="1" t="s">
        <v>503</v>
      </c>
      <c r="M373" s="1" t="s">
        <v>206</v>
      </c>
      <c r="N373" s="1" t="s">
        <v>47</v>
      </c>
      <c r="O373" s="1" t="s">
        <v>3407</v>
      </c>
      <c r="P373" s="4" t="s">
        <v>3071</v>
      </c>
      <c r="R373" s="1" t="s">
        <v>3073</v>
      </c>
      <c r="S373" s="1" t="s">
        <v>3120</v>
      </c>
      <c r="T373" s="1" t="s">
        <v>3408</v>
      </c>
    </row>
    <row r="374" spans="1:20" ht="69" x14ac:dyDescent="0.25">
      <c r="A374" s="1" t="s">
        <v>3151</v>
      </c>
      <c r="B374" s="2" t="s">
        <v>3409</v>
      </c>
      <c r="C374" s="1" t="s">
        <v>224</v>
      </c>
      <c r="D374" s="1" t="s">
        <v>1978</v>
      </c>
      <c r="E374" s="1" t="s">
        <v>3410</v>
      </c>
      <c r="F374" s="1" t="s">
        <v>3411</v>
      </c>
      <c r="G374" s="1" t="s">
        <v>113</v>
      </c>
      <c r="H374" s="1" t="s">
        <v>126</v>
      </c>
      <c r="I374" s="1" t="s">
        <v>74</v>
      </c>
      <c r="K374" s="1" t="s">
        <v>3156</v>
      </c>
      <c r="L374" s="1" t="s">
        <v>3412</v>
      </c>
      <c r="M374" s="1" t="s">
        <v>270</v>
      </c>
      <c r="N374" s="1" t="s">
        <v>63</v>
      </c>
      <c r="O374" s="1" t="s">
        <v>232</v>
      </c>
      <c r="P374" s="4" t="s">
        <v>3413</v>
      </c>
      <c r="R374" s="1" t="s">
        <v>3414</v>
      </c>
      <c r="S374" s="1" t="s">
        <v>3258</v>
      </c>
      <c r="T374" s="1" t="s">
        <v>3415</v>
      </c>
    </row>
    <row r="375" spans="1:20" ht="13.8" x14ac:dyDescent="0.25">
      <c r="A375" s="1" t="s">
        <v>1626</v>
      </c>
      <c r="B375" s="2" t="s">
        <v>3416</v>
      </c>
      <c r="C375" s="1" t="s">
        <v>1628</v>
      </c>
      <c r="D375" s="1" t="s">
        <v>85</v>
      </c>
      <c r="E375" s="1" t="s">
        <v>3417</v>
      </c>
      <c r="F375" s="1" t="s">
        <v>3418</v>
      </c>
      <c r="G375" s="1" t="s">
        <v>26</v>
      </c>
      <c r="H375" s="1" t="s">
        <v>27</v>
      </c>
      <c r="I375" s="1" t="s">
        <v>74</v>
      </c>
      <c r="K375" s="1" t="s">
        <v>3156</v>
      </c>
      <c r="L375" s="1" t="s">
        <v>3419</v>
      </c>
      <c r="M375" s="1" t="s">
        <v>703</v>
      </c>
      <c r="N375" s="1" t="s">
        <v>378</v>
      </c>
      <c r="P375" s="1" t="s">
        <v>3420</v>
      </c>
      <c r="Q375" s="1" t="s">
        <v>3421</v>
      </c>
      <c r="R375" s="1" t="s">
        <v>3422</v>
      </c>
      <c r="S375" s="1" t="s">
        <v>3423</v>
      </c>
      <c r="T375" s="1" t="s">
        <v>3424</v>
      </c>
    </row>
    <row r="376" spans="1:20" ht="138" x14ac:dyDescent="0.25">
      <c r="A376" s="1" t="s">
        <v>1430</v>
      </c>
      <c r="B376" s="2" t="s">
        <v>3425</v>
      </c>
      <c r="C376" s="1" t="s">
        <v>3316</v>
      </c>
      <c r="D376" s="1" t="s">
        <v>1362</v>
      </c>
      <c r="E376" s="1" t="s">
        <v>3426</v>
      </c>
      <c r="F376" s="1" t="s">
        <v>3427</v>
      </c>
      <c r="G376" s="1" t="s">
        <v>113</v>
      </c>
      <c r="H376" s="1" t="s">
        <v>114</v>
      </c>
      <c r="I376" s="1" t="s">
        <v>140</v>
      </c>
      <c r="J376" s="1" t="s">
        <v>75</v>
      </c>
      <c r="K376" s="1" t="s">
        <v>3428</v>
      </c>
      <c r="L376" s="1" t="s">
        <v>1622</v>
      </c>
      <c r="M376" s="1" t="s">
        <v>31</v>
      </c>
      <c r="N376" s="1" t="s">
        <v>32</v>
      </c>
      <c r="O376" s="1" t="s">
        <v>3322</v>
      </c>
      <c r="P376" s="4" t="s">
        <v>3429</v>
      </c>
      <c r="R376" s="1" t="s">
        <v>2774</v>
      </c>
      <c r="S376" s="1" t="s">
        <v>3104</v>
      </c>
      <c r="T376" s="1" t="s">
        <v>3430</v>
      </c>
    </row>
    <row r="377" spans="1:20" ht="82.8" x14ac:dyDescent="0.25">
      <c r="A377" s="1" t="s">
        <v>1926</v>
      </c>
      <c r="B377" s="2" t="s">
        <v>3431</v>
      </c>
      <c r="C377" s="1" t="s">
        <v>1928</v>
      </c>
      <c r="D377" s="1" t="s">
        <v>3432</v>
      </c>
      <c r="E377" s="1" t="s">
        <v>3433</v>
      </c>
      <c r="F377" s="1" t="s">
        <v>2540</v>
      </c>
      <c r="G377" s="1" t="s">
        <v>113</v>
      </c>
      <c r="H377" s="1" t="s">
        <v>114</v>
      </c>
      <c r="I377" s="1" t="s">
        <v>60</v>
      </c>
      <c r="K377" s="1" t="s">
        <v>1931</v>
      </c>
      <c r="L377" s="1" t="s">
        <v>168</v>
      </c>
      <c r="M377" s="1" t="s">
        <v>304</v>
      </c>
      <c r="N377" s="1" t="s">
        <v>32</v>
      </c>
      <c r="O377" s="1" t="s">
        <v>1932</v>
      </c>
      <c r="P377" s="4" t="s">
        <v>3434</v>
      </c>
      <c r="Q377" s="1" t="s">
        <v>3435</v>
      </c>
      <c r="R377" s="1" t="s">
        <v>3436</v>
      </c>
      <c r="T377" s="1" t="s">
        <v>3437</v>
      </c>
    </row>
    <row r="378" spans="1:20" ht="13.8" x14ac:dyDescent="0.25">
      <c r="A378" s="1" t="s">
        <v>329</v>
      </c>
      <c r="B378" s="2" t="s">
        <v>3438</v>
      </c>
      <c r="C378" s="1" t="s">
        <v>1977</v>
      </c>
      <c r="D378" s="1" t="s">
        <v>3439</v>
      </c>
      <c r="E378" s="1" t="s">
        <v>3440</v>
      </c>
      <c r="F378" s="1" t="s">
        <v>3441</v>
      </c>
      <c r="G378" s="1" t="s">
        <v>113</v>
      </c>
      <c r="H378" s="1" t="s">
        <v>114</v>
      </c>
      <c r="I378" s="1" t="s">
        <v>140</v>
      </c>
      <c r="J378" s="1" t="s">
        <v>75</v>
      </c>
      <c r="K378" s="1" t="s">
        <v>3442</v>
      </c>
      <c r="L378" s="1" t="s">
        <v>3443</v>
      </c>
      <c r="M378" s="1" t="s">
        <v>527</v>
      </c>
      <c r="N378" s="3">
        <v>46357</v>
      </c>
      <c r="O378" s="1" t="s">
        <v>1982</v>
      </c>
      <c r="P378" s="1" t="s">
        <v>3444</v>
      </c>
      <c r="Q378" s="1" t="s">
        <v>93</v>
      </c>
      <c r="R378" s="1" t="s">
        <v>171</v>
      </c>
      <c r="T378" s="1" t="s">
        <v>3445</v>
      </c>
    </row>
    <row r="379" spans="1:20" ht="13.8" x14ac:dyDescent="0.25">
      <c r="A379" s="1" t="s">
        <v>3446</v>
      </c>
      <c r="B379" s="2" t="s">
        <v>3447</v>
      </c>
      <c r="C379" s="1" t="s">
        <v>3448</v>
      </c>
      <c r="D379" s="1" t="s">
        <v>3449</v>
      </c>
      <c r="E379" s="1" t="s">
        <v>3450</v>
      </c>
      <c r="F379" s="1" t="s">
        <v>3451</v>
      </c>
      <c r="G379" s="1" t="s">
        <v>228</v>
      </c>
      <c r="H379" s="1" t="s">
        <v>229</v>
      </c>
      <c r="I379" s="1" t="s">
        <v>140</v>
      </c>
      <c r="J379" s="1" t="s">
        <v>154</v>
      </c>
      <c r="K379" s="1" t="s">
        <v>3452</v>
      </c>
      <c r="L379" s="1" t="s">
        <v>810</v>
      </c>
      <c r="M379" s="1" t="s">
        <v>143</v>
      </c>
      <c r="N379" s="1" t="s">
        <v>63</v>
      </c>
      <c r="O379" s="1" t="s">
        <v>3453</v>
      </c>
      <c r="P379" s="1" t="s">
        <v>3454</v>
      </c>
      <c r="Q379" s="1" t="s">
        <v>3455</v>
      </c>
      <c r="R379" s="1" t="s">
        <v>3456</v>
      </c>
      <c r="S379" s="1" t="s">
        <v>3106</v>
      </c>
      <c r="T379" s="1" t="s">
        <v>3457</v>
      </c>
    </row>
    <row r="380" spans="1:20" ht="13.8" x14ac:dyDescent="0.25">
      <c r="A380" s="1" t="s">
        <v>3458</v>
      </c>
      <c r="B380" s="2" t="s">
        <v>3459</v>
      </c>
      <c r="C380" s="1" t="s">
        <v>3460</v>
      </c>
      <c r="D380" s="1" t="s">
        <v>3461</v>
      </c>
      <c r="E380" s="1" t="s">
        <v>3462</v>
      </c>
      <c r="F380" s="1" t="s">
        <v>3365</v>
      </c>
      <c r="G380" s="1" t="s">
        <v>113</v>
      </c>
      <c r="H380" s="1" t="s">
        <v>114</v>
      </c>
      <c r="I380" s="1" t="s">
        <v>28</v>
      </c>
      <c r="J380" s="1" t="s">
        <v>3463</v>
      </c>
      <c r="K380" s="1" t="s">
        <v>3464</v>
      </c>
      <c r="L380" s="1" t="s">
        <v>994</v>
      </c>
      <c r="N380" s="1" t="s">
        <v>47</v>
      </c>
      <c r="O380" s="1" t="s">
        <v>3465</v>
      </c>
      <c r="P380" s="1" t="s">
        <v>3466</v>
      </c>
      <c r="R380" s="1" t="s">
        <v>3467</v>
      </c>
      <c r="S380" s="1" t="s">
        <v>3468</v>
      </c>
      <c r="T380" s="1" t="s">
        <v>3469</v>
      </c>
    </row>
    <row r="381" spans="1:20" ht="13.8" x14ac:dyDescent="0.25">
      <c r="A381" s="1" t="s">
        <v>185</v>
      </c>
      <c r="B381" s="2" t="s">
        <v>3470</v>
      </c>
      <c r="C381" s="1" t="s">
        <v>299</v>
      </c>
      <c r="D381" s="1" t="s">
        <v>300</v>
      </c>
      <c r="E381" s="1" t="s">
        <v>301</v>
      </c>
      <c r="F381" s="1" t="s">
        <v>3471</v>
      </c>
      <c r="G381" s="1" t="s">
        <v>113</v>
      </c>
      <c r="H381" s="1" t="s">
        <v>114</v>
      </c>
      <c r="I381" s="1" t="s">
        <v>60</v>
      </c>
      <c r="J381" s="1" t="s">
        <v>154</v>
      </c>
      <c r="K381" s="1" t="s">
        <v>191</v>
      </c>
      <c r="L381" s="1" t="s">
        <v>1641</v>
      </c>
      <c r="N381" s="1" t="s">
        <v>3018</v>
      </c>
      <c r="O381" s="1" t="s">
        <v>305</v>
      </c>
      <c r="P381" s="1" t="s">
        <v>3472</v>
      </c>
      <c r="Q381" s="1" t="s">
        <v>3473</v>
      </c>
      <c r="R381" s="1" t="s">
        <v>3474</v>
      </c>
      <c r="S381" s="1" t="s">
        <v>3475</v>
      </c>
      <c r="T381" s="1" t="s">
        <v>3476</v>
      </c>
    </row>
    <row r="382" spans="1:20" ht="13.8" x14ac:dyDescent="0.25">
      <c r="A382" s="1" t="s">
        <v>3477</v>
      </c>
      <c r="B382" s="2" t="s">
        <v>3478</v>
      </c>
      <c r="C382" s="1" t="s">
        <v>3479</v>
      </c>
      <c r="D382" s="1" t="s">
        <v>3480</v>
      </c>
      <c r="E382" s="1" t="s">
        <v>3481</v>
      </c>
      <c r="F382" s="1" t="s">
        <v>3482</v>
      </c>
      <c r="G382" s="1" t="s">
        <v>228</v>
      </c>
      <c r="H382" s="1" t="s">
        <v>2219</v>
      </c>
      <c r="I382" s="1" t="s">
        <v>60</v>
      </c>
      <c r="J382" s="1" t="s">
        <v>154</v>
      </c>
      <c r="K382" s="1" t="s">
        <v>3483</v>
      </c>
      <c r="L382" s="1" t="s">
        <v>662</v>
      </c>
      <c r="N382" s="1" t="s">
        <v>32</v>
      </c>
      <c r="O382" s="1" t="s">
        <v>3484</v>
      </c>
      <c r="P382" s="1" t="s">
        <v>3485</v>
      </c>
      <c r="R382" s="1" t="s">
        <v>3486</v>
      </c>
      <c r="S382" s="1" t="s">
        <v>3487</v>
      </c>
      <c r="T382" s="1" t="s">
        <v>3488</v>
      </c>
    </row>
    <row r="383" spans="1:20" ht="13.8" x14ac:dyDescent="0.25">
      <c r="A383" s="1" t="s">
        <v>602</v>
      </c>
      <c r="B383" s="2" t="s">
        <v>3489</v>
      </c>
      <c r="C383" s="1" t="s">
        <v>3490</v>
      </c>
      <c r="D383" s="1" t="s">
        <v>1035</v>
      </c>
      <c r="E383" s="1" t="s">
        <v>3491</v>
      </c>
      <c r="F383" s="1" t="s">
        <v>3492</v>
      </c>
      <c r="G383" s="1" t="s">
        <v>113</v>
      </c>
      <c r="H383" s="1" t="s">
        <v>126</v>
      </c>
      <c r="I383" s="1" t="s">
        <v>74</v>
      </c>
      <c r="J383" s="1" t="s">
        <v>154</v>
      </c>
      <c r="K383" s="1" t="s">
        <v>608</v>
      </c>
      <c r="L383" s="1" t="s">
        <v>1120</v>
      </c>
      <c r="M383" s="1" t="s">
        <v>143</v>
      </c>
      <c r="N383" s="1" t="s">
        <v>32</v>
      </c>
      <c r="O383" s="1" t="s">
        <v>3493</v>
      </c>
      <c r="P383" s="1" t="s">
        <v>3494</v>
      </c>
      <c r="Q383" s="1" t="s">
        <v>93</v>
      </c>
      <c r="R383" s="1" t="s">
        <v>3495</v>
      </c>
      <c r="S383" s="1" t="s">
        <v>3113</v>
      </c>
      <c r="T383" s="1" t="s">
        <v>3496</v>
      </c>
    </row>
    <row r="384" spans="1:20" ht="13.8" x14ac:dyDescent="0.25">
      <c r="A384" s="1" t="s">
        <v>3497</v>
      </c>
      <c r="B384" s="2" t="s">
        <v>3498</v>
      </c>
      <c r="C384" s="1" t="s">
        <v>3499</v>
      </c>
      <c r="D384" s="1" t="s">
        <v>3500</v>
      </c>
      <c r="E384" s="1" t="s">
        <v>3501</v>
      </c>
      <c r="F384" s="1" t="s">
        <v>3502</v>
      </c>
      <c r="G384" s="1" t="s">
        <v>228</v>
      </c>
      <c r="H384" s="1" t="s">
        <v>126</v>
      </c>
      <c r="I384" s="1" t="s">
        <v>140</v>
      </c>
      <c r="J384" s="1" t="s">
        <v>3503</v>
      </c>
      <c r="K384" s="1" t="s">
        <v>1931</v>
      </c>
      <c r="L384" s="1" t="s">
        <v>3504</v>
      </c>
      <c r="M384" s="1" t="s">
        <v>270</v>
      </c>
      <c r="N384" s="1" t="s">
        <v>63</v>
      </c>
      <c r="O384" s="1" t="s">
        <v>3505</v>
      </c>
      <c r="P384" s="1" t="s">
        <v>3506</v>
      </c>
      <c r="Q384" s="1" t="s">
        <v>3507</v>
      </c>
      <c r="R384" s="1" t="s">
        <v>3508</v>
      </c>
      <c r="T384" s="1" t="s">
        <v>3509</v>
      </c>
    </row>
    <row r="385" spans="1:20" ht="13.8" x14ac:dyDescent="0.25">
      <c r="A385" s="1" t="s">
        <v>544</v>
      </c>
      <c r="B385" s="2" t="s">
        <v>3510</v>
      </c>
      <c r="C385" s="1" t="s">
        <v>546</v>
      </c>
      <c r="D385" s="1" t="s">
        <v>2199</v>
      </c>
      <c r="E385" s="1" t="s">
        <v>3511</v>
      </c>
      <c r="F385" s="1" t="s">
        <v>3512</v>
      </c>
      <c r="G385" s="1" t="s">
        <v>228</v>
      </c>
      <c r="H385" s="1" t="s">
        <v>2219</v>
      </c>
      <c r="I385" s="1" t="s">
        <v>140</v>
      </c>
      <c r="J385" s="1" t="s">
        <v>583</v>
      </c>
      <c r="K385" s="1" t="s">
        <v>3513</v>
      </c>
      <c r="L385" s="1" t="s">
        <v>231</v>
      </c>
      <c r="M385" s="1" t="s">
        <v>31</v>
      </c>
      <c r="N385" s="1" t="s">
        <v>32</v>
      </c>
      <c r="O385" s="1" t="s">
        <v>552</v>
      </c>
      <c r="P385" s="1" t="s">
        <v>3514</v>
      </c>
      <c r="Q385" s="1" t="s">
        <v>3515</v>
      </c>
      <c r="R385" s="1" t="s">
        <v>3516</v>
      </c>
      <c r="S385" s="1" t="s">
        <v>3517</v>
      </c>
      <c r="T385" s="1" t="s">
        <v>3518</v>
      </c>
    </row>
    <row r="386" spans="1:20" ht="13.8" x14ac:dyDescent="0.25">
      <c r="A386" s="1" t="s">
        <v>3519</v>
      </c>
      <c r="B386" s="2" t="s">
        <v>3520</v>
      </c>
      <c r="C386" s="1" t="s">
        <v>3521</v>
      </c>
      <c r="D386" s="1" t="s">
        <v>3522</v>
      </c>
      <c r="E386" s="1" t="s">
        <v>3523</v>
      </c>
      <c r="F386" s="1" t="s">
        <v>3524</v>
      </c>
      <c r="G386" s="1" t="s">
        <v>228</v>
      </c>
      <c r="H386" s="1" t="s">
        <v>126</v>
      </c>
      <c r="I386" s="1" t="s">
        <v>140</v>
      </c>
      <c r="K386" s="1" t="s">
        <v>3525</v>
      </c>
      <c r="L386" s="1" t="s">
        <v>1661</v>
      </c>
      <c r="N386" s="1" t="s">
        <v>378</v>
      </c>
      <c r="O386" s="1" t="s">
        <v>3526</v>
      </c>
      <c r="P386" s="1" t="s">
        <v>3527</v>
      </c>
      <c r="Q386" s="1" t="s">
        <v>3528</v>
      </c>
      <c r="T386" s="1" t="s">
        <v>3529</v>
      </c>
    </row>
    <row r="387" spans="1:20" ht="13.8" x14ac:dyDescent="0.25">
      <c r="A387" s="1" t="s">
        <v>3530</v>
      </c>
      <c r="B387" s="2" t="s">
        <v>3531</v>
      </c>
      <c r="C387" s="1" t="s">
        <v>3532</v>
      </c>
      <c r="D387" s="1" t="s">
        <v>1117</v>
      </c>
      <c r="E387" s="1" t="s">
        <v>3533</v>
      </c>
      <c r="F387" s="1" t="s">
        <v>3534</v>
      </c>
      <c r="G387" s="1" t="s">
        <v>228</v>
      </c>
      <c r="H387" s="1" t="s">
        <v>126</v>
      </c>
      <c r="I387" s="1" t="s">
        <v>140</v>
      </c>
      <c r="K387" s="1" t="s">
        <v>3535</v>
      </c>
      <c r="L387" s="1" t="s">
        <v>1661</v>
      </c>
      <c r="M387" s="1" t="s">
        <v>304</v>
      </c>
      <c r="N387" s="1" t="s">
        <v>47</v>
      </c>
      <c r="O387" s="1" t="s">
        <v>3536</v>
      </c>
      <c r="P387" s="1" t="s">
        <v>3537</v>
      </c>
      <c r="Q387" s="1" t="s">
        <v>3538</v>
      </c>
      <c r="R387" s="1" t="s">
        <v>3539</v>
      </c>
      <c r="S387" s="1" t="s">
        <v>3540</v>
      </c>
      <c r="T387" s="1" t="s">
        <v>3541</v>
      </c>
    </row>
    <row r="388" spans="1:20" ht="13.8" x14ac:dyDescent="0.25">
      <c r="A388" s="1" t="s">
        <v>3542</v>
      </c>
      <c r="B388" s="2" t="s">
        <v>3543</v>
      </c>
      <c r="C388" s="1" t="s">
        <v>3544</v>
      </c>
      <c r="D388" s="1" t="s">
        <v>2519</v>
      </c>
      <c r="E388" s="1" t="s">
        <v>3545</v>
      </c>
      <c r="F388" s="1" t="s">
        <v>3546</v>
      </c>
      <c r="G388" s="1" t="s">
        <v>113</v>
      </c>
      <c r="H388" s="1" t="s">
        <v>126</v>
      </c>
      <c r="I388" s="1" t="s">
        <v>140</v>
      </c>
      <c r="J388" s="1" t="s">
        <v>2823</v>
      </c>
      <c r="K388" s="1" t="s">
        <v>3547</v>
      </c>
      <c r="L388" s="1" t="s">
        <v>3548</v>
      </c>
      <c r="M388" s="1" t="s">
        <v>270</v>
      </c>
      <c r="N388" s="1" t="s">
        <v>47</v>
      </c>
      <c r="O388" s="1" t="s">
        <v>3549</v>
      </c>
      <c r="P388" s="1" t="s">
        <v>3550</v>
      </c>
      <c r="Q388" s="1" t="s">
        <v>3551</v>
      </c>
      <c r="R388" s="1" t="s">
        <v>3552</v>
      </c>
      <c r="S388" s="1" t="s">
        <v>3104</v>
      </c>
      <c r="T388" s="1" t="s">
        <v>3553</v>
      </c>
    </row>
    <row r="389" spans="1:20" ht="13.8" x14ac:dyDescent="0.25">
      <c r="A389" s="1" t="s">
        <v>936</v>
      </c>
      <c r="B389" s="2" t="s">
        <v>3554</v>
      </c>
      <c r="C389" s="1" t="s">
        <v>3555</v>
      </c>
      <c r="D389" s="1" t="s">
        <v>3556</v>
      </c>
      <c r="E389" s="1" t="s">
        <v>3557</v>
      </c>
      <c r="F389" s="1" t="s">
        <v>3558</v>
      </c>
      <c r="G389" s="1" t="s">
        <v>113</v>
      </c>
      <c r="H389" s="1" t="s">
        <v>126</v>
      </c>
      <c r="I389" s="1" t="s">
        <v>60</v>
      </c>
      <c r="J389" s="1" t="s">
        <v>75</v>
      </c>
      <c r="K389" s="1" t="s">
        <v>3559</v>
      </c>
      <c r="L389" s="1" t="s">
        <v>743</v>
      </c>
      <c r="M389" s="1" t="s">
        <v>270</v>
      </c>
      <c r="N389" s="1" t="s">
        <v>32</v>
      </c>
      <c r="O389" s="1" t="s">
        <v>3560</v>
      </c>
      <c r="P389" s="1" t="s">
        <v>3561</v>
      </c>
      <c r="Q389" s="1" t="s">
        <v>3562</v>
      </c>
      <c r="R389" s="1" t="s">
        <v>171</v>
      </c>
      <c r="S389" s="1" t="s">
        <v>3563</v>
      </c>
      <c r="T389" s="1" t="s">
        <v>3564</v>
      </c>
    </row>
    <row r="390" spans="1:20" ht="13.8" x14ac:dyDescent="0.25">
      <c r="A390" s="1" t="s">
        <v>1408</v>
      </c>
      <c r="B390" s="2" t="s">
        <v>3565</v>
      </c>
      <c r="C390" s="1" t="s">
        <v>3566</v>
      </c>
      <c r="D390" s="1" t="s">
        <v>110</v>
      </c>
      <c r="E390" s="1" t="s">
        <v>3567</v>
      </c>
      <c r="F390" s="1" t="s">
        <v>3568</v>
      </c>
      <c r="G390" s="1" t="s">
        <v>228</v>
      </c>
      <c r="H390" s="1" t="s">
        <v>114</v>
      </c>
      <c r="I390" s="1" t="s">
        <v>60</v>
      </c>
      <c r="J390" s="1" t="s">
        <v>154</v>
      </c>
      <c r="K390" s="1" t="s">
        <v>1413</v>
      </c>
      <c r="L390" s="1" t="s">
        <v>1670</v>
      </c>
      <c r="M390" s="1" t="s">
        <v>304</v>
      </c>
      <c r="N390" s="1" t="s">
        <v>378</v>
      </c>
      <c r="O390" s="1" t="s">
        <v>3569</v>
      </c>
      <c r="P390" s="1" t="s">
        <v>3570</v>
      </c>
      <c r="Q390" s="1" t="s">
        <v>3571</v>
      </c>
      <c r="R390" s="1" t="s">
        <v>3572</v>
      </c>
      <c r="S390" s="1" t="s">
        <v>3106</v>
      </c>
      <c r="T390" s="1" t="s">
        <v>3573</v>
      </c>
    </row>
    <row r="391" spans="1:20" ht="13.8" x14ac:dyDescent="0.25">
      <c r="A391" s="1" t="s">
        <v>3001</v>
      </c>
      <c r="B391" s="2" t="s">
        <v>3574</v>
      </c>
      <c r="C391" s="1" t="s">
        <v>3575</v>
      </c>
      <c r="D391" s="1" t="s">
        <v>418</v>
      </c>
      <c r="E391" s="1" t="s">
        <v>3576</v>
      </c>
      <c r="F391" s="1" t="s">
        <v>3577</v>
      </c>
      <c r="G391" s="1" t="s">
        <v>113</v>
      </c>
      <c r="H391" s="1" t="s">
        <v>126</v>
      </c>
      <c r="I391" s="1" t="s">
        <v>140</v>
      </c>
      <c r="J391" s="1" t="s">
        <v>154</v>
      </c>
      <c r="K391" s="1" t="s">
        <v>3006</v>
      </c>
      <c r="L391" s="1" t="s">
        <v>3578</v>
      </c>
      <c r="M391" s="1" t="s">
        <v>206</v>
      </c>
      <c r="N391" s="1" t="s">
        <v>47</v>
      </c>
      <c r="O391" s="1" t="s">
        <v>3579</v>
      </c>
      <c r="P391" s="1" t="s">
        <v>3580</v>
      </c>
      <c r="Q391" s="1" t="s">
        <v>3581</v>
      </c>
      <c r="R391" s="1" t="s">
        <v>3582</v>
      </c>
      <c r="S391" s="1" t="s">
        <v>3583</v>
      </c>
      <c r="T391" s="1" t="s">
        <v>3584</v>
      </c>
    </row>
    <row r="392" spans="1:20" ht="13.8" x14ac:dyDescent="0.25">
      <c r="A392" s="1" t="s">
        <v>107</v>
      </c>
      <c r="B392" s="2" t="s">
        <v>3585</v>
      </c>
      <c r="C392" s="1" t="s">
        <v>1577</v>
      </c>
      <c r="D392" s="1" t="s">
        <v>408</v>
      </c>
      <c r="E392" s="1" t="s">
        <v>3586</v>
      </c>
      <c r="F392" s="1" t="s">
        <v>1579</v>
      </c>
      <c r="G392" s="1" t="s">
        <v>113</v>
      </c>
      <c r="H392" s="1" t="s">
        <v>114</v>
      </c>
      <c r="I392" s="1" t="s">
        <v>60</v>
      </c>
      <c r="K392" s="1" t="s">
        <v>115</v>
      </c>
      <c r="L392" s="1" t="s">
        <v>1847</v>
      </c>
      <c r="N392" s="1" t="s">
        <v>63</v>
      </c>
      <c r="O392" s="1" t="s">
        <v>3587</v>
      </c>
      <c r="P392" s="1" t="s">
        <v>3588</v>
      </c>
      <c r="Q392" s="1" t="s">
        <v>3589</v>
      </c>
      <c r="R392" s="1" t="s">
        <v>171</v>
      </c>
      <c r="T392" s="1" t="s">
        <v>3590</v>
      </c>
    </row>
    <row r="393" spans="1:20" ht="151.80000000000001" x14ac:dyDescent="0.25">
      <c r="A393" s="1" t="s">
        <v>2805</v>
      </c>
      <c r="B393" s="2" t="s">
        <v>3591</v>
      </c>
      <c r="C393" s="1" t="s">
        <v>2807</v>
      </c>
      <c r="D393" s="1" t="s">
        <v>1362</v>
      </c>
      <c r="E393" s="1" t="s">
        <v>3586</v>
      </c>
      <c r="F393" s="1" t="s">
        <v>3299</v>
      </c>
      <c r="G393" s="1" t="s">
        <v>113</v>
      </c>
      <c r="H393" s="1" t="s">
        <v>126</v>
      </c>
      <c r="I393" s="1" t="s">
        <v>140</v>
      </c>
      <c r="J393" s="1" t="s">
        <v>154</v>
      </c>
      <c r="K393" s="1" t="s">
        <v>2810</v>
      </c>
      <c r="L393" s="1" t="s">
        <v>2386</v>
      </c>
      <c r="M393" s="1" t="s">
        <v>143</v>
      </c>
      <c r="N393" s="1" t="s">
        <v>378</v>
      </c>
      <c r="O393" s="1" t="s">
        <v>2811</v>
      </c>
      <c r="P393" s="4" t="s">
        <v>3592</v>
      </c>
      <c r="R393" s="1" t="s">
        <v>3593</v>
      </c>
      <c r="S393" s="1" t="s">
        <v>3107</v>
      </c>
      <c r="T393" s="1" t="s">
        <v>3594</v>
      </c>
    </row>
    <row r="394" spans="1:20" ht="13.8" x14ac:dyDescent="0.25">
      <c r="A394" s="1" t="s">
        <v>3151</v>
      </c>
      <c r="B394" s="2" t="s">
        <v>3595</v>
      </c>
      <c r="C394" s="1" t="s">
        <v>224</v>
      </c>
      <c r="D394" s="1" t="s">
        <v>3596</v>
      </c>
      <c r="E394" s="1" t="s">
        <v>3597</v>
      </c>
      <c r="F394" s="1" t="s">
        <v>3598</v>
      </c>
      <c r="G394" s="1" t="s">
        <v>113</v>
      </c>
      <c r="H394" s="1" t="s">
        <v>114</v>
      </c>
      <c r="I394" s="1" t="s">
        <v>74</v>
      </c>
      <c r="J394" s="1" t="s">
        <v>154</v>
      </c>
      <c r="K394" s="1" t="s">
        <v>3156</v>
      </c>
      <c r="L394" s="1" t="s">
        <v>3599</v>
      </c>
      <c r="M394" s="1" t="s">
        <v>143</v>
      </c>
      <c r="N394" s="1" t="s">
        <v>63</v>
      </c>
      <c r="O394" s="1" t="s">
        <v>232</v>
      </c>
      <c r="P394" s="1" t="s">
        <v>3600</v>
      </c>
      <c r="Q394" s="1" t="s">
        <v>494</v>
      </c>
      <c r="R394" s="1" t="s">
        <v>3601</v>
      </c>
      <c r="S394" s="1" t="s">
        <v>3258</v>
      </c>
      <c r="T394" s="1" t="s">
        <v>3602</v>
      </c>
    </row>
    <row r="395" spans="1:20" ht="13.8" x14ac:dyDescent="0.25">
      <c r="A395" s="1" t="s">
        <v>3288</v>
      </c>
      <c r="B395" s="2" t="s">
        <v>3603</v>
      </c>
      <c r="C395" s="1" t="s">
        <v>2807</v>
      </c>
      <c r="D395" s="1" t="s">
        <v>201</v>
      </c>
      <c r="E395" s="1" t="s">
        <v>3604</v>
      </c>
      <c r="F395" s="1" t="s">
        <v>3605</v>
      </c>
      <c r="G395" s="1" t="s">
        <v>26</v>
      </c>
      <c r="H395" s="1" t="s">
        <v>27</v>
      </c>
      <c r="I395" s="1" t="s">
        <v>60</v>
      </c>
      <c r="K395" s="1" t="s">
        <v>2810</v>
      </c>
      <c r="L395" s="1" t="s">
        <v>2386</v>
      </c>
      <c r="M395" s="1" t="s">
        <v>143</v>
      </c>
      <c r="N395" s="1" t="s">
        <v>47</v>
      </c>
      <c r="O395" s="1" t="s">
        <v>2811</v>
      </c>
      <c r="P395" s="1" t="s">
        <v>3606</v>
      </c>
      <c r="Q395" s="1" t="s">
        <v>3607</v>
      </c>
      <c r="R395" s="1" t="s">
        <v>3608</v>
      </c>
      <c r="S395" s="1" t="s">
        <v>3107</v>
      </c>
      <c r="T395" s="1" t="s">
        <v>3609</v>
      </c>
    </row>
    <row r="396" spans="1:20" ht="13.8" x14ac:dyDescent="0.25">
      <c r="A396" s="1" t="s">
        <v>3610</v>
      </c>
      <c r="B396" s="2" t="s">
        <v>3611</v>
      </c>
      <c r="C396" s="1" t="s">
        <v>3612</v>
      </c>
      <c r="D396" s="1" t="s">
        <v>2184</v>
      </c>
      <c r="E396" s="1" t="s">
        <v>3613</v>
      </c>
      <c r="F396" s="1" t="s">
        <v>454</v>
      </c>
      <c r="G396" s="1" t="s">
        <v>228</v>
      </c>
      <c r="H396" s="1" t="s">
        <v>114</v>
      </c>
      <c r="I396" s="1" t="s">
        <v>60</v>
      </c>
      <c r="K396" s="1" t="s">
        <v>3614</v>
      </c>
      <c r="L396" s="1" t="s">
        <v>3615</v>
      </c>
      <c r="M396" s="1" t="s">
        <v>270</v>
      </c>
      <c r="N396" s="1" t="s">
        <v>47</v>
      </c>
      <c r="O396" s="1" t="s">
        <v>3616</v>
      </c>
      <c r="P396" s="1" t="s">
        <v>3617</v>
      </c>
      <c r="Q396" s="1" t="s">
        <v>3618</v>
      </c>
      <c r="R396" s="1" t="s">
        <v>3619</v>
      </c>
      <c r="S396" s="1" t="s">
        <v>3620</v>
      </c>
      <c r="T396" s="1" t="s">
        <v>3621</v>
      </c>
    </row>
    <row r="397" spans="1:20" ht="138" x14ac:dyDescent="0.25">
      <c r="A397" s="1" t="s">
        <v>1430</v>
      </c>
      <c r="B397" s="2" t="s">
        <v>3622</v>
      </c>
      <c r="C397" s="1" t="s">
        <v>3316</v>
      </c>
      <c r="D397" s="1" t="s">
        <v>3623</v>
      </c>
      <c r="E397" s="1" t="s">
        <v>3624</v>
      </c>
      <c r="F397" s="1" t="s">
        <v>3625</v>
      </c>
      <c r="G397" s="1" t="s">
        <v>113</v>
      </c>
      <c r="H397" s="1" t="s">
        <v>126</v>
      </c>
      <c r="I397" s="1" t="s">
        <v>140</v>
      </c>
      <c r="J397" s="1" t="s">
        <v>754</v>
      </c>
      <c r="K397" s="1" t="s">
        <v>3626</v>
      </c>
      <c r="L397" s="1" t="s">
        <v>3627</v>
      </c>
      <c r="M397" s="1" t="s">
        <v>322</v>
      </c>
      <c r="N397" s="1" t="s">
        <v>32</v>
      </c>
      <c r="O397" s="1" t="s">
        <v>3322</v>
      </c>
      <c r="P397" s="4" t="s">
        <v>3628</v>
      </c>
      <c r="R397" s="1" t="s">
        <v>3629</v>
      </c>
      <c r="S397" s="1" t="s">
        <v>3104</v>
      </c>
      <c r="T397" s="1" t="s">
        <v>3630</v>
      </c>
    </row>
    <row r="398" spans="1:20" ht="13.8" x14ac:dyDescent="0.25">
      <c r="A398" s="1" t="s">
        <v>316</v>
      </c>
      <c r="B398" s="2" t="s">
        <v>3631</v>
      </c>
      <c r="C398" s="1" t="s">
        <v>3023</v>
      </c>
      <c r="D398" s="1" t="s">
        <v>188</v>
      </c>
      <c r="E398" s="1" t="s">
        <v>3024</v>
      </c>
      <c r="F398" s="1" t="s">
        <v>3025</v>
      </c>
      <c r="G398" s="1" t="s">
        <v>113</v>
      </c>
      <c r="H398" s="1" t="s">
        <v>114</v>
      </c>
      <c r="I398" s="1" t="s">
        <v>60</v>
      </c>
      <c r="J398" s="1" t="s">
        <v>154</v>
      </c>
      <c r="K398" s="1" t="s">
        <v>321</v>
      </c>
      <c r="L398" s="1" t="s">
        <v>2359</v>
      </c>
      <c r="M398" s="1" t="s">
        <v>143</v>
      </c>
      <c r="N398" s="1" t="s">
        <v>32</v>
      </c>
      <c r="O398" s="1" t="s">
        <v>3027</v>
      </c>
      <c r="P398" s="1" t="s">
        <v>3632</v>
      </c>
      <c r="Q398" s="1" t="s">
        <v>3633</v>
      </c>
      <c r="R398" s="1" t="s">
        <v>3634</v>
      </c>
      <c r="S398" s="1" t="s">
        <v>3118</v>
      </c>
      <c r="T398" s="1" t="s">
        <v>3635</v>
      </c>
    </row>
    <row r="399" spans="1:20" ht="13.8" x14ac:dyDescent="0.25">
      <c r="A399" s="1" t="s">
        <v>252</v>
      </c>
      <c r="B399" s="2" t="s">
        <v>3636</v>
      </c>
      <c r="C399" s="1" t="s">
        <v>254</v>
      </c>
      <c r="D399" s="1" t="s">
        <v>2184</v>
      </c>
      <c r="E399" s="1" t="s">
        <v>3637</v>
      </c>
      <c r="F399" s="1" t="s">
        <v>3638</v>
      </c>
      <c r="G399" s="1" t="s">
        <v>26</v>
      </c>
      <c r="H399" s="1" t="s">
        <v>27</v>
      </c>
      <c r="I399" s="1" t="s">
        <v>74</v>
      </c>
      <c r="K399" s="1" t="s">
        <v>321</v>
      </c>
      <c r="L399" s="1" t="s">
        <v>3639</v>
      </c>
      <c r="M399" s="1" t="s">
        <v>143</v>
      </c>
      <c r="N399" s="1" t="s">
        <v>63</v>
      </c>
      <c r="O399" s="1" t="s">
        <v>260</v>
      </c>
      <c r="P399" s="1" t="s">
        <v>3640</v>
      </c>
      <c r="Q399" s="1" t="s">
        <v>3641</v>
      </c>
      <c r="R399" s="1" t="s">
        <v>171</v>
      </c>
      <c r="S399" s="1" t="s">
        <v>3116</v>
      </c>
      <c r="T399" s="1" t="s">
        <v>3642</v>
      </c>
    </row>
    <row r="400" spans="1:20" ht="13.8" x14ac:dyDescent="0.25">
      <c r="A400" s="1" t="s">
        <v>3339</v>
      </c>
      <c r="B400" s="2" t="s">
        <v>3643</v>
      </c>
      <c r="C400" s="1" t="s">
        <v>3341</v>
      </c>
      <c r="D400" s="1" t="s">
        <v>3644</v>
      </c>
      <c r="E400" s="1" t="s">
        <v>3645</v>
      </c>
      <c r="F400" s="1" t="s">
        <v>3646</v>
      </c>
      <c r="G400" s="1" t="s">
        <v>113</v>
      </c>
      <c r="H400" s="1" t="s">
        <v>114</v>
      </c>
      <c r="I400" s="1" t="s">
        <v>74</v>
      </c>
      <c r="J400" s="1" t="s">
        <v>154</v>
      </c>
      <c r="K400" s="1" t="s">
        <v>3647</v>
      </c>
      <c r="L400" s="1" t="s">
        <v>3648</v>
      </c>
      <c r="M400" s="1" t="s">
        <v>270</v>
      </c>
      <c r="N400" s="1" t="s">
        <v>47</v>
      </c>
      <c r="O400" s="1" t="s">
        <v>3649</v>
      </c>
      <c r="P400" s="1" t="s">
        <v>3650</v>
      </c>
      <c r="R400" s="1" t="s">
        <v>3651</v>
      </c>
      <c r="S400" s="1" t="s">
        <v>3349</v>
      </c>
      <c r="T400" s="1" t="s">
        <v>3652</v>
      </c>
    </row>
    <row r="401" spans="1:20" ht="13.8" x14ac:dyDescent="0.25">
      <c r="A401" s="1" t="s">
        <v>2494</v>
      </c>
      <c r="B401" s="2" t="s">
        <v>3653</v>
      </c>
      <c r="C401" s="1" t="s">
        <v>1568</v>
      </c>
      <c r="D401" s="1" t="s">
        <v>913</v>
      </c>
      <c r="E401" s="1" t="s">
        <v>1735</v>
      </c>
      <c r="F401" s="1" t="s">
        <v>3654</v>
      </c>
      <c r="G401" s="1" t="s">
        <v>26</v>
      </c>
      <c r="H401" s="1" t="s">
        <v>27</v>
      </c>
      <c r="I401" s="1" t="s">
        <v>74</v>
      </c>
      <c r="J401" s="1" t="s">
        <v>75</v>
      </c>
      <c r="K401" s="1" t="s">
        <v>3655</v>
      </c>
      <c r="L401" s="1" t="s">
        <v>3656</v>
      </c>
      <c r="M401" s="1" t="s">
        <v>304</v>
      </c>
      <c r="N401" s="1" t="s">
        <v>63</v>
      </c>
      <c r="O401" s="1" t="s">
        <v>1572</v>
      </c>
      <c r="P401" s="1" t="s">
        <v>3657</v>
      </c>
      <c r="R401" s="1" t="s">
        <v>3658</v>
      </c>
      <c r="S401" s="1" t="s">
        <v>3659</v>
      </c>
      <c r="T401" s="1" t="s">
        <v>3660</v>
      </c>
    </row>
    <row r="402" spans="1:20" ht="13.8" x14ac:dyDescent="0.25">
      <c r="A402" s="1" t="s">
        <v>1635</v>
      </c>
      <c r="B402" s="2" t="s">
        <v>3661</v>
      </c>
      <c r="C402" s="1" t="s">
        <v>1637</v>
      </c>
      <c r="D402" s="1" t="s">
        <v>3662</v>
      </c>
      <c r="E402" s="1" t="s">
        <v>1999</v>
      </c>
      <c r="F402" s="1" t="s">
        <v>3663</v>
      </c>
      <c r="G402" s="1" t="s">
        <v>228</v>
      </c>
      <c r="H402" s="1" t="s">
        <v>126</v>
      </c>
      <c r="I402" s="1" t="s">
        <v>60</v>
      </c>
      <c r="J402" s="1" t="s">
        <v>1312</v>
      </c>
      <c r="K402" s="1" t="s">
        <v>3664</v>
      </c>
      <c r="L402" s="1" t="s">
        <v>3665</v>
      </c>
      <c r="M402" s="1" t="s">
        <v>143</v>
      </c>
      <c r="N402" s="1" t="s">
        <v>63</v>
      </c>
      <c r="O402" s="1" t="s">
        <v>1642</v>
      </c>
      <c r="P402" s="1" t="s">
        <v>3666</v>
      </c>
      <c r="Q402" s="1" t="s">
        <v>3667</v>
      </c>
      <c r="R402" s="1" t="s">
        <v>3668</v>
      </c>
      <c r="S402" s="1" t="s">
        <v>3669</v>
      </c>
      <c r="T402" s="1" t="s">
        <v>3670</v>
      </c>
    </row>
    <row r="403" spans="1:20" ht="110.4" x14ac:dyDescent="0.25">
      <c r="A403" s="1" t="s">
        <v>602</v>
      </c>
      <c r="B403" s="2" t="s">
        <v>3671</v>
      </c>
      <c r="C403" s="1" t="s">
        <v>1880</v>
      </c>
      <c r="D403" s="1" t="s">
        <v>1096</v>
      </c>
      <c r="E403" s="1" t="s">
        <v>3672</v>
      </c>
      <c r="F403" s="1" t="s">
        <v>1883</v>
      </c>
      <c r="G403" s="1" t="s">
        <v>113</v>
      </c>
      <c r="H403" s="1" t="s">
        <v>126</v>
      </c>
      <c r="I403" s="1" t="s">
        <v>60</v>
      </c>
      <c r="J403" s="1" t="s">
        <v>154</v>
      </c>
      <c r="K403" s="1" t="s">
        <v>608</v>
      </c>
      <c r="L403" s="1" t="s">
        <v>3673</v>
      </c>
      <c r="M403" s="1" t="s">
        <v>304</v>
      </c>
      <c r="N403" s="1" t="s">
        <v>32</v>
      </c>
      <c r="O403" s="1" t="s">
        <v>1885</v>
      </c>
      <c r="P403" s="4" t="s">
        <v>3674</v>
      </c>
      <c r="Q403" s="1" t="s">
        <v>3675</v>
      </c>
      <c r="R403" s="1" t="s">
        <v>171</v>
      </c>
      <c r="S403" s="1" t="s">
        <v>3676</v>
      </c>
      <c r="T403" s="1" t="s">
        <v>3677</v>
      </c>
    </row>
    <row r="404" spans="1:20" ht="13.8" x14ac:dyDescent="0.25">
      <c r="A404" s="1" t="s">
        <v>2864</v>
      </c>
      <c r="B404" s="2" t="s">
        <v>3678</v>
      </c>
      <c r="C404" s="1" t="s">
        <v>2866</v>
      </c>
      <c r="D404" s="1" t="s">
        <v>3679</v>
      </c>
      <c r="E404" s="1" t="s">
        <v>3680</v>
      </c>
      <c r="F404" s="1" t="s">
        <v>3681</v>
      </c>
      <c r="G404" s="1" t="s">
        <v>113</v>
      </c>
      <c r="H404" s="1" t="s">
        <v>114</v>
      </c>
      <c r="I404" s="1" t="s">
        <v>60</v>
      </c>
      <c r="J404" s="1" t="s">
        <v>154</v>
      </c>
      <c r="K404" s="1" t="s">
        <v>3682</v>
      </c>
      <c r="L404" s="1" t="s">
        <v>3683</v>
      </c>
      <c r="M404" s="1" t="s">
        <v>270</v>
      </c>
      <c r="N404" s="1" t="s">
        <v>32</v>
      </c>
      <c r="O404" s="1" t="s">
        <v>2872</v>
      </c>
      <c r="P404" s="1" t="s">
        <v>3684</v>
      </c>
      <c r="Q404" s="1" t="s">
        <v>3685</v>
      </c>
      <c r="R404" s="1" t="s">
        <v>3686</v>
      </c>
      <c r="S404" s="1" t="s">
        <v>3109</v>
      </c>
      <c r="T404" s="1" t="s">
        <v>3687</v>
      </c>
    </row>
    <row r="405" spans="1:20" ht="13.8" x14ac:dyDescent="0.25">
      <c r="A405" s="1" t="s">
        <v>2877</v>
      </c>
      <c r="B405" s="2" t="s">
        <v>3688</v>
      </c>
      <c r="C405" s="1" t="s">
        <v>2518</v>
      </c>
      <c r="D405" s="1" t="s">
        <v>1117</v>
      </c>
      <c r="E405" s="1" t="s">
        <v>3689</v>
      </c>
      <c r="F405" s="1" t="s">
        <v>3690</v>
      </c>
      <c r="G405" s="1" t="s">
        <v>26</v>
      </c>
      <c r="H405" s="1" t="s">
        <v>27</v>
      </c>
      <c r="I405" s="1" t="s">
        <v>74</v>
      </c>
      <c r="J405" s="1" t="s">
        <v>154</v>
      </c>
      <c r="K405" s="1" t="s">
        <v>3691</v>
      </c>
      <c r="L405" s="1" t="s">
        <v>1923</v>
      </c>
      <c r="M405" s="1" t="s">
        <v>304</v>
      </c>
      <c r="N405" s="1" t="s">
        <v>63</v>
      </c>
      <c r="O405" s="1" t="s">
        <v>2523</v>
      </c>
      <c r="P405" s="1" t="s">
        <v>3692</v>
      </c>
      <c r="Q405" s="1" t="s">
        <v>3693</v>
      </c>
      <c r="R405" s="1" t="s">
        <v>3694</v>
      </c>
      <c r="S405" s="1" t="s">
        <v>3110</v>
      </c>
      <c r="T405" s="1" t="s">
        <v>3695</v>
      </c>
    </row>
    <row r="406" spans="1:20" ht="55.2" x14ac:dyDescent="0.25">
      <c r="A406" s="1" t="s">
        <v>2864</v>
      </c>
      <c r="B406" s="2" t="s">
        <v>3696</v>
      </c>
      <c r="C406" s="1" t="s">
        <v>2866</v>
      </c>
      <c r="D406" s="1" t="s">
        <v>3697</v>
      </c>
      <c r="E406" s="1" t="s">
        <v>3698</v>
      </c>
      <c r="F406" s="1" t="s">
        <v>3699</v>
      </c>
      <c r="G406" s="1" t="s">
        <v>113</v>
      </c>
      <c r="H406" s="1" t="s">
        <v>114</v>
      </c>
      <c r="I406" s="1" t="s">
        <v>140</v>
      </c>
      <c r="J406" s="1" t="s">
        <v>154</v>
      </c>
      <c r="K406" s="1" t="s">
        <v>3700</v>
      </c>
      <c r="L406" s="1" t="s">
        <v>3701</v>
      </c>
      <c r="M406" s="1" t="s">
        <v>527</v>
      </c>
      <c r="N406" s="1" t="s">
        <v>32</v>
      </c>
      <c r="O406" s="1" t="s">
        <v>2872</v>
      </c>
      <c r="P406" s="4" t="s">
        <v>3702</v>
      </c>
      <c r="Q406" s="1" t="s">
        <v>3703</v>
      </c>
      <c r="R406" s="1" t="s">
        <v>3629</v>
      </c>
      <c r="S406" s="1" t="s">
        <v>3109</v>
      </c>
      <c r="T406" s="1" t="s">
        <v>3704</v>
      </c>
    </row>
    <row r="407" spans="1:20" ht="13.8" x14ac:dyDescent="0.25">
      <c r="A407" s="1" t="s">
        <v>3339</v>
      </c>
      <c r="B407" s="2" t="s">
        <v>3705</v>
      </c>
      <c r="C407" s="1" t="s">
        <v>3341</v>
      </c>
      <c r="D407" s="1" t="s">
        <v>3706</v>
      </c>
      <c r="E407" s="1" t="s">
        <v>3707</v>
      </c>
      <c r="F407" s="1" t="s">
        <v>3708</v>
      </c>
      <c r="G407" s="1" t="s">
        <v>113</v>
      </c>
      <c r="H407" s="1" t="s">
        <v>114</v>
      </c>
      <c r="I407" s="1" t="s">
        <v>74</v>
      </c>
      <c r="J407" s="1" t="s">
        <v>154</v>
      </c>
      <c r="K407" s="1" t="s">
        <v>649</v>
      </c>
      <c r="L407" s="1" t="s">
        <v>3709</v>
      </c>
      <c r="M407" s="1" t="s">
        <v>143</v>
      </c>
      <c r="N407" s="1" t="s">
        <v>47</v>
      </c>
      <c r="O407" s="1" t="s">
        <v>3710</v>
      </c>
      <c r="P407" s="1" t="s">
        <v>3711</v>
      </c>
      <c r="Q407" s="1" t="s">
        <v>3712</v>
      </c>
      <c r="R407" s="1" t="s">
        <v>3713</v>
      </c>
      <c r="S407" s="1" t="s">
        <v>3349</v>
      </c>
      <c r="T407" s="1" t="s">
        <v>3714</v>
      </c>
    </row>
    <row r="408" spans="1:20" ht="13.8" x14ac:dyDescent="0.25">
      <c r="A408" s="1" t="s">
        <v>3715</v>
      </c>
      <c r="B408" s="2" t="s">
        <v>3716</v>
      </c>
      <c r="C408" s="1" t="s">
        <v>3717</v>
      </c>
      <c r="D408" s="1" t="s">
        <v>2199</v>
      </c>
      <c r="E408" s="1" t="s">
        <v>2716</v>
      </c>
      <c r="F408" s="1" t="s">
        <v>3365</v>
      </c>
      <c r="G408" s="1" t="s">
        <v>113</v>
      </c>
      <c r="H408" s="1" t="s">
        <v>126</v>
      </c>
      <c r="I408" s="1" t="s">
        <v>60</v>
      </c>
      <c r="K408" s="1" t="s">
        <v>3718</v>
      </c>
      <c r="L408" s="1" t="s">
        <v>3719</v>
      </c>
      <c r="N408" s="1" t="s">
        <v>378</v>
      </c>
      <c r="O408" s="1" t="s">
        <v>3720</v>
      </c>
      <c r="P408" s="1" t="s">
        <v>3721</v>
      </c>
      <c r="Q408" s="1" t="s">
        <v>3722</v>
      </c>
      <c r="R408" s="1" t="s">
        <v>3723</v>
      </c>
      <c r="T408" s="1" t="s">
        <v>3724</v>
      </c>
    </row>
    <row r="409" spans="1:20" ht="13.8" x14ac:dyDescent="0.25">
      <c r="A409" s="1" t="s">
        <v>3725</v>
      </c>
      <c r="B409" s="2" t="s">
        <v>3726</v>
      </c>
      <c r="C409" s="1" t="s">
        <v>3717</v>
      </c>
      <c r="D409" s="1" t="s">
        <v>3727</v>
      </c>
      <c r="E409" s="1" t="s">
        <v>3728</v>
      </c>
      <c r="F409" s="1" t="s">
        <v>3729</v>
      </c>
      <c r="G409" s="1" t="s">
        <v>228</v>
      </c>
      <c r="H409" s="1" t="s">
        <v>2219</v>
      </c>
      <c r="I409" s="1" t="s">
        <v>140</v>
      </c>
      <c r="K409" s="1" t="s">
        <v>3718</v>
      </c>
      <c r="L409" s="1" t="s">
        <v>3730</v>
      </c>
      <c r="N409" s="1" t="s">
        <v>378</v>
      </c>
      <c r="O409" s="1" t="s">
        <v>3720</v>
      </c>
      <c r="P409" s="1" t="s">
        <v>3731</v>
      </c>
      <c r="Q409" s="1" t="s">
        <v>3732</v>
      </c>
      <c r="T409" s="1" t="s">
        <v>3733</v>
      </c>
    </row>
    <row r="410" spans="1:20" ht="110.4" x14ac:dyDescent="0.25">
      <c r="A410" s="1" t="s">
        <v>358</v>
      </c>
      <c r="B410" s="2" t="s">
        <v>3734</v>
      </c>
      <c r="C410" s="1" t="s">
        <v>631</v>
      </c>
      <c r="D410" s="1" t="s">
        <v>3706</v>
      </c>
      <c r="E410" s="1" t="s">
        <v>3735</v>
      </c>
      <c r="F410" s="1" t="s">
        <v>3736</v>
      </c>
      <c r="G410" s="1" t="s">
        <v>113</v>
      </c>
      <c r="H410" s="1" t="s">
        <v>114</v>
      </c>
      <c r="I410" s="1" t="s">
        <v>60</v>
      </c>
      <c r="J410" s="1" t="s">
        <v>635</v>
      </c>
      <c r="K410" s="1" t="s">
        <v>3737</v>
      </c>
      <c r="L410" s="1" t="s">
        <v>77</v>
      </c>
      <c r="M410" s="1" t="s">
        <v>322</v>
      </c>
      <c r="N410" s="1" t="s">
        <v>32</v>
      </c>
      <c r="O410" s="1" t="s">
        <v>638</v>
      </c>
      <c r="P410" s="4" t="s">
        <v>3738</v>
      </c>
      <c r="R410" s="1" t="s">
        <v>3739</v>
      </c>
      <c r="S410" s="1" t="s">
        <v>3740</v>
      </c>
      <c r="T410" s="1" t="s">
        <v>3741</v>
      </c>
    </row>
    <row r="411" spans="1:20" ht="13.8" x14ac:dyDescent="0.25">
      <c r="A411" s="1" t="s">
        <v>1319</v>
      </c>
      <c r="B411" s="2" t="s">
        <v>3742</v>
      </c>
      <c r="C411" s="1" t="s">
        <v>3479</v>
      </c>
      <c r="D411" s="1" t="s">
        <v>806</v>
      </c>
      <c r="E411" s="1" t="s">
        <v>3743</v>
      </c>
      <c r="F411" s="1" t="s">
        <v>3744</v>
      </c>
      <c r="G411" s="1" t="s">
        <v>113</v>
      </c>
      <c r="H411" s="1" t="s">
        <v>126</v>
      </c>
      <c r="I411" s="1" t="s">
        <v>140</v>
      </c>
      <c r="J411" s="1" t="s">
        <v>3193</v>
      </c>
      <c r="K411" s="1" t="s">
        <v>903</v>
      </c>
      <c r="L411" s="1" t="s">
        <v>1661</v>
      </c>
      <c r="M411" s="1" t="s">
        <v>143</v>
      </c>
      <c r="N411" s="1" t="s">
        <v>32</v>
      </c>
      <c r="O411" s="1" t="s">
        <v>3484</v>
      </c>
      <c r="P411" s="1" t="s">
        <v>3745</v>
      </c>
      <c r="Q411" s="1" t="s">
        <v>3746</v>
      </c>
      <c r="R411" s="1" t="s">
        <v>171</v>
      </c>
      <c r="S411" s="1" t="s">
        <v>3487</v>
      </c>
      <c r="T411" s="1" t="s">
        <v>3747</v>
      </c>
    </row>
    <row r="412" spans="1:20" ht="82.8" x14ac:dyDescent="0.25">
      <c r="A412" s="1" t="s">
        <v>602</v>
      </c>
      <c r="B412" s="2" t="s">
        <v>3748</v>
      </c>
      <c r="C412" s="1" t="s">
        <v>3749</v>
      </c>
      <c r="D412" s="1" t="s">
        <v>2260</v>
      </c>
      <c r="E412" s="1" t="s">
        <v>3750</v>
      </c>
      <c r="F412" s="1" t="s">
        <v>3751</v>
      </c>
      <c r="G412" s="1" t="s">
        <v>113</v>
      </c>
      <c r="H412" s="1" t="s">
        <v>114</v>
      </c>
      <c r="I412" s="1" t="s">
        <v>74</v>
      </c>
      <c r="J412" s="1" t="s">
        <v>465</v>
      </c>
      <c r="K412" s="1" t="s">
        <v>3752</v>
      </c>
      <c r="L412" s="1" t="s">
        <v>680</v>
      </c>
      <c r="M412" s="1" t="s">
        <v>31</v>
      </c>
      <c r="N412" s="1" t="s">
        <v>378</v>
      </c>
      <c r="O412" s="1" t="s">
        <v>3753</v>
      </c>
      <c r="P412" s="4" t="s">
        <v>3754</v>
      </c>
      <c r="R412" s="1" t="s">
        <v>171</v>
      </c>
      <c r="S412" s="1" t="s">
        <v>3755</v>
      </c>
      <c r="T412" s="1" t="s">
        <v>3756</v>
      </c>
    </row>
    <row r="413" spans="1:20" ht="96.6" x14ac:dyDescent="0.25">
      <c r="A413" s="1" t="s">
        <v>3757</v>
      </c>
      <c r="B413" s="2" t="s">
        <v>3758</v>
      </c>
      <c r="C413" s="1" t="s">
        <v>3759</v>
      </c>
      <c r="D413" s="1" t="s">
        <v>870</v>
      </c>
      <c r="E413" s="1" t="s">
        <v>3760</v>
      </c>
      <c r="F413" s="1" t="s">
        <v>3761</v>
      </c>
      <c r="G413" s="1" t="s">
        <v>113</v>
      </c>
      <c r="H413" s="1" t="s">
        <v>27</v>
      </c>
      <c r="I413" s="1" t="s">
        <v>140</v>
      </c>
      <c r="K413" s="1" t="s">
        <v>692</v>
      </c>
      <c r="L413" s="1" t="s">
        <v>693</v>
      </c>
      <c r="M413" s="1" t="s">
        <v>703</v>
      </c>
      <c r="N413" s="1" t="s">
        <v>378</v>
      </c>
      <c r="O413" s="1" t="s">
        <v>3762</v>
      </c>
      <c r="P413" s="4" t="s">
        <v>3763</v>
      </c>
      <c r="Q413" s="1" t="s">
        <v>3764</v>
      </c>
      <c r="R413" s="1" t="s">
        <v>3765</v>
      </c>
      <c r="T413" s="1" t="s">
        <v>3766</v>
      </c>
    </row>
    <row r="414" spans="1:20" ht="138" x14ac:dyDescent="0.25">
      <c r="A414" s="1" t="s">
        <v>3767</v>
      </c>
      <c r="B414" s="2" t="s">
        <v>3768</v>
      </c>
      <c r="C414" s="1" t="s">
        <v>3769</v>
      </c>
      <c r="D414" s="1" t="s">
        <v>3770</v>
      </c>
      <c r="E414" s="1" t="s">
        <v>3771</v>
      </c>
      <c r="F414" s="1" t="s">
        <v>3772</v>
      </c>
      <c r="G414" s="1" t="s">
        <v>113</v>
      </c>
      <c r="H414" s="1" t="s">
        <v>126</v>
      </c>
      <c r="I414" s="1" t="s">
        <v>140</v>
      </c>
      <c r="J414" s="1" t="s">
        <v>154</v>
      </c>
      <c r="K414" s="1" t="s">
        <v>3773</v>
      </c>
      <c r="L414" s="1" t="s">
        <v>3774</v>
      </c>
      <c r="M414" s="1" t="s">
        <v>206</v>
      </c>
      <c r="N414" s="1" t="s">
        <v>32</v>
      </c>
      <c r="O414" s="1" t="s">
        <v>3775</v>
      </c>
      <c r="P414" s="4" t="s">
        <v>3776</v>
      </c>
      <c r="Q414" s="1" t="s">
        <v>3777</v>
      </c>
      <c r="R414" s="1" t="s">
        <v>3629</v>
      </c>
      <c r="S414" s="1" t="s">
        <v>3107</v>
      </c>
      <c r="T414" s="1" t="s">
        <v>3778</v>
      </c>
    </row>
    <row r="415" spans="1:20" ht="13.8" x14ac:dyDescent="0.25">
      <c r="A415" s="1" t="s">
        <v>1306</v>
      </c>
      <c r="B415" s="2" t="s">
        <v>3779</v>
      </c>
      <c r="C415" s="1" t="s">
        <v>1977</v>
      </c>
      <c r="D415" s="1" t="s">
        <v>3780</v>
      </c>
      <c r="E415" s="1" t="s">
        <v>3781</v>
      </c>
      <c r="F415" s="1" t="s">
        <v>3782</v>
      </c>
      <c r="G415" s="1" t="s">
        <v>228</v>
      </c>
      <c r="H415" s="1" t="s">
        <v>229</v>
      </c>
      <c r="I415" s="1" t="s">
        <v>140</v>
      </c>
      <c r="J415" s="1" t="s">
        <v>75</v>
      </c>
      <c r="K415" s="1" t="s">
        <v>335</v>
      </c>
      <c r="L415" s="1" t="s">
        <v>3783</v>
      </c>
      <c r="M415" s="1" t="s">
        <v>270</v>
      </c>
      <c r="N415" s="3">
        <v>45992</v>
      </c>
      <c r="O415" s="1" t="s">
        <v>1982</v>
      </c>
      <c r="P415" s="1" t="s">
        <v>3784</v>
      </c>
      <c r="Q415" s="1" t="s">
        <v>3785</v>
      </c>
      <c r="R415" s="1" t="s">
        <v>3786</v>
      </c>
      <c r="T415" s="1" t="s">
        <v>3787</v>
      </c>
    </row>
    <row r="416" spans="1:20" ht="82.8" x14ac:dyDescent="0.25">
      <c r="A416" s="1" t="s">
        <v>792</v>
      </c>
      <c r="B416" s="2" t="s">
        <v>3788</v>
      </c>
      <c r="C416" s="1" t="s">
        <v>1637</v>
      </c>
      <c r="D416" s="1" t="s">
        <v>2715</v>
      </c>
      <c r="E416" s="1" t="s">
        <v>3789</v>
      </c>
      <c r="F416" s="1" t="s">
        <v>3790</v>
      </c>
      <c r="G416" s="1" t="s">
        <v>113</v>
      </c>
      <c r="H416" s="1" t="s">
        <v>114</v>
      </c>
      <c r="I416" s="1" t="s">
        <v>140</v>
      </c>
      <c r="J416" s="1" t="s">
        <v>75</v>
      </c>
      <c r="K416" s="1" t="s">
        <v>3791</v>
      </c>
      <c r="L416" s="1" t="s">
        <v>3792</v>
      </c>
      <c r="M416" s="1" t="s">
        <v>322</v>
      </c>
      <c r="N416" s="1" t="s">
        <v>32</v>
      </c>
      <c r="O416" s="1" t="s">
        <v>1642</v>
      </c>
      <c r="P416" s="4" t="s">
        <v>3793</v>
      </c>
      <c r="Q416" s="1" t="s">
        <v>3794</v>
      </c>
      <c r="R416" s="1" t="s">
        <v>3795</v>
      </c>
      <c r="S416" s="1" t="s">
        <v>3669</v>
      </c>
      <c r="T416" s="1" t="s">
        <v>3796</v>
      </c>
    </row>
    <row r="417" spans="1:20" ht="138" x14ac:dyDescent="0.25">
      <c r="A417" s="1" t="s">
        <v>3797</v>
      </c>
      <c r="B417" s="2" t="s">
        <v>3798</v>
      </c>
      <c r="C417" s="1" t="s">
        <v>2758</v>
      </c>
      <c r="D417" s="1" t="s">
        <v>3799</v>
      </c>
      <c r="E417" s="1" t="s">
        <v>3800</v>
      </c>
      <c r="F417" s="1" t="s">
        <v>3801</v>
      </c>
      <c r="G417" s="1" t="s">
        <v>346</v>
      </c>
      <c r="H417" s="1" t="s">
        <v>229</v>
      </c>
      <c r="I417" s="1" t="s">
        <v>60</v>
      </c>
      <c r="J417" s="1" t="s">
        <v>2562</v>
      </c>
      <c r="K417" s="1" t="s">
        <v>3802</v>
      </c>
      <c r="L417" s="1" t="s">
        <v>775</v>
      </c>
      <c r="M417" s="1" t="s">
        <v>322</v>
      </c>
      <c r="N417" s="1" t="s">
        <v>32</v>
      </c>
      <c r="O417" s="1" t="s">
        <v>2763</v>
      </c>
      <c r="P417" s="4" t="s">
        <v>3803</v>
      </c>
      <c r="Q417" s="1" t="s">
        <v>3804</v>
      </c>
      <c r="R417" s="1" t="s">
        <v>3805</v>
      </c>
      <c r="S417" s="1" t="s">
        <v>3540</v>
      </c>
      <c r="T417" s="1" t="s">
        <v>3806</v>
      </c>
    </row>
    <row r="418" spans="1:20" ht="13.8" x14ac:dyDescent="0.25">
      <c r="A418" s="1" t="s">
        <v>3807</v>
      </c>
      <c r="B418" s="2" t="s">
        <v>3808</v>
      </c>
      <c r="C418" s="1" t="s">
        <v>3809</v>
      </c>
      <c r="D418" s="1" t="s">
        <v>2364</v>
      </c>
      <c r="E418" s="1" t="s">
        <v>3810</v>
      </c>
      <c r="F418" s="1" t="s">
        <v>3811</v>
      </c>
      <c r="G418" s="1" t="s">
        <v>228</v>
      </c>
      <c r="H418" s="1" t="s">
        <v>126</v>
      </c>
      <c r="I418" s="1" t="s">
        <v>140</v>
      </c>
      <c r="J418" s="1" t="s">
        <v>754</v>
      </c>
      <c r="K418" s="1" t="s">
        <v>3812</v>
      </c>
      <c r="L418" s="1" t="s">
        <v>2608</v>
      </c>
      <c r="M418" s="1" t="s">
        <v>31</v>
      </c>
      <c r="N418" s="1" t="s">
        <v>47</v>
      </c>
      <c r="O418" s="1" t="s">
        <v>3813</v>
      </c>
      <c r="P418" s="1" t="s">
        <v>3814</v>
      </c>
      <c r="Q418" s="1" t="s">
        <v>3815</v>
      </c>
      <c r="R418" s="1" t="s">
        <v>3816</v>
      </c>
      <c r="S418" s="1" t="s">
        <v>3106</v>
      </c>
      <c r="T418" s="1" t="s">
        <v>3817</v>
      </c>
    </row>
    <row r="419" spans="1:20" ht="13.8" x14ac:dyDescent="0.25">
      <c r="A419" s="1" t="s">
        <v>358</v>
      </c>
      <c r="B419" s="2" t="s">
        <v>3818</v>
      </c>
      <c r="C419" s="1" t="s">
        <v>360</v>
      </c>
      <c r="D419" s="1" t="s">
        <v>3819</v>
      </c>
      <c r="E419" s="1" t="s">
        <v>3820</v>
      </c>
      <c r="F419" s="1" t="s">
        <v>3821</v>
      </c>
      <c r="G419" s="1" t="s">
        <v>113</v>
      </c>
      <c r="H419" s="1" t="s">
        <v>114</v>
      </c>
      <c r="I419" s="1" t="s">
        <v>60</v>
      </c>
      <c r="J419" s="1" t="s">
        <v>635</v>
      </c>
      <c r="K419" s="1" t="s">
        <v>3822</v>
      </c>
      <c r="L419" s="1" t="s">
        <v>609</v>
      </c>
      <c r="M419" s="1" t="s">
        <v>304</v>
      </c>
      <c r="N419" s="1" t="s">
        <v>32</v>
      </c>
      <c r="O419" s="1" t="s">
        <v>366</v>
      </c>
      <c r="P419" s="1" t="s">
        <v>3823</v>
      </c>
      <c r="Q419" s="1" t="s">
        <v>3824</v>
      </c>
      <c r="R419" s="1" t="s">
        <v>3825</v>
      </c>
      <c r="S419" s="1" t="s">
        <v>3104</v>
      </c>
      <c r="T419" s="1" t="s">
        <v>3826</v>
      </c>
    </row>
    <row r="420" spans="1:20" ht="96.6" x14ac:dyDescent="0.25">
      <c r="A420" s="1" t="s">
        <v>3275</v>
      </c>
      <c r="B420" s="2" t="s">
        <v>3827</v>
      </c>
      <c r="C420" s="1" t="s">
        <v>3277</v>
      </c>
      <c r="D420" s="1" t="s">
        <v>536</v>
      </c>
      <c r="E420" s="1" t="s">
        <v>3828</v>
      </c>
      <c r="F420" s="1" t="s">
        <v>3829</v>
      </c>
      <c r="G420" s="1" t="s">
        <v>113</v>
      </c>
      <c r="H420" s="1" t="s">
        <v>114</v>
      </c>
      <c r="I420" s="1" t="s">
        <v>60</v>
      </c>
      <c r="J420" s="1" t="s">
        <v>3503</v>
      </c>
      <c r="K420" s="1" t="s">
        <v>3280</v>
      </c>
      <c r="L420" s="1" t="s">
        <v>526</v>
      </c>
      <c r="M420" s="1" t="s">
        <v>322</v>
      </c>
      <c r="N420" s="1" t="s">
        <v>32</v>
      </c>
      <c r="O420" s="1" t="s">
        <v>3282</v>
      </c>
      <c r="P420" s="4" t="s">
        <v>3830</v>
      </c>
      <c r="Q420" s="1" t="s">
        <v>3831</v>
      </c>
      <c r="R420" s="1" t="s">
        <v>3832</v>
      </c>
      <c r="S420" s="1" t="s">
        <v>3286</v>
      </c>
      <c r="T420" s="1" t="s">
        <v>3833</v>
      </c>
    </row>
    <row r="421" spans="1:20" ht="13.8" x14ac:dyDescent="0.25">
      <c r="A421" s="1" t="s">
        <v>3834</v>
      </c>
      <c r="B421" s="2" t="s">
        <v>3835</v>
      </c>
      <c r="C421" s="1" t="s">
        <v>957</v>
      </c>
      <c r="D421" s="1" t="s">
        <v>3836</v>
      </c>
      <c r="E421" s="1" t="s">
        <v>2261</v>
      </c>
      <c r="F421" s="1" t="s">
        <v>3837</v>
      </c>
      <c r="G421" s="1" t="s">
        <v>26</v>
      </c>
      <c r="H421" s="1" t="s">
        <v>27</v>
      </c>
      <c r="I421" s="1" t="s">
        <v>28</v>
      </c>
      <c r="K421" s="1" t="s">
        <v>961</v>
      </c>
      <c r="L421" s="1" t="s">
        <v>810</v>
      </c>
      <c r="M421" s="1" t="s">
        <v>143</v>
      </c>
      <c r="N421" s="1" t="s">
        <v>47</v>
      </c>
      <c r="O421" s="1" t="s">
        <v>962</v>
      </c>
      <c r="P421" s="1" t="s">
        <v>3838</v>
      </c>
      <c r="Q421" s="1" t="s">
        <v>3839</v>
      </c>
      <c r="R421" s="1" t="s">
        <v>3840</v>
      </c>
      <c r="S421" s="1" t="s">
        <v>3337</v>
      </c>
      <c r="T421" s="1" t="s">
        <v>3841</v>
      </c>
    </row>
    <row r="422" spans="1:20" ht="179.4" x14ac:dyDescent="0.25">
      <c r="A422" s="1" t="s">
        <v>3842</v>
      </c>
      <c r="B422" s="2" t="s">
        <v>3843</v>
      </c>
      <c r="C422" s="1" t="s">
        <v>3844</v>
      </c>
      <c r="D422" s="1" t="s">
        <v>3596</v>
      </c>
      <c r="E422" s="1" t="s">
        <v>3845</v>
      </c>
      <c r="F422" s="1" t="s">
        <v>3846</v>
      </c>
      <c r="G422" s="1" t="s">
        <v>113</v>
      </c>
      <c r="H422" s="1" t="s">
        <v>114</v>
      </c>
      <c r="I422" s="1" t="s">
        <v>74</v>
      </c>
      <c r="J422" s="1" t="s">
        <v>154</v>
      </c>
      <c r="K422" s="1" t="s">
        <v>3847</v>
      </c>
      <c r="L422" s="1" t="s">
        <v>3848</v>
      </c>
      <c r="M422" s="1" t="s">
        <v>31</v>
      </c>
      <c r="N422" s="1" t="s">
        <v>32</v>
      </c>
      <c r="O422" s="1" t="s">
        <v>3849</v>
      </c>
      <c r="P422" s="4" t="s">
        <v>3850</v>
      </c>
      <c r="Q422" s="1" t="s">
        <v>3851</v>
      </c>
      <c r="R422" s="1" t="s">
        <v>3852</v>
      </c>
      <c r="S422" s="1" t="s">
        <v>3853</v>
      </c>
      <c r="T422" s="1" t="s">
        <v>3854</v>
      </c>
    </row>
    <row r="423" spans="1:20" ht="151.80000000000001" x14ac:dyDescent="0.25">
      <c r="A423" s="1" t="s">
        <v>3842</v>
      </c>
      <c r="B423" s="2" t="s">
        <v>3855</v>
      </c>
      <c r="C423" s="1" t="s">
        <v>3844</v>
      </c>
      <c r="D423" s="1" t="s">
        <v>3095</v>
      </c>
      <c r="E423" s="1" t="s">
        <v>3856</v>
      </c>
      <c r="F423" s="1" t="s">
        <v>3846</v>
      </c>
      <c r="G423" s="1" t="s">
        <v>113</v>
      </c>
      <c r="H423" s="1" t="s">
        <v>126</v>
      </c>
      <c r="I423" s="1" t="s">
        <v>140</v>
      </c>
      <c r="J423" s="1" t="s">
        <v>154</v>
      </c>
      <c r="K423" s="1" t="s">
        <v>3857</v>
      </c>
      <c r="L423" s="1" t="s">
        <v>3858</v>
      </c>
      <c r="M423" s="1" t="s">
        <v>703</v>
      </c>
      <c r="N423" s="1" t="s">
        <v>32</v>
      </c>
      <c r="O423" s="1" t="s">
        <v>3849</v>
      </c>
      <c r="P423" s="4" t="s">
        <v>3859</v>
      </c>
      <c r="Q423" s="1" t="s">
        <v>3860</v>
      </c>
      <c r="R423" s="1" t="s">
        <v>3861</v>
      </c>
      <c r="S423" s="1" t="s">
        <v>3853</v>
      </c>
      <c r="T423" s="1" t="s">
        <v>3862</v>
      </c>
    </row>
    <row r="424" spans="1:20" ht="165.6" x14ac:dyDescent="0.25">
      <c r="A424" s="1" t="s">
        <v>3863</v>
      </c>
      <c r="B424" s="2" t="s">
        <v>3864</v>
      </c>
      <c r="C424" s="1" t="s">
        <v>3844</v>
      </c>
      <c r="D424" s="1" t="s">
        <v>3865</v>
      </c>
      <c r="E424" s="1" t="s">
        <v>3866</v>
      </c>
      <c r="F424" s="1" t="s">
        <v>3867</v>
      </c>
      <c r="G424" s="1" t="s">
        <v>228</v>
      </c>
      <c r="H424" s="1" t="s">
        <v>229</v>
      </c>
      <c r="I424" s="1" t="s">
        <v>140</v>
      </c>
      <c r="J424" s="1" t="s">
        <v>154</v>
      </c>
      <c r="K424" s="1" t="s">
        <v>3868</v>
      </c>
      <c r="L424" s="1" t="s">
        <v>116</v>
      </c>
      <c r="M424" s="1" t="s">
        <v>703</v>
      </c>
      <c r="N424" s="1" t="s">
        <v>32</v>
      </c>
      <c r="O424" s="1" t="s">
        <v>3849</v>
      </c>
      <c r="P424" s="4" t="s">
        <v>3869</v>
      </c>
      <c r="Q424" s="1" t="s">
        <v>3870</v>
      </c>
      <c r="R424" s="1" t="s">
        <v>3871</v>
      </c>
      <c r="S424" s="1" t="s">
        <v>3853</v>
      </c>
      <c r="T424" s="1" t="s">
        <v>3872</v>
      </c>
    </row>
    <row r="425" spans="1:20" ht="13.8" x14ac:dyDescent="0.25">
      <c r="A425" s="1" t="s">
        <v>3873</v>
      </c>
      <c r="B425" s="2" t="s">
        <v>3874</v>
      </c>
      <c r="C425" s="1" t="s">
        <v>3875</v>
      </c>
      <c r="D425" s="1" t="s">
        <v>255</v>
      </c>
      <c r="E425" s="1" t="s">
        <v>3876</v>
      </c>
      <c r="F425" s="1" t="s">
        <v>3877</v>
      </c>
      <c r="G425" s="1" t="s">
        <v>228</v>
      </c>
      <c r="H425" s="1" t="s">
        <v>126</v>
      </c>
      <c r="I425" s="1" t="s">
        <v>140</v>
      </c>
      <c r="J425" s="1" t="s">
        <v>75</v>
      </c>
      <c r="K425" s="1" t="s">
        <v>3878</v>
      </c>
      <c r="L425" s="1" t="s">
        <v>1720</v>
      </c>
      <c r="M425" s="1" t="s">
        <v>304</v>
      </c>
      <c r="N425" s="1" t="s">
        <v>63</v>
      </c>
      <c r="O425" s="1" t="s">
        <v>3879</v>
      </c>
      <c r="P425" s="1" t="s">
        <v>3880</v>
      </c>
      <c r="Q425" s="1" t="s">
        <v>93</v>
      </c>
      <c r="R425" s="1" t="s">
        <v>3881</v>
      </c>
      <c r="S425" s="1" t="s">
        <v>3882</v>
      </c>
      <c r="T425" s="1" t="s">
        <v>3883</v>
      </c>
    </row>
    <row r="426" spans="1:20" ht="151.80000000000001" x14ac:dyDescent="0.25">
      <c r="A426" s="1" t="s">
        <v>3151</v>
      </c>
      <c r="B426" s="2" t="s">
        <v>3884</v>
      </c>
      <c r="C426" s="1" t="s">
        <v>224</v>
      </c>
      <c r="D426" s="1" t="s">
        <v>1797</v>
      </c>
      <c r="E426" s="1" t="s">
        <v>3885</v>
      </c>
      <c r="F426" s="1" t="s">
        <v>3886</v>
      </c>
      <c r="G426" s="1" t="s">
        <v>113</v>
      </c>
      <c r="H426" s="1" t="s">
        <v>126</v>
      </c>
      <c r="I426" s="1" t="s">
        <v>74</v>
      </c>
      <c r="K426" s="1" t="s">
        <v>3156</v>
      </c>
      <c r="L426" s="1" t="s">
        <v>3887</v>
      </c>
      <c r="N426" s="1" t="s">
        <v>63</v>
      </c>
      <c r="O426" s="1" t="s">
        <v>232</v>
      </c>
      <c r="P426" s="4" t="s">
        <v>3888</v>
      </c>
      <c r="R426" s="1" t="s">
        <v>3889</v>
      </c>
      <c r="S426" s="1" t="s">
        <v>3258</v>
      </c>
      <c r="T426" s="1" t="s">
        <v>3890</v>
      </c>
    </row>
    <row r="427" spans="1:20" ht="151.80000000000001" x14ac:dyDescent="0.25">
      <c r="A427" s="1" t="s">
        <v>3891</v>
      </c>
      <c r="B427" s="2" t="s">
        <v>3892</v>
      </c>
      <c r="C427" s="1" t="s">
        <v>3893</v>
      </c>
      <c r="D427" s="1" t="s">
        <v>1998</v>
      </c>
      <c r="E427" s="1" t="s">
        <v>3894</v>
      </c>
      <c r="F427" s="1" t="s">
        <v>3895</v>
      </c>
      <c r="G427" s="1" t="s">
        <v>113</v>
      </c>
      <c r="H427" s="1" t="s">
        <v>114</v>
      </c>
      <c r="I427" s="1" t="s">
        <v>140</v>
      </c>
      <c r="J427" s="1" t="s">
        <v>154</v>
      </c>
      <c r="K427" s="1" t="s">
        <v>3896</v>
      </c>
      <c r="L427" s="1" t="s">
        <v>2386</v>
      </c>
      <c r="N427" s="1" t="s">
        <v>378</v>
      </c>
      <c r="O427" s="1" t="s">
        <v>3897</v>
      </c>
      <c r="P427" s="4" t="s">
        <v>3898</v>
      </c>
      <c r="Q427" s="1" t="s">
        <v>3899</v>
      </c>
      <c r="R427" s="1" t="s">
        <v>3900</v>
      </c>
      <c r="S427" s="1" t="s">
        <v>3901</v>
      </c>
      <c r="T427" s="1" t="s">
        <v>3902</v>
      </c>
    </row>
    <row r="428" spans="1:20" ht="13.8" x14ac:dyDescent="0.25">
      <c r="A428" s="1" t="s">
        <v>2428</v>
      </c>
      <c r="B428" s="2" t="s">
        <v>3903</v>
      </c>
      <c r="C428" s="1" t="s">
        <v>2430</v>
      </c>
      <c r="D428" s="1" t="s">
        <v>2715</v>
      </c>
      <c r="E428" s="1" t="s">
        <v>3904</v>
      </c>
      <c r="F428" s="1" t="s">
        <v>3905</v>
      </c>
      <c r="G428" s="1" t="s">
        <v>113</v>
      </c>
      <c r="H428" s="1" t="s">
        <v>114</v>
      </c>
      <c r="I428" s="1" t="s">
        <v>140</v>
      </c>
      <c r="J428" s="1" t="s">
        <v>154</v>
      </c>
      <c r="K428" s="1" t="s">
        <v>3906</v>
      </c>
      <c r="L428" s="1" t="s">
        <v>3907</v>
      </c>
      <c r="M428" s="1" t="s">
        <v>143</v>
      </c>
      <c r="N428" s="1" t="s">
        <v>378</v>
      </c>
      <c r="O428" s="1" t="s">
        <v>3908</v>
      </c>
      <c r="P428" s="1" t="s">
        <v>3909</v>
      </c>
      <c r="Q428" s="1" t="s">
        <v>3910</v>
      </c>
      <c r="R428" s="1" t="s">
        <v>3911</v>
      </c>
      <c r="S428" s="1" t="s">
        <v>3106</v>
      </c>
      <c r="T428" s="1" t="s">
        <v>3912</v>
      </c>
    </row>
    <row r="429" spans="1:20" ht="13.8" x14ac:dyDescent="0.25">
      <c r="A429" s="1" t="s">
        <v>3913</v>
      </c>
      <c r="B429" s="2" t="s">
        <v>3914</v>
      </c>
      <c r="C429" s="1" t="s">
        <v>3915</v>
      </c>
      <c r="D429" s="1" t="s">
        <v>3916</v>
      </c>
      <c r="E429" s="1" t="s">
        <v>3917</v>
      </c>
      <c r="F429" s="1" t="s">
        <v>3918</v>
      </c>
      <c r="G429" s="1" t="s">
        <v>346</v>
      </c>
      <c r="H429" s="1" t="s">
        <v>2219</v>
      </c>
      <c r="I429" s="1" t="s">
        <v>140</v>
      </c>
      <c r="K429" s="1" t="s">
        <v>596</v>
      </c>
      <c r="L429" s="1" t="s">
        <v>3919</v>
      </c>
      <c r="M429" s="1" t="s">
        <v>143</v>
      </c>
      <c r="N429" s="1" t="s">
        <v>3920</v>
      </c>
      <c r="O429" s="1" t="s">
        <v>3921</v>
      </c>
      <c r="P429" s="1" t="s">
        <v>3922</v>
      </c>
      <c r="Q429" s="1" t="s">
        <v>3923</v>
      </c>
      <c r="R429" s="1" t="s">
        <v>3924</v>
      </c>
      <c r="T429" s="1" t="s">
        <v>3925</v>
      </c>
    </row>
    <row r="430" spans="1:20" ht="96.6" x14ac:dyDescent="0.25">
      <c r="A430" s="1" t="s">
        <v>473</v>
      </c>
      <c r="B430" s="2" t="s">
        <v>3926</v>
      </c>
      <c r="C430" s="1" t="s">
        <v>3927</v>
      </c>
      <c r="D430" s="1" t="s">
        <v>278</v>
      </c>
      <c r="E430" s="1" t="s">
        <v>3928</v>
      </c>
      <c r="F430" s="1" t="s">
        <v>3929</v>
      </c>
      <c r="G430" s="1" t="s">
        <v>113</v>
      </c>
      <c r="H430" s="1" t="s">
        <v>114</v>
      </c>
      <c r="I430" s="1" t="s">
        <v>74</v>
      </c>
      <c r="J430" s="1" t="s">
        <v>154</v>
      </c>
      <c r="K430" s="1" t="s">
        <v>478</v>
      </c>
      <c r="L430" s="1" t="s">
        <v>3328</v>
      </c>
      <c r="M430" s="1" t="s">
        <v>304</v>
      </c>
      <c r="N430" s="1" t="s">
        <v>378</v>
      </c>
      <c r="O430" s="1" t="s">
        <v>3930</v>
      </c>
      <c r="P430" s="4" t="s">
        <v>3931</v>
      </c>
      <c r="Q430" s="1" t="s">
        <v>3932</v>
      </c>
      <c r="R430" s="1" t="s">
        <v>3933</v>
      </c>
      <c r="S430" s="1" t="s">
        <v>3934</v>
      </c>
      <c r="T430" s="1" t="s">
        <v>3935</v>
      </c>
    </row>
    <row r="431" spans="1:20" ht="138" x14ac:dyDescent="0.25">
      <c r="A431" s="1" t="s">
        <v>2756</v>
      </c>
      <c r="B431" s="2" t="s">
        <v>3936</v>
      </c>
      <c r="C431" s="1" t="s">
        <v>2758</v>
      </c>
      <c r="D431" s="1" t="s">
        <v>418</v>
      </c>
      <c r="E431" s="1" t="s">
        <v>3937</v>
      </c>
      <c r="F431" s="1" t="s">
        <v>3938</v>
      </c>
      <c r="G431" s="1" t="s">
        <v>228</v>
      </c>
      <c r="H431" s="1" t="s">
        <v>126</v>
      </c>
      <c r="I431" s="1" t="s">
        <v>60</v>
      </c>
      <c r="J431" s="1" t="s">
        <v>2562</v>
      </c>
      <c r="K431" s="1" t="s">
        <v>3802</v>
      </c>
      <c r="L431" s="1" t="s">
        <v>3939</v>
      </c>
      <c r="M431" s="1" t="s">
        <v>703</v>
      </c>
      <c r="N431" s="1" t="s">
        <v>32</v>
      </c>
      <c r="O431" s="1" t="s">
        <v>2763</v>
      </c>
      <c r="P431" s="4" t="s">
        <v>3940</v>
      </c>
      <c r="Q431" s="1" t="s">
        <v>3941</v>
      </c>
      <c r="R431" s="1" t="s">
        <v>3942</v>
      </c>
      <c r="S431" s="1" t="s">
        <v>3540</v>
      </c>
      <c r="T431" s="1" t="s">
        <v>3943</v>
      </c>
    </row>
    <row r="432" spans="1:20" ht="13.8" x14ac:dyDescent="0.25">
      <c r="A432" s="1" t="s">
        <v>3170</v>
      </c>
      <c r="B432" s="2" t="s">
        <v>3944</v>
      </c>
      <c r="C432" s="1" t="s">
        <v>3094</v>
      </c>
      <c r="D432" s="1" t="s">
        <v>3945</v>
      </c>
      <c r="E432" s="1" t="s">
        <v>3946</v>
      </c>
      <c r="F432" s="1" t="s">
        <v>3947</v>
      </c>
      <c r="G432" s="1" t="s">
        <v>228</v>
      </c>
      <c r="H432" s="1" t="s">
        <v>229</v>
      </c>
      <c r="I432" s="1" t="s">
        <v>140</v>
      </c>
      <c r="J432" s="1" t="s">
        <v>583</v>
      </c>
      <c r="K432" s="1" t="s">
        <v>376</v>
      </c>
      <c r="L432" s="1" t="s">
        <v>1324</v>
      </c>
      <c r="M432" s="1" t="s">
        <v>527</v>
      </c>
      <c r="N432" s="1" t="s">
        <v>32</v>
      </c>
      <c r="O432" s="1" t="s">
        <v>3100</v>
      </c>
      <c r="P432" s="1" t="s">
        <v>3948</v>
      </c>
      <c r="Q432" s="1" t="s">
        <v>3949</v>
      </c>
      <c r="R432" s="1" t="s">
        <v>2940</v>
      </c>
      <c r="S432" s="1" t="s">
        <v>3104</v>
      </c>
      <c r="T432" s="1" t="s">
        <v>3950</v>
      </c>
    </row>
    <row r="433" spans="1:20" ht="13.8" x14ac:dyDescent="0.25">
      <c r="A433" s="1" t="s">
        <v>275</v>
      </c>
      <c r="B433" s="2" t="s">
        <v>3951</v>
      </c>
      <c r="C433" s="1" t="s">
        <v>277</v>
      </c>
      <c r="D433" s="1" t="s">
        <v>3952</v>
      </c>
      <c r="E433" s="1" t="s">
        <v>1184</v>
      </c>
      <c r="F433" s="1" t="s">
        <v>2000</v>
      </c>
      <c r="G433" s="1" t="s">
        <v>113</v>
      </c>
      <c r="H433" s="1" t="s">
        <v>114</v>
      </c>
      <c r="I433" s="1" t="s">
        <v>60</v>
      </c>
      <c r="J433" s="1" t="s">
        <v>3953</v>
      </c>
      <c r="K433" s="1" t="s">
        <v>3954</v>
      </c>
      <c r="L433" s="1" t="s">
        <v>77</v>
      </c>
      <c r="N433" s="3">
        <v>46023</v>
      </c>
      <c r="O433" s="1" t="s">
        <v>3955</v>
      </c>
      <c r="P433" s="1" t="s">
        <v>3956</v>
      </c>
      <c r="R433" s="1" t="s">
        <v>3957</v>
      </c>
      <c r="T433" s="1" t="s">
        <v>3958</v>
      </c>
    </row>
    <row r="434" spans="1:20" ht="151.80000000000001" x14ac:dyDescent="0.25">
      <c r="A434" s="1" t="s">
        <v>2805</v>
      </c>
      <c r="B434" s="2" t="s">
        <v>3959</v>
      </c>
      <c r="C434" s="1" t="s">
        <v>2807</v>
      </c>
      <c r="D434" s="1" t="s">
        <v>3960</v>
      </c>
      <c r="E434" s="1" t="s">
        <v>3961</v>
      </c>
      <c r="F434" s="1" t="s">
        <v>3299</v>
      </c>
      <c r="G434" s="1" t="s">
        <v>113</v>
      </c>
      <c r="H434" s="1" t="s">
        <v>126</v>
      </c>
      <c r="I434" s="1" t="s">
        <v>140</v>
      </c>
      <c r="J434" s="1" t="s">
        <v>154</v>
      </c>
      <c r="K434" s="1" t="s">
        <v>2810</v>
      </c>
      <c r="L434" s="1" t="s">
        <v>3328</v>
      </c>
      <c r="M434" s="1" t="s">
        <v>322</v>
      </c>
      <c r="N434" s="1" t="s">
        <v>378</v>
      </c>
      <c r="O434" s="1" t="s">
        <v>2811</v>
      </c>
      <c r="P434" s="4" t="s">
        <v>3962</v>
      </c>
      <c r="Q434" s="1" t="s">
        <v>3963</v>
      </c>
      <c r="R434" s="1" t="s">
        <v>3964</v>
      </c>
      <c r="S434" s="1" t="s">
        <v>3107</v>
      </c>
      <c r="T434" s="1" t="s">
        <v>3965</v>
      </c>
    </row>
    <row r="435" spans="1:20" ht="138" x14ac:dyDescent="0.25">
      <c r="A435" s="1" t="s">
        <v>316</v>
      </c>
      <c r="B435" s="2" t="s">
        <v>3966</v>
      </c>
      <c r="C435" s="1" t="s">
        <v>3023</v>
      </c>
      <c r="D435" s="1" t="s">
        <v>1035</v>
      </c>
      <c r="E435" s="1" t="s">
        <v>3967</v>
      </c>
      <c r="F435" s="1" t="s">
        <v>3025</v>
      </c>
      <c r="G435" s="1" t="s">
        <v>113</v>
      </c>
      <c r="H435" s="1" t="s">
        <v>114</v>
      </c>
      <c r="I435" s="1" t="s">
        <v>60</v>
      </c>
      <c r="J435" s="1" t="s">
        <v>154</v>
      </c>
      <c r="K435" s="1" t="s">
        <v>3968</v>
      </c>
      <c r="L435" s="1" t="s">
        <v>873</v>
      </c>
      <c r="M435" s="1" t="s">
        <v>143</v>
      </c>
      <c r="N435" s="1" t="s">
        <v>32</v>
      </c>
      <c r="O435" s="1" t="s">
        <v>3027</v>
      </c>
      <c r="P435" s="4" t="s">
        <v>3969</v>
      </c>
      <c r="Q435" s="1" t="s">
        <v>3970</v>
      </c>
      <c r="R435" s="1" t="s">
        <v>3971</v>
      </c>
      <c r="S435" s="1" t="s">
        <v>3118</v>
      </c>
      <c r="T435" s="1" t="s">
        <v>3972</v>
      </c>
    </row>
    <row r="436" spans="1:20" ht="138" x14ac:dyDescent="0.25">
      <c r="A436" s="1" t="s">
        <v>3275</v>
      </c>
      <c r="B436" s="2" t="s">
        <v>3973</v>
      </c>
      <c r="C436" s="1" t="s">
        <v>3277</v>
      </c>
      <c r="D436" s="1" t="s">
        <v>3974</v>
      </c>
      <c r="E436" s="1" t="s">
        <v>3975</v>
      </c>
      <c r="F436" s="1" t="s">
        <v>3976</v>
      </c>
      <c r="G436" s="1" t="s">
        <v>113</v>
      </c>
      <c r="H436" s="1" t="s">
        <v>114</v>
      </c>
      <c r="I436" s="1" t="s">
        <v>60</v>
      </c>
      <c r="J436" s="1" t="s">
        <v>3503</v>
      </c>
      <c r="K436" s="1" t="s">
        <v>3280</v>
      </c>
      <c r="L436" s="1" t="s">
        <v>3977</v>
      </c>
      <c r="M436" s="1" t="s">
        <v>304</v>
      </c>
      <c r="N436" s="1" t="s">
        <v>32</v>
      </c>
      <c r="O436" s="1" t="s">
        <v>3282</v>
      </c>
      <c r="P436" s="4" t="s">
        <v>3978</v>
      </c>
      <c r="Q436" s="1" t="s">
        <v>3831</v>
      </c>
      <c r="R436" s="1" t="s">
        <v>3979</v>
      </c>
      <c r="S436" s="1" t="s">
        <v>3286</v>
      </c>
      <c r="T436" s="1" t="s">
        <v>3980</v>
      </c>
    </row>
    <row r="437" spans="1:20" ht="124.2" x14ac:dyDescent="0.25">
      <c r="A437" s="1" t="s">
        <v>316</v>
      </c>
      <c r="B437" s="2" t="s">
        <v>3981</v>
      </c>
      <c r="C437" s="1" t="s">
        <v>3023</v>
      </c>
      <c r="D437" s="1" t="s">
        <v>2184</v>
      </c>
      <c r="E437" s="1" t="s">
        <v>3982</v>
      </c>
      <c r="F437" s="1" t="s">
        <v>3983</v>
      </c>
      <c r="G437" s="1" t="s">
        <v>113</v>
      </c>
      <c r="H437" s="1" t="s">
        <v>114</v>
      </c>
      <c r="I437" s="1" t="s">
        <v>60</v>
      </c>
      <c r="J437" s="1" t="s">
        <v>154</v>
      </c>
      <c r="K437" s="1" t="s">
        <v>3984</v>
      </c>
      <c r="L437" s="1" t="s">
        <v>2359</v>
      </c>
      <c r="M437" s="1" t="s">
        <v>322</v>
      </c>
      <c r="N437" s="1" t="s">
        <v>32</v>
      </c>
      <c r="O437" s="1" t="s">
        <v>3027</v>
      </c>
      <c r="P437" s="4" t="s">
        <v>3985</v>
      </c>
      <c r="R437" s="1" t="s">
        <v>171</v>
      </c>
      <c r="S437" s="1" t="s">
        <v>3118</v>
      </c>
      <c r="T437" s="1" t="s">
        <v>3986</v>
      </c>
    </row>
    <row r="438" spans="1:20" ht="138" x14ac:dyDescent="0.25">
      <c r="A438" s="1" t="s">
        <v>3987</v>
      </c>
      <c r="B438" s="2" t="s">
        <v>3988</v>
      </c>
      <c r="C438" s="1" t="s">
        <v>631</v>
      </c>
      <c r="D438" s="1" t="s">
        <v>3352</v>
      </c>
      <c r="E438" s="1" t="s">
        <v>3989</v>
      </c>
      <c r="F438" s="1" t="s">
        <v>3990</v>
      </c>
      <c r="G438" s="1" t="s">
        <v>228</v>
      </c>
      <c r="H438" s="1" t="s">
        <v>126</v>
      </c>
      <c r="I438" s="1" t="s">
        <v>60</v>
      </c>
      <c r="J438" s="1" t="s">
        <v>154</v>
      </c>
      <c r="K438" s="1" t="s">
        <v>1166</v>
      </c>
      <c r="L438" s="1" t="s">
        <v>30</v>
      </c>
      <c r="M438" s="1" t="s">
        <v>270</v>
      </c>
      <c r="N438" s="1" t="s">
        <v>32</v>
      </c>
      <c r="O438" s="1" t="s">
        <v>638</v>
      </c>
      <c r="P438" s="4" t="s">
        <v>3991</v>
      </c>
      <c r="Q438" s="1" t="s">
        <v>3992</v>
      </c>
      <c r="R438" s="1" t="s">
        <v>3993</v>
      </c>
      <c r="S438" s="1" t="s">
        <v>3740</v>
      </c>
      <c r="T438" s="1" t="s">
        <v>3994</v>
      </c>
    </row>
    <row r="439" spans="1:20" ht="13.8" x14ac:dyDescent="0.25">
      <c r="A439" s="1" t="s">
        <v>2667</v>
      </c>
      <c r="B439" s="2" t="s">
        <v>3995</v>
      </c>
      <c r="C439" s="1" t="s">
        <v>3996</v>
      </c>
      <c r="D439" s="1" t="s">
        <v>782</v>
      </c>
      <c r="E439" s="1" t="s">
        <v>3997</v>
      </c>
      <c r="F439" s="1" t="s">
        <v>3998</v>
      </c>
      <c r="G439" s="1" t="s">
        <v>113</v>
      </c>
      <c r="H439" s="1" t="s">
        <v>126</v>
      </c>
      <c r="I439" s="1" t="s">
        <v>74</v>
      </c>
      <c r="J439" s="1" t="s">
        <v>154</v>
      </c>
      <c r="K439" s="1" t="s">
        <v>3999</v>
      </c>
      <c r="L439" s="1" t="s">
        <v>2626</v>
      </c>
      <c r="M439" s="1" t="s">
        <v>322</v>
      </c>
      <c r="N439" s="1" t="s">
        <v>63</v>
      </c>
      <c r="O439" s="1" t="s">
        <v>4000</v>
      </c>
      <c r="P439" s="1" t="s">
        <v>4001</v>
      </c>
      <c r="R439" s="1" t="s">
        <v>4002</v>
      </c>
      <c r="S439" s="1" t="s">
        <v>4003</v>
      </c>
      <c r="T439" s="1" t="s">
        <v>4004</v>
      </c>
    </row>
    <row r="440" spans="1:20" ht="41.4" x14ac:dyDescent="0.25">
      <c r="A440" s="1" t="s">
        <v>358</v>
      </c>
      <c r="B440" s="2" t="s">
        <v>4005</v>
      </c>
      <c r="C440" s="1" t="s">
        <v>631</v>
      </c>
      <c r="D440" s="1" t="s">
        <v>2119</v>
      </c>
      <c r="E440" s="1" t="s">
        <v>4006</v>
      </c>
      <c r="F440" s="1" t="s">
        <v>634</v>
      </c>
      <c r="G440" s="1" t="s">
        <v>113</v>
      </c>
      <c r="H440" s="1" t="s">
        <v>114</v>
      </c>
      <c r="I440" s="1" t="s">
        <v>60</v>
      </c>
      <c r="J440" s="1" t="s">
        <v>635</v>
      </c>
      <c r="K440" s="1" t="s">
        <v>1166</v>
      </c>
      <c r="L440" s="1" t="s">
        <v>4007</v>
      </c>
      <c r="M440" s="1" t="s">
        <v>304</v>
      </c>
      <c r="N440" s="1" t="s">
        <v>32</v>
      </c>
      <c r="O440" s="1" t="s">
        <v>638</v>
      </c>
      <c r="P440" s="4" t="s">
        <v>4008</v>
      </c>
      <c r="R440" s="1" t="s">
        <v>2179</v>
      </c>
      <c r="S440" s="1" t="s">
        <v>3740</v>
      </c>
      <c r="T440" s="1" t="s">
        <v>4009</v>
      </c>
    </row>
    <row r="441" spans="1:20" ht="69" x14ac:dyDescent="0.25">
      <c r="A441" s="1" t="s">
        <v>4010</v>
      </c>
      <c r="B441" s="2" t="s">
        <v>4011</v>
      </c>
      <c r="C441" s="1" t="s">
        <v>4012</v>
      </c>
      <c r="D441" s="1" t="s">
        <v>1998</v>
      </c>
      <c r="E441" s="1" t="s">
        <v>4013</v>
      </c>
      <c r="F441" s="1" t="s">
        <v>4014</v>
      </c>
      <c r="G441" s="1" t="s">
        <v>113</v>
      </c>
      <c r="H441" s="1" t="s">
        <v>114</v>
      </c>
      <c r="I441" s="1" t="s">
        <v>74</v>
      </c>
      <c r="J441" s="1" t="s">
        <v>154</v>
      </c>
      <c r="K441" s="1" t="s">
        <v>4015</v>
      </c>
      <c r="L441" s="1" t="s">
        <v>168</v>
      </c>
      <c r="M441" s="1" t="s">
        <v>527</v>
      </c>
      <c r="N441" s="1" t="s">
        <v>63</v>
      </c>
      <c r="O441" s="1" t="s">
        <v>4016</v>
      </c>
      <c r="P441" s="4" t="s">
        <v>4017</v>
      </c>
      <c r="Q441" s="1" t="s">
        <v>4018</v>
      </c>
      <c r="R441" s="1" t="s">
        <v>3336</v>
      </c>
      <c r="S441" s="1" t="s">
        <v>4019</v>
      </c>
      <c r="T441" s="1" t="s">
        <v>4020</v>
      </c>
    </row>
    <row r="442" spans="1:20" ht="27.6" x14ac:dyDescent="0.25">
      <c r="A442" s="1" t="s">
        <v>473</v>
      </c>
      <c r="B442" s="2" t="s">
        <v>4021</v>
      </c>
      <c r="C442" s="1" t="s">
        <v>4022</v>
      </c>
      <c r="D442" s="1" t="s">
        <v>1183</v>
      </c>
      <c r="E442" s="1" t="s">
        <v>4023</v>
      </c>
      <c r="F442" s="1" t="s">
        <v>302</v>
      </c>
      <c r="G442" s="1" t="s">
        <v>113</v>
      </c>
      <c r="H442" s="1" t="s">
        <v>114</v>
      </c>
      <c r="I442" s="1" t="s">
        <v>140</v>
      </c>
      <c r="J442" s="1" t="s">
        <v>154</v>
      </c>
      <c r="K442" s="1" t="s">
        <v>478</v>
      </c>
      <c r="L442" s="1" t="s">
        <v>4024</v>
      </c>
      <c r="M442" s="1" t="s">
        <v>143</v>
      </c>
      <c r="N442" s="1" t="s">
        <v>32</v>
      </c>
      <c r="O442" s="1" t="s">
        <v>4025</v>
      </c>
      <c r="P442" s="4" t="s">
        <v>4026</v>
      </c>
      <c r="Q442" s="1" t="s">
        <v>4027</v>
      </c>
      <c r="R442" s="1" t="s">
        <v>171</v>
      </c>
      <c r="S442" s="1" t="s">
        <v>4028</v>
      </c>
      <c r="T442" s="1" t="s">
        <v>4029</v>
      </c>
    </row>
    <row r="443" spans="1:20" ht="69" x14ac:dyDescent="0.25">
      <c r="A443" s="1" t="s">
        <v>2922</v>
      </c>
      <c r="B443" s="2" t="s">
        <v>4030</v>
      </c>
      <c r="C443" s="1" t="s">
        <v>2924</v>
      </c>
      <c r="D443" s="1" t="s">
        <v>689</v>
      </c>
      <c r="E443" s="1" t="s">
        <v>2925</v>
      </c>
      <c r="F443" s="1" t="s">
        <v>2926</v>
      </c>
      <c r="G443" s="1" t="s">
        <v>228</v>
      </c>
      <c r="H443" s="1" t="s">
        <v>114</v>
      </c>
      <c r="I443" s="1" t="s">
        <v>60</v>
      </c>
      <c r="J443" s="1" t="s">
        <v>154</v>
      </c>
      <c r="K443" s="1" t="s">
        <v>2927</v>
      </c>
      <c r="L443" s="1" t="s">
        <v>2928</v>
      </c>
      <c r="N443" s="1" t="s">
        <v>47</v>
      </c>
      <c r="O443" s="1" t="s">
        <v>4031</v>
      </c>
      <c r="P443" s="4" t="s">
        <v>4032</v>
      </c>
      <c r="Q443" s="1" t="s">
        <v>4033</v>
      </c>
      <c r="R443" s="1" t="s">
        <v>4034</v>
      </c>
      <c r="S443" s="1" t="s">
        <v>3108</v>
      </c>
      <c r="T443" s="1" t="s">
        <v>4035</v>
      </c>
    </row>
    <row r="444" spans="1:20" ht="13.8" x14ac:dyDescent="0.25">
      <c r="A444" s="1" t="s">
        <v>2516</v>
      </c>
      <c r="B444" s="2" t="s">
        <v>4036</v>
      </c>
      <c r="C444" s="1" t="s">
        <v>2518</v>
      </c>
      <c r="D444" s="1" t="s">
        <v>2759</v>
      </c>
      <c r="E444" s="1" t="s">
        <v>4037</v>
      </c>
      <c r="F444" s="1" t="s">
        <v>4038</v>
      </c>
      <c r="G444" s="1" t="s">
        <v>113</v>
      </c>
      <c r="H444" s="1" t="s">
        <v>114</v>
      </c>
      <c r="I444" s="1" t="s">
        <v>60</v>
      </c>
      <c r="J444" s="1" t="s">
        <v>154</v>
      </c>
      <c r="K444" s="1" t="s">
        <v>4039</v>
      </c>
      <c r="L444" s="1" t="s">
        <v>609</v>
      </c>
      <c r="M444" s="1" t="s">
        <v>304</v>
      </c>
      <c r="N444" s="1" t="s">
        <v>63</v>
      </c>
      <c r="O444" s="1" t="s">
        <v>2523</v>
      </c>
      <c r="P444" s="1" t="s">
        <v>4040</v>
      </c>
      <c r="Q444" s="1" t="s">
        <v>4041</v>
      </c>
      <c r="R444" s="1" t="s">
        <v>4042</v>
      </c>
      <c r="S444" s="1" t="s">
        <v>3110</v>
      </c>
      <c r="T444" s="1" t="s">
        <v>4043</v>
      </c>
    </row>
    <row r="445" spans="1:20" ht="138" x14ac:dyDescent="0.25">
      <c r="A445" s="1" t="s">
        <v>2440</v>
      </c>
      <c r="B445" s="2" t="s">
        <v>4044</v>
      </c>
      <c r="C445" s="1" t="s">
        <v>3183</v>
      </c>
      <c r="D445" s="1" t="s">
        <v>123</v>
      </c>
      <c r="E445" s="1" t="s">
        <v>3184</v>
      </c>
      <c r="F445" s="1" t="s">
        <v>4045</v>
      </c>
      <c r="G445" s="1" t="s">
        <v>113</v>
      </c>
      <c r="H445" s="1" t="s">
        <v>114</v>
      </c>
      <c r="I445" s="1" t="s">
        <v>60</v>
      </c>
      <c r="J445" s="1" t="s">
        <v>154</v>
      </c>
      <c r="K445" s="1" t="s">
        <v>4046</v>
      </c>
      <c r="L445" s="1" t="s">
        <v>4047</v>
      </c>
      <c r="M445" s="1" t="s">
        <v>703</v>
      </c>
      <c r="N445" s="1" t="s">
        <v>32</v>
      </c>
      <c r="O445" s="1" t="s">
        <v>3187</v>
      </c>
      <c r="P445" s="4" t="s">
        <v>4048</v>
      </c>
      <c r="Q445" s="1" t="s">
        <v>4049</v>
      </c>
      <c r="R445" s="1" t="s">
        <v>4050</v>
      </c>
      <c r="S445" s="1" t="s">
        <v>3107</v>
      </c>
      <c r="T445" s="1" t="s">
        <v>4051</v>
      </c>
    </row>
    <row r="446" spans="1:20" ht="110.4" x14ac:dyDescent="0.25">
      <c r="A446" s="1" t="s">
        <v>1815</v>
      </c>
      <c r="B446" s="2" t="s">
        <v>4052</v>
      </c>
      <c r="C446" s="1" t="s">
        <v>4053</v>
      </c>
      <c r="D446" s="1" t="s">
        <v>1096</v>
      </c>
      <c r="E446" s="1" t="s">
        <v>4054</v>
      </c>
      <c r="F446" s="1" t="s">
        <v>4055</v>
      </c>
      <c r="G446" s="1" t="s">
        <v>228</v>
      </c>
      <c r="H446" s="1" t="s">
        <v>114</v>
      </c>
      <c r="I446" s="1" t="s">
        <v>140</v>
      </c>
      <c r="J446" s="1" t="s">
        <v>4056</v>
      </c>
      <c r="K446" s="1" t="s">
        <v>1820</v>
      </c>
      <c r="L446" s="1" t="s">
        <v>951</v>
      </c>
      <c r="M446" s="1" t="s">
        <v>703</v>
      </c>
      <c r="N446" s="1" t="s">
        <v>32</v>
      </c>
      <c r="O446" s="1" t="s">
        <v>4057</v>
      </c>
      <c r="P446" s="4" t="s">
        <v>4058</v>
      </c>
      <c r="R446" s="1" t="s">
        <v>4059</v>
      </c>
      <c r="S446" s="1" t="s">
        <v>4060</v>
      </c>
      <c r="T446" s="1" t="s">
        <v>4061</v>
      </c>
    </row>
    <row r="447" spans="1:20" ht="13.8" x14ac:dyDescent="0.25">
      <c r="A447" s="1" t="s">
        <v>358</v>
      </c>
      <c r="B447" s="2" t="s">
        <v>4062</v>
      </c>
      <c r="C447" s="1" t="s">
        <v>631</v>
      </c>
      <c r="D447" s="1" t="s">
        <v>3706</v>
      </c>
      <c r="E447" s="1" t="s">
        <v>3735</v>
      </c>
      <c r="F447" s="1" t="s">
        <v>4063</v>
      </c>
      <c r="G447" s="1" t="s">
        <v>113</v>
      </c>
      <c r="H447" s="1" t="s">
        <v>114</v>
      </c>
      <c r="I447" s="1" t="s">
        <v>74</v>
      </c>
      <c r="J447" s="1" t="s">
        <v>635</v>
      </c>
      <c r="K447" s="1" t="s">
        <v>1166</v>
      </c>
      <c r="L447" s="1" t="s">
        <v>30</v>
      </c>
      <c r="M447" s="1" t="s">
        <v>270</v>
      </c>
      <c r="N447" s="1" t="s">
        <v>32</v>
      </c>
      <c r="O447" s="1" t="s">
        <v>638</v>
      </c>
      <c r="P447" s="1" t="s">
        <v>4064</v>
      </c>
      <c r="R447" s="1" t="s">
        <v>4065</v>
      </c>
      <c r="S447" s="1" t="s">
        <v>3740</v>
      </c>
      <c r="T447" s="1" t="s">
        <v>4066</v>
      </c>
    </row>
    <row r="448" spans="1:20" ht="13.8" x14ac:dyDescent="0.25">
      <c r="A448" s="1" t="s">
        <v>4067</v>
      </c>
      <c r="B448" s="2" t="s">
        <v>4068</v>
      </c>
      <c r="C448" s="1" t="s">
        <v>4069</v>
      </c>
      <c r="D448" s="1" t="s">
        <v>4070</v>
      </c>
      <c r="E448" s="1" t="s">
        <v>4071</v>
      </c>
      <c r="F448" s="1" t="s">
        <v>4072</v>
      </c>
      <c r="G448" s="1" t="s">
        <v>228</v>
      </c>
      <c r="H448" s="1" t="s">
        <v>229</v>
      </c>
      <c r="I448" s="1" t="s">
        <v>140</v>
      </c>
      <c r="J448" s="1" t="s">
        <v>1525</v>
      </c>
      <c r="K448" s="1" t="s">
        <v>2521</v>
      </c>
      <c r="L448" s="1" t="s">
        <v>4073</v>
      </c>
      <c r="M448" s="1" t="s">
        <v>270</v>
      </c>
      <c r="N448" s="1" t="s">
        <v>32</v>
      </c>
      <c r="O448" s="1" t="s">
        <v>4074</v>
      </c>
      <c r="P448" s="1" t="s">
        <v>4075</v>
      </c>
      <c r="Q448" s="1" t="s">
        <v>4076</v>
      </c>
      <c r="R448" s="1" t="s">
        <v>4077</v>
      </c>
      <c r="S448" s="1" t="s">
        <v>3110</v>
      </c>
      <c r="T448" s="1" t="s">
        <v>4078</v>
      </c>
    </row>
    <row r="449" spans="1:20" ht="96.6" x14ac:dyDescent="0.25">
      <c r="A449" s="1" t="s">
        <v>4079</v>
      </c>
      <c r="B449" s="2" t="s">
        <v>4080</v>
      </c>
      <c r="C449" s="1" t="s">
        <v>1361</v>
      </c>
      <c r="D449" s="1" t="s">
        <v>4081</v>
      </c>
      <c r="E449" s="1" t="s">
        <v>4082</v>
      </c>
      <c r="F449" s="1" t="s">
        <v>949</v>
      </c>
      <c r="G449" s="1" t="s">
        <v>228</v>
      </c>
      <c r="H449" s="1" t="s">
        <v>114</v>
      </c>
      <c r="I449" s="1" t="s">
        <v>60</v>
      </c>
      <c r="J449" s="1" t="s">
        <v>154</v>
      </c>
      <c r="K449" s="1" t="s">
        <v>785</v>
      </c>
      <c r="L449" s="1" t="s">
        <v>1239</v>
      </c>
      <c r="M449" s="1" t="s">
        <v>703</v>
      </c>
      <c r="N449" s="1" t="s">
        <v>32</v>
      </c>
      <c r="O449" s="1" t="s">
        <v>1366</v>
      </c>
      <c r="P449" s="4" t="s">
        <v>4083</v>
      </c>
      <c r="R449" s="1" t="s">
        <v>4084</v>
      </c>
      <c r="S449" s="1" t="s">
        <v>3114</v>
      </c>
      <c r="T449" s="1" t="s">
        <v>4085</v>
      </c>
    </row>
    <row r="450" spans="1:20" ht="138" x14ac:dyDescent="0.25">
      <c r="A450" s="1" t="s">
        <v>358</v>
      </c>
      <c r="B450" s="2" t="s">
        <v>4086</v>
      </c>
      <c r="C450" s="1" t="s">
        <v>631</v>
      </c>
      <c r="D450" s="1" t="s">
        <v>632</v>
      </c>
      <c r="E450" s="1" t="s">
        <v>633</v>
      </c>
      <c r="F450" s="1" t="s">
        <v>4087</v>
      </c>
      <c r="G450" s="1" t="s">
        <v>113</v>
      </c>
      <c r="H450" s="1" t="s">
        <v>114</v>
      </c>
      <c r="I450" s="1" t="s">
        <v>74</v>
      </c>
      <c r="J450" s="1" t="s">
        <v>154</v>
      </c>
      <c r="K450" s="1" t="s">
        <v>1166</v>
      </c>
      <c r="L450" s="1" t="s">
        <v>810</v>
      </c>
      <c r="M450" s="1" t="s">
        <v>270</v>
      </c>
      <c r="N450" s="1" t="s">
        <v>32</v>
      </c>
      <c r="O450" s="1" t="s">
        <v>638</v>
      </c>
      <c r="P450" s="4" t="s">
        <v>4088</v>
      </c>
      <c r="Q450" s="1" t="s">
        <v>4089</v>
      </c>
      <c r="R450" s="1" t="s">
        <v>4090</v>
      </c>
      <c r="S450" s="1" t="s">
        <v>3740</v>
      </c>
      <c r="T450" s="1" t="s">
        <v>4091</v>
      </c>
    </row>
    <row r="451" spans="1:20" ht="13.8" x14ac:dyDescent="0.25">
      <c r="A451" s="1" t="s">
        <v>4092</v>
      </c>
      <c r="B451" s="2" t="s">
        <v>4093</v>
      </c>
      <c r="C451" s="1" t="s">
        <v>4094</v>
      </c>
      <c r="D451" s="1" t="s">
        <v>4095</v>
      </c>
      <c r="E451" s="1" t="s">
        <v>4096</v>
      </c>
      <c r="F451" s="1" t="s">
        <v>4097</v>
      </c>
      <c r="G451" s="1" t="s">
        <v>228</v>
      </c>
      <c r="H451" s="1" t="s">
        <v>2219</v>
      </c>
      <c r="I451" s="1" t="s">
        <v>140</v>
      </c>
      <c r="J451" s="1" t="s">
        <v>154</v>
      </c>
      <c r="K451" s="1" t="s">
        <v>4098</v>
      </c>
      <c r="L451" s="1" t="s">
        <v>4099</v>
      </c>
      <c r="M451" s="1" t="s">
        <v>270</v>
      </c>
      <c r="N451" s="1" t="s">
        <v>378</v>
      </c>
      <c r="O451" s="1" t="s">
        <v>4100</v>
      </c>
      <c r="P451" s="1" t="s">
        <v>4101</v>
      </c>
      <c r="Q451" s="1" t="s">
        <v>4102</v>
      </c>
      <c r="R451" s="1" t="s">
        <v>4103</v>
      </c>
      <c r="S451" s="1" t="s">
        <v>3110</v>
      </c>
      <c r="T451" s="1" t="s">
        <v>4104</v>
      </c>
    </row>
    <row r="452" spans="1:20" ht="138" x14ac:dyDescent="0.25">
      <c r="A452" s="1" t="s">
        <v>2864</v>
      </c>
      <c r="B452" s="2" t="s">
        <v>4105</v>
      </c>
      <c r="C452" s="1" t="s">
        <v>3304</v>
      </c>
      <c r="D452" s="1" t="s">
        <v>3352</v>
      </c>
      <c r="E452" s="1" t="s">
        <v>3353</v>
      </c>
      <c r="F452" s="1" t="s">
        <v>4106</v>
      </c>
      <c r="G452" s="1" t="s">
        <v>113</v>
      </c>
      <c r="H452" s="1" t="s">
        <v>126</v>
      </c>
      <c r="I452" s="1" t="s">
        <v>60</v>
      </c>
      <c r="J452" s="1" t="s">
        <v>2823</v>
      </c>
      <c r="K452" s="1" t="s">
        <v>4107</v>
      </c>
      <c r="L452" s="1" t="s">
        <v>4108</v>
      </c>
      <c r="M452" s="1" t="s">
        <v>206</v>
      </c>
      <c r="N452" s="1" t="s">
        <v>32</v>
      </c>
      <c r="O452" s="1" t="s">
        <v>3310</v>
      </c>
      <c r="P452" s="4" t="s">
        <v>4109</v>
      </c>
      <c r="Q452" s="1" t="s">
        <v>4110</v>
      </c>
      <c r="R452" s="1" t="s">
        <v>4111</v>
      </c>
      <c r="S452" s="1" t="s">
        <v>3313</v>
      </c>
      <c r="T452" s="1" t="s">
        <v>4112</v>
      </c>
    </row>
    <row r="453" spans="1:20" ht="13.8" x14ac:dyDescent="0.25">
      <c r="A453" s="1" t="s">
        <v>358</v>
      </c>
      <c r="B453" s="2" t="s">
        <v>4113</v>
      </c>
      <c r="C453" s="1" t="s">
        <v>4114</v>
      </c>
      <c r="D453" s="1" t="s">
        <v>3974</v>
      </c>
      <c r="E453" s="1" t="s">
        <v>4115</v>
      </c>
      <c r="F453" s="1" t="s">
        <v>4116</v>
      </c>
      <c r="G453" s="1" t="s">
        <v>113</v>
      </c>
      <c r="H453" s="1" t="s">
        <v>114</v>
      </c>
      <c r="I453" s="1" t="s">
        <v>60</v>
      </c>
      <c r="J453" s="1" t="s">
        <v>4117</v>
      </c>
      <c r="K453" s="1" t="s">
        <v>4118</v>
      </c>
      <c r="L453" s="1" t="s">
        <v>4119</v>
      </c>
      <c r="M453" s="1" t="s">
        <v>703</v>
      </c>
      <c r="N453" s="1" t="s">
        <v>63</v>
      </c>
      <c r="O453" s="1" t="s">
        <v>4120</v>
      </c>
      <c r="P453" s="1" t="s">
        <v>4121</v>
      </c>
      <c r="Q453" s="1" t="s">
        <v>4122</v>
      </c>
      <c r="R453" s="1" t="s">
        <v>4123</v>
      </c>
      <c r="S453" s="1" t="s">
        <v>3540</v>
      </c>
      <c r="T453" s="1" t="s">
        <v>4124</v>
      </c>
    </row>
    <row r="454" spans="1:20" ht="138" x14ac:dyDescent="0.25">
      <c r="A454" s="1" t="s">
        <v>4125</v>
      </c>
      <c r="B454" s="2" t="s">
        <v>4126</v>
      </c>
      <c r="C454" s="1" t="s">
        <v>4127</v>
      </c>
      <c r="D454" s="1" t="s">
        <v>619</v>
      </c>
      <c r="E454" s="1" t="s">
        <v>2036</v>
      </c>
      <c r="F454" s="1" t="s">
        <v>4128</v>
      </c>
      <c r="G454" s="1" t="s">
        <v>113</v>
      </c>
      <c r="H454" s="1" t="s">
        <v>114</v>
      </c>
      <c r="I454" s="1" t="s">
        <v>60</v>
      </c>
      <c r="J454" s="1" t="s">
        <v>75</v>
      </c>
      <c r="K454" s="1" t="s">
        <v>4129</v>
      </c>
      <c r="L454" s="1" t="s">
        <v>4130</v>
      </c>
      <c r="M454" s="1" t="s">
        <v>143</v>
      </c>
      <c r="N454" s="1" t="s">
        <v>32</v>
      </c>
      <c r="O454" s="1" t="s">
        <v>4131</v>
      </c>
      <c r="P454" s="4" t="s">
        <v>4132</v>
      </c>
      <c r="R454" s="1" t="s">
        <v>2774</v>
      </c>
      <c r="T454" s="1" t="s">
        <v>4133</v>
      </c>
    </row>
    <row r="455" spans="1:20" ht="41.4" x14ac:dyDescent="0.25">
      <c r="A455" s="1" t="s">
        <v>616</v>
      </c>
      <c r="B455" s="2" t="s">
        <v>4134</v>
      </c>
      <c r="C455" s="1" t="s">
        <v>618</v>
      </c>
      <c r="D455" s="1" t="s">
        <v>278</v>
      </c>
      <c r="E455" s="1" t="s">
        <v>4135</v>
      </c>
      <c r="F455" s="1" t="s">
        <v>4136</v>
      </c>
      <c r="G455" s="1" t="s">
        <v>113</v>
      </c>
      <c r="H455" s="1" t="s">
        <v>114</v>
      </c>
      <c r="I455" s="1" t="s">
        <v>140</v>
      </c>
      <c r="J455" s="1" t="s">
        <v>154</v>
      </c>
      <c r="K455" s="1" t="s">
        <v>4137</v>
      </c>
      <c r="L455" s="1" t="s">
        <v>4138</v>
      </c>
      <c r="M455" s="1" t="s">
        <v>143</v>
      </c>
      <c r="N455" s="1" t="s">
        <v>32</v>
      </c>
      <c r="O455" s="1" t="s">
        <v>624</v>
      </c>
      <c r="P455" s="4" t="s">
        <v>4139</v>
      </c>
      <c r="Q455" s="1" t="s">
        <v>4140</v>
      </c>
      <c r="R455" s="1" t="s">
        <v>2774</v>
      </c>
      <c r="S455" s="1" t="s">
        <v>4141</v>
      </c>
      <c r="T455" s="1" t="s">
        <v>4142</v>
      </c>
    </row>
    <row r="456" spans="1:20" ht="13.8" x14ac:dyDescent="0.25">
      <c r="A456" s="1" t="s">
        <v>1519</v>
      </c>
      <c r="B456" s="2" t="s">
        <v>4143</v>
      </c>
      <c r="C456" s="1" t="s">
        <v>618</v>
      </c>
      <c r="D456" s="1" t="s">
        <v>332</v>
      </c>
      <c r="E456" s="1" t="s">
        <v>4144</v>
      </c>
      <c r="F456" s="1" t="s">
        <v>4145</v>
      </c>
      <c r="G456" s="1" t="s">
        <v>228</v>
      </c>
      <c r="H456" s="1" t="s">
        <v>126</v>
      </c>
      <c r="I456" s="1" t="s">
        <v>140</v>
      </c>
      <c r="J456" s="1" t="s">
        <v>154</v>
      </c>
      <c r="K456" s="1" t="s">
        <v>4146</v>
      </c>
      <c r="L456" s="1" t="s">
        <v>1884</v>
      </c>
      <c r="M456" s="1" t="s">
        <v>143</v>
      </c>
      <c r="N456" s="1" t="s">
        <v>63</v>
      </c>
      <c r="O456" s="1" t="s">
        <v>624</v>
      </c>
      <c r="P456" s="1" t="s">
        <v>4147</v>
      </c>
      <c r="Q456" s="1" t="s">
        <v>4148</v>
      </c>
      <c r="R456" s="1" t="s">
        <v>3629</v>
      </c>
      <c r="S456" s="1" t="s">
        <v>4141</v>
      </c>
      <c r="T456" s="1" t="s">
        <v>4149</v>
      </c>
    </row>
    <row r="457" spans="1:20" ht="151.80000000000001" x14ac:dyDescent="0.25">
      <c r="A457" s="1" t="s">
        <v>577</v>
      </c>
      <c r="B457" s="2" t="s">
        <v>4150</v>
      </c>
      <c r="C457" s="1" t="s">
        <v>1910</v>
      </c>
      <c r="D457" s="1" t="s">
        <v>4151</v>
      </c>
      <c r="E457" s="1" t="s">
        <v>4152</v>
      </c>
      <c r="F457" s="1" t="s">
        <v>4153</v>
      </c>
      <c r="G457" s="1" t="s">
        <v>228</v>
      </c>
      <c r="H457" s="1" t="s">
        <v>126</v>
      </c>
      <c r="I457" s="1" t="s">
        <v>140</v>
      </c>
      <c r="K457" s="1" t="s">
        <v>215</v>
      </c>
      <c r="L457" s="1" t="s">
        <v>4154</v>
      </c>
      <c r="M457" s="1" t="s">
        <v>304</v>
      </c>
      <c r="N457" s="1" t="s">
        <v>32</v>
      </c>
      <c r="O457" s="1" t="s">
        <v>1914</v>
      </c>
      <c r="P457" s="4" t="s">
        <v>4155</v>
      </c>
      <c r="Q457" s="1" t="s">
        <v>4156</v>
      </c>
      <c r="R457" s="1" t="s">
        <v>4157</v>
      </c>
      <c r="S457" s="1" t="s">
        <v>4158</v>
      </c>
      <c r="T457" s="1" t="s">
        <v>4159</v>
      </c>
    </row>
    <row r="458" spans="1:20" ht="13.8" x14ac:dyDescent="0.25">
      <c r="A458" s="1" t="s">
        <v>591</v>
      </c>
      <c r="B458" s="2" t="s">
        <v>4160</v>
      </c>
      <c r="C458" s="1" t="s">
        <v>593</v>
      </c>
      <c r="D458" s="1" t="s">
        <v>819</v>
      </c>
      <c r="E458" s="1" t="s">
        <v>4161</v>
      </c>
      <c r="F458" s="1" t="s">
        <v>4162</v>
      </c>
      <c r="G458" s="1" t="s">
        <v>26</v>
      </c>
      <c r="H458" s="1" t="s">
        <v>27</v>
      </c>
      <c r="I458" s="1" t="s">
        <v>140</v>
      </c>
      <c r="K458" s="1" t="s">
        <v>596</v>
      </c>
      <c r="L458" s="1" t="s">
        <v>4163</v>
      </c>
      <c r="M458" s="1" t="s">
        <v>143</v>
      </c>
      <c r="N458" s="1" t="s">
        <v>63</v>
      </c>
      <c r="O458" s="1" t="s">
        <v>597</v>
      </c>
      <c r="P458" s="1" t="s">
        <v>4164</v>
      </c>
      <c r="Q458" s="1" t="s">
        <v>4165</v>
      </c>
      <c r="R458" s="1" t="s">
        <v>4166</v>
      </c>
      <c r="T458" s="1" t="s">
        <v>4167</v>
      </c>
    </row>
    <row r="459" spans="1:20" ht="13.8" x14ac:dyDescent="0.25">
      <c r="A459" s="1" t="s">
        <v>4168</v>
      </c>
      <c r="B459" s="2" t="s">
        <v>4169</v>
      </c>
      <c r="C459" s="1" t="s">
        <v>4170</v>
      </c>
      <c r="D459" s="1" t="s">
        <v>4171</v>
      </c>
      <c r="E459" s="1" t="s">
        <v>4172</v>
      </c>
      <c r="F459" s="1" t="s">
        <v>4173</v>
      </c>
      <c r="G459" s="1" t="s">
        <v>228</v>
      </c>
      <c r="H459" s="1" t="s">
        <v>126</v>
      </c>
      <c r="I459" s="1" t="s">
        <v>60</v>
      </c>
      <c r="J459" s="1" t="s">
        <v>154</v>
      </c>
      <c r="K459" s="1" t="s">
        <v>76</v>
      </c>
      <c r="L459" s="1" t="s">
        <v>4174</v>
      </c>
      <c r="M459" s="1" t="s">
        <v>304</v>
      </c>
      <c r="N459" s="1" t="s">
        <v>378</v>
      </c>
      <c r="O459" s="1" t="s">
        <v>4175</v>
      </c>
      <c r="P459" s="1" t="s">
        <v>4176</v>
      </c>
      <c r="Q459" s="1" t="s">
        <v>4177</v>
      </c>
      <c r="R459" s="1" t="s">
        <v>4178</v>
      </c>
      <c r="S459" s="1" t="s">
        <v>4179</v>
      </c>
      <c r="T459" s="1" t="s">
        <v>4180</v>
      </c>
    </row>
    <row r="460" spans="1:20" ht="96.6" x14ac:dyDescent="0.25">
      <c r="A460" s="1" t="s">
        <v>602</v>
      </c>
      <c r="B460" s="2" t="s">
        <v>4181</v>
      </c>
      <c r="C460" s="1" t="s">
        <v>1880</v>
      </c>
      <c r="D460" s="1" t="s">
        <v>4182</v>
      </c>
      <c r="E460" s="1" t="s">
        <v>4183</v>
      </c>
      <c r="F460" s="1" t="s">
        <v>1883</v>
      </c>
      <c r="G460" s="1" t="s">
        <v>113</v>
      </c>
      <c r="H460" s="1" t="s">
        <v>126</v>
      </c>
      <c r="I460" s="1" t="s">
        <v>140</v>
      </c>
      <c r="J460" s="1" t="s">
        <v>754</v>
      </c>
      <c r="K460" s="1" t="s">
        <v>4184</v>
      </c>
      <c r="L460" s="1" t="s">
        <v>4185</v>
      </c>
      <c r="M460" s="1" t="s">
        <v>31</v>
      </c>
      <c r="N460" s="1" t="s">
        <v>63</v>
      </c>
      <c r="O460" s="1" t="s">
        <v>1885</v>
      </c>
      <c r="P460" s="4" t="s">
        <v>4186</v>
      </c>
      <c r="Q460" s="1" t="s">
        <v>3675</v>
      </c>
      <c r="R460" s="1" t="s">
        <v>4187</v>
      </c>
      <c r="S460" s="1" t="s">
        <v>3676</v>
      </c>
      <c r="T460" s="1" t="s">
        <v>4188</v>
      </c>
    </row>
    <row r="461" spans="1:20" ht="82.8" x14ac:dyDescent="0.25">
      <c r="A461" s="1" t="s">
        <v>2288</v>
      </c>
      <c r="B461" s="2" t="s">
        <v>4189</v>
      </c>
      <c r="C461" s="1" t="s">
        <v>738</v>
      </c>
      <c r="D461" s="1" t="s">
        <v>4190</v>
      </c>
      <c r="E461" s="1" t="s">
        <v>4191</v>
      </c>
      <c r="F461" s="1" t="s">
        <v>2291</v>
      </c>
      <c r="G461" s="1" t="s">
        <v>113</v>
      </c>
      <c r="H461" s="1" t="s">
        <v>114</v>
      </c>
      <c r="I461" s="1" t="s">
        <v>60</v>
      </c>
      <c r="J461" s="1" t="s">
        <v>75</v>
      </c>
      <c r="K461" s="1" t="s">
        <v>742</v>
      </c>
      <c r="L461" s="1" t="s">
        <v>259</v>
      </c>
      <c r="M461" s="1" t="s">
        <v>206</v>
      </c>
      <c r="N461" s="1" t="s">
        <v>378</v>
      </c>
      <c r="O461" s="1" t="s">
        <v>744</v>
      </c>
      <c r="P461" s="4" t="s">
        <v>4192</v>
      </c>
      <c r="Q461" s="1" t="s">
        <v>93</v>
      </c>
      <c r="R461" s="1" t="s">
        <v>4193</v>
      </c>
      <c r="S461" s="1" t="s">
        <v>3198</v>
      </c>
      <c r="T461" s="1" t="s">
        <v>4194</v>
      </c>
    </row>
    <row r="462" spans="1:20" ht="124.2" x14ac:dyDescent="0.25">
      <c r="A462" s="1" t="s">
        <v>4195</v>
      </c>
      <c r="B462" s="2" t="s">
        <v>4196</v>
      </c>
      <c r="C462" s="1" t="s">
        <v>4197</v>
      </c>
      <c r="D462" s="1" t="s">
        <v>4198</v>
      </c>
      <c r="E462" s="1" t="s">
        <v>4199</v>
      </c>
      <c r="F462" s="1" t="s">
        <v>4200</v>
      </c>
      <c r="G462" s="1" t="s">
        <v>113</v>
      </c>
      <c r="H462" s="1" t="s">
        <v>114</v>
      </c>
      <c r="I462" s="1" t="s">
        <v>60</v>
      </c>
      <c r="J462" s="1" t="s">
        <v>154</v>
      </c>
      <c r="K462" s="1" t="s">
        <v>4201</v>
      </c>
      <c r="L462" s="1" t="s">
        <v>891</v>
      </c>
      <c r="M462" s="1" t="s">
        <v>206</v>
      </c>
      <c r="N462" s="1" t="s">
        <v>32</v>
      </c>
      <c r="O462" s="1" t="s">
        <v>4202</v>
      </c>
      <c r="P462" s="4" t="s">
        <v>4203</v>
      </c>
      <c r="Q462" s="1" t="s">
        <v>4204</v>
      </c>
      <c r="R462" s="1" t="s">
        <v>4205</v>
      </c>
      <c r="S462" s="1" t="s">
        <v>3104</v>
      </c>
      <c r="T462" s="1" t="s">
        <v>4206</v>
      </c>
    </row>
    <row r="463" spans="1:20" ht="110.4" x14ac:dyDescent="0.25">
      <c r="A463" s="1" t="s">
        <v>4207</v>
      </c>
      <c r="B463" s="2" t="s">
        <v>4208</v>
      </c>
      <c r="C463" s="1" t="s">
        <v>2558</v>
      </c>
      <c r="D463" s="1" t="s">
        <v>4209</v>
      </c>
      <c r="E463" s="1" t="s">
        <v>4210</v>
      </c>
      <c r="F463" s="1" t="s">
        <v>4211</v>
      </c>
      <c r="G463" s="1" t="s">
        <v>113</v>
      </c>
      <c r="H463" s="1" t="s">
        <v>126</v>
      </c>
      <c r="I463" s="1" t="s">
        <v>140</v>
      </c>
      <c r="J463" s="1" t="s">
        <v>154</v>
      </c>
      <c r="K463" s="1" t="s">
        <v>4212</v>
      </c>
      <c r="L463" s="1" t="s">
        <v>4213</v>
      </c>
      <c r="M463" s="1" t="s">
        <v>143</v>
      </c>
      <c r="N463" s="1" t="s">
        <v>32</v>
      </c>
      <c r="O463" s="1" t="s">
        <v>2565</v>
      </c>
      <c r="P463" s="4" t="s">
        <v>4214</v>
      </c>
      <c r="Q463" s="1" t="s">
        <v>4215</v>
      </c>
      <c r="R463" s="1" t="s">
        <v>2774</v>
      </c>
      <c r="S463" s="1" t="s">
        <v>4216</v>
      </c>
      <c r="T463" s="1" t="s">
        <v>4217</v>
      </c>
    </row>
    <row r="464" spans="1:20" ht="13.8" x14ac:dyDescent="0.25">
      <c r="A464" s="1" t="s">
        <v>329</v>
      </c>
      <c r="B464" s="2" t="s">
        <v>4218</v>
      </c>
      <c r="C464" s="1" t="s">
        <v>331</v>
      </c>
      <c r="D464" s="1" t="s">
        <v>806</v>
      </c>
      <c r="E464" s="1" t="s">
        <v>4219</v>
      </c>
      <c r="F464" s="1" t="s">
        <v>4220</v>
      </c>
      <c r="G464" s="1" t="s">
        <v>113</v>
      </c>
      <c r="H464" s="1" t="s">
        <v>27</v>
      </c>
      <c r="I464" s="1" t="s">
        <v>74</v>
      </c>
      <c r="J464" s="1" t="s">
        <v>421</v>
      </c>
      <c r="K464" s="1" t="s">
        <v>4221</v>
      </c>
      <c r="L464" s="1" t="s">
        <v>336</v>
      </c>
      <c r="M464" s="1" t="s">
        <v>143</v>
      </c>
      <c r="N464" s="1" t="s">
        <v>32</v>
      </c>
      <c r="O464" s="1" t="s">
        <v>337</v>
      </c>
      <c r="P464" s="1" t="s">
        <v>4222</v>
      </c>
      <c r="Q464" s="1" t="s">
        <v>4223</v>
      </c>
      <c r="R464" s="1" t="s">
        <v>2774</v>
      </c>
      <c r="T464" s="1" t="s">
        <v>4224</v>
      </c>
    </row>
    <row r="465" spans="1:20" ht="124.2" x14ac:dyDescent="0.25">
      <c r="A465" s="1" t="s">
        <v>946</v>
      </c>
      <c r="B465" s="2" t="s">
        <v>4225</v>
      </c>
      <c r="C465" s="1" t="s">
        <v>1910</v>
      </c>
      <c r="D465" s="1" t="s">
        <v>4226</v>
      </c>
      <c r="E465" s="1" t="s">
        <v>4227</v>
      </c>
      <c r="F465" s="1" t="s">
        <v>4228</v>
      </c>
      <c r="G465" s="1" t="s">
        <v>113</v>
      </c>
      <c r="H465" s="1" t="s">
        <v>114</v>
      </c>
      <c r="I465" s="1" t="s">
        <v>74</v>
      </c>
      <c r="J465" s="1" t="s">
        <v>465</v>
      </c>
      <c r="K465" s="1" t="s">
        <v>4229</v>
      </c>
      <c r="L465" s="1" t="s">
        <v>2783</v>
      </c>
      <c r="M465" s="1" t="s">
        <v>206</v>
      </c>
      <c r="N465" s="1" t="s">
        <v>32</v>
      </c>
      <c r="O465" s="1" t="s">
        <v>1914</v>
      </c>
      <c r="P465" s="4" t="s">
        <v>4230</v>
      </c>
      <c r="R465" s="1" t="s">
        <v>4231</v>
      </c>
      <c r="S465" s="1" t="s">
        <v>4158</v>
      </c>
      <c r="T465" s="1" t="s">
        <v>4232</v>
      </c>
    </row>
    <row r="466" spans="1:20" ht="138" x14ac:dyDescent="0.25">
      <c r="A466" s="1" t="s">
        <v>3767</v>
      </c>
      <c r="B466" s="2" t="s">
        <v>4233</v>
      </c>
      <c r="C466" s="1" t="s">
        <v>4234</v>
      </c>
      <c r="D466" s="1" t="s">
        <v>188</v>
      </c>
      <c r="E466" s="1" t="s">
        <v>4235</v>
      </c>
      <c r="F466" s="1" t="s">
        <v>4236</v>
      </c>
      <c r="G466" s="1" t="s">
        <v>113</v>
      </c>
      <c r="H466" s="1" t="s">
        <v>114</v>
      </c>
      <c r="I466" s="1" t="s">
        <v>140</v>
      </c>
      <c r="J466" s="1" t="s">
        <v>754</v>
      </c>
      <c r="K466" s="1" t="s">
        <v>167</v>
      </c>
      <c r="L466" s="1" t="s">
        <v>4237</v>
      </c>
      <c r="M466" s="1" t="s">
        <v>143</v>
      </c>
      <c r="N466" s="1" t="s">
        <v>378</v>
      </c>
      <c r="O466" s="1" t="s">
        <v>4238</v>
      </c>
      <c r="P466" s="4" t="s">
        <v>4239</v>
      </c>
      <c r="Q466" s="1" t="s">
        <v>4240</v>
      </c>
      <c r="R466" s="1" t="s">
        <v>4241</v>
      </c>
      <c r="S466" s="1" t="s">
        <v>3104</v>
      </c>
      <c r="T466" s="1" t="s">
        <v>4242</v>
      </c>
    </row>
    <row r="467" spans="1:20" ht="13.8" x14ac:dyDescent="0.25">
      <c r="A467" s="1" t="s">
        <v>4243</v>
      </c>
      <c r="B467" s="2" t="s">
        <v>4244</v>
      </c>
      <c r="C467" s="1" t="s">
        <v>4245</v>
      </c>
      <c r="D467" s="1" t="s">
        <v>123</v>
      </c>
      <c r="E467" s="1" t="s">
        <v>4246</v>
      </c>
      <c r="F467" s="1" t="s">
        <v>4247</v>
      </c>
      <c r="G467" s="1" t="s">
        <v>228</v>
      </c>
      <c r="H467" s="1" t="s">
        <v>229</v>
      </c>
      <c r="I467" s="1" t="s">
        <v>140</v>
      </c>
      <c r="J467" s="1" t="s">
        <v>154</v>
      </c>
      <c r="K467" s="1" t="s">
        <v>2660</v>
      </c>
      <c r="L467" s="1" t="s">
        <v>389</v>
      </c>
      <c r="M467" s="1" t="s">
        <v>143</v>
      </c>
      <c r="N467" s="1" t="s">
        <v>32</v>
      </c>
      <c r="O467" s="1" t="s">
        <v>4248</v>
      </c>
      <c r="P467" s="1" t="s">
        <v>4249</v>
      </c>
      <c r="Q467" s="1" t="s">
        <v>4250</v>
      </c>
      <c r="R467" s="1" t="s">
        <v>4251</v>
      </c>
      <c r="S467" s="1" t="s">
        <v>3108</v>
      </c>
      <c r="T467" s="1" t="s">
        <v>4252</v>
      </c>
    </row>
    <row r="468" spans="1:20" ht="138" x14ac:dyDescent="0.25">
      <c r="A468" s="1" t="s">
        <v>1319</v>
      </c>
      <c r="B468" s="2" t="s">
        <v>4253</v>
      </c>
      <c r="C468" s="1" t="s">
        <v>3479</v>
      </c>
      <c r="D468" s="1" t="s">
        <v>188</v>
      </c>
      <c r="E468" s="1" t="s">
        <v>4235</v>
      </c>
      <c r="F468" s="1" t="s">
        <v>3998</v>
      </c>
      <c r="G468" s="1" t="s">
        <v>113</v>
      </c>
      <c r="H468" s="1" t="s">
        <v>114</v>
      </c>
      <c r="I468" s="1" t="s">
        <v>140</v>
      </c>
      <c r="J468" s="1" t="s">
        <v>75</v>
      </c>
      <c r="K468" s="1" t="s">
        <v>903</v>
      </c>
      <c r="L468" s="1" t="s">
        <v>2346</v>
      </c>
      <c r="M468" s="1" t="s">
        <v>143</v>
      </c>
      <c r="N468" s="1" t="s">
        <v>32</v>
      </c>
      <c r="O468" s="1" t="s">
        <v>3484</v>
      </c>
      <c r="P468" s="4" t="s">
        <v>4254</v>
      </c>
      <c r="Q468" s="1" t="s">
        <v>4255</v>
      </c>
      <c r="R468" s="1" t="s">
        <v>4256</v>
      </c>
      <c r="S468" s="1" t="s">
        <v>3487</v>
      </c>
      <c r="T468" s="1" t="s">
        <v>4257</v>
      </c>
    </row>
    <row r="469" spans="1:20" ht="138" x14ac:dyDescent="0.25">
      <c r="A469" s="1" t="s">
        <v>473</v>
      </c>
      <c r="B469" s="2" t="s">
        <v>4258</v>
      </c>
      <c r="C469" s="1" t="s">
        <v>4259</v>
      </c>
      <c r="D469" s="1" t="s">
        <v>1235</v>
      </c>
      <c r="E469" s="1" t="s">
        <v>4260</v>
      </c>
      <c r="F469" s="1" t="s">
        <v>4261</v>
      </c>
      <c r="G469" s="1" t="s">
        <v>113</v>
      </c>
      <c r="H469" s="1" t="s">
        <v>114</v>
      </c>
      <c r="I469" s="1" t="s">
        <v>140</v>
      </c>
      <c r="J469" s="1" t="s">
        <v>154</v>
      </c>
      <c r="K469" s="1" t="s">
        <v>478</v>
      </c>
      <c r="L469" s="1" t="s">
        <v>4262</v>
      </c>
      <c r="M469" s="1" t="s">
        <v>143</v>
      </c>
      <c r="N469" s="1" t="s">
        <v>32</v>
      </c>
      <c r="O469" s="1" t="s">
        <v>4263</v>
      </c>
      <c r="P469" s="4" t="s">
        <v>4264</v>
      </c>
      <c r="Q469" s="1" t="s">
        <v>93</v>
      </c>
      <c r="R469" s="1" t="s">
        <v>4265</v>
      </c>
      <c r="S469" s="1" t="s">
        <v>4266</v>
      </c>
      <c r="T469" s="1" t="s">
        <v>4267</v>
      </c>
    </row>
    <row r="470" spans="1:20" ht="165.6" x14ac:dyDescent="0.25">
      <c r="A470" s="1" t="s">
        <v>544</v>
      </c>
      <c r="B470" s="2" t="s">
        <v>4268</v>
      </c>
      <c r="C470" s="1" t="s">
        <v>4269</v>
      </c>
      <c r="D470" s="1" t="s">
        <v>408</v>
      </c>
      <c r="E470" s="1" t="s">
        <v>3191</v>
      </c>
      <c r="F470" s="1" t="s">
        <v>4270</v>
      </c>
      <c r="G470" s="1" t="s">
        <v>228</v>
      </c>
      <c r="H470" s="1" t="s">
        <v>229</v>
      </c>
      <c r="I470" s="1" t="s">
        <v>140</v>
      </c>
      <c r="J470" s="1" t="s">
        <v>154</v>
      </c>
      <c r="K470" s="1" t="s">
        <v>550</v>
      </c>
      <c r="L470" s="1" t="s">
        <v>4271</v>
      </c>
      <c r="M470" s="1" t="s">
        <v>322</v>
      </c>
      <c r="N470" s="1" t="s">
        <v>32</v>
      </c>
      <c r="O470" s="1" t="s">
        <v>4272</v>
      </c>
      <c r="P470" s="4" t="s">
        <v>4273</v>
      </c>
      <c r="R470" s="1" t="s">
        <v>4274</v>
      </c>
      <c r="S470" s="1" t="s">
        <v>4275</v>
      </c>
      <c r="T470" s="1" t="s">
        <v>4276</v>
      </c>
    </row>
    <row r="471" spans="1:20" ht="13.8" x14ac:dyDescent="0.25">
      <c r="A471" s="1" t="s">
        <v>4195</v>
      </c>
      <c r="B471" s="2" t="s">
        <v>4277</v>
      </c>
      <c r="C471" s="1" t="s">
        <v>4197</v>
      </c>
      <c r="D471" s="1" t="s">
        <v>2119</v>
      </c>
      <c r="E471" s="1" t="s">
        <v>4278</v>
      </c>
      <c r="F471" s="1" t="s">
        <v>4279</v>
      </c>
      <c r="G471" s="1" t="s">
        <v>113</v>
      </c>
      <c r="H471" s="1" t="s">
        <v>126</v>
      </c>
      <c r="I471" s="1" t="s">
        <v>140</v>
      </c>
      <c r="J471" s="1" t="s">
        <v>154</v>
      </c>
      <c r="K471" s="1" t="s">
        <v>4280</v>
      </c>
      <c r="L471" s="1" t="s">
        <v>4281</v>
      </c>
      <c r="M471" s="1" t="s">
        <v>143</v>
      </c>
      <c r="N471" s="1" t="s">
        <v>378</v>
      </c>
      <c r="O471" s="1" t="s">
        <v>4202</v>
      </c>
      <c r="P471" s="1" t="s">
        <v>4282</v>
      </c>
      <c r="Q471" s="1" t="s">
        <v>4283</v>
      </c>
      <c r="R471" s="1" t="s">
        <v>4284</v>
      </c>
      <c r="S471" s="1" t="s">
        <v>3104</v>
      </c>
      <c r="T471" s="1" t="s">
        <v>4285</v>
      </c>
    </row>
    <row r="472" spans="1:20" ht="96.6" x14ac:dyDescent="0.25">
      <c r="A472" s="1" t="s">
        <v>2934</v>
      </c>
      <c r="B472" s="2" t="s">
        <v>4286</v>
      </c>
      <c r="C472" s="1" t="s">
        <v>3749</v>
      </c>
      <c r="D472" s="1" t="s">
        <v>4287</v>
      </c>
      <c r="E472" s="1" t="s">
        <v>4288</v>
      </c>
      <c r="F472" s="1" t="s">
        <v>4289</v>
      </c>
      <c r="G472" s="1" t="s">
        <v>26</v>
      </c>
      <c r="H472" s="1" t="s">
        <v>27</v>
      </c>
      <c r="I472" s="1" t="s">
        <v>74</v>
      </c>
      <c r="J472" s="1" t="s">
        <v>465</v>
      </c>
      <c r="K472" s="1" t="s">
        <v>4290</v>
      </c>
      <c r="L472" s="1" t="s">
        <v>1670</v>
      </c>
      <c r="M472" s="1" t="s">
        <v>143</v>
      </c>
      <c r="N472" s="1" t="s">
        <v>32</v>
      </c>
      <c r="O472" s="1" t="s">
        <v>3753</v>
      </c>
      <c r="P472" s="4" t="s">
        <v>4291</v>
      </c>
      <c r="R472" s="1" t="s">
        <v>2774</v>
      </c>
      <c r="S472" s="1" t="s">
        <v>3755</v>
      </c>
      <c r="T472" s="1" t="s">
        <v>4292</v>
      </c>
    </row>
    <row r="473" spans="1:20" ht="13.8" x14ac:dyDescent="0.25">
      <c r="A473" s="1" t="s">
        <v>316</v>
      </c>
      <c r="B473" s="2" t="s">
        <v>4293</v>
      </c>
      <c r="C473" s="1" t="s">
        <v>3023</v>
      </c>
      <c r="D473" s="1" t="s">
        <v>2184</v>
      </c>
      <c r="E473" s="1" t="s">
        <v>4294</v>
      </c>
      <c r="F473" s="1" t="s">
        <v>3025</v>
      </c>
      <c r="G473" s="1" t="s">
        <v>113</v>
      </c>
      <c r="H473" s="1" t="s">
        <v>114</v>
      </c>
      <c r="I473" s="1" t="s">
        <v>60</v>
      </c>
      <c r="J473" s="1" t="s">
        <v>154</v>
      </c>
      <c r="K473" s="1" t="s">
        <v>321</v>
      </c>
      <c r="L473" s="1" t="s">
        <v>3328</v>
      </c>
      <c r="M473" s="1" t="s">
        <v>270</v>
      </c>
      <c r="N473" s="1" t="s">
        <v>32</v>
      </c>
      <c r="O473" s="1" t="s">
        <v>3027</v>
      </c>
      <c r="P473" s="1" t="s">
        <v>4295</v>
      </c>
      <c r="R473" s="1" t="s">
        <v>4296</v>
      </c>
      <c r="S473" s="1" t="s">
        <v>3118</v>
      </c>
      <c r="T473" s="1" t="s">
        <v>4297</v>
      </c>
    </row>
    <row r="474" spans="1:20" ht="138" x14ac:dyDescent="0.25">
      <c r="A474" s="1" t="s">
        <v>3288</v>
      </c>
      <c r="B474" s="2" t="s">
        <v>4298</v>
      </c>
      <c r="C474" s="1" t="s">
        <v>2807</v>
      </c>
      <c r="D474" s="1" t="s">
        <v>4299</v>
      </c>
      <c r="E474" s="1" t="s">
        <v>4300</v>
      </c>
      <c r="F474" s="1" t="s">
        <v>2634</v>
      </c>
      <c r="G474" s="1" t="s">
        <v>26</v>
      </c>
      <c r="H474" s="1" t="s">
        <v>27</v>
      </c>
      <c r="I474" s="1" t="s">
        <v>60</v>
      </c>
      <c r="J474" s="1" t="s">
        <v>75</v>
      </c>
      <c r="K474" s="1" t="s">
        <v>2810</v>
      </c>
      <c r="L474" s="1" t="s">
        <v>3328</v>
      </c>
      <c r="M474" s="1" t="s">
        <v>206</v>
      </c>
      <c r="N474" s="1" t="s">
        <v>378</v>
      </c>
      <c r="O474" s="1" t="s">
        <v>2811</v>
      </c>
      <c r="P474" s="4" t="s">
        <v>4301</v>
      </c>
      <c r="Q474" s="1" t="s">
        <v>4302</v>
      </c>
      <c r="R474" s="1" t="s">
        <v>3964</v>
      </c>
      <c r="S474" s="1" t="s">
        <v>3107</v>
      </c>
      <c r="T474" s="1" t="s">
        <v>4303</v>
      </c>
    </row>
    <row r="475" spans="1:20" ht="124.2" x14ac:dyDescent="0.25">
      <c r="A475" s="1" t="s">
        <v>4304</v>
      </c>
      <c r="B475" s="2" t="s">
        <v>4305</v>
      </c>
      <c r="C475" s="1" t="s">
        <v>4306</v>
      </c>
      <c r="D475" s="1" t="s">
        <v>1235</v>
      </c>
      <c r="E475" s="1" t="s">
        <v>4307</v>
      </c>
      <c r="F475" s="1" t="s">
        <v>4308</v>
      </c>
      <c r="G475" s="1" t="s">
        <v>228</v>
      </c>
      <c r="H475" s="1" t="s">
        <v>229</v>
      </c>
      <c r="I475" s="1" t="s">
        <v>140</v>
      </c>
      <c r="J475" s="1" t="s">
        <v>154</v>
      </c>
      <c r="K475" s="1" t="s">
        <v>4309</v>
      </c>
      <c r="L475" s="1" t="s">
        <v>2359</v>
      </c>
      <c r="M475" s="1" t="s">
        <v>703</v>
      </c>
      <c r="N475" s="1" t="s">
        <v>32</v>
      </c>
      <c r="O475" s="1" t="s">
        <v>4310</v>
      </c>
      <c r="P475" s="4" t="s">
        <v>4311</v>
      </c>
      <c r="Q475" s="1" t="s">
        <v>4312</v>
      </c>
      <c r="R475" s="1" t="s">
        <v>4313</v>
      </c>
      <c r="S475" s="1" t="s">
        <v>4314</v>
      </c>
      <c r="T475" s="1" t="s">
        <v>4315</v>
      </c>
    </row>
    <row r="476" spans="1:20" ht="13.8" x14ac:dyDescent="0.25">
      <c r="A476" s="1" t="s">
        <v>4316</v>
      </c>
      <c r="B476" s="2" t="s">
        <v>4317</v>
      </c>
      <c r="C476" s="1" t="s">
        <v>1127</v>
      </c>
      <c r="D476" s="1" t="s">
        <v>2559</v>
      </c>
      <c r="E476" s="1" t="s">
        <v>4318</v>
      </c>
      <c r="F476" s="1" t="s">
        <v>4319</v>
      </c>
      <c r="G476" s="1" t="s">
        <v>113</v>
      </c>
      <c r="H476" s="1" t="s">
        <v>114</v>
      </c>
      <c r="I476" s="1" t="s">
        <v>140</v>
      </c>
      <c r="K476" s="1" t="s">
        <v>4320</v>
      </c>
      <c r="L476" s="1" t="s">
        <v>4321</v>
      </c>
      <c r="M476" s="1" t="s">
        <v>143</v>
      </c>
      <c r="N476" s="1" t="s">
        <v>63</v>
      </c>
      <c r="O476" s="1" t="s">
        <v>1132</v>
      </c>
      <c r="P476" s="1" t="s">
        <v>4322</v>
      </c>
      <c r="Q476" s="1" t="s">
        <v>4323</v>
      </c>
      <c r="R476" s="1" t="s">
        <v>4324</v>
      </c>
      <c r="S476" s="1" t="s">
        <v>3368</v>
      </c>
      <c r="T476" s="1" t="s">
        <v>4325</v>
      </c>
    </row>
    <row r="477" spans="1:20" ht="138" x14ac:dyDescent="0.25">
      <c r="A477" s="1" t="s">
        <v>897</v>
      </c>
      <c r="B477" s="2" t="s">
        <v>4326</v>
      </c>
      <c r="C477" s="1" t="s">
        <v>3479</v>
      </c>
      <c r="D477" s="1" t="s">
        <v>290</v>
      </c>
      <c r="E477" s="1" t="s">
        <v>4327</v>
      </c>
      <c r="F477" s="1" t="s">
        <v>4328</v>
      </c>
      <c r="G477" s="1" t="s">
        <v>26</v>
      </c>
      <c r="H477" s="1" t="s">
        <v>27</v>
      </c>
      <c r="I477" s="1" t="s">
        <v>60</v>
      </c>
      <c r="J477" s="1" t="s">
        <v>754</v>
      </c>
      <c r="K477" s="1" t="s">
        <v>4329</v>
      </c>
      <c r="L477" s="1" t="s">
        <v>662</v>
      </c>
      <c r="M477" s="1" t="s">
        <v>31</v>
      </c>
      <c r="N477" s="1" t="s">
        <v>32</v>
      </c>
      <c r="O477" s="1" t="s">
        <v>3484</v>
      </c>
      <c r="P477" s="4" t="s">
        <v>4330</v>
      </c>
      <c r="Q477" s="1" t="s">
        <v>4331</v>
      </c>
      <c r="R477" s="1" t="s">
        <v>4332</v>
      </c>
      <c r="S477" s="1" t="s">
        <v>3487</v>
      </c>
      <c r="T477" s="1" t="s">
        <v>4333</v>
      </c>
    </row>
    <row r="478" spans="1:20" ht="27.6" x14ac:dyDescent="0.25">
      <c r="A478" s="1" t="s">
        <v>1377</v>
      </c>
      <c r="B478" s="2" t="s">
        <v>4334</v>
      </c>
      <c r="C478" s="1" t="s">
        <v>1379</v>
      </c>
      <c r="D478" s="1" t="s">
        <v>958</v>
      </c>
      <c r="E478" s="1" t="s">
        <v>4335</v>
      </c>
      <c r="F478" s="1" t="s">
        <v>4336</v>
      </c>
      <c r="G478" s="1" t="s">
        <v>113</v>
      </c>
      <c r="H478" s="1" t="s">
        <v>229</v>
      </c>
      <c r="I478" s="1" t="s">
        <v>60</v>
      </c>
      <c r="J478" s="1" t="s">
        <v>2562</v>
      </c>
      <c r="K478" s="1" t="s">
        <v>890</v>
      </c>
      <c r="L478" s="1" t="s">
        <v>3939</v>
      </c>
      <c r="N478" s="1" t="s">
        <v>32</v>
      </c>
      <c r="O478" s="1" t="s">
        <v>1383</v>
      </c>
      <c r="P478" s="4" t="s">
        <v>4337</v>
      </c>
      <c r="Q478" s="1" t="s">
        <v>4338</v>
      </c>
      <c r="R478" s="1" t="s">
        <v>171</v>
      </c>
      <c r="S478" s="1" t="s">
        <v>4339</v>
      </c>
      <c r="T478" s="1" t="s">
        <v>4340</v>
      </c>
    </row>
    <row r="479" spans="1:20" ht="96.6" x14ac:dyDescent="0.25">
      <c r="A479" s="1" t="s">
        <v>370</v>
      </c>
      <c r="B479" s="2" t="s">
        <v>4341</v>
      </c>
      <c r="C479" s="1" t="s">
        <v>4342</v>
      </c>
      <c r="D479" s="1" t="s">
        <v>408</v>
      </c>
      <c r="E479" s="1" t="s">
        <v>4343</v>
      </c>
      <c r="F479" s="1" t="s">
        <v>4344</v>
      </c>
      <c r="G479" s="1" t="s">
        <v>113</v>
      </c>
      <c r="H479" s="1" t="s">
        <v>114</v>
      </c>
      <c r="I479" s="1" t="s">
        <v>140</v>
      </c>
      <c r="J479" s="1" t="s">
        <v>465</v>
      </c>
      <c r="K479" s="1" t="s">
        <v>4345</v>
      </c>
      <c r="L479" s="1" t="s">
        <v>4346</v>
      </c>
      <c r="M479" s="1" t="s">
        <v>304</v>
      </c>
      <c r="N479" s="1" t="s">
        <v>47</v>
      </c>
      <c r="O479" s="1" t="s">
        <v>4347</v>
      </c>
      <c r="P479" s="4" t="s">
        <v>4348</v>
      </c>
      <c r="Q479" s="1" t="s">
        <v>4349</v>
      </c>
      <c r="R479" s="1" t="s">
        <v>171</v>
      </c>
      <c r="S479" s="1" t="s">
        <v>4350</v>
      </c>
      <c r="T479" s="1" t="s">
        <v>4351</v>
      </c>
    </row>
    <row r="480" spans="1:20" ht="13.8" x14ac:dyDescent="0.25">
      <c r="A480" s="1" t="s">
        <v>3275</v>
      </c>
      <c r="B480" s="2" t="s">
        <v>4352</v>
      </c>
      <c r="C480" s="1" t="s">
        <v>3277</v>
      </c>
      <c r="D480" s="1" t="s">
        <v>3679</v>
      </c>
      <c r="E480" s="1" t="s">
        <v>4353</v>
      </c>
      <c r="F480" s="1" t="s">
        <v>4354</v>
      </c>
      <c r="G480" s="1" t="s">
        <v>113</v>
      </c>
      <c r="H480" s="1" t="s">
        <v>114</v>
      </c>
      <c r="I480" s="1" t="s">
        <v>60</v>
      </c>
      <c r="J480" s="1" t="s">
        <v>154</v>
      </c>
      <c r="K480" s="1" t="s">
        <v>3280</v>
      </c>
      <c r="L480" s="1" t="s">
        <v>4355</v>
      </c>
      <c r="M480" s="1" t="s">
        <v>270</v>
      </c>
      <c r="N480" s="1" t="s">
        <v>32</v>
      </c>
      <c r="O480" s="1" t="s">
        <v>3282</v>
      </c>
      <c r="P480" s="1" t="s">
        <v>4356</v>
      </c>
      <c r="Q480" s="1" t="s">
        <v>4357</v>
      </c>
      <c r="R480" s="1" t="s">
        <v>171</v>
      </c>
      <c r="S480" s="1" t="s">
        <v>3286</v>
      </c>
      <c r="T480" s="1" t="s">
        <v>4358</v>
      </c>
    </row>
    <row r="481" spans="1:20" ht="110.4" x14ac:dyDescent="0.25">
      <c r="A481" s="1" t="s">
        <v>316</v>
      </c>
      <c r="B481" s="2" t="s">
        <v>4359</v>
      </c>
      <c r="C481" s="1" t="s">
        <v>4360</v>
      </c>
      <c r="D481" s="1" t="s">
        <v>806</v>
      </c>
      <c r="E481" s="1" t="s">
        <v>4361</v>
      </c>
      <c r="F481" s="1" t="s">
        <v>4362</v>
      </c>
      <c r="G481" s="1" t="s">
        <v>113</v>
      </c>
      <c r="H481" s="1" t="s">
        <v>126</v>
      </c>
      <c r="I481" s="1" t="s">
        <v>140</v>
      </c>
      <c r="J481" s="1" t="s">
        <v>154</v>
      </c>
      <c r="K481" s="1" t="s">
        <v>321</v>
      </c>
      <c r="L481" s="1" t="s">
        <v>4363</v>
      </c>
      <c r="M481" s="1" t="s">
        <v>143</v>
      </c>
      <c r="N481" s="1" t="s">
        <v>32</v>
      </c>
      <c r="O481" s="1" t="s">
        <v>4364</v>
      </c>
      <c r="P481" s="4" t="s">
        <v>4365</v>
      </c>
      <c r="Q481" s="1" t="s">
        <v>4366</v>
      </c>
      <c r="R481" s="1" t="s">
        <v>4251</v>
      </c>
      <c r="S481" s="1" t="s">
        <v>4367</v>
      </c>
      <c r="T481" s="1" t="s">
        <v>4368</v>
      </c>
    </row>
    <row r="482" spans="1:20" ht="13.8" x14ac:dyDescent="0.25">
      <c r="A482" s="1" t="s">
        <v>358</v>
      </c>
      <c r="B482" s="2" t="s">
        <v>4369</v>
      </c>
      <c r="C482" s="1" t="s">
        <v>4370</v>
      </c>
      <c r="D482" s="1" t="s">
        <v>1096</v>
      </c>
      <c r="E482" s="1" t="s">
        <v>4371</v>
      </c>
      <c r="F482" s="1" t="s">
        <v>4372</v>
      </c>
      <c r="G482" s="1" t="s">
        <v>113</v>
      </c>
      <c r="H482" s="1" t="s">
        <v>114</v>
      </c>
      <c r="I482" s="1" t="s">
        <v>60</v>
      </c>
      <c r="J482" s="1" t="s">
        <v>154</v>
      </c>
      <c r="K482" s="1" t="s">
        <v>1166</v>
      </c>
      <c r="L482" s="1" t="s">
        <v>4373</v>
      </c>
      <c r="M482" s="1" t="s">
        <v>143</v>
      </c>
      <c r="N482" s="1" t="s">
        <v>32</v>
      </c>
      <c r="O482" s="1" t="s">
        <v>4374</v>
      </c>
      <c r="P482" s="1" t="s">
        <v>4375</v>
      </c>
      <c r="Q482" s="1" t="s">
        <v>4376</v>
      </c>
      <c r="R482" s="1" t="s">
        <v>4377</v>
      </c>
      <c r="S482" s="1" t="s">
        <v>3620</v>
      </c>
      <c r="T482" s="1" t="s">
        <v>4378</v>
      </c>
    </row>
    <row r="483" spans="1:20" ht="151.80000000000001" x14ac:dyDescent="0.25">
      <c r="A483" s="1" t="s">
        <v>946</v>
      </c>
      <c r="B483" s="2" t="s">
        <v>4379</v>
      </c>
      <c r="C483" s="1" t="s">
        <v>1910</v>
      </c>
      <c r="D483" s="1" t="s">
        <v>547</v>
      </c>
      <c r="E483" s="1" t="s">
        <v>4380</v>
      </c>
      <c r="F483" s="1" t="s">
        <v>4381</v>
      </c>
      <c r="G483" s="1" t="s">
        <v>113</v>
      </c>
      <c r="H483" s="1" t="s">
        <v>114</v>
      </c>
      <c r="I483" s="1" t="s">
        <v>140</v>
      </c>
      <c r="K483" s="1" t="s">
        <v>215</v>
      </c>
      <c r="L483" s="1" t="s">
        <v>4382</v>
      </c>
      <c r="M483" s="1" t="s">
        <v>703</v>
      </c>
      <c r="N483" s="1" t="s">
        <v>32</v>
      </c>
      <c r="O483" s="1" t="s">
        <v>1914</v>
      </c>
      <c r="P483" s="4" t="s">
        <v>4383</v>
      </c>
      <c r="R483" s="1" t="s">
        <v>4384</v>
      </c>
      <c r="S483" s="1" t="s">
        <v>4158</v>
      </c>
      <c r="T483" s="1" t="s">
        <v>4385</v>
      </c>
    </row>
    <row r="484" spans="1:20" ht="13.8" x14ac:dyDescent="0.25">
      <c r="A484" s="1" t="s">
        <v>2864</v>
      </c>
      <c r="B484" s="2" t="s">
        <v>4386</v>
      </c>
      <c r="C484" s="1" t="s">
        <v>2866</v>
      </c>
      <c r="D484" s="1" t="s">
        <v>4387</v>
      </c>
      <c r="E484" s="1" t="s">
        <v>4388</v>
      </c>
      <c r="F484" s="1" t="s">
        <v>4389</v>
      </c>
      <c r="G484" s="1" t="s">
        <v>113</v>
      </c>
      <c r="H484" s="1" t="s">
        <v>114</v>
      </c>
      <c r="I484" s="1" t="s">
        <v>60</v>
      </c>
      <c r="J484" s="1" t="s">
        <v>154</v>
      </c>
      <c r="K484" s="1" t="s">
        <v>3700</v>
      </c>
      <c r="L484" s="1" t="s">
        <v>4390</v>
      </c>
      <c r="M484" s="1" t="s">
        <v>527</v>
      </c>
      <c r="N484" s="1" t="s">
        <v>32</v>
      </c>
      <c r="O484" s="1" t="s">
        <v>2872</v>
      </c>
      <c r="P484" s="1" t="s">
        <v>4391</v>
      </c>
      <c r="Q484" s="1" t="s">
        <v>4392</v>
      </c>
      <c r="R484" s="1" t="s">
        <v>3629</v>
      </c>
      <c r="S484" s="1" t="s">
        <v>3109</v>
      </c>
      <c r="T484" s="1" t="s">
        <v>4393</v>
      </c>
    </row>
    <row r="485" spans="1:20" ht="69" x14ac:dyDescent="0.25">
      <c r="A485" s="1" t="s">
        <v>2864</v>
      </c>
      <c r="B485" s="2" t="s">
        <v>4394</v>
      </c>
      <c r="C485" s="1" t="s">
        <v>3304</v>
      </c>
      <c r="D485" s="1" t="s">
        <v>2250</v>
      </c>
      <c r="E485" s="1" t="s">
        <v>4395</v>
      </c>
      <c r="F485" s="1" t="s">
        <v>4396</v>
      </c>
      <c r="G485" s="1" t="s">
        <v>113</v>
      </c>
      <c r="H485" s="1" t="s">
        <v>126</v>
      </c>
      <c r="I485" s="1" t="s">
        <v>60</v>
      </c>
      <c r="J485" s="1" t="s">
        <v>154</v>
      </c>
      <c r="K485" s="1" t="s">
        <v>3700</v>
      </c>
      <c r="L485" s="1" t="s">
        <v>4397</v>
      </c>
      <c r="M485" s="1" t="s">
        <v>527</v>
      </c>
      <c r="N485" s="1" t="s">
        <v>32</v>
      </c>
      <c r="O485" s="1" t="s">
        <v>3310</v>
      </c>
      <c r="P485" s="4" t="s">
        <v>4398</v>
      </c>
      <c r="Q485" s="1" t="s">
        <v>4399</v>
      </c>
      <c r="R485" s="1" t="s">
        <v>3629</v>
      </c>
      <c r="S485" s="1" t="s">
        <v>3313</v>
      </c>
      <c r="T485" s="1" t="s">
        <v>4400</v>
      </c>
    </row>
    <row r="486" spans="1:20" ht="13.8" x14ac:dyDescent="0.25">
      <c r="A486" s="1" t="s">
        <v>2864</v>
      </c>
      <c r="B486" s="2" t="s">
        <v>4401</v>
      </c>
      <c r="C486" s="1" t="s">
        <v>3304</v>
      </c>
      <c r="D486" s="1" t="s">
        <v>4402</v>
      </c>
      <c r="E486" s="1" t="s">
        <v>4403</v>
      </c>
      <c r="F486" s="1" t="s">
        <v>4404</v>
      </c>
      <c r="G486" s="1" t="s">
        <v>113</v>
      </c>
      <c r="H486" s="1" t="s">
        <v>126</v>
      </c>
      <c r="I486" s="1" t="s">
        <v>60</v>
      </c>
      <c r="J486" s="1" t="s">
        <v>154</v>
      </c>
      <c r="K486" s="1" t="s">
        <v>3700</v>
      </c>
      <c r="L486" s="1" t="s">
        <v>4405</v>
      </c>
      <c r="M486" s="1" t="s">
        <v>527</v>
      </c>
      <c r="N486" s="1" t="s">
        <v>63</v>
      </c>
      <c r="O486" s="1" t="s">
        <v>3310</v>
      </c>
      <c r="P486" s="1" t="s">
        <v>4406</v>
      </c>
      <c r="Q486" s="1" t="s">
        <v>4407</v>
      </c>
      <c r="R486" s="1" t="s">
        <v>3629</v>
      </c>
      <c r="S486" s="1" t="s">
        <v>3313</v>
      </c>
      <c r="T486" s="1" t="s">
        <v>4408</v>
      </c>
    </row>
    <row r="487" spans="1:20" ht="13.8" x14ac:dyDescent="0.25">
      <c r="A487" s="1" t="s">
        <v>3288</v>
      </c>
      <c r="B487" s="2" t="s">
        <v>4409</v>
      </c>
      <c r="C487" s="1" t="s">
        <v>2807</v>
      </c>
      <c r="D487" s="1" t="s">
        <v>201</v>
      </c>
      <c r="E487" s="1" t="s">
        <v>4410</v>
      </c>
      <c r="F487" s="1" t="s">
        <v>4411</v>
      </c>
      <c r="G487" s="1" t="s">
        <v>26</v>
      </c>
      <c r="H487" s="1" t="s">
        <v>27</v>
      </c>
      <c r="I487" s="1" t="s">
        <v>60</v>
      </c>
      <c r="K487" s="1" t="s">
        <v>2810</v>
      </c>
      <c r="L487" s="1" t="s">
        <v>2574</v>
      </c>
      <c r="M487" s="1" t="s">
        <v>143</v>
      </c>
      <c r="N487" s="1" t="s">
        <v>378</v>
      </c>
      <c r="O487" s="1" t="s">
        <v>2811</v>
      </c>
      <c r="P487" s="1" t="s">
        <v>4412</v>
      </c>
      <c r="Q487" s="1" t="s">
        <v>4413</v>
      </c>
      <c r="R487" s="1" t="s">
        <v>4414</v>
      </c>
      <c r="S487" s="1" t="s">
        <v>3107</v>
      </c>
      <c r="T487" s="1" t="s">
        <v>4415</v>
      </c>
    </row>
    <row r="488" spans="1:20" ht="110.4" x14ac:dyDescent="0.25">
      <c r="A488" s="1" t="s">
        <v>4416</v>
      </c>
      <c r="B488" s="2" t="s">
        <v>4417</v>
      </c>
      <c r="C488" s="1" t="s">
        <v>4127</v>
      </c>
      <c r="D488" s="1" t="s">
        <v>725</v>
      </c>
      <c r="E488" s="1" t="s">
        <v>4418</v>
      </c>
      <c r="F488" s="1" t="s">
        <v>4419</v>
      </c>
      <c r="G488" s="1" t="s">
        <v>26</v>
      </c>
      <c r="H488" s="1" t="s">
        <v>27</v>
      </c>
      <c r="I488" s="1" t="s">
        <v>140</v>
      </c>
      <c r="J488" s="1" t="s">
        <v>465</v>
      </c>
      <c r="K488" s="1" t="s">
        <v>4420</v>
      </c>
      <c r="L488" s="1" t="s">
        <v>4421</v>
      </c>
      <c r="M488" s="1" t="s">
        <v>703</v>
      </c>
      <c r="N488" s="1" t="s">
        <v>32</v>
      </c>
      <c r="O488" s="1" t="s">
        <v>4131</v>
      </c>
      <c r="P488" s="4" t="s">
        <v>4422</v>
      </c>
      <c r="R488" s="1" t="s">
        <v>4423</v>
      </c>
      <c r="T488" s="1" t="s">
        <v>4424</v>
      </c>
    </row>
    <row r="489" spans="1:20" ht="110.4" x14ac:dyDescent="0.25">
      <c r="A489" s="1" t="s">
        <v>4416</v>
      </c>
      <c r="B489" s="2" t="s">
        <v>4425</v>
      </c>
      <c r="C489" s="1" t="s">
        <v>4127</v>
      </c>
      <c r="D489" s="1" t="s">
        <v>3317</v>
      </c>
      <c r="E489" s="1" t="s">
        <v>4426</v>
      </c>
      <c r="F489" s="1" t="s">
        <v>4427</v>
      </c>
      <c r="G489" s="1" t="s">
        <v>26</v>
      </c>
      <c r="H489" s="1" t="s">
        <v>27</v>
      </c>
      <c r="I489" s="1" t="s">
        <v>140</v>
      </c>
      <c r="J489" s="1" t="s">
        <v>465</v>
      </c>
      <c r="K489" s="1" t="s">
        <v>4428</v>
      </c>
      <c r="L489" s="1" t="s">
        <v>4429</v>
      </c>
      <c r="M489" s="1" t="s">
        <v>206</v>
      </c>
      <c r="N489" s="1" t="s">
        <v>32</v>
      </c>
      <c r="O489" s="1" t="s">
        <v>4131</v>
      </c>
      <c r="P489" s="4" t="s">
        <v>4430</v>
      </c>
      <c r="R489" s="1" t="s">
        <v>4423</v>
      </c>
      <c r="T489" s="1" t="s">
        <v>4431</v>
      </c>
    </row>
    <row r="490" spans="1:20" ht="110.4" x14ac:dyDescent="0.25">
      <c r="A490" s="1" t="s">
        <v>4125</v>
      </c>
      <c r="B490" s="2" t="s">
        <v>4432</v>
      </c>
      <c r="C490" s="1" t="s">
        <v>4127</v>
      </c>
      <c r="D490" s="1" t="s">
        <v>3480</v>
      </c>
      <c r="E490" s="1" t="s">
        <v>4433</v>
      </c>
      <c r="F490" s="1" t="s">
        <v>4434</v>
      </c>
      <c r="G490" s="1" t="s">
        <v>113</v>
      </c>
      <c r="H490" s="1" t="s">
        <v>114</v>
      </c>
      <c r="I490" s="1" t="s">
        <v>140</v>
      </c>
      <c r="J490" s="1" t="s">
        <v>75</v>
      </c>
      <c r="K490" s="1" t="s">
        <v>4428</v>
      </c>
      <c r="L490" s="1" t="s">
        <v>4435</v>
      </c>
      <c r="M490" s="1" t="s">
        <v>322</v>
      </c>
      <c r="N490" s="1" t="s">
        <v>32</v>
      </c>
      <c r="O490" s="1" t="s">
        <v>4131</v>
      </c>
      <c r="P490" s="4" t="s">
        <v>4436</v>
      </c>
      <c r="R490" s="1" t="s">
        <v>4423</v>
      </c>
      <c r="T490" s="1" t="s">
        <v>4437</v>
      </c>
    </row>
    <row r="491" spans="1:20" ht="69" x14ac:dyDescent="0.25">
      <c r="A491" s="1" t="s">
        <v>120</v>
      </c>
      <c r="B491" s="2" t="s">
        <v>4438</v>
      </c>
      <c r="C491" s="1" t="s">
        <v>4439</v>
      </c>
      <c r="D491" s="1" t="s">
        <v>3394</v>
      </c>
      <c r="E491" s="1" t="s">
        <v>4440</v>
      </c>
      <c r="F491" s="1" t="s">
        <v>4441</v>
      </c>
      <c r="G491" s="1" t="s">
        <v>113</v>
      </c>
      <c r="H491" s="1" t="s">
        <v>126</v>
      </c>
      <c r="I491" s="1" t="s">
        <v>140</v>
      </c>
      <c r="J491" s="1" t="s">
        <v>4442</v>
      </c>
      <c r="K491" s="1" t="s">
        <v>4443</v>
      </c>
      <c r="L491" s="1" t="s">
        <v>4444</v>
      </c>
      <c r="N491" s="1" t="s">
        <v>32</v>
      </c>
      <c r="O491" s="1" t="s">
        <v>4445</v>
      </c>
      <c r="P491" s="4" t="s">
        <v>4446</v>
      </c>
      <c r="Q491" s="1" t="s">
        <v>2204</v>
      </c>
      <c r="R491" s="1" t="s">
        <v>4447</v>
      </c>
      <c r="S491" s="1" t="s">
        <v>4275</v>
      </c>
      <c r="T491" s="1" t="s">
        <v>4448</v>
      </c>
    </row>
    <row r="492" spans="1:20" ht="13.8" x14ac:dyDescent="0.25">
      <c r="A492" s="1" t="s">
        <v>602</v>
      </c>
      <c r="B492" s="2" t="s">
        <v>4449</v>
      </c>
      <c r="C492" s="1" t="s">
        <v>1880</v>
      </c>
      <c r="D492" s="1" t="s">
        <v>605</v>
      </c>
      <c r="E492" s="1" t="s">
        <v>4450</v>
      </c>
      <c r="F492" s="1" t="s">
        <v>4451</v>
      </c>
      <c r="G492" s="1" t="s">
        <v>113</v>
      </c>
      <c r="H492" s="1" t="s">
        <v>126</v>
      </c>
      <c r="I492" s="1" t="s">
        <v>60</v>
      </c>
      <c r="K492" s="1" t="s">
        <v>4452</v>
      </c>
      <c r="L492" s="1" t="s">
        <v>2987</v>
      </c>
      <c r="M492" s="1" t="s">
        <v>143</v>
      </c>
      <c r="N492" s="1" t="s">
        <v>32</v>
      </c>
      <c r="O492" s="1" t="s">
        <v>1885</v>
      </c>
      <c r="P492" s="1" t="s">
        <v>4453</v>
      </c>
      <c r="R492" s="1" t="s">
        <v>171</v>
      </c>
      <c r="S492" s="1" t="s">
        <v>3676</v>
      </c>
      <c r="T492" s="1" t="s">
        <v>4454</v>
      </c>
    </row>
    <row r="493" spans="1:20" ht="13.8" x14ac:dyDescent="0.25">
      <c r="A493" s="1" t="s">
        <v>2934</v>
      </c>
      <c r="B493" s="2" t="s">
        <v>4455</v>
      </c>
      <c r="C493" s="1" t="s">
        <v>1880</v>
      </c>
      <c r="D493" s="1" t="s">
        <v>4456</v>
      </c>
      <c r="E493" s="1" t="s">
        <v>4457</v>
      </c>
      <c r="F493" s="1" t="s">
        <v>4458</v>
      </c>
      <c r="G493" s="1" t="s">
        <v>26</v>
      </c>
      <c r="H493" s="1" t="s">
        <v>27</v>
      </c>
      <c r="I493" s="1" t="s">
        <v>60</v>
      </c>
      <c r="K493" s="1" t="s">
        <v>4459</v>
      </c>
      <c r="L493" s="1" t="s">
        <v>4460</v>
      </c>
      <c r="M493" s="1" t="s">
        <v>143</v>
      </c>
      <c r="N493" s="1" t="s">
        <v>32</v>
      </c>
      <c r="O493" s="1" t="s">
        <v>1885</v>
      </c>
      <c r="P493" s="1" t="s">
        <v>4461</v>
      </c>
      <c r="R493" s="1" t="s">
        <v>171</v>
      </c>
      <c r="S493" s="1" t="s">
        <v>3676</v>
      </c>
      <c r="T493" s="1" t="s">
        <v>4462</v>
      </c>
    </row>
    <row r="494" spans="1:20" ht="13.8" x14ac:dyDescent="0.25">
      <c r="A494" s="1" t="s">
        <v>602</v>
      </c>
      <c r="B494" s="2" t="s">
        <v>4463</v>
      </c>
      <c r="C494" s="1" t="s">
        <v>1880</v>
      </c>
      <c r="D494" s="1" t="s">
        <v>4464</v>
      </c>
      <c r="E494" s="1" t="s">
        <v>1726</v>
      </c>
      <c r="F494" s="1" t="s">
        <v>4465</v>
      </c>
      <c r="G494" s="1" t="s">
        <v>113</v>
      </c>
      <c r="H494" s="1" t="s">
        <v>126</v>
      </c>
      <c r="I494" s="1" t="s">
        <v>60</v>
      </c>
      <c r="K494" s="1" t="s">
        <v>4466</v>
      </c>
      <c r="L494" s="1" t="s">
        <v>2771</v>
      </c>
      <c r="M494" s="1" t="s">
        <v>143</v>
      </c>
      <c r="N494" s="1" t="s">
        <v>32</v>
      </c>
      <c r="O494" s="1" t="s">
        <v>1885</v>
      </c>
      <c r="P494" s="1" t="s">
        <v>4453</v>
      </c>
      <c r="R494" s="1" t="s">
        <v>171</v>
      </c>
      <c r="S494" s="1" t="s">
        <v>3676</v>
      </c>
      <c r="T494" s="1" t="s">
        <v>4467</v>
      </c>
    </row>
    <row r="495" spans="1:20" ht="69" x14ac:dyDescent="0.25">
      <c r="A495" s="1" t="s">
        <v>2934</v>
      </c>
      <c r="B495" s="2" t="s">
        <v>4468</v>
      </c>
      <c r="C495" s="1" t="s">
        <v>1880</v>
      </c>
      <c r="D495" s="1" t="s">
        <v>255</v>
      </c>
      <c r="E495" s="1" t="s">
        <v>4469</v>
      </c>
      <c r="F495" s="1" t="s">
        <v>4470</v>
      </c>
      <c r="G495" s="1" t="s">
        <v>26</v>
      </c>
      <c r="H495" s="1" t="s">
        <v>27</v>
      </c>
      <c r="I495" s="1" t="s">
        <v>140</v>
      </c>
      <c r="J495" s="1" t="s">
        <v>754</v>
      </c>
      <c r="K495" s="1" t="s">
        <v>4184</v>
      </c>
      <c r="L495" s="1" t="s">
        <v>2771</v>
      </c>
      <c r="M495" s="1" t="s">
        <v>31</v>
      </c>
      <c r="N495" s="1" t="s">
        <v>32</v>
      </c>
      <c r="O495" s="1" t="s">
        <v>1885</v>
      </c>
      <c r="P495" s="4" t="s">
        <v>4471</v>
      </c>
      <c r="Q495" s="1" t="s">
        <v>4472</v>
      </c>
      <c r="R495" s="1" t="s">
        <v>4473</v>
      </c>
      <c r="S495" s="1" t="s">
        <v>3676</v>
      </c>
      <c r="T495" s="1" t="s">
        <v>4474</v>
      </c>
    </row>
    <row r="496" spans="1:20" ht="96.6" x14ac:dyDescent="0.25">
      <c r="A496" s="1" t="s">
        <v>602</v>
      </c>
      <c r="B496" s="2" t="s">
        <v>4475</v>
      </c>
      <c r="C496" s="1" t="s">
        <v>1880</v>
      </c>
      <c r="D496" s="1" t="s">
        <v>4476</v>
      </c>
      <c r="E496" s="1" t="s">
        <v>4477</v>
      </c>
      <c r="F496" s="1" t="s">
        <v>1883</v>
      </c>
      <c r="G496" s="1" t="s">
        <v>113</v>
      </c>
      <c r="H496" s="1" t="s">
        <v>126</v>
      </c>
      <c r="I496" s="1" t="s">
        <v>140</v>
      </c>
      <c r="J496" s="1" t="s">
        <v>754</v>
      </c>
      <c r="K496" s="1" t="s">
        <v>4184</v>
      </c>
      <c r="L496" s="1" t="s">
        <v>2771</v>
      </c>
      <c r="M496" s="1" t="s">
        <v>322</v>
      </c>
      <c r="N496" s="1" t="s">
        <v>63</v>
      </c>
      <c r="O496" s="1" t="s">
        <v>1885</v>
      </c>
      <c r="P496" s="4" t="s">
        <v>4478</v>
      </c>
      <c r="Q496" s="1" t="s">
        <v>3675</v>
      </c>
      <c r="R496" s="1" t="s">
        <v>4479</v>
      </c>
      <c r="S496" s="1" t="s">
        <v>3676</v>
      </c>
      <c r="T496" s="1" t="s">
        <v>4480</v>
      </c>
    </row>
    <row r="497" spans="1:20" ht="13.8" x14ac:dyDescent="0.25">
      <c r="A497" s="1" t="s">
        <v>4125</v>
      </c>
      <c r="B497" s="2" t="s">
        <v>4481</v>
      </c>
      <c r="C497" s="1" t="s">
        <v>4127</v>
      </c>
      <c r="D497" s="1" t="s">
        <v>278</v>
      </c>
      <c r="E497" s="1" t="s">
        <v>4482</v>
      </c>
      <c r="F497" s="1" t="s">
        <v>4483</v>
      </c>
      <c r="G497" s="1" t="s">
        <v>113</v>
      </c>
      <c r="H497" s="1" t="s">
        <v>114</v>
      </c>
      <c r="I497" s="1" t="s">
        <v>60</v>
      </c>
      <c r="J497" s="1" t="s">
        <v>75</v>
      </c>
      <c r="K497" s="1" t="s">
        <v>4484</v>
      </c>
      <c r="L497" s="1" t="s">
        <v>4485</v>
      </c>
      <c r="N497" s="1" t="s">
        <v>63</v>
      </c>
      <c r="O497" s="1" t="s">
        <v>4131</v>
      </c>
      <c r="P497" s="1" t="s">
        <v>4486</v>
      </c>
      <c r="Q497" s="1" t="s">
        <v>4487</v>
      </c>
      <c r="R497" s="1" t="s">
        <v>219</v>
      </c>
      <c r="T497" s="1" t="s">
        <v>4488</v>
      </c>
    </row>
    <row r="498" spans="1:20" ht="69" x14ac:dyDescent="0.25">
      <c r="A498" s="1" t="s">
        <v>4489</v>
      </c>
      <c r="B498" s="2" t="s">
        <v>4490</v>
      </c>
      <c r="C498" s="1" t="s">
        <v>4491</v>
      </c>
      <c r="D498" s="1" t="s">
        <v>1987</v>
      </c>
      <c r="E498" s="1" t="s">
        <v>4492</v>
      </c>
      <c r="F498" s="1" t="s">
        <v>4493</v>
      </c>
      <c r="G498" s="1" t="s">
        <v>243</v>
      </c>
      <c r="H498" s="1" t="s">
        <v>244</v>
      </c>
      <c r="I498" s="1" t="s">
        <v>28</v>
      </c>
      <c r="K498" s="1" t="s">
        <v>4494</v>
      </c>
      <c r="L498" s="1" t="s">
        <v>1156</v>
      </c>
      <c r="M498" s="1" t="s">
        <v>143</v>
      </c>
      <c r="N498" s="1" t="s">
        <v>378</v>
      </c>
      <c r="O498" s="1" t="s">
        <v>4495</v>
      </c>
      <c r="P498" s="4" t="s">
        <v>4496</v>
      </c>
      <c r="Q498" s="1" t="s">
        <v>4497</v>
      </c>
      <c r="R498" s="1" t="s">
        <v>4498</v>
      </c>
      <c r="T498" s="1" t="s">
        <v>4499</v>
      </c>
    </row>
    <row r="499" spans="1:20" ht="13.8" x14ac:dyDescent="0.25">
      <c r="A499" s="1" t="s">
        <v>4500</v>
      </c>
      <c r="B499" s="2" t="s">
        <v>4501</v>
      </c>
      <c r="C499" s="1" t="s">
        <v>4502</v>
      </c>
      <c r="D499" s="1" t="s">
        <v>123</v>
      </c>
      <c r="E499" s="1" t="s">
        <v>4503</v>
      </c>
      <c r="F499" s="1" t="s">
        <v>4504</v>
      </c>
      <c r="G499" s="1" t="s">
        <v>228</v>
      </c>
      <c r="H499" s="1" t="s">
        <v>126</v>
      </c>
      <c r="I499" s="1" t="s">
        <v>140</v>
      </c>
      <c r="J499" s="1" t="s">
        <v>754</v>
      </c>
      <c r="K499" s="1" t="s">
        <v>4505</v>
      </c>
      <c r="L499" s="1" t="s">
        <v>1342</v>
      </c>
      <c r="M499" s="1" t="s">
        <v>527</v>
      </c>
      <c r="N499" s="1" t="s">
        <v>378</v>
      </c>
      <c r="O499" s="1" t="s">
        <v>4506</v>
      </c>
      <c r="P499" s="1" t="s">
        <v>4507</v>
      </c>
      <c r="Q499" s="1" t="s">
        <v>4508</v>
      </c>
      <c r="R499" s="1" t="s">
        <v>4509</v>
      </c>
      <c r="S499" s="1" t="s">
        <v>4510</v>
      </c>
      <c r="T499" s="1" t="s">
        <v>4511</v>
      </c>
    </row>
    <row r="500" spans="1:20" ht="110.4" x14ac:dyDescent="0.25">
      <c r="A500" s="1" t="s">
        <v>4512</v>
      </c>
      <c r="B500" s="2" t="s">
        <v>4513</v>
      </c>
      <c r="C500" s="1" t="s">
        <v>4514</v>
      </c>
      <c r="D500" s="1" t="s">
        <v>1003</v>
      </c>
      <c r="E500" s="1" t="s">
        <v>4515</v>
      </c>
      <c r="F500" s="1" t="s">
        <v>3761</v>
      </c>
      <c r="G500" s="1" t="s">
        <v>113</v>
      </c>
      <c r="H500" s="1" t="s">
        <v>27</v>
      </c>
      <c r="I500" s="1" t="s">
        <v>140</v>
      </c>
      <c r="K500" s="1" t="s">
        <v>2583</v>
      </c>
      <c r="L500" s="1" t="s">
        <v>693</v>
      </c>
      <c r="M500" s="1" t="s">
        <v>270</v>
      </c>
      <c r="N500" s="1" t="s">
        <v>47</v>
      </c>
      <c r="O500" s="1" t="s">
        <v>1503</v>
      </c>
      <c r="P500" s="4" t="s">
        <v>4516</v>
      </c>
      <c r="R500" s="1" t="s">
        <v>4517</v>
      </c>
      <c r="S500" s="1" t="s">
        <v>4518</v>
      </c>
      <c r="T500" s="1" t="s">
        <v>4519</v>
      </c>
    </row>
    <row r="501" spans="1:20" ht="96.6" x14ac:dyDescent="0.25">
      <c r="A501" s="1" t="s">
        <v>4512</v>
      </c>
      <c r="B501" s="2" t="s">
        <v>4520</v>
      </c>
      <c r="C501" s="1" t="s">
        <v>4521</v>
      </c>
      <c r="D501" s="1" t="s">
        <v>452</v>
      </c>
      <c r="E501" s="1" t="s">
        <v>4522</v>
      </c>
      <c r="F501" s="1" t="s">
        <v>4523</v>
      </c>
      <c r="G501" s="1" t="s">
        <v>113</v>
      </c>
      <c r="H501" s="1" t="s">
        <v>114</v>
      </c>
      <c r="I501" s="1" t="s">
        <v>140</v>
      </c>
      <c r="J501" s="1" t="s">
        <v>154</v>
      </c>
      <c r="K501" s="1" t="s">
        <v>2583</v>
      </c>
      <c r="L501" s="1" t="s">
        <v>4524</v>
      </c>
      <c r="M501" s="1" t="s">
        <v>31</v>
      </c>
      <c r="N501" s="1" t="s">
        <v>378</v>
      </c>
      <c r="O501" s="1" t="s">
        <v>2584</v>
      </c>
      <c r="P501" s="4" t="s">
        <v>4525</v>
      </c>
      <c r="Q501" s="1" t="s">
        <v>4526</v>
      </c>
      <c r="R501" s="1" t="s">
        <v>4527</v>
      </c>
      <c r="S501" s="1" t="s">
        <v>4518</v>
      </c>
      <c r="T501" s="1" t="s">
        <v>4528</v>
      </c>
    </row>
    <row r="502" spans="1:20" ht="13.8" x14ac:dyDescent="0.25">
      <c r="A502" s="1" t="s">
        <v>358</v>
      </c>
      <c r="B502" s="2" t="s">
        <v>4529</v>
      </c>
      <c r="C502" s="1" t="s">
        <v>360</v>
      </c>
      <c r="D502" s="1" t="s">
        <v>4530</v>
      </c>
      <c r="E502" s="1" t="s">
        <v>4531</v>
      </c>
      <c r="F502" s="1" t="s">
        <v>4532</v>
      </c>
      <c r="G502" s="1" t="s">
        <v>113</v>
      </c>
      <c r="H502" s="1" t="s">
        <v>114</v>
      </c>
      <c r="I502" s="1" t="s">
        <v>60</v>
      </c>
      <c r="J502" s="1" t="s">
        <v>154</v>
      </c>
      <c r="K502" s="1" t="s">
        <v>4533</v>
      </c>
      <c r="L502" s="1" t="s">
        <v>1571</v>
      </c>
      <c r="M502" s="1" t="s">
        <v>304</v>
      </c>
      <c r="N502" s="1" t="s">
        <v>32</v>
      </c>
      <c r="O502" s="1" t="s">
        <v>366</v>
      </c>
      <c r="P502" s="1" t="s">
        <v>4534</v>
      </c>
      <c r="Q502" s="1" t="s">
        <v>4535</v>
      </c>
      <c r="R502" s="1" t="s">
        <v>4536</v>
      </c>
      <c r="S502" s="1" t="s">
        <v>3104</v>
      </c>
      <c r="T502" s="1" t="s">
        <v>4537</v>
      </c>
    </row>
    <row r="503" spans="1:20" ht="69" x14ac:dyDescent="0.25">
      <c r="A503" s="1" t="s">
        <v>3842</v>
      </c>
      <c r="B503" s="2" t="s">
        <v>4538</v>
      </c>
      <c r="C503" s="1" t="s">
        <v>3844</v>
      </c>
      <c r="D503" s="1" t="s">
        <v>2519</v>
      </c>
      <c r="E503" s="1" t="s">
        <v>4539</v>
      </c>
      <c r="F503" s="1" t="s">
        <v>4540</v>
      </c>
      <c r="G503" s="1" t="s">
        <v>113</v>
      </c>
      <c r="H503" s="1" t="s">
        <v>229</v>
      </c>
      <c r="I503" s="1" t="s">
        <v>74</v>
      </c>
      <c r="J503" s="1" t="s">
        <v>583</v>
      </c>
      <c r="K503" s="1" t="s">
        <v>3847</v>
      </c>
      <c r="L503" s="1" t="s">
        <v>4541</v>
      </c>
      <c r="M503" s="1" t="s">
        <v>703</v>
      </c>
      <c r="N503" s="1" t="s">
        <v>32</v>
      </c>
      <c r="O503" s="1" t="s">
        <v>3849</v>
      </c>
      <c r="P503" s="4" t="s">
        <v>4542</v>
      </c>
      <c r="Q503" s="1" t="s">
        <v>3675</v>
      </c>
      <c r="R503" s="1" t="s">
        <v>4543</v>
      </c>
      <c r="S503" s="1" t="s">
        <v>3853</v>
      </c>
      <c r="T503" s="1" t="s">
        <v>4544</v>
      </c>
    </row>
    <row r="504" spans="1:20" ht="69" x14ac:dyDescent="0.25">
      <c r="A504" s="1" t="s">
        <v>3863</v>
      </c>
      <c r="B504" s="2" t="s">
        <v>4545</v>
      </c>
      <c r="C504" s="1" t="s">
        <v>3844</v>
      </c>
      <c r="D504" s="1" t="s">
        <v>4546</v>
      </c>
      <c r="E504" s="1" t="s">
        <v>4547</v>
      </c>
      <c r="F504" s="1" t="s">
        <v>4548</v>
      </c>
      <c r="G504" s="1" t="s">
        <v>228</v>
      </c>
      <c r="H504" s="1" t="s">
        <v>2219</v>
      </c>
      <c r="I504" s="1" t="s">
        <v>140</v>
      </c>
      <c r="J504" s="1" t="s">
        <v>583</v>
      </c>
      <c r="K504" s="1" t="s">
        <v>3847</v>
      </c>
      <c r="L504" s="1" t="s">
        <v>4541</v>
      </c>
      <c r="M504" s="1" t="s">
        <v>703</v>
      </c>
      <c r="N504" s="1" t="s">
        <v>32</v>
      </c>
      <c r="O504" s="1" t="s">
        <v>3849</v>
      </c>
      <c r="P504" s="4" t="s">
        <v>4549</v>
      </c>
      <c r="Q504" s="1" t="s">
        <v>4550</v>
      </c>
      <c r="R504" s="1" t="s">
        <v>4543</v>
      </c>
      <c r="S504" s="1" t="s">
        <v>3853</v>
      </c>
      <c r="T504" s="1" t="s">
        <v>4551</v>
      </c>
    </row>
    <row r="505" spans="1:20" ht="69" x14ac:dyDescent="0.25">
      <c r="A505" s="1" t="s">
        <v>316</v>
      </c>
      <c r="B505" s="2" t="s">
        <v>4552</v>
      </c>
      <c r="C505" s="1" t="s">
        <v>3023</v>
      </c>
      <c r="D505" s="1" t="s">
        <v>2184</v>
      </c>
      <c r="E505" s="1" t="s">
        <v>3982</v>
      </c>
      <c r="F505" s="1" t="s">
        <v>4553</v>
      </c>
      <c r="G505" s="1" t="s">
        <v>113</v>
      </c>
      <c r="H505" s="1" t="s">
        <v>114</v>
      </c>
      <c r="I505" s="1" t="s">
        <v>60</v>
      </c>
      <c r="J505" s="1" t="s">
        <v>154</v>
      </c>
      <c r="K505" s="1" t="s">
        <v>321</v>
      </c>
      <c r="L505" s="1" t="s">
        <v>2386</v>
      </c>
      <c r="M505" s="1" t="s">
        <v>270</v>
      </c>
      <c r="N505" s="1" t="s">
        <v>32</v>
      </c>
      <c r="O505" s="1" t="s">
        <v>3027</v>
      </c>
      <c r="P505" s="4" t="s">
        <v>4554</v>
      </c>
      <c r="Q505" s="1" t="s">
        <v>4555</v>
      </c>
      <c r="R505" s="1" t="s">
        <v>4556</v>
      </c>
      <c r="S505" s="1" t="s">
        <v>3118</v>
      </c>
      <c r="T505" s="1" t="s">
        <v>4557</v>
      </c>
    </row>
    <row r="506" spans="1:20" ht="69" x14ac:dyDescent="0.25">
      <c r="A506" s="1" t="s">
        <v>4558</v>
      </c>
      <c r="B506" s="2" t="s">
        <v>4559</v>
      </c>
      <c r="C506" s="1" t="s">
        <v>3844</v>
      </c>
      <c r="D506" s="1" t="s">
        <v>632</v>
      </c>
      <c r="E506" s="1" t="s">
        <v>4560</v>
      </c>
      <c r="F506" s="1" t="s">
        <v>4561</v>
      </c>
      <c r="G506" s="1" t="s">
        <v>26</v>
      </c>
      <c r="H506" s="1" t="s">
        <v>114</v>
      </c>
      <c r="I506" s="1" t="s">
        <v>74</v>
      </c>
      <c r="J506" s="1" t="s">
        <v>635</v>
      </c>
      <c r="K506" s="1" t="s">
        <v>3847</v>
      </c>
      <c r="L506" s="1" t="s">
        <v>4562</v>
      </c>
      <c r="M506" s="1" t="s">
        <v>206</v>
      </c>
      <c r="N506" s="1" t="s">
        <v>32</v>
      </c>
      <c r="O506" s="1" t="s">
        <v>3849</v>
      </c>
      <c r="P506" s="4" t="s">
        <v>4563</v>
      </c>
      <c r="Q506" s="1" t="s">
        <v>2989</v>
      </c>
      <c r="R506" s="1" t="s">
        <v>4564</v>
      </c>
      <c r="S506" s="1" t="s">
        <v>3853</v>
      </c>
      <c r="T506" s="1" t="s">
        <v>4565</v>
      </c>
    </row>
    <row r="507" spans="1:20" ht="69" x14ac:dyDescent="0.25">
      <c r="A507" s="1" t="s">
        <v>3797</v>
      </c>
      <c r="B507" s="2" t="s">
        <v>4566</v>
      </c>
      <c r="C507" s="1" t="s">
        <v>2758</v>
      </c>
      <c r="D507" s="1" t="s">
        <v>2559</v>
      </c>
      <c r="E507" s="1" t="s">
        <v>4567</v>
      </c>
      <c r="F507" s="1" t="s">
        <v>4568</v>
      </c>
      <c r="G507" s="1" t="s">
        <v>346</v>
      </c>
      <c r="H507" s="1" t="s">
        <v>229</v>
      </c>
      <c r="I507" s="1" t="s">
        <v>74</v>
      </c>
      <c r="J507" s="1" t="s">
        <v>154</v>
      </c>
      <c r="K507" s="1" t="s">
        <v>4569</v>
      </c>
      <c r="L507" s="1" t="s">
        <v>4237</v>
      </c>
      <c r="M507" s="1" t="s">
        <v>270</v>
      </c>
      <c r="N507" s="1" t="s">
        <v>32</v>
      </c>
      <c r="O507" s="1" t="s">
        <v>2763</v>
      </c>
      <c r="P507" s="4" t="s">
        <v>4570</v>
      </c>
      <c r="Q507" s="1" t="s">
        <v>4550</v>
      </c>
      <c r="R507" s="1" t="s">
        <v>4571</v>
      </c>
      <c r="S507" s="1" t="s">
        <v>3540</v>
      </c>
      <c r="T507" s="1" t="s">
        <v>4572</v>
      </c>
    </row>
    <row r="508" spans="1:20" ht="69" x14ac:dyDescent="0.25">
      <c r="A508" s="1" t="s">
        <v>2756</v>
      </c>
      <c r="B508" s="2" t="s">
        <v>4573</v>
      </c>
      <c r="C508" s="1" t="s">
        <v>2758</v>
      </c>
      <c r="D508" s="1" t="s">
        <v>2250</v>
      </c>
      <c r="E508" s="1" t="s">
        <v>1999</v>
      </c>
      <c r="F508" s="1" t="s">
        <v>4574</v>
      </c>
      <c r="G508" s="1" t="s">
        <v>228</v>
      </c>
      <c r="H508" s="1" t="s">
        <v>229</v>
      </c>
      <c r="I508" s="1" t="s">
        <v>60</v>
      </c>
      <c r="J508" s="1" t="s">
        <v>154</v>
      </c>
      <c r="K508" s="1" t="s">
        <v>4569</v>
      </c>
      <c r="L508" s="1" t="s">
        <v>4575</v>
      </c>
      <c r="M508" s="1" t="s">
        <v>322</v>
      </c>
      <c r="N508" s="1" t="s">
        <v>32</v>
      </c>
      <c r="O508" s="1" t="s">
        <v>2763</v>
      </c>
      <c r="P508" s="4" t="s">
        <v>4576</v>
      </c>
      <c r="Q508" s="1" t="s">
        <v>4577</v>
      </c>
      <c r="R508" s="1" t="s">
        <v>4578</v>
      </c>
      <c r="S508" s="1" t="s">
        <v>3540</v>
      </c>
      <c r="T508" s="1" t="s">
        <v>4579</v>
      </c>
    </row>
    <row r="509" spans="1:20" ht="13.8" x14ac:dyDescent="0.25">
      <c r="A509" s="1" t="s">
        <v>4195</v>
      </c>
      <c r="B509" s="2" t="s">
        <v>4580</v>
      </c>
      <c r="C509" s="1" t="s">
        <v>4197</v>
      </c>
      <c r="D509" s="1" t="s">
        <v>4581</v>
      </c>
      <c r="E509" s="1" t="s">
        <v>4582</v>
      </c>
      <c r="F509" s="1" t="s">
        <v>4583</v>
      </c>
      <c r="G509" s="1" t="s">
        <v>113</v>
      </c>
      <c r="H509" s="1" t="s">
        <v>114</v>
      </c>
      <c r="I509" s="1" t="s">
        <v>60</v>
      </c>
      <c r="J509" s="1" t="s">
        <v>154</v>
      </c>
      <c r="K509" s="1" t="s">
        <v>4584</v>
      </c>
      <c r="L509" s="1" t="s">
        <v>680</v>
      </c>
      <c r="M509" s="1" t="s">
        <v>206</v>
      </c>
      <c r="N509" s="1" t="s">
        <v>32</v>
      </c>
      <c r="O509" s="1" t="s">
        <v>4202</v>
      </c>
      <c r="P509" s="1" t="s">
        <v>4585</v>
      </c>
      <c r="Q509" s="1" t="s">
        <v>4586</v>
      </c>
      <c r="R509" s="1" t="s">
        <v>4587</v>
      </c>
      <c r="S509" s="1" t="s">
        <v>3104</v>
      </c>
      <c r="T509" s="1" t="s">
        <v>4588</v>
      </c>
    </row>
    <row r="510" spans="1:20" ht="138" x14ac:dyDescent="0.25">
      <c r="A510" s="1" t="s">
        <v>2556</v>
      </c>
      <c r="B510" s="2" t="s">
        <v>4589</v>
      </c>
      <c r="C510" s="1" t="s">
        <v>2558</v>
      </c>
      <c r="D510" s="1" t="s">
        <v>2519</v>
      </c>
      <c r="E510" s="1" t="s">
        <v>4590</v>
      </c>
      <c r="F510" s="1" t="s">
        <v>4591</v>
      </c>
      <c r="G510" s="1" t="s">
        <v>228</v>
      </c>
      <c r="H510" s="1" t="s">
        <v>126</v>
      </c>
      <c r="I510" s="1" t="s">
        <v>140</v>
      </c>
      <c r="J510" s="1" t="s">
        <v>154</v>
      </c>
      <c r="K510" s="1" t="s">
        <v>4592</v>
      </c>
      <c r="L510" s="1" t="s">
        <v>1351</v>
      </c>
      <c r="M510" s="1" t="s">
        <v>304</v>
      </c>
      <c r="N510" s="1" t="s">
        <v>32</v>
      </c>
      <c r="O510" s="1" t="s">
        <v>2565</v>
      </c>
      <c r="P510" s="4" t="s">
        <v>4593</v>
      </c>
      <c r="Q510" s="1" t="s">
        <v>4594</v>
      </c>
      <c r="R510" s="1" t="s">
        <v>4205</v>
      </c>
      <c r="S510" s="1" t="s">
        <v>4216</v>
      </c>
      <c r="T510" s="1" t="s">
        <v>4595</v>
      </c>
    </row>
    <row r="511" spans="1:20" ht="276" x14ac:dyDescent="0.25">
      <c r="A511" s="1" t="s">
        <v>2667</v>
      </c>
      <c r="B511" s="2" t="s">
        <v>4596</v>
      </c>
      <c r="C511" s="1" t="s">
        <v>4597</v>
      </c>
      <c r="D511" s="1" t="s">
        <v>4598</v>
      </c>
      <c r="E511" s="1" t="s">
        <v>4599</v>
      </c>
      <c r="F511" s="1" t="s">
        <v>4600</v>
      </c>
      <c r="G511" s="1" t="s">
        <v>113</v>
      </c>
      <c r="H511" s="1" t="s">
        <v>114</v>
      </c>
      <c r="I511" s="1" t="s">
        <v>140</v>
      </c>
      <c r="J511" s="1" t="s">
        <v>4601</v>
      </c>
      <c r="K511" s="1" t="s">
        <v>550</v>
      </c>
      <c r="L511" s="1" t="s">
        <v>2958</v>
      </c>
      <c r="M511" s="1" t="s">
        <v>206</v>
      </c>
      <c r="N511" s="1" t="s">
        <v>32</v>
      </c>
      <c r="O511" s="1" t="s">
        <v>4602</v>
      </c>
      <c r="P511" s="4" t="s">
        <v>4603</v>
      </c>
      <c r="Q511" s="1" t="s">
        <v>4604</v>
      </c>
      <c r="R511" s="1" t="s">
        <v>4605</v>
      </c>
      <c r="S511" s="1" t="s">
        <v>3117</v>
      </c>
      <c r="T511" s="1" t="s">
        <v>4606</v>
      </c>
    </row>
    <row r="512" spans="1:20" ht="124.2" x14ac:dyDescent="0.25">
      <c r="A512" s="1" t="s">
        <v>4607</v>
      </c>
      <c r="B512" s="2" t="s">
        <v>4608</v>
      </c>
      <c r="C512" s="1" t="s">
        <v>4609</v>
      </c>
      <c r="D512" s="1" t="s">
        <v>4610</v>
      </c>
      <c r="E512" s="1" t="s">
        <v>4611</v>
      </c>
      <c r="F512" s="1" t="s">
        <v>4612</v>
      </c>
      <c r="G512" s="1" t="s">
        <v>346</v>
      </c>
      <c r="H512" s="1" t="s">
        <v>2219</v>
      </c>
      <c r="I512" s="1" t="s">
        <v>140</v>
      </c>
      <c r="J512" s="1" t="s">
        <v>3503</v>
      </c>
      <c r="K512" s="1" t="s">
        <v>4613</v>
      </c>
      <c r="L512" s="1" t="s">
        <v>1203</v>
      </c>
      <c r="M512" s="1" t="s">
        <v>304</v>
      </c>
      <c r="N512" s="1" t="s">
        <v>378</v>
      </c>
      <c r="O512" s="1" t="s">
        <v>4614</v>
      </c>
      <c r="P512" s="4" t="s">
        <v>4615</v>
      </c>
      <c r="Q512" s="1" t="s">
        <v>4616</v>
      </c>
      <c r="R512" s="1" t="s">
        <v>4617</v>
      </c>
      <c r="S512" s="1" t="s">
        <v>4618</v>
      </c>
      <c r="T512" s="1" t="s">
        <v>4619</v>
      </c>
    </row>
    <row r="513" spans="1:20" ht="110.4" x14ac:dyDescent="0.25">
      <c r="A513" s="1" t="s">
        <v>316</v>
      </c>
      <c r="B513" s="2" t="s">
        <v>4620</v>
      </c>
      <c r="C513" s="1" t="s">
        <v>3393</v>
      </c>
      <c r="D513" s="1" t="s">
        <v>123</v>
      </c>
      <c r="E513" s="1" t="s">
        <v>4621</v>
      </c>
      <c r="F513" s="1" t="s">
        <v>4622</v>
      </c>
      <c r="G513" s="1" t="s">
        <v>113</v>
      </c>
      <c r="H513" s="1" t="s">
        <v>126</v>
      </c>
      <c r="I513" s="1" t="s">
        <v>60</v>
      </c>
      <c r="J513" s="1" t="s">
        <v>154</v>
      </c>
      <c r="K513" s="1" t="s">
        <v>321</v>
      </c>
      <c r="L513" s="1" t="s">
        <v>4623</v>
      </c>
      <c r="M513" s="1" t="s">
        <v>206</v>
      </c>
      <c r="N513" s="1" t="s">
        <v>32</v>
      </c>
      <c r="O513" s="1" t="s">
        <v>3398</v>
      </c>
      <c r="P513" s="4" t="s">
        <v>4624</v>
      </c>
      <c r="Q513" s="1" t="s">
        <v>4625</v>
      </c>
      <c r="R513" s="1" t="s">
        <v>171</v>
      </c>
      <c r="S513" s="1" t="s">
        <v>3402</v>
      </c>
      <c r="T513" s="1" t="s">
        <v>4626</v>
      </c>
    </row>
    <row r="514" spans="1:20" ht="110.4" x14ac:dyDescent="0.25">
      <c r="A514" s="1" t="s">
        <v>316</v>
      </c>
      <c r="B514" s="2" t="s">
        <v>4627</v>
      </c>
      <c r="C514" s="1" t="s">
        <v>254</v>
      </c>
      <c r="D514" s="1" t="s">
        <v>1096</v>
      </c>
      <c r="E514" s="1" t="s">
        <v>4628</v>
      </c>
      <c r="F514" s="1" t="s">
        <v>4629</v>
      </c>
      <c r="G514" s="1" t="s">
        <v>113</v>
      </c>
      <c r="H514" s="1" t="s">
        <v>114</v>
      </c>
      <c r="I514" s="1" t="s">
        <v>140</v>
      </c>
      <c r="K514" s="1" t="s">
        <v>321</v>
      </c>
      <c r="L514" s="1" t="s">
        <v>4630</v>
      </c>
      <c r="M514" s="1" t="s">
        <v>270</v>
      </c>
      <c r="N514" s="1" t="s">
        <v>32</v>
      </c>
      <c r="O514" s="1" t="s">
        <v>260</v>
      </c>
      <c r="P514" s="4" t="s">
        <v>4631</v>
      </c>
      <c r="Q514" s="1" t="s">
        <v>4625</v>
      </c>
      <c r="R514" s="1" t="s">
        <v>4632</v>
      </c>
      <c r="S514" s="1" t="s">
        <v>3116</v>
      </c>
      <c r="T514" s="1" t="s">
        <v>4633</v>
      </c>
    </row>
    <row r="515" spans="1:20" ht="110.4" x14ac:dyDescent="0.25">
      <c r="A515" s="1" t="s">
        <v>252</v>
      </c>
      <c r="B515" s="2" t="s">
        <v>4634</v>
      </c>
      <c r="C515" s="1" t="s">
        <v>254</v>
      </c>
      <c r="D515" s="1" t="s">
        <v>913</v>
      </c>
      <c r="E515" s="1" t="s">
        <v>4635</v>
      </c>
      <c r="F515" s="1" t="s">
        <v>4636</v>
      </c>
      <c r="G515" s="1" t="s">
        <v>26</v>
      </c>
      <c r="H515" s="1" t="s">
        <v>27</v>
      </c>
      <c r="I515" s="1" t="s">
        <v>60</v>
      </c>
      <c r="K515" s="1" t="s">
        <v>321</v>
      </c>
      <c r="L515" s="1" t="s">
        <v>4637</v>
      </c>
      <c r="M515" s="1" t="s">
        <v>143</v>
      </c>
      <c r="N515" s="1" t="s">
        <v>32</v>
      </c>
      <c r="O515" s="1" t="s">
        <v>260</v>
      </c>
      <c r="P515" s="4" t="s">
        <v>4638</v>
      </c>
      <c r="Q515" s="1" t="s">
        <v>4639</v>
      </c>
      <c r="R515" s="1" t="s">
        <v>171</v>
      </c>
      <c r="S515" s="1" t="s">
        <v>3116</v>
      </c>
      <c r="T515" s="1" t="s">
        <v>4640</v>
      </c>
    </row>
    <row r="516" spans="1:20" ht="110.4" x14ac:dyDescent="0.25">
      <c r="A516" s="1" t="s">
        <v>316</v>
      </c>
      <c r="B516" s="2" t="s">
        <v>4641</v>
      </c>
      <c r="C516" s="1" t="s">
        <v>3023</v>
      </c>
      <c r="D516" s="1" t="s">
        <v>4642</v>
      </c>
      <c r="E516" s="1" t="s">
        <v>4643</v>
      </c>
      <c r="F516" s="1" t="s">
        <v>3025</v>
      </c>
      <c r="G516" s="1" t="s">
        <v>113</v>
      </c>
      <c r="H516" s="1" t="s">
        <v>114</v>
      </c>
      <c r="I516" s="1" t="s">
        <v>60</v>
      </c>
      <c r="J516" s="1" t="s">
        <v>154</v>
      </c>
      <c r="K516" s="1" t="s">
        <v>3327</v>
      </c>
      <c r="L516" s="1" t="s">
        <v>3328</v>
      </c>
      <c r="M516" s="1" t="s">
        <v>527</v>
      </c>
      <c r="N516" s="1" t="s">
        <v>32</v>
      </c>
      <c r="O516" s="1" t="s">
        <v>3027</v>
      </c>
      <c r="P516" s="4" t="s">
        <v>4644</v>
      </c>
      <c r="Q516" s="1" t="s">
        <v>4645</v>
      </c>
      <c r="R516" s="1" t="s">
        <v>4646</v>
      </c>
      <c r="S516" s="1" t="s">
        <v>3118</v>
      </c>
      <c r="T516" s="1" t="s">
        <v>4647</v>
      </c>
    </row>
    <row r="517" spans="1:20" ht="96.6" x14ac:dyDescent="0.25">
      <c r="A517" s="1" t="s">
        <v>2428</v>
      </c>
      <c r="B517" s="2" t="s">
        <v>4648</v>
      </c>
      <c r="C517" s="1" t="s">
        <v>4649</v>
      </c>
      <c r="D517" s="1" t="s">
        <v>725</v>
      </c>
      <c r="E517" s="1" t="s">
        <v>4650</v>
      </c>
      <c r="F517" s="1" t="s">
        <v>4651</v>
      </c>
      <c r="G517" s="1" t="s">
        <v>113</v>
      </c>
      <c r="H517" s="1" t="s">
        <v>114</v>
      </c>
      <c r="I517" s="1" t="s">
        <v>140</v>
      </c>
      <c r="J517" s="1" t="s">
        <v>583</v>
      </c>
      <c r="K517" s="1" t="s">
        <v>4652</v>
      </c>
      <c r="L517" s="1" t="s">
        <v>89</v>
      </c>
      <c r="M517" s="1" t="s">
        <v>304</v>
      </c>
      <c r="N517" s="1" t="s">
        <v>378</v>
      </c>
      <c r="O517" s="1" t="s">
        <v>4653</v>
      </c>
      <c r="P517" s="4" t="s">
        <v>4654</v>
      </c>
      <c r="Q517" s="1" t="s">
        <v>4655</v>
      </c>
      <c r="R517" s="1" t="s">
        <v>4656</v>
      </c>
      <c r="S517" s="1" t="s">
        <v>3106</v>
      </c>
      <c r="T517" s="1" t="s">
        <v>4657</v>
      </c>
    </row>
    <row r="518" spans="1:20" ht="13.8" x14ac:dyDescent="0.25">
      <c r="A518" s="1" t="s">
        <v>3767</v>
      </c>
      <c r="B518" s="2" t="s">
        <v>4658</v>
      </c>
      <c r="C518" s="1" t="s">
        <v>3769</v>
      </c>
      <c r="D518" s="1" t="s">
        <v>1998</v>
      </c>
      <c r="E518" s="1" t="s">
        <v>4659</v>
      </c>
      <c r="F518" s="1" t="s">
        <v>4660</v>
      </c>
      <c r="G518" s="1" t="s">
        <v>113</v>
      </c>
      <c r="H518" s="1" t="s">
        <v>114</v>
      </c>
      <c r="I518" s="1" t="s">
        <v>140</v>
      </c>
      <c r="J518" s="1" t="s">
        <v>154</v>
      </c>
      <c r="K518" s="1" t="s">
        <v>4661</v>
      </c>
      <c r="L518" s="1" t="s">
        <v>4662</v>
      </c>
      <c r="M518" s="1" t="s">
        <v>143</v>
      </c>
      <c r="N518" s="1" t="s">
        <v>32</v>
      </c>
      <c r="O518" s="1" t="s">
        <v>3775</v>
      </c>
      <c r="P518" s="1" t="s">
        <v>4663</v>
      </c>
      <c r="Q518" s="1" t="s">
        <v>4664</v>
      </c>
      <c r="R518" s="1" t="s">
        <v>171</v>
      </c>
      <c r="S518" s="1" t="s">
        <v>3107</v>
      </c>
      <c r="T518" s="1" t="s">
        <v>4665</v>
      </c>
    </row>
    <row r="519" spans="1:20" ht="13.8" x14ac:dyDescent="0.25">
      <c r="A519" s="1" t="s">
        <v>3767</v>
      </c>
      <c r="B519" s="2" t="s">
        <v>4666</v>
      </c>
      <c r="C519" s="1" t="s">
        <v>3769</v>
      </c>
      <c r="D519" s="1" t="s">
        <v>3706</v>
      </c>
      <c r="E519" s="1" t="s">
        <v>4667</v>
      </c>
      <c r="F519" s="1" t="s">
        <v>4668</v>
      </c>
      <c r="G519" s="1" t="s">
        <v>113</v>
      </c>
      <c r="H519" s="1" t="s">
        <v>114</v>
      </c>
      <c r="I519" s="1" t="s">
        <v>140</v>
      </c>
      <c r="J519" s="1" t="s">
        <v>3193</v>
      </c>
      <c r="K519" s="1" t="s">
        <v>4669</v>
      </c>
      <c r="L519" s="1" t="s">
        <v>3774</v>
      </c>
      <c r="M519" s="1" t="s">
        <v>703</v>
      </c>
      <c r="N519" s="1" t="s">
        <v>32</v>
      </c>
      <c r="O519" s="1" t="s">
        <v>3775</v>
      </c>
      <c r="P519" s="1" t="s">
        <v>4670</v>
      </c>
      <c r="Q519" s="1" t="s">
        <v>4671</v>
      </c>
      <c r="R519" s="1" t="s">
        <v>171</v>
      </c>
      <c r="S519" s="1" t="s">
        <v>3107</v>
      </c>
      <c r="T519" s="1" t="s">
        <v>4672</v>
      </c>
    </row>
    <row r="520" spans="1:20" ht="13.8" x14ac:dyDescent="0.25">
      <c r="A520" s="1" t="s">
        <v>3767</v>
      </c>
      <c r="B520" s="2" t="s">
        <v>4673</v>
      </c>
      <c r="C520" s="1" t="s">
        <v>3769</v>
      </c>
      <c r="D520" s="1" t="s">
        <v>4674</v>
      </c>
      <c r="E520" s="1" t="s">
        <v>4675</v>
      </c>
      <c r="F520" s="1" t="s">
        <v>4676</v>
      </c>
      <c r="G520" s="1" t="s">
        <v>113</v>
      </c>
      <c r="H520" s="1" t="s">
        <v>114</v>
      </c>
      <c r="I520" s="1" t="s">
        <v>140</v>
      </c>
      <c r="J520" s="1" t="s">
        <v>154</v>
      </c>
      <c r="K520" s="1" t="s">
        <v>4677</v>
      </c>
      <c r="L520" s="1" t="s">
        <v>3774</v>
      </c>
      <c r="M520" s="1" t="s">
        <v>270</v>
      </c>
      <c r="N520" s="1" t="s">
        <v>32</v>
      </c>
      <c r="O520" s="1" t="s">
        <v>3775</v>
      </c>
      <c r="P520" s="1" t="s">
        <v>4678</v>
      </c>
      <c r="Q520" s="1" t="s">
        <v>4679</v>
      </c>
      <c r="R520" s="1" t="s">
        <v>171</v>
      </c>
      <c r="S520" s="1" t="s">
        <v>3107</v>
      </c>
      <c r="T520" s="1" t="s">
        <v>4680</v>
      </c>
    </row>
    <row r="521" spans="1:20" ht="69" x14ac:dyDescent="0.25">
      <c r="A521" s="1" t="s">
        <v>2817</v>
      </c>
      <c r="B521" s="2" t="s">
        <v>4681</v>
      </c>
      <c r="C521" s="1" t="s">
        <v>4682</v>
      </c>
      <c r="D521" s="1" t="s">
        <v>137</v>
      </c>
      <c r="E521" s="1" t="s">
        <v>4683</v>
      </c>
      <c r="F521" s="1" t="s">
        <v>4684</v>
      </c>
      <c r="G521" s="1" t="s">
        <v>113</v>
      </c>
      <c r="H521" s="1" t="s">
        <v>114</v>
      </c>
      <c r="I521" s="1" t="s">
        <v>74</v>
      </c>
      <c r="K521" s="1" t="s">
        <v>715</v>
      </c>
      <c r="L521" s="1" t="s">
        <v>4685</v>
      </c>
      <c r="M521" s="1" t="s">
        <v>304</v>
      </c>
      <c r="N521" s="1" t="s">
        <v>32</v>
      </c>
      <c r="O521" s="1" t="s">
        <v>4686</v>
      </c>
      <c r="P521" s="4" t="s">
        <v>4687</v>
      </c>
      <c r="Q521" s="1" t="s">
        <v>234</v>
      </c>
      <c r="R521" s="1" t="s">
        <v>4688</v>
      </c>
      <c r="S521" s="1" t="s">
        <v>3755</v>
      </c>
      <c r="T521" s="1" t="s">
        <v>4689</v>
      </c>
    </row>
    <row r="522" spans="1:20" ht="13.8" x14ac:dyDescent="0.25">
      <c r="A522" s="1" t="s">
        <v>3767</v>
      </c>
      <c r="B522" s="2" t="s">
        <v>4690</v>
      </c>
      <c r="C522" s="1" t="s">
        <v>3769</v>
      </c>
      <c r="D522" s="1" t="s">
        <v>2907</v>
      </c>
      <c r="E522" s="1" t="s">
        <v>4144</v>
      </c>
      <c r="F522" s="1" t="s">
        <v>4691</v>
      </c>
      <c r="G522" s="1" t="s">
        <v>113</v>
      </c>
      <c r="H522" s="1" t="s">
        <v>114</v>
      </c>
      <c r="I522" s="1" t="s">
        <v>140</v>
      </c>
      <c r="J522" s="1" t="s">
        <v>3193</v>
      </c>
      <c r="K522" s="1" t="s">
        <v>4692</v>
      </c>
      <c r="L522" s="1" t="s">
        <v>4693</v>
      </c>
      <c r="M522" s="1" t="s">
        <v>270</v>
      </c>
      <c r="N522" s="1" t="s">
        <v>32</v>
      </c>
      <c r="O522" s="1" t="s">
        <v>3775</v>
      </c>
      <c r="P522" s="1" t="s">
        <v>4694</v>
      </c>
      <c r="Q522" s="1" t="s">
        <v>4695</v>
      </c>
      <c r="R522" s="1" t="s">
        <v>171</v>
      </c>
      <c r="S522" s="1" t="s">
        <v>3107</v>
      </c>
      <c r="T522" s="1" t="s">
        <v>4696</v>
      </c>
    </row>
    <row r="523" spans="1:20" ht="193.2" x14ac:dyDescent="0.25">
      <c r="A523" s="1" t="s">
        <v>4697</v>
      </c>
      <c r="B523" s="2" t="s">
        <v>4698</v>
      </c>
      <c r="C523" s="1" t="s">
        <v>4306</v>
      </c>
      <c r="D523" s="1" t="s">
        <v>188</v>
      </c>
      <c r="E523" s="1" t="s">
        <v>4699</v>
      </c>
      <c r="F523" s="1" t="s">
        <v>4700</v>
      </c>
      <c r="G523" s="1" t="s">
        <v>113</v>
      </c>
      <c r="H523" s="1" t="s">
        <v>126</v>
      </c>
      <c r="I523" s="1" t="s">
        <v>140</v>
      </c>
      <c r="J523" s="1" t="s">
        <v>154</v>
      </c>
      <c r="K523" s="1" t="s">
        <v>1488</v>
      </c>
      <c r="L523" s="1" t="s">
        <v>743</v>
      </c>
      <c r="M523" s="1" t="s">
        <v>703</v>
      </c>
      <c r="N523" s="1" t="s">
        <v>32</v>
      </c>
      <c r="O523" s="1" t="s">
        <v>4310</v>
      </c>
      <c r="P523" s="4" t="s">
        <v>4701</v>
      </c>
      <c r="Q523" s="1" t="s">
        <v>4702</v>
      </c>
      <c r="R523" s="1" t="s">
        <v>4703</v>
      </c>
      <c r="S523" s="1" t="s">
        <v>4314</v>
      </c>
      <c r="T523" s="1" t="s">
        <v>4704</v>
      </c>
    </row>
    <row r="524" spans="1:20" ht="207" x14ac:dyDescent="0.25">
      <c r="A524" s="1" t="s">
        <v>120</v>
      </c>
      <c r="B524" s="2" t="s">
        <v>4705</v>
      </c>
      <c r="C524" s="1" t="s">
        <v>4439</v>
      </c>
      <c r="D524" s="1" t="s">
        <v>3480</v>
      </c>
      <c r="E524" s="1" t="s">
        <v>1999</v>
      </c>
      <c r="F524" s="1" t="s">
        <v>4706</v>
      </c>
      <c r="G524" s="1" t="s">
        <v>113</v>
      </c>
      <c r="H524" s="1" t="s">
        <v>126</v>
      </c>
      <c r="I524" s="1" t="s">
        <v>140</v>
      </c>
      <c r="J524" s="1" t="s">
        <v>154</v>
      </c>
      <c r="K524" s="1" t="s">
        <v>127</v>
      </c>
      <c r="L524" s="1" t="s">
        <v>3774</v>
      </c>
      <c r="M524" s="1" t="s">
        <v>703</v>
      </c>
      <c r="N524" s="1" t="s">
        <v>32</v>
      </c>
      <c r="O524" s="1" t="s">
        <v>4445</v>
      </c>
      <c r="P524" s="4" t="s">
        <v>4707</v>
      </c>
      <c r="Q524" s="1" t="s">
        <v>4708</v>
      </c>
      <c r="R524" s="1" t="s">
        <v>4709</v>
      </c>
      <c r="S524" s="1" t="s">
        <v>4275</v>
      </c>
      <c r="T524" s="1" t="s">
        <v>4710</v>
      </c>
    </row>
    <row r="525" spans="1:20" ht="193.2" x14ac:dyDescent="0.25">
      <c r="A525" s="1" t="s">
        <v>1484</v>
      </c>
      <c r="B525" s="2" t="s">
        <v>4711</v>
      </c>
      <c r="C525" s="1" t="s">
        <v>4306</v>
      </c>
      <c r="D525" s="1" t="s">
        <v>240</v>
      </c>
      <c r="E525" s="1" t="s">
        <v>4712</v>
      </c>
      <c r="F525" s="1" t="s">
        <v>4713</v>
      </c>
      <c r="G525" s="1" t="s">
        <v>26</v>
      </c>
      <c r="H525" s="1" t="s">
        <v>27</v>
      </c>
      <c r="I525" s="1" t="s">
        <v>60</v>
      </c>
      <c r="J525" s="1" t="s">
        <v>75</v>
      </c>
      <c r="K525" s="1" t="s">
        <v>1488</v>
      </c>
      <c r="L525" s="1" t="s">
        <v>743</v>
      </c>
      <c r="M525" s="1" t="s">
        <v>703</v>
      </c>
      <c r="N525" s="1" t="s">
        <v>32</v>
      </c>
      <c r="O525" s="1" t="s">
        <v>4310</v>
      </c>
      <c r="P525" s="4" t="s">
        <v>4714</v>
      </c>
      <c r="Q525" s="1" t="s">
        <v>4715</v>
      </c>
      <c r="R525" s="1" t="s">
        <v>4703</v>
      </c>
      <c r="S525" s="1" t="s">
        <v>4314</v>
      </c>
      <c r="T525" s="1" t="s">
        <v>4716</v>
      </c>
    </row>
    <row r="526" spans="1:20" ht="96.6" x14ac:dyDescent="0.25">
      <c r="A526" s="1" t="s">
        <v>3987</v>
      </c>
      <c r="B526" s="2" t="s">
        <v>4717</v>
      </c>
      <c r="C526" s="1" t="s">
        <v>631</v>
      </c>
      <c r="D526" s="1" t="s">
        <v>632</v>
      </c>
      <c r="E526" s="1" t="s">
        <v>4718</v>
      </c>
      <c r="F526" s="1" t="s">
        <v>4719</v>
      </c>
      <c r="G526" s="1" t="s">
        <v>228</v>
      </c>
      <c r="H526" s="1" t="s">
        <v>126</v>
      </c>
      <c r="I526" s="1" t="s">
        <v>60</v>
      </c>
      <c r="J526" s="1" t="s">
        <v>635</v>
      </c>
      <c r="K526" s="1" t="s">
        <v>1166</v>
      </c>
      <c r="L526" s="1" t="s">
        <v>1049</v>
      </c>
      <c r="M526" s="1" t="s">
        <v>703</v>
      </c>
      <c r="N526" s="1" t="s">
        <v>32</v>
      </c>
      <c r="O526" s="1" t="s">
        <v>638</v>
      </c>
      <c r="P526" s="4" t="s">
        <v>4720</v>
      </c>
      <c r="Q526" s="1" t="s">
        <v>4721</v>
      </c>
      <c r="R526" s="1" t="s">
        <v>4722</v>
      </c>
      <c r="S526" s="1" t="s">
        <v>3740</v>
      </c>
      <c r="T526" s="1" t="s">
        <v>4723</v>
      </c>
    </row>
    <row r="527" spans="1:20" ht="124.2" x14ac:dyDescent="0.25">
      <c r="A527" s="1" t="s">
        <v>4724</v>
      </c>
      <c r="B527" s="2" t="s">
        <v>4725</v>
      </c>
      <c r="C527" s="1" t="s">
        <v>4726</v>
      </c>
      <c r="D527" s="1" t="s">
        <v>2184</v>
      </c>
      <c r="E527" s="1" t="s">
        <v>4727</v>
      </c>
      <c r="F527" s="1" t="s">
        <v>4728</v>
      </c>
      <c r="G527" s="1" t="s">
        <v>113</v>
      </c>
      <c r="H527" s="1" t="s">
        <v>114</v>
      </c>
      <c r="I527" s="1" t="s">
        <v>74</v>
      </c>
      <c r="J527" s="1" t="s">
        <v>754</v>
      </c>
      <c r="K527" s="1" t="s">
        <v>4729</v>
      </c>
      <c r="L527" s="1" t="s">
        <v>4730</v>
      </c>
      <c r="M527" s="1" t="s">
        <v>270</v>
      </c>
      <c r="N527" s="1" t="s">
        <v>32</v>
      </c>
      <c r="O527" s="1" t="s">
        <v>4731</v>
      </c>
      <c r="P527" s="4" t="s">
        <v>4732</v>
      </c>
      <c r="Q527" s="1" t="s">
        <v>4733</v>
      </c>
      <c r="R527" s="1" t="s">
        <v>4734</v>
      </c>
      <c r="S527" s="1" t="s">
        <v>4735</v>
      </c>
      <c r="T527" s="1" t="s">
        <v>4736</v>
      </c>
    </row>
    <row r="528" spans="1:20" ht="138" x14ac:dyDescent="0.25">
      <c r="A528" s="1" t="s">
        <v>2805</v>
      </c>
      <c r="B528" s="2" t="s">
        <v>4737</v>
      </c>
      <c r="C528" s="1" t="s">
        <v>2807</v>
      </c>
      <c r="D528" s="1" t="s">
        <v>3154</v>
      </c>
      <c r="E528" s="1" t="s">
        <v>4738</v>
      </c>
      <c r="F528" s="1" t="s">
        <v>2809</v>
      </c>
      <c r="G528" s="1" t="s">
        <v>113</v>
      </c>
      <c r="H528" s="1" t="s">
        <v>114</v>
      </c>
      <c r="I528" s="1" t="s">
        <v>140</v>
      </c>
      <c r="K528" s="1" t="s">
        <v>2810</v>
      </c>
      <c r="L528" s="1" t="s">
        <v>3026</v>
      </c>
      <c r="M528" s="1" t="s">
        <v>322</v>
      </c>
      <c r="N528" s="1" t="s">
        <v>378</v>
      </c>
      <c r="O528" s="1" t="s">
        <v>2811</v>
      </c>
      <c r="P528" s="4" t="s">
        <v>4739</v>
      </c>
      <c r="Q528" s="1" t="s">
        <v>4740</v>
      </c>
      <c r="R528" s="1" t="s">
        <v>4741</v>
      </c>
      <c r="S528" s="1" t="s">
        <v>3107</v>
      </c>
      <c r="T528" s="1" t="s">
        <v>4742</v>
      </c>
    </row>
    <row r="529" spans="1:20" ht="138" x14ac:dyDescent="0.25">
      <c r="A529" s="1" t="s">
        <v>3288</v>
      </c>
      <c r="B529" s="2" t="s">
        <v>4743</v>
      </c>
      <c r="C529" s="1" t="s">
        <v>2807</v>
      </c>
      <c r="D529" s="1" t="s">
        <v>4744</v>
      </c>
      <c r="E529" s="1" t="s">
        <v>4745</v>
      </c>
      <c r="F529" s="1" t="s">
        <v>4411</v>
      </c>
      <c r="G529" s="1" t="s">
        <v>26</v>
      </c>
      <c r="H529" s="1" t="s">
        <v>27</v>
      </c>
      <c r="I529" s="1" t="s">
        <v>60</v>
      </c>
      <c r="K529" s="1" t="s">
        <v>2810</v>
      </c>
      <c r="L529" s="1" t="s">
        <v>259</v>
      </c>
      <c r="M529" s="1" t="s">
        <v>270</v>
      </c>
      <c r="N529" s="1" t="s">
        <v>378</v>
      </c>
      <c r="O529" s="1" t="s">
        <v>2811</v>
      </c>
      <c r="P529" s="4" t="s">
        <v>4746</v>
      </c>
      <c r="Q529" s="1" t="s">
        <v>4747</v>
      </c>
      <c r="R529" s="1" t="s">
        <v>4748</v>
      </c>
      <c r="S529" s="1" t="s">
        <v>3107</v>
      </c>
      <c r="T529" s="1" t="s">
        <v>4749</v>
      </c>
    </row>
    <row r="530" spans="1:20" ht="138" x14ac:dyDescent="0.25">
      <c r="A530" s="1" t="s">
        <v>4750</v>
      </c>
      <c r="B530" s="2" t="s">
        <v>4751</v>
      </c>
      <c r="C530" s="1" t="s">
        <v>2807</v>
      </c>
      <c r="D530" s="1" t="s">
        <v>4752</v>
      </c>
      <c r="E530" s="1" t="s">
        <v>4753</v>
      </c>
      <c r="F530" s="1" t="s">
        <v>4754</v>
      </c>
      <c r="G530" s="1" t="s">
        <v>243</v>
      </c>
      <c r="H530" s="1" t="s">
        <v>244</v>
      </c>
      <c r="I530" s="1" t="s">
        <v>74</v>
      </c>
      <c r="K530" s="1" t="s">
        <v>2810</v>
      </c>
      <c r="L530" s="1" t="s">
        <v>4755</v>
      </c>
      <c r="M530" s="1" t="s">
        <v>703</v>
      </c>
      <c r="N530" s="1" t="s">
        <v>378</v>
      </c>
      <c r="O530" s="1" t="s">
        <v>2811</v>
      </c>
      <c r="P530" s="4" t="s">
        <v>4756</v>
      </c>
      <c r="Q530" s="1" t="s">
        <v>4757</v>
      </c>
      <c r="R530" s="1" t="s">
        <v>4758</v>
      </c>
      <c r="S530" s="1" t="s">
        <v>3107</v>
      </c>
      <c r="T530" s="1" t="s">
        <v>4759</v>
      </c>
    </row>
    <row r="531" spans="1:20" ht="110.4" x14ac:dyDescent="0.25">
      <c r="A531" s="1" t="s">
        <v>3873</v>
      </c>
      <c r="B531" s="2" t="s">
        <v>4760</v>
      </c>
      <c r="C531" s="1" t="s">
        <v>4761</v>
      </c>
      <c r="D531" s="1" t="s">
        <v>278</v>
      </c>
      <c r="E531" s="1" t="s">
        <v>4762</v>
      </c>
      <c r="F531" s="1" t="s">
        <v>4763</v>
      </c>
      <c r="G531" s="1" t="s">
        <v>228</v>
      </c>
      <c r="H531" s="1" t="s">
        <v>126</v>
      </c>
      <c r="I531" s="1" t="s">
        <v>60</v>
      </c>
      <c r="J531" s="1" t="s">
        <v>154</v>
      </c>
      <c r="K531" s="1" t="s">
        <v>4764</v>
      </c>
      <c r="L531" s="1" t="s">
        <v>4765</v>
      </c>
      <c r="M531" s="1" t="s">
        <v>703</v>
      </c>
      <c r="N531" s="1" t="s">
        <v>32</v>
      </c>
      <c r="O531" s="1" t="s">
        <v>4766</v>
      </c>
      <c r="P531" s="4" t="s">
        <v>4767</v>
      </c>
      <c r="R531" s="1" t="s">
        <v>4768</v>
      </c>
      <c r="S531" s="1" t="s">
        <v>4769</v>
      </c>
      <c r="T531" s="1" t="s">
        <v>4770</v>
      </c>
    </row>
    <row r="532" spans="1:20" ht="110.4" x14ac:dyDescent="0.25">
      <c r="A532" s="1" t="s">
        <v>3757</v>
      </c>
      <c r="B532" s="2" t="s">
        <v>4771</v>
      </c>
      <c r="C532" s="1" t="s">
        <v>688</v>
      </c>
      <c r="D532" s="1" t="s">
        <v>913</v>
      </c>
      <c r="E532" s="1" t="s">
        <v>4772</v>
      </c>
      <c r="F532" s="1" t="s">
        <v>4773</v>
      </c>
      <c r="G532" s="1" t="s">
        <v>113</v>
      </c>
      <c r="H532" s="1" t="s">
        <v>114</v>
      </c>
      <c r="I532" s="1" t="s">
        <v>140</v>
      </c>
      <c r="J532" s="1" t="s">
        <v>154</v>
      </c>
      <c r="K532" s="1" t="s">
        <v>692</v>
      </c>
      <c r="L532" s="1" t="s">
        <v>693</v>
      </c>
      <c r="M532" s="1" t="s">
        <v>527</v>
      </c>
      <c r="N532" s="1" t="s">
        <v>378</v>
      </c>
      <c r="O532" s="1" t="s">
        <v>348</v>
      </c>
      <c r="P532" s="4" t="s">
        <v>4774</v>
      </c>
      <c r="Q532" s="1" t="s">
        <v>4775</v>
      </c>
      <c r="R532" s="1" t="s">
        <v>4776</v>
      </c>
      <c r="T532" s="1" t="s">
        <v>4777</v>
      </c>
    </row>
    <row r="533" spans="1:20" ht="138" x14ac:dyDescent="0.25">
      <c r="A533" s="1" t="s">
        <v>1319</v>
      </c>
      <c r="B533" s="2" t="s">
        <v>4778</v>
      </c>
      <c r="C533" s="1" t="s">
        <v>3479</v>
      </c>
      <c r="D533" s="1" t="s">
        <v>4779</v>
      </c>
      <c r="E533" s="1" t="s">
        <v>4780</v>
      </c>
      <c r="F533" s="1" t="s">
        <v>4781</v>
      </c>
      <c r="G533" s="1" t="s">
        <v>113</v>
      </c>
      <c r="H533" s="1" t="s">
        <v>114</v>
      </c>
      <c r="I533" s="1" t="s">
        <v>140</v>
      </c>
      <c r="J533" s="1" t="s">
        <v>75</v>
      </c>
      <c r="K533" s="1" t="s">
        <v>4782</v>
      </c>
      <c r="L533" s="1" t="s">
        <v>3412</v>
      </c>
      <c r="M533" s="1" t="s">
        <v>270</v>
      </c>
      <c r="N533" s="1" t="s">
        <v>32</v>
      </c>
      <c r="O533" s="1" t="s">
        <v>3484</v>
      </c>
      <c r="P533" s="4" t="s">
        <v>4783</v>
      </c>
      <c r="Q533" s="1" t="s">
        <v>4784</v>
      </c>
      <c r="R533" s="1" t="s">
        <v>4785</v>
      </c>
      <c r="S533" s="1" t="s">
        <v>3487</v>
      </c>
      <c r="T533" s="1" t="s">
        <v>4786</v>
      </c>
    </row>
    <row r="534" spans="1:20" ht="13.8" x14ac:dyDescent="0.25">
      <c r="A534" s="1" t="s">
        <v>383</v>
      </c>
      <c r="B534" s="2" t="s">
        <v>4787</v>
      </c>
      <c r="C534" s="1" t="s">
        <v>4788</v>
      </c>
      <c r="D534" s="1" t="s">
        <v>3244</v>
      </c>
      <c r="E534" s="1" t="s">
        <v>4789</v>
      </c>
      <c r="F534" s="1" t="s">
        <v>4790</v>
      </c>
      <c r="G534" s="1" t="s">
        <v>26</v>
      </c>
      <c r="H534" s="1" t="s">
        <v>114</v>
      </c>
      <c r="I534" s="1" t="s">
        <v>140</v>
      </c>
      <c r="J534" s="1" t="s">
        <v>75</v>
      </c>
      <c r="K534" s="1" t="s">
        <v>4791</v>
      </c>
      <c r="L534" s="1" t="s">
        <v>4792</v>
      </c>
      <c r="M534" s="1" t="s">
        <v>143</v>
      </c>
      <c r="N534" s="1" t="s">
        <v>63</v>
      </c>
      <c r="O534" s="1" t="s">
        <v>4793</v>
      </c>
      <c r="P534" s="1" t="s">
        <v>4794</v>
      </c>
      <c r="Q534" s="1" t="s">
        <v>4795</v>
      </c>
      <c r="R534" s="1" t="s">
        <v>171</v>
      </c>
      <c r="S534" s="1" t="s">
        <v>3149</v>
      </c>
      <c r="T534" s="1" t="s">
        <v>4796</v>
      </c>
    </row>
    <row r="535" spans="1:20" ht="138" x14ac:dyDescent="0.25">
      <c r="A535" s="1" t="s">
        <v>2934</v>
      </c>
      <c r="B535" s="2" t="s">
        <v>4797</v>
      </c>
      <c r="C535" s="1" t="s">
        <v>1880</v>
      </c>
      <c r="D535" s="1" t="s">
        <v>4456</v>
      </c>
      <c r="E535" s="1" t="s">
        <v>713</v>
      </c>
      <c r="F535" s="1" t="s">
        <v>4798</v>
      </c>
      <c r="G535" s="1" t="s">
        <v>26</v>
      </c>
      <c r="H535" s="1" t="s">
        <v>27</v>
      </c>
      <c r="I535" s="1" t="s">
        <v>60</v>
      </c>
      <c r="J535" s="1" t="s">
        <v>754</v>
      </c>
      <c r="K535" s="1" t="s">
        <v>4799</v>
      </c>
      <c r="L535" s="1" t="s">
        <v>2987</v>
      </c>
      <c r="M535" s="1" t="s">
        <v>322</v>
      </c>
      <c r="N535" s="1" t="s">
        <v>32</v>
      </c>
      <c r="O535" s="1" t="s">
        <v>1885</v>
      </c>
      <c r="P535" s="4" t="s">
        <v>4800</v>
      </c>
      <c r="Q535" s="1" t="s">
        <v>4801</v>
      </c>
      <c r="R535" s="1" t="s">
        <v>2774</v>
      </c>
      <c r="S535" s="1" t="s">
        <v>3676</v>
      </c>
      <c r="T535" s="1" t="s">
        <v>4802</v>
      </c>
    </row>
    <row r="536" spans="1:20" ht="13.8" x14ac:dyDescent="0.25">
      <c r="A536" s="1" t="s">
        <v>3275</v>
      </c>
      <c r="B536" s="2" t="s">
        <v>4803</v>
      </c>
      <c r="C536" s="1" t="s">
        <v>3277</v>
      </c>
      <c r="D536" s="1" t="s">
        <v>2199</v>
      </c>
      <c r="E536" s="1" t="s">
        <v>3917</v>
      </c>
      <c r="F536" s="1" t="s">
        <v>4804</v>
      </c>
      <c r="G536" s="1" t="s">
        <v>113</v>
      </c>
      <c r="H536" s="1" t="s">
        <v>114</v>
      </c>
      <c r="I536" s="1" t="s">
        <v>74</v>
      </c>
      <c r="J536" s="1" t="s">
        <v>154</v>
      </c>
      <c r="K536" s="1" t="s">
        <v>4805</v>
      </c>
      <c r="L536" s="1" t="s">
        <v>526</v>
      </c>
      <c r="M536" s="1" t="s">
        <v>270</v>
      </c>
      <c r="N536" s="1" t="s">
        <v>32</v>
      </c>
      <c r="O536" s="1" t="s">
        <v>3282</v>
      </c>
      <c r="P536" s="1" t="s">
        <v>4806</v>
      </c>
      <c r="R536" s="1" t="s">
        <v>4807</v>
      </c>
      <c r="S536" s="1" t="s">
        <v>3286</v>
      </c>
      <c r="T536" s="1" t="s">
        <v>4808</v>
      </c>
    </row>
    <row r="537" spans="1:20" ht="138" x14ac:dyDescent="0.25">
      <c r="A537" s="1" t="s">
        <v>2440</v>
      </c>
      <c r="B537" s="2" t="s">
        <v>4809</v>
      </c>
      <c r="C537" s="1" t="s">
        <v>3183</v>
      </c>
      <c r="D537" s="1" t="s">
        <v>1096</v>
      </c>
      <c r="E537" s="1" t="s">
        <v>4810</v>
      </c>
      <c r="F537" s="1" t="s">
        <v>4045</v>
      </c>
      <c r="G537" s="1" t="s">
        <v>113</v>
      </c>
      <c r="H537" s="1" t="s">
        <v>114</v>
      </c>
      <c r="I537" s="1" t="s">
        <v>140</v>
      </c>
      <c r="J537" s="1" t="s">
        <v>154</v>
      </c>
      <c r="K537" s="1" t="s">
        <v>4811</v>
      </c>
      <c r="L537" s="1" t="s">
        <v>4812</v>
      </c>
      <c r="M537" s="1" t="s">
        <v>270</v>
      </c>
      <c r="N537" s="1" t="s">
        <v>32</v>
      </c>
      <c r="O537" s="1" t="s">
        <v>3187</v>
      </c>
      <c r="P537" s="4" t="s">
        <v>4813</v>
      </c>
      <c r="R537" s="1" t="s">
        <v>4814</v>
      </c>
      <c r="S537" s="1" t="s">
        <v>3107</v>
      </c>
      <c r="T537" s="1" t="s">
        <v>4815</v>
      </c>
    </row>
    <row r="538" spans="1:20" ht="138" x14ac:dyDescent="0.25">
      <c r="A538" s="1" t="s">
        <v>2440</v>
      </c>
      <c r="B538" s="2" t="s">
        <v>4816</v>
      </c>
      <c r="C538" s="1" t="s">
        <v>3183</v>
      </c>
      <c r="D538" s="1" t="s">
        <v>1096</v>
      </c>
      <c r="E538" s="1" t="s">
        <v>4810</v>
      </c>
      <c r="F538" s="1" t="s">
        <v>4045</v>
      </c>
      <c r="G538" s="1" t="s">
        <v>113</v>
      </c>
      <c r="H538" s="1" t="s">
        <v>114</v>
      </c>
      <c r="I538" s="1" t="s">
        <v>60</v>
      </c>
      <c r="J538" s="1" t="s">
        <v>154</v>
      </c>
      <c r="K538" s="1" t="s">
        <v>4046</v>
      </c>
      <c r="L538" s="1" t="s">
        <v>4047</v>
      </c>
      <c r="M538" s="1" t="s">
        <v>527</v>
      </c>
      <c r="N538" s="1" t="s">
        <v>32</v>
      </c>
      <c r="O538" s="1" t="s">
        <v>3187</v>
      </c>
      <c r="P538" s="4" t="s">
        <v>4817</v>
      </c>
      <c r="Q538" s="1" t="s">
        <v>4818</v>
      </c>
      <c r="R538" s="1" t="s">
        <v>4819</v>
      </c>
      <c r="S538" s="1" t="s">
        <v>3107</v>
      </c>
      <c r="T538" s="1" t="s">
        <v>4820</v>
      </c>
    </row>
    <row r="539" spans="1:20" ht="13.8" x14ac:dyDescent="0.25">
      <c r="A539" s="1" t="s">
        <v>4821</v>
      </c>
      <c r="B539" s="2" t="s">
        <v>4822</v>
      </c>
      <c r="C539" s="1" t="s">
        <v>4197</v>
      </c>
      <c r="D539" s="1" t="s">
        <v>4823</v>
      </c>
      <c r="E539" s="1" t="s">
        <v>4824</v>
      </c>
      <c r="F539" s="1" t="s">
        <v>4825</v>
      </c>
      <c r="G539" s="1" t="s">
        <v>228</v>
      </c>
      <c r="H539" s="1" t="s">
        <v>229</v>
      </c>
      <c r="I539" s="1" t="s">
        <v>60</v>
      </c>
      <c r="J539" s="1" t="s">
        <v>154</v>
      </c>
      <c r="K539" s="1" t="s">
        <v>4826</v>
      </c>
      <c r="L539" s="1" t="s">
        <v>4827</v>
      </c>
      <c r="M539" s="1" t="s">
        <v>270</v>
      </c>
      <c r="N539" s="1" t="s">
        <v>378</v>
      </c>
      <c r="O539" s="1" t="s">
        <v>4202</v>
      </c>
      <c r="P539" s="1" t="s">
        <v>4828</v>
      </c>
      <c r="Q539" s="1" t="s">
        <v>4829</v>
      </c>
      <c r="R539" s="1" t="s">
        <v>4830</v>
      </c>
      <c r="S539" s="1" t="s">
        <v>3104</v>
      </c>
      <c r="T539" s="1" t="s">
        <v>4831</v>
      </c>
    </row>
    <row r="540" spans="1:20" ht="13.8" x14ac:dyDescent="0.25">
      <c r="A540" s="1" t="s">
        <v>4832</v>
      </c>
      <c r="B540" s="2" t="s">
        <v>4833</v>
      </c>
      <c r="C540" s="1" t="s">
        <v>3769</v>
      </c>
      <c r="D540" s="1" t="s">
        <v>3352</v>
      </c>
      <c r="E540" s="1" t="s">
        <v>4834</v>
      </c>
      <c r="F540" s="1" t="s">
        <v>4835</v>
      </c>
      <c r="G540" s="1" t="s">
        <v>228</v>
      </c>
      <c r="H540" s="1" t="s">
        <v>229</v>
      </c>
      <c r="I540" s="1" t="s">
        <v>140</v>
      </c>
      <c r="J540" s="1" t="s">
        <v>154</v>
      </c>
      <c r="K540" s="1" t="s">
        <v>4836</v>
      </c>
      <c r="L540" s="1" t="s">
        <v>4281</v>
      </c>
      <c r="M540" s="1" t="s">
        <v>143</v>
      </c>
      <c r="N540" s="1" t="s">
        <v>32</v>
      </c>
      <c r="O540" s="1" t="s">
        <v>3775</v>
      </c>
      <c r="P540" s="1" t="s">
        <v>4837</v>
      </c>
      <c r="Q540" s="1" t="s">
        <v>4838</v>
      </c>
      <c r="R540" s="1" t="s">
        <v>2774</v>
      </c>
      <c r="S540" s="1" t="s">
        <v>3107</v>
      </c>
      <c r="T540" s="1" t="s">
        <v>4839</v>
      </c>
    </row>
    <row r="541" spans="1:20" ht="138" x14ac:dyDescent="0.25">
      <c r="A541" s="1" t="s">
        <v>577</v>
      </c>
      <c r="B541" s="2" t="s">
        <v>4840</v>
      </c>
      <c r="C541" s="1" t="s">
        <v>1910</v>
      </c>
      <c r="D541" s="1" t="s">
        <v>4182</v>
      </c>
      <c r="E541" s="1" t="s">
        <v>1090</v>
      </c>
      <c r="F541" s="1" t="s">
        <v>4841</v>
      </c>
      <c r="G541" s="1" t="s">
        <v>228</v>
      </c>
      <c r="H541" s="1" t="s">
        <v>126</v>
      </c>
      <c r="I541" s="1" t="s">
        <v>140</v>
      </c>
      <c r="K541" s="1" t="s">
        <v>215</v>
      </c>
      <c r="L541" s="1" t="s">
        <v>2670</v>
      </c>
      <c r="M541" s="1" t="s">
        <v>703</v>
      </c>
      <c r="N541" s="1" t="s">
        <v>32</v>
      </c>
      <c r="O541" s="1" t="s">
        <v>1914</v>
      </c>
      <c r="P541" s="4" t="s">
        <v>4842</v>
      </c>
      <c r="R541" s="1" t="s">
        <v>4843</v>
      </c>
      <c r="S541" s="1" t="s">
        <v>4158</v>
      </c>
      <c r="T541" s="1" t="s">
        <v>4844</v>
      </c>
    </row>
    <row r="542" spans="1:20" ht="110.4" x14ac:dyDescent="0.25">
      <c r="A542" s="1" t="s">
        <v>2934</v>
      </c>
      <c r="B542" s="2" t="s">
        <v>4845</v>
      </c>
      <c r="C542" s="1" t="s">
        <v>1880</v>
      </c>
      <c r="D542" s="1" t="s">
        <v>1873</v>
      </c>
      <c r="E542" s="1" t="s">
        <v>4846</v>
      </c>
      <c r="F542" s="1" t="s">
        <v>4847</v>
      </c>
      <c r="G542" s="1" t="s">
        <v>26</v>
      </c>
      <c r="H542" s="1" t="s">
        <v>27</v>
      </c>
      <c r="I542" s="1" t="s">
        <v>60</v>
      </c>
      <c r="J542" s="1" t="s">
        <v>4848</v>
      </c>
      <c r="K542" s="1" t="s">
        <v>4849</v>
      </c>
      <c r="L542" s="1" t="s">
        <v>3673</v>
      </c>
      <c r="M542" s="1" t="s">
        <v>143</v>
      </c>
      <c r="N542" s="1" t="s">
        <v>63</v>
      </c>
      <c r="O542" s="1" t="s">
        <v>1885</v>
      </c>
      <c r="P542" s="4" t="s">
        <v>4850</v>
      </c>
      <c r="Q542" s="1" t="s">
        <v>4851</v>
      </c>
      <c r="R542" s="1" t="s">
        <v>4852</v>
      </c>
      <c r="S542" s="1" t="s">
        <v>3676</v>
      </c>
      <c r="T542" s="1" t="s">
        <v>4853</v>
      </c>
    </row>
    <row r="543" spans="1:20" ht="13.8" x14ac:dyDescent="0.25">
      <c r="A543" s="1" t="s">
        <v>4854</v>
      </c>
      <c r="B543" s="2" t="s">
        <v>4855</v>
      </c>
      <c r="C543" s="1" t="s">
        <v>1880</v>
      </c>
      <c r="D543" s="1" t="s">
        <v>4856</v>
      </c>
      <c r="E543" s="1" t="s">
        <v>4857</v>
      </c>
      <c r="F543" s="1" t="s">
        <v>4858</v>
      </c>
      <c r="G543" s="1" t="s">
        <v>228</v>
      </c>
      <c r="H543" s="1" t="s">
        <v>126</v>
      </c>
      <c r="I543" s="1" t="s">
        <v>140</v>
      </c>
      <c r="J543" s="1" t="s">
        <v>465</v>
      </c>
      <c r="K543" s="1" t="s">
        <v>4859</v>
      </c>
      <c r="L543" s="1" t="s">
        <v>650</v>
      </c>
      <c r="M543" s="1" t="s">
        <v>143</v>
      </c>
      <c r="N543" s="1" t="s">
        <v>32</v>
      </c>
      <c r="O543" s="1" t="s">
        <v>1885</v>
      </c>
      <c r="P543" s="1" t="s">
        <v>4453</v>
      </c>
      <c r="R543" s="1" t="s">
        <v>171</v>
      </c>
      <c r="S543" s="1" t="s">
        <v>3676</v>
      </c>
      <c r="T543" s="1" t="s">
        <v>4860</v>
      </c>
    </row>
    <row r="544" spans="1:20" ht="13.8" x14ac:dyDescent="0.25">
      <c r="A544" s="1" t="s">
        <v>2934</v>
      </c>
      <c r="B544" s="2" t="s">
        <v>4861</v>
      </c>
      <c r="C544" s="1" t="s">
        <v>1880</v>
      </c>
      <c r="D544" s="1" t="s">
        <v>4862</v>
      </c>
      <c r="E544" s="1" t="s">
        <v>4863</v>
      </c>
      <c r="F544" s="1" t="s">
        <v>4864</v>
      </c>
      <c r="G544" s="1" t="s">
        <v>26</v>
      </c>
      <c r="H544" s="1" t="s">
        <v>27</v>
      </c>
      <c r="I544" s="1" t="s">
        <v>60</v>
      </c>
      <c r="J544" s="1" t="s">
        <v>465</v>
      </c>
      <c r="K544" s="1" t="s">
        <v>608</v>
      </c>
      <c r="L544" s="1" t="s">
        <v>4865</v>
      </c>
      <c r="M544" s="1" t="s">
        <v>270</v>
      </c>
      <c r="N544" s="1" t="s">
        <v>32</v>
      </c>
      <c r="O544" s="1" t="s">
        <v>1885</v>
      </c>
      <c r="P544" s="1" t="s">
        <v>4453</v>
      </c>
      <c r="R544" s="1" t="s">
        <v>171</v>
      </c>
      <c r="S544" s="1" t="s">
        <v>3676</v>
      </c>
      <c r="T544" s="1" t="s">
        <v>4866</v>
      </c>
    </row>
    <row r="545" spans="1:20" ht="82.8" x14ac:dyDescent="0.25">
      <c r="A545" s="1" t="s">
        <v>4854</v>
      </c>
      <c r="B545" s="2" t="s">
        <v>4867</v>
      </c>
      <c r="C545" s="1" t="s">
        <v>1880</v>
      </c>
      <c r="D545" s="1" t="s">
        <v>110</v>
      </c>
      <c r="E545" s="1" t="s">
        <v>1744</v>
      </c>
      <c r="F545" s="1" t="s">
        <v>4868</v>
      </c>
      <c r="G545" s="1" t="s">
        <v>228</v>
      </c>
      <c r="H545" s="1" t="s">
        <v>229</v>
      </c>
      <c r="I545" s="1" t="s">
        <v>140</v>
      </c>
      <c r="J545" s="1" t="s">
        <v>3463</v>
      </c>
      <c r="K545" s="1" t="s">
        <v>4184</v>
      </c>
      <c r="L545" s="1" t="s">
        <v>4630</v>
      </c>
      <c r="M545" s="1" t="s">
        <v>206</v>
      </c>
      <c r="N545" s="1" t="s">
        <v>32</v>
      </c>
      <c r="O545" s="1" t="s">
        <v>1885</v>
      </c>
      <c r="P545" s="4" t="s">
        <v>4869</v>
      </c>
      <c r="Q545" s="1" t="s">
        <v>4577</v>
      </c>
      <c r="R545" s="1" t="s">
        <v>4870</v>
      </c>
      <c r="S545" s="1" t="s">
        <v>3676</v>
      </c>
      <c r="T545" s="1" t="s">
        <v>4871</v>
      </c>
    </row>
    <row r="546" spans="1:20" ht="55.2" x14ac:dyDescent="0.25">
      <c r="A546" s="1" t="s">
        <v>2934</v>
      </c>
      <c r="B546" s="2" t="s">
        <v>4872</v>
      </c>
      <c r="C546" s="1" t="s">
        <v>1880</v>
      </c>
      <c r="D546" s="1" t="s">
        <v>4873</v>
      </c>
      <c r="E546" s="1" t="s">
        <v>4874</v>
      </c>
      <c r="F546" s="1" t="s">
        <v>4875</v>
      </c>
      <c r="G546" s="1" t="s">
        <v>26</v>
      </c>
      <c r="H546" s="1" t="s">
        <v>114</v>
      </c>
      <c r="I546" s="1" t="s">
        <v>140</v>
      </c>
      <c r="J546" s="1" t="s">
        <v>754</v>
      </c>
      <c r="K546" s="1" t="s">
        <v>4184</v>
      </c>
      <c r="L546" s="1" t="s">
        <v>4876</v>
      </c>
      <c r="M546" s="1" t="s">
        <v>31</v>
      </c>
      <c r="N546" s="1" t="s">
        <v>32</v>
      </c>
      <c r="O546" s="1" t="s">
        <v>1885</v>
      </c>
      <c r="P546" s="4" t="s">
        <v>4877</v>
      </c>
      <c r="Q546" s="1" t="s">
        <v>4472</v>
      </c>
      <c r="R546" s="1" t="s">
        <v>2449</v>
      </c>
      <c r="S546" s="1" t="s">
        <v>3676</v>
      </c>
      <c r="T546" s="1" t="s">
        <v>4878</v>
      </c>
    </row>
    <row r="547" spans="1:20" ht="96.6" x14ac:dyDescent="0.25">
      <c r="A547" s="1" t="s">
        <v>602</v>
      </c>
      <c r="B547" s="2" t="s">
        <v>4879</v>
      </c>
      <c r="C547" s="1" t="s">
        <v>3490</v>
      </c>
      <c r="D547" s="1" t="s">
        <v>689</v>
      </c>
      <c r="E547" s="1" t="s">
        <v>4880</v>
      </c>
      <c r="F547" s="1" t="s">
        <v>4881</v>
      </c>
      <c r="G547" s="1" t="s">
        <v>113</v>
      </c>
      <c r="H547" s="1" t="s">
        <v>126</v>
      </c>
      <c r="I547" s="1" t="s">
        <v>74</v>
      </c>
      <c r="J547" s="1" t="s">
        <v>154</v>
      </c>
      <c r="K547" s="1" t="s">
        <v>4459</v>
      </c>
      <c r="L547" s="1" t="s">
        <v>1670</v>
      </c>
      <c r="M547" s="1" t="s">
        <v>304</v>
      </c>
      <c r="N547" s="1" t="s">
        <v>32</v>
      </c>
      <c r="O547" s="1" t="s">
        <v>3493</v>
      </c>
      <c r="P547" s="4" t="s">
        <v>4882</v>
      </c>
      <c r="Q547" s="1" t="s">
        <v>4883</v>
      </c>
      <c r="R547" s="1" t="s">
        <v>2774</v>
      </c>
      <c r="S547" s="1" t="s">
        <v>3113</v>
      </c>
      <c r="T547" s="1" t="s">
        <v>4884</v>
      </c>
    </row>
    <row r="548" spans="1:20" ht="13.8" x14ac:dyDescent="0.25">
      <c r="A548" s="1" t="s">
        <v>4885</v>
      </c>
      <c r="B548" s="2" t="s">
        <v>4886</v>
      </c>
      <c r="C548" s="1" t="s">
        <v>4197</v>
      </c>
      <c r="D548" s="1" t="s">
        <v>2364</v>
      </c>
      <c r="E548" s="1" t="s">
        <v>4887</v>
      </c>
      <c r="F548" s="1" t="s">
        <v>4888</v>
      </c>
      <c r="G548" s="1" t="s">
        <v>26</v>
      </c>
      <c r="H548" s="1" t="s">
        <v>114</v>
      </c>
      <c r="I548" s="1" t="s">
        <v>74</v>
      </c>
      <c r="J548" s="1" t="s">
        <v>754</v>
      </c>
      <c r="K548" s="1" t="s">
        <v>4889</v>
      </c>
      <c r="L548" s="1" t="s">
        <v>891</v>
      </c>
      <c r="M548" s="1" t="s">
        <v>143</v>
      </c>
      <c r="N548" s="1" t="s">
        <v>32</v>
      </c>
      <c r="O548" s="1" t="s">
        <v>4202</v>
      </c>
      <c r="P548" s="1" t="s">
        <v>4890</v>
      </c>
      <c r="Q548" s="1" t="s">
        <v>4891</v>
      </c>
      <c r="R548" s="1" t="s">
        <v>2774</v>
      </c>
      <c r="S548" s="1" t="s">
        <v>3104</v>
      </c>
      <c r="T548" s="1" t="s">
        <v>4892</v>
      </c>
    </row>
    <row r="549" spans="1:20" ht="138" x14ac:dyDescent="0.25">
      <c r="A549" s="1" t="s">
        <v>2556</v>
      </c>
      <c r="B549" s="2" t="s">
        <v>4893</v>
      </c>
      <c r="C549" s="1" t="s">
        <v>2558</v>
      </c>
      <c r="D549" s="1" t="s">
        <v>4894</v>
      </c>
      <c r="E549" s="1" t="s">
        <v>4895</v>
      </c>
      <c r="F549" s="1" t="s">
        <v>4896</v>
      </c>
      <c r="G549" s="1" t="s">
        <v>228</v>
      </c>
      <c r="H549" s="1" t="s">
        <v>229</v>
      </c>
      <c r="I549" s="1" t="s">
        <v>140</v>
      </c>
      <c r="J549" s="1" t="s">
        <v>154</v>
      </c>
      <c r="K549" s="1" t="s">
        <v>4897</v>
      </c>
      <c r="L549" s="1" t="s">
        <v>4898</v>
      </c>
      <c r="M549" s="1" t="s">
        <v>304</v>
      </c>
      <c r="N549" s="1" t="s">
        <v>32</v>
      </c>
      <c r="O549" s="1" t="s">
        <v>2565</v>
      </c>
      <c r="P549" s="4" t="s">
        <v>4899</v>
      </c>
      <c r="Q549" s="1" t="s">
        <v>4900</v>
      </c>
      <c r="R549" s="1" t="s">
        <v>4901</v>
      </c>
      <c r="S549" s="1" t="s">
        <v>4216</v>
      </c>
      <c r="T549" s="1" t="s">
        <v>4902</v>
      </c>
    </row>
    <row r="550" spans="1:20" ht="138" x14ac:dyDescent="0.25">
      <c r="A550" s="1" t="s">
        <v>2556</v>
      </c>
      <c r="B550" s="2" t="s">
        <v>4903</v>
      </c>
      <c r="C550" s="1" t="s">
        <v>2558</v>
      </c>
      <c r="D550" s="1" t="s">
        <v>2217</v>
      </c>
      <c r="E550" s="1" t="s">
        <v>4904</v>
      </c>
      <c r="F550" s="1" t="s">
        <v>2561</v>
      </c>
      <c r="G550" s="1" t="s">
        <v>228</v>
      </c>
      <c r="H550" s="1" t="s">
        <v>229</v>
      </c>
      <c r="I550" s="1" t="s">
        <v>140</v>
      </c>
      <c r="J550" s="1" t="s">
        <v>154</v>
      </c>
      <c r="K550" s="1" t="s">
        <v>4905</v>
      </c>
      <c r="L550" s="1" t="s">
        <v>4906</v>
      </c>
      <c r="M550" s="1" t="s">
        <v>304</v>
      </c>
      <c r="N550" s="1" t="s">
        <v>32</v>
      </c>
      <c r="O550" s="1" t="s">
        <v>2565</v>
      </c>
      <c r="P550" s="4" t="s">
        <v>4907</v>
      </c>
      <c r="Q550" s="1" t="s">
        <v>4908</v>
      </c>
      <c r="R550" s="1" t="s">
        <v>3629</v>
      </c>
      <c r="S550" s="1" t="s">
        <v>4216</v>
      </c>
      <c r="T550" s="1" t="s">
        <v>4909</v>
      </c>
    </row>
    <row r="551" spans="1:20" ht="138" x14ac:dyDescent="0.25">
      <c r="A551" s="1" t="s">
        <v>2556</v>
      </c>
      <c r="B551" s="2" t="s">
        <v>4910</v>
      </c>
      <c r="C551" s="1" t="s">
        <v>2558</v>
      </c>
      <c r="D551" s="1" t="s">
        <v>536</v>
      </c>
      <c r="E551" s="1" t="s">
        <v>4911</v>
      </c>
      <c r="F551" s="1" t="s">
        <v>4912</v>
      </c>
      <c r="G551" s="1" t="s">
        <v>228</v>
      </c>
      <c r="H551" s="1" t="s">
        <v>126</v>
      </c>
      <c r="I551" s="1" t="s">
        <v>140</v>
      </c>
      <c r="J551" s="1" t="s">
        <v>154</v>
      </c>
      <c r="K551" s="1" t="s">
        <v>4913</v>
      </c>
      <c r="L551" s="1" t="s">
        <v>4914</v>
      </c>
      <c r="M551" s="1" t="s">
        <v>304</v>
      </c>
      <c r="N551" s="1" t="s">
        <v>378</v>
      </c>
      <c r="O551" s="1" t="s">
        <v>2565</v>
      </c>
      <c r="P551" s="4" t="s">
        <v>4915</v>
      </c>
      <c r="Q551" s="1" t="s">
        <v>4916</v>
      </c>
      <c r="R551" s="1" t="s">
        <v>4917</v>
      </c>
      <c r="S551" s="1" t="s">
        <v>4216</v>
      </c>
      <c r="T551" s="1" t="s">
        <v>4918</v>
      </c>
    </row>
    <row r="552" spans="1:20" ht="13.8" x14ac:dyDescent="0.25">
      <c r="A552" s="1" t="s">
        <v>2817</v>
      </c>
      <c r="B552" s="2" t="s">
        <v>4919</v>
      </c>
      <c r="C552" s="1" t="s">
        <v>3875</v>
      </c>
      <c r="D552" s="1" t="s">
        <v>4920</v>
      </c>
      <c r="E552" s="1" t="s">
        <v>4921</v>
      </c>
      <c r="F552" s="1" t="s">
        <v>4922</v>
      </c>
      <c r="G552" s="1" t="s">
        <v>113</v>
      </c>
      <c r="H552" s="1" t="s">
        <v>114</v>
      </c>
      <c r="I552" s="1" t="s">
        <v>60</v>
      </c>
      <c r="J552" s="1" t="s">
        <v>421</v>
      </c>
      <c r="K552" s="1" t="s">
        <v>4923</v>
      </c>
      <c r="L552" s="1" t="s">
        <v>2670</v>
      </c>
      <c r="M552" s="1" t="s">
        <v>304</v>
      </c>
      <c r="N552" s="1" t="s">
        <v>32</v>
      </c>
      <c r="O552" s="1" t="s">
        <v>3879</v>
      </c>
      <c r="P552" s="1" t="s">
        <v>4924</v>
      </c>
      <c r="Q552" s="1" t="s">
        <v>93</v>
      </c>
      <c r="R552" s="1" t="s">
        <v>4925</v>
      </c>
      <c r="S552" s="1" t="s">
        <v>3882</v>
      </c>
      <c r="T552" s="1" t="s">
        <v>4926</v>
      </c>
    </row>
    <row r="553" spans="1:20" ht="13.8" x14ac:dyDescent="0.25">
      <c r="A553" s="1" t="s">
        <v>2382</v>
      </c>
      <c r="B553" s="2" t="s">
        <v>4927</v>
      </c>
      <c r="C553" s="1" t="s">
        <v>3875</v>
      </c>
      <c r="D553" s="1" t="s">
        <v>4928</v>
      </c>
      <c r="E553" s="1" t="s">
        <v>4929</v>
      </c>
      <c r="F553" s="1" t="s">
        <v>4930</v>
      </c>
      <c r="G553" s="1" t="s">
        <v>26</v>
      </c>
      <c r="H553" s="1" t="s">
        <v>27</v>
      </c>
      <c r="I553" s="1" t="s">
        <v>74</v>
      </c>
      <c r="K553" s="1" t="s">
        <v>4923</v>
      </c>
      <c r="L553" s="1" t="s">
        <v>4931</v>
      </c>
      <c r="M553" s="1" t="s">
        <v>270</v>
      </c>
      <c r="N553" s="1" t="s">
        <v>32</v>
      </c>
      <c r="O553" s="1" t="s">
        <v>3879</v>
      </c>
      <c r="P553" s="1" t="s">
        <v>4932</v>
      </c>
      <c r="Q553" s="1" t="s">
        <v>93</v>
      </c>
      <c r="R553" s="1" t="s">
        <v>4933</v>
      </c>
      <c r="S553" s="1" t="s">
        <v>3882</v>
      </c>
      <c r="T553" s="1" t="s">
        <v>4934</v>
      </c>
    </row>
    <row r="554" spans="1:20" ht="124.2" x14ac:dyDescent="0.25">
      <c r="A554" s="1" t="s">
        <v>1850</v>
      </c>
      <c r="B554" s="2" t="s">
        <v>4935</v>
      </c>
      <c r="C554" s="1" t="s">
        <v>4936</v>
      </c>
      <c r="D554" s="1" t="s">
        <v>1183</v>
      </c>
      <c r="E554" s="1" t="s">
        <v>4937</v>
      </c>
      <c r="F554" s="1" t="s">
        <v>949</v>
      </c>
      <c r="G554" s="1" t="s">
        <v>113</v>
      </c>
      <c r="H554" s="1" t="s">
        <v>126</v>
      </c>
      <c r="I554" s="1" t="s">
        <v>60</v>
      </c>
      <c r="J554" s="1" t="s">
        <v>2823</v>
      </c>
      <c r="K554" s="1" t="s">
        <v>4938</v>
      </c>
      <c r="L554" s="1" t="s">
        <v>4939</v>
      </c>
      <c r="M554" s="1" t="s">
        <v>304</v>
      </c>
      <c r="N554" s="1" t="s">
        <v>32</v>
      </c>
      <c r="O554" s="1" t="s">
        <v>4940</v>
      </c>
      <c r="P554" s="4" t="s">
        <v>4941</v>
      </c>
      <c r="Q554" s="1" t="s">
        <v>530</v>
      </c>
      <c r="R554" s="1" t="s">
        <v>4942</v>
      </c>
      <c r="S554" s="1" t="s">
        <v>4943</v>
      </c>
      <c r="T554" s="1" t="s">
        <v>4944</v>
      </c>
    </row>
    <row r="555" spans="1:20" ht="110.4" x14ac:dyDescent="0.25">
      <c r="A555" s="1" t="s">
        <v>3767</v>
      </c>
      <c r="B555" s="2" t="s">
        <v>4945</v>
      </c>
      <c r="C555" s="1" t="s">
        <v>4946</v>
      </c>
      <c r="D555" s="1" t="s">
        <v>3706</v>
      </c>
      <c r="E555" s="1" t="s">
        <v>4947</v>
      </c>
      <c r="F555" s="1" t="s">
        <v>4948</v>
      </c>
      <c r="G555" s="1" t="s">
        <v>113</v>
      </c>
      <c r="H555" s="1" t="s">
        <v>126</v>
      </c>
      <c r="I555" s="1" t="s">
        <v>140</v>
      </c>
      <c r="J555" s="1" t="s">
        <v>154</v>
      </c>
      <c r="K555" s="1" t="s">
        <v>167</v>
      </c>
      <c r="L555" s="1" t="s">
        <v>4765</v>
      </c>
      <c r="M555" s="1" t="s">
        <v>527</v>
      </c>
      <c r="N555" s="1" t="s">
        <v>32</v>
      </c>
      <c r="O555" s="1" t="s">
        <v>4949</v>
      </c>
      <c r="P555" s="4" t="s">
        <v>4950</v>
      </c>
      <c r="R555" s="1" t="s">
        <v>4951</v>
      </c>
      <c r="S555" s="1" t="s">
        <v>3104</v>
      </c>
      <c r="T555" s="1" t="s">
        <v>4952</v>
      </c>
    </row>
    <row r="556" spans="1:20" ht="110.4" x14ac:dyDescent="0.25">
      <c r="A556" s="1" t="s">
        <v>3767</v>
      </c>
      <c r="B556" s="2" t="s">
        <v>4953</v>
      </c>
      <c r="C556" s="1" t="s">
        <v>4234</v>
      </c>
      <c r="D556" s="1" t="s">
        <v>2184</v>
      </c>
      <c r="E556" s="1" t="s">
        <v>4954</v>
      </c>
      <c r="F556" s="1" t="s">
        <v>4955</v>
      </c>
      <c r="G556" s="1" t="s">
        <v>113</v>
      </c>
      <c r="H556" s="1" t="s">
        <v>114</v>
      </c>
      <c r="I556" s="1" t="s">
        <v>140</v>
      </c>
      <c r="K556" s="1" t="s">
        <v>167</v>
      </c>
      <c r="L556" s="1" t="s">
        <v>4956</v>
      </c>
      <c r="M556" s="1" t="s">
        <v>527</v>
      </c>
      <c r="N556" s="1" t="s">
        <v>32</v>
      </c>
      <c r="O556" s="1" t="s">
        <v>4238</v>
      </c>
      <c r="P556" s="4" t="s">
        <v>4957</v>
      </c>
      <c r="R556" s="1" t="s">
        <v>4958</v>
      </c>
      <c r="S556" s="1" t="s">
        <v>3104</v>
      </c>
      <c r="T556" s="1" t="s">
        <v>4959</v>
      </c>
    </row>
    <row r="557" spans="1:20" ht="13.8" x14ac:dyDescent="0.25">
      <c r="A557" s="1" t="s">
        <v>2667</v>
      </c>
      <c r="B557" s="2" t="s">
        <v>4960</v>
      </c>
      <c r="C557" s="1" t="s">
        <v>3996</v>
      </c>
      <c r="D557" s="1" t="s">
        <v>2465</v>
      </c>
      <c r="E557" s="1" t="s">
        <v>4961</v>
      </c>
      <c r="F557" s="1" t="s">
        <v>3998</v>
      </c>
      <c r="G557" s="1" t="s">
        <v>113</v>
      </c>
      <c r="H557" s="1" t="s">
        <v>126</v>
      </c>
      <c r="I557" s="1" t="s">
        <v>74</v>
      </c>
      <c r="J557" s="1" t="s">
        <v>154</v>
      </c>
      <c r="K557" s="1" t="s">
        <v>3999</v>
      </c>
      <c r="L557" s="1" t="s">
        <v>4931</v>
      </c>
      <c r="M557" s="1" t="s">
        <v>527</v>
      </c>
      <c r="N557" s="1" t="s">
        <v>32</v>
      </c>
      <c r="O557" s="1" t="s">
        <v>4000</v>
      </c>
      <c r="P557" s="1" t="s">
        <v>4962</v>
      </c>
      <c r="R557" s="1" t="s">
        <v>4963</v>
      </c>
      <c r="S557" s="1" t="s">
        <v>4003</v>
      </c>
      <c r="T557" s="1" t="s">
        <v>4964</v>
      </c>
    </row>
    <row r="558" spans="1:20" ht="220.8" x14ac:dyDescent="0.25">
      <c r="A558" s="1" t="s">
        <v>3001</v>
      </c>
      <c r="B558" s="2" t="s">
        <v>4965</v>
      </c>
      <c r="C558" s="1" t="s">
        <v>3003</v>
      </c>
      <c r="D558" s="1" t="s">
        <v>3706</v>
      </c>
      <c r="E558" s="1" t="s">
        <v>4966</v>
      </c>
      <c r="F558" s="1" t="s">
        <v>4967</v>
      </c>
      <c r="G558" s="1" t="s">
        <v>113</v>
      </c>
      <c r="H558" s="1" t="s">
        <v>114</v>
      </c>
      <c r="I558" s="1" t="s">
        <v>60</v>
      </c>
      <c r="K558" s="1" t="s">
        <v>4968</v>
      </c>
      <c r="L558" s="1" t="s">
        <v>4271</v>
      </c>
      <c r="M558" s="1" t="s">
        <v>527</v>
      </c>
      <c r="N558" s="1" t="s">
        <v>378</v>
      </c>
      <c r="O558" s="1" t="s">
        <v>3008</v>
      </c>
      <c r="P558" s="4" t="s">
        <v>4969</v>
      </c>
      <c r="Q558" s="1" t="s">
        <v>4970</v>
      </c>
      <c r="R558" s="1" t="s">
        <v>171</v>
      </c>
      <c r="S558" s="1" t="s">
        <v>3117</v>
      </c>
      <c r="T558" s="1" t="s">
        <v>4971</v>
      </c>
    </row>
    <row r="559" spans="1:20" ht="138" x14ac:dyDescent="0.25">
      <c r="A559" s="1" t="s">
        <v>4972</v>
      </c>
      <c r="B559" s="2" t="s">
        <v>4973</v>
      </c>
      <c r="C559" s="1" t="s">
        <v>4974</v>
      </c>
      <c r="D559" s="1" t="s">
        <v>4402</v>
      </c>
      <c r="E559" s="1" t="s">
        <v>4975</v>
      </c>
      <c r="F559" s="1" t="s">
        <v>4976</v>
      </c>
      <c r="G559" s="1" t="s">
        <v>228</v>
      </c>
      <c r="H559" s="1" t="s">
        <v>229</v>
      </c>
      <c r="I559" s="1" t="s">
        <v>140</v>
      </c>
      <c r="J559" s="1" t="s">
        <v>154</v>
      </c>
      <c r="K559" s="1" t="s">
        <v>4977</v>
      </c>
      <c r="L559" s="1" t="s">
        <v>4978</v>
      </c>
      <c r="M559" s="1" t="s">
        <v>31</v>
      </c>
      <c r="N559" s="1" t="s">
        <v>378</v>
      </c>
      <c r="O559" s="1" t="s">
        <v>4979</v>
      </c>
      <c r="P559" s="4" t="s">
        <v>4980</v>
      </c>
      <c r="Q559" s="1" t="s">
        <v>4981</v>
      </c>
      <c r="R559" s="1" t="s">
        <v>4982</v>
      </c>
      <c r="S559" s="1" t="s">
        <v>3180</v>
      </c>
      <c r="T559" s="1" t="s">
        <v>4983</v>
      </c>
    </row>
    <row r="560" spans="1:20" ht="138" x14ac:dyDescent="0.25">
      <c r="A560" s="1" t="s">
        <v>2440</v>
      </c>
      <c r="B560" s="2" t="s">
        <v>4984</v>
      </c>
      <c r="C560" s="1" t="s">
        <v>4985</v>
      </c>
      <c r="D560" s="1" t="s">
        <v>689</v>
      </c>
      <c r="E560" s="1" t="s">
        <v>4986</v>
      </c>
      <c r="F560" s="1" t="s">
        <v>4987</v>
      </c>
      <c r="G560" s="1" t="s">
        <v>113</v>
      </c>
      <c r="H560" s="1" t="s">
        <v>114</v>
      </c>
      <c r="I560" s="1" t="s">
        <v>74</v>
      </c>
      <c r="J560" s="1" t="s">
        <v>154</v>
      </c>
      <c r="K560" s="1" t="s">
        <v>4988</v>
      </c>
      <c r="L560" s="1" t="s">
        <v>4939</v>
      </c>
      <c r="M560" s="1" t="s">
        <v>304</v>
      </c>
      <c r="N560" s="1" t="s">
        <v>378</v>
      </c>
      <c r="O560" s="1" t="s">
        <v>4989</v>
      </c>
      <c r="P560" s="4" t="s">
        <v>4990</v>
      </c>
      <c r="R560" s="1" t="s">
        <v>4991</v>
      </c>
      <c r="S560" s="1" t="s">
        <v>4992</v>
      </c>
      <c r="T560" s="1" t="s">
        <v>4993</v>
      </c>
    </row>
    <row r="561" spans="1:20" ht="13.8" x14ac:dyDescent="0.25">
      <c r="A561" s="1" t="s">
        <v>2864</v>
      </c>
      <c r="B561" s="2" t="s">
        <v>4994</v>
      </c>
      <c r="C561" s="1" t="s">
        <v>3304</v>
      </c>
      <c r="D561" s="1" t="s">
        <v>632</v>
      </c>
      <c r="E561" s="1" t="s">
        <v>4995</v>
      </c>
      <c r="F561" s="1" t="s">
        <v>4996</v>
      </c>
      <c r="G561" s="1" t="s">
        <v>113</v>
      </c>
      <c r="H561" s="1" t="s">
        <v>114</v>
      </c>
      <c r="I561" s="1" t="s">
        <v>60</v>
      </c>
      <c r="J561" s="1" t="s">
        <v>154</v>
      </c>
      <c r="K561" s="1" t="s">
        <v>4997</v>
      </c>
      <c r="L561" s="1" t="s">
        <v>4998</v>
      </c>
      <c r="M561" s="1" t="s">
        <v>143</v>
      </c>
      <c r="N561" s="1" t="s">
        <v>378</v>
      </c>
      <c r="O561" s="1" t="s">
        <v>3310</v>
      </c>
      <c r="P561" s="1" t="s">
        <v>4999</v>
      </c>
      <c r="Q561" s="1" t="s">
        <v>5000</v>
      </c>
      <c r="R561" s="1" t="s">
        <v>3073</v>
      </c>
      <c r="S561" s="1" t="s">
        <v>3313</v>
      </c>
      <c r="T561" s="1" t="s">
        <v>5001</v>
      </c>
    </row>
    <row r="562" spans="1:20" ht="13.8" x14ac:dyDescent="0.25">
      <c r="A562" s="1" t="s">
        <v>358</v>
      </c>
      <c r="B562" s="2" t="s">
        <v>5002</v>
      </c>
      <c r="C562" s="1" t="s">
        <v>4114</v>
      </c>
      <c r="D562" s="1" t="s">
        <v>5003</v>
      </c>
      <c r="E562" s="1" t="s">
        <v>5004</v>
      </c>
      <c r="F562" s="1" t="s">
        <v>5005</v>
      </c>
      <c r="G562" s="1" t="s">
        <v>113</v>
      </c>
      <c r="H562" s="1" t="s">
        <v>114</v>
      </c>
      <c r="I562" s="1" t="s">
        <v>140</v>
      </c>
      <c r="J562" s="1" t="s">
        <v>583</v>
      </c>
      <c r="K562" s="1" t="s">
        <v>5006</v>
      </c>
      <c r="L562" s="1" t="s">
        <v>5007</v>
      </c>
      <c r="M562" s="1" t="s">
        <v>143</v>
      </c>
      <c r="N562" s="1" t="s">
        <v>32</v>
      </c>
      <c r="O562" s="1" t="s">
        <v>4120</v>
      </c>
      <c r="P562" s="1" t="s">
        <v>5008</v>
      </c>
      <c r="Q562" s="1" t="s">
        <v>5009</v>
      </c>
      <c r="R562" s="1" t="s">
        <v>182</v>
      </c>
      <c r="S562" s="1" t="s">
        <v>3540</v>
      </c>
      <c r="T562" s="1" t="s">
        <v>5010</v>
      </c>
    </row>
    <row r="563" spans="1:20" ht="138" x14ac:dyDescent="0.25">
      <c r="A563" s="1" t="s">
        <v>316</v>
      </c>
      <c r="B563" s="2" t="s">
        <v>5011</v>
      </c>
      <c r="C563" s="1" t="s">
        <v>3023</v>
      </c>
      <c r="D563" s="1" t="s">
        <v>547</v>
      </c>
      <c r="E563" s="1" t="s">
        <v>5012</v>
      </c>
      <c r="F563" s="1" t="s">
        <v>5013</v>
      </c>
      <c r="G563" s="1" t="s">
        <v>113</v>
      </c>
      <c r="H563" s="1" t="s">
        <v>114</v>
      </c>
      <c r="I563" s="1" t="s">
        <v>60</v>
      </c>
      <c r="J563" s="1" t="s">
        <v>154</v>
      </c>
      <c r="K563" s="1" t="s">
        <v>5014</v>
      </c>
      <c r="L563" s="1" t="s">
        <v>3328</v>
      </c>
      <c r="M563" s="1" t="s">
        <v>143</v>
      </c>
      <c r="N563" s="1" t="s">
        <v>32</v>
      </c>
      <c r="O563" s="1" t="s">
        <v>3027</v>
      </c>
      <c r="P563" s="4" t="s">
        <v>5015</v>
      </c>
      <c r="Q563" s="1" t="s">
        <v>4366</v>
      </c>
      <c r="R563" s="1" t="s">
        <v>5016</v>
      </c>
      <c r="S563" s="1" t="s">
        <v>3118</v>
      </c>
      <c r="T563" s="1" t="s">
        <v>5017</v>
      </c>
    </row>
    <row r="564" spans="1:20" ht="96.6" x14ac:dyDescent="0.25">
      <c r="A564" s="1" t="s">
        <v>5018</v>
      </c>
      <c r="B564" s="2" t="s">
        <v>5019</v>
      </c>
      <c r="C564" s="1" t="s">
        <v>1466</v>
      </c>
      <c r="D564" s="1" t="s">
        <v>5020</v>
      </c>
      <c r="E564" s="1" t="s">
        <v>5021</v>
      </c>
      <c r="F564" s="1" t="s">
        <v>5022</v>
      </c>
      <c r="G564" s="1" t="s">
        <v>26</v>
      </c>
      <c r="H564" s="1" t="s">
        <v>27</v>
      </c>
      <c r="I564" s="1" t="s">
        <v>28</v>
      </c>
      <c r="J564" s="1" t="s">
        <v>754</v>
      </c>
      <c r="K564" s="1" t="s">
        <v>5023</v>
      </c>
      <c r="L564" s="1" t="s">
        <v>4281</v>
      </c>
      <c r="M564" s="1" t="s">
        <v>703</v>
      </c>
      <c r="N564" s="1" t="s">
        <v>378</v>
      </c>
      <c r="O564" s="1" t="s">
        <v>1469</v>
      </c>
      <c r="P564" s="4" t="s">
        <v>5024</v>
      </c>
      <c r="Q564" s="1" t="s">
        <v>5025</v>
      </c>
      <c r="R564" s="1" t="s">
        <v>5026</v>
      </c>
      <c r="S564" s="1" t="s">
        <v>3540</v>
      </c>
      <c r="T564" s="1" t="s">
        <v>5027</v>
      </c>
    </row>
    <row r="565" spans="1:20" ht="96.6" x14ac:dyDescent="0.25">
      <c r="A565" s="1" t="s">
        <v>148</v>
      </c>
      <c r="B565" s="2" t="s">
        <v>5028</v>
      </c>
      <c r="C565" s="1" t="s">
        <v>1466</v>
      </c>
      <c r="D565" s="1" t="s">
        <v>676</v>
      </c>
      <c r="E565" s="1" t="s">
        <v>5029</v>
      </c>
      <c r="F565" s="1" t="s">
        <v>5030</v>
      </c>
      <c r="G565" s="1" t="s">
        <v>113</v>
      </c>
      <c r="H565" s="1" t="s">
        <v>27</v>
      </c>
      <c r="I565" s="1" t="s">
        <v>74</v>
      </c>
      <c r="J565" s="1" t="s">
        <v>421</v>
      </c>
      <c r="K565" s="1" t="s">
        <v>5023</v>
      </c>
      <c r="L565" s="1" t="s">
        <v>4281</v>
      </c>
      <c r="M565" s="1" t="s">
        <v>703</v>
      </c>
      <c r="N565" s="1" t="s">
        <v>378</v>
      </c>
      <c r="O565" s="1" t="s">
        <v>1469</v>
      </c>
      <c r="P565" s="4" t="s">
        <v>5031</v>
      </c>
      <c r="Q565" s="1" t="s">
        <v>5032</v>
      </c>
      <c r="R565" s="1" t="s">
        <v>5033</v>
      </c>
      <c r="S565" s="1" t="s">
        <v>3540</v>
      </c>
      <c r="T565" s="1" t="s">
        <v>5034</v>
      </c>
    </row>
    <row r="566" spans="1:20" ht="138" x14ac:dyDescent="0.25">
      <c r="A566" s="1" t="s">
        <v>2440</v>
      </c>
      <c r="B566" s="2" t="s">
        <v>5035</v>
      </c>
      <c r="C566" s="1" t="s">
        <v>3183</v>
      </c>
      <c r="D566" s="1" t="s">
        <v>5036</v>
      </c>
      <c r="E566" s="1" t="s">
        <v>5037</v>
      </c>
      <c r="F566" s="1" t="s">
        <v>5038</v>
      </c>
      <c r="G566" s="1" t="s">
        <v>113</v>
      </c>
      <c r="H566" s="1" t="s">
        <v>114</v>
      </c>
      <c r="I566" s="1" t="s">
        <v>60</v>
      </c>
      <c r="J566" s="1" t="s">
        <v>154</v>
      </c>
      <c r="K566" s="1" t="s">
        <v>5039</v>
      </c>
      <c r="L566" s="1" t="s">
        <v>5040</v>
      </c>
      <c r="M566" s="1" t="s">
        <v>31</v>
      </c>
      <c r="N566" s="1" t="s">
        <v>32</v>
      </c>
      <c r="O566" s="1" t="s">
        <v>3187</v>
      </c>
      <c r="P566" s="4" t="s">
        <v>5041</v>
      </c>
      <c r="Q566" s="1" t="s">
        <v>5042</v>
      </c>
      <c r="R566" s="1" t="s">
        <v>5043</v>
      </c>
      <c r="S566" s="1" t="s">
        <v>3107</v>
      </c>
      <c r="T566" s="1" t="s">
        <v>5044</v>
      </c>
    </row>
    <row r="567" spans="1:20" ht="13.8" x14ac:dyDescent="0.25">
      <c r="A567" s="1" t="s">
        <v>4832</v>
      </c>
      <c r="B567" s="2" t="s">
        <v>5045</v>
      </c>
      <c r="C567" s="1" t="s">
        <v>5046</v>
      </c>
      <c r="D567" s="1" t="s">
        <v>5047</v>
      </c>
      <c r="E567" s="1" t="s">
        <v>5048</v>
      </c>
      <c r="F567" s="1" t="s">
        <v>5049</v>
      </c>
      <c r="G567" s="1" t="s">
        <v>228</v>
      </c>
      <c r="H567" s="1" t="s">
        <v>126</v>
      </c>
      <c r="I567" s="1" t="s">
        <v>140</v>
      </c>
      <c r="J567" s="1" t="s">
        <v>3193</v>
      </c>
      <c r="K567" s="1" t="s">
        <v>5050</v>
      </c>
      <c r="L567" s="1" t="s">
        <v>5051</v>
      </c>
      <c r="M567" s="1" t="s">
        <v>322</v>
      </c>
      <c r="N567" s="1" t="s">
        <v>32</v>
      </c>
      <c r="O567" s="1" t="s">
        <v>5052</v>
      </c>
      <c r="P567" s="1" t="s">
        <v>5053</v>
      </c>
      <c r="Q567" s="1" t="s">
        <v>5054</v>
      </c>
      <c r="R567" s="1" t="s">
        <v>171</v>
      </c>
      <c r="S567" s="1" t="s">
        <v>5055</v>
      </c>
      <c r="T567" s="1" t="s">
        <v>5056</v>
      </c>
    </row>
    <row r="568" spans="1:20" ht="13.8" x14ac:dyDescent="0.25">
      <c r="A568" s="1" t="s">
        <v>3767</v>
      </c>
      <c r="B568" s="2" t="s">
        <v>5057</v>
      </c>
      <c r="C568" s="1" t="s">
        <v>4946</v>
      </c>
      <c r="D568" s="1" t="s">
        <v>2907</v>
      </c>
      <c r="E568" s="1" t="s">
        <v>5058</v>
      </c>
      <c r="F568" s="1" t="s">
        <v>5059</v>
      </c>
      <c r="G568" s="1" t="s">
        <v>113</v>
      </c>
      <c r="H568" s="1" t="s">
        <v>126</v>
      </c>
      <c r="I568" s="1" t="s">
        <v>140</v>
      </c>
      <c r="J568" s="1" t="s">
        <v>154</v>
      </c>
      <c r="K568" s="1" t="s">
        <v>5060</v>
      </c>
      <c r="L568" s="1" t="s">
        <v>5061</v>
      </c>
      <c r="M568" s="1" t="s">
        <v>270</v>
      </c>
      <c r="N568" s="1" t="s">
        <v>32</v>
      </c>
      <c r="O568" s="1" t="s">
        <v>4949</v>
      </c>
      <c r="P568" s="1" t="s">
        <v>5062</v>
      </c>
      <c r="Q568" s="1" t="s">
        <v>5063</v>
      </c>
      <c r="R568" s="1" t="s">
        <v>171</v>
      </c>
      <c r="S568" s="1" t="s">
        <v>3104</v>
      </c>
      <c r="T568" s="1" t="s">
        <v>5064</v>
      </c>
    </row>
    <row r="569" spans="1:20" ht="13.8" x14ac:dyDescent="0.25">
      <c r="A569" s="1" t="s">
        <v>3767</v>
      </c>
      <c r="B569" s="2" t="s">
        <v>5065</v>
      </c>
      <c r="C569" s="1" t="s">
        <v>3769</v>
      </c>
      <c r="D569" s="1" t="s">
        <v>278</v>
      </c>
      <c r="E569" s="1" t="s">
        <v>5066</v>
      </c>
      <c r="F569" s="1" t="s">
        <v>5067</v>
      </c>
      <c r="G569" s="1" t="s">
        <v>113</v>
      </c>
      <c r="H569" s="1" t="s">
        <v>114</v>
      </c>
      <c r="I569" s="1" t="s">
        <v>140</v>
      </c>
      <c r="J569" s="1" t="s">
        <v>3193</v>
      </c>
      <c r="K569" s="1" t="s">
        <v>5068</v>
      </c>
      <c r="L569" s="1" t="s">
        <v>4444</v>
      </c>
      <c r="M569" s="1" t="s">
        <v>270</v>
      </c>
      <c r="N569" s="1" t="s">
        <v>32</v>
      </c>
      <c r="O569" s="1" t="s">
        <v>3775</v>
      </c>
      <c r="P569" s="1" t="s">
        <v>5069</v>
      </c>
      <c r="Q569" s="1" t="s">
        <v>5070</v>
      </c>
      <c r="R569" s="1" t="s">
        <v>171</v>
      </c>
      <c r="S569" s="1" t="s">
        <v>3107</v>
      </c>
      <c r="T569" s="1" t="s">
        <v>5071</v>
      </c>
    </row>
    <row r="570" spans="1:20" ht="13.8" x14ac:dyDescent="0.25">
      <c r="A570" s="1" t="s">
        <v>3767</v>
      </c>
      <c r="B570" s="2" t="s">
        <v>5072</v>
      </c>
      <c r="C570" s="1" t="s">
        <v>3769</v>
      </c>
      <c r="D570" s="1" t="s">
        <v>2984</v>
      </c>
      <c r="E570" s="1" t="s">
        <v>5073</v>
      </c>
      <c r="F570" s="1" t="s">
        <v>4660</v>
      </c>
      <c r="G570" s="1" t="s">
        <v>113</v>
      </c>
      <c r="H570" s="1" t="s">
        <v>114</v>
      </c>
      <c r="I570" s="1" t="s">
        <v>140</v>
      </c>
      <c r="J570" s="1" t="s">
        <v>3193</v>
      </c>
      <c r="K570" s="1" t="s">
        <v>5074</v>
      </c>
      <c r="L570" s="1" t="s">
        <v>1220</v>
      </c>
      <c r="M570" s="1" t="s">
        <v>703</v>
      </c>
      <c r="N570" s="1" t="s">
        <v>32</v>
      </c>
      <c r="O570" s="1" t="s">
        <v>3775</v>
      </c>
      <c r="P570" s="1" t="s">
        <v>5075</v>
      </c>
      <c r="Q570" s="1" t="s">
        <v>5076</v>
      </c>
      <c r="R570" s="1" t="s">
        <v>171</v>
      </c>
      <c r="S570" s="1" t="s">
        <v>3107</v>
      </c>
      <c r="T570" s="1" t="s">
        <v>5077</v>
      </c>
    </row>
    <row r="571" spans="1:20" ht="13.8" x14ac:dyDescent="0.25">
      <c r="A571" s="1" t="s">
        <v>3767</v>
      </c>
      <c r="B571" s="2" t="s">
        <v>5078</v>
      </c>
      <c r="C571" s="1" t="s">
        <v>3769</v>
      </c>
      <c r="D571" s="1" t="s">
        <v>619</v>
      </c>
      <c r="E571" s="1" t="s">
        <v>5079</v>
      </c>
      <c r="F571" s="1" t="s">
        <v>5080</v>
      </c>
      <c r="G571" s="1" t="s">
        <v>113</v>
      </c>
      <c r="H571" s="1" t="s">
        <v>114</v>
      </c>
      <c r="I571" s="1" t="s">
        <v>140</v>
      </c>
      <c r="J571" s="1" t="s">
        <v>3193</v>
      </c>
      <c r="K571" s="1" t="s">
        <v>5081</v>
      </c>
      <c r="L571" s="1" t="s">
        <v>5082</v>
      </c>
      <c r="M571" s="1" t="s">
        <v>143</v>
      </c>
      <c r="N571" s="1" t="s">
        <v>32</v>
      </c>
      <c r="O571" s="1" t="s">
        <v>3775</v>
      </c>
      <c r="P571" s="1" t="s">
        <v>5083</v>
      </c>
      <c r="Q571" s="1" t="s">
        <v>5084</v>
      </c>
      <c r="R571" s="1" t="s">
        <v>171</v>
      </c>
      <c r="S571" s="1" t="s">
        <v>3107</v>
      </c>
      <c r="T571" s="1" t="s">
        <v>5085</v>
      </c>
    </row>
    <row r="572" spans="1:20" ht="13.8" x14ac:dyDescent="0.25">
      <c r="A572" s="1" t="s">
        <v>770</v>
      </c>
      <c r="B572" s="2" t="s">
        <v>5086</v>
      </c>
      <c r="C572" s="1" t="s">
        <v>5087</v>
      </c>
      <c r="D572" s="1" t="s">
        <v>806</v>
      </c>
      <c r="E572" s="1" t="s">
        <v>5088</v>
      </c>
      <c r="F572" s="1" t="s">
        <v>5089</v>
      </c>
      <c r="G572" s="1" t="s">
        <v>228</v>
      </c>
      <c r="H572" s="1" t="s">
        <v>126</v>
      </c>
      <c r="I572" s="1" t="s">
        <v>140</v>
      </c>
      <c r="J572" s="1" t="s">
        <v>3193</v>
      </c>
      <c r="K572" s="1" t="s">
        <v>5090</v>
      </c>
      <c r="L572" s="1" t="s">
        <v>4765</v>
      </c>
      <c r="M572" s="1" t="s">
        <v>31</v>
      </c>
      <c r="N572" s="1" t="s">
        <v>32</v>
      </c>
      <c r="O572" s="1" t="s">
        <v>5091</v>
      </c>
      <c r="P572" s="1" t="s">
        <v>5092</v>
      </c>
      <c r="Q572" s="1" t="s">
        <v>5093</v>
      </c>
      <c r="R572" s="1" t="s">
        <v>171</v>
      </c>
      <c r="S572" s="1" t="s">
        <v>3104</v>
      </c>
      <c r="T572" s="1" t="s">
        <v>5094</v>
      </c>
    </row>
    <row r="573" spans="1:20" ht="13.8" x14ac:dyDescent="0.25">
      <c r="A573" s="1" t="s">
        <v>4832</v>
      </c>
      <c r="B573" s="2" t="s">
        <v>5095</v>
      </c>
      <c r="C573" s="1" t="s">
        <v>5046</v>
      </c>
      <c r="D573" s="1" t="s">
        <v>5096</v>
      </c>
      <c r="E573" s="1" t="s">
        <v>5097</v>
      </c>
      <c r="F573" s="1" t="s">
        <v>5098</v>
      </c>
      <c r="G573" s="1" t="s">
        <v>228</v>
      </c>
      <c r="H573" s="1" t="s">
        <v>126</v>
      </c>
      <c r="I573" s="1" t="s">
        <v>140</v>
      </c>
      <c r="J573" s="1" t="s">
        <v>3193</v>
      </c>
      <c r="K573" s="1" t="s">
        <v>5099</v>
      </c>
      <c r="L573" s="1" t="s">
        <v>5100</v>
      </c>
      <c r="M573" s="1" t="s">
        <v>322</v>
      </c>
      <c r="N573" s="1" t="s">
        <v>63</v>
      </c>
      <c r="O573" s="1" t="s">
        <v>5052</v>
      </c>
      <c r="P573" s="1" t="s">
        <v>5101</v>
      </c>
      <c r="Q573" s="1" t="s">
        <v>5102</v>
      </c>
      <c r="R573" s="1" t="s">
        <v>171</v>
      </c>
      <c r="S573" s="1" t="s">
        <v>5055</v>
      </c>
      <c r="T573" s="1" t="s">
        <v>5103</v>
      </c>
    </row>
    <row r="574" spans="1:20" ht="110.4" x14ac:dyDescent="0.25">
      <c r="A574" s="1" t="s">
        <v>5104</v>
      </c>
      <c r="B574" s="2" t="s">
        <v>5105</v>
      </c>
      <c r="C574" s="1" t="s">
        <v>5106</v>
      </c>
      <c r="D574" s="1" t="s">
        <v>1096</v>
      </c>
      <c r="E574" s="1" t="s">
        <v>5107</v>
      </c>
      <c r="F574" s="1" t="s">
        <v>5108</v>
      </c>
      <c r="G574" s="1" t="s">
        <v>228</v>
      </c>
      <c r="H574" s="1" t="s">
        <v>114</v>
      </c>
      <c r="I574" s="1" t="s">
        <v>140</v>
      </c>
      <c r="J574" s="1" t="s">
        <v>465</v>
      </c>
      <c r="K574" s="1" t="s">
        <v>5109</v>
      </c>
      <c r="L574" s="1" t="s">
        <v>3548</v>
      </c>
      <c r="M574" s="1" t="s">
        <v>527</v>
      </c>
      <c r="N574" s="1" t="s">
        <v>47</v>
      </c>
      <c r="O574" s="1" t="s">
        <v>5110</v>
      </c>
      <c r="P574" s="4" t="s">
        <v>5111</v>
      </c>
      <c r="Q574" s="1" t="s">
        <v>5112</v>
      </c>
      <c r="R574" s="1" t="s">
        <v>3073</v>
      </c>
      <c r="S574" s="1" t="s">
        <v>5113</v>
      </c>
      <c r="T574" s="1" t="s">
        <v>5114</v>
      </c>
    </row>
    <row r="575" spans="1:20" ht="13.8" x14ac:dyDescent="0.25">
      <c r="A575" s="1" t="s">
        <v>2589</v>
      </c>
      <c r="B575" s="2" t="s">
        <v>5115</v>
      </c>
      <c r="C575" s="1" t="s">
        <v>5116</v>
      </c>
      <c r="D575" s="1" t="s">
        <v>632</v>
      </c>
      <c r="E575" s="1" t="s">
        <v>5117</v>
      </c>
      <c r="F575" s="1" t="s">
        <v>5118</v>
      </c>
      <c r="G575" s="1" t="s">
        <v>113</v>
      </c>
      <c r="H575" s="1" t="s">
        <v>126</v>
      </c>
      <c r="I575" s="1" t="s">
        <v>60</v>
      </c>
      <c r="J575" s="1" t="s">
        <v>154</v>
      </c>
      <c r="K575" s="1" t="s">
        <v>1903</v>
      </c>
      <c r="L575" s="1" t="s">
        <v>5119</v>
      </c>
      <c r="M575" s="1" t="s">
        <v>143</v>
      </c>
      <c r="N575" s="1" t="s">
        <v>32</v>
      </c>
      <c r="O575" s="1" t="s">
        <v>5120</v>
      </c>
      <c r="P575" s="1" t="s">
        <v>5121</v>
      </c>
      <c r="Q575" s="1" t="s">
        <v>93</v>
      </c>
      <c r="R575" s="1" t="s">
        <v>171</v>
      </c>
      <c r="S575" s="1" t="s">
        <v>5122</v>
      </c>
      <c r="T575" s="1" t="s">
        <v>5123</v>
      </c>
    </row>
    <row r="576" spans="1:20" ht="13.8" x14ac:dyDescent="0.25">
      <c r="A576" s="1" t="s">
        <v>4316</v>
      </c>
      <c r="B576" s="2" t="s">
        <v>5124</v>
      </c>
      <c r="C576" s="1" t="s">
        <v>1127</v>
      </c>
      <c r="D576" s="1" t="s">
        <v>5125</v>
      </c>
      <c r="E576" s="1" t="s">
        <v>5126</v>
      </c>
      <c r="F576" s="1" t="s">
        <v>5127</v>
      </c>
      <c r="G576" s="1" t="s">
        <v>113</v>
      </c>
      <c r="H576" s="1" t="s">
        <v>229</v>
      </c>
      <c r="I576" s="1" t="s">
        <v>140</v>
      </c>
      <c r="J576" s="1" t="s">
        <v>2562</v>
      </c>
      <c r="K576" s="1" t="s">
        <v>4320</v>
      </c>
      <c r="L576" s="1" t="s">
        <v>823</v>
      </c>
      <c r="M576" s="1" t="s">
        <v>143</v>
      </c>
      <c r="N576" s="1" t="s">
        <v>63</v>
      </c>
      <c r="O576" s="1" t="s">
        <v>1132</v>
      </c>
      <c r="P576" s="1" t="s">
        <v>5128</v>
      </c>
      <c r="Q576" s="1" t="s">
        <v>5129</v>
      </c>
      <c r="R576" s="1" t="s">
        <v>5130</v>
      </c>
      <c r="S576" s="1" t="s">
        <v>3368</v>
      </c>
      <c r="T576" s="1" t="s">
        <v>5131</v>
      </c>
    </row>
    <row r="577" spans="1:20" ht="13.8" x14ac:dyDescent="0.25">
      <c r="A577" s="1" t="s">
        <v>459</v>
      </c>
      <c r="B577" s="2" t="s">
        <v>5132</v>
      </c>
      <c r="C577" s="1" t="s">
        <v>2509</v>
      </c>
      <c r="D577" s="1" t="s">
        <v>2144</v>
      </c>
      <c r="E577" s="1" t="s">
        <v>5133</v>
      </c>
      <c r="F577" s="1" t="s">
        <v>5134</v>
      </c>
      <c r="G577" s="1" t="s">
        <v>26</v>
      </c>
      <c r="H577" s="1" t="s">
        <v>27</v>
      </c>
      <c r="I577" s="1" t="s">
        <v>60</v>
      </c>
      <c r="J577" s="1" t="s">
        <v>75</v>
      </c>
      <c r="K577" s="1" t="s">
        <v>5135</v>
      </c>
      <c r="L577" s="1" t="s">
        <v>5136</v>
      </c>
      <c r="M577" s="1" t="s">
        <v>143</v>
      </c>
      <c r="N577" s="1" t="s">
        <v>32</v>
      </c>
      <c r="O577" s="1" t="s">
        <v>2512</v>
      </c>
      <c r="P577" s="1" t="s">
        <v>5137</v>
      </c>
      <c r="Q577" s="1" t="s">
        <v>5138</v>
      </c>
      <c r="R577" s="1" t="s">
        <v>5139</v>
      </c>
      <c r="S577" s="1" t="s">
        <v>3901</v>
      </c>
      <c r="T577" s="1" t="s">
        <v>5140</v>
      </c>
    </row>
    <row r="578" spans="1:20" ht="96.6" x14ac:dyDescent="0.25">
      <c r="A578" s="1" t="s">
        <v>2288</v>
      </c>
      <c r="B578" s="2" t="s">
        <v>5141</v>
      </c>
      <c r="C578" s="1" t="s">
        <v>738</v>
      </c>
      <c r="D578" s="1" t="s">
        <v>4598</v>
      </c>
      <c r="E578" s="1" t="s">
        <v>5142</v>
      </c>
      <c r="F578" s="1" t="s">
        <v>3192</v>
      </c>
      <c r="G578" s="1" t="s">
        <v>113</v>
      </c>
      <c r="H578" s="1" t="s">
        <v>114</v>
      </c>
      <c r="I578" s="1" t="s">
        <v>60</v>
      </c>
      <c r="J578" s="1" t="s">
        <v>154</v>
      </c>
      <c r="K578" s="1" t="s">
        <v>5143</v>
      </c>
      <c r="L578" s="1" t="s">
        <v>3026</v>
      </c>
      <c r="M578" s="1" t="s">
        <v>322</v>
      </c>
      <c r="N578" s="1" t="s">
        <v>378</v>
      </c>
      <c r="O578" s="1" t="s">
        <v>744</v>
      </c>
      <c r="P578" s="4" t="s">
        <v>5144</v>
      </c>
      <c r="Q578" s="1" t="s">
        <v>5145</v>
      </c>
      <c r="R578" s="1" t="s">
        <v>5146</v>
      </c>
      <c r="S578" s="1" t="s">
        <v>3198</v>
      </c>
      <c r="T578" s="1" t="s">
        <v>5147</v>
      </c>
    </row>
    <row r="579" spans="1:20" ht="110.4" x14ac:dyDescent="0.25">
      <c r="A579" s="1" t="s">
        <v>1484</v>
      </c>
      <c r="B579" s="2" t="s">
        <v>5148</v>
      </c>
      <c r="C579" s="1" t="s">
        <v>1486</v>
      </c>
      <c r="D579" s="1" t="s">
        <v>2099</v>
      </c>
      <c r="E579" s="1" t="s">
        <v>888</v>
      </c>
      <c r="F579" s="1" t="s">
        <v>5149</v>
      </c>
      <c r="G579" s="1" t="s">
        <v>26</v>
      </c>
      <c r="H579" s="1" t="s">
        <v>27</v>
      </c>
      <c r="I579" s="1" t="s">
        <v>74</v>
      </c>
      <c r="K579" s="1" t="s">
        <v>1488</v>
      </c>
      <c r="L579" s="1" t="s">
        <v>259</v>
      </c>
      <c r="M579" s="1" t="s">
        <v>143</v>
      </c>
      <c r="N579" s="1" t="s">
        <v>32</v>
      </c>
      <c r="O579" s="1" t="s">
        <v>1489</v>
      </c>
      <c r="P579" s="4" t="s">
        <v>5150</v>
      </c>
      <c r="R579" s="1" t="s">
        <v>5151</v>
      </c>
      <c r="S579" s="1" t="s">
        <v>5152</v>
      </c>
      <c r="T579" s="1" t="s">
        <v>5153</v>
      </c>
    </row>
    <row r="580" spans="1:20" ht="96.6" x14ac:dyDescent="0.25">
      <c r="A580" s="1" t="s">
        <v>1484</v>
      </c>
      <c r="B580" s="2" t="s">
        <v>5154</v>
      </c>
      <c r="C580" s="1" t="s">
        <v>1486</v>
      </c>
      <c r="D580" s="1" t="s">
        <v>5155</v>
      </c>
      <c r="E580" s="1" t="s">
        <v>5156</v>
      </c>
      <c r="F580" s="1" t="s">
        <v>5149</v>
      </c>
      <c r="G580" s="1" t="s">
        <v>26</v>
      </c>
      <c r="H580" s="1" t="s">
        <v>27</v>
      </c>
      <c r="I580" s="1" t="s">
        <v>74</v>
      </c>
      <c r="K580" s="1" t="s">
        <v>1488</v>
      </c>
      <c r="L580" s="1" t="s">
        <v>873</v>
      </c>
      <c r="M580" s="1" t="s">
        <v>31</v>
      </c>
      <c r="N580" s="1" t="s">
        <v>32</v>
      </c>
      <c r="O580" s="1" t="s">
        <v>1489</v>
      </c>
      <c r="P580" s="4" t="s">
        <v>5157</v>
      </c>
      <c r="R580" s="1" t="s">
        <v>5151</v>
      </c>
      <c r="S580" s="1" t="s">
        <v>5152</v>
      </c>
      <c r="T580" s="1" t="s">
        <v>5158</v>
      </c>
    </row>
    <row r="581" spans="1:20" ht="13.8" x14ac:dyDescent="0.25">
      <c r="A581" s="1" t="s">
        <v>1197</v>
      </c>
      <c r="B581" s="2" t="s">
        <v>5159</v>
      </c>
      <c r="C581" s="1" t="s">
        <v>5160</v>
      </c>
      <c r="D581" s="1" t="s">
        <v>1911</v>
      </c>
      <c r="E581" s="1" t="s">
        <v>5161</v>
      </c>
      <c r="F581" s="1" t="s">
        <v>5162</v>
      </c>
      <c r="G581" s="1" t="s">
        <v>113</v>
      </c>
      <c r="H581" s="1" t="s">
        <v>114</v>
      </c>
      <c r="I581" s="1" t="s">
        <v>60</v>
      </c>
      <c r="J581" s="1" t="s">
        <v>154</v>
      </c>
      <c r="K581" s="1" t="s">
        <v>5163</v>
      </c>
      <c r="L581" s="1" t="s">
        <v>5164</v>
      </c>
      <c r="M581" s="1" t="s">
        <v>143</v>
      </c>
      <c r="N581" s="1" t="s">
        <v>63</v>
      </c>
      <c r="O581" s="1" t="s">
        <v>5165</v>
      </c>
      <c r="P581" s="1" t="s">
        <v>5166</v>
      </c>
      <c r="Q581" s="1" t="s">
        <v>5167</v>
      </c>
      <c r="R581" s="1" t="s">
        <v>171</v>
      </c>
      <c r="S581" s="1" t="s">
        <v>3149</v>
      </c>
      <c r="T581" s="1" t="s">
        <v>5168</v>
      </c>
    </row>
    <row r="582" spans="1:20" ht="13.8" x14ac:dyDescent="0.25">
      <c r="A582" s="1" t="s">
        <v>4079</v>
      </c>
      <c r="B582" s="2" t="s">
        <v>5169</v>
      </c>
      <c r="C582" s="1" t="s">
        <v>1361</v>
      </c>
      <c r="D582" s="1" t="s">
        <v>725</v>
      </c>
      <c r="E582" s="1" t="s">
        <v>5170</v>
      </c>
      <c r="F582" s="1" t="s">
        <v>5171</v>
      </c>
      <c r="G582" s="1" t="s">
        <v>228</v>
      </c>
      <c r="H582" s="1" t="s">
        <v>126</v>
      </c>
      <c r="I582" s="1" t="s">
        <v>140</v>
      </c>
      <c r="J582" s="1" t="s">
        <v>635</v>
      </c>
      <c r="K582" s="1" t="s">
        <v>5172</v>
      </c>
      <c r="L582" s="1" t="s">
        <v>4163</v>
      </c>
      <c r="M582" s="1" t="s">
        <v>143</v>
      </c>
      <c r="N582" s="1" t="s">
        <v>32</v>
      </c>
      <c r="O582" s="1" t="s">
        <v>1366</v>
      </c>
      <c r="P582" s="1" t="s">
        <v>5173</v>
      </c>
      <c r="Q582" s="1" t="s">
        <v>5174</v>
      </c>
      <c r="R582" s="1" t="s">
        <v>171</v>
      </c>
      <c r="S582" s="1" t="s">
        <v>3114</v>
      </c>
      <c r="T582" s="1" t="s">
        <v>5175</v>
      </c>
    </row>
    <row r="583" spans="1:20" ht="13.8" x14ac:dyDescent="0.25">
      <c r="A583" s="1" t="s">
        <v>1430</v>
      </c>
      <c r="B583" s="2" t="s">
        <v>5176</v>
      </c>
      <c r="C583" s="1" t="s">
        <v>3316</v>
      </c>
      <c r="D583" s="1" t="s">
        <v>725</v>
      </c>
      <c r="E583" s="1" t="s">
        <v>1084</v>
      </c>
      <c r="F583" s="1" t="s">
        <v>5177</v>
      </c>
      <c r="G583" s="1" t="s">
        <v>113</v>
      </c>
      <c r="H583" s="1" t="s">
        <v>114</v>
      </c>
      <c r="I583" s="1" t="s">
        <v>140</v>
      </c>
      <c r="J583" s="1" t="s">
        <v>465</v>
      </c>
      <c r="K583" s="1" t="s">
        <v>5178</v>
      </c>
      <c r="L583" s="1" t="s">
        <v>5179</v>
      </c>
      <c r="M583" s="1" t="s">
        <v>143</v>
      </c>
      <c r="N583" s="1" t="s">
        <v>32</v>
      </c>
      <c r="O583" s="1" t="s">
        <v>3322</v>
      </c>
      <c r="P583" s="1" t="s">
        <v>5180</v>
      </c>
      <c r="Q583" s="1" t="s">
        <v>5181</v>
      </c>
      <c r="R583" s="1" t="s">
        <v>5182</v>
      </c>
      <c r="S583" s="1" t="s">
        <v>3104</v>
      </c>
      <c r="T583" s="1" t="s">
        <v>5183</v>
      </c>
    </row>
    <row r="584" spans="1:20" ht="13.8" x14ac:dyDescent="0.25">
      <c r="A584" s="1" t="s">
        <v>329</v>
      </c>
      <c r="B584" s="2" t="s">
        <v>5184</v>
      </c>
      <c r="C584" s="1" t="s">
        <v>331</v>
      </c>
      <c r="D584" s="1" t="s">
        <v>1797</v>
      </c>
      <c r="E584" s="1" t="s">
        <v>5185</v>
      </c>
      <c r="F584" s="1" t="s">
        <v>5186</v>
      </c>
      <c r="G584" s="1" t="s">
        <v>113</v>
      </c>
      <c r="H584" s="1" t="s">
        <v>126</v>
      </c>
      <c r="I584" s="1" t="s">
        <v>140</v>
      </c>
      <c r="J584" s="1" t="s">
        <v>635</v>
      </c>
      <c r="K584" s="1" t="s">
        <v>5187</v>
      </c>
      <c r="L584" s="1" t="s">
        <v>5188</v>
      </c>
      <c r="M584" s="1" t="s">
        <v>143</v>
      </c>
      <c r="N584" s="1" t="s">
        <v>63</v>
      </c>
      <c r="O584" s="1" t="s">
        <v>337</v>
      </c>
      <c r="P584" s="1" t="s">
        <v>5189</v>
      </c>
      <c r="Q584" s="1" t="s">
        <v>5190</v>
      </c>
      <c r="R584" s="1" t="s">
        <v>2774</v>
      </c>
      <c r="T584" s="1" t="s">
        <v>5191</v>
      </c>
    </row>
    <row r="585" spans="1:20" ht="13.8" x14ac:dyDescent="0.25">
      <c r="A585" s="1" t="s">
        <v>3275</v>
      </c>
      <c r="B585" s="2" t="s">
        <v>5192</v>
      </c>
      <c r="C585" s="1" t="s">
        <v>3277</v>
      </c>
      <c r="D585" s="1" t="s">
        <v>3352</v>
      </c>
      <c r="E585" s="1" t="s">
        <v>5193</v>
      </c>
      <c r="F585" s="1" t="s">
        <v>5194</v>
      </c>
      <c r="G585" s="1" t="s">
        <v>113</v>
      </c>
      <c r="H585" s="1" t="s">
        <v>126</v>
      </c>
      <c r="I585" s="1" t="s">
        <v>60</v>
      </c>
      <c r="J585" s="1" t="s">
        <v>154</v>
      </c>
      <c r="K585" s="1" t="s">
        <v>5195</v>
      </c>
      <c r="L585" s="1" t="s">
        <v>3281</v>
      </c>
      <c r="M585" s="1" t="s">
        <v>304</v>
      </c>
      <c r="N585" s="1" t="s">
        <v>32</v>
      </c>
      <c r="O585" s="1" t="s">
        <v>3282</v>
      </c>
      <c r="P585" s="1" t="s">
        <v>5196</v>
      </c>
      <c r="Q585" s="1" t="s">
        <v>5197</v>
      </c>
      <c r="R585" s="1" t="s">
        <v>5198</v>
      </c>
      <c r="S585" s="1" t="s">
        <v>3286</v>
      </c>
      <c r="T585" s="1" t="s">
        <v>5199</v>
      </c>
    </row>
    <row r="586" spans="1:20" ht="41.4" x14ac:dyDescent="0.25">
      <c r="A586" s="1" t="s">
        <v>2472</v>
      </c>
      <c r="B586" s="2" t="s">
        <v>5200</v>
      </c>
      <c r="C586" s="1" t="s">
        <v>5201</v>
      </c>
      <c r="D586" s="1" t="s">
        <v>3363</v>
      </c>
      <c r="E586" s="1" t="s">
        <v>5202</v>
      </c>
      <c r="F586" s="1" t="s">
        <v>5203</v>
      </c>
      <c r="G586" s="1" t="s">
        <v>113</v>
      </c>
      <c r="H586" s="1" t="s">
        <v>126</v>
      </c>
      <c r="I586" s="1" t="s">
        <v>140</v>
      </c>
      <c r="J586" s="1" t="s">
        <v>5204</v>
      </c>
      <c r="K586" s="1" t="s">
        <v>2478</v>
      </c>
      <c r="L586" s="1" t="s">
        <v>3412</v>
      </c>
      <c r="M586" s="1" t="s">
        <v>143</v>
      </c>
      <c r="N586" s="1" t="s">
        <v>32</v>
      </c>
      <c r="O586" s="1" t="s">
        <v>5205</v>
      </c>
      <c r="P586" s="4" t="s">
        <v>5206</v>
      </c>
      <c r="Q586" s="1" t="s">
        <v>5207</v>
      </c>
      <c r="R586" s="1" t="s">
        <v>2774</v>
      </c>
      <c r="S586" s="1" t="s">
        <v>3755</v>
      </c>
      <c r="T586" s="1" t="s">
        <v>5208</v>
      </c>
    </row>
    <row r="587" spans="1:20" ht="96.6" x14ac:dyDescent="0.25">
      <c r="A587" s="1" t="s">
        <v>2073</v>
      </c>
      <c r="B587" s="2" t="s">
        <v>5209</v>
      </c>
      <c r="C587" s="1" t="s">
        <v>5210</v>
      </c>
      <c r="D587" s="1" t="s">
        <v>1362</v>
      </c>
      <c r="E587" s="1" t="s">
        <v>1807</v>
      </c>
      <c r="F587" s="1" t="s">
        <v>5211</v>
      </c>
      <c r="G587" s="1" t="s">
        <v>113</v>
      </c>
      <c r="H587" s="1" t="s">
        <v>114</v>
      </c>
      <c r="I587" s="1" t="s">
        <v>140</v>
      </c>
      <c r="J587" s="1" t="s">
        <v>421</v>
      </c>
      <c r="K587" s="1" t="s">
        <v>5212</v>
      </c>
      <c r="L587" s="1" t="s">
        <v>5213</v>
      </c>
      <c r="M587" s="1" t="s">
        <v>31</v>
      </c>
      <c r="N587" s="1" t="s">
        <v>378</v>
      </c>
      <c r="O587" s="1" t="s">
        <v>4653</v>
      </c>
      <c r="P587" s="4" t="s">
        <v>5214</v>
      </c>
      <c r="Q587" s="1" t="s">
        <v>5215</v>
      </c>
      <c r="R587" s="1" t="s">
        <v>5216</v>
      </c>
      <c r="S587" s="1" t="s">
        <v>3110</v>
      </c>
      <c r="T587" s="1" t="s">
        <v>5217</v>
      </c>
    </row>
    <row r="588" spans="1:20" ht="41.4" x14ac:dyDescent="0.25">
      <c r="A588" s="1" t="s">
        <v>329</v>
      </c>
      <c r="B588" s="2" t="s">
        <v>5218</v>
      </c>
      <c r="C588" s="1" t="s">
        <v>331</v>
      </c>
      <c r="D588" s="1" t="s">
        <v>5219</v>
      </c>
      <c r="E588" s="1" t="s">
        <v>5220</v>
      </c>
      <c r="F588" s="1" t="s">
        <v>5221</v>
      </c>
      <c r="G588" s="1" t="s">
        <v>113</v>
      </c>
      <c r="H588" s="1" t="s">
        <v>126</v>
      </c>
      <c r="I588" s="1" t="s">
        <v>140</v>
      </c>
      <c r="J588" s="1" t="s">
        <v>154</v>
      </c>
      <c r="K588" s="1" t="s">
        <v>5222</v>
      </c>
      <c r="L588" s="1" t="s">
        <v>116</v>
      </c>
      <c r="M588" s="1" t="s">
        <v>143</v>
      </c>
      <c r="N588" s="1" t="s">
        <v>32</v>
      </c>
      <c r="O588" s="1" t="s">
        <v>337</v>
      </c>
      <c r="P588" s="4" t="s">
        <v>5223</v>
      </c>
      <c r="Q588" s="1" t="s">
        <v>5224</v>
      </c>
      <c r="R588" s="1" t="s">
        <v>2774</v>
      </c>
      <c r="T588" s="1" t="s">
        <v>5225</v>
      </c>
    </row>
    <row r="589" spans="1:20" ht="82.8" x14ac:dyDescent="0.25">
      <c r="A589" s="1" t="s">
        <v>5226</v>
      </c>
      <c r="B589" s="2" t="s">
        <v>5227</v>
      </c>
      <c r="C589" s="1" t="s">
        <v>5228</v>
      </c>
      <c r="D589" s="1" t="s">
        <v>619</v>
      </c>
      <c r="E589" s="1" t="s">
        <v>5229</v>
      </c>
      <c r="F589" s="1" t="s">
        <v>5230</v>
      </c>
      <c r="G589" s="1" t="s">
        <v>228</v>
      </c>
      <c r="H589" s="1" t="s">
        <v>126</v>
      </c>
      <c r="I589" s="1" t="s">
        <v>140</v>
      </c>
      <c r="J589" s="1" t="s">
        <v>154</v>
      </c>
      <c r="K589" s="1" t="s">
        <v>5231</v>
      </c>
      <c r="L589" s="1" t="s">
        <v>1278</v>
      </c>
      <c r="M589" s="1" t="s">
        <v>322</v>
      </c>
      <c r="N589" s="1" t="s">
        <v>32</v>
      </c>
      <c r="O589" s="1" t="s">
        <v>5232</v>
      </c>
      <c r="P589" s="4" t="s">
        <v>5233</v>
      </c>
      <c r="R589" s="1" t="s">
        <v>5234</v>
      </c>
      <c r="S589" s="1" t="s">
        <v>5235</v>
      </c>
      <c r="T589" s="1" t="s">
        <v>5236</v>
      </c>
    </row>
    <row r="590" spans="1:20" ht="13.8" x14ac:dyDescent="0.25">
      <c r="A590" s="1" t="s">
        <v>2589</v>
      </c>
      <c r="B590" s="2" t="s">
        <v>5237</v>
      </c>
      <c r="C590" s="1" t="s">
        <v>5116</v>
      </c>
      <c r="D590" s="1" t="s">
        <v>3556</v>
      </c>
      <c r="E590" s="1" t="s">
        <v>5238</v>
      </c>
      <c r="F590" s="1" t="s">
        <v>5239</v>
      </c>
      <c r="G590" s="1" t="s">
        <v>113</v>
      </c>
      <c r="H590" s="1" t="s">
        <v>114</v>
      </c>
      <c r="I590" s="1" t="s">
        <v>60</v>
      </c>
      <c r="J590" s="1" t="s">
        <v>5204</v>
      </c>
      <c r="K590" s="1" t="s">
        <v>5240</v>
      </c>
      <c r="L590" s="1" t="s">
        <v>5241</v>
      </c>
      <c r="M590" s="1" t="s">
        <v>143</v>
      </c>
      <c r="N590" s="1" t="s">
        <v>63</v>
      </c>
      <c r="O590" s="1" t="s">
        <v>5120</v>
      </c>
      <c r="P590" s="1" t="s">
        <v>5242</v>
      </c>
      <c r="Q590" s="1" t="s">
        <v>5243</v>
      </c>
      <c r="R590" s="1" t="s">
        <v>5244</v>
      </c>
      <c r="S590" s="1" t="s">
        <v>5122</v>
      </c>
      <c r="T590" s="1" t="s">
        <v>5245</v>
      </c>
    </row>
    <row r="591" spans="1:20" ht="179.4" x14ac:dyDescent="0.25">
      <c r="A591" s="1" t="s">
        <v>5246</v>
      </c>
      <c r="B591" s="2" t="s">
        <v>5247</v>
      </c>
      <c r="C591" s="1" t="s">
        <v>4985</v>
      </c>
      <c r="D591" s="1" t="s">
        <v>689</v>
      </c>
      <c r="E591" s="1" t="s">
        <v>5248</v>
      </c>
      <c r="F591" s="1" t="s">
        <v>5249</v>
      </c>
      <c r="G591" s="1" t="s">
        <v>228</v>
      </c>
      <c r="H591" s="1" t="s">
        <v>126</v>
      </c>
      <c r="I591" s="1" t="s">
        <v>60</v>
      </c>
      <c r="J591" s="1" t="s">
        <v>154</v>
      </c>
      <c r="K591" s="1" t="s">
        <v>5250</v>
      </c>
      <c r="L591" s="1" t="s">
        <v>62</v>
      </c>
      <c r="M591" s="1" t="s">
        <v>322</v>
      </c>
      <c r="N591" s="1" t="s">
        <v>378</v>
      </c>
      <c r="O591" s="1" t="s">
        <v>4989</v>
      </c>
      <c r="P591" s="4" t="s">
        <v>5251</v>
      </c>
      <c r="Q591" s="1" t="s">
        <v>5252</v>
      </c>
      <c r="R591" s="1" t="s">
        <v>5253</v>
      </c>
      <c r="S591" s="1" t="s">
        <v>4992</v>
      </c>
      <c r="T591" s="1" t="s">
        <v>5254</v>
      </c>
    </row>
    <row r="592" spans="1:20" ht="179.4" x14ac:dyDescent="0.25">
      <c r="A592" s="1" t="s">
        <v>5255</v>
      </c>
      <c r="B592" s="2" t="s">
        <v>5256</v>
      </c>
      <c r="C592" s="1" t="s">
        <v>4985</v>
      </c>
      <c r="D592" s="1" t="s">
        <v>444</v>
      </c>
      <c r="E592" s="1" t="s">
        <v>5257</v>
      </c>
      <c r="F592" s="1" t="s">
        <v>5258</v>
      </c>
      <c r="G592" s="1" t="s">
        <v>26</v>
      </c>
      <c r="H592" s="1" t="s">
        <v>27</v>
      </c>
      <c r="I592" s="1" t="s">
        <v>74</v>
      </c>
      <c r="J592" s="1" t="s">
        <v>421</v>
      </c>
      <c r="K592" s="1" t="s">
        <v>5259</v>
      </c>
      <c r="L592" s="1" t="s">
        <v>1622</v>
      </c>
      <c r="M592" s="1" t="s">
        <v>31</v>
      </c>
      <c r="N592" s="1" t="s">
        <v>378</v>
      </c>
      <c r="O592" s="1" t="s">
        <v>4989</v>
      </c>
      <c r="P592" s="4" t="s">
        <v>5260</v>
      </c>
      <c r="Q592" s="1" t="s">
        <v>5261</v>
      </c>
      <c r="R592" s="1" t="s">
        <v>5262</v>
      </c>
      <c r="S592" s="1" t="s">
        <v>4992</v>
      </c>
      <c r="T592" s="1" t="s">
        <v>5263</v>
      </c>
    </row>
    <row r="593" spans="1:20" ht="13.8" x14ac:dyDescent="0.25">
      <c r="A593" s="1" t="s">
        <v>3497</v>
      </c>
      <c r="B593" s="2" t="s">
        <v>5264</v>
      </c>
      <c r="C593" s="1" t="s">
        <v>5265</v>
      </c>
      <c r="D593" s="1" t="s">
        <v>5266</v>
      </c>
      <c r="E593" s="1" t="s">
        <v>5267</v>
      </c>
      <c r="F593" s="1" t="s">
        <v>5268</v>
      </c>
      <c r="G593" s="1" t="s">
        <v>228</v>
      </c>
      <c r="H593" s="1" t="s">
        <v>229</v>
      </c>
      <c r="I593" s="1" t="s">
        <v>140</v>
      </c>
      <c r="J593" s="1" t="s">
        <v>1312</v>
      </c>
      <c r="K593" s="1" t="s">
        <v>1931</v>
      </c>
      <c r="L593" s="1" t="s">
        <v>5269</v>
      </c>
      <c r="M593" s="1" t="s">
        <v>143</v>
      </c>
      <c r="N593" s="1" t="s">
        <v>63</v>
      </c>
      <c r="O593" s="1" t="s">
        <v>5270</v>
      </c>
      <c r="P593" s="1" t="s">
        <v>5271</v>
      </c>
      <c r="R593" s="1" t="s">
        <v>171</v>
      </c>
      <c r="T593" s="1" t="s">
        <v>5272</v>
      </c>
    </row>
    <row r="594" spans="1:20" ht="179.4" x14ac:dyDescent="0.25">
      <c r="A594" s="1" t="s">
        <v>657</v>
      </c>
      <c r="B594" s="2" t="s">
        <v>5273</v>
      </c>
      <c r="C594" s="1" t="s">
        <v>1217</v>
      </c>
      <c r="D594" s="1" t="s">
        <v>547</v>
      </c>
      <c r="E594" s="1" t="s">
        <v>5274</v>
      </c>
      <c r="F594" s="1" t="s">
        <v>2613</v>
      </c>
      <c r="G594" s="1" t="s">
        <v>26</v>
      </c>
      <c r="H594" s="1" t="s">
        <v>126</v>
      </c>
      <c r="I594" s="1" t="s">
        <v>74</v>
      </c>
      <c r="K594" s="1" t="s">
        <v>191</v>
      </c>
      <c r="L594" s="1" t="s">
        <v>2139</v>
      </c>
      <c r="M594" s="1" t="s">
        <v>270</v>
      </c>
      <c r="N594" s="1" t="s">
        <v>32</v>
      </c>
      <c r="O594" s="1" t="s">
        <v>5275</v>
      </c>
      <c r="P594" s="4" t="s">
        <v>5276</v>
      </c>
      <c r="Q594" s="1" t="s">
        <v>93</v>
      </c>
      <c r="R594" s="1" t="s">
        <v>5277</v>
      </c>
      <c r="S594" s="1" t="s">
        <v>3116</v>
      </c>
      <c r="T594" s="1" t="s">
        <v>5278</v>
      </c>
    </row>
    <row r="595" spans="1:20" ht="13.8" x14ac:dyDescent="0.25">
      <c r="A595" s="1" t="s">
        <v>441</v>
      </c>
      <c r="B595" s="2" t="s">
        <v>5279</v>
      </c>
      <c r="C595" s="1" t="s">
        <v>5280</v>
      </c>
      <c r="D595" s="1" t="s">
        <v>452</v>
      </c>
      <c r="E595" s="1" t="s">
        <v>5281</v>
      </c>
      <c r="F595" s="1" t="s">
        <v>5282</v>
      </c>
      <c r="G595" s="1" t="s">
        <v>113</v>
      </c>
      <c r="H595" s="1" t="s">
        <v>27</v>
      </c>
      <c r="I595" s="1" t="s">
        <v>74</v>
      </c>
      <c r="K595" s="1" t="s">
        <v>88</v>
      </c>
      <c r="L595" s="1" t="s">
        <v>1720</v>
      </c>
      <c r="M595" s="1" t="s">
        <v>270</v>
      </c>
      <c r="N595" s="1" t="s">
        <v>63</v>
      </c>
      <c r="O595" s="1" t="s">
        <v>5283</v>
      </c>
      <c r="P595" s="1" t="s">
        <v>5284</v>
      </c>
      <c r="R595" s="1" t="s">
        <v>5285</v>
      </c>
      <c r="S595" s="1" t="s">
        <v>3137</v>
      </c>
      <c r="T595" s="1" t="s">
        <v>5286</v>
      </c>
    </row>
    <row r="596" spans="1:20" ht="13.8" x14ac:dyDescent="0.25">
      <c r="A596" s="1" t="s">
        <v>2864</v>
      </c>
      <c r="B596" s="2" t="s">
        <v>5287</v>
      </c>
      <c r="C596" s="1" t="s">
        <v>2866</v>
      </c>
      <c r="D596" s="1" t="s">
        <v>3095</v>
      </c>
      <c r="E596" s="1" t="s">
        <v>5288</v>
      </c>
      <c r="F596" s="1" t="s">
        <v>5289</v>
      </c>
      <c r="G596" s="1" t="s">
        <v>113</v>
      </c>
      <c r="H596" s="1" t="s">
        <v>126</v>
      </c>
      <c r="I596" s="1" t="s">
        <v>140</v>
      </c>
      <c r="J596" s="1" t="s">
        <v>583</v>
      </c>
      <c r="K596" s="1" t="s">
        <v>5290</v>
      </c>
      <c r="L596" s="1" t="s">
        <v>5291</v>
      </c>
      <c r="M596" s="1" t="s">
        <v>304</v>
      </c>
      <c r="N596" s="1" t="s">
        <v>32</v>
      </c>
      <c r="O596" s="1" t="s">
        <v>2872</v>
      </c>
      <c r="P596" s="1" t="s">
        <v>5292</v>
      </c>
      <c r="Q596" s="1" t="s">
        <v>5293</v>
      </c>
      <c r="R596" s="1" t="s">
        <v>5294</v>
      </c>
      <c r="S596" s="1" t="s">
        <v>3109</v>
      </c>
      <c r="T596" s="1" t="s">
        <v>5295</v>
      </c>
    </row>
    <row r="597" spans="1:20" ht="138" x14ac:dyDescent="0.25">
      <c r="A597" s="1" t="s">
        <v>577</v>
      </c>
      <c r="B597" s="2" t="s">
        <v>5296</v>
      </c>
      <c r="C597" s="1" t="s">
        <v>579</v>
      </c>
      <c r="D597" s="1" t="s">
        <v>1183</v>
      </c>
      <c r="E597" s="1" t="s">
        <v>5297</v>
      </c>
      <c r="F597" s="1" t="s">
        <v>1111</v>
      </c>
      <c r="G597" s="1" t="s">
        <v>228</v>
      </c>
      <c r="H597" s="1" t="s">
        <v>126</v>
      </c>
      <c r="I597" s="1" t="s">
        <v>140</v>
      </c>
      <c r="K597" s="1" t="s">
        <v>5298</v>
      </c>
      <c r="L597" s="1" t="s">
        <v>4073</v>
      </c>
      <c r="M597" s="1" t="s">
        <v>703</v>
      </c>
      <c r="N597" s="1" t="s">
        <v>378</v>
      </c>
      <c r="O597" s="1" t="s">
        <v>585</v>
      </c>
      <c r="P597" s="4" t="s">
        <v>5299</v>
      </c>
      <c r="R597" s="1" t="s">
        <v>5300</v>
      </c>
      <c r="S597" s="1" t="s">
        <v>3107</v>
      </c>
      <c r="T597" s="1" t="s">
        <v>5301</v>
      </c>
    </row>
    <row r="598" spans="1:20" ht="234.6" x14ac:dyDescent="0.25">
      <c r="A598" s="1" t="s">
        <v>946</v>
      </c>
      <c r="B598" s="2" t="s">
        <v>5302</v>
      </c>
      <c r="C598" s="1" t="s">
        <v>579</v>
      </c>
      <c r="D598" s="1" t="s">
        <v>689</v>
      </c>
      <c r="E598" s="1" t="s">
        <v>5303</v>
      </c>
      <c r="F598" s="1" t="s">
        <v>5304</v>
      </c>
      <c r="G598" s="1" t="s">
        <v>113</v>
      </c>
      <c r="H598" s="1" t="s">
        <v>114</v>
      </c>
      <c r="I598" s="1" t="s">
        <v>140</v>
      </c>
      <c r="J598" s="1" t="s">
        <v>583</v>
      </c>
      <c r="K598" s="1" t="s">
        <v>5298</v>
      </c>
      <c r="L598" s="1" t="s">
        <v>3627</v>
      </c>
      <c r="M598" s="1" t="s">
        <v>206</v>
      </c>
      <c r="N598" s="1" t="s">
        <v>32</v>
      </c>
      <c r="O598" s="1" t="s">
        <v>585</v>
      </c>
      <c r="P598" s="4" t="s">
        <v>5305</v>
      </c>
      <c r="R598" s="1" t="s">
        <v>2919</v>
      </c>
      <c r="S598" s="1" t="s">
        <v>3107</v>
      </c>
      <c r="T598" s="1" t="s">
        <v>5306</v>
      </c>
    </row>
    <row r="599" spans="1:20" ht="124.2" x14ac:dyDescent="0.25">
      <c r="A599" s="1" t="s">
        <v>577</v>
      </c>
      <c r="B599" s="2" t="s">
        <v>5307</v>
      </c>
      <c r="C599" s="1" t="s">
        <v>579</v>
      </c>
      <c r="D599" s="1" t="s">
        <v>2443</v>
      </c>
      <c r="E599" s="1" t="s">
        <v>5308</v>
      </c>
      <c r="F599" s="1" t="s">
        <v>1819</v>
      </c>
      <c r="G599" s="1" t="s">
        <v>228</v>
      </c>
      <c r="H599" s="1" t="s">
        <v>126</v>
      </c>
      <c r="I599" s="1" t="s">
        <v>140</v>
      </c>
      <c r="J599" s="1" t="s">
        <v>2823</v>
      </c>
      <c r="K599" s="1" t="s">
        <v>5298</v>
      </c>
      <c r="L599" s="1" t="s">
        <v>743</v>
      </c>
      <c r="M599" s="1" t="s">
        <v>270</v>
      </c>
      <c r="N599" s="1" t="s">
        <v>378</v>
      </c>
      <c r="O599" s="1" t="s">
        <v>585</v>
      </c>
      <c r="P599" s="4" t="s">
        <v>5309</v>
      </c>
      <c r="R599" s="1" t="s">
        <v>5310</v>
      </c>
      <c r="S599" s="1" t="s">
        <v>3107</v>
      </c>
      <c r="T599" s="1" t="s">
        <v>5311</v>
      </c>
    </row>
    <row r="600" spans="1:20" ht="138" x14ac:dyDescent="0.25">
      <c r="A600" s="1" t="s">
        <v>946</v>
      </c>
      <c r="B600" s="2" t="s">
        <v>5312</v>
      </c>
      <c r="C600" s="1" t="s">
        <v>1910</v>
      </c>
      <c r="D600" s="1" t="s">
        <v>3141</v>
      </c>
      <c r="E600" s="1" t="s">
        <v>5313</v>
      </c>
      <c r="F600" s="1" t="s">
        <v>5314</v>
      </c>
      <c r="G600" s="1" t="s">
        <v>113</v>
      </c>
      <c r="H600" s="1" t="s">
        <v>114</v>
      </c>
      <c r="I600" s="1" t="s">
        <v>140</v>
      </c>
      <c r="J600" s="1" t="s">
        <v>465</v>
      </c>
      <c r="K600" s="1" t="s">
        <v>5298</v>
      </c>
      <c r="L600" s="1" t="s">
        <v>1278</v>
      </c>
      <c r="M600" s="1" t="s">
        <v>322</v>
      </c>
      <c r="N600" s="1" t="s">
        <v>32</v>
      </c>
      <c r="O600" s="1" t="s">
        <v>1914</v>
      </c>
      <c r="P600" s="4" t="s">
        <v>5315</v>
      </c>
      <c r="R600" s="1" t="s">
        <v>339</v>
      </c>
      <c r="S600" s="1" t="s">
        <v>4158</v>
      </c>
      <c r="T600" s="1" t="s">
        <v>5316</v>
      </c>
    </row>
    <row r="601" spans="1:20" ht="207" x14ac:dyDescent="0.25">
      <c r="A601" s="1" t="s">
        <v>577</v>
      </c>
      <c r="B601" s="2" t="s">
        <v>5317</v>
      </c>
      <c r="C601" s="1" t="s">
        <v>1910</v>
      </c>
      <c r="D601" s="1" t="s">
        <v>1183</v>
      </c>
      <c r="E601" s="1" t="s">
        <v>5318</v>
      </c>
      <c r="F601" s="1" t="s">
        <v>5319</v>
      </c>
      <c r="G601" s="1" t="s">
        <v>228</v>
      </c>
      <c r="H601" s="1" t="s">
        <v>126</v>
      </c>
      <c r="I601" s="1" t="s">
        <v>140</v>
      </c>
      <c r="J601" s="1" t="s">
        <v>465</v>
      </c>
      <c r="K601" s="1" t="s">
        <v>5298</v>
      </c>
      <c r="L601" s="1" t="s">
        <v>2670</v>
      </c>
      <c r="M601" s="1" t="s">
        <v>270</v>
      </c>
      <c r="N601" s="1" t="s">
        <v>32</v>
      </c>
      <c r="O601" s="1" t="s">
        <v>1914</v>
      </c>
      <c r="P601" s="4" t="s">
        <v>5320</v>
      </c>
      <c r="R601" s="1" t="s">
        <v>5321</v>
      </c>
      <c r="S601" s="1" t="s">
        <v>4158</v>
      </c>
      <c r="T601" s="1" t="s">
        <v>5322</v>
      </c>
    </row>
    <row r="602" spans="1:20" ht="193.2" x14ac:dyDescent="0.25">
      <c r="A602" s="1" t="s">
        <v>946</v>
      </c>
      <c r="B602" s="2" t="s">
        <v>5323</v>
      </c>
      <c r="C602" s="1" t="s">
        <v>1910</v>
      </c>
      <c r="D602" s="1" t="s">
        <v>5324</v>
      </c>
      <c r="E602" s="1" t="s">
        <v>5325</v>
      </c>
      <c r="F602" s="1" t="s">
        <v>5326</v>
      </c>
      <c r="G602" s="1" t="s">
        <v>113</v>
      </c>
      <c r="H602" s="1" t="s">
        <v>114</v>
      </c>
      <c r="I602" s="1" t="s">
        <v>140</v>
      </c>
      <c r="J602" s="1" t="s">
        <v>465</v>
      </c>
      <c r="K602" s="1" t="s">
        <v>5327</v>
      </c>
      <c r="L602" s="1" t="s">
        <v>1220</v>
      </c>
      <c r="M602" s="1" t="s">
        <v>703</v>
      </c>
      <c r="N602" s="1" t="s">
        <v>32</v>
      </c>
      <c r="O602" s="1" t="s">
        <v>1914</v>
      </c>
      <c r="P602" s="4" t="s">
        <v>5328</v>
      </c>
      <c r="R602" s="1" t="s">
        <v>339</v>
      </c>
      <c r="S602" s="1" t="s">
        <v>4158</v>
      </c>
      <c r="T602" s="1" t="s">
        <v>5329</v>
      </c>
    </row>
    <row r="603" spans="1:20" ht="124.2" x14ac:dyDescent="0.25">
      <c r="A603" s="1" t="s">
        <v>3001</v>
      </c>
      <c r="B603" s="2" t="s">
        <v>5330</v>
      </c>
      <c r="C603" s="1" t="s">
        <v>3003</v>
      </c>
      <c r="D603" s="1" t="s">
        <v>939</v>
      </c>
      <c r="E603" s="1" t="s">
        <v>5331</v>
      </c>
      <c r="F603" s="1" t="s">
        <v>3005</v>
      </c>
      <c r="G603" s="1" t="s">
        <v>113</v>
      </c>
      <c r="H603" s="1" t="s">
        <v>114</v>
      </c>
      <c r="I603" s="1" t="s">
        <v>140</v>
      </c>
      <c r="J603" s="1" t="s">
        <v>154</v>
      </c>
      <c r="K603" s="1" t="s">
        <v>5332</v>
      </c>
      <c r="L603" s="1" t="s">
        <v>2346</v>
      </c>
      <c r="M603" s="1" t="s">
        <v>703</v>
      </c>
      <c r="N603" s="1" t="s">
        <v>378</v>
      </c>
      <c r="O603" s="1" t="s">
        <v>3008</v>
      </c>
      <c r="P603" s="4" t="s">
        <v>5333</v>
      </c>
      <c r="Q603" s="1" t="s">
        <v>234</v>
      </c>
      <c r="R603" s="1" t="s">
        <v>3832</v>
      </c>
      <c r="S603" s="1" t="s">
        <v>3117</v>
      </c>
      <c r="T603" s="1" t="s">
        <v>5334</v>
      </c>
    </row>
    <row r="604" spans="1:20" ht="13.8" x14ac:dyDescent="0.25">
      <c r="A604" s="1" t="s">
        <v>792</v>
      </c>
      <c r="B604" s="2" t="s">
        <v>5335</v>
      </c>
      <c r="C604" s="1" t="s">
        <v>1637</v>
      </c>
      <c r="D604" s="1" t="s">
        <v>3056</v>
      </c>
      <c r="E604" s="1" t="s">
        <v>5336</v>
      </c>
      <c r="F604" s="1" t="s">
        <v>5337</v>
      </c>
      <c r="G604" s="1" t="s">
        <v>113</v>
      </c>
      <c r="H604" s="1" t="s">
        <v>114</v>
      </c>
      <c r="I604" s="1" t="s">
        <v>140</v>
      </c>
      <c r="J604" s="1" t="s">
        <v>75</v>
      </c>
      <c r="K604" s="1" t="s">
        <v>5338</v>
      </c>
      <c r="L604" s="1" t="s">
        <v>5339</v>
      </c>
      <c r="M604" s="1" t="s">
        <v>143</v>
      </c>
      <c r="N604" s="1" t="s">
        <v>63</v>
      </c>
      <c r="O604" s="1" t="s">
        <v>1642</v>
      </c>
      <c r="P604" s="1" t="s">
        <v>5340</v>
      </c>
      <c r="Q604" s="1" t="s">
        <v>5341</v>
      </c>
      <c r="R604" s="1" t="s">
        <v>171</v>
      </c>
      <c r="S604" s="1" t="s">
        <v>3669</v>
      </c>
      <c r="T604" s="1" t="s">
        <v>5342</v>
      </c>
    </row>
    <row r="605" spans="1:20" ht="138" x14ac:dyDescent="0.25">
      <c r="A605" s="1" t="s">
        <v>4558</v>
      </c>
      <c r="B605" s="2" t="s">
        <v>5343</v>
      </c>
      <c r="C605" s="1" t="s">
        <v>3844</v>
      </c>
      <c r="D605" s="1" t="s">
        <v>830</v>
      </c>
      <c r="E605" s="1" t="s">
        <v>5344</v>
      </c>
      <c r="F605" s="1" t="s">
        <v>4561</v>
      </c>
      <c r="G605" s="1" t="s">
        <v>26</v>
      </c>
      <c r="H605" s="1" t="s">
        <v>27</v>
      </c>
      <c r="I605" s="1" t="s">
        <v>60</v>
      </c>
      <c r="J605" s="1" t="s">
        <v>5345</v>
      </c>
      <c r="K605" s="1" t="s">
        <v>5346</v>
      </c>
      <c r="L605" s="1" t="s">
        <v>5347</v>
      </c>
      <c r="M605" s="1" t="s">
        <v>270</v>
      </c>
      <c r="N605" s="1" t="s">
        <v>32</v>
      </c>
      <c r="O605" s="1" t="s">
        <v>3849</v>
      </c>
      <c r="P605" s="4" t="s">
        <v>5348</v>
      </c>
      <c r="Q605" s="1" t="s">
        <v>5349</v>
      </c>
      <c r="R605" s="1" t="s">
        <v>2774</v>
      </c>
      <c r="S605" s="1" t="s">
        <v>3853</v>
      </c>
      <c r="T605" s="1" t="s">
        <v>5350</v>
      </c>
    </row>
    <row r="606" spans="1:20" ht="124.2" x14ac:dyDescent="0.25">
      <c r="A606" s="1" t="s">
        <v>358</v>
      </c>
      <c r="B606" s="2" t="s">
        <v>5351</v>
      </c>
      <c r="C606" s="1" t="s">
        <v>631</v>
      </c>
      <c r="D606" s="1" t="s">
        <v>2458</v>
      </c>
      <c r="E606" s="1" t="s">
        <v>5352</v>
      </c>
      <c r="F606" s="1" t="s">
        <v>634</v>
      </c>
      <c r="G606" s="1" t="s">
        <v>113</v>
      </c>
      <c r="H606" s="1" t="s">
        <v>126</v>
      </c>
      <c r="I606" s="1" t="s">
        <v>140</v>
      </c>
      <c r="J606" s="1" t="s">
        <v>4442</v>
      </c>
      <c r="K606" s="1" t="s">
        <v>1166</v>
      </c>
      <c r="L606" s="1" t="s">
        <v>1049</v>
      </c>
      <c r="M606" s="1" t="s">
        <v>31</v>
      </c>
      <c r="N606" s="1" t="s">
        <v>32</v>
      </c>
      <c r="O606" s="1" t="s">
        <v>638</v>
      </c>
      <c r="P606" s="4" t="s">
        <v>5353</v>
      </c>
      <c r="Q606" s="1" t="s">
        <v>5354</v>
      </c>
      <c r="R606" s="1" t="s">
        <v>3629</v>
      </c>
      <c r="S606" s="1" t="s">
        <v>3740</v>
      </c>
      <c r="T606" s="1" t="s">
        <v>5355</v>
      </c>
    </row>
    <row r="607" spans="1:20" ht="13.8" x14ac:dyDescent="0.25">
      <c r="A607" s="1" t="s">
        <v>2864</v>
      </c>
      <c r="B607" s="2" t="s">
        <v>5356</v>
      </c>
      <c r="C607" s="1" t="s">
        <v>3304</v>
      </c>
      <c r="D607" s="1" t="s">
        <v>5357</v>
      </c>
      <c r="E607" s="1" t="s">
        <v>5358</v>
      </c>
      <c r="F607" s="1" t="s">
        <v>5359</v>
      </c>
      <c r="G607" s="1" t="s">
        <v>113</v>
      </c>
      <c r="H607" s="1" t="s">
        <v>114</v>
      </c>
      <c r="I607" s="1" t="s">
        <v>60</v>
      </c>
      <c r="J607" s="1" t="s">
        <v>465</v>
      </c>
      <c r="K607" s="1" t="s">
        <v>1893</v>
      </c>
      <c r="L607" s="1" t="s">
        <v>5360</v>
      </c>
      <c r="M607" s="1" t="s">
        <v>304</v>
      </c>
      <c r="N607" s="1" t="s">
        <v>32</v>
      </c>
      <c r="O607" s="1" t="s">
        <v>3310</v>
      </c>
      <c r="P607" s="1" t="s">
        <v>5361</v>
      </c>
      <c r="Q607" s="1" t="s">
        <v>5362</v>
      </c>
      <c r="R607" s="1" t="s">
        <v>171</v>
      </c>
      <c r="S607" s="1" t="s">
        <v>3313</v>
      </c>
      <c r="T607" s="1" t="s">
        <v>5363</v>
      </c>
    </row>
    <row r="608" spans="1:20" ht="151.80000000000001" x14ac:dyDescent="0.25">
      <c r="A608" s="1" t="s">
        <v>2440</v>
      </c>
      <c r="B608" s="2" t="s">
        <v>5364</v>
      </c>
      <c r="C608" s="1" t="s">
        <v>3183</v>
      </c>
      <c r="D608" s="1" t="s">
        <v>188</v>
      </c>
      <c r="E608" s="1" t="s">
        <v>5365</v>
      </c>
      <c r="F608" s="1" t="s">
        <v>5366</v>
      </c>
      <c r="G608" s="1" t="s">
        <v>113</v>
      </c>
      <c r="H608" s="1" t="s">
        <v>114</v>
      </c>
      <c r="I608" s="1" t="s">
        <v>60</v>
      </c>
      <c r="J608" s="1" t="s">
        <v>154</v>
      </c>
      <c r="K608" s="1" t="s">
        <v>2541</v>
      </c>
      <c r="L608" s="1" t="s">
        <v>5367</v>
      </c>
      <c r="M608" s="1" t="s">
        <v>322</v>
      </c>
      <c r="N608" s="1" t="s">
        <v>32</v>
      </c>
      <c r="O608" s="1" t="s">
        <v>3187</v>
      </c>
      <c r="P608" s="4" t="s">
        <v>5368</v>
      </c>
      <c r="R608" s="1" t="s">
        <v>3219</v>
      </c>
      <c r="S608" s="1" t="s">
        <v>3107</v>
      </c>
      <c r="T608" s="1" t="s">
        <v>5369</v>
      </c>
    </row>
    <row r="609" spans="1:20" ht="13.8" x14ac:dyDescent="0.25">
      <c r="A609" s="1" t="s">
        <v>2428</v>
      </c>
      <c r="B609" s="2" t="s">
        <v>5370</v>
      </c>
      <c r="C609" s="1" t="s">
        <v>5371</v>
      </c>
      <c r="D609" s="1" t="s">
        <v>5372</v>
      </c>
      <c r="E609" s="1" t="s">
        <v>5373</v>
      </c>
      <c r="F609" s="1" t="s">
        <v>5374</v>
      </c>
      <c r="G609" s="1" t="s">
        <v>113</v>
      </c>
      <c r="H609" s="1" t="s">
        <v>114</v>
      </c>
      <c r="I609" s="1" t="s">
        <v>140</v>
      </c>
      <c r="J609" s="1" t="s">
        <v>465</v>
      </c>
      <c r="K609" s="1" t="s">
        <v>5375</v>
      </c>
      <c r="L609" s="1" t="s">
        <v>5376</v>
      </c>
      <c r="M609" s="1" t="s">
        <v>143</v>
      </c>
      <c r="N609" s="1" t="s">
        <v>47</v>
      </c>
      <c r="O609" s="1" t="s">
        <v>5377</v>
      </c>
      <c r="P609" s="1" t="s">
        <v>5378</v>
      </c>
      <c r="R609" s="1" t="s">
        <v>2774</v>
      </c>
      <c r="S609" s="1" t="s">
        <v>5379</v>
      </c>
      <c r="T609" s="1" t="s">
        <v>5380</v>
      </c>
    </row>
    <row r="610" spans="1:20" ht="13.8" x14ac:dyDescent="0.25">
      <c r="A610" s="1" t="s">
        <v>2428</v>
      </c>
      <c r="B610" s="2" t="s">
        <v>5381</v>
      </c>
      <c r="C610" s="1" t="s">
        <v>4649</v>
      </c>
      <c r="D610" s="1" t="s">
        <v>725</v>
      </c>
      <c r="E610" s="1" t="s">
        <v>5382</v>
      </c>
      <c r="F610" s="1" t="s">
        <v>5383</v>
      </c>
      <c r="G610" s="1" t="s">
        <v>113</v>
      </c>
      <c r="H610" s="1" t="s">
        <v>114</v>
      </c>
      <c r="I610" s="1" t="s">
        <v>140</v>
      </c>
      <c r="J610" s="1" t="s">
        <v>5204</v>
      </c>
      <c r="K610" s="1" t="s">
        <v>5375</v>
      </c>
      <c r="L610" s="1" t="s">
        <v>3907</v>
      </c>
      <c r="M610" s="1" t="s">
        <v>304</v>
      </c>
      <c r="N610" s="1" t="s">
        <v>47</v>
      </c>
      <c r="O610" s="1" t="s">
        <v>5384</v>
      </c>
      <c r="P610" s="1" t="s">
        <v>5385</v>
      </c>
      <c r="R610" s="1" t="s">
        <v>5386</v>
      </c>
      <c r="S610" s="1" t="s">
        <v>3106</v>
      </c>
      <c r="T610" s="1" t="s">
        <v>5387</v>
      </c>
    </row>
    <row r="611" spans="1:20" ht="13.8" x14ac:dyDescent="0.25">
      <c r="A611" s="1" t="s">
        <v>3542</v>
      </c>
      <c r="B611" s="2" t="s">
        <v>5388</v>
      </c>
      <c r="C611" s="1" t="s">
        <v>3544</v>
      </c>
      <c r="D611" s="1" t="s">
        <v>2519</v>
      </c>
      <c r="E611" s="1" t="s">
        <v>3545</v>
      </c>
      <c r="F611" s="1" t="s">
        <v>3546</v>
      </c>
      <c r="G611" s="1" t="s">
        <v>113</v>
      </c>
      <c r="H611" s="1" t="s">
        <v>126</v>
      </c>
      <c r="I611" s="1" t="s">
        <v>140</v>
      </c>
      <c r="J611" s="1" t="s">
        <v>5389</v>
      </c>
      <c r="K611" s="1" t="s">
        <v>5390</v>
      </c>
      <c r="L611" s="1" t="s">
        <v>3548</v>
      </c>
      <c r="M611" s="1" t="s">
        <v>143</v>
      </c>
      <c r="N611" s="1" t="s">
        <v>47</v>
      </c>
      <c r="O611" s="1" t="s">
        <v>3549</v>
      </c>
      <c r="P611" s="1" t="s">
        <v>5391</v>
      </c>
      <c r="Q611" s="1" t="s">
        <v>5392</v>
      </c>
      <c r="R611" s="1" t="s">
        <v>5393</v>
      </c>
      <c r="S611" s="1" t="s">
        <v>3104</v>
      </c>
      <c r="T611" s="1" t="s">
        <v>5394</v>
      </c>
    </row>
    <row r="612" spans="1:20" ht="138" x14ac:dyDescent="0.25">
      <c r="A612" s="1" t="s">
        <v>2667</v>
      </c>
      <c r="B612" s="2" t="s">
        <v>5395</v>
      </c>
      <c r="C612" s="1" t="s">
        <v>4269</v>
      </c>
      <c r="D612" s="1" t="s">
        <v>3432</v>
      </c>
      <c r="E612" s="1" t="s">
        <v>5396</v>
      </c>
      <c r="F612" s="1" t="s">
        <v>5397</v>
      </c>
      <c r="G612" s="1" t="s">
        <v>113</v>
      </c>
      <c r="H612" s="1" t="s">
        <v>114</v>
      </c>
      <c r="I612" s="1" t="s">
        <v>60</v>
      </c>
      <c r="J612" s="1" t="s">
        <v>75</v>
      </c>
      <c r="K612" s="1" t="s">
        <v>5398</v>
      </c>
      <c r="L612" s="1" t="s">
        <v>5399</v>
      </c>
      <c r="M612" s="1" t="s">
        <v>304</v>
      </c>
      <c r="N612" s="1" t="s">
        <v>32</v>
      </c>
      <c r="O612" s="1" t="s">
        <v>4272</v>
      </c>
      <c r="P612" s="4" t="s">
        <v>5400</v>
      </c>
      <c r="Q612" s="1" t="s">
        <v>5401</v>
      </c>
      <c r="R612" s="1" t="s">
        <v>5402</v>
      </c>
      <c r="S612" s="1" t="s">
        <v>4275</v>
      </c>
      <c r="T612" s="1" t="s">
        <v>5403</v>
      </c>
    </row>
    <row r="613" spans="1:20" ht="13.8" x14ac:dyDescent="0.25">
      <c r="A613" s="1" t="s">
        <v>316</v>
      </c>
      <c r="B613" s="2" t="s">
        <v>5404</v>
      </c>
      <c r="C613" s="1" t="s">
        <v>254</v>
      </c>
      <c r="D613" s="1" t="s">
        <v>1638</v>
      </c>
      <c r="E613" s="1" t="s">
        <v>5405</v>
      </c>
      <c r="F613" s="1" t="s">
        <v>5406</v>
      </c>
      <c r="G613" s="1" t="s">
        <v>113</v>
      </c>
      <c r="H613" s="1" t="s">
        <v>114</v>
      </c>
      <c r="I613" s="1" t="s">
        <v>60</v>
      </c>
      <c r="J613" s="1" t="s">
        <v>754</v>
      </c>
      <c r="K613" s="1" t="s">
        <v>5407</v>
      </c>
      <c r="L613" s="1" t="s">
        <v>5408</v>
      </c>
      <c r="M613" s="1" t="s">
        <v>143</v>
      </c>
      <c r="N613" s="1" t="s">
        <v>63</v>
      </c>
      <c r="O613" s="1" t="s">
        <v>260</v>
      </c>
      <c r="P613" s="1" t="s">
        <v>5409</v>
      </c>
      <c r="Q613" s="1" t="s">
        <v>3675</v>
      </c>
      <c r="R613" s="1" t="s">
        <v>5410</v>
      </c>
      <c r="S613" s="1" t="s">
        <v>3116</v>
      </c>
      <c r="T613" s="1" t="s">
        <v>5411</v>
      </c>
    </row>
    <row r="614" spans="1:20" ht="110.4" x14ac:dyDescent="0.25">
      <c r="A614" s="1" t="s">
        <v>3767</v>
      </c>
      <c r="B614" s="2" t="s">
        <v>5412</v>
      </c>
      <c r="C614" s="1" t="s">
        <v>4946</v>
      </c>
      <c r="D614" s="1" t="s">
        <v>3706</v>
      </c>
      <c r="E614" s="1" t="s">
        <v>4947</v>
      </c>
      <c r="F614" s="1" t="s">
        <v>5413</v>
      </c>
      <c r="G614" s="1" t="s">
        <v>113</v>
      </c>
      <c r="H614" s="1" t="s">
        <v>126</v>
      </c>
      <c r="I614" s="1" t="s">
        <v>140</v>
      </c>
      <c r="J614" s="1" t="s">
        <v>154</v>
      </c>
      <c r="K614" s="1" t="s">
        <v>167</v>
      </c>
      <c r="L614" s="1" t="s">
        <v>491</v>
      </c>
      <c r="M614" s="1" t="s">
        <v>143</v>
      </c>
      <c r="N614" s="1" t="s">
        <v>32</v>
      </c>
      <c r="O614" s="1" t="s">
        <v>4949</v>
      </c>
      <c r="P614" s="4" t="s">
        <v>5414</v>
      </c>
      <c r="Q614" s="1" t="s">
        <v>5415</v>
      </c>
      <c r="R614" s="1" t="s">
        <v>5416</v>
      </c>
      <c r="S614" s="1" t="s">
        <v>3104</v>
      </c>
      <c r="T614" s="1" t="s">
        <v>5417</v>
      </c>
    </row>
    <row r="615" spans="1:20" ht="138" x14ac:dyDescent="0.25">
      <c r="A615" s="1" t="s">
        <v>358</v>
      </c>
      <c r="B615" s="2" t="s">
        <v>5418</v>
      </c>
      <c r="C615" s="1" t="s">
        <v>360</v>
      </c>
      <c r="D615" s="1" t="s">
        <v>5419</v>
      </c>
      <c r="E615" s="1" t="s">
        <v>5420</v>
      </c>
      <c r="F615" s="1" t="s">
        <v>5421</v>
      </c>
      <c r="G615" s="1" t="s">
        <v>113</v>
      </c>
      <c r="H615" s="1" t="s">
        <v>114</v>
      </c>
      <c r="I615" s="1" t="s">
        <v>140</v>
      </c>
      <c r="J615" s="1" t="s">
        <v>583</v>
      </c>
      <c r="K615" s="1" t="s">
        <v>5422</v>
      </c>
      <c r="L615" s="1" t="s">
        <v>5423</v>
      </c>
      <c r="M615" s="1" t="s">
        <v>143</v>
      </c>
      <c r="N615" s="1" t="s">
        <v>32</v>
      </c>
      <c r="O615" s="1" t="s">
        <v>366</v>
      </c>
      <c r="P615" s="4" t="s">
        <v>5424</v>
      </c>
      <c r="Q615" s="1" t="s">
        <v>5425</v>
      </c>
      <c r="R615" s="1" t="s">
        <v>5426</v>
      </c>
      <c r="S615" s="1" t="s">
        <v>3104</v>
      </c>
      <c r="T615" s="1" t="s">
        <v>5427</v>
      </c>
    </row>
    <row r="616" spans="1:20" ht="13.8" x14ac:dyDescent="0.25">
      <c r="A616" s="1" t="s">
        <v>817</v>
      </c>
      <c r="B616" s="2" t="s">
        <v>5428</v>
      </c>
      <c r="C616" s="1" t="s">
        <v>4788</v>
      </c>
      <c r="D616" s="1" t="s">
        <v>782</v>
      </c>
      <c r="E616" s="1" t="s">
        <v>5429</v>
      </c>
      <c r="F616" s="1" t="s">
        <v>5430</v>
      </c>
      <c r="G616" s="1" t="s">
        <v>113</v>
      </c>
      <c r="H616" s="1" t="s">
        <v>114</v>
      </c>
      <c r="I616" s="1" t="s">
        <v>28</v>
      </c>
      <c r="J616" s="1" t="s">
        <v>154</v>
      </c>
      <c r="K616" s="1" t="s">
        <v>4791</v>
      </c>
      <c r="L616" s="1" t="s">
        <v>5431</v>
      </c>
      <c r="M616" s="1" t="s">
        <v>143</v>
      </c>
      <c r="N616" s="1" t="s">
        <v>63</v>
      </c>
      <c r="O616" s="1" t="s">
        <v>4793</v>
      </c>
      <c r="P616" s="1" t="s">
        <v>5432</v>
      </c>
      <c r="Q616" s="1" t="s">
        <v>5433</v>
      </c>
      <c r="R616" s="1" t="s">
        <v>171</v>
      </c>
      <c r="S616" s="1" t="s">
        <v>3149</v>
      </c>
      <c r="T616" s="1" t="s">
        <v>5434</v>
      </c>
    </row>
    <row r="617" spans="1:20" ht="13.8" x14ac:dyDescent="0.25">
      <c r="A617" s="1" t="s">
        <v>577</v>
      </c>
      <c r="B617" s="2" t="s">
        <v>5435</v>
      </c>
      <c r="C617" s="1" t="s">
        <v>579</v>
      </c>
      <c r="D617" s="1" t="s">
        <v>1638</v>
      </c>
      <c r="E617" s="1" t="s">
        <v>4380</v>
      </c>
      <c r="F617" s="1" t="s">
        <v>5436</v>
      </c>
      <c r="G617" s="1" t="s">
        <v>228</v>
      </c>
      <c r="H617" s="1" t="s">
        <v>126</v>
      </c>
      <c r="I617" s="1" t="s">
        <v>140</v>
      </c>
      <c r="J617" s="1" t="s">
        <v>2823</v>
      </c>
      <c r="K617" s="1" t="s">
        <v>5437</v>
      </c>
      <c r="L617" s="1" t="s">
        <v>5438</v>
      </c>
      <c r="M617" s="1" t="s">
        <v>143</v>
      </c>
      <c r="N617" s="1" t="s">
        <v>32</v>
      </c>
      <c r="O617" s="1" t="s">
        <v>585</v>
      </c>
      <c r="P617" s="1" t="s">
        <v>5439</v>
      </c>
      <c r="Q617" s="1" t="s">
        <v>5440</v>
      </c>
      <c r="R617" s="1" t="s">
        <v>3629</v>
      </c>
      <c r="S617" s="1" t="s">
        <v>3107</v>
      </c>
      <c r="T617" s="1" t="s">
        <v>5441</v>
      </c>
    </row>
    <row r="618" spans="1:20" ht="13.8" x14ac:dyDescent="0.25">
      <c r="A618" s="1" t="s">
        <v>4832</v>
      </c>
      <c r="B618" s="2" t="s">
        <v>5442</v>
      </c>
      <c r="C618" s="1" t="s">
        <v>4946</v>
      </c>
      <c r="D618" s="1" t="s">
        <v>3952</v>
      </c>
      <c r="E618" s="1" t="s">
        <v>5443</v>
      </c>
      <c r="F618" s="1" t="s">
        <v>5444</v>
      </c>
      <c r="G618" s="1" t="s">
        <v>228</v>
      </c>
      <c r="H618" s="1" t="s">
        <v>229</v>
      </c>
      <c r="I618" s="1" t="s">
        <v>140</v>
      </c>
      <c r="J618" s="1" t="s">
        <v>635</v>
      </c>
      <c r="K618" s="1" t="s">
        <v>5445</v>
      </c>
      <c r="L618" s="1" t="s">
        <v>5446</v>
      </c>
      <c r="M618" s="1" t="s">
        <v>143</v>
      </c>
      <c r="N618" s="1" t="s">
        <v>32</v>
      </c>
      <c r="O618" s="1" t="s">
        <v>4949</v>
      </c>
      <c r="P618" s="1" t="s">
        <v>5447</v>
      </c>
      <c r="Q618" s="1" t="s">
        <v>5448</v>
      </c>
      <c r="R618" s="1" t="s">
        <v>2774</v>
      </c>
      <c r="S618" s="1" t="s">
        <v>3104</v>
      </c>
      <c r="T618" s="1" t="s">
        <v>5449</v>
      </c>
    </row>
    <row r="619" spans="1:20" ht="138" x14ac:dyDescent="0.25">
      <c r="A619" s="1" t="s">
        <v>4972</v>
      </c>
      <c r="B619" s="2" t="s">
        <v>5450</v>
      </c>
      <c r="C619" s="1" t="s">
        <v>2866</v>
      </c>
      <c r="D619" s="1" t="s">
        <v>151</v>
      </c>
      <c r="E619" s="1" t="s">
        <v>5451</v>
      </c>
      <c r="F619" s="1" t="s">
        <v>5452</v>
      </c>
      <c r="G619" s="1" t="s">
        <v>228</v>
      </c>
      <c r="H619" s="1" t="s">
        <v>126</v>
      </c>
      <c r="I619" s="1" t="s">
        <v>140</v>
      </c>
      <c r="J619" s="1" t="s">
        <v>5453</v>
      </c>
      <c r="K619" s="1" t="s">
        <v>5454</v>
      </c>
      <c r="L619" s="1" t="s">
        <v>5455</v>
      </c>
      <c r="M619" s="1" t="s">
        <v>31</v>
      </c>
      <c r="N619" s="1" t="s">
        <v>32</v>
      </c>
      <c r="O619" s="1" t="s">
        <v>2872</v>
      </c>
      <c r="P619" s="4" t="s">
        <v>5456</v>
      </c>
      <c r="Q619" s="1" t="s">
        <v>5457</v>
      </c>
      <c r="R619" s="1" t="s">
        <v>5458</v>
      </c>
      <c r="S619" s="1" t="s">
        <v>3109</v>
      </c>
      <c r="T619" s="1" t="s">
        <v>5459</v>
      </c>
    </row>
    <row r="620" spans="1:20" ht="138" x14ac:dyDescent="0.25">
      <c r="A620" s="1" t="s">
        <v>4416</v>
      </c>
      <c r="B620" s="2" t="s">
        <v>5460</v>
      </c>
      <c r="C620" s="1" t="s">
        <v>4127</v>
      </c>
      <c r="D620" s="1" t="s">
        <v>1362</v>
      </c>
      <c r="E620" s="1" t="s">
        <v>2036</v>
      </c>
      <c r="F620" s="1" t="s">
        <v>5461</v>
      </c>
      <c r="G620" s="1" t="s">
        <v>26</v>
      </c>
      <c r="H620" s="1" t="s">
        <v>27</v>
      </c>
      <c r="I620" s="1" t="s">
        <v>60</v>
      </c>
      <c r="J620" s="1" t="s">
        <v>754</v>
      </c>
      <c r="K620" s="1" t="s">
        <v>5462</v>
      </c>
      <c r="L620" s="1" t="s">
        <v>5463</v>
      </c>
      <c r="M620" s="1" t="s">
        <v>143</v>
      </c>
      <c r="N620" s="1" t="s">
        <v>32</v>
      </c>
      <c r="O620" s="1" t="s">
        <v>4131</v>
      </c>
      <c r="P620" s="4" t="s">
        <v>5464</v>
      </c>
      <c r="R620" s="1" t="s">
        <v>5465</v>
      </c>
      <c r="T620" s="1" t="s">
        <v>5466</v>
      </c>
    </row>
    <row r="621" spans="1:20" ht="138" x14ac:dyDescent="0.25">
      <c r="A621" s="1" t="s">
        <v>577</v>
      </c>
      <c r="B621" s="2" t="s">
        <v>5467</v>
      </c>
      <c r="C621" s="1" t="s">
        <v>579</v>
      </c>
      <c r="D621" s="1" t="s">
        <v>3317</v>
      </c>
      <c r="E621" s="1" t="s">
        <v>5468</v>
      </c>
      <c r="F621" s="1" t="s">
        <v>5469</v>
      </c>
      <c r="G621" s="1" t="s">
        <v>228</v>
      </c>
      <c r="H621" s="1" t="s">
        <v>126</v>
      </c>
      <c r="I621" s="1" t="s">
        <v>140</v>
      </c>
      <c r="J621" s="1" t="s">
        <v>5389</v>
      </c>
      <c r="K621" s="1" t="s">
        <v>215</v>
      </c>
      <c r="L621" s="1" t="s">
        <v>5179</v>
      </c>
      <c r="M621" s="1" t="s">
        <v>322</v>
      </c>
      <c r="N621" s="1" t="s">
        <v>378</v>
      </c>
      <c r="O621" s="1" t="s">
        <v>585</v>
      </c>
      <c r="P621" s="4" t="s">
        <v>5470</v>
      </c>
      <c r="Q621" s="1" t="s">
        <v>5471</v>
      </c>
      <c r="R621" s="1" t="s">
        <v>5472</v>
      </c>
      <c r="S621" s="1" t="s">
        <v>3107</v>
      </c>
      <c r="T621" s="1" t="s">
        <v>5473</v>
      </c>
    </row>
    <row r="622" spans="1:20" ht="138" x14ac:dyDescent="0.25">
      <c r="A622" s="1" t="s">
        <v>1430</v>
      </c>
      <c r="B622" s="2" t="s">
        <v>5474</v>
      </c>
      <c r="C622" s="1" t="s">
        <v>5475</v>
      </c>
      <c r="D622" s="1" t="s">
        <v>3141</v>
      </c>
      <c r="E622" s="1" t="s">
        <v>5476</v>
      </c>
      <c r="F622" s="1" t="s">
        <v>5477</v>
      </c>
      <c r="G622" s="1" t="s">
        <v>113</v>
      </c>
      <c r="H622" s="1" t="s">
        <v>126</v>
      </c>
      <c r="I622" s="1" t="s">
        <v>60</v>
      </c>
      <c r="J622" s="1" t="s">
        <v>583</v>
      </c>
      <c r="K622" s="1" t="s">
        <v>982</v>
      </c>
      <c r="L622" s="1" t="s">
        <v>5478</v>
      </c>
      <c r="M622" s="1" t="s">
        <v>322</v>
      </c>
      <c r="N622" s="1" t="s">
        <v>32</v>
      </c>
      <c r="O622" s="1" t="s">
        <v>5479</v>
      </c>
      <c r="P622" s="4" t="s">
        <v>5480</v>
      </c>
      <c r="R622" s="1" t="s">
        <v>4843</v>
      </c>
      <c r="S622" s="1" t="s">
        <v>5481</v>
      </c>
      <c r="T622" s="1" t="s">
        <v>5482</v>
      </c>
    </row>
    <row r="623" spans="1:20" ht="151.80000000000001" x14ac:dyDescent="0.25">
      <c r="A623" s="1" t="s">
        <v>946</v>
      </c>
      <c r="B623" s="2" t="s">
        <v>5483</v>
      </c>
      <c r="C623" s="1" t="s">
        <v>1910</v>
      </c>
      <c r="D623" s="1" t="s">
        <v>5484</v>
      </c>
      <c r="E623" s="1" t="s">
        <v>5485</v>
      </c>
      <c r="F623" s="1" t="s">
        <v>5486</v>
      </c>
      <c r="G623" s="1" t="s">
        <v>113</v>
      </c>
      <c r="H623" s="1" t="s">
        <v>114</v>
      </c>
      <c r="I623" s="1" t="s">
        <v>60</v>
      </c>
      <c r="K623" s="1" t="s">
        <v>215</v>
      </c>
      <c r="L623" s="1" t="s">
        <v>3321</v>
      </c>
      <c r="M623" s="1" t="s">
        <v>304</v>
      </c>
      <c r="N623" s="1" t="s">
        <v>32</v>
      </c>
      <c r="O623" s="1" t="s">
        <v>1914</v>
      </c>
      <c r="P623" s="4" t="s">
        <v>5487</v>
      </c>
      <c r="Q623" s="1" t="s">
        <v>5488</v>
      </c>
      <c r="R623" s="1" t="s">
        <v>5489</v>
      </c>
      <c r="S623" s="1" t="s">
        <v>4158</v>
      </c>
      <c r="T623" s="1" t="s">
        <v>5490</v>
      </c>
    </row>
    <row r="624" spans="1:20" ht="13.8" x14ac:dyDescent="0.25">
      <c r="A624" s="1" t="s">
        <v>616</v>
      </c>
      <c r="B624" s="2" t="s">
        <v>5491</v>
      </c>
      <c r="C624" s="1" t="s">
        <v>618</v>
      </c>
      <c r="D624" s="1" t="s">
        <v>123</v>
      </c>
      <c r="E624" s="1" t="s">
        <v>5492</v>
      </c>
      <c r="F624" s="1" t="s">
        <v>5493</v>
      </c>
      <c r="G624" s="1" t="s">
        <v>113</v>
      </c>
      <c r="H624" s="1" t="s">
        <v>114</v>
      </c>
      <c r="I624" s="1" t="s">
        <v>140</v>
      </c>
      <c r="J624" s="1" t="s">
        <v>154</v>
      </c>
      <c r="K624" s="1" t="s">
        <v>5494</v>
      </c>
      <c r="L624" s="1" t="s">
        <v>5495</v>
      </c>
      <c r="M624" s="1" t="s">
        <v>143</v>
      </c>
      <c r="N624" s="1" t="s">
        <v>32</v>
      </c>
      <c r="O624" s="1" t="s">
        <v>624</v>
      </c>
      <c r="P624" s="1" t="s">
        <v>5496</v>
      </c>
      <c r="Q624" s="1" t="s">
        <v>5497</v>
      </c>
      <c r="R624" s="1" t="s">
        <v>2774</v>
      </c>
      <c r="S624" s="1" t="s">
        <v>4141</v>
      </c>
      <c r="T624" s="1" t="s">
        <v>5498</v>
      </c>
    </row>
    <row r="625" spans="1:20" ht="317.39999999999998" x14ac:dyDescent="0.25">
      <c r="A625" s="1" t="s">
        <v>897</v>
      </c>
      <c r="B625" s="2" t="s">
        <v>5499</v>
      </c>
      <c r="C625" s="1" t="s">
        <v>1321</v>
      </c>
      <c r="D625" s="1" t="s">
        <v>676</v>
      </c>
      <c r="E625" s="1" t="s">
        <v>5500</v>
      </c>
      <c r="F625" s="1" t="s">
        <v>5501</v>
      </c>
      <c r="G625" s="1" t="s">
        <v>26</v>
      </c>
      <c r="H625" s="1" t="s">
        <v>27</v>
      </c>
      <c r="I625" s="1" t="s">
        <v>60</v>
      </c>
      <c r="J625" s="1" t="s">
        <v>421</v>
      </c>
      <c r="K625" s="1" t="s">
        <v>5502</v>
      </c>
      <c r="L625" s="1" t="s">
        <v>1720</v>
      </c>
      <c r="M625" s="1" t="s">
        <v>270</v>
      </c>
      <c r="N625" s="1" t="s">
        <v>63</v>
      </c>
      <c r="O625" s="1" t="s">
        <v>1325</v>
      </c>
      <c r="P625" s="4" t="s">
        <v>5503</v>
      </c>
      <c r="Q625" s="1" t="s">
        <v>5504</v>
      </c>
      <c r="R625" s="1" t="s">
        <v>3629</v>
      </c>
      <c r="S625" s="1" t="s">
        <v>3108</v>
      </c>
      <c r="T625" s="1" t="s">
        <v>5505</v>
      </c>
    </row>
    <row r="626" spans="1:20" ht="110.4" x14ac:dyDescent="0.25">
      <c r="A626" s="1" t="s">
        <v>370</v>
      </c>
      <c r="B626" s="2" t="s">
        <v>5506</v>
      </c>
      <c r="C626" s="1" t="s">
        <v>3172</v>
      </c>
      <c r="D626" s="1" t="s">
        <v>4151</v>
      </c>
      <c r="E626" s="1" t="s">
        <v>2356</v>
      </c>
      <c r="F626" s="1" t="s">
        <v>5507</v>
      </c>
      <c r="G626" s="1" t="s">
        <v>113</v>
      </c>
      <c r="H626" s="1" t="s">
        <v>114</v>
      </c>
      <c r="I626" s="1" t="s">
        <v>140</v>
      </c>
      <c r="J626" s="1" t="s">
        <v>5389</v>
      </c>
      <c r="K626" s="1" t="s">
        <v>5508</v>
      </c>
      <c r="L626" s="1" t="s">
        <v>2359</v>
      </c>
      <c r="M626" s="1" t="s">
        <v>703</v>
      </c>
      <c r="N626" s="1" t="s">
        <v>378</v>
      </c>
      <c r="O626" s="1" t="s">
        <v>3176</v>
      </c>
      <c r="P626" s="4" t="s">
        <v>5509</v>
      </c>
      <c r="Q626" s="1" t="s">
        <v>5510</v>
      </c>
      <c r="R626" s="1" t="s">
        <v>5511</v>
      </c>
      <c r="S626" s="1" t="s">
        <v>3180</v>
      </c>
      <c r="T626" s="1" t="s">
        <v>5512</v>
      </c>
    </row>
    <row r="627" spans="1:20" ht="110.4" x14ac:dyDescent="0.25">
      <c r="A627" s="1" t="s">
        <v>316</v>
      </c>
      <c r="B627" s="2" t="s">
        <v>5513</v>
      </c>
      <c r="C627" s="1" t="s">
        <v>4360</v>
      </c>
      <c r="D627" s="1" t="s">
        <v>5514</v>
      </c>
      <c r="E627" s="1" t="s">
        <v>5515</v>
      </c>
      <c r="F627" s="1" t="s">
        <v>5516</v>
      </c>
      <c r="G627" s="1" t="s">
        <v>113</v>
      </c>
      <c r="H627" s="1" t="s">
        <v>126</v>
      </c>
      <c r="I627" s="1" t="s">
        <v>140</v>
      </c>
      <c r="J627" s="1" t="s">
        <v>635</v>
      </c>
      <c r="K627" s="1" t="s">
        <v>5517</v>
      </c>
      <c r="L627" s="1" t="s">
        <v>5518</v>
      </c>
      <c r="M627" s="1" t="s">
        <v>270</v>
      </c>
      <c r="N627" s="1" t="s">
        <v>32</v>
      </c>
      <c r="O627" s="1" t="s">
        <v>4364</v>
      </c>
      <c r="P627" s="4" t="s">
        <v>5519</v>
      </c>
      <c r="Q627" s="1" t="s">
        <v>5197</v>
      </c>
      <c r="R627" s="1" t="s">
        <v>5520</v>
      </c>
      <c r="S627" s="1" t="s">
        <v>4367</v>
      </c>
      <c r="T627" s="1" t="s">
        <v>5521</v>
      </c>
    </row>
    <row r="628" spans="1:20" ht="110.4" x14ac:dyDescent="0.25">
      <c r="A628" s="1" t="s">
        <v>644</v>
      </c>
      <c r="B628" s="2" t="s">
        <v>5522</v>
      </c>
      <c r="C628" s="1" t="s">
        <v>646</v>
      </c>
      <c r="D628" s="1" t="s">
        <v>5324</v>
      </c>
      <c r="E628" s="1" t="s">
        <v>5523</v>
      </c>
      <c r="F628" s="1" t="s">
        <v>5524</v>
      </c>
      <c r="G628" s="1" t="s">
        <v>26</v>
      </c>
      <c r="H628" s="1" t="s">
        <v>27</v>
      </c>
      <c r="I628" s="1" t="s">
        <v>140</v>
      </c>
      <c r="J628" s="1" t="s">
        <v>421</v>
      </c>
      <c r="K628" s="1" t="s">
        <v>5525</v>
      </c>
      <c r="L628" s="1" t="s">
        <v>5526</v>
      </c>
      <c r="M628" s="1" t="s">
        <v>703</v>
      </c>
      <c r="N628" s="1" t="s">
        <v>378</v>
      </c>
      <c r="O628" s="1" t="s">
        <v>651</v>
      </c>
      <c r="P628" s="4" t="s">
        <v>5527</v>
      </c>
      <c r="Q628" s="1" t="s">
        <v>5528</v>
      </c>
      <c r="R628" s="1" t="s">
        <v>5529</v>
      </c>
      <c r="S628" s="1" t="s">
        <v>4060</v>
      </c>
      <c r="T628" s="1" t="s">
        <v>5530</v>
      </c>
    </row>
    <row r="629" spans="1:20" ht="13.8" x14ac:dyDescent="0.25">
      <c r="A629" s="1" t="s">
        <v>657</v>
      </c>
      <c r="B629" s="2" t="s">
        <v>5531</v>
      </c>
      <c r="C629" s="1" t="s">
        <v>3086</v>
      </c>
      <c r="D629" s="1" t="s">
        <v>4862</v>
      </c>
      <c r="E629" s="1" t="s">
        <v>5532</v>
      </c>
      <c r="F629" s="1" t="s">
        <v>5533</v>
      </c>
      <c r="G629" s="1" t="s">
        <v>26</v>
      </c>
      <c r="H629" s="1" t="s">
        <v>27</v>
      </c>
      <c r="I629" s="1" t="s">
        <v>60</v>
      </c>
      <c r="J629" s="1" t="s">
        <v>75</v>
      </c>
      <c r="K629" s="1" t="s">
        <v>191</v>
      </c>
      <c r="L629" s="1" t="s">
        <v>4956</v>
      </c>
      <c r="M629" s="1" t="s">
        <v>143</v>
      </c>
      <c r="N629" s="1" t="s">
        <v>32</v>
      </c>
      <c r="O629" s="1" t="s">
        <v>3089</v>
      </c>
      <c r="P629" s="1" t="s">
        <v>5534</v>
      </c>
      <c r="R629" s="1" t="s">
        <v>171</v>
      </c>
      <c r="S629" s="1" t="s">
        <v>3121</v>
      </c>
      <c r="T629" s="1" t="s">
        <v>5535</v>
      </c>
    </row>
    <row r="630" spans="1:20" ht="13.8" x14ac:dyDescent="0.25">
      <c r="A630" s="1" t="s">
        <v>316</v>
      </c>
      <c r="B630" s="2" t="s">
        <v>5536</v>
      </c>
      <c r="C630" s="1" t="s">
        <v>3393</v>
      </c>
      <c r="D630" s="1" t="s">
        <v>806</v>
      </c>
      <c r="E630" s="1" t="s">
        <v>5537</v>
      </c>
      <c r="F630" s="1" t="s">
        <v>5538</v>
      </c>
      <c r="G630" s="1" t="s">
        <v>113</v>
      </c>
      <c r="H630" s="1" t="s">
        <v>126</v>
      </c>
      <c r="I630" s="1" t="s">
        <v>60</v>
      </c>
      <c r="J630" s="1" t="s">
        <v>154</v>
      </c>
      <c r="K630" s="1" t="s">
        <v>5517</v>
      </c>
      <c r="L630" s="1" t="s">
        <v>467</v>
      </c>
      <c r="N630" s="1" t="s">
        <v>32</v>
      </c>
      <c r="O630" s="1" t="s">
        <v>3398</v>
      </c>
      <c r="P630" s="1" t="s">
        <v>5539</v>
      </c>
      <c r="Q630" s="1" t="s">
        <v>530</v>
      </c>
      <c r="R630" s="1" t="s">
        <v>5540</v>
      </c>
      <c r="S630" s="1" t="s">
        <v>3402</v>
      </c>
      <c r="T630" s="1" t="s">
        <v>5541</v>
      </c>
    </row>
    <row r="631" spans="1:20" ht="55.2" x14ac:dyDescent="0.25">
      <c r="A631" s="1" t="s">
        <v>644</v>
      </c>
      <c r="B631" s="2" t="s">
        <v>5542</v>
      </c>
      <c r="C631" s="1" t="s">
        <v>646</v>
      </c>
      <c r="D631" s="1" t="s">
        <v>188</v>
      </c>
      <c r="E631" s="1" t="s">
        <v>5543</v>
      </c>
      <c r="F631" s="1" t="s">
        <v>5544</v>
      </c>
      <c r="G631" s="1" t="s">
        <v>26</v>
      </c>
      <c r="H631" s="1" t="s">
        <v>27</v>
      </c>
      <c r="I631" s="1" t="s">
        <v>74</v>
      </c>
      <c r="J631" s="1" t="s">
        <v>754</v>
      </c>
      <c r="K631" s="1" t="s">
        <v>5545</v>
      </c>
      <c r="L631" s="1" t="s">
        <v>5546</v>
      </c>
      <c r="M631" s="1" t="s">
        <v>270</v>
      </c>
      <c r="N631" s="1" t="s">
        <v>47</v>
      </c>
      <c r="O631" s="1" t="s">
        <v>5547</v>
      </c>
      <c r="P631" s="4" t="s">
        <v>5548</v>
      </c>
      <c r="R631" s="1" t="s">
        <v>5549</v>
      </c>
      <c r="S631" s="1" t="s">
        <v>4060</v>
      </c>
      <c r="T631" s="1" t="s">
        <v>5550</v>
      </c>
    </row>
    <row r="632" spans="1:20" ht="358.8" x14ac:dyDescent="0.25">
      <c r="A632" s="1" t="s">
        <v>473</v>
      </c>
      <c r="B632" s="2" t="s">
        <v>5551</v>
      </c>
      <c r="C632" s="1" t="s">
        <v>5552</v>
      </c>
      <c r="D632" s="1" t="s">
        <v>5514</v>
      </c>
      <c r="E632" s="1" t="s">
        <v>5553</v>
      </c>
      <c r="F632" s="1" t="s">
        <v>3877</v>
      </c>
      <c r="G632" s="1" t="s">
        <v>113</v>
      </c>
      <c r="H632" s="1" t="s">
        <v>114</v>
      </c>
      <c r="I632" s="1" t="s">
        <v>60</v>
      </c>
      <c r="J632" s="1" t="s">
        <v>2562</v>
      </c>
      <c r="K632" s="1" t="s">
        <v>5554</v>
      </c>
      <c r="L632" s="1" t="s">
        <v>4363</v>
      </c>
      <c r="M632" s="1" t="s">
        <v>270</v>
      </c>
      <c r="N632" s="1" t="s">
        <v>32</v>
      </c>
      <c r="O632" s="1" t="s">
        <v>5555</v>
      </c>
      <c r="P632" s="4" t="s">
        <v>5556</v>
      </c>
      <c r="Q632" s="1" t="s">
        <v>234</v>
      </c>
      <c r="R632" s="1" t="s">
        <v>5557</v>
      </c>
      <c r="S632" s="1" t="s">
        <v>4275</v>
      </c>
      <c r="T632" s="1" t="s">
        <v>5558</v>
      </c>
    </row>
    <row r="633" spans="1:20" ht="220.8" x14ac:dyDescent="0.25">
      <c r="A633" s="1" t="s">
        <v>1626</v>
      </c>
      <c r="B633" s="2" t="s">
        <v>5559</v>
      </c>
      <c r="C633" s="1" t="s">
        <v>3153</v>
      </c>
      <c r="D633" s="1" t="s">
        <v>240</v>
      </c>
      <c r="E633" s="1" t="s">
        <v>5560</v>
      </c>
      <c r="F633" s="1" t="s">
        <v>5561</v>
      </c>
      <c r="G633" s="1" t="s">
        <v>26</v>
      </c>
      <c r="H633" s="1" t="s">
        <v>114</v>
      </c>
      <c r="I633" s="1" t="s">
        <v>60</v>
      </c>
      <c r="J633" s="1" t="s">
        <v>5562</v>
      </c>
      <c r="K633" s="1" t="s">
        <v>5563</v>
      </c>
      <c r="L633" s="1" t="s">
        <v>3328</v>
      </c>
      <c r="M633" s="1" t="s">
        <v>270</v>
      </c>
      <c r="N633" s="1" t="s">
        <v>32</v>
      </c>
      <c r="O633" s="1" t="s">
        <v>3158</v>
      </c>
      <c r="P633" s="4" t="s">
        <v>5564</v>
      </c>
      <c r="Q633" s="1" t="s">
        <v>5565</v>
      </c>
      <c r="R633" s="1" t="s">
        <v>339</v>
      </c>
      <c r="S633" s="1" t="s">
        <v>3107</v>
      </c>
      <c r="T633" s="1" t="s">
        <v>5566</v>
      </c>
    </row>
    <row r="634" spans="1:20" ht="317.39999999999998" x14ac:dyDescent="0.25">
      <c r="A634" s="1" t="s">
        <v>473</v>
      </c>
      <c r="B634" s="2" t="s">
        <v>5567</v>
      </c>
      <c r="C634" s="1" t="s">
        <v>4022</v>
      </c>
      <c r="D634" s="1" t="s">
        <v>1096</v>
      </c>
      <c r="E634" s="1" t="s">
        <v>5568</v>
      </c>
      <c r="F634" s="1" t="s">
        <v>302</v>
      </c>
      <c r="G634" s="1" t="s">
        <v>113</v>
      </c>
      <c r="H634" s="1" t="s">
        <v>126</v>
      </c>
      <c r="I634" s="1" t="s">
        <v>140</v>
      </c>
      <c r="J634" s="1" t="s">
        <v>2562</v>
      </c>
      <c r="K634" s="1" t="s">
        <v>5569</v>
      </c>
      <c r="L634" s="1" t="s">
        <v>5570</v>
      </c>
      <c r="M634" s="1" t="s">
        <v>304</v>
      </c>
      <c r="N634" s="1" t="s">
        <v>32</v>
      </c>
      <c r="O634" s="1" t="s">
        <v>4025</v>
      </c>
      <c r="P634" s="4" t="s">
        <v>5571</v>
      </c>
      <c r="R634" s="1" t="s">
        <v>2919</v>
      </c>
      <c r="S634" s="1" t="s">
        <v>4028</v>
      </c>
      <c r="T634" s="1" t="s">
        <v>5572</v>
      </c>
    </row>
    <row r="635" spans="1:20" ht="82.8" x14ac:dyDescent="0.25">
      <c r="A635" s="1" t="s">
        <v>2934</v>
      </c>
      <c r="B635" s="2" t="s">
        <v>5573</v>
      </c>
      <c r="C635" s="1" t="s">
        <v>5574</v>
      </c>
      <c r="D635" s="1" t="s">
        <v>5575</v>
      </c>
      <c r="E635" s="1" t="s">
        <v>5576</v>
      </c>
      <c r="F635" s="1" t="s">
        <v>5577</v>
      </c>
      <c r="G635" s="1" t="s">
        <v>26</v>
      </c>
      <c r="H635" s="1" t="s">
        <v>27</v>
      </c>
      <c r="I635" s="1" t="s">
        <v>74</v>
      </c>
      <c r="J635" s="1" t="s">
        <v>465</v>
      </c>
      <c r="K635" s="1" t="s">
        <v>5578</v>
      </c>
      <c r="L635" s="1" t="s">
        <v>1670</v>
      </c>
      <c r="M635" s="1" t="s">
        <v>527</v>
      </c>
      <c r="N635" s="1" t="s">
        <v>32</v>
      </c>
      <c r="O635" s="1" t="s">
        <v>5579</v>
      </c>
      <c r="P635" s="4" t="s">
        <v>5580</v>
      </c>
      <c r="Q635" s="1" t="s">
        <v>5581</v>
      </c>
      <c r="R635" s="1" t="s">
        <v>2774</v>
      </c>
      <c r="S635" s="1" t="s">
        <v>3113</v>
      </c>
      <c r="T635" s="1" t="s">
        <v>5582</v>
      </c>
    </row>
    <row r="636" spans="1:20" ht="110.4" x14ac:dyDescent="0.25">
      <c r="A636" s="1" t="s">
        <v>2864</v>
      </c>
      <c r="B636" s="2" t="s">
        <v>5583</v>
      </c>
      <c r="C636" s="1" t="s">
        <v>2866</v>
      </c>
      <c r="D636" s="1" t="s">
        <v>4387</v>
      </c>
      <c r="E636" s="1" t="s">
        <v>5584</v>
      </c>
      <c r="F636" s="1" t="s">
        <v>5585</v>
      </c>
      <c r="G636" s="1" t="s">
        <v>113</v>
      </c>
      <c r="H636" s="1" t="s">
        <v>114</v>
      </c>
      <c r="I636" s="1" t="s">
        <v>140</v>
      </c>
      <c r="J636" s="1" t="s">
        <v>5389</v>
      </c>
      <c r="K636" s="1" t="s">
        <v>5586</v>
      </c>
      <c r="L636" s="1" t="s">
        <v>5587</v>
      </c>
      <c r="M636" s="1" t="s">
        <v>703</v>
      </c>
      <c r="N636" s="1" t="s">
        <v>378</v>
      </c>
      <c r="O636" s="1" t="s">
        <v>2872</v>
      </c>
      <c r="P636" s="4" t="s">
        <v>5588</v>
      </c>
      <c r="Q636" s="1" t="s">
        <v>5589</v>
      </c>
      <c r="R636" s="1" t="s">
        <v>5458</v>
      </c>
      <c r="S636" s="1" t="s">
        <v>3109</v>
      </c>
      <c r="T636" s="1" t="s">
        <v>5590</v>
      </c>
    </row>
    <row r="637" spans="1:20" ht="110.4" x14ac:dyDescent="0.25">
      <c r="A637" s="1" t="s">
        <v>1020</v>
      </c>
      <c r="B637" s="2" t="s">
        <v>5591</v>
      </c>
      <c r="C637" s="1" t="s">
        <v>4170</v>
      </c>
      <c r="D637" s="1" t="s">
        <v>5592</v>
      </c>
      <c r="E637" s="1" t="s">
        <v>5593</v>
      </c>
      <c r="F637" s="1" t="s">
        <v>5594</v>
      </c>
      <c r="G637" s="1" t="s">
        <v>113</v>
      </c>
      <c r="H637" s="1" t="s">
        <v>114</v>
      </c>
      <c r="I637" s="1" t="s">
        <v>140</v>
      </c>
      <c r="J637" s="1" t="s">
        <v>154</v>
      </c>
      <c r="K637" s="1" t="s">
        <v>5595</v>
      </c>
      <c r="L637" s="1" t="s">
        <v>4138</v>
      </c>
      <c r="M637" s="1" t="s">
        <v>703</v>
      </c>
      <c r="N637" s="1" t="s">
        <v>378</v>
      </c>
      <c r="O637" s="1" t="s">
        <v>4175</v>
      </c>
      <c r="P637" s="4" t="s">
        <v>5596</v>
      </c>
      <c r="Q637" s="1" t="s">
        <v>5597</v>
      </c>
      <c r="R637" s="1" t="s">
        <v>4332</v>
      </c>
      <c r="S637" s="1" t="s">
        <v>4179</v>
      </c>
      <c r="T637" s="1" t="s">
        <v>5598</v>
      </c>
    </row>
    <row r="638" spans="1:20" ht="110.4" x14ac:dyDescent="0.25">
      <c r="A638" s="1" t="s">
        <v>3873</v>
      </c>
      <c r="B638" s="2" t="s">
        <v>5599</v>
      </c>
      <c r="C638" s="1" t="s">
        <v>4761</v>
      </c>
      <c r="D638" s="1" t="s">
        <v>5600</v>
      </c>
      <c r="E638" s="1" t="s">
        <v>5601</v>
      </c>
      <c r="F638" s="1" t="s">
        <v>5602</v>
      </c>
      <c r="G638" s="1" t="s">
        <v>228</v>
      </c>
      <c r="H638" s="1" t="s">
        <v>126</v>
      </c>
      <c r="I638" s="1" t="s">
        <v>60</v>
      </c>
      <c r="J638" s="1" t="s">
        <v>154</v>
      </c>
      <c r="K638" s="1" t="s">
        <v>715</v>
      </c>
      <c r="L638" s="1" t="s">
        <v>5408</v>
      </c>
      <c r="M638" s="1" t="s">
        <v>31</v>
      </c>
      <c r="N638" s="1" t="s">
        <v>32</v>
      </c>
      <c r="O638" s="1" t="s">
        <v>4766</v>
      </c>
      <c r="P638" s="4" t="s">
        <v>5603</v>
      </c>
      <c r="R638" s="1" t="s">
        <v>5604</v>
      </c>
      <c r="S638" s="1" t="s">
        <v>4769</v>
      </c>
      <c r="T638" s="1" t="s">
        <v>5605</v>
      </c>
    </row>
    <row r="639" spans="1:20" ht="138" x14ac:dyDescent="0.25">
      <c r="A639" s="1" t="s">
        <v>429</v>
      </c>
      <c r="B639" s="2" t="s">
        <v>5606</v>
      </c>
      <c r="C639" s="1" t="s">
        <v>5607</v>
      </c>
      <c r="D639" s="1" t="s">
        <v>5608</v>
      </c>
      <c r="E639" s="1" t="s">
        <v>5609</v>
      </c>
      <c r="F639" s="1" t="s">
        <v>5610</v>
      </c>
      <c r="G639" s="1" t="s">
        <v>26</v>
      </c>
      <c r="H639" s="1" t="s">
        <v>27</v>
      </c>
      <c r="I639" s="1" t="s">
        <v>140</v>
      </c>
      <c r="J639" s="1" t="s">
        <v>75</v>
      </c>
      <c r="K639" s="1" t="s">
        <v>5611</v>
      </c>
      <c r="L639" s="1" t="s">
        <v>4174</v>
      </c>
      <c r="M639" s="1" t="s">
        <v>527</v>
      </c>
      <c r="N639" s="1" t="s">
        <v>32</v>
      </c>
      <c r="O639" s="1" t="s">
        <v>5612</v>
      </c>
      <c r="P639" s="4" t="s">
        <v>5613</v>
      </c>
      <c r="R639" s="1" t="s">
        <v>5614</v>
      </c>
      <c r="T639" s="1" t="s">
        <v>5615</v>
      </c>
    </row>
    <row r="640" spans="1:20" ht="82.8" x14ac:dyDescent="0.25">
      <c r="A640" s="1" t="s">
        <v>358</v>
      </c>
      <c r="B640" s="2" t="s">
        <v>5616</v>
      </c>
      <c r="C640" s="1" t="s">
        <v>4370</v>
      </c>
      <c r="D640" s="1" t="s">
        <v>1235</v>
      </c>
      <c r="E640" s="1" t="s">
        <v>5617</v>
      </c>
      <c r="F640" s="1" t="s">
        <v>4372</v>
      </c>
      <c r="G640" s="1" t="s">
        <v>113</v>
      </c>
      <c r="H640" s="1" t="s">
        <v>114</v>
      </c>
      <c r="I640" s="1" t="s">
        <v>60</v>
      </c>
      <c r="J640" s="1" t="s">
        <v>75</v>
      </c>
      <c r="K640" s="1" t="s">
        <v>1166</v>
      </c>
      <c r="L640" s="1" t="s">
        <v>4281</v>
      </c>
      <c r="M640" s="1" t="s">
        <v>206</v>
      </c>
      <c r="N640" s="1" t="s">
        <v>32</v>
      </c>
      <c r="O640" s="1" t="s">
        <v>4374</v>
      </c>
      <c r="P640" s="4" t="s">
        <v>5618</v>
      </c>
      <c r="Q640" s="1" t="s">
        <v>5619</v>
      </c>
      <c r="R640" s="1" t="s">
        <v>5620</v>
      </c>
      <c r="S640" s="1" t="s">
        <v>3620</v>
      </c>
      <c r="T640" s="1" t="s">
        <v>5621</v>
      </c>
    </row>
    <row r="641" spans="1:20" ht="110.4" x14ac:dyDescent="0.25">
      <c r="A641" s="1" t="s">
        <v>2440</v>
      </c>
      <c r="B641" s="2" t="s">
        <v>5622</v>
      </c>
      <c r="C641" s="1" t="s">
        <v>4985</v>
      </c>
      <c r="D641" s="1" t="s">
        <v>4226</v>
      </c>
      <c r="E641" s="1" t="s">
        <v>5623</v>
      </c>
      <c r="F641" s="1" t="s">
        <v>2352</v>
      </c>
      <c r="G641" s="1" t="s">
        <v>113</v>
      </c>
      <c r="H641" s="1" t="s">
        <v>114</v>
      </c>
      <c r="I641" s="1" t="s">
        <v>74</v>
      </c>
      <c r="J641" s="1" t="s">
        <v>154</v>
      </c>
      <c r="K641" s="1" t="s">
        <v>2541</v>
      </c>
      <c r="L641" s="1" t="s">
        <v>1571</v>
      </c>
      <c r="M641" s="1" t="s">
        <v>703</v>
      </c>
      <c r="N641" s="1" t="s">
        <v>32</v>
      </c>
      <c r="O641" s="1" t="s">
        <v>4989</v>
      </c>
      <c r="P641" s="4" t="s">
        <v>5624</v>
      </c>
      <c r="Q641" s="1" t="s">
        <v>5625</v>
      </c>
      <c r="R641" s="1" t="s">
        <v>5626</v>
      </c>
      <c r="S641" s="1" t="s">
        <v>4992</v>
      </c>
      <c r="T641" s="1" t="s">
        <v>5627</v>
      </c>
    </row>
    <row r="642" spans="1:20" ht="96.6" x14ac:dyDescent="0.25">
      <c r="A642" s="1" t="s">
        <v>1197</v>
      </c>
      <c r="B642" s="2" t="s">
        <v>5628</v>
      </c>
      <c r="C642" s="1" t="s">
        <v>5160</v>
      </c>
      <c r="D642" s="1" t="s">
        <v>1096</v>
      </c>
      <c r="E642" s="1" t="s">
        <v>5629</v>
      </c>
      <c r="F642" s="1" t="s">
        <v>5630</v>
      </c>
      <c r="G642" s="1" t="s">
        <v>113</v>
      </c>
      <c r="H642" s="1" t="s">
        <v>114</v>
      </c>
      <c r="I642" s="1" t="s">
        <v>140</v>
      </c>
      <c r="J642" s="1" t="s">
        <v>154</v>
      </c>
      <c r="K642" s="1" t="s">
        <v>5631</v>
      </c>
      <c r="L642" s="1" t="s">
        <v>5632</v>
      </c>
      <c r="M642" s="1" t="s">
        <v>322</v>
      </c>
      <c r="N642" s="1" t="s">
        <v>32</v>
      </c>
      <c r="O642" s="1" t="s">
        <v>5165</v>
      </c>
      <c r="P642" s="4" t="s">
        <v>5633</v>
      </c>
      <c r="R642" s="1" t="s">
        <v>5634</v>
      </c>
      <c r="S642" s="1" t="s">
        <v>3149</v>
      </c>
      <c r="T642" s="1" t="s">
        <v>5635</v>
      </c>
    </row>
    <row r="643" spans="1:20" ht="207" x14ac:dyDescent="0.25">
      <c r="A643" s="1" t="s">
        <v>2440</v>
      </c>
      <c r="B643" s="2" t="s">
        <v>5636</v>
      </c>
      <c r="C643" s="1" t="s">
        <v>4985</v>
      </c>
      <c r="D643" s="1" t="s">
        <v>4862</v>
      </c>
      <c r="E643" s="1" t="s">
        <v>5637</v>
      </c>
      <c r="F643" s="1" t="s">
        <v>5638</v>
      </c>
      <c r="G643" s="1" t="s">
        <v>113</v>
      </c>
      <c r="H643" s="1" t="s">
        <v>114</v>
      </c>
      <c r="I643" s="1" t="s">
        <v>74</v>
      </c>
      <c r="K643" s="1" t="s">
        <v>5639</v>
      </c>
      <c r="L643" s="1" t="s">
        <v>5640</v>
      </c>
      <c r="M643" s="1" t="s">
        <v>703</v>
      </c>
      <c r="N643" s="1" t="s">
        <v>378</v>
      </c>
      <c r="O643" s="1" t="s">
        <v>4989</v>
      </c>
      <c r="P643" s="4" t="s">
        <v>5641</v>
      </c>
      <c r="Q643" s="1" t="s">
        <v>5642</v>
      </c>
      <c r="R643" s="1" t="s">
        <v>5643</v>
      </c>
      <c r="S643" s="1" t="s">
        <v>4992</v>
      </c>
      <c r="T643" s="1" t="s">
        <v>5644</v>
      </c>
    </row>
    <row r="644" spans="1:20" ht="96.6" x14ac:dyDescent="0.25">
      <c r="A644" s="1" t="s">
        <v>3757</v>
      </c>
      <c r="B644" s="2" t="s">
        <v>5645</v>
      </c>
      <c r="C644" s="1" t="s">
        <v>5646</v>
      </c>
      <c r="D644" s="1" t="s">
        <v>2617</v>
      </c>
      <c r="E644" s="1" t="s">
        <v>5647</v>
      </c>
      <c r="F644" s="1" t="s">
        <v>5648</v>
      </c>
      <c r="G644" s="1" t="s">
        <v>113</v>
      </c>
      <c r="H644" s="1" t="s">
        <v>114</v>
      </c>
      <c r="I644" s="1" t="s">
        <v>140</v>
      </c>
      <c r="J644" s="1" t="s">
        <v>154</v>
      </c>
      <c r="K644" s="1" t="s">
        <v>692</v>
      </c>
      <c r="L644" s="1" t="s">
        <v>435</v>
      </c>
      <c r="M644" s="1" t="s">
        <v>270</v>
      </c>
      <c r="N644" s="1" t="s">
        <v>378</v>
      </c>
      <c r="O644" s="1" t="s">
        <v>348</v>
      </c>
      <c r="P644" s="4" t="s">
        <v>5649</v>
      </c>
      <c r="R644" s="1" t="s">
        <v>3765</v>
      </c>
      <c r="T644" s="1" t="s">
        <v>5650</v>
      </c>
    </row>
    <row r="645" spans="1:20" ht="124.2" x14ac:dyDescent="0.25">
      <c r="A645" s="1" t="s">
        <v>3757</v>
      </c>
      <c r="B645" s="2" t="s">
        <v>5651</v>
      </c>
      <c r="C645" s="1" t="s">
        <v>5646</v>
      </c>
      <c r="D645" s="1" t="s">
        <v>240</v>
      </c>
      <c r="E645" s="1" t="s">
        <v>5652</v>
      </c>
      <c r="F645" s="1" t="s">
        <v>5653</v>
      </c>
      <c r="G645" s="1" t="s">
        <v>113</v>
      </c>
      <c r="H645" s="1" t="s">
        <v>114</v>
      </c>
      <c r="I645" s="1" t="s">
        <v>140</v>
      </c>
      <c r="J645" s="1" t="s">
        <v>154</v>
      </c>
      <c r="K645" s="1" t="s">
        <v>692</v>
      </c>
      <c r="L645" s="1" t="s">
        <v>1120</v>
      </c>
      <c r="M645" s="1" t="s">
        <v>143</v>
      </c>
      <c r="N645" s="1" t="s">
        <v>378</v>
      </c>
      <c r="O645" s="1" t="s">
        <v>3762</v>
      </c>
      <c r="P645" s="4" t="s">
        <v>5654</v>
      </c>
      <c r="R645" s="1" t="s">
        <v>5655</v>
      </c>
      <c r="T645" s="1" t="s">
        <v>5656</v>
      </c>
    </row>
    <row r="646" spans="1:20" ht="13.8" x14ac:dyDescent="0.25">
      <c r="A646" s="1" t="s">
        <v>120</v>
      </c>
      <c r="B646" s="2" t="s">
        <v>5657</v>
      </c>
      <c r="C646" s="1" t="s">
        <v>4439</v>
      </c>
      <c r="D646" s="1" t="s">
        <v>2907</v>
      </c>
      <c r="E646" s="1" t="s">
        <v>5658</v>
      </c>
      <c r="F646" s="1" t="s">
        <v>5659</v>
      </c>
      <c r="G646" s="1" t="s">
        <v>113</v>
      </c>
      <c r="H646" s="1" t="s">
        <v>126</v>
      </c>
      <c r="I646" s="1" t="s">
        <v>140</v>
      </c>
      <c r="J646" s="1" t="s">
        <v>154</v>
      </c>
      <c r="K646" s="1" t="s">
        <v>5660</v>
      </c>
      <c r="L646" s="1" t="s">
        <v>5661</v>
      </c>
      <c r="M646" s="1" t="s">
        <v>143</v>
      </c>
      <c r="N646" s="1" t="s">
        <v>378</v>
      </c>
      <c r="O646" s="1" t="s">
        <v>4445</v>
      </c>
      <c r="P646" s="1" t="s">
        <v>5662</v>
      </c>
      <c r="Q646" s="1" t="s">
        <v>93</v>
      </c>
      <c r="R646" s="1" t="s">
        <v>5663</v>
      </c>
      <c r="S646" s="1" t="s">
        <v>4275</v>
      </c>
      <c r="T646" s="1" t="s">
        <v>5664</v>
      </c>
    </row>
    <row r="647" spans="1:20" ht="13.8" x14ac:dyDescent="0.25">
      <c r="A647" s="1" t="s">
        <v>1398</v>
      </c>
      <c r="B647" s="2" t="s">
        <v>5665</v>
      </c>
      <c r="C647" s="1" t="s">
        <v>4439</v>
      </c>
      <c r="D647" s="1" t="s">
        <v>5666</v>
      </c>
      <c r="E647" s="1" t="s">
        <v>5667</v>
      </c>
      <c r="F647" s="1" t="s">
        <v>5668</v>
      </c>
      <c r="G647" s="1" t="s">
        <v>26</v>
      </c>
      <c r="H647" s="1" t="s">
        <v>114</v>
      </c>
      <c r="I647" s="1" t="s">
        <v>60</v>
      </c>
      <c r="J647" s="1" t="s">
        <v>154</v>
      </c>
      <c r="K647" s="1" t="s">
        <v>5660</v>
      </c>
      <c r="L647" s="1" t="s">
        <v>5082</v>
      </c>
      <c r="M647" s="1" t="s">
        <v>143</v>
      </c>
      <c r="N647" s="1" t="s">
        <v>32</v>
      </c>
      <c r="O647" s="1" t="s">
        <v>4445</v>
      </c>
      <c r="P647" s="1" t="s">
        <v>5669</v>
      </c>
      <c r="Q647" s="1" t="s">
        <v>93</v>
      </c>
      <c r="R647" s="1" t="s">
        <v>5663</v>
      </c>
      <c r="S647" s="1" t="s">
        <v>4275</v>
      </c>
      <c r="T647" s="1" t="s">
        <v>5670</v>
      </c>
    </row>
    <row r="648" spans="1:20" ht="13.8" x14ac:dyDescent="0.25">
      <c r="A648" s="1" t="s">
        <v>3797</v>
      </c>
      <c r="B648" s="2" t="s">
        <v>5671</v>
      </c>
      <c r="C648" s="1" t="s">
        <v>2758</v>
      </c>
      <c r="D648" s="1" t="s">
        <v>2519</v>
      </c>
      <c r="E648" s="1" t="s">
        <v>5672</v>
      </c>
      <c r="F648" s="1" t="s">
        <v>5673</v>
      </c>
      <c r="G648" s="1" t="s">
        <v>346</v>
      </c>
      <c r="H648" s="1" t="s">
        <v>229</v>
      </c>
      <c r="I648" s="1" t="s">
        <v>140</v>
      </c>
      <c r="J648" s="1" t="s">
        <v>154</v>
      </c>
      <c r="K648" s="1" t="s">
        <v>5674</v>
      </c>
      <c r="L648" s="1" t="s">
        <v>192</v>
      </c>
      <c r="M648" s="1" t="s">
        <v>270</v>
      </c>
      <c r="N648" s="1" t="s">
        <v>32</v>
      </c>
      <c r="O648" s="1" t="s">
        <v>2763</v>
      </c>
      <c r="P648" s="1" t="s">
        <v>5675</v>
      </c>
      <c r="Q648" s="1" t="s">
        <v>93</v>
      </c>
      <c r="R648" s="1" t="s">
        <v>5676</v>
      </c>
      <c r="S648" s="1" t="s">
        <v>3540</v>
      </c>
      <c r="T648" s="1" t="s">
        <v>5677</v>
      </c>
    </row>
    <row r="649" spans="1:20" ht="138" x14ac:dyDescent="0.25">
      <c r="A649" s="1" t="s">
        <v>441</v>
      </c>
      <c r="B649" s="2" t="s">
        <v>5678</v>
      </c>
      <c r="C649" s="1" t="s">
        <v>5087</v>
      </c>
      <c r="D649" s="1" t="s">
        <v>5679</v>
      </c>
      <c r="E649" s="1" t="s">
        <v>5680</v>
      </c>
      <c r="F649" s="1" t="s">
        <v>5681</v>
      </c>
      <c r="G649" s="1" t="s">
        <v>113</v>
      </c>
      <c r="H649" s="1" t="s">
        <v>126</v>
      </c>
      <c r="I649" s="1" t="s">
        <v>140</v>
      </c>
      <c r="J649" s="1" t="s">
        <v>154</v>
      </c>
      <c r="K649" s="1" t="s">
        <v>5682</v>
      </c>
      <c r="L649" s="1" t="s">
        <v>864</v>
      </c>
      <c r="M649" s="1" t="s">
        <v>270</v>
      </c>
      <c r="N649" s="1" t="s">
        <v>32</v>
      </c>
      <c r="O649" s="1" t="s">
        <v>5091</v>
      </c>
      <c r="P649" s="4" t="s">
        <v>5683</v>
      </c>
      <c r="Q649" s="1" t="s">
        <v>5684</v>
      </c>
      <c r="R649" s="1" t="s">
        <v>2774</v>
      </c>
      <c r="S649" s="1" t="s">
        <v>3104</v>
      </c>
      <c r="T649" s="1" t="s">
        <v>5685</v>
      </c>
    </row>
    <row r="650" spans="1:20" ht="138" x14ac:dyDescent="0.25">
      <c r="A650" s="1" t="s">
        <v>4972</v>
      </c>
      <c r="B650" s="2" t="s">
        <v>5686</v>
      </c>
      <c r="C650" s="1" t="s">
        <v>2866</v>
      </c>
      <c r="D650" s="1" t="s">
        <v>5687</v>
      </c>
      <c r="E650" s="1" t="s">
        <v>5688</v>
      </c>
      <c r="F650" s="1" t="s">
        <v>5689</v>
      </c>
      <c r="G650" s="1" t="s">
        <v>228</v>
      </c>
      <c r="H650" s="1" t="s">
        <v>126</v>
      </c>
      <c r="I650" s="1" t="s">
        <v>140</v>
      </c>
      <c r="J650" s="1" t="s">
        <v>154</v>
      </c>
      <c r="K650" s="1" t="s">
        <v>5690</v>
      </c>
      <c r="L650" s="1" t="s">
        <v>5691</v>
      </c>
      <c r="M650" s="1" t="s">
        <v>703</v>
      </c>
      <c r="N650" s="1" t="s">
        <v>32</v>
      </c>
      <c r="O650" s="1" t="s">
        <v>2872</v>
      </c>
      <c r="P650" s="4" t="s">
        <v>5692</v>
      </c>
      <c r="Q650" s="1" t="s">
        <v>5693</v>
      </c>
      <c r="R650" s="1" t="s">
        <v>5694</v>
      </c>
      <c r="S650" s="1" t="s">
        <v>3109</v>
      </c>
      <c r="T650" s="1" t="s">
        <v>5695</v>
      </c>
    </row>
    <row r="651" spans="1:20" ht="138" x14ac:dyDescent="0.25">
      <c r="A651" s="1" t="s">
        <v>4972</v>
      </c>
      <c r="B651" s="2" t="s">
        <v>5696</v>
      </c>
      <c r="C651" s="1" t="s">
        <v>4974</v>
      </c>
      <c r="D651" s="1" t="s">
        <v>332</v>
      </c>
      <c r="E651" s="1" t="s">
        <v>5697</v>
      </c>
      <c r="F651" s="1" t="s">
        <v>5698</v>
      </c>
      <c r="G651" s="1" t="s">
        <v>228</v>
      </c>
      <c r="H651" s="1" t="s">
        <v>126</v>
      </c>
      <c r="I651" s="1" t="s">
        <v>140</v>
      </c>
      <c r="J651" s="1" t="s">
        <v>583</v>
      </c>
      <c r="K651" s="1" t="s">
        <v>5690</v>
      </c>
      <c r="L651" s="1" t="s">
        <v>3026</v>
      </c>
      <c r="M651" s="1" t="s">
        <v>703</v>
      </c>
      <c r="N651" s="1" t="s">
        <v>378</v>
      </c>
      <c r="O651" s="1" t="s">
        <v>4979</v>
      </c>
      <c r="P651" s="4" t="s">
        <v>5699</v>
      </c>
      <c r="Q651" s="1" t="s">
        <v>5700</v>
      </c>
      <c r="R651" s="1" t="s">
        <v>5701</v>
      </c>
      <c r="S651" s="1" t="s">
        <v>3180</v>
      </c>
      <c r="T651" s="1" t="s">
        <v>5702</v>
      </c>
    </row>
    <row r="652" spans="1:20" ht="138" x14ac:dyDescent="0.25">
      <c r="A652" s="1" t="s">
        <v>2864</v>
      </c>
      <c r="B652" s="2" t="s">
        <v>5703</v>
      </c>
      <c r="C652" s="1" t="s">
        <v>4974</v>
      </c>
      <c r="D652" s="1" t="s">
        <v>3706</v>
      </c>
      <c r="E652" s="1" t="s">
        <v>5704</v>
      </c>
      <c r="F652" s="1" t="s">
        <v>5705</v>
      </c>
      <c r="G652" s="1" t="s">
        <v>113</v>
      </c>
      <c r="H652" s="1" t="s">
        <v>126</v>
      </c>
      <c r="I652" s="1" t="s">
        <v>140</v>
      </c>
      <c r="J652" s="1" t="s">
        <v>154</v>
      </c>
      <c r="K652" s="1" t="s">
        <v>5706</v>
      </c>
      <c r="L652" s="1" t="s">
        <v>716</v>
      </c>
      <c r="M652" s="1" t="s">
        <v>322</v>
      </c>
      <c r="N652" s="1" t="s">
        <v>378</v>
      </c>
      <c r="O652" s="1" t="s">
        <v>4979</v>
      </c>
      <c r="P652" s="4" t="s">
        <v>5707</v>
      </c>
      <c r="Q652" s="1" t="s">
        <v>5708</v>
      </c>
      <c r="R652" s="1" t="s">
        <v>5709</v>
      </c>
      <c r="S652" s="1" t="s">
        <v>3180</v>
      </c>
      <c r="T652" s="1" t="s">
        <v>5710</v>
      </c>
    </row>
    <row r="653" spans="1:20" ht="13.8" x14ac:dyDescent="0.25">
      <c r="A653" s="1" t="s">
        <v>3767</v>
      </c>
      <c r="B653" s="2" t="s">
        <v>5711</v>
      </c>
      <c r="C653" s="1" t="s">
        <v>3769</v>
      </c>
      <c r="D653" s="1" t="s">
        <v>2907</v>
      </c>
      <c r="E653" s="1" t="s">
        <v>5712</v>
      </c>
      <c r="F653" s="1" t="s">
        <v>4136</v>
      </c>
      <c r="G653" s="1" t="s">
        <v>113</v>
      </c>
      <c r="H653" s="1" t="s">
        <v>126</v>
      </c>
      <c r="I653" s="1" t="s">
        <v>140</v>
      </c>
      <c r="J653" s="1" t="s">
        <v>154</v>
      </c>
      <c r="K653" s="1" t="s">
        <v>5713</v>
      </c>
      <c r="L653" s="1" t="s">
        <v>5714</v>
      </c>
      <c r="M653" s="1" t="s">
        <v>270</v>
      </c>
      <c r="N653" s="1" t="s">
        <v>63</v>
      </c>
      <c r="O653" s="1" t="s">
        <v>3775</v>
      </c>
      <c r="P653" s="1" t="s">
        <v>5715</v>
      </c>
      <c r="Q653" s="1" t="s">
        <v>5716</v>
      </c>
      <c r="R653" s="1" t="s">
        <v>5717</v>
      </c>
      <c r="S653" s="1" t="s">
        <v>3107</v>
      </c>
      <c r="T653" s="1" t="s">
        <v>5718</v>
      </c>
    </row>
    <row r="654" spans="1:20" ht="13.8" x14ac:dyDescent="0.25">
      <c r="A654" s="1" t="s">
        <v>3767</v>
      </c>
      <c r="B654" s="2" t="s">
        <v>5719</v>
      </c>
      <c r="C654" s="1" t="s">
        <v>3769</v>
      </c>
      <c r="D654" s="1" t="s">
        <v>3644</v>
      </c>
      <c r="E654" s="1" t="s">
        <v>5720</v>
      </c>
      <c r="F654" s="1" t="s">
        <v>280</v>
      </c>
      <c r="G654" s="1" t="s">
        <v>113</v>
      </c>
      <c r="H654" s="1" t="s">
        <v>126</v>
      </c>
      <c r="I654" s="1" t="s">
        <v>140</v>
      </c>
      <c r="J654" s="1" t="s">
        <v>154</v>
      </c>
      <c r="K654" s="1" t="s">
        <v>5721</v>
      </c>
      <c r="L654" s="1" t="s">
        <v>5722</v>
      </c>
      <c r="M654" s="1" t="s">
        <v>31</v>
      </c>
      <c r="N654" s="1" t="s">
        <v>63</v>
      </c>
      <c r="O654" s="1" t="s">
        <v>3775</v>
      </c>
      <c r="P654" s="1" t="s">
        <v>5723</v>
      </c>
      <c r="Q654" s="1" t="s">
        <v>5724</v>
      </c>
      <c r="R654" s="1" t="s">
        <v>5725</v>
      </c>
      <c r="S654" s="1" t="s">
        <v>3107</v>
      </c>
      <c r="T654" s="1" t="s">
        <v>5726</v>
      </c>
    </row>
    <row r="655" spans="1:20" ht="96.6" x14ac:dyDescent="0.25">
      <c r="A655" s="1" t="s">
        <v>4316</v>
      </c>
      <c r="B655" s="2" t="s">
        <v>5727</v>
      </c>
      <c r="C655" s="1" t="s">
        <v>1127</v>
      </c>
      <c r="D655" s="1" t="s">
        <v>5728</v>
      </c>
      <c r="E655" s="1" t="s">
        <v>5729</v>
      </c>
      <c r="F655" s="1" t="s">
        <v>5730</v>
      </c>
      <c r="G655" s="1" t="s">
        <v>113</v>
      </c>
      <c r="H655" s="1" t="s">
        <v>126</v>
      </c>
      <c r="I655" s="1" t="s">
        <v>60</v>
      </c>
      <c r="J655" s="1" t="s">
        <v>2562</v>
      </c>
      <c r="K655" s="1" t="s">
        <v>5731</v>
      </c>
      <c r="L655" s="1" t="s">
        <v>1728</v>
      </c>
      <c r="M655" s="1" t="s">
        <v>31</v>
      </c>
      <c r="N655" s="1" t="s">
        <v>32</v>
      </c>
      <c r="O655" s="1" t="s">
        <v>1132</v>
      </c>
      <c r="P655" s="4" t="s">
        <v>5732</v>
      </c>
      <c r="Q655" s="1" t="s">
        <v>5733</v>
      </c>
      <c r="R655" s="1" t="s">
        <v>5734</v>
      </c>
      <c r="S655" s="1" t="s">
        <v>3368</v>
      </c>
      <c r="T655" s="1" t="s">
        <v>5735</v>
      </c>
    </row>
    <row r="656" spans="1:20" ht="124.2" x14ac:dyDescent="0.25">
      <c r="A656" s="1" t="s">
        <v>5736</v>
      </c>
      <c r="B656" s="2" t="s">
        <v>5737</v>
      </c>
      <c r="C656" s="1" t="s">
        <v>5738</v>
      </c>
      <c r="D656" s="1" t="s">
        <v>110</v>
      </c>
      <c r="E656" s="1" t="s">
        <v>5739</v>
      </c>
      <c r="F656" s="1" t="s">
        <v>5740</v>
      </c>
      <c r="G656" s="1" t="s">
        <v>228</v>
      </c>
      <c r="H656" s="1" t="s">
        <v>229</v>
      </c>
      <c r="I656" s="1" t="s">
        <v>140</v>
      </c>
      <c r="J656" s="1" t="s">
        <v>154</v>
      </c>
      <c r="K656" s="1" t="s">
        <v>1855</v>
      </c>
      <c r="L656" s="1" t="s">
        <v>4281</v>
      </c>
      <c r="M656" s="1" t="s">
        <v>143</v>
      </c>
      <c r="N656" s="1" t="s">
        <v>378</v>
      </c>
      <c r="O656" s="1" t="s">
        <v>5741</v>
      </c>
      <c r="P656" s="4" t="s">
        <v>5742</v>
      </c>
      <c r="Q656" s="1" t="s">
        <v>5743</v>
      </c>
      <c r="R656" s="1" t="s">
        <v>3629</v>
      </c>
      <c r="S656" s="1" t="s">
        <v>5744</v>
      </c>
      <c r="T656" s="1" t="s">
        <v>5745</v>
      </c>
    </row>
    <row r="657" spans="1:20" ht="110.4" x14ac:dyDescent="0.25">
      <c r="A657" s="1" t="s">
        <v>4821</v>
      </c>
      <c r="B657" s="2" t="s">
        <v>5746</v>
      </c>
      <c r="C657" s="1" t="s">
        <v>4197</v>
      </c>
      <c r="D657" s="1" t="s">
        <v>3596</v>
      </c>
      <c r="E657" s="1" t="s">
        <v>5747</v>
      </c>
      <c r="F657" s="1" t="s">
        <v>5748</v>
      </c>
      <c r="G657" s="1" t="s">
        <v>228</v>
      </c>
      <c r="H657" s="1" t="s">
        <v>126</v>
      </c>
      <c r="I657" s="1" t="s">
        <v>60</v>
      </c>
      <c r="J657" s="1" t="s">
        <v>154</v>
      </c>
      <c r="K657" s="1" t="s">
        <v>5749</v>
      </c>
      <c r="L657" s="1" t="s">
        <v>5750</v>
      </c>
      <c r="M657" s="1" t="s">
        <v>304</v>
      </c>
      <c r="N657" s="1" t="s">
        <v>32</v>
      </c>
      <c r="O657" s="1" t="s">
        <v>4202</v>
      </c>
      <c r="P657" s="4" t="s">
        <v>5751</v>
      </c>
      <c r="Q657" s="1" t="s">
        <v>5752</v>
      </c>
      <c r="R657" s="1" t="s">
        <v>171</v>
      </c>
      <c r="S657" s="1" t="s">
        <v>3104</v>
      </c>
      <c r="T657" s="1" t="s">
        <v>5753</v>
      </c>
    </row>
    <row r="658" spans="1:20" ht="124.2" x14ac:dyDescent="0.25">
      <c r="A658" s="1" t="s">
        <v>3361</v>
      </c>
      <c r="B658" s="2" t="s">
        <v>5754</v>
      </c>
      <c r="C658" s="1" t="s">
        <v>1127</v>
      </c>
      <c r="D658" s="1" t="s">
        <v>5755</v>
      </c>
      <c r="E658" s="1" t="s">
        <v>5756</v>
      </c>
      <c r="F658" s="1" t="s">
        <v>5757</v>
      </c>
      <c r="G658" s="1" t="s">
        <v>228</v>
      </c>
      <c r="H658" s="1" t="s">
        <v>229</v>
      </c>
      <c r="I658" s="1" t="s">
        <v>140</v>
      </c>
      <c r="J658" s="1" t="s">
        <v>583</v>
      </c>
      <c r="K658" s="1" t="s">
        <v>1130</v>
      </c>
      <c r="L658" s="1" t="s">
        <v>1679</v>
      </c>
      <c r="M658" s="1" t="s">
        <v>206</v>
      </c>
      <c r="N658" s="1" t="s">
        <v>63</v>
      </c>
      <c r="O658" s="1" t="s">
        <v>1132</v>
      </c>
      <c r="P658" s="4" t="s">
        <v>5758</v>
      </c>
      <c r="Q658" s="1" t="s">
        <v>5759</v>
      </c>
      <c r="R658" s="1" t="s">
        <v>171</v>
      </c>
      <c r="S658" s="1" t="s">
        <v>3368</v>
      </c>
      <c r="T658" s="1" t="s">
        <v>5760</v>
      </c>
    </row>
    <row r="659" spans="1:20" ht="13.8" x14ac:dyDescent="0.25">
      <c r="A659" s="1" t="s">
        <v>358</v>
      </c>
      <c r="B659" s="2" t="s">
        <v>5761</v>
      </c>
      <c r="C659" s="1" t="s">
        <v>360</v>
      </c>
      <c r="D659" s="1" t="s">
        <v>5762</v>
      </c>
      <c r="E659" s="1" t="s">
        <v>5763</v>
      </c>
      <c r="F659" s="1" t="s">
        <v>5764</v>
      </c>
      <c r="G659" s="1" t="s">
        <v>113</v>
      </c>
      <c r="H659" s="1" t="s">
        <v>114</v>
      </c>
      <c r="I659" s="1" t="s">
        <v>60</v>
      </c>
      <c r="J659" s="1" t="s">
        <v>154</v>
      </c>
      <c r="K659" s="1" t="s">
        <v>1166</v>
      </c>
      <c r="L659" s="1" t="s">
        <v>5765</v>
      </c>
      <c r="M659" s="1" t="s">
        <v>143</v>
      </c>
      <c r="N659" s="1" t="s">
        <v>378</v>
      </c>
      <c r="O659" s="1" t="s">
        <v>366</v>
      </c>
      <c r="P659" s="1" t="s">
        <v>5766</v>
      </c>
      <c r="Q659" s="1" t="s">
        <v>5767</v>
      </c>
      <c r="R659" s="1" t="s">
        <v>171</v>
      </c>
      <c r="S659" s="1" t="s">
        <v>3104</v>
      </c>
      <c r="T659" s="1" t="s">
        <v>5768</v>
      </c>
    </row>
    <row r="660" spans="1:20" ht="96.6" x14ac:dyDescent="0.25">
      <c r="A660" s="1" t="s">
        <v>779</v>
      </c>
      <c r="B660" s="2" t="s">
        <v>5769</v>
      </c>
      <c r="C660" s="1" t="s">
        <v>781</v>
      </c>
      <c r="D660" s="1" t="s">
        <v>452</v>
      </c>
      <c r="E660" s="1" t="s">
        <v>5770</v>
      </c>
      <c r="F660" s="1" t="s">
        <v>5771</v>
      </c>
      <c r="G660" s="1" t="s">
        <v>26</v>
      </c>
      <c r="H660" s="1" t="s">
        <v>27</v>
      </c>
      <c r="I660" s="1" t="s">
        <v>74</v>
      </c>
      <c r="J660" s="1" t="s">
        <v>754</v>
      </c>
      <c r="K660" s="1" t="s">
        <v>5772</v>
      </c>
      <c r="L660" s="1" t="s">
        <v>3412</v>
      </c>
      <c r="M660" s="1" t="s">
        <v>703</v>
      </c>
      <c r="N660" s="1" t="s">
        <v>32</v>
      </c>
      <c r="O660" s="1" t="s">
        <v>787</v>
      </c>
      <c r="P660" s="4" t="s">
        <v>5773</v>
      </c>
      <c r="Q660" s="1" t="s">
        <v>5774</v>
      </c>
      <c r="R660" s="1" t="s">
        <v>5775</v>
      </c>
      <c r="S660" s="1" t="s">
        <v>5776</v>
      </c>
      <c r="T660" s="1" t="s">
        <v>5777</v>
      </c>
    </row>
    <row r="661" spans="1:20" ht="96.6" x14ac:dyDescent="0.25">
      <c r="A661" s="1" t="s">
        <v>185</v>
      </c>
      <c r="B661" s="2" t="s">
        <v>5778</v>
      </c>
      <c r="C661" s="1" t="s">
        <v>5779</v>
      </c>
      <c r="D661" s="1" t="s">
        <v>689</v>
      </c>
      <c r="E661" s="1" t="s">
        <v>5780</v>
      </c>
      <c r="F661" s="1" t="s">
        <v>5781</v>
      </c>
      <c r="G661" s="1" t="s">
        <v>113</v>
      </c>
      <c r="H661" s="1" t="s">
        <v>114</v>
      </c>
      <c r="I661" s="1" t="s">
        <v>60</v>
      </c>
      <c r="J661" s="1" t="s">
        <v>75</v>
      </c>
      <c r="K661" s="1" t="s">
        <v>5782</v>
      </c>
      <c r="L661" s="1" t="s">
        <v>4421</v>
      </c>
      <c r="M661" s="1" t="s">
        <v>703</v>
      </c>
      <c r="N661" s="1" t="s">
        <v>32</v>
      </c>
      <c r="O661" s="1" t="s">
        <v>5783</v>
      </c>
      <c r="P661" s="4" t="s">
        <v>5784</v>
      </c>
      <c r="Q661" s="1" t="s">
        <v>5785</v>
      </c>
      <c r="R661" s="1" t="s">
        <v>5786</v>
      </c>
      <c r="S661" s="1" t="s">
        <v>4275</v>
      </c>
      <c r="T661" s="1" t="s">
        <v>5787</v>
      </c>
    </row>
    <row r="662" spans="1:20" ht="96.6" x14ac:dyDescent="0.25">
      <c r="A662" s="1" t="s">
        <v>185</v>
      </c>
      <c r="B662" s="2" t="s">
        <v>5788</v>
      </c>
      <c r="C662" s="1" t="s">
        <v>3086</v>
      </c>
      <c r="D662" s="1" t="s">
        <v>110</v>
      </c>
      <c r="E662" s="1" t="s">
        <v>5789</v>
      </c>
      <c r="F662" s="1" t="s">
        <v>5790</v>
      </c>
      <c r="G662" s="1" t="s">
        <v>113</v>
      </c>
      <c r="H662" s="1" t="s">
        <v>126</v>
      </c>
      <c r="I662" s="1" t="s">
        <v>140</v>
      </c>
      <c r="J662" s="1" t="s">
        <v>154</v>
      </c>
      <c r="K662" s="1" t="s">
        <v>5791</v>
      </c>
      <c r="L662" s="1" t="s">
        <v>834</v>
      </c>
      <c r="M662" s="1" t="s">
        <v>270</v>
      </c>
      <c r="N662" s="1" t="s">
        <v>32</v>
      </c>
      <c r="O662" s="1" t="s">
        <v>3089</v>
      </c>
      <c r="P662" s="4" t="s">
        <v>5792</v>
      </c>
      <c r="R662" s="1" t="s">
        <v>5793</v>
      </c>
      <c r="S662" s="1" t="s">
        <v>3121</v>
      </c>
      <c r="T662" s="1" t="s">
        <v>5794</v>
      </c>
    </row>
    <row r="663" spans="1:20" ht="96.6" x14ac:dyDescent="0.25">
      <c r="A663" s="1" t="s">
        <v>185</v>
      </c>
      <c r="B663" s="2" t="s">
        <v>5795</v>
      </c>
      <c r="C663" s="1" t="s">
        <v>5779</v>
      </c>
      <c r="D663" s="1" t="s">
        <v>547</v>
      </c>
      <c r="E663" s="1" t="s">
        <v>5796</v>
      </c>
      <c r="F663" s="1" t="s">
        <v>5797</v>
      </c>
      <c r="G663" s="1" t="s">
        <v>113</v>
      </c>
      <c r="H663" s="1" t="s">
        <v>114</v>
      </c>
      <c r="I663" s="1" t="s">
        <v>60</v>
      </c>
      <c r="J663" s="1" t="s">
        <v>754</v>
      </c>
      <c r="K663" s="1" t="s">
        <v>5798</v>
      </c>
      <c r="L663" s="1" t="s">
        <v>5799</v>
      </c>
      <c r="M663" s="1" t="s">
        <v>270</v>
      </c>
      <c r="N663" s="1" t="s">
        <v>32</v>
      </c>
      <c r="O663" s="1" t="s">
        <v>5783</v>
      </c>
      <c r="P663" s="4" t="s">
        <v>5800</v>
      </c>
      <c r="Q663" s="1" t="s">
        <v>5801</v>
      </c>
      <c r="R663" s="1" t="s">
        <v>5786</v>
      </c>
      <c r="S663" s="1" t="s">
        <v>4275</v>
      </c>
      <c r="T663" s="1" t="s">
        <v>5802</v>
      </c>
    </row>
    <row r="664" spans="1:20" ht="13.8" x14ac:dyDescent="0.25">
      <c r="A664" s="1" t="s">
        <v>5803</v>
      </c>
      <c r="B664" s="2" t="s">
        <v>5804</v>
      </c>
      <c r="C664" s="1" t="s">
        <v>5805</v>
      </c>
      <c r="D664" s="1" t="s">
        <v>1096</v>
      </c>
      <c r="E664" s="1" t="s">
        <v>5806</v>
      </c>
      <c r="F664" s="1" t="s">
        <v>3058</v>
      </c>
      <c r="G664" s="1" t="s">
        <v>113</v>
      </c>
      <c r="H664" s="1" t="s">
        <v>126</v>
      </c>
      <c r="I664" s="1" t="s">
        <v>60</v>
      </c>
      <c r="J664" s="1" t="s">
        <v>154</v>
      </c>
      <c r="K664" s="1" t="s">
        <v>5807</v>
      </c>
      <c r="L664" s="1" t="s">
        <v>2320</v>
      </c>
      <c r="N664" s="1" t="s">
        <v>47</v>
      </c>
      <c r="O664" s="1" t="s">
        <v>5808</v>
      </c>
      <c r="P664" s="1" t="s">
        <v>5809</v>
      </c>
      <c r="Q664" s="1" t="s">
        <v>5810</v>
      </c>
      <c r="R664" s="1" t="s">
        <v>392</v>
      </c>
      <c r="S664" s="1" t="s">
        <v>3540</v>
      </c>
      <c r="T664" s="1" t="s">
        <v>5811</v>
      </c>
    </row>
    <row r="665" spans="1:20" ht="13.8" x14ac:dyDescent="0.25">
      <c r="A665" s="1" t="s">
        <v>5812</v>
      </c>
      <c r="B665" s="2" t="s">
        <v>5813</v>
      </c>
      <c r="C665" s="1" t="s">
        <v>5814</v>
      </c>
      <c r="D665" s="1" t="s">
        <v>110</v>
      </c>
      <c r="E665" s="1" t="s">
        <v>1836</v>
      </c>
      <c r="F665" s="1" t="s">
        <v>5815</v>
      </c>
      <c r="G665" s="1" t="s">
        <v>346</v>
      </c>
      <c r="H665" s="1" t="s">
        <v>126</v>
      </c>
      <c r="I665" s="1" t="s">
        <v>60</v>
      </c>
      <c r="J665" s="1" t="s">
        <v>154</v>
      </c>
      <c r="K665" s="1" t="s">
        <v>5807</v>
      </c>
      <c r="L665" s="1" t="s">
        <v>680</v>
      </c>
      <c r="M665" s="1" t="s">
        <v>270</v>
      </c>
      <c r="N665" s="1" t="s">
        <v>47</v>
      </c>
      <c r="O665" s="1" t="s">
        <v>5816</v>
      </c>
      <c r="P665" s="1" t="s">
        <v>5817</v>
      </c>
      <c r="Q665" s="1" t="s">
        <v>5818</v>
      </c>
      <c r="R665" s="1" t="s">
        <v>171</v>
      </c>
      <c r="S665" s="1" t="s">
        <v>3540</v>
      </c>
      <c r="T665" s="1" t="s">
        <v>5819</v>
      </c>
    </row>
    <row r="666" spans="1:20" ht="82.8" x14ac:dyDescent="0.25">
      <c r="A666" s="1" t="s">
        <v>1850</v>
      </c>
      <c r="B666" s="2" t="s">
        <v>5820</v>
      </c>
      <c r="C666" s="1" t="s">
        <v>4936</v>
      </c>
      <c r="D666" s="1" t="s">
        <v>4182</v>
      </c>
      <c r="E666" s="1" t="s">
        <v>5821</v>
      </c>
      <c r="F666" s="1" t="s">
        <v>949</v>
      </c>
      <c r="G666" s="1" t="s">
        <v>113</v>
      </c>
      <c r="H666" s="1" t="s">
        <v>114</v>
      </c>
      <c r="I666" s="1" t="s">
        <v>140</v>
      </c>
      <c r="J666" s="1" t="s">
        <v>5562</v>
      </c>
      <c r="K666" s="1" t="s">
        <v>5822</v>
      </c>
      <c r="L666" s="1" t="s">
        <v>5823</v>
      </c>
      <c r="M666" s="1" t="s">
        <v>143</v>
      </c>
      <c r="N666" s="1" t="s">
        <v>32</v>
      </c>
      <c r="O666" s="1" t="s">
        <v>4940</v>
      </c>
      <c r="P666" s="4" t="s">
        <v>5824</v>
      </c>
      <c r="Q666" s="1" t="s">
        <v>5825</v>
      </c>
      <c r="R666" s="1" t="s">
        <v>171</v>
      </c>
      <c r="S666" s="1" t="s">
        <v>4943</v>
      </c>
      <c r="T666" s="1" t="s">
        <v>5826</v>
      </c>
    </row>
    <row r="667" spans="1:20" ht="110.4" x14ac:dyDescent="0.25">
      <c r="A667" s="1" t="s">
        <v>2382</v>
      </c>
      <c r="B667" s="2" t="s">
        <v>5827</v>
      </c>
      <c r="C667" s="1" t="s">
        <v>4761</v>
      </c>
      <c r="D667" s="1" t="s">
        <v>1537</v>
      </c>
      <c r="E667" s="1" t="s">
        <v>1964</v>
      </c>
      <c r="F667" s="1" t="s">
        <v>5828</v>
      </c>
      <c r="G667" s="1" t="s">
        <v>26</v>
      </c>
      <c r="H667" s="1" t="s">
        <v>27</v>
      </c>
      <c r="I667" s="1" t="s">
        <v>60</v>
      </c>
      <c r="J667" s="1" t="s">
        <v>75</v>
      </c>
      <c r="K667" s="1" t="s">
        <v>5829</v>
      </c>
      <c r="L667" s="1" t="s">
        <v>5546</v>
      </c>
      <c r="M667" s="1" t="s">
        <v>206</v>
      </c>
      <c r="N667" s="1" t="s">
        <v>32</v>
      </c>
      <c r="O667" s="1" t="s">
        <v>4766</v>
      </c>
      <c r="P667" s="4" t="s">
        <v>5830</v>
      </c>
      <c r="R667" s="1" t="s">
        <v>5831</v>
      </c>
      <c r="S667" s="1" t="s">
        <v>4769</v>
      </c>
      <c r="T667" s="1" t="s">
        <v>5832</v>
      </c>
    </row>
    <row r="668" spans="1:20" ht="13.8" x14ac:dyDescent="0.25">
      <c r="A668" s="1" t="s">
        <v>3891</v>
      </c>
      <c r="B668" s="2" t="s">
        <v>5833</v>
      </c>
      <c r="C668" s="1" t="s">
        <v>4502</v>
      </c>
      <c r="D668" s="1" t="s">
        <v>1183</v>
      </c>
      <c r="E668" s="1" t="s">
        <v>783</v>
      </c>
      <c r="F668" s="1" t="s">
        <v>5834</v>
      </c>
      <c r="G668" s="1" t="s">
        <v>113</v>
      </c>
      <c r="H668" s="1" t="s">
        <v>114</v>
      </c>
      <c r="I668" s="1" t="s">
        <v>60</v>
      </c>
      <c r="J668" s="1" t="s">
        <v>465</v>
      </c>
      <c r="K668" s="1" t="s">
        <v>5835</v>
      </c>
      <c r="L668" s="1" t="s">
        <v>2928</v>
      </c>
      <c r="M668" s="1" t="s">
        <v>143</v>
      </c>
      <c r="N668" s="1" t="s">
        <v>47</v>
      </c>
      <c r="O668" s="1" t="s">
        <v>5836</v>
      </c>
      <c r="P668" s="1" t="s">
        <v>5837</v>
      </c>
      <c r="Q668" s="1" t="s">
        <v>5838</v>
      </c>
      <c r="R668" s="1" t="s">
        <v>5839</v>
      </c>
      <c r="S668" s="1" t="s">
        <v>4510</v>
      </c>
      <c r="T668" s="1" t="s">
        <v>5840</v>
      </c>
    </row>
    <row r="669" spans="1:20" ht="69" x14ac:dyDescent="0.25">
      <c r="A669" s="1" t="s">
        <v>5841</v>
      </c>
      <c r="B669" s="2" t="s">
        <v>5842</v>
      </c>
      <c r="C669" s="1" t="s">
        <v>1475</v>
      </c>
      <c r="D669" s="1" t="s">
        <v>5843</v>
      </c>
      <c r="E669" s="1" t="s">
        <v>5844</v>
      </c>
      <c r="F669" s="1" t="s">
        <v>5845</v>
      </c>
      <c r="G669" s="1" t="s">
        <v>243</v>
      </c>
      <c r="H669" s="1" t="s">
        <v>244</v>
      </c>
      <c r="I669" s="1" t="s">
        <v>28</v>
      </c>
      <c r="K669" s="1" t="s">
        <v>88</v>
      </c>
      <c r="L669" s="1" t="s">
        <v>5846</v>
      </c>
      <c r="M669" s="1" t="s">
        <v>206</v>
      </c>
      <c r="N669" s="1" t="s">
        <v>32</v>
      </c>
      <c r="O669" s="1" t="s">
        <v>1479</v>
      </c>
      <c r="P669" s="4" t="s">
        <v>5847</v>
      </c>
      <c r="R669" s="1" t="s">
        <v>5848</v>
      </c>
      <c r="S669" s="1" t="s">
        <v>3137</v>
      </c>
      <c r="T669" s="1" t="s">
        <v>5849</v>
      </c>
    </row>
    <row r="670" spans="1:20" ht="13.8" x14ac:dyDescent="0.25">
      <c r="A670" s="1" t="s">
        <v>510</v>
      </c>
      <c r="B670" s="2" t="s">
        <v>5850</v>
      </c>
      <c r="C670" s="1" t="s">
        <v>5851</v>
      </c>
      <c r="D670" s="1" t="s">
        <v>1309</v>
      </c>
      <c r="E670" s="1" t="s">
        <v>1184</v>
      </c>
      <c r="F670" s="1" t="s">
        <v>3058</v>
      </c>
      <c r="G670" s="1" t="s">
        <v>113</v>
      </c>
      <c r="H670" s="1" t="s">
        <v>126</v>
      </c>
      <c r="I670" s="1" t="s">
        <v>140</v>
      </c>
      <c r="J670" s="1" t="s">
        <v>2562</v>
      </c>
      <c r="K670" s="1" t="s">
        <v>422</v>
      </c>
      <c r="L670" s="1" t="s">
        <v>1670</v>
      </c>
      <c r="M670" s="1" t="s">
        <v>143</v>
      </c>
      <c r="N670" s="1" t="s">
        <v>378</v>
      </c>
      <c r="O670" s="1" t="s">
        <v>5852</v>
      </c>
      <c r="P670" s="1" t="s">
        <v>5853</v>
      </c>
      <c r="Q670" s="1" t="s">
        <v>5854</v>
      </c>
      <c r="R670" s="1" t="s">
        <v>171</v>
      </c>
      <c r="S670" s="1" t="s">
        <v>3540</v>
      </c>
      <c r="T670" s="1" t="s">
        <v>5855</v>
      </c>
    </row>
    <row r="671" spans="1:20" ht="13.8" x14ac:dyDescent="0.25">
      <c r="A671" s="1" t="s">
        <v>4972</v>
      </c>
      <c r="B671" s="2" t="s">
        <v>5856</v>
      </c>
      <c r="C671" s="1" t="s">
        <v>4974</v>
      </c>
      <c r="D671" s="1" t="s">
        <v>5857</v>
      </c>
      <c r="E671" s="1" t="s">
        <v>5858</v>
      </c>
      <c r="F671" s="1" t="s">
        <v>5859</v>
      </c>
      <c r="G671" s="1" t="s">
        <v>228</v>
      </c>
      <c r="H671" s="1" t="s">
        <v>126</v>
      </c>
      <c r="I671" s="1" t="s">
        <v>140</v>
      </c>
      <c r="J671" s="1" t="s">
        <v>583</v>
      </c>
      <c r="K671" s="1" t="s">
        <v>5860</v>
      </c>
      <c r="L671" s="1" t="s">
        <v>259</v>
      </c>
      <c r="M671" s="1" t="s">
        <v>322</v>
      </c>
      <c r="N671" s="1" t="s">
        <v>32</v>
      </c>
      <c r="O671" s="1" t="s">
        <v>4979</v>
      </c>
      <c r="P671" s="1" t="s">
        <v>5861</v>
      </c>
      <c r="Q671" s="1" t="s">
        <v>5862</v>
      </c>
      <c r="R671" s="1" t="s">
        <v>5863</v>
      </c>
      <c r="S671" s="1" t="s">
        <v>3180</v>
      </c>
      <c r="T671" s="1" t="s">
        <v>5864</v>
      </c>
    </row>
    <row r="672" spans="1:20" ht="13.8" x14ac:dyDescent="0.25">
      <c r="A672" s="1" t="s">
        <v>3891</v>
      </c>
      <c r="B672" s="2" t="s">
        <v>5865</v>
      </c>
      <c r="C672" s="1" t="s">
        <v>3893</v>
      </c>
      <c r="D672" s="1" t="s">
        <v>1998</v>
      </c>
      <c r="E672" s="1" t="s">
        <v>3894</v>
      </c>
      <c r="F672" s="1" t="s">
        <v>5866</v>
      </c>
      <c r="G672" s="1" t="s">
        <v>113</v>
      </c>
      <c r="H672" s="1" t="s">
        <v>126</v>
      </c>
      <c r="I672" s="1" t="s">
        <v>140</v>
      </c>
      <c r="J672" s="1" t="s">
        <v>154</v>
      </c>
      <c r="K672" s="1" t="s">
        <v>5867</v>
      </c>
      <c r="L672" s="1" t="s">
        <v>4765</v>
      </c>
      <c r="M672" s="1" t="s">
        <v>270</v>
      </c>
      <c r="N672" s="1" t="s">
        <v>378</v>
      </c>
      <c r="O672" s="1" t="s">
        <v>5868</v>
      </c>
      <c r="P672" s="1" t="s">
        <v>5869</v>
      </c>
      <c r="Q672" s="1" t="s">
        <v>5870</v>
      </c>
      <c r="R672" s="1" t="s">
        <v>5871</v>
      </c>
      <c r="S672" s="1" t="s">
        <v>3901</v>
      </c>
      <c r="T672" s="1" t="s">
        <v>5872</v>
      </c>
    </row>
    <row r="673" spans="1:20" ht="13.8" x14ac:dyDescent="0.25">
      <c r="A673" s="1" t="s">
        <v>4207</v>
      </c>
      <c r="B673" s="2" t="s">
        <v>5873</v>
      </c>
      <c r="C673" s="1" t="s">
        <v>2558</v>
      </c>
      <c r="D673" s="1" t="s">
        <v>2559</v>
      </c>
      <c r="E673" s="1" t="s">
        <v>5874</v>
      </c>
      <c r="F673" s="1" t="s">
        <v>5875</v>
      </c>
      <c r="G673" s="1" t="s">
        <v>113</v>
      </c>
      <c r="H673" s="1" t="s">
        <v>114</v>
      </c>
      <c r="I673" s="1" t="s">
        <v>60</v>
      </c>
      <c r="J673" s="1" t="s">
        <v>154</v>
      </c>
      <c r="K673" s="1" t="s">
        <v>2563</v>
      </c>
      <c r="L673" s="1" t="s">
        <v>4914</v>
      </c>
      <c r="N673" s="1" t="s">
        <v>378</v>
      </c>
      <c r="O673" s="1" t="s">
        <v>2565</v>
      </c>
      <c r="P673" s="1" t="s">
        <v>5876</v>
      </c>
      <c r="Q673" s="1" t="s">
        <v>5877</v>
      </c>
      <c r="R673" s="1" t="s">
        <v>5878</v>
      </c>
      <c r="S673" s="1" t="s">
        <v>4216</v>
      </c>
      <c r="T673" s="1" t="s">
        <v>5879</v>
      </c>
    </row>
    <row r="674" spans="1:20" ht="82.8" x14ac:dyDescent="0.25">
      <c r="A674" s="1" t="s">
        <v>2288</v>
      </c>
      <c r="B674" s="2" t="s">
        <v>5880</v>
      </c>
      <c r="C674" s="1" t="s">
        <v>738</v>
      </c>
      <c r="D674" s="1" t="s">
        <v>4862</v>
      </c>
      <c r="E674" s="1" t="s">
        <v>5881</v>
      </c>
      <c r="F674" s="1" t="s">
        <v>5882</v>
      </c>
      <c r="G674" s="1" t="s">
        <v>113</v>
      </c>
      <c r="H674" s="1" t="s">
        <v>126</v>
      </c>
      <c r="I674" s="1" t="s">
        <v>60</v>
      </c>
      <c r="J674" s="1" t="s">
        <v>154</v>
      </c>
      <c r="K674" s="1" t="s">
        <v>742</v>
      </c>
      <c r="L674" s="1" t="s">
        <v>259</v>
      </c>
      <c r="M674" s="1" t="s">
        <v>206</v>
      </c>
      <c r="N674" s="1" t="s">
        <v>378</v>
      </c>
      <c r="O674" s="1" t="s">
        <v>744</v>
      </c>
      <c r="P674" s="4" t="s">
        <v>5883</v>
      </c>
      <c r="Q674" s="1" t="s">
        <v>93</v>
      </c>
      <c r="R674" s="1" t="s">
        <v>4193</v>
      </c>
      <c r="S674" s="1" t="s">
        <v>3198</v>
      </c>
      <c r="T674" s="1" t="s">
        <v>5884</v>
      </c>
    </row>
    <row r="675" spans="1:20" ht="96.6" x14ac:dyDescent="0.25">
      <c r="A675" s="1" t="s">
        <v>210</v>
      </c>
      <c r="B675" s="2" t="s">
        <v>5885</v>
      </c>
      <c r="C675" s="1" t="s">
        <v>212</v>
      </c>
      <c r="D675" s="1" t="s">
        <v>870</v>
      </c>
      <c r="E675" s="1" t="s">
        <v>5886</v>
      </c>
      <c r="F675" s="1" t="s">
        <v>3042</v>
      </c>
      <c r="G675" s="1" t="s">
        <v>26</v>
      </c>
      <c r="H675" s="1" t="s">
        <v>27</v>
      </c>
      <c r="I675" s="1" t="s">
        <v>60</v>
      </c>
      <c r="J675" s="1" t="s">
        <v>75</v>
      </c>
      <c r="K675" s="1" t="s">
        <v>5887</v>
      </c>
      <c r="L675" s="1" t="s">
        <v>5888</v>
      </c>
      <c r="M675" s="1" t="s">
        <v>304</v>
      </c>
      <c r="N675" s="1" t="s">
        <v>378</v>
      </c>
      <c r="O675" s="1" t="s">
        <v>217</v>
      </c>
      <c r="P675" s="4" t="s">
        <v>5889</v>
      </c>
      <c r="Q675" s="1" t="s">
        <v>5890</v>
      </c>
      <c r="R675" s="1" t="s">
        <v>5891</v>
      </c>
      <c r="S675" s="1" t="s">
        <v>3112</v>
      </c>
      <c r="T675" s="1" t="s">
        <v>5892</v>
      </c>
    </row>
    <row r="676" spans="1:20" ht="13.8" x14ac:dyDescent="0.25">
      <c r="A676" s="1" t="s">
        <v>5893</v>
      </c>
      <c r="B676" s="2" t="s">
        <v>5894</v>
      </c>
      <c r="C676" s="1" t="s">
        <v>5265</v>
      </c>
      <c r="D676" s="1" t="s">
        <v>5895</v>
      </c>
      <c r="E676" s="1" t="s">
        <v>1788</v>
      </c>
      <c r="F676" s="1" t="s">
        <v>5896</v>
      </c>
      <c r="G676" s="1" t="s">
        <v>346</v>
      </c>
      <c r="H676" s="1" t="s">
        <v>2219</v>
      </c>
      <c r="I676" s="1" t="s">
        <v>140</v>
      </c>
      <c r="J676" s="1" t="s">
        <v>5204</v>
      </c>
      <c r="K676" s="1" t="s">
        <v>1931</v>
      </c>
      <c r="L676" s="1" t="s">
        <v>1112</v>
      </c>
      <c r="M676" s="1" t="s">
        <v>143</v>
      </c>
      <c r="N676" s="1" t="s">
        <v>32</v>
      </c>
      <c r="O676" s="1" t="s">
        <v>5270</v>
      </c>
      <c r="P676" s="1" t="s">
        <v>5897</v>
      </c>
      <c r="R676" s="1" t="s">
        <v>171</v>
      </c>
      <c r="T676" s="1" t="s">
        <v>5898</v>
      </c>
    </row>
    <row r="677" spans="1:20" ht="13.8" x14ac:dyDescent="0.25">
      <c r="A677" s="1" t="s">
        <v>4092</v>
      </c>
      <c r="B677" s="2" t="s">
        <v>5899</v>
      </c>
      <c r="C677" s="1" t="s">
        <v>5900</v>
      </c>
      <c r="D677" s="1" t="s">
        <v>5901</v>
      </c>
      <c r="E677" s="1" t="s">
        <v>5902</v>
      </c>
      <c r="F677" s="1" t="s">
        <v>5903</v>
      </c>
      <c r="G677" s="1" t="s">
        <v>228</v>
      </c>
      <c r="H677" s="1" t="s">
        <v>229</v>
      </c>
      <c r="I677" s="1" t="s">
        <v>140</v>
      </c>
      <c r="J677" s="1" t="s">
        <v>1312</v>
      </c>
      <c r="K677" s="1" t="s">
        <v>2078</v>
      </c>
      <c r="L677" s="1" t="s">
        <v>5904</v>
      </c>
      <c r="M677" s="1" t="s">
        <v>143</v>
      </c>
      <c r="N677" s="1" t="s">
        <v>32</v>
      </c>
      <c r="O677" s="1" t="s">
        <v>5905</v>
      </c>
      <c r="P677" s="1" t="s">
        <v>5906</v>
      </c>
      <c r="Q677" s="1" t="s">
        <v>5907</v>
      </c>
      <c r="R677" s="1" t="s">
        <v>171</v>
      </c>
      <c r="S677" s="1" t="s">
        <v>5908</v>
      </c>
      <c r="T677" s="1" t="s">
        <v>5909</v>
      </c>
    </row>
    <row r="678" spans="1:20" ht="110.4" x14ac:dyDescent="0.25">
      <c r="A678" s="1" t="s">
        <v>946</v>
      </c>
      <c r="B678" s="2" t="s">
        <v>5910</v>
      </c>
      <c r="C678" s="1" t="s">
        <v>1910</v>
      </c>
      <c r="D678" s="1" t="s">
        <v>4299</v>
      </c>
      <c r="E678" s="1" t="s">
        <v>5911</v>
      </c>
      <c r="F678" s="1" t="s">
        <v>5912</v>
      </c>
      <c r="G678" s="1" t="s">
        <v>113</v>
      </c>
      <c r="H678" s="1" t="s">
        <v>114</v>
      </c>
      <c r="I678" s="1" t="s">
        <v>60</v>
      </c>
      <c r="J678" s="1" t="s">
        <v>465</v>
      </c>
      <c r="K678" s="1" t="s">
        <v>215</v>
      </c>
      <c r="L678" s="1" t="s">
        <v>5913</v>
      </c>
      <c r="M678" s="1" t="s">
        <v>143</v>
      </c>
      <c r="N678" s="1" t="s">
        <v>32</v>
      </c>
      <c r="O678" s="1" t="s">
        <v>1914</v>
      </c>
      <c r="P678" s="4" t="s">
        <v>5914</v>
      </c>
      <c r="Q678" s="1" t="s">
        <v>5915</v>
      </c>
      <c r="R678" s="1" t="s">
        <v>5831</v>
      </c>
      <c r="S678" s="1" t="s">
        <v>4158</v>
      </c>
      <c r="T678" s="1" t="s">
        <v>5916</v>
      </c>
    </row>
    <row r="679" spans="1:20" ht="138" x14ac:dyDescent="0.25">
      <c r="A679" s="1" t="s">
        <v>577</v>
      </c>
      <c r="B679" s="2" t="s">
        <v>5917</v>
      </c>
      <c r="C679" s="1" t="s">
        <v>1910</v>
      </c>
      <c r="D679" s="1" t="s">
        <v>123</v>
      </c>
      <c r="E679" s="1" t="s">
        <v>5918</v>
      </c>
      <c r="F679" s="1" t="s">
        <v>5919</v>
      </c>
      <c r="G679" s="1" t="s">
        <v>228</v>
      </c>
      <c r="H679" s="1" t="s">
        <v>126</v>
      </c>
      <c r="I679" s="1" t="s">
        <v>140</v>
      </c>
      <c r="K679" s="1" t="s">
        <v>215</v>
      </c>
      <c r="L679" s="1" t="s">
        <v>798</v>
      </c>
      <c r="M679" s="1" t="s">
        <v>322</v>
      </c>
      <c r="N679" s="1" t="s">
        <v>378</v>
      </c>
      <c r="O679" s="1" t="s">
        <v>1914</v>
      </c>
      <c r="P679" s="4" t="s">
        <v>5920</v>
      </c>
      <c r="Q679" s="1" t="s">
        <v>5921</v>
      </c>
      <c r="R679" s="1" t="s">
        <v>5922</v>
      </c>
      <c r="S679" s="1" t="s">
        <v>4158</v>
      </c>
      <c r="T679" s="1" t="s">
        <v>5923</v>
      </c>
    </row>
    <row r="680" spans="1:20" ht="13.8" x14ac:dyDescent="0.25">
      <c r="A680" s="1" t="s">
        <v>358</v>
      </c>
      <c r="B680" s="2" t="s">
        <v>5924</v>
      </c>
      <c r="C680" s="1" t="s">
        <v>360</v>
      </c>
      <c r="D680" s="1" t="s">
        <v>3500</v>
      </c>
      <c r="E680" s="1" t="s">
        <v>5925</v>
      </c>
      <c r="F680" s="1" t="s">
        <v>5926</v>
      </c>
      <c r="G680" s="1" t="s">
        <v>113</v>
      </c>
      <c r="H680" s="1" t="s">
        <v>114</v>
      </c>
      <c r="I680" s="1" t="s">
        <v>60</v>
      </c>
      <c r="J680" s="1" t="s">
        <v>635</v>
      </c>
      <c r="K680" s="1" t="s">
        <v>5927</v>
      </c>
      <c r="L680" s="1" t="s">
        <v>5928</v>
      </c>
      <c r="M680" s="1" t="s">
        <v>304</v>
      </c>
      <c r="N680" s="1" t="s">
        <v>32</v>
      </c>
      <c r="O680" s="1" t="s">
        <v>366</v>
      </c>
      <c r="P680" s="1" t="s">
        <v>5929</v>
      </c>
      <c r="Q680" s="1" t="s">
        <v>5930</v>
      </c>
      <c r="R680" s="1" t="s">
        <v>5931</v>
      </c>
      <c r="S680" s="1" t="s">
        <v>3104</v>
      </c>
      <c r="T680" s="1" t="s">
        <v>5932</v>
      </c>
    </row>
    <row r="681" spans="1:20" ht="110.4" x14ac:dyDescent="0.25">
      <c r="A681" s="1" t="s">
        <v>5933</v>
      </c>
      <c r="B681" s="2" t="s">
        <v>5934</v>
      </c>
      <c r="C681" s="1" t="s">
        <v>938</v>
      </c>
      <c r="D681" s="1" t="s">
        <v>1978</v>
      </c>
      <c r="E681" s="1" t="s">
        <v>5935</v>
      </c>
      <c r="F681" s="1" t="s">
        <v>5936</v>
      </c>
      <c r="G681" s="1" t="s">
        <v>228</v>
      </c>
      <c r="H681" s="1" t="s">
        <v>126</v>
      </c>
      <c r="I681" s="1" t="s">
        <v>140</v>
      </c>
      <c r="J681" s="1" t="s">
        <v>154</v>
      </c>
      <c r="K681" s="1" t="s">
        <v>5937</v>
      </c>
      <c r="L681" s="1" t="s">
        <v>3026</v>
      </c>
      <c r="M681" s="1" t="s">
        <v>322</v>
      </c>
      <c r="N681" s="1" t="s">
        <v>378</v>
      </c>
      <c r="O681" s="1" t="s">
        <v>943</v>
      </c>
      <c r="P681" s="4" t="s">
        <v>5938</v>
      </c>
      <c r="Q681" s="1" t="s">
        <v>5939</v>
      </c>
      <c r="R681" s="1" t="s">
        <v>5940</v>
      </c>
      <c r="S681" s="1" t="s">
        <v>5941</v>
      </c>
      <c r="T681" s="1" t="s">
        <v>5942</v>
      </c>
    </row>
    <row r="682" spans="1:20" ht="13.8" x14ac:dyDescent="0.25">
      <c r="A682" s="1" t="s">
        <v>1430</v>
      </c>
      <c r="B682" s="2" t="s">
        <v>5943</v>
      </c>
      <c r="C682" s="1" t="s">
        <v>5944</v>
      </c>
      <c r="D682" s="1" t="s">
        <v>5945</v>
      </c>
      <c r="E682" s="1" t="s">
        <v>5946</v>
      </c>
      <c r="F682" s="1" t="s">
        <v>5947</v>
      </c>
      <c r="G682" s="1" t="s">
        <v>113</v>
      </c>
      <c r="H682" s="1" t="s">
        <v>114</v>
      </c>
      <c r="I682" s="1" t="s">
        <v>60</v>
      </c>
      <c r="J682" s="1" t="s">
        <v>465</v>
      </c>
      <c r="K682" s="1" t="s">
        <v>5948</v>
      </c>
      <c r="L682" s="1" t="s">
        <v>5949</v>
      </c>
      <c r="M682" s="1" t="s">
        <v>270</v>
      </c>
      <c r="N682" s="1" t="s">
        <v>32</v>
      </c>
      <c r="O682" s="1" t="s">
        <v>3322</v>
      </c>
      <c r="P682" s="1" t="s">
        <v>5950</v>
      </c>
      <c r="Q682" s="1" t="s">
        <v>5951</v>
      </c>
      <c r="R682" s="1" t="s">
        <v>5426</v>
      </c>
      <c r="S682" s="1" t="s">
        <v>3104</v>
      </c>
      <c r="T682" s="1" t="s">
        <v>5952</v>
      </c>
    </row>
    <row r="683" spans="1:20" ht="124.2" x14ac:dyDescent="0.25">
      <c r="A683" s="1" t="s">
        <v>3767</v>
      </c>
      <c r="B683" s="2" t="s">
        <v>5953</v>
      </c>
      <c r="C683" s="1" t="s">
        <v>3769</v>
      </c>
      <c r="D683" s="1" t="s">
        <v>5954</v>
      </c>
      <c r="E683" s="1" t="s">
        <v>5955</v>
      </c>
      <c r="F683" s="1" t="s">
        <v>5956</v>
      </c>
      <c r="G683" s="1" t="s">
        <v>113</v>
      </c>
      <c r="H683" s="1" t="s">
        <v>114</v>
      </c>
      <c r="I683" s="1" t="s">
        <v>140</v>
      </c>
      <c r="J683" s="1" t="s">
        <v>154</v>
      </c>
      <c r="K683" s="1" t="s">
        <v>5957</v>
      </c>
      <c r="L683" s="1" t="s">
        <v>5958</v>
      </c>
      <c r="M683" s="1" t="s">
        <v>703</v>
      </c>
      <c r="N683" s="1" t="s">
        <v>32</v>
      </c>
      <c r="O683" s="1" t="s">
        <v>3775</v>
      </c>
      <c r="P683" s="4" t="s">
        <v>5959</v>
      </c>
      <c r="Q683" s="1" t="s">
        <v>5960</v>
      </c>
      <c r="R683" s="1" t="s">
        <v>5961</v>
      </c>
      <c r="S683" s="1" t="s">
        <v>3107</v>
      </c>
      <c r="T683" s="1" t="s">
        <v>5962</v>
      </c>
    </row>
    <row r="684" spans="1:20" ht="193.2" x14ac:dyDescent="0.25">
      <c r="A684" s="1" t="s">
        <v>2440</v>
      </c>
      <c r="B684" s="2" t="s">
        <v>5963</v>
      </c>
      <c r="C684" s="1" t="s">
        <v>3183</v>
      </c>
      <c r="D684" s="1" t="s">
        <v>2820</v>
      </c>
      <c r="E684" s="1" t="s">
        <v>5964</v>
      </c>
      <c r="F684" s="1" t="s">
        <v>4045</v>
      </c>
      <c r="G684" s="1" t="s">
        <v>113</v>
      </c>
      <c r="H684" s="1" t="s">
        <v>114</v>
      </c>
      <c r="I684" s="1" t="s">
        <v>60</v>
      </c>
      <c r="J684" s="1" t="s">
        <v>154</v>
      </c>
      <c r="K684" s="1" t="s">
        <v>2541</v>
      </c>
      <c r="L684" s="1" t="s">
        <v>5367</v>
      </c>
      <c r="M684" s="1" t="s">
        <v>270</v>
      </c>
      <c r="N684" s="1" t="s">
        <v>32</v>
      </c>
      <c r="O684" s="1" t="s">
        <v>3187</v>
      </c>
      <c r="P684" s="4" t="s">
        <v>5965</v>
      </c>
      <c r="R684" s="1" t="s">
        <v>5966</v>
      </c>
      <c r="S684" s="1" t="s">
        <v>3107</v>
      </c>
      <c r="T684" s="1" t="s">
        <v>5967</v>
      </c>
    </row>
    <row r="685" spans="1:20" ht="13.8" x14ac:dyDescent="0.25">
      <c r="A685" s="1" t="s">
        <v>1626</v>
      </c>
      <c r="B685" s="2" t="s">
        <v>5968</v>
      </c>
      <c r="C685" s="1" t="s">
        <v>3153</v>
      </c>
      <c r="D685" s="1" t="s">
        <v>4190</v>
      </c>
      <c r="E685" s="1" t="s">
        <v>5969</v>
      </c>
      <c r="F685" s="1" t="s">
        <v>3246</v>
      </c>
      <c r="G685" s="1" t="s">
        <v>26</v>
      </c>
      <c r="H685" s="1" t="s">
        <v>114</v>
      </c>
      <c r="I685" s="1" t="s">
        <v>60</v>
      </c>
      <c r="J685" s="1" t="s">
        <v>75</v>
      </c>
      <c r="K685" s="1" t="s">
        <v>3156</v>
      </c>
      <c r="L685" s="1" t="s">
        <v>775</v>
      </c>
      <c r="M685" s="1" t="s">
        <v>270</v>
      </c>
      <c r="N685" s="1" t="s">
        <v>32</v>
      </c>
      <c r="O685" s="1" t="s">
        <v>3158</v>
      </c>
      <c r="P685" s="1" t="s">
        <v>5970</v>
      </c>
      <c r="Q685" s="1" t="s">
        <v>5971</v>
      </c>
      <c r="R685" s="1" t="s">
        <v>5972</v>
      </c>
      <c r="S685" s="1" t="s">
        <v>3107</v>
      </c>
      <c r="T685" s="1" t="s">
        <v>5973</v>
      </c>
    </row>
    <row r="686" spans="1:20" ht="110.4" x14ac:dyDescent="0.25">
      <c r="A686" s="1" t="s">
        <v>316</v>
      </c>
      <c r="B686" s="2" t="s">
        <v>5974</v>
      </c>
      <c r="C686" s="1" t="s">
        <v>254</v>
      </c>
      <c r="D686" s="1" t="s">
        <v>5592</v>
      </c>
      <c r="E686" s="1" t="s">
        <v>5975</v>
      </c>
      <c r="F686" s="1" t="s">
        <v>5976</v>
      </c>
      <c r="G686" s="1" t="s">
        <v>113</v>
      </c>
      <c r="H686" s="1" t="s">
        <v>114</v>
      </c>
      <c r="I686" s="1" t="s">
        <v>140</v>
      </c>
      <c r="K686" s="1" t="s">
        <v>5977</v>
      </c>
      <c r="L686" s="1" t="s">
        <v>4630</v>
      </c>
      <c r="M686" s="1" t="s">
        <v>703</v>
      </c>
      <c r="N686" s="1" t="s">
        <v>32</v>
      </c>
      <c r="O686" s="1" t="s">
        <v>260</v>
      </c>
      <c r="P686" s="4" t="s">
        <v>5978</v>
      </c>
      <c r="Q686" s="1" t="s">
        <v>5979</v>
      </c>
      <c r="R686" s="1" t="s">
        <v>5980</v>
      </c>
      <c r="S686" s="1" t="s">
        <v>3116</v>
      </c>
      <c r="T686" s="1" t="s">
        <v>5981</v>
      </c>
    </row>
    <row r="687" spans="1:20" ht="13.8" x14ac:dyDescent="0.25">
      <c r="A687" s="1" t="s">
        <v>4854</v>
      </c>
      <c r="B687" s="2" t="s">
        <v>5982</v>
      </c>
      <c r="C687" s="1" t="s">
        <v>3490</v>
      </c>
      <c r="D687" s="1" t="s">
        <v>1362</v>
      </c>
      <c r="E687" s="1" t="s">
        <v>5983</v>
      </c>
      <c r="F687" s="1" t="s">
        <v>5984</v>
      </c>
      <c r="G687" s="1" t="s">
        <v>228</v>
      </c>
      <c r="H687" s="1" t="s">
        <v>229</v>
      </c>
      <c r="I687" s="1" t="s">
        <v>140</v>
      </c>
      <c r="J687" s="1" t="s">
        <v>154</v>
      </c>
      <c r="K687" s="1" t="s">
        <v>608</v>
      </c>
      <c r="L687" s="1" t="s">
        <v>1120</v>
      </c>
      <c r="M687" s="1" t="s">
        <v>31</v>
      </c>
      <c r="N687" s="1" t="s">
        <v>63</v>
      </c>
      <c r="O687" s="1" t="s">
        <v>3493</v>
      </c>
      <c r="P687" s="1" t="s">
        <v>5985</v>
      </c>
      <c r="Q687" s="1" t="s">
        <v>5986</v>
      </c>
      <c r="R687" s="1" t="s">
        <v>5987</v>
      </c>
      <c r="S687" s="1" t="s">
        <v>3113</v>
      </c>
      <c r="T687" s="1" t="s">
        <v>5988</v>
      </c>
    </row>
    <row r="688" spans="1:20" ht="110.4" x14ac:dyDescent="0.25">
      <c r="A688" s="1" t="s">
        <v>4854</v>
      </c>
      <c r="B688" s="2" t="s">
        <v>5989</v>
      </c>
      <c r="C688" s="1" t="s">
        <v>3490</v>
      </c>
      <c r="D688" s="1" t="s">
        <v>2846</v>
      </c>
      <c r="E688" s="1" t="s">
        <v>5990</v>
      </c>
      <c r="F688" s="1" t="s">
        <v>5991</v>
      </c>
      <c r="G688" s="1" t="s">
        <v>228</v>
      </c>
      <c r="H688" s="1" t="s">
        <v>229</v>
      </c>
      <c r="I688" s="1" t="s">
        <v>140</v>
      </c>
      <c r="J688" s="1" t="s">
        <v>154</v>
      </c>
      <c r="K688" s="1" t="s">
        <v>608</v>
      </c>
      <c r="L688" s="1" t="s">
        <v>4373</v>
      </c>
      <c r="M688" s="1" t="s">
        <v>270</v>
      </c>
      <c r="N688" s="1" t="s">
        <v>32</v>
      </c>
      <c r="O688" s="1" t="s">
        <v>3493</v>
      </c>
      <c r="P688" s="4" t="s">
        <v>5992</v>
      </c>
      <c r="Q688" s="1" t="s">
        <v>5993</v>
      </c>
      <c r="R688" s="1" t="s">
        <v>5994</v>
      </c>
      <c r="S688" s="1" t="s">
        <v>3113</v>
      </c>
      <c r="T688" s="1" t="s">
        <v>5995</v>
      </c>
    </row>
    <row r="689" spans="1:20" ht="96.6" x14ac:dyDescent="0.25">
      <c r="A689" s="1" t="s">
        <v>602</v>
      </c>
      <c r="B689" s="2" t="s">
        <v>5996</v>
      </c>
      <c r="C689" s="1" t="s">
        <v>3490</v>
      </c>
      <c r="D689" s="1" t="s">
        <v>913</v>
      </c>
      <c r="E689" s="1" t="s">
        <v>5997</v>
      </c>
      <c r="F689" s="1" t="s">
        <v>5998</v>
      </c>
      <c r="G689" s="1" t="s">
        <v>113</v>
      </c>
      <c r="H689" s="1" t="s">
        <v>126</v>
      </c>
      <c r="I689" s="1" t="s">
        <v>74</v>
      </c>
      <c r="J689" s="1" t="s">
        <v>154</v>
      </c>
      <c r="K689" s="1" t="s">
        <v>608</v>
      </c>
      <c r="L689" s="1" t="s">
        <v>1120</v>
      </c>
      <c r="M689" s="1" t="s">
        <v>143</v>
      </c>
      <c r="N689" s="1" t="s">
        <v>32</v>
      </c>
      <c r="O689" s="1" t="s">
        <v>3493</v>
      </c>
      <c r="P689" s="4" t="s">
        <v>5999</v>
      </c>
      <c r="Q689" s="1" t="s">
        <v>6000</v>
      </c>
      <c r="R689" s="1" t="s">
        <v>5987</v>
      </c>
      <c r="S689" s="1" t="s">
        <v>3113</v>
      </c>
      <c r="T689" s="1" t="s">
        <v>6001</v>
      </c>
    </row>
    <row r="690" spans="1:20" ht="124.2" x14ac:dyDescent="0.25">
      <c r="A690" s="1" t="s">
        <v>946</v>
      </c>
      <c r="B690" s="2" t="s">
        <v>6002</v>
      </c>
      <c r="C690" s="1" t="s">
        <v>212</v>
      </c>
      <c r="D690" s="1" t="s">
        <v>310</v>
      </c>
      <c r="E690" s="1" t="s">
        <v>6003</v>
      </c>
      <c r="F690" s="1" t="s">
        <v>6004</v>
      </c>
      <c r="G690" s="1" t="s">
        <v>113</v>
      </c>
      <c r="H690" s="1" t="s">
        <v>126</v>
      </c>
      <c r="I690" s="1" t="s">
        <v>60</v>
      </c>
      <c r="J690" s="1" t="s">
        <v>154</v>
      </c>
      <c r="K690" s="1" t="s">
        <v>215</v>
      </c>
      <c r="L690" s="1" t="s">
        <v>6005</v>
      </c>
      <c r="M690" s="1" t="s">
        <v>304</v>
      </c>
      <c r="N690" s="1" t="s">
        <v>32</v>
      </c>
      <c r="O690" s="1" t="s">
        <v>217</v>
      </c>
      <c r="P690" s="4" t="s">
        <v>6006</v>
      </c>
      <c r="Q690" s="1" t="s">
        <v>6007</v>
      </c>
      <c r="R690" s="1" t="s">
        <v>5994</v>
      </c>
      <c r="S690" s="1" t="s">
        <v>3112</v>
      </c>
      <c r="T690" s="1" t="s">
        <v>6008</v>
      </c>
    </row>
    <row r="691" spans="1:20" ht="13.8" x14ac:dyDescent="0.25">
      <c r="A691" s="1" t="s">
        <v>4854</v>
      </c>
      <c r="B691" s="2" t="s">
        <v>6009</v>
      </c>
      <c r="C691" s="1" t="s">
        <v>3749</v>
      </c>
      <c r="D691" s="1" t="s">
        <v>6010</v>
      </c>
      <c r="E691" s="1" t="s">
        <v>6011</v>
      </c>
      <c r="F691" s="1" t="s">
        <v>6012</v>
      </c>
      <c r="G691" s="1" t="s">
        <v>228</v>
      </c>
      <c r="H691" s="1" t="s">
        <v>126</v>
      </c>
      <c r="I691" s="1" t="s">
        <v>60</v>
      </c>
      <c r="K691" s="1" t="s">
        <v>608</v>
      </c>
      <c r="L691" s="1" t="s">
        <v>435</v>
      </c>
      <c r="M691" s="1" t="s">
        <v>270</v>
      </c>
      <c r="N691" s="1" t="s">
        <v>378</v>
      </c>
      <c r="O691" s="1" t="s">
        <v>3753</v>
      </c>
      <c r="P691" s="1" t="s">
        <v>6013</v>
      </c>
      <c r="Q691" s="1" t="s">
        <v>6014</v>
      </c>
      <c r="R691" s="1" t="s">
        <v>6015</v>
      </c>
      <c r="S691" s="1" t="s">
        <v>3755</v>
      </c>
      <c r="T691" s="1" t="s">
        <v>6016</v>
      </c>
    </row>
    <row r="692" spans="1:20" ht="13.8" x14ac:dyDescent="0.25">
      <c r="A692" s="1" t="s">
        <v>6017</v>
      </c>
      <c r="B692" s="2" t="s">
        <v>6018</v>
      </c>
      <c r="C692" s="1" t="s">
        <v>6019</v>
      </c>
      <c r="D692" s="1" t="s">
        <v>110</v>
      </c>
      <c r="E692" s="1" t="s">
        <v>6020</v>
      </c>
      <c r="F692" s="1" t="s">
        <v>6021</v>
      </c>
      <c r="G692" s="1" t="s">
        <v>113</v>
      </c>
      <c r="H692" s="1" t="s">
        <v>126</v>
      </c>
      <c r="I692" s="1" t="s">
        <v>140</v>
      </c>
      <c r="J692" s="1" t="s">
        <v>154</v>
      </c>
      <c r="K692" s="1" t="s">
        <v>852</v>
      </c>
      <c r="L692" s="1" t="s">
        <v>6022</v>
      </c>
      <c r="M692" s="1" t="s">
        <v>304</v>
      </c>
      <c r="N692" s="1" t="s">
        <v>63</v>
      </c>
      <c r="O692" s="1" t="s">
        <v>6023</v>
      </c>
      <c r="P692" s="1" t="s">
        <v>6024</v>
      </c>
      <c r="Q692" s="1" t="s">
        <v>93</v>
      </c>
      <c r="R692" s="1" t="s">
        <v>171</v>
      </c>
      <c r="S692" s="1" t="s">
        <v>6025</v>
      </c>
      <c r="T692" s="1" t="s">
        <v>6026</v>
      </c>
    </row>
    <row r="693" spans="1:20" ht="110.4" x14ac:dyDescent="0.25">
      <c r="A693" s="1" t="s">
        <v>4243</v>
      </c>
      <c r="B693" s="2" t="s">
        <v>6027</v>
      </c>
      <c r="C693" s="1" t="s">
        <v>6028</v>
      </c>
      <c r="D693" s="1" t="s">
        <v>300</v>
      </c>
      <c r="E693" s="1" t="s">
        <v>6029</v>
      </c>
      <c r="F693" s="1" t="s">
        <v>6030</v>
      </c>
      <c r="G693" s="1" t="s">
        <v>228</v>
      </c>
      <c r="H693" s="1" t="s">
        <v>126</v>
      </c>
      <c r="I693" s="1" t="s">
        <v>74</v>
      </c>
      <c r="K693" s="1" t="s">
        <v>6031</v>
      </c>
      <c r="L693" s="1" t="s">
        <v>716</v>
      </c>
      <c r="M693" s="1" t="s">
        <v>143</v>
      </c>
      <c r="N693" s="1" t="s">
        <v>32</v>
      </c>
      <c r="O693" s="1" t="s">
        <v>6032</v>
      </c>
      <c r="P693" s="4" t="s">
        <v>6033</v>
      </c>
      <c r="Q693" s="1" t="s">
        <v>6034</v>
      </c>
      <c r="R693" s="1" t="s">
        <v>6035</v>
      </c>
      <c r="S693" s="1" t="s">
        <v>6036</v>
      </c>
      <c r="T693" s="1" t="s">
        <v>6037</v>
      </c>
    </row>
    <row r="694" spans="1:20" ht="13.8" x14ac:dyDescent="0.25">
      <c r="A694" s="1" t="s">
        <v>120</v>
      </c>
      <c r="B694" s="2" t="s">
        <v>6038</v>
      </c>
      <c r="C694" s="1" t="s">
        <v>4439</v>
      </c>
      <c r="D694" s="1" t="s">
        <v>2119</v>
      </c>
      <c r="E694" s="1" t="s">
        <v>6039</v>
      </c>
      <c r="F694" s="1" t="s">
        <v>6040</v>
      </c>
      <c r="G694" s="1" t="s">
        <v>113</v>
      </c>
      <c r="H694" s="1" t="s">
        <v>126</v>
      </c>
      <c r="I694" s="1" t="s">
        <v>60</v>
      </c>
      <c r="J694" s="1" t="s">
        <v>154</v>
      </c>
      <c r="K694" s="1" t="s">
        <v>6041</v>
      </c>
      <c r="L694" s="1" t="s">
        <v>5136</v>
      </c>
      <c r="M694" s="1" t="s">
        <v>143</v>
      </c>
      <c r="N694" s="1" t="s">
        <v>32</v>
      </c>
      <c r="O694" s="1" t="s">
        <v>4445</v>
      </c>
      <c r="P694" s="1" t="s">
        <v>6042</v>
      </c>
      <c r="Q694" s="1" t="s">
        <v>6043</v>
      </c>
      <c r="R694" s="1" t="s">
        <v>2774</v>
      </c>
      <c r="S694" s="1" t="s">
        <v>4275</v>
      </c>
      <c r="T694" s="1" t="s">
        <v>6044</v>
      </c>
    </row>
    <row r="695" spans="1:20" ht="138" x14ac:dyDescent="0.25">
      <c r="A695" s="1" t="s">
        <v>316</v>
      </c>
      <c r="B695" s="2" t="s">
        <v>6045</v>
      </c>
      <c r="C695" s="1" t="s">
        <v>3023</v>
      </c>
      <c r="D695" s="1" t="s">
        <v>1362</v>
      </c>
      <c r="E695" s="1" t="s">
        <v>2955</v>
      </c>
      <c r="F695" s="1" t="s">
        <v>3025</v>
      </c>
      <c r="G695" s="1" t="s">
        <v>113</v>
      </c>
      <c r="H695" s="1" t="s">
        <v>114</v>
      </c>
      <c r="I695" s="1" t="s">
        <v>60</v>
      </c>
      <c r="J695" s="1" t="s">
        <v>421</v>
      </c>
      <c r="K695" s="1" t="s">
        <v>6046</v>
      </c>
      <c r="L695" s="1" t="s">
        <v>3328</v>
      </c>
      <c r="M695" s="1" t="s">
        <v>31</v>
      </c>
      <c r="N695" s="1" t="s">
        <v>32</v>
      </c>
      <c r="O695" s="1" t="s">
        <v>3027</v>
      </c>
      <c r="P695" s="4" t="s">
        <v>6047</v>
      </c>
      <c r="Q695" s="1" t="s">
        <v>6048</v>
      </c>
      <c r="R695" s="1" t="s">
        <v>3629</v>
      </c>
      <c r="S695" s="1" t="s">
        <v>3118</v>
      </c>
      <c r="T695" s="1" t="s">
        <v>6049</v>
      </c>
    </row>
    <row r="696" spans="1:20" ht="13.8" x14ac:dyDescent="0.25">
      <c r="A696" s="1" t="s">
        <v>473</v>
      </c>
      <c r="B696" s="2" t="s">
        <v>6050</v>
      </c>
      <c r="C696" s="1" t="s">
        <v>5552</v>
      </c>
      <c r="D696" s="1" t="s">
        <v>1096</v>
      </c>
      <c r="E696" s="1" t="s">
        <v>6051</v>
      </c>
      <c r="F696" s="1" t="s">
        <v>6052</v>
      </c>
      <c r="G696" s="1" t="s">
        <v>113</v>
      </c>
      <c r="H696" s="1" t="s">
        <v>114</v>
      </c>
      <c r="I696" s="1" t="s">
        <v>60</v>
      </c>
      <c r="J696" s="1" t="s">
        <v>421</v>
      </c>
      <c r="K696" s="1" t="s">
        <v>6053</v>
      </c>
      <c r="L696" s="1" t="s">
        <v>336</v>
      </c>
      <c r="M696" s="1" t="s">
        <v>143</v>
      </c>
      <c r="N696" s="1" t="s">
        <v>32</v>
      </c>
      <c r="O696" s="1" t="s">
        <v>5555</v>
      </c>
      <c r="P696" s="1" t="s">
        <v>6054</v>
      </c>
      <c r="Q696" s="1" t="s">
        <v>6055</v>
      </c>
      <c r="R696" s="1" t="s">
        <v>171</v>
      </c>
      <c r="S696" s="1" t="s">
        <v>4275</v>
      </c>
      <c r="T696" s="1" t="s">
        <v>6056</v>
      </c>
    </row>
    <row r="697" spans="1:20" ht="138" x14ac:dyDescent="0.25">
      <c r="A697" s="1" t="s">
        <v>1398</v>
      </c>
      <c r="B697" s="2" t="s">
        <v>6057</v>
      </c>
      <c r="C697" s="1" t="s">
        <v>4439</v>
      </c>
      <c r="D697" s="1" t="s">
        <v>2144</v>
      </c>
      <c r="E697" s="1" t="s">
        <v>6058</v>
      </c>
      <c r="F697" s="1" t="s">
        <v>6059</v>
      </c>
      <c r="G697" s="1" t="s">
        <v>26</v>
      </c>
      <c r="H697" s="1" t="s">
        <v>27</v>
      </c>
      <c r="I697" s="1" t="s">
        <v>74</v>
      </c>
      <c r="K697" s="1" t="s">
        <v>6060</v>
      </c>
      <c r="L697" s="1" t="s">
        <v>5661</v>
      </c>
      <c r="M697" s="1" t="s">
        <v>143</v>
      </c>
      <c r="N697" s="1" t="s">
        <v>32</v>
      </c>
      <c r="O697" s="1" t="s">
        <v>4445</v>
      </c>
      <c r="P697" s="4" t="s">
        <v>6061</v>
      </c>
      <c r="Q697" s="1" t="s">
        <v>6062</v>
      </c>
      <c r="R697" s="1" t="s">
        <v>6063</v>
      </c>
      <c r="S697" s="1" t="s">
        <v>4275</v>
      </c>
      <c r="T697" s="1" t="s">
        <v>6064</v>
      </c>
    </row>
    <row r="698" spans="1:20" ht="138" x14ac:dyDescent="0.25">
      <c r="A698" s="1" t="s">
        <v>5255</v>
      </c>
      <c r="B698" s="2" t="s">
        <v>6065</v>
      </c>
      <c r="C698" s="1" t="s">
        <v>6066</v>
      </c>
      <c r="D698" s="1" t="s">
        <v>676</v>
      </c>
      <c r="E698" s="1" t="s">
        <v>6067</v>
      </c>
      <c r="F698" s="1" t="s">
        <v>1989</v>
      </c>
      <c r="G698" s="1" t="s">
        <v>26</v>
      </c>
      <c r="H698" s="1" t="s">
        <v>27</v>
      </c>
      <c r="I698" s="1" t="s">
        <v>74</v>
      </c>
      <c r="J698" s="1" t="s">
        <v>754</v>
      </c>
      <c r="K698" s="1" t="s">
        <v>2541</v>
      </c>
      <c r="L698" s="1" t="s">
        <v>456</v>
      </c>
      <c r="M698" s="1" t="s">
        <v>270</v>
      </c>
      <c r="N698" s="1" t="s">
        <v>378</v>
      </c>
      <c r="O698" s="1" t="s">
        <v>6068</v>
      </c>
      <c r="P698" s="4" t="s">
        <v>6069</v>
      </c>
      <c r="R698" s="1" t="s">
        <v>6070</v>
      </c>
      <c r="S698" s="1" t="s">
        <v>4735</v>
      </c>
      <c r="T698" s="1" t="s">
        <v>6071</v>
      </c>
    </row>
    <row r="699" spans="1:20" ht="13.8" x14ac:dyDescent="0.25">
      <c r="A699" s="1" t="s">
        <v>3151</v>
      </c>
      <c r="B699" s="2" t="s">
        <v>6072</v>
      </c>
      <c r="C699" s="1" t="s">
        <v>3153</v>
      </c>
      <c r="D699" s="1" t="s">
        <v>913</v>
      </c>
      <c r="E699" s="1" t="s">
        <v>6073</v>
      </c>
      <c r="F699" s="1" t="s">
        <v>6074</v>
      </c>
      <c r="G699" s="1" t="s">
        <v>113</v>
      </c>
      <c r="H699" s="1" t="s">
        <v>27</v>
      </c>
      <c r="I699" s="1" t="s">
        <v>140</v>
      </c>
      <c r="J699" s="1" t="s">
        <v>5389</v>
      </c>
      <c r="K699" s="1" t="s">
        <v>6075</v>
      </c>
      <c r="L699" s="1" t="s">
        <v>269</v>
      </c>
      <c r="M699" s="1" t="s">
        <v>143</v>
      </c>
      <c r="N699" s="1" t="s">
        <v>32</v>
      </c>
      <c r="O699" s="1" t="s">
        <v>3158</v>
      </c>
      <c r="P699" s="1" t="s">
        <v>6076</v>
      </c>
      <c r="Q699" s="1" t="s">
        <v>6077</v>
      </c>
      <c r="R699" s="1" t="s">
        <v>3629</v>
      </c>
      <c r="S699" s="1" t="s">
        <v>3107</v>
      </c>
      <c r="T699" s="1" t="s">
        <v>6078</v>
      </c>
    </row>
    <row r="700" spans="1:20" ht="138" x14ac:dyDescent="0.25">
      <c r="A700" s="1" t="s">
        <v>4067</v>
      </c>
      <c r="B700" s="2" t="s">
        <v>6079</v>
      </c>
      <c r="C700" s="1" t="s">
        <v>4069</v>
      </c>
      <c r="D700" s="1" t="s">
        <v>3449</v>
      </c>
      <c r="E700" s="1" t="s">
        <v>6080</v>
      </c>
      <c r="F700" s="1" t="s">
        <v>4072</v>
      </c>
      <c r="G700" s="1" t="s">
        <v>228</v>
      </c>
      <c r="H700" s="1" t="s">
        <v>126</v>
      </c>
      <c r="I700" s="1" t="s">
        <v>140</v>
      </c>
      <c r="J700" s="1" t="s">
        <v>75</v>
      </c>
      <c r="K700" s="1" t="s">
        <v>2521</v>
      </c>
      <c r="L700" s="1" t="s">
        <v>6081</v>
      </c>
      <c r="M700" s="1" t="s">
        <v>31</v>
      </c>
      <c r="N700" s="1" t="s">
        <v>378</v>
      </c>
      <c r="O700" s="1" t="s">
        <v>4074</v>
      </c>
      <c r="P700" s="4" t="s">
        <v>6082</v>
      </c>
      <c r="R700" s="1" t="s">
        <v>6083</v>
      </c>
      <c r="S700" s="1" t="s">
        <v>3110</v>
      </c>
      <c r="T700" s="1" t="s">
        <v>6084</v>
      </c>
    </row>
    <row r="701" spans="1:20" ht="96.6" x14ac:dyDescent="0.25">
      <c r="A701" s="1" t="s">
        <v>533</v>
      </c>
      <c r="B701" s="2" t="s">
        <v>6085</v>
      </c>
      <c r="C701" s="1" t="s">
        <v>593</v>
      </c>
      <c r="D701" s="1" t="s">
        <v>5484</v>
      </c>
      <c r="E701" s="1" t="s">
        <v>6086</v>
      </c>
      <c r="F701" s="1" t="s">
        <v>6087</v>
      </c>
      <c r="G701" s="1" t="s">
        <v>113</v>
      </c>
      <c r="H701" s="1" t="s">
        <v>126</v>
      </c>
      <c r="I701" s="1" t="s">
        <v>140</v>
      </c>
      <c r="J701" s="1" t="s">
        <v>154</v>
      </c>
      <c r="K701" s="1" t="s">
        <v>596</v>
      </c>
      <c r="L701" s="1" t="s">
        <v>6088</v>
      </c>
      <c r="M701" s="1" t="s">
        <v>31</v>
      </c>
      <c r="N701" s="1" t="s">
        <v>32</v>
      </c>
      <c r="O701" s="1" t="s">
        <v>597</v>
      </c>
      <c r="P701" s="4" t="s">
        <v>6089</v>
      </c>
      <c r="Q701" s="1" t="s">
        <v>234</v>
      </c>
      <c r="R701" s="1" t="s">
        <v>171</v>
      </c>
      <c r="T701" s="1" t="s">
        <v>6090</v>
      </c>
    </row>
    <row r="702" spans="1:20" ht="96.6" x14ac:dyDescent="0.25">
      <c r="A702" s="1" t="s">
        <v>533</v>
      </c>
      <c r="B702" s="2" t="s">
        <v>6091</v>
      </c>
      <c r="C702" s="1" t="s">
        <v>593</v>
      </c>
      <c r="D702" s="1" t="s">
        <v>1537</v>
      </c>
      <c r="E702" s="1" t="s">
        <v>6092</v>
      </c>
      <c r="F702" s="1" t="s">
        <v>6093</v>
      </c>
      <c r="G702" s="1" t="s">
        <v>113</v>
      </c>
      <c r="H702" s="1" t="s">
        <v>126</v>
      </c>
      <c r="I702" s="1" t="s">
        <v>60</v>
      </c>
      <c r="J702" s="1" t="s">
        <v>635</v>
      </c>
      <c r="K702" s="1" t="s">
        <v>596</v>
      </c>
      <c r="L702" s="1" t="s">
        <v>6022</v>
      </c>
      <c r="M702" s="1" t="s">
        <v>527</v>
      </c>
      <c r="N702" s="1" t="s">
        <v>32</v>
      </c>
      <c r="O702" s="1" t="s">
        <v>597</v>
      </c>
      <c r="P702" s="4" t="s">
        <v>6094</v>
      </c>
      <c r="Q702" s="1" t="s">
        <v>234</v>
      </c>
      <c r="R702" s="1" t="s">
        <v>171</v>
      </c>
      <c r="T702" s="1" t="s">
        <v>6095</v>
      </c>
    </row>
    <row r="703" spans="1:20" ht="13.8" x14ac:dyDescent="0.25">
      <c r="A703" s="1" t="s">
        <v>329</v>
      </c>
      <c r="B703" s="2" t="s">
        <v>6096</v>
      </c>
      <c r="C703" s="1" t="s">
        <v>331</v>
      </c>
      <c r="D703" s="1" t="s">
        <v>6097</v>
      </c>
      <c r="E703" s="1" t="s">
        <v>6098</v>
      </c>
      <c r="F703" s="1" t="s">
        <v>6099</v>
      </c>
      <c r="G703" s="1" t="s">
        <v>113</v>
      </c>
      <c r="H703" s="1" t="s">
        <v>114</v>
      </c>
      <c r="I703" s="1" t="s">
        <v>140</v>
      </c>
      <c r="J703" s="1" t="s">
        <v>154</v>
      </c>
      <c r="K703" s="1" t="s">
        <v>6100</v>
      </c>
      <c r="L703" s="1" t="s">
        <v>2378</v>
      </c>
      <c r="N703" s="1" t="s">
        <v>63</v>
      </c>
      <c r="O703" s="1" t="s">
        <v>337</v>
      </c>
      <c r="P703" s="1" t="s">
        <v>6101</v>
      </c>
      <c r="Q703" s="1" t="s">
        <v>6102</v>
      </c>
      <c r="R703" s="1" t="s">
        <v>6103</v>
      </c>
      <c r="T703" s="1" t="s">
        <v>6104</v>
      </c>
    </row>
    <row r="704" spans="1:20" ht="13.8" x14ac:dyDescent="0.25">
      <c r="A704" s="1" t="s">
        <v>2428</v>
      </c>
      <c r="B704" s="2" t="s">
        <v>6105</v>
      </c>
      <c r="C704" s="1" t="s">
        <v>5371</v>
      </c>
      <c r="D704" s="1" t="s">
        <v>188</v>
      </c>
      <c r="E704" s="1" t="s">
        <v>6106</v>
      </c>
      <c r="F704" s="1" t="s">
        <v>5374</v>
      </c>
      <c r="G704" s="1" t="s">
        <v>113</v>
      </c>
      <c r="H704" s="1" t="s">
        <v>114</v>
      </c>
      <c r="I704" s="1" t="s">
        <v>140</v>
      </c>
      <c r="J704" s="1" t="s">
        <v>465</v>
      </c>
      <c r="K704" s="1" t="s">
        <v>5375</v>
      </c>
      <c r="L704" s="1" t="s">
        <v>1365</v>
      </c>
      <c r="N704" s="1" t="s">
        <v>47</v>
      </c>
      <c r="O704" s="1" t="s">
        <v>5377</v>
      </c>
      <c r="P704" s="1" t="s">
        <v>6107</v>
      </c>
      <c r="Q704" s="1" t="s">
        <v>6108</v>
      </c>
      <c r="R704" s="1" t="s">
        <v>2774</v>
      </c>
      <c r="S704" s="1" t="s">
        <v>5379</v>
      </c>
      <c r="T704" s="1" t="s">
        <v>6109</v>
      </c>
    </row>
    <row r="705" spans="1:20" ht="13.8" x14ac:dyDescent="0.25">
      <c r="A705" s="1" t="s">
        <v>897</v>
      </c>
      <c r="B705" s="2" t="s">
        <v>6110</v>
      </c>
      <c r="C705" s="1" t="s">
        <v>3479</v>
      </c>
      <c r="D705" s="1" t="s">
        <v>1537</v>
      </c>
      <c r="E705" s="1" t="s">
        <v>6111</v>
      </c>
      <c r="F705" s="1" t="s">
        <v>6112</v>
      </c>
      <c r="G705" s="1" t="s">
        <v>26</v>
      </c>
      <c r="H705" s="1" t="s">
        <v>27</v>
      </c>
      <c r="I705" s="1" t="s">
        <v>60</v>
      </c>
      <c r="J705" s="1" t="s">
        <v>75</v>
      </c>
      <c r="K705" s="1" t="s">
        <v>6113</v>
      </c>
      <c r="L705" s="1" t="s">
        <v>6114</v>
      </c>
      <c r="M705" s="1" t="s">
        <v>143</v>
      </c>
      <c r="N705" s="1" t="s">
        <v>32</v>
      </c>
      <c r="O705" s="1" t="s">
        <v>3484</v>
      </c>
      <c r="P705" s="1" t="s">
        <v>6115</v>
      </c>
      <c r="Q705" s="1" t="s">
        <v>6116</v>
      </c>
      <c r="R705" s="1" t="s">
        <v>2774</v>
      </c>
      <c r="S705" s="1" t="s">
        <v>3487</v>
      </c>
      <c r="T705" s="1" t="s">
        <v>6117</v>
      </c>
    </row>
    <row r="706" spans="1:20" ht="13.8" x14ac:dyDescent="0.25">
      <c r="A706" s="1" t="s">
        <v>3151</v>
      </c>
      <c r="B706" s="2" t="s">
        <v>6118</v>
      </c>
      <c r="C706" s="1" t="s">
        <v>224</v>
      </c>
      <c r="D706" s="1" t="s">
        <v>4387</v>
      </c>
      <c r="E706" s="1" t="s">
        <v>6119</v>
      </c>
      <c r="F706" s="1" t="s">
        <v>6120</v>
      </c>
      <c r="G706" s="1" t="s">
        <v>113</v>
      </c>
      <c r="H706" s="1" t="s">
        <v>126</v>
      </c>
      <c r="I706" s="1" t="s">
        <v>74</v>
      </c>
      <c r="K706" s="1" t="s">
        <v>6121</v>
      </c>
      <c r="L706" s="1" t="s">
        <v>6088</v>
      </c>
      <c r="M706" s="1" t="s">
        <v>270</v>
      </c>
      <c r="N706" s="1" t="s">
        <v>32</v>
      </c>
      <c r="O706" s="1" t="s">
        <v>232</v>
      </c>
      <c r="P706" s="1" t="s">
        <v>6122</v>
      </c>
      <c r="Q706" s="1" t="s">
        <v>6123</v>
      </c>
      <c r="R706" s="1" t="s">
        <v>171</v>
      </c>
      <c r="S706" s="1" t="s">
        <v>3258</v>
      </c>
      <c r="T706" s="1" t="s">
        <v>6124</v>
      </c>
    </row>
    <row r="707" spans="1:20" ht="13.8" x14ac:dyDescent="0.25">
      <c r="A707" s="1" t="s">
        <v>2864</v>
      </c>
      <c r="B707" s="2" t="s">
        <v>6125</v>
      </c>
      <c r="C707" s="1" t="s">
        <v>3304</v>
      </c>
      <c r="D707" s="1" t="s">
        <v>2250</v>
      </c>
      <c r="E707" s="1" t="s">
        <v>4395</v>
      </c>
      <c r="F707" s="1" t="s">
        <v>6126</v>
      </c>
      <c r="G707" s="1" t="s">
        <v>113</v>
      </c>
      <c r="H707" s="1" t="s">
        <v>126</v>
      </c>
      <c r="I707" s="1" t="s">
        <v>60</v>
      </c>
      <c r="J707" s="1" t="s">
        <v>154</v>
      </c>
      <c r="K707" s="1" t="s">
        <v>6127</v>
      </c>
      <c r="L707" s="1" t="s">
        <v>5722</v>
      </c>
      <c r="M707" s="1" t="s">
        <v>304</v>
      </c>
      <c r="N707" s="1" t="s">
        <v>32</v>
      </c>
      <c r="O707" s="1" t="s">
        <v>3310</v>
      </c>
      <c r="P707" s="1" t="s">
        <v>6128</v>
      </c>
      <c r="Q707" s="1" t="s">
        <v>6129</v>
      </c>
      <c r="R707" s="1" t="s">
        <v>2774</v>
      </c>
      <c r="S707" s="1" t="s">
        <v>3313</v>
      </c>
      <c r="T707" s="1" t="s">
        <v>6130</v>
      </c>
    </row>
    <row r="708" spans="1:20" ht="13.8" x14ac:dyDescent="0.25">
      <c r="A708" s="1" t="s">
        <v>2864</v>
      </c>
      <c r="B708" s="2" t="s">
        <v>6131</v>
      </c>
      <c r="C708" s="1" t="s">
        <v>3304</v>
      </c>
      <c r="D708" s="1" t="s">
        <v>632</v>
      </c>
      <c r="E708" s="1" t="s">
        <v>6132</v>
      </c>
      <c r="F708" s="1" t="s">
        <v>6133</v>
      </c>
      <c r="G708" s="1" t="s">
        <v>113</v>
      </c>
      <c r="H708" s="1" t="s">
        <v>114</v>
      </c>
      <c r="I708" s="1" t="s">
        <v>60</v>
      </c>
      <c r="J708" s="1" t="s">
        <v>754</v>
      </c>
      <c r="K708" s="1" t="s">
        <v>6134</v>
      </c>
      <c r="L708" s="1" t="s">
        <v>6135</v>
      </c>
      <c r="M708" s="1" t="s">
        <v>270</v>
      </c>
      <c r="N708" s="1" t="s">
        <v>32</v>
      </c>
      <c r="O708" s="1" t="s">
        <v>3310</v>
      </c>
      <c r="P708" s="1" t="s">
        <v>6136</v>
      </c>
      <c r="Q708" s="1" t="s">
        <v>6137</v>
      </c>
      <c r="R708" s="1" t="s">
        <v>3629</v>
      </c>
      <c r="S708" s="1" t="s">
        <v>3313</v>
      </c>
      <c r="T708" s="1" t="s">
        <v>6138</v>
      </c>
    </row>
    <row r="709" spans="1:20" ht="13.8" x14ac:dyDescent="0.25">
      <c r="A709" s="1" t="s">
        <v>473</v>
      </c>
      <c r="B709" s="2" t="s">
        <v>6139</v>
      </c>
      <c r="C709" s="1" t="s">
        <v>5552</v>
      </c>
      <c r="D709" s="1" t="s">
        <v>1881</v>
      </c>
      <c r="E709" s="1" t="s">
        <v>6140</v>
      </c>
      <c r="F709" s="1" t="s">
        <v>3877</v>
      </c>
      <c r="G709" s="1" t="s">
        <v>113</v>
      </c>
      <c r="H709" s="1" t="s">
        <v>126</v>
      </c>
      <c r="I709" s="1" t="s">
        <v>60</v>
      </c>
      <c r="J709" s="1" t="s">
        <v>154</v>
      </c>
      <c r="K709" s="1" t="s">
        <v>6141</v>
      </c>
      <c r="L709" s="1" t="s">
        <v>1131</v>
      </c>
      <c r="M709" s="1" t="s">
        <v>304</v>
      </c>
      <c r="N709" s="1" t="s">
        <v>32</v>
      </c>
      <c r="O709" s="1" t="s">
        <v>5555</v>
      </c>
      <c r="P709" s="1" t="s">
        <v>6142</v>
      </c>
      <c r="Q709" s="1" t="s">
        <v>93</v>
      </c>
      <c r="R709" s="1" t="s">
        <v>6143</v>
      </c>
      <c r="S709" s="1" t="s">
        <v>4275</v>
      </c>
      <c r="T709" s="1" t="s">
        <v>6144</v>
      </c>
    </row>
    <row r="710" spans="1:20" ht="138" x14ac:dyDescent="0.25">
      <c r="A710" s="1" t="s">
        <v>316</v>
      </c>
      <c r="B710" s="2" t="s">
        <v>6145</v>
      </c>
      <c r="C710" s="1" t="s">
        <v>254</v>
      </c>
      <c r="D710" s="1" t="s">
        <v>4151</v>
      </c>
      <c r="E710" s="1" t="s">
        <v>6146</v>
      </c>
      <c r="F710" s="1" t="s">
        <v>6147</v>
      </c>
      <c r="G710" s="1" t="s">
        <v>113</v>
      </c>
      <c r="H710" s="1" t="s">
        <v>114</v>
      </c>
      <c r="I710" s="1" t="s">
        <v>60</v>
      </c>
      <c r="K710" s="1" t="s">
        <v>6148</v>
      </c>
      <c r="L710" s="1" t="s">
        <v>4630</v>
      </c>
      <c r="M710" s="1" t="s">
        <v>143</v>
      </c>
      <c r="N710" s="1" t="s">
        <v>32</v>
      </c>
      <c r="O710" s="1" t="s">
        <v>260</v>
      </c>
      <c r="P710" s="4" t="s">
        <v>6149</v>
      </c>
      <c r="Q710" s="1" t="s">
        <v>93</v>
      </c>
      <c r="R710" s="1" t="s">
        <v>6150</v>
      </c>
      <c r="S710" s="1" t="s">
        <v>3116</v>
      </c>
      <c r="T710" s="1" t="s">
        <v>6151</v>
      </c>
    </row>
    <row r="711" spans="1:20" ht="138" x14ac:dyDescent="0.25">
      <c r="A711" s="1" t="s">
        <v>3076</v>
      </c>
      <c r="B711" s="2" t="s">
        <v>6152</v>
      </c>
      <c r="C711" s="1" t="s">
        <v>6153</v>
      </c>
      <c r="D711" s="1" t="s">
        <v>2779</v>
      </c>
      <c r="E711" s="1" t="s">
        <v>6154</v>
      </c>
      <c r="F711" s="1" t="s">
        <v>6155</v>
      </c>
      <c r="G711" s="1" t="s">
        <v>228</v>
      </c>
      <c r="H711" s="1" t="s">
        <v>229</v>
      </c>
      <c r="I711" s="1" t="s">
        <v>140</v>
      </c>
      <c r="J711" s="1" t="s">
        <v>154</v>
      </c>
      <c r="K711" s="1" t="s">
        <v>6156</v>
      </c>
      <c r="L711" s="1" t="s">
        <v>4575</v>
      </c>
      <c r="M711" s="1" t="s">
        <v>304</v>
      </c>
      <c r="N711" s="1" t="s">
        <v>32</v>
      </c>
      <c r="O711" s="1" t="s">
        <v>6157</v>
      </c>
      <c r="P711" s="4" t="s">
        <v>6158</v>
      </c>
      <c r="Q711" s="1" t="s">
        <v>93</v>
      </c>
      <c r="R711" s="1" t="s">
        <v>6159</v>
      </c>
      <c r="S711" s="1" t="s">
        <v>6160</v>
      </c>
      <c r="T711" s="1" t="s">
        <v>6161</v>
      </c>
    </row>
    <row r="712" spans="1:20" ht="13.8" x14ac:dyDescent="0.25">
      <c r="A712" s="1" t="s">
        <v>2756</v>
      </c>
      <c r="B712" s="2" t="s">
        <v>6162</v>
      </c>
      <c r="C712" s="1" t="s">
        <v>2758</v>
      </c>
      <c r="D712" s="1" t="s">
        <v>3952</v>
      </c>
      <c r="E712" s="1" t="s">
        <v>6163</v>
      </c>
      <c r="F712" s="1" t="s">
        <v>6164</v>
      </c>
      <c r="G712" s="1" t="s">
        <v>228</v>
      </c>
      <c r="H712" s="1" t="s">
        <v>229</v>
      </c>
      <c r="I712" s="1" t="s">
        <v>60</v>
      </c>
      <c r="J712" s="1" t="s">
        <v>154</v>
      </c>
      <c r="K712" s="1" t="s">
        <v>5674</v>
      </c>
      <c r="L712" s="1" t="s">
        <v>6165</v>
      </c>
      <c r="M712" s="1" t="s">
        <v>270</v>
      </c>
      <c r="N712" s="1" t="s">
        <v>32</v>
      </c>
      <c r="O712" s="1" t="s">
        <v>2763</v>
      </c>
      <c r="P712" s="1" t="s">
        <v>6166</v>
      </c>
      <c r="Q712" s="1" t="s">
        <v>93</v>
      </c>
      <c r="R712" s="1" t="s">
        <v>6167</v>
      </c>
      <c r="S712" s="1" t="s">
        <v>3540</v>
      </c>
      <c r="T712" s="1" t="s">
        <v>6168</v>
      </c>
    </row>
    <row r="713" spans="1:20" ht="138" x14ac:dyDescent="0.25">
      <c r="A713" s="1" t="s">
        <v>120</v>
      </c>
      <c r="B713" s="2" t="s">
        <v>6169</v>
      </c>
      <c r="C713" s="1" t="s">
        <v>122</v>
      </c>
      <c r="D713" s="1" t="s">
        <v>1096</v>
      </c>
      <c r="E713" s="1" t="s">
        <v>6170</v>
      </c>
      <c r="F713" s="1" t="s">
        <v>6171</v>
      </c>
      <c r="G713" s="1" t="s">
        <v>113</v>
      </c>
      <c r="H713" s="1" t="s">
        <v>126</v>
      </c>
      <c r="I713" s="1" t="s">
        <v>140</v>
      </c>
      <c r="J713" s="1" t="s">
        <v>154</v>
      </c>
      <c r="K713" s="1" t="s">
        <v>5660</v>
      </c>
      <c r="L713" s="1" t="s">
        <v>6172</v>
      </c>
      <c r="M713" s="1" t="s">
        <v>206</v>
      </c>
      <c r="N713" s="1" t="s">
        <v>32</v>
      </c>
      <c r="O713" s="1" t="s">
        <v>129</v>
      </c>
      <c r="P713" s="4" t="s">
        <v>6173</v>
      </c>
      <c r="Q713" s="1" t="s">
        <v>93</v>
      </c>
      <c r="R713" s="1" t="s">
        <v>6174</v>
      </c>
      <c r="S713" s="1" t="s">
        <v>6175</v>
      </c>
      <c r="T713" s="1" t="s">
        <v>6176</v>
      </c>
    </row>
    <row r="714" spans="1:20" ht="138" x14ac:dyDescent="0.25">
      <c r="A714" s="1" t="s">
        <v>6177</v>
      </c>
      <c r="B714" s="2" t="s">
        <v>6178</v>
      </c>
      <c r="C714" s="1" t="s">
        <v>122</v>
      </c>
      <c r="D714" s="1" t="s">
        <v>5219</v>
      </c>
      <c r="E714" s="1" t="s">
        <v>6179</v>
      </c>
      <c r="F714" s="1" t="s">
        <v>6180</v>
      </c>
      <c r="G714" s="1" t="s">
        <v>228</v>
      </c>
      <c r="H714" s="1" t="s">
        <v>126</v>
      </c>
      <c r="I714" s="1" t="s">
        <v>140</v>
      </c>
      <c r="J714" s="1" t="s">
        <v>154</v>
      </c>
      <c r="K714" s="1" t="s">
        <v>5660</v>
      </c>
      <c r="L714" s="1" t="s">
        <v>6172</v>
      </c>
      <c r="M714" s="1" t="s">
        <v>703</v>
      </c>
      <c r="N714" s="1" t="s">
        <v>32</v>
      </c>
      <c r="O714" s="1" t="s">
        <v>129</v>
      </c>
      <c r="P714" s="4" t="s">
        <v>6181</v>
      </c>
      <c r="Q714" s="1" t="s">
        <v>93</v>
      </c>
      <c r="R714" s="1" t="s">
        <v>6174</v>
      </c>
      <c r="S714" s="1" t="s">
        <v>6175</v>
      </c>
      <c r="T714" s="1" t="s">
        <v>6182</v>
      </c>
    </row>
    <row r="715" spans="1:20" ht="13.8" x14ac:dyDescent="0.25">
      <c r="A715" s="1" t="s">
        <v>6183</v>
      </c>
      <c r="B715" s="2" t="s">
        <v>6184</v>
      </c>
      <c r="C715" s="1" t="s">
        <v>593</v>
      </c>
      <c r="D715" s="1" t="s">
        <v>2443</v>
      </c>
      <c r="E715" s="1" t="s">
        <v>6185</v>
      </c>
      <c r="F715" s="1" t="s">
        <v>6186</v>
      </c>
      <c r="G715" s="1" t="s">
        <v>228</v>
      </c>
      <c r="H715" s="1" t="s">
        <v>2219</v>
      </c>
      <c r="I715" s="1" t="s">
        <v>140</v>
      </c>
      <c r="J715" s="1" t="s">
        <v>154</v>
      </c>
      <c r="K715" s="1" t="s">
        <v>6187</v>
      </c>
      <c r="L715" s="1" t="s">
        <v>5632</v>
      </c>
      <c r="M715" s="1" t="s">
        <v>143</v>
      </c>
      <c r="N715" s="1" t="s">
        <v>32</v>
      </c>
      <c r="O715" s="1" t="s">
        <v>597</v>
      </c>
      <c r="P715" s="1" t="s">
        <v>6188</v>
      </c>
      <c r="Q715" s="1" t="s">
        <v>93</v>
      </c>
      <c r="R715" s="1" t="s">
        <v>6189</v>
      </c>
      <c r="T715" s="1" t="s">
        <v>6190</v>
      </c>
    </row>
    <row r="716" spans="1:20" ht="13.8" x14ac:dyDescent="0.25">
      <c r="A716" s="1" t="s">
        <v>6191</v>
      </c>
      <c r="B716" s="2" t="s">
        <v>6192</v>
      </c>
      <c r="C716" s="1" t="s">
        <v>254</v>
      </c>
      <c r="D716" s="1" t="s">
        <v>1998</v>
      </c>
      <c r="E716" s="1" t="s">
        <v>6193</v>
      </c>
      <c r="F716" s="1" t="s">
        <v>6194</v>
      </c>
      <c r="G716" s="1" t="s">
        <v>228</v>
      </c>
      <c r="H716" s="1" t="s">
        <v>126</v>
      </c>
      <c r="I716" s="1" t="s">
        <v>140</v>
      </c>
      <c r="K716" s="1" t="s">
        <v>6148</v>
      </c>
      <c r="L716" s="1" t="s">
        <v>6195</v>
      </c>
      <c r="M716" s="1" t="s">
        <v>143</v>
      </c>
      <c r="N716" s="1" t="s">
        <v>32</v>
      </c>
      <c r="O716" s="1" t="s">
        <v>260</v>
      </c>
      <c r="P716" s="1" t="s">
        <v>6196</v>
      </c>
      <c r="Q716" s="1" t="s">
        <v>93</v>
      </c>
      <c r="R716" s="1" t="s">
        <v>6197</v>
      </c>
      <c r="S716" s="1" t="s">
        <v>3116</v>
      </c>
      <c r="T716" s="1" t="s">
        <v>6198</v>
      </c>
    </row>
    <row r="717" spans="1:20" ht="13.8" x14ac:dyDescent="0.25">
      <c r="A717" s="1" t="s">
        <v>222</v>
      </c>
      <c r="B717" s="2" t="s">
        <v>6199</v>
      </c>
      <c r="C717" s="1" t="s">
        <v>3153</v>
      </c>
      <c r="D717" s="1" t="s">
        <v>4674</v>
      </c>
      <c r="E717" s="1" t="s">
        <v>6200</v>
      </c>
      <c r="F717" s="1" t="s">
        <v>6201</v>
      </c>
      <c r="G717" s="1" t="s">
        <v>228</v>
      </c>
      <c r="H717" s="1" t="s">
        <v>229</v>
      </c>
      <c r="I717" s="1" t="s">
        <v>140</v>
      </c>
      <c r="K717" s="1" t="s">
        <v>6202</v>
      </c>
      <c r="L717" s="1" t="s">
        <v>743</v>
      </c>
      <c r="M717" s="1" t="s">
        <v>304</v>
      </c>
      <c r="N717" s="1" t="s">
        <v>32</v>
      </c>
      <c r="O717" s="1" t="s">
        <v>3158</v>
      </c>
      <c r="P717" s="1" t="s">
        <v>6203</v>
      </c>
      <c r="Q717" s="1" t="s">
        <v>93</v>
      </c>
      <c r="R717" s="1" t="s">
        <v>5676</v>
      </c>
      <c r="S717" s="1" t="s">
        <v>3107</v>
      </c>
      <c r="T717" s="1" t="s">
        <v>6204</v>
      </c>
    </row>
    <row r="718" spans="1:20" ht="13.8" x14ac:dyDescent="0.25">
      <c r="A718" s="1" t="s">
        <v>1626</v>
      </c>
      <c r="B718" s="2" t="s">
        <v>6205</v>
      </c>
      <c r="C718" s="1" t="s">
        <v>224</v>
      </c>
      <c r="D718" s="1" t="s">
        <v>806</v>
      </c>
      <c r="E718" s="1" t="s">
        <v>6206</v>
      </c>
      <c r="F718" s="1" t="s">
        <v>6207</v>
      </c>
      <c r="G718" s="1" t="s">
        <v>26</v>
      </c>
      <c r="H718" s="1" t="s">
        <v>27</v>
      </c>
      <c r="I718" s="1" t="s">
        <v>74</v>
      </c>
      <c r="K718" s="1" t="s">
        <v>6202</v>
      </c>
      <c r="L718" s="1" t="s">
        <v>6208</v>
      </c>
      <c r="M718" s="1" t="s">
        <v>270</v>
      </c>
      <c r="N718" s="1" t="s">
        <v>32</v>
      </c>
      <c r="O718" s="1" t="s">
        <v>232</v>
      </c>
      <c r="P718" s="1" t="s">
        <v>6209</v>
      </c>
      <c r="Q718" s="1" t="s">
        <v>93</v>
      </c>
      <c r="R718" s="1" t="s">
        <v>6210</v>
      </c>
      <c r="S718" s="1" t="s">
        <v>3258</v>
      </c>
      <c r="T718" s="1" t="s">
        <v>6211</v>
      </c>
    </row>
    <row r="719" spans="1:20" ht="13.8" x14ac:dyDescent="0.25">
      <c r="A719" s="1" t="s">
        <v>3151</v>
      </c>
      <c r="B719" s="2" t="s">
        <v>6212</v>
      </c>
      <c r="C719" s="1" t="s">
        <v>224</v>
      </c>
      <c r="D719" s="1" t="s">
        <v>418</v>
      </c>
      <c r="E719" s="1" t="s">
        <v>6213</v>
      </c>
      <c r="F719" s="1" t="s">
        <v>6214</v>
      </c>
      <c r="G719" s="1" t="s">
        <v>113</v>
      </c>
      <c r="H719" s="1" t="s">
        <v>114</v>
      </c>
      <c r="I719" s="1" t="s">
        <v>60</v>
      </c>
      <c r="K719" s="1" t="s">
        <v>6202</v>
      </c>
      <c r="L719" s="1" t="s">
        <v>6088</v>
      </c>
      <c r="M719" s="1" t="s">
        <v>304</v>
      </c>
      <c r="N719" s="1" t="s">
        <v>32</v>
      </c>
      <c r="O719" s="1" t="s">
        <v>232</v>
      </c>
      <c r="P719" s="1" t="s">
        <v>6215</v>
      </c>
      <c r="Q719" s="1" t="s">
        <v>93</v>
      </c>
      <c r="R719" s="1" t="s">
        <v>6216</v>
      </c>
      <c r="S719" s="1" t="s">
        <v>3258</v>
      </c>
      <c r="T719" s="1" t="s">
        <v>6217</v>
      </c>
    </row>
    <row r="720" spans="1:20" ht="13.8" x14ac:dyDescent="0.25">
      <c r="A720" s="1" t="s">
        <v>473</v>
      </c>
      <c r="B720" s="2" t="s">
        <v>6218</v>
      </c>
      <c r="C720" s="1" t="s">
        <v>4259</v>
      </c>
      <c r="D720" s="1" t="s">
        <v>408</v>
      </c>
      <c r="E720" s="1" t="s">
        <v>6219</v>
      </c>
      <c r="F720" s="1" t="s">
        <v>4261</v>
      </c>
      <c r="G720" s="1" t="s">
        <v>113</v>
      </c>
      <c r="H720" s="1" t="s">
        <v>114</v>
      </c>
      <c r="I720" s="1" t="s">
        <v>60</v>
      </c>
      <c r="J720" s="1" t="s">
        <v>154</v>
      </c>
      <c r="K720" s="1" t="s">
        <v>6141</v>
      </c>
      <c r="L720" s="1" t="s">
        <v>4262</v>
      </c>
      <c r="M720" s="1" t="s">
        <v>304</v>
      </c>
      <c r="N720" s="1" t="s">
        <v>32</v>
      </c>
      <c r="O720" s="1" t="s">
        <v>6220</v>
      </c>
      <c r="P720" s="1" t="s">
        <v>6221</v>
      </c>
      <c r="Q720" s="1" t="s">
        <v>93</v>
      </c>
      <c r="R720" s="1" t="s">
        <v>6222</v>
      </c>
      <c r="S720" s="1" t="s">
        <v>4266</v>
      </c>
      <c r="T720" s="1" t="s">
        <v>6223</v>
      </c>
    </row>
    <row r="721" spans="1:20" ht="138" x14ac:dyDescent="0.25">
      <c r="A721" s="1" t="s">
        <v>6177</v>
      </c>
      <c r="B721" s="2" t="s">
        <v>6224</v>
      </c>
      <c r="C721" s="1" t="s">
        <v>122</v>
      </c>
      <c r="D721" s="1" t="s">
        <v>5047</v>
      </c>
      <c r="E721" s="1" t="s">
        <v>6225</v>
      </c>
      <c r="F721" s="1" t="s">
        <v>6226</v>
      </c>
      <c r="G721" s="1" t="s">
        <v>228</v>
      </c>
      <c r="H721" s="1" t="s">
        <v>229</v>
      </c>
      <c r="I721" s="1" t="s">
        <v>140</v>
      </c>
      <c r="K721" s="1" t="s">
        <v>5660</v>
      </c>
      <c r="L721" s="1" t="s">
        <v>6227</v>
      </c>
      <c r="M721" s="1" t="s">
        <v>304</v>
      </c>
      <c r="N721" s="1" t="s">
        <v>32</v>
      </c>
      <c r="O721" s="1" t="s">
        <v>129</v>
      </c>
      <c r="P721" s="4" t="s">
        <v>6228</v>
      </c>
      <c r="Q721" s="1" t="s">
        <v>93</v>
      </c>
      <c r="R721" s="1" t="s">
        <v>6229</v>
      </c>
      <c r="S721" s="1" t="s">
        <v>6175</v>
      </c>
      <c r="T721" s="1" t="s">
        <v>6230</v>
      </c>
    </row>
    <row r="722" spans="1:20" ht="138" x14ac:dyDescent="0.25">
      <c r="A722" s="1" t="s">
        <v>1484</v>
      </c>
      <c r="B722" s="2" t="s">
        <v>6231</v>
      </c>
      <c r="C722" s="1" t="s">
        <v>4306</v>
      </c>
      <c r="D722" s="1" t="s">
        <v>462</v>
      </c>
      <c r="E722" s="1" t="s">
        <v>6232</v>
      </c>
      <c r="F722" s="1" t="s">
        <v>6233</v>
      </c>
      <c r="G722" s="1" t="s">
        <v>26</v>
      </c>
      <c r="H722" s="1" t="s">
        <v>27</v>
      </c>
      <c r="I722" s="1" t="s">
        <v>140</v>
      </c>
      <c r="K722" s="1" t="s">
        <v>6234</v>
      </c>
      <c r="L722" s="1" t="s">
        <v>3328</v>
      </c>
      <c r="M722" s="1" t="s">
        <v>143</v>
      </c>
      <c r="N722" s="1" t="s">
        <v>32</v>
      </c>
      <c r="O722" s="1" t="s">
        <v>4310</v>
      </c>
      <c r="P722" s="4" t="s">
        <v>6235</v>
      </c>
      <c r="Q722" s="1" t="s">
        <v>93</v>
      </c>
      <c r="R722" s="1" t="s">
        <v>6236</v>
      </c>
      <c r="S722" s="1" t="s">
        <v>4314</v>
      </c>
      <c r="T722" s="1" t="s">
        <v>6237</v>
      </c>
    </row>
    <row r="723" spans="1:20" ht="82.8" x14ac:dyDescent="0.25">
      <c r="A723" s="1" t="s">
        <v>4697</v>
      </c>
      <c r="B723" s="2" t="s">
        <v>6238</v>
      </c>
      <c r="C723" s="1" t="s">
        <v>1486</v>
      </c>
      <c r="D723" s="1" t="s">
        <v>42</v>
      </c>
      <c r="E723" s="1" t="s">
        <v>6239</v>
      </c>
      <c r="F723" s="1" t="s">
        <v>6240</v>
      </c>
      <c r="G723" s="1" t="s">
        <v>113</v>
      </c>
      <c r="H723" s="1" t="s">
        <v>27</v>
      </c>
      <c r="I723" s="1" t="s">
        <v>74</v>
      </c>
      <c r="J723" s="1" t="s">
        <v>465</v>
      </c>
      <c r="K723" s="1" t="s">
        <v>1488</v>
      </c>
      <c r="L723" s="1" t="s">
        <v>873</v>
      </c>
      <c r="M723" s="1" t="s">
        <v>206</v>
      </c>
      <c r="N723" s="1" t="s">
        <v>32</v>
      </c>
      <c r="O723" s="1" t="s">
        <v>1489</v>
      </c>
      <c r="P723" s="4" t="s">
        <v>6241</v>
      </c>
      <c r="R723" s="1" t="s">
        <v>219</v>
      </c>
      <c r="S723" s="1" t="s">
        <v>5152</v>
      </c>
      <c r="T723" s="1" t="s">
        <v>6242</v>
      </c>
    </row>
    <row r="724" spans="1:20" ht="82.8" x14ac:dyDescent="0.25">
      <c r="A724" s="1" t="s">
        <v>4697</v>
      </c>
      <c r="B724" s="2" t="s">
        <v>6243</v>
      </c>
      <c r="C724" s="1" t="s">
        <v>1486</v>
      </c>
      <c r="D724" s="1" t="s">
        <v>6244</v>
      </c>
      <c r="E724" s="1" t="s">
        <v>6245</v>
      </c>
      <c r="F724" s="1" t="s">
        <v>6240</v>
      </c>
      <c r="G724" s="1" t="s">
        <v>113</v>
      </c>
      <c r="H724" s="1" t="s">
        <v>27</v>
      </c>
      <c r="I724" s="1" t="s">
        <v>74</v>
      </c>
      <c r="J724" s="1" t="s">
        <v>465</v>
      </c>
      <c r="K724" s="1" t="s">
        <v>1488</v>
      </c>
      <c r="L724" s="1" t="s">
        <v>3026</v>
      </c>
      <c r="M724" s="1" t="s">
        <v>270</v>
      </c>
      <c r="N724" s="1" t="s">
        <v>32</v>
      </c>
      <c r="O724" s="1" t="s">
        <v>1489</v>
      </c>
      <c r="P724" s="4" t="s">
        <v>6246</v>
      </c>
      <c r="Q724" s="1" t="s">
        <v>6247</v>
      </c>
      <c r="R724" s="1" t="s">
        <v>219</v>
      </c>
      <c r="S724" s="1" t="s">
        <v>5152</v>
      </c>
      <c r="T724" s="1" t="s">
        <v>6248</v>
      </c>
    </row>
    <row r="725" spans="1:20" ht="96.6" x14ac:dyDescent="0.25">
      <c r="A725" s="1" t="s">
        <v>1484</v>
      </c>
      <c r="B725" s="2" t="s">
        <v>6249</v>
      </c>
      <c r="C725" s="1" t="s">
        <v>1486</v>
      </c>
      <c r="D725" s="1" t="s">
        <v>1013</v>
      </c>
      <c r="E725" s="1" t="s">
        <v>6250</v>
      </c>
      <c r="F725" s="1" t="s">
        <v>5149</v>
      </c>
      <c r="G725" s="1" t="s">
        <v>26</v>
      </c>
      <c r="H725" s="1" t="s">
        <v>27</v>
      </c>
      <c r="I725" s="1" t="s">
        <v>74</v>
      </c>
      <c r="K725" s="1" t="s">
        <v>1488</v>
      </c>
      <c r="L725" s="1" t="s">
        <v>873</v>
      </c>
      <c r="M725" s="1" t="s">
        <v>31</v>
      </c>
      <c r="N725" s="1" t="s">
        <v>32</v>
      </c>
      <c r="O725" s="1" t="s">
        <v>1489</v>
      </c>
      <c r="P725" s="4" t="s">
        <v>6251</v>
      </c>
      <c r="R725" s="1" t="s">
        <v>5151</v>
      </c>
      <c r="S725" s="1" t="s">
        <v>5152</v>
      </c>
      <c r="T725" s="1" t="s">
        <v>6252</v>
      </c>
    </row>
    <row r="726" spans="1:20" ht="124.2" x14ac:dyDescent="0.25">
      <c r="A726" s="1" t="s">
        <v>1484</v>
      </c>
      <c r="B726" s="2" t="s">
        <v>6253</v>
      </c>
      <c r="C726" s="1" t="s">
        <v>1486</v>
      </c>
      <c r="D726" s="1" t="s">
        <v>176</v>
      </c>
      <c r="E726" s="1" t="s">
        <v>6254</v>
      </c>
      <c r="F726" s="1" t="s">
        <v>5149</v>
      </c>
      <c r="G726" s="1" t="s">
        <v>26</v>
      </c>
      <c r="H726" s="1" t="s">
        <v>27</v>
      </c>
      <c r="I726" s="1" t="s">
        <v>74</v>
      </c>
      <c r="K726" s="1" t="s">
        <v>1488</v>
      </c>
      <c r="L726" s="1" t="s">
        <v>2397</v>
      </c>
      <c r="M726" s="1" t="s">
        <v>270</v>
      </c>
      <c r="N726" s="1" t="s">
        <v>32</v>
      </c>
      <c r="O726" s="1" t="s">
        <v>1489</v>
      </c>
      <c r="P726" s="4" t="s">
        <v>6255</v>
      </c>
      <c r="R726" s="1" t="s">
        <v>5151</v>
      </c>
      <c r="S726" s="1" t="s">
        <v>5152</v>
      </c>
      <c r="T726" s="1" t="s">
        <v>6256</v>
      </c>
    </row>
    <row r="727" spans="1:20" ht="110.4" x14ac:dyDescent="0.25">
      <c r="A727" s="1" t="s">
        <v>1626</v>
      </c>
      <c r="B727" s="2" t="s">
        <v>6257</v>
      </c>
      <c r="C727" s="1" t="s">
        <v>3153</v>
      </c>
      <c r="D727" s="1" t="s">
        <v>2465</v>
      </c>
      <c r="E727" s="1" t="s">
        <v>6258</v>
      </c>
      <c r="F727" s="1" t="s">
        <v>6259</v>
      </c>
      <c r="G727" s="1" t="s">
        <v>26</v>
      </c>
      <c r="H727" s="1" t="s">
        <v>27</v>
      </c>
      <c r="I727" s="1" t="s">
        <v>60</v>
      </c>
      <c r="J727" s="1" t="s">
        <v>154</v>
      </c>
      <c r="K727" s="1" t="s">
        <v>3156</v>
      </c>
      <c r="L727" s="1" t="s">
        <v>4237</v>
      </c>
      <c r="M727" s="1" t="s">
        <v>143</v>
      </c>
      <c r="N727" s="1" t="s">
        <v>32</v>
      </c>
      <c r="O727" s="1" t="s">
        <v>3158</v>
      </c>
      <c r="P727" s="4" t="s">
        <v>6260</v>
      </c>
      <c r="Q727" s="1" t="s">
        <v>93</v>
      </c>
      <c r="R727" s="1" t="s">
        <v>6261</v>
      </c>
      <c r="S727" s="1" t="s">
        <v>3107</v>
      </c>
      <c r="T727" s="1" t="s">
        <v>6262</v>
      </c>
    </row>
    <row r="728" spans="1:20" ht="110.4" x14ac:dyDescent="0.25">
      <c r="A728" s="1" t="s">
        <v>1484</v>
      </c>
      <c r="B728" s="2" t="s">
        <v>6263</v>
      </c>
      <c r="C728" s="1" t="s">
        <v>4306</v>
      </c>
      <c r="D728" s="1" t="s">
        <v>676</v>
      </c>
      <c r="E728" s="1" t="s">
        <v>6264</v>
      </c>
      <c r="F728" s="1" t="s">
        <v>6233</v>
      </c>
      <c r="G728" s="1" t="s">
        <v>26</v>
      </c>
      <c r="H728" s="1" t="s">
        <v>27</v>
      </c>
      <c r="I728" s="1" t="s">
        <v>140</v>
      </c>
      <c r="K728" s="1" t="s">
        <v>1488</v>
      </c>
      <c r="L728" s="1" t="s">
        <v>3328</v>
      </c>
      <c r="M728" s="1" t="s">
        <v>143</v>
      </c>
      <c r="N728" s="1" t="s">
        <v>32</v>
      </c>
      <c r="O728" s="1" t="s">
        <v>4310</v>
      </c>
      <c r="P728" s="4" t="s">
        <v>6265</v>
      </c>
      <c r="Q728" s="1" t="s">
        <v>6266</v>
      </c>
      <c r="R728" s="1" t="s">
        <v>4251</v>
      </c>
      <c r="S728" s="1" t="s">
        <v>4314</v>
      </c>
      <c r="T728" s="1" t="s">
        <v>6267</v>
      </c>
    </row>
    <row r="729" spans="1:20" ht="110.4" x14ac:dyDescent="0.25">
      <c r="A729" s="1" t="s">
        <v>316</v>
      </c>
      <c r="B729" s="2" t="s">
        <v>6268</v>
      </c>
      <c r="C729" s="1" t="s">
        <v>3023</v>
      </c>
      <c r="D729" s="1" t="s">
        <v>958</v>
      </c>
      <c r="E729" s="1" t="s">
        <v>6269</v>
      </c>
      <c r="F729" s="1" t="s">
        <v>3025</v>
      </c>
      <c r="G729" s="1" t="s">
        <v>113</v>
      </c>
      <c r="H729" s="1" t="s">
        <v>114</v>
      </c>
      <c r="I729" s="1" t="s">
        <v>60</v>
      </c>
      <c r="J729" s="1" t="s">
        <v>154</v>
      </c>
      <c r="K729" s="1" t="s">
        <v>321</v>
      </c>
      <c r="L729" s="1" t="s">
        <v>2386</v>
      </c>
      <c r="M729" s="1" t="s">
        <v>143</v>
      </c>
      <c r="N729" s="1" t="s">
        <v>32</v>
      </c>
      <c r="O729" s="1" t="s">
        <v>3027</v>
      </c>
      <c r="P729" s="4" t="s">
        <v>6270</v>
      </c>
      <c r="R729" s="1" t="s">
        <v>4251</v>
      </c>
      <c r="S729" s="1" t="s">
        <v>3118</v>
      </c>
      <c r="T729" s="1" t="s">
        <v>6271</v>
      </c>
    </row>
    <row r="730" spans="1:20" ht="55.2" x14ac:dyDescent="0.25">
      <c r="A730" s="1" t="s">
        <v>6272</v>
      </c>
      <c r="B730" s="2" t="s">
        <v>6273</v>
      </c>
      <c r="C730" s="1" t="s">
        <v>6274</v>
      </c>
      <c r="D730" s="1" t="s">
        <v>860</v>
      </c>
      <c r="E730" s="1" t="s">
        <v>1588</v>
      </c>
      <c r="F730" s="1" t="s">
        <v>2163</v>
      </c>
      <c r="G730" s="1" t="s">
        <v>113</v>
      </c>
      <c r="H730" s="1" t="s">
        <v>27</v>
      </c>
      <c r="I730" s="1" t="s">
        <v>28</v>
      </c>
      <c r="K730" s="1" t="s">
        <v>6275</v>
      </c>
      <c r="L730" s="1" t="s">
        <v>810</v>
      </c>
      <c r="M730" s="1" t="s">
        <v>304</v>
      </c>
      <c r="N730" s="1" t="s">
        <v>32</v>
      </c>
      <c r="O730" s="1" t="s">
        <v>6276</v>
      </c>
      <c r="P730" s="4" t="s">
        <v>6277</v>
      </c>
      <c r="Q730" s="1" t="s">
        <v>6278</v>
      </c>
      <c r="T730" s="1" t="s">
        <v>6279</v>
      </c>
    </row>
    <row r="731" spans="1:20" ht="13.8" x14ac:dyDescent="0.25">
      <c r="A731" s="1" t="s">
        <v>884</v>
      </c>
      <c r="B731" s="2" t="s">
        <v>6280</v>
      </c>
      <c r="C731" s="1" t="s">
        <v>1379</v>
      </c>
      <c r="D731" s="1" t="s">
        <v>137</v>
      </c>
      <c r="E731" s="1" t="s">
        <v>6281</v>
      </c>
      <c r="F731" s="1" t="s">
        <v>6282</v>
      </c>
      <c r="G731" s="1" t="s">
        <v>26</v>
      </c>
      <c r="H731" s="1" t="s">
        <v>27</v>
      </c>
      <c r="I731" s="1" t="s">
        <v>60</v>
      </c>
      <c r="J731" s="1" t="s">
        <v>75</v>
      </c>
      <c r="K731" s="1" t="s">
        <v>6283</v>
      </c>
      <c r="L731" s="1" t="s">
        <v>1131</v>
      </c>
      <c r="M731" s="1" t="s">
        <v>143</v>
      </c>
      <c r="N731" s="1" t="s">
        <v>63</v>
      </c>
      <c r="O731" s="1" t="s">
        <v>1383</v>
      </c>
      <c r="P731" s="1" t="s">
        <v>6284</v>
      </c>
      <c r="Q731" s="1" t="s">
        <v>6285</v>
      </c>
      <c r="R731" s="1" t="s">
        <v>6286</v>
      </c>
      <c r="S731" s="1" t="s">
        <v>4339</v>
      </c>
      <c r="T731" s="1" t="s">
        <v>6287</v>
      </c>
    </row>
    <row r="732" spans="1:20" ht="13.8" x14ac:dyDescent="0.25">
      <c r="A732" s="1" t="s">
        <v>6288</v>
      </c>
      <c r="B732" s="2" t="s">
        <v>6289</v>
      </c>
      <c r="C732" s="1" t="s">
        <v>6290</v>
      </c>
      <c r="D732" s="1" t="s">
        <v>2184</v>
      </c>
      <c r="E732" s="1" t="s">
        <v>6291</v>
      </c>
      <c r="F732" s="1" t="s">
        <v>6292</v>
      </c>
      <c r="G732" s="1" t="s">
        <v>26</v>
      </c>
      <c r="H732" s="1" t="s">
        <v>27</v>
      </c>
      <c r="I732" s="1" t="s">
        <v>74</v>
      </c>
      <c r="J732" s="1" t="s">
        <v>1154</v>
      </c>
      <c r="K732" s="1" t="s">
        <v>809</v>
      </c>
      <c r="L732" s="1" t="s">
        <v>2670</v>
      </c>
      <c r="M732" s="1" t="s">
        <v>304</v>
      </c>
      <c r="N732" s="1" t="s">
        <v>32</v>
      </c>
      <c r="O732" s="1" t="s">
        <v>6293</v>
      </c>
      <c r="P732" s="1" t="s">
        <v>6294</v>
      </c>
      <c r="Q732" s="1" t="s">
        <v>93</v>
      </c>
      <c r="R732" s="1" t="s">
        <v>6295</v>
      </c>
      <c r="S732" s="1" t="s">
        <v>6296</v>
      </c>
      <c r="T732" s="1" t="s">
        <v>6297</v>
      </c>
    </row>
    <row r="733" spans="1:20" ht="13.8" x14ac:dyDescent="0.25">
      <c r="A733" s="1" t="s">
        <v>2654</v>
      </c>
      <c r="B733" s="2" t="s">
        <v>6298</v>
      </c>
      <c r="C733" s="1" t="s">
        <v>6028</v>
      </c>
      <c r="D733" s="1" t="s">
        <v>2443</v>
      </c>
      <c r="E733" s="1" t="s">
        <v>6299</v>
      </c>
      <c r="F733" s="1" t="s">
        <v>4790</v>
      </c>
      <c r="G733" s="1" t="s">
        <v>113</v>
      </c>
      <c r="H733" s="1" t="s">
        <v>114</v>
      </c>
      <c r="I733" s="1" t="s">
        <v>74</v>
      </c>
      <c r="J733" s="1" t="s">
        <v>421</v>
      </c>
      <c r="K733" s="1" t="s">
        <v>2660</v>
      </c>
      <c r="L733" s="1" t="s">
        <v>743</v>
      </c>
      <c r="M733" s="1" t="s">
        <v>270</v>
      </c>
      <c r="N733" s="1" t="s">
        <v>32</v>
      </c>
      <c r="O733" s="1" t="s">
        <v>6032</v>
      </c>
      <c r="P733" s="1" t="s">
        <v>6300</v>
      </c>
      <c r="Q733" s="1" t="s">
        <v>6301</v>
      </c>
      <c r="R733" s="1" t="s">
        <v>6302</v>
      </c>
      <c r="S733" s="1" t="s">
        <v>6036</v>
      </c>
      <c r="T733" s="1" t="s">
        <v>6303</v>
      </c>
    </row>
    <row r="734" spans="1:20" ht="13.8" x14ac:dyDescent="0.25">
      <c r="A734" s="1" t="s">
        <v>1519</v>
      </c>
      <c r="B734" s="2" t="s">
        <v>6304</v>
      </c>
      <c r="C734" s="1" t="s">
        <v>618</v>
      </c>
      <c r="D734" s="1" t="s">
        <v>4387</v>
      </c>
      <c r="E734" s="1" t="s">
        <v>6305</v>
      </c>
      <c r="F734" s="1" t="s">
        <v>6306</v>
      </c>
      <c r="G734" s="1" t="s">
        <v>228</v>
      </c>
      <c r="H734" s="1" t="s">
        <v>229</v>
      </c>
      <c r="I734" s="1" t="s">
        <v>140</v>
      </c>
      <c r="J734" s="1" t="s">
        <v>154</v>
      </c>
      <c r="K734" s="1" t="s">
        <v>6307</v>
      </c>
      <c r="L734" s="1" t="s">
        <v>5495</v>
      </c>
      <c r="M734" s="1" t="s">
        <v>143</v>
      </c>
      <c r="N734" s="1" t="s">
        <v>32</v>
      </c>
      <c r="O734" s="1" t="s">
        <v>624</v>
      </c>
      <c r="P734" s="1" t="s">
        <v>6308</v>
      </c>
      <c r="Q734" s="1" t="s">
        <v>6309</v>
      </c>
      <c r="R734" s="1" t="s">
        <v>2774</v>
      </c>
      <c r="S734" s="1" t="s">
        <v>4141</v>
      </c>
      <c r="T734" s="1" t="s">
        <v>6310</v>
      </c>
    </row>
    <row r="735" spans="1:20" ht="138" x14ac:dyDescent="0.25">
      <c r="A735" s="1" t="s">
        <v>4558</v>
      </c>
      <c r="B735" s="2" t="s">
        <v>6311</v>
      </c>
      <c r="C735" s="1" t="s">
        <v>3844</v>
      </c>
      <c r="D735" s="1" t="s">
        <v>3394</v>
      </c>
      <c r="E735" s="1" t="s">
        <v>6312</v>
      </c>
      <c r="F735" s="1" t="s">
        <v>6313</v>
      </c>
      <c r="G735" s="1" t="s">
        <v>26</v>
      </c>
      <c r="H735" s="1" t="s">
        <v>27</v>
      </c>
      <c r="I735" s="1" t="s">
        <v>60</v>
      </c>
      <c r="K735" s="1" t="s">
        <v>3847</v>
      </c>
      <c r="L735" s="1" t="s">
        <v>6314</v>
      </c>
      <c r="M735" s="1" t="s">
        <v>143</v>
      </c>
      <c r="N735" s="1" t="s">
        <v>32</v>
      </c>
      <c r="O735" s="1" t="s">
        <v>3849</v>
      </c>
      <c r="P735" s="4" t="s">
        <v>6315</v>
      </c>
      <c r="Q735" s="1" t="s">
        <v>6316</v>
      </c>
      <c r="R735" s="1" t="s">
        <v>6317</v>
      </c>
      <c r="S735" s="1" t="s">
        <v>3853</v>
      </c>
      <c r="T735" s="1" t="s">
        <v>6318</v>
      </c>
    </row>
    <row r="736" spans="1:20" ht="13.8" x14ac:dyDescent="0.25">
      <c r="A736" s="1" t="s">
        <v>1319</v>
      </c>
      <c r="B736" s="2" t="s">
        <v>6319</v>
      </c>
      <c r="C736" s="1" t="s">
        <v>1321</v>
      </c>
      <c r="D736" s="1" t="s">
        <v>137</v>
      </c>
      <c r="E736" s="1" t="s">
        <v>6320</v>
      </c>
      <c r="F736" s="1" t="s">
        <v>6321</v>
      </c>
      <c r="G736" s="1" t="s">
        <v>113</v>
      </c>
      <c r="H736" s="1" t="s">
        <v>114</v>
      </c>
      <c r="I736" s="1" t="s">
        <v>140</v>
      </c>
      <c r="K736" s="1" t="s">
        <v>6322</v>
      </c>
      <c r="L736" s="1" t="s">
        <v>1728</v>
      </c>
      <c r="M736" s="1" t="s">
        <v>143</v>
      </c>
      <c r="N736" s="1" t="s">
        <v>63</v>
      </c>
      <c r="O736" s="1" t="s">
        <v>6323</v>
      </c>
      <c r="P736" s="1" t="s">
        <v>6324</v>
      </c>
      <c r="R736" s="1" t="s">
        <v>6325</v>
      </c>
      <c r="S736" s="1" t="s">
        <v>3108</v>
      </c>
      <c r="T736" s="1" t="s">
        <v>6326</v>
      </c>
    </row>
    <row r="737" spans="1:20" ht="165.6" x14ac:dyDescent="0.25">
      <c r="A737" s="1" t="s">
        <v>1484</v>
      </c>
      <c r="B737" s="2" t="s">
        <v>6327</v>
      </c>
      <c r="C737" s="1" t="s">
        <v>4306</v>
      </c>
      <c r="D737" s="1" t="s">
        <v>452</v>
      </c>
      <c r="E737" s="1" t="s">
        <v>6328</v>
      </c>
      <c r="F737" s="1" t="s">
        <v>6329</v>
      </c>
      <c r="G737" s="1" t="s">
        <v>26</v>
      </c>
      <c r="H737" s="1" t="s">
        <v>27</v>
      </c>
      <c r="I737" s="1" t="s">
        <v>140</v>
      </c>
      <c r="J737" s="1" t="s">
        <v>421</v>
      </c>
      <c r="K737" s="1" t="s">
        <v>6330</v>
      </c>
      <c r="L737" s="1" t="s">
        <v>716</v>
      </c>
      <c r="M737" s="1" t="s">
        <v>31</v>
      </c>
      <c r="N737" s="1" t="s">
        <v>32</v>
      </c>
      <c r="O737" s="1" t="s">
        <v>4310</v>
      </c>
      <c r="P737" s="4" t="s">
        <v>6331</v>
      </c>
      <c r="Q737" s="1" t="s">
        <v>6332</v>
      </c>
      <c r="R737" s="1" t="s">
        <v>3629</v>
      </c>
      <c r="S737" s="1" t="s">
        <v>4314</v>
      </c>
      <c r="T737" s="1" t="s">
        <v>6333</v>
      </c>
    </row>
    <row r="738" spans="1:20" ht="193.2" x14ac:dyDescent="0.25">
      <c r="A738" s="1" t="s">
        <v>4697</v>
      </c>
      <c r="B738" s="2" t="s">
        <v>6334</v>
      </c>
      <c r="C738" s="1" t="s">
        <v>4306</v>
      </c>
      <c r="D738" s="1" t="s">
        <v>547</v>
      </c>
      <c r="E738" s="1" t="s">
        <v>6335</v>
      </c>
      <c r="F738" s="1" t="s">
        <v>6336</v>
      </c>
      <c r="G738" s="1" t="s">
        <v>113</v>
      </c>
      <c r="H738" s="1" t="s">
        <v>114</v>
      </c>
      <c r="I738" s="1" t="s">
        <v>140</v>
      </c>
      <c r="J738" s="1" t="s">
        <v>421</v>
      </c>
      <c r="K738" s="1" t="s">
        <v>6337</v>
      </c>
      <c r="L738" s="1" t="s">
        <v>775</v>
      </c>
      <c r="M738" s="1" t="s">
        <v>31</v>
      </c>
      <c r="N738" s="1" t="s">
        <v>32</v>
      </c>
      <c r="O738" s="1" t="s">
        <v>4310</v>
      </c>
      <c r="P738" s="4" t="s">
        <v>6338</v>
      </c>
      <c r="Q738" s="1" t="s">
        <v>6339</v>
      </c>
      <c r="R738" s="1" t="s">
        <v>2774</v>
      </c>
      <c r="S738" s="1" t="s">
        <v>4314</v>
      </c>
      <c r="T738" s="1" t="s">
        <v>6340</v>
      </c>
    </row>
    <row r="739" spans="1:20" ht="179.4" x14ac:dyDescent="0.25">
      <c r="A739" s="1" t="s">
        <v>4697</v>
      </c>
      <c r="B739" s="2" t="s">
        <v>6341</v>
      </c>
      <c r="C739" s="1" t="s">
        <v>4306</v>
      </c>
      <c r="D739" s="1" t="s">
        <v>2846</v>
      </c>
      <c r="E739" s="1" t="s">
        <v>6342</v>
      </c>
      <c r="F739" s="1" t="s">
        <v>6343</v>
      </c>
      <c r="G739" s="1" t="s">
        <v>113</v>
      </c>
      <c r="H739" s="1" t="s">
        <v>126</v>
      </c>
      <c r="I739" s="1" t="s">
        <v>140</v>
      </c>
      <c r="J739" s="1" t="s">
        <v>2823</v>
      </c>
      <c r="K739" s="1" t="s">
        <v>6344</v>
      </c>
      <c r="L739" s="1" t="s">
        <v>3026</v>
      </c>
      <c r="M739" s="1" t="s">
        <v>270</v>
      </c>
      <c r="N739" s="1" t="s">
        <v>32</v>
      </c>
      <c r="O739" s="1" t="s">
        <v>4310</v>
      </c>
      <c r="P739" s="4" t="s">
        <v>6345</v>
      </c>
      <c r="Q739" s="1" t="s">
        <v>6346</v>
      </c>
      <c r="R739" s="1" t="s">
        <v>3629</v>
      </c>
      <c r="S739" s="1" t="s">
        <v>4314</v>
      </c>
      <c r="T739" s="1" t="s">
        <v>6347</v>
      </c>
    </row>
    <row r="740" spans="1:20" ht="165.6" x14ac:dyDescent="0.25">
      <c r="A740" s="1" t="s">
        <v>429</v>
      </c>
      <c r="B740" s="2" t="s">
        <v>6348</v>
      </c>
      <c r="C740" s="1" t="s">
        <v>1150</v>
      </c>
      <c r="D740" s="1" t="s">
        <v>4226</v>
      </c>
      <c r="E740" s="1" t="s">
        <v>6349</v>
      </c>
      <c r="F740" s="1" t="s">
        <v>6350</v>
      </c>
      <c r="G740" s="1" t="s">
        <v>26</v>
      </c>
      <c r="H740" s="1" t="s">
        <v>27</v>
      </c>
      <c r="I740" s="1" t="s">
        <v>60</v>
      </c>
      <c r="J740" s="1" t="s">
        <v>5345</v>
      </c>
      <c r="K740" s="1" t="s">
        <v>6351</v>
      </c>
      <c r="L740" s="1" t="s">
        <v>6352</v>
      </c>
      <c r="M740" s="1" t="s">
        <v>206</v>
      </c>
      <c r="N740" s="1" t="s">
        <v>32</v>
      </c>
      <c r="O740" s="1" t="s">
        <v>1157</v>
      </c>
      <c r="P740" s="4" t="s">
        <v>6353</v>
      </c>
      <c r="Q740" s="1" t="s">
        <v>6354</v>
      </c>
      <c r="R740" s="1" t="s">
        <v>2774</v>
      </c>
      <c r="S740" s="1" t="s">
        <v>3583</v>
      </c>
      <c r="T740" s="1" t="s">
        <v>6355</v>
      </c>
    </row>
    <row r="741" spans="1:20" ht="165.6" x14ac:dyDescent="0.25">
      <c r="A741" s="1" t="s">
        <v>429</v>
      </c>
      <c r="B741" s="2" t="s">
        <v>6356</v>
      </c>
      <c r="C741" s="1" t="s">
        <v>1150</v>
      </c>
      <c r="D741" s="1" t="s">
        <v>1537</v>
      </c>
      <c r="E741" s="1" t="s">
        <v>6357</v>
      </c>
      <c r="F741" s="1" t="s">
        <v>6358</v>
      </c>
      <c r="G741" s="1" t="s">
        <v>26</v>
      </c>
      <c r="H741" s="1" t="s">
        <v>27</v>
      </c>
      <c r="I741" s="1" t="s">
        <v>60</v>
      </c>
      <c r="J741" s="1" t="s">
        <v>5345</v>
      </c>
      <c r="K741" s="1" t="s">
        <v>6359</v>
      </c>
      <c r="L741" s="1" t="s">
        <v>843</v>
      </c>
      <c r="M741" s="1" t="s">
        <v>206</v>
      </c>
      <c r="N741" s="1" t="s">
        <v>32</v>
      </c>
      <c r="O741" s="1" t="s">
        <v>1157</v>
      </c>
      <c r="P741" s="4" t="s">
        <v>6360</v>
      </c>
      <c r="Q741" s="1" t="s">
        <v>6361</v>
      </c>
      <c r="R741" s="1" t="s">
        <v>3629</v>
      </c>
      <c r="S741" s="1" t="s">
        <v>3583</v>
      </c>
      <c r="T741" s="1" t="s">
        <v>6362</v>
      </c>
    </row>
    <row r="742" spans="1:20" ht="165.6" x14ac:dyDescent="0.25">
      <c r="A742" s="1" t="s">
        <v>1319</v>
      </c>
      <c r="B742" s="2" t="s">
        <v>6363</v>
      </c>
      <c r="C742" s="1" t="s">
        <v>899</v>
      </c>
      <c r="D742" s="1" t="s">
        <v>6364</v>
      </c>
      <c r="E742" s="1" t="s">
        <v>5142</v>
      </c>
      <c r="F742" s="1" t="s">
        <v>6365</v>
      </c>
      <c r="G742" s="1" t="s">
        <v>113</v>
      </c>
      <c r="H742" s="1" t="s">
        <v>126</v>
      </c>
      <c r="I742" s="1" t="s">
        <v>140</v>
      </c>
      <c r="J742" s="1" t="s">
        <v>5389</v>
      </c>
      <c r="K742" s="1" t="s">
        <v>903</v>
      </c>
      <c r="L742" s="1" t="s">
        <v>6366</v>
      </c>
      <c r="M742" s="1" t="s">
        <v>143</v>
      </c>
      <c r="N742" s="1" t="s">
        <v>32</v>
      </c>
      <c r="O742" s="1" t="s">
        <v>905</v>
      </c>
      <c r="P742" s="4" t="s">
        <v>6367</v>
      </c>
      <c r="Q742" s="1" t="s">
        <v>6368</v>
      </c>
      <c r="R742" s="1" t="s">
        <v>2774</v>
      </c>
      <c r="S742" s="1" t="s">
        <v>3487</v>
      </c>
      <c r="T742" s="1" t="s">
        <v>6369</v>
      </c>
    </row>
    <row r="743" spans="1:20" ht="110.4" x14ac:dyDescent="0.25">
      <c r="A743" s="1" t="s">
        <v>5255</v>
      </c>
      <c r="B743" s="2" t="s">
        <v>6370</v>
      </c>
      <c r="C743" s="1" t="s">
        <v>4985</v>
      </c>
      <c r="D743" s="1" t="s">
        <v>499</v>
      </c>
      <c r="E743" s="1" t="s">
        <v>6371</v>
      </c>
      <c r="F743" s="1" t="s">
        <v>6372</v>
      </c>
      <c r="G743" s="1" t="s">
        <v>26</v>
      </c>
      <c r="H743" s="1" t="s">
        <v>27</v>
      </c>
      <c r="I743" s="1" t="s">
        <v>74</v>
      </c>
      <c r="J743" s="1" t="s">
        <v>1478</v>
      </c>
      <c r="K743" s="1" t="s">
        <v>6373</v>
      </c>
      <c r="L743" s="1" t="s">
        <v>2346</v>
      </c>
      <c r="M743" s="1" t="s">
        <v>206</v>
      </c>
      <c r="N743" s="1" t="s">
        <v>32</v>
      </c>
      <c r="O743" s="1" t="s">
        <v>4989</v>
      </c>
      <c r="P743" s="4" t="s">
        <v>6374</v>
      </c>
      <c r="Q743" s="1" t="s">
        <v>6375</v>
      </c>
      <c r="R743" s="1" t="s">
        <v>6376</v>
      </c>
      <c r="S743" s="1" t="s">
        <v>4992</v>
      </c>
      <c r="T743" s="1" t="s">
        <v>6377</v>
      </c>
    </row>
    <row r="744" spans="1:20" ht="110.4" x14ac:dyDescent="0.25">
      <c r="A744" s="1" t="s">
        <v>2440</v>
      </c>
      <c r="B744" s="2" t="s">
        <v>6378</v>
      </c>
      <c r="C744" s="1" t="s">
        <v>4985</v>
      </c>
      <c r="D744" s="1" t="s">
        <v>1537</v>
      </c>
      <c r="E744" s="1" t="s">
        <v>6379</v>
      </c>
      <c r="F744" s="1" t="s">
        <v>6380</v>
      </c>
      <c r="G744" s="1" t="s">
        <v>113</v>
      </c>
      <c r="H744" s="1" t="s">
        <v>114</v>
      </c>
      <c r="I744" s="1" t="s">
        <v>74</v>
      </c>
      <c r="J744" s="1" t="s">
        <v>4848</v>
      </c>
      <c r="K744" s="1" t="s">
        <v>6381</v>
      </c>
      <c r="L744" s="1" t="s">
        <v>2346</v>
      </c>
      <c r="M744" s="1" t="s">
        <v>703</v>
      </c>
      <c r="N744" s="1" t="s">
        <v>32</v>
      </c>
      <c r="O744" s="1" t="s">
        <v>4989</v>
      </c>
      <c r="P744" s="4" t="s">
        <v>6382</v>
      </c>
      <c r="Q744" s="1" t="s">
        <v>6383</v>
      </c>
      <c r="R744" s="1" t="s">
        <v>6384</v>
      </c>
      <c r="S744" s="1" t="s">
        <v>4992</v>
      </c>
      <c r="T744" s="1" t="s">
        <v>6385</v>
      </c>
    </row>
    <row r="745" spans="1:20" ht="82.8" x14ac:dyDescent="0.25">
      <c r="A745" s="1" t="s">
        <v>3151</v>
      </c>
      <c r="B745" s="2" t="s">
        <v>6386</v>
      </c>
      <c r="C745" s="1" t="s">
        <v>1628</v>
      </c>
      <c r="D745" s="1" t="s">
        <v>676</v>
      </c>
      <c r="E745" s="1" t="s">
        <v>6387</v>
      </c>
      <c r="F745" s="1" t="s">
        <v>6388</v>
      </c>
      <c r="G745" s="1" t="s">
        <v>113</v>
      </c>
      <c r="H745" s="1" t="s">
        <v>114</v>
      </c>
      <c r="I745" s="1" t="s">
        <v>60</v>
      </c>
      <c r="J745" s="1" t="s">
        <v>421</v>
      </c>
      <c r="K745" s="1" t="s">
        <v>6389</v>
      </c>
      <c r="L745" s="1" t="s">
        <v>3263</v>
      </c>
      <c r="M745" s="1" t="s">
        <v>143</v>
      </c>
      <c r="N745" s="1" t="s">
        <v>32</v>
      </c>
      <c r="P745" s="4" t="s">
        <v>6390</v>
      </c>
      <c r="Q745" s="1" t="s">
        <v>6391</v>
      </c>
      <c r="R745" s="1" t="s">
        <v>2774</v>
      </c>
      <c r="S745" s="1" t="s">
        <v>3423</v>
      </c>
      <c r="T745" s="1" t="s">
        <v>6392</v>
      </c>
    </row>
    <row r="746" spans="1:20" ht="138" x14ac:dyDescent="0.25">
      <c r="A746" s="1" t="s">
        <v>316</v>
      </c>
      <c r="B746" s="2" t="s">
        <v>6393</v>
      </c>
      <c r="C746" s="1" t="s">
        <v>4360</v>
      </c>
      <c r="D746" s="1" t="s">
        <v>278</v>
      </c>
      <c r="E746" s="1" t="s">
        <v>6394</v>
      </c>
      <c r="F746" s="1" t="s">
        <v>6395</v>
      </c>
      <c r="G746" s="1" t="s">
        <v>113</v>
      </c>
      <c r="H746" s="1" t="s">
        <v>126</v>
      </c>
      <c r="I746" s="1" t="s">
        <v>140</v>
      </c>
      <c r="J746" s="1" t="s">
        <v>635</v>
      </c>
      <c r="K746" s="1" t="s">
        <v>321</v>
      </c>
      <c r="L746" s="1" t="s">
        <v>6396</v>
      </c>
      <c r="M746" s="1" t="s">
        <v>270</v>
      </c>
      <c r="N746" s="1" t="s">
        <v>32</v>
      </c>
      <c r="O746" s="1" t="s">
        <v>4364</v>
      </c>
      <c r="P746" s="4" t="s">
        <v>6397</v>
      </c>
      <c r="Q746" s="1" t="s">
        <v>6398</v>
      </c>
      <c r="R746" s="1" t="s">
        <v>1437</v>
      </c>
      <c r="S746" s="1" t="s">
        <v>4367</v>
      </c>
      <c r="T746" s="1" t="s">
        <v>6399</v>
      </c>
    </row>
    <row r="747" spans="1:20" ht="13.8" x14ac:dyDescent="0.25">
      <c r="A747" s="1" t="s">
        <v>2073</v>
      </c>
      <c r="B747" s="2" t="s">
        <v>6400</v>
      </c>
      <c r="C747" s="1" t="s">
        <v>5210</v>
      </c>
      <c r="D747" s="1" t="s">
        <v>725</v>
      </c>
      <c r="E747" s="1" t="s">
        <v>1104</v>
      </c>
      <c r="F747" s="1" t="s">
        <v>4128</v>
      </c>
      <c r="G747" s="1" t="s">
        <v>113</v>
      </c>
      <c r="H747" s="1" t="s">
        <v>114</v>
      </c>
      <c r="I747" s="1" t="s">
        <v>60</v>
      </c>
      <c r="J747" s="1" t="s">
        <v>154</v>
      </c>
      <c r="K747" s="1" t="s">
        <v>6401</v>
      </c>
      <c r="L747" s="1" t="s">
        <v>3548</v>
      </c>
      <c r="M747" s="1" t="s">
        <v>143</v>
      </c>
      <c r="N747" s="1" t="s">
        <v>378</v>
      </c>
      <c r="O747" s="1" t="s">
        <v>6402</v>
      </c>
      <c r="P747" s="1" t="s">
        <v>6403</v>
      </c>
      <c r="Q747" s="1" t="s">
        <v>6404</v>
      </c>
      <c r="R747" s="1" t="s">
        <v>6405</v>
      </c>
      <c r="S747" s="1" t="s">
        <v>3110</v>
      </c>
      <c r="T747" s="1" t="s">
        <v>6406</v>
      </c>
    </row>
    <row r="748" spans="1:20" ht="138" x14ac:dyDescent="0.25">
      <c r="A748" s="1" t="s">
        <v>2654</v>
      </c>
      <c r="B748" s="2" t="s">
        <v>6407</v>
      </c>
      <c r="C748" s="1" t="s">
        <v>6028</v>
      </c>
      <c r="D748" s="1" t="s">
        <v>725</v>
      </c>
      <c r="E748" s="1" t="s">
        <v>6408</v>
      </c>
      <c r="F748" s="1" t="s">
        <v>4790</v>
      </c>
      <c r="G748" s="1" t="s">
        <v>113</v>
      </c>
      <c r="H748" s="1" t="s">
        <v>114</v>
      </c>
      <c r="I748" s="1" t="s">
        <v>74</v>
      </c>
      <c r="J748" s="1" t="s">
        <v>421</v>
      </c>
      <c r="K748" s="1" t="s">
        <v>6409</v>
      </c>
      <c r="L748" s="1" t="s">
        <v>259</v>
      </c>
      <c r="M748" s="1" t="s">
        <v>31</v>
      </c>
      <c r="N748" s="1" t="s">
        <v>32</v>
      </c>
      <c r="O748" s="1" t="s">
        <v>6032</v>
      </c>
      <c r="P748" s="4" t="s">
        <v>6410</v>
      </c>
      <c r="Q748" s="1" t="s">
        <v>6411</v>
      </c>
      <c r="R748" s="1" t="s">
        <v>6412</v>
      </c>
      <c r="S748" s="1" t="s">
        <v>6036</v>
      </c>
      <c r="T748" s="1" t="s">
        <v>6413</v>
      </c>
    </row>
    <row r="749" spans="1:20" ht="138" x14ac:dyDescent="0.25">
      <c r="A749" s="1" t="s">
        <v>2654</v>
      </c>
      <c r="B749" s="2" t="s">
        <v>6414</v>
      </c>
      <c r="C749" s="1" t="s">
        <v>2656</v>
      </c>
      <c r="D749" s="1" t="s">
        <v>240</v>
      </c>
      <c r="E749" s="1" t="s">
        <v>4503</v>
      </c>
      <c r="F749" s="1" t="s">
        <v>6415</v>
      </c>
      <c r="G749" s="1" t="s">
        <v>113</v>
      </c>
      <c r="H749" s="1" t="s">
        <v>27</v>
      </c>
      <c r="I749" s="1" t="s">
        <v>140</v>
      </c>
      <c r="K749" s="1" t="s">
        <v>6416</v>
      </c>
      <c r="L749" s="1" t="s">
        <v>1193</v>
      </c>
      <c r="M749" s="1" t="s">
        <v>31</v>
      </c>
      <c r="N749" s="1" t="s">
        <v>32</v>
      </c>
      <c r="O749" s="1" t="s">
        <v>2661</v>
      </c>
      <c r="P749" s="4" t="s">
        <v>6417</v>
      </c>
      <c r="Q749" s="1" t="s">
        <v>6418</v>
      </c>
      <c r="R749" s="1" t="s">
        <v>6419</v>
      </c>
      <c r="S749" s="1" t="s">
        <v>6420</v>
      </c>
      <c r="T749" s="1" t="s">
        <v>6421</v>
      </c>
    </row>
    <row r="750" spans="1:20" ht="96.6" x14ac:dyDescent="0.25">
      <c r="A750" s="1" t="s">
        <v>6422</v>
      </c>
      <c r="B750" s="2" t="s">
        <v>6423</v>
      </c>
      <c r="C750" s="1" t="s">
        <v>6424</v>
      </c>
      <c r="D750" s="1" t="s">
        <v>240</v>
      </c>
      <c r="E750" s="1" t="s">
        <v>6425</v>
      </c>
      <c r="F750" s="1" t="s">
        <v>6426</v>
      </c>
      <c r="G750" s="1" t="s">
        <v>113</v>
      </c>
      <c r="H750" s="1" t="s">
        <v>114</v>
      </c>
      <c r="I750" s="1" t="s">
        <v>140</v>
      </c>
      <c r="J750" s="1" t="s">
        <v>154</v>
      </c>
      <c r="K750" s="1" t="s">
        <v>6427</v>
      </c>
      <c r="L750" s="1" t="s">
        <v>6428</v>
      </c>
      <c r="M750" s="1" t="s">
        <v>270</v>
      </c>
      <c r="N750" s="1" t="s">
        <v>378</v>
      </c>
      <c r="O750" s="1" t="s">
        <v>348</v>
      </c>
      <c r="P750" s="4" t="s">
        <v>6429</v>
      </c>
      <c r="Q750" s="1" t="s">
        <v>6430</v>
      </c>
      <c r="R750" s="1" t="s">
        <v>6431</v>
      </c>
      <c r="S750" s="1" t="s">
        <v>6432</v>
      </c>
      <c r="T750" s="1" t="s">
        <v>6433</v>
      </c>
    </row>
    <row r="751" spans="1:20" ht="110.4" x14ac:dyDescent="0.25">
      <c r="A751" s="1" t="s">
        <v>6434</v>
      </c>
      <c r="B751" s="2" t="s">
        <v>6435</v>
      </c>
      <c r="C751" s="1" t="s">
        <v>6436</v>
      </c>
      <c r="D751" s="1" t="s">
        <v>444</v>
      </c>
      <c r="E751" s="1" t="s">
        <v>6437</v>
      </c>
      <c r="F751" s="1" t="s">
        <v>302</v>
      </c>
      <c r="G751" s="1" t="s">
        <v>113</v>
      </c>
      <c r="H751" s="1" t="s">
        <v>114</v>
      </c>
      <c r="I751" s="1" t="s">
        <v>140</v>
      </c>
      <c r="J751" s="1" t="s">
        <v>154</v>
      </c>
      <c r="K751" s="1" t="s">
        <v>3525</v>
      </c>
      <c r="L751" s="1" t="s">
        <v>1670</v>
      </c>
      <c r="M751" s="1" t="s">
        <v>143</v>
      </c>
      <c r="N751" s="1" t="s">
        <v>378</v>
      </c>
      <c r="O751" s="1" t="s">
        <v>6438</v>
      </c>
      <c r="P751" s="4" t="s">
        <v>6439</v>
      </c>
      <c r="R751" s="1" t="s">
        <v>5655</v>
      </c>
      <c r="T751" s="1" t="s">
        <v>6440</v>
      </c>
    </row>
    <row r="752" spans="1:20" ht="138" x14ac:dyDescent="0.25">
      <c r="A752" s="1" t="s">
        <v>4195</v>
      </c>
      <c r="B752" s="2" t="s">
        <v>6441</v>
      </c>
      <c r="C752" s="1" t="s">
        <v>4197</v>
      </c>
      <c r="D752" s="1" t="s">
        <v>2199</v>
      </c>
      <c r="E752" s="1" t="s">
        <v>6442</v>
      </c>
      <c r="F752" s="1" t="s">
        <v>4200</v>
      </c>
      <c r="G752" s="1" t="s">
        <v>113</v>
      </c>
      <c r="H752" s="1" t="s">
        <v>114</v>
      </c>
      <c r="I752" s="1" t="s">
        <v>60</v>
      </c>
      <c r="J752" s="1" t="s">
        <v>154</v>
      </c>
      <c r="K752" s="1" t="s">
        <v>6443</v>
      </c>
      <c r="L752" s="1" t="s">
        <v>1670</v>
      </c>
      <c r="M752" s="1" t="s">
        <v>143</v>
      </c>
      <c r="N752" s="1" t="s">
        <v>32</v>
      </c>
      <c r="O752" s="1" t="s">
        <v>4202</v>
      </c>
      <c r="P752" s="4" t="s">
        <v>6444</v>
      </c>
      <c r="Q752" s="1" t="s">
        <v>6445</v>
      </c>
      <c r="R752" s="1" t="s">
        <v>2774</v>
      </c>
      <c r="S752" s="1" t="s">
        <v>3104</v>
      </c>
      <c r="T752" s="1" t="s">
        <v>6446</v>
      </c>
    </row>
    <row r="753" spans="1:20" ht="13.8" x14ac:dyDescent="0.25">
      <c r="A753" s="1" t="s">
        <v>4885</v>
      </c>
      <c r="B753" s="2" t="s">
        <v>6447</v>
      </c>
      <c r="C753" s="1" t="s">
        <v>4197</v>
      </c>
      <c r="D753" s="1" t="s">
        <v>2984</v>
      </c>
      <c r="E753" s="1" t="s">
        <v>6448</v>
      </c>
      <c r="F753" s="1" t="s">
        <v>6449</v>
      </c>
      <c r="G753" s="1" t="s">
        <v>26</v>
      </c>
      <c r="H753" s="1" t="s">
        <v>27</v>
      </c>
      <c r="I753" s="1" t="s">
        <v>74</v>
      </c>
      <c r="J753" s="1" t="s">
        <v>421</v>
      </c>
      <c r="K753" s="1" t="s">
        <v>6450</v>
      </c>
      <c r="L753" s="1" t="s">
        <v>891</v>
      </c>
      <c r="M753" s="1" t="s">
        <v>143</v>
      </c>
      <c r="N753" s="1" t="s">
        <v>32</v>
      </c>
      <c r="O753" s="1" t="s">
        <v>4202</v>
      </c>
      <c r="P753" s="1" t="s">
        <v>6451</v>
      </c>
      <c r="Q753" s="1" t="s">
        <v>6452</v>
      </c>
      <c r="R753" s="1" t="s">
        <v>2774</v>
      </c>
      <c r="S753" s="1" t="s">
        <v>3104</v>
      </c>
      <c r="T753" s="1" t="s">
        <v>6453</v>
      </c>
    </row>
    <row r="754" spans="1:20" ht="110.4" x14ac:dyDescent="0.25">
      <c r="A754" s="1" t="s">
        <v>1197</v>
      </c>
      <c r="B754" s="2" t="s">
        <v>6454</v>
      </c>
      <c r="C754" s="1" t="s">
        <v>781</v>
      </c>
      <c r="D754" s="1" t="s">
        <v>255</v>
      </c>
      <c r="E754" s="1" t="s">
        <v>6455</v>
      </c>
      <c r="F754" s="1" t="s">
        <v>6456</v>
      </c>
      <c r="G754" s="1" t="s">
        <v>113</v>
      </c>
      <c r="H754" s="1" t="s">
        <v>114</v>
      </c>
      <c r="I754" s="1" t="s">
        <v>60</v>
      </c>
      <c r="K754" s="1" t="s">
        <v>785</v>
      </c>
      <c r="L754" s="1" t="s">
        <v>1728</v>
      </c>
      <c r="M754" s="1" t="s">
        <v>270</v>
      </c>
      <c r="N754" s="1" t="s">
        <v>32</v>
      </c>
      <c r="O754" s="1" t="s">
        <v>787</v>
      </c>
      <c r="P754" s="4" t="s">
        <v>6457</v>
      </c>
      <c r="R754" s="1" t="s">
        <v>171</v>
      </c>
      <c r="S754" s="1" t="s">
        <v>5776</v>
      </c>
      <c r="T754" s="1" t="s">
        <v>6458</v>
      </c>
    </row>
    <row r="755" spans="1:20" ht="13.8" x14ac:dyDescent="0.25">
      <c r="A755" s="1" t="s">
        <v>602</v>
      </c>
      <c r="B755" s="2" t="s">
        <v>6459</v>
      </c>
      <c r="C755" s="1" t="s">
        <v>1880</v>
      </c>
      <c r="D755" s="1" t="s">
        <v>1183</v>
      </c>
      <c r="E755" s="1" t="s">
        <v>6460</v>
      </c>
      <c r="F755" s="1" t="s">
        <v>1883</v>
      </c>
      <c r="G755" s="1" t="s">
        <v>113</v>
      </c>
      <c r="H755" s="1" t="s">
        <v>126</v>
      </c>
      <c r="I755" s="1" t="s">
        <v>60</v>
      </c>
      <c r="J755" s="1" t="s">
        <v>421</v>
      </c>
      <c r="K755" s="1" t="s">
        <v>608</v>
      </c>
      <c r="L755" s="1" t="s">
        <v>2987</v>
      </c>
      <c r="N755" s="1" t="s">
        <v>63</v>
      </c>
      <c r="O755" s="1" t="s">
        <v>1885</v>
      </c>
      <c r="P755" s="1" t="s">
        <v>6461</v>
      </c>
      <c r="R755" s="1" t="s">
        <v>4166</v>
      </c>
      <c r="S755" s="1" t="s">
        <v>3676</v>
      </c>
      <c r="T755" s="1" t="s">
        <v>6462</v>
      </c>
    </row>
    <row r="756" spans="1:20" ht="110.4" x14ac:dyDescent="0.25">
      <c r="A756" s="1" t="s">
        <v>2817</v>
      </c>
      <c r="B756" s="2" t="s">
        <v>6463</v>
      </c>
      <c r="C756" s="1" t="s">
        <v>4761</v>
      </c>
      <c r="D756" s="1" t="s">
        <v>1362</v>
      </c>
      <c r="E756" s="1" t="s">
        <v>6170</v>
      </c>
      <c r="F756" s="1" t="s">
        <v>6464</v>
      </c>
      <c r="G756" s="1" t="s">
        <v>113</v>
      </c>
      <c r="H756" s="1" t="s">
        <v>114</v>
      </c>
      <c r="I756" s="1" t="s">
        <v>60</v>
      </c>
      <c r="J756" s="1" t="s">
        <v>154</v>
      </c>
      <c r="K756" s="1" t="s">
        <v>715</v>
      </c>
      <c r="L756" s="1" t="s">
        <v>4363</v>
      </c>
      <c r="M756" s="1" t="s">
        <v>527</v>
      </c>
      <c r="N756" s="1" t="s">
        <v>32</v>
      </c>
      <c r="O756" s="1" t="s">
        <v>4766</v>
      </c>
      <c r="P756" s="4" t="s">
        <v>6465</v>
      </c>
      <c r="Q756" s="1" t="s">
        <v>6466</v>
      </c>
      <c r="R756" s="1" t="s">
        <v>2179</v>
      </c>
      <c r="S756" s="1" t="s">
        <v>4769</v>
      </c>
      <c r="T756" s="1" t="s">
        <v>6467</v>
      </c>
    </row>
    <row r="757" spans="1:20" ht="138" x14ac:dyDescent="0.25">
      <c r="A757" s="1" t="s">
        <v>2864</v>
      </c>
      <c r="B757" s="2" t="s">
        <v>6468</v>
      </c>
      <c r="C757" s="1" t="s">
        <v>3304</v>
      </c>
      <c r="D757" s="1" t="s">
        <v>2250</v>
      </c>
      <c r="E757" s="1" t="s">
        <v>4395</v>
      </c>
      <c r="F757" s="1" t="s">
        <v>6126</v>
      </c>
      <c r="G757" s="1" t="s">
        <v>113</v>
      </c>
      <c r="H757" s="1" t="s">
        <v>126</v>
      </c>
      <c r="I757" s="1" t="s">
        <v>140</v>
      </c>
      <c r="J757" s="1" t="s">
        <v>154</v>
      </c>
      <c r="K757" s="1" t="s">
        <v>5690</v>
      </c>
      <c r="L757" s="1" t="s">
        <v>4397</v>
      </c>
      <c r="M757" s="1" t="s">
        <v>31</v>
      </c>
      <c r="N757" s="1" t="s">
        <v>32</v>
      </c>
      <c r="O757" s="1" t="s">
        <v>3310</v>
      </c>
      <c r="P757" s="4" t="s">
        <v>6469</v>
      </c>
      <c r="Q757" s="1" t="s">
        <v>6470</v>
      </c>
      <c r="R757" s="1" t="s">
        <v>6471</v>
      </c>
      <c r="S757" s="1" t="s">
        <v>3313</v>
      </c>
      <c r="T757" s="1" t="s">
        <v>6472</v>
      </c>
    </row>
    <row r="758" spans="1:20" ht="138" x14ac:dyDescent="0.25">
      <c r="A758" s="1" t="s">
        <v>2864</v>
      </c>
      <c r="B758" s="2" t="s">
        <v>6473</v>
      </c>
      <c r="C758" s="1" t="s">
        <v>3304</v>
      </c>
      <c r="D758" s="1" t="s">
        <v>3352</v>
      </c>
      <c r="E758" s="1" t="s">
        <v>6474</v>
      </c>
      <c r="F758" s="1" t="s">
        <v>6126</v>
      </c>
      <c r="G758" s="1" t="s">
        <v>113</v>
      </c>
      <c r="H758" s="1" t="s">
        <v>126</v>
      </c>
      <c r="I758" s="1" t="s">
        <v>140</v>
      </c>
      <c r="J758" s="1" t="s">
        <v>154</v>
      </c>
      <c r="K758" s="1" t="s">
        <v>5690</v>
      </c>
      <c r="L758" s="1" t="s">
        <v>6475</v>
      </c>
      <c r="M758" s="1" t="s">
        <v>703</v>
      </c>
      <c r="N758" s="1" t="s">
        <v>32</v>
      </c>
      <c r="O758" s="1" t="s">
        <v>3310</v>
      </c>
      <c r="P758" s="4" t="s">
        <v>6476</v>
      </c>
      <c r="Q758" s="1" t="s">
        <v>6477</v>
      </c>
      <c r="R758" s="1" t="s">
        <v>6471</v>
      </c>
      <c r="S758" s="1" t="s">
        <v>3313</v>
      </c>
      <c r="T758" s="1" t="s">
        <v>6478</v>
      </c>
    </row>
    <row r="759" spans="1:20" ht="151.80000000000001" x14ac:dyDescent="0.25">
      <c r="A759" s="1" t="s">
        <v>2864</v>
      </c>
      <c r="B759" s="2" t="s">
        <v>6479</v>
      </c>
      <c r="C759" s="1" t="s">
        <v>2866</v>
      </c>
      <c r="D759" s="1" t="s">
        <v>6480</v>
      </c>
      <c r="E759" s="1" t="s">
        <v>6481</v>
      </c>
      <c r="F759" s="1" t="s">
        <v>6482</v>
      </c>
      <c r="G759" s="1" t="s">
        <v>113</v>
      </c>
      <c r="H759" s="1" t="s">
        <v>126</v>
      </c>
      <c r="I759" s="1" t="s">
        <v>140</v>
      </c>
      <c r="J759" s="1" t="s">
        <v>583</v>
      </c>
      <c r="K759" s="1" t="s">
        <v>5706</v>
      </c>
      <c r="L759" s="1" t="s">
        <v>4827</v>
      </c>
      <c r="M759" s="1" t="s">
        <v>703</v>
      </c>
      <c r="N759" s="1" t="s">
        <v>32</v>
      </c>
      <c r="O759" s="1" t="s">
        <v>2872</v>
      </c>
      <c r="P759" s="4" t="s">
        <v>6483</v>
      </c>
      <c r="Q759" s="1" t="s">
        <v>6484</v>
      </c>
      <c r="R759" s="1" t="s">
        <v>6485</v>
      </c>
      <c r="S759" s="1" t="s">
        <v>3109</v>
      </c>
      <c r="T759" s="1" t="s">
        <v>6486</v>
      </c>
    </row>
    <row r="760" spans="1:20" ht="179.4" x14ac:dyDescent="0.25">
      <c r="A760" s="1" t="s">
        <v>6487</v>
      </c>
      <c r="B760" s="2" t="s">
        <v>6488</v>
      </c>
      <c r="C760" s="1" t="s">
        <v>6489</v>
      </c>
      <c r="D760" s="1" t="s">
        <v>5266</v>
      </c>
      <c r="E760" s="1" t="s">
        <v>6490</v>
      </c>
      <c r="F760" s="1" t="s">
        <v>6491</v>
      </c>
      <c r="G760" s="1" t="s">
        <v>228</v>
      </c>
      <c r="H760" s="1" t="s">
        <v>126</v>
      </c>
      <c r="I760" s="1" t="s">
        <v>60</v>
      </c>
      <c r="J760" s="1" t="s">
        <v>2531</v>
      </c>
      <c r="K760" s="1" t="s">
        <v>6492</v>
      </c>
      <c r="L760" s="1" t="s">
        <v>6493</v>
      </c>
      <c r="M760" s="1" t="s">
        <v>304</v>
      </c>
      <c r="N760" s="1" t="s">
        <v>47</v>
      </c>
      <c r="O760" s="1" t="s">
        <v>6494</v>
      </c>
      <c r="P760" s="4" t="s">
        <v>6495</v>
      </c>
      <c r="Q760" s="1" t="s">
        <v>6496</v>
      </c>
      <c r="R760" s="1" t="s">
        <v>6497</v>
      </c>
      <c r="S760" s="1" t="s">
        <v>4179</v>
      </c>
      <c r="T760" s="1" t="s">
        <v>6498</v>
      </c>
    </row>
    <row r="761" spans="1:20" ht="138" x14ac:dyDescent="0.25">
      <c r="A761" s="1" t="s">
        <v>2864</v>
      </c>
      <c r="B761" s="2" t="s">
        <v>6499</v>
      </c>
      <c r="C761" s="1" t="s">
        <v>3304</v>
      </c>
      <c r="D761" s="1" t="s">
        <v>5219</v>
      </c>
      <c r="E761" s="1" t="s">
        <v>6500</v>
      </c>
      <c r="F761" s="1" t="s">
        <v>5359</v>
      </c>
      <c r="G761" s="1" t="s">
        <v>113</v>
      </c>
      <c r="H761" s="1" t="s">
        <v>114</v>
      </c>
      <c r="I761" s="1" t="s">
        <v>140</v>
      </c>
      <c r="J761" s="1" t="s">
        <v>421</v>
      </c>
      <c r="K761" s="1" t="s">
        <v>6501</v>
      </c>
      <c r="L761" s="1" t="s">
        <v>6502</v>
      </c>
      <c r="M761" s="1" t="s">
        <v>322</v>
      </c>
      <c r="N761" s="1" t="s">
        <v>32</v>
      </c>
      <c r="O761" s="1" t="s">
        <v>3310</v>
      </c>
      <c r="P761" s="4" t="s">
        <v>6503</v>
      </c>
      <c r="Q761" s="1" t="s">
        <v>6504</v>
      </c>
      <c r="R761" s="1" t="s">
        <v>6505</v>
      </c>
      <c r="S761" s="1" t="s">
        <v>3313</v>
      </c>
      <c r="T761" s="1" t="s">
        <v>6506</v>
      </c>
    </row>
    <row r="762" spans="1:20" ht="138" x14ac:dyDescent="0.25">
      <c r="A762" s="1" t="s">
        <v>441</v>
      </c>
      <c r="B762" s="2" t="s">
        <v>6507</v>
      </c>
      <c r="C762" s="1" t="s">
        <v>1986</v>
      </c>
      <c r="D762" s="1" t="s">
        <v>2260</v>
      </c>
      <c r="E762" s="1" t="s">
        <v>1226</v>
      </c>
      <c r="F762" s="1" t="s">
        <v>6508</v>
      </c>
      <c r="G762" s="1" t="s">
        <v>113</v>
      </c>
      <c r="H762" s="1" t="s">
        <v>114</v>
      </c>
      <c r="I762" s="1" t="s">
        <v>60</v>
      </c>
      <c r="J762" s="1" t="s">
        <v>154</v>
      </c>
      <c r="K762" s="1" t="s">
        <v>6509</v>
      </c>
      <c r="L762" s="1" t="s">
        <v>834</v>
      </c>
      <c r="M762" s="1" t="s">
        <v>322</v>
      </c>
      <c r="N762" s="1" t="s">
        <v>32</v>
      </c>
      <c r="O762" s="1" t="s">
        <v>1990</v>
      </c>
      <c r="P762" s="4" t="s">
        <v>6510</v>
      </c>
      <c r="R762" s="1" t="s">
        <v>171</v>
      </c>
      <c r="S762" s="1" t="s">
        <v>6511</v>
      </c>
      <c r="T762" s="1" t="s">
        <v>6512</v>
      </c>
    </row>
    <row r="763" spans="1:20" ht="96.6" x14ac:dyDescent="0.25">
      <c r="A763" s="1" t="s">
        <v>2428</v>
      </c>
      <c r="B763" s="2" t="s">
        <v>6513</v>
      </c>
      <c r="C763" s="1" t="s">
        <v>6514</v>
      </c>
      <c r="D763" s="1" t="s">
        <v>725</v>
      </c>
      <c r="E763" s="1" t="s">
        <v>5382</v>
      </c>
      <c r="F763" s="1" t="s">
        <v>1381</v>
      </c>
      <c r="G763" s="1" t="s">
        <v>113</v>
      </c>
      <c r="H763" s="1" t="s">
        <v>114</v>
      </c>
      <c r="I763" s="1" t="s">
        <v>140</v>
      </c>
      <c r="J763" s="1" t="s">
        <v>154</v>
      </c>
      <c r="K763" s="1" t="s">
        <v>2433</v>
      </c>
      <c r="L763" s="1" t="s">
        <v>6515</v>
      </c>
      <c r="M763" s="1" t="s">
        <v>270</v>
      </c>
      <c r="N763" s="1" t="s">
        <v>378</v>
      </c>
      <c r="O763" s="1" t="s">
        <v>6516</v>
      </c>
      <c r="P763" s="4" t="s">
        <v>6517</v>
      </c>
      <c r="Q763" s="1" t="s">
        <v>6518</v>
      </c>
      <c r="R763" s="1" t="s">
        <v>171</v>
      </c>
      <c r="S763" s="1" t="s">
        <v>3106</v>
      </c>
      <c r="T763" s="1" t="s">
        <v>6519</v>
      </c>
    </row>
    <row r="764" spans="1:20" ht="69" x14ac:dyDescent="0.25">
      <c r="A764" s="1" t="s">
        <v>510</v>
      </c>
      <c r="B764" s="2" t="s">
        <v>6520</v>
      </c>
      <c r="C764" s="1" t="s">
        <v>6521</v>
      </c>
      <c r="D764" s="1" t="s">
        <v>1362</v>
      </c>
      <c r="E764" s="1" t="s">
        <v>6522</v>
      </c>
      <c r="F764" s="1" t="s">
        <v>6523</v>
      </c>
      <c r="G764" s="1" t="s">
        <v>113</v>
      </c>
      <c r="H764" s="1" t="s">
        <v>114</v>
      </c>
      <c r="I764" s="1" t="s">
        <v>140</v>
      </c>
      <c r="J764" s="1" t="s">
        <v>754</v>
      </c>
      <c r="K764" s="1" t="s">
        <v>6524</v>
      </c>
      <c r="L764" s="1" t="s">
        <v>3328</v>
      </c>
      <c r="M764" s="1" t="s">
        <v>143</v>
      </c>
      <c r="N764" s="1" t="s">
        <v>47</v>
      </c>
      <c r="O764" s="1" t="s">
        <v>6525</v>
      </c>
      <c r="P764" s="4" t="s">
        <v>6526</v>
      </c>
      <c r="Q764" s="1" t="s">
        <v>6527</v>
      </c>
      <c r="R764" s="1" t="s">
        <v>6528</v>
      </c>
      <c r="S764" s="1" t="s">
        <v>6529</v>
      </c>
      <c r="T764" s="1" t="s">
        <v>6530</v>
      </c>
    </row>
    <row r="765" spans="1:20" ht="138" x14ac:dyDescent="0.25">
      <c r="A765" s="1" t="s">
        <v>2864</v>
      </c>
      <c r="B765" s="2" t="s">
        <v>6531</v>
      </c>
      <c r="C765" s="1" t="s">
        <v>2866</v>
      </c>
      <c r="D765" s="1" t="s">
        <v>4581</v>
      </c>
      <c r="E765" s="1" t="s">
        <v>6532</v>
      </c>
      <c r="F765" s="1" t="s">
        <v>6533</v>
      </c>
      <c r="G765" s="1" t="s">
        <v>113</v>
      </c>
      <c r="H765" s="1" t="s">
        <v>126</v>
      </c>
      <c r="I765" s="1" t="s">
        <v>74</v>
      </c>
      <c r="J765" s="1" t="s">
        <v>635</v>
      </c>
      <c r="K765" s="1" t="s">
        <v>6534</v>
      </c>
      <c r="L765" s="1" t="s">
        <v>6535</v>
      </c>
      <c r="M765" s="1" t="s">
        <v>322</v>
      </c>
      <c r="N765" s="1" t="s">
        <v>32</v>
      </c>
      <c r="O765" s="1" t="s">
        <v>2872</v>
      </c>
      <c r="P765" s="4" t="s">
        <v>6536</v>
      </c>
      <c r="Q765" s="1" t="s">
        <v>6537</v>
      </c>
      <c r="R765" s="1" t="s">
        <v>6538</v>
      </c>
      <c r="S765" s="1" t="s">
        <v>3109</v>
      </c>
      <c r="T765" s="1" t="s">
        <v>6539</v>
      </c>
    </row>
    <row r="766" spans="1:20" ht="124.2" x14ac:dyDescent="0.25">
      <c r="A766" s="1" t="s">
        <v>6540</v>
      </c>
      <c r="B766" s="2" t="s">
        <v>6541</v>
      </c>
      <c r="C766" s="1" t="s">
        <v>6542</v>
      </c>
      <c r="D766" s="1" t="s">
        <v>6543</v>
      </c>
      <c r="E766" s="1" t="s">
        <v>6544</v>
      </c>
      <c r="F766" s="1" t="s">
        <v>6545</v>
      </c>
      <c r="G766" s="1" t="s">
        <v>113</v>
      </c>
      <c r="H766" s="1" t="s">
        <v>126</v>
      </c>
      <c r="I766" s="1" t="s">
        <v>74</v>
      </c>
      <c r="J766" s="1" t="s">
        <v>4442</v>
      </c>
      <c r="K766" s="1" t="s">
        <v>6546</v>
      </c>
      <c r="L766" s="1" t="s">
        <v>5661</v>
      </c>
      <c r="M766" s="1" t="s">
        <v>143</v>
      </c>
      <c r="N766" s="1" t="s">
        <v>32</v>
      </c>
      <c r="O766" s="1" t="s">
        <v>6547</v>
      </c>
      <c r="P766" s="4" t="s">
        <v>6548</v>
      </c>
      <c r="Q766" s="1" t="s">
        <v>6549</v>
      </c>
      <c r="R766" s="1" t="s">
        <v>6528</v>
      </c>
      <c r="S766" s="1" t="s">
        <v>3104</v>
      </c>
      <c r="T766" s="1" t="s">
        <v>6550</v>
      </c>
    </row>
    <row r="767" spans="1:20" ht="96.6" x14ac:dyDescent="0.25">
      <c r="A767" s="1" t="s">
        <v>4125</v>
      </c>
      <c r="B767" s="2" t="s">
        <v>6551</v>
      </c>
      <c r="C767" s="1" t="s">
        <v>4127</v>
      </c>
      <c r="D767" s="1" t="s">
        <v>619</v>
      </c>
      <c r="E767" s="1" t="s">
        <v>3728</v>
      </c>
      <c r="F767" s="1" t="s">
        <v>6552</v>
      </c>
      <c r="G767" s="1" t="s">
        <v>113</v>
      </c>
      <c r="H767" s="1" t="s">
        <v>114</v>
      </c>
      <c r="I767" s="1" t="s">
        <v>74</v>
      </c>
      <c r="J767" s="1" t="s">
        <v>154</v>
      </c>
      <c r="K767" s="1" t="s">
        <v>6553</v>
      </c>
      <c r="L767" s="1" t="s">
        <v>1220</v>
      </c>
      <c r="M767" s="1" t="s">
        <v>703</v>
      </c>
      <c r="N767" s="1" t="s">
        <v>32</v>
      </c>
      <c r="O767" s="1" t="s">
        <v>4131</v>
      </c>
      <c r="P767" s="4" t="s">
        <v>6554</v>
      </c>
      <c r="Q767" s="1" t="s">
        <v>6555</v>
      </c>
      <c r="R767" s="1" t="s">
        <v>6528</v>
      </c>
      <c r="T767" s="1" t="s">
        <v>6556</v>
      </c>
    </row>
    <row r="768" spans="1:20" ht="110.4" x14ac:dyDescent="0.25">
      <c r="A768" s="1" t="s">
        <v>5246</v>
      </c>
      <c r="B768" s="2" t="s">
        <v>6557</v>
      </c>
      <c r="C768" s="1" t="s">
        <v>4985</v>
      </c>
      <c r="D768" s="1" t="s">
        <v>2184</v>
      </c>
      <c r="E768" s="1" t="s">
        <v>6558</v>
      </c>
      <c r="F768" s="1" t="s">
        <v>1175</v>
      </c>
      <c r="G768" s="1" t="s">
        <v>228</v>
      </c>
      <c r="H768" s="1" t="s">
        <v>126</v>
      </c>
      <c r="I768" s="1" t="s">
        <v>60</v>
      </c>
      <c r="J768" s="1" t="s">
        <v>154</v>
      </c>
      <c r="K768" s="1" t="s">
        <v>2541</v>
      </c>
      <c r="L768" s="1" t="s">
        <v>1571</v>
      </c>
      <c r="M768" s="1" t="s">
        <v>143</v>
      </c>
      <c r="N768" s="1" t="s">
        <v>32</v>
      </c>
      <c r="O768" s="1" t="s">
        <v>4989</v>
      </c>
      <c r="P768" s="4" t="s">
        <v>6559</v>
      </c>
      <c r="R768" s="1" t="s">
        <v>5626</v>
      </c>
      <c r="S768" s="1" t="s">
        <v>4992</v>
      </c>
      <c r="T768" s="1" t="s">
        <v>6560</v>
      </c>
    </row>
    <row r="769" spans="1:20" ht="96.6" x14ac:dyDescent="0.25">
      <c r="A769" s="1" t="s">
        <v>3842</v>
      </c>
      <c r="B769" s="2" t="s">
        <v>6561</v>
      </c>
      <c r="C769" s="1" t="s">
        <v>3844</v>
      </c>
      <c r="D769" s="1" t="s">
        <v>3596</v>
      </c>
      <c r="E769" s="1" t="s">
        <v>3845</v>
      </c>
      <c r="F769" s="1" t="s">
        <v>6562</v>
      </c>
      <c r="G769" s="1" t="s">
        <v>113</v>
      </c>
      <c r="H769" s="1" t="s">
        <v>229</v>
      </c>
      <c r="I769" s="1" t="s">
        <v>140</v>
      </c>
      <c r="J769" s="1" t="s">
        <v>154</v>
      </c>
      <c r="K769" s="1" t="s">
        <v>3847</v>
      </c>
      <c r="L769" s="1" t="s">
        <v>6563</v>
      </c>
      <c r="M769" s="1" t="s">
        <v>322</v>
      </c>
      <c r="N769" s="1" t="s">
        <v>32</v>
      </c>
      <c r="O769" s="1" t="s">
        <v>3849</v>
      </c>
      <c r="P769" s="4" t="s">
        <v>6564</v>
      </c>
      <c r="Q769" s="1" t="s">
        <v>6565</v>
      </c>
      <c r="R769" s="1" t="s">
        <v>171</v>
      </c>
      <c r="S769" s="1" t="s">
        <v>3853</v>
      </c>
      <c r="T769" s="1" t="s">
        <v>6566</v>
      </c>
    </row>
    <row r="770" spans="1:20" ht="82.8" x14ac:dyDescent="0.25">
      <c r="A770" s="1" t="s">
        <v>2589</v>
      </c>
      <c r="B770" s="2" t="s">
        <v>6567</v>
      </c>
      <c r="C770" s="1" t="s">
        <v>6568</v>
      </c>
      <c r="D770" s="1" t="s">
        <v>3960</v>
      </c>
      <c r="E770" s="1" t="s">
        <v>6170</v>
      </c>
      <c r="F770" s="1" t="s">
        <v>6569</v>
      </c>
      <c r="G770" s="1" t="s">
        <v>113</v>
      </c>
      <c r="H770" s="1" t="s">
        <v>114</v>
      </c>
      <c r="I770" s="1" t="s">
        <v>60</v>
      </c>
      <c r="J770" s="1" t="s">
        <v>154</v>
      </c>
      <c r="K770" s="1" t="s">
        <v>1903</v>
      </c>
      <c r="L770" s="1" t="s">
        <v>6570</v>
      </c>
      <c r="M770" s="1" t="s">
        <v>206</v>
      </c>
      <c r="N770" s="1" t="s">
        <v>32</v>
      </c>
      <c r="O770" s="1" t="s">
        <v>6571</v>
      </c>
      <c r="P770" s="4" t="s">
        <v>6572</v>
      </c>
      <c r="Q770" s="1" t="s">
        <v>6573</v>
      </c>
      <c r="R770" s="1" t="s">
        <v>171</v>
      </c>
      <c r="S770" s="1" t="s">
        <v>3149</v>
      </c>
      <c r="T770" s="1" t="s">
        <v>6574</v>
      </c>
    </row>
    <row r="771" spans="1:20" ht="13.8" x14ac:dyDescent="0.25">
      <c r="A771" s="1" t="s">
        <v>370</v>
      </c>
      <c r="B771" s="2" t="s">
        <v>6575</v>
      </c>
      <c r="C771" s="1" t="s">
        <v>3172</v>
      </c>
      <c r="D771" s="1" t="s">
        <v>939</v>
      </c>
      <c r="E771" s="1" t="s">
        <v>6576</v>
      </c>
      <c r="F771" s="1" t="s">
        <v>6577</v>
      </c>
      <c r="G771" s="1" t="s">
        <v>113</v>
      </c>
      <c r="H771" s="1" t="s">
        <v>114</v>
      </c>
      <c r="I771" s="1" t="s">
        <v>140</v>
      </c>
      <c r="J771" s="1" t="s">
        <v>635</v>
      </c>
      <c r="K771" s="1" t="s">
        <v>6578</v>
      </c>
      <c r="L771" s="1" t="s">
        <v>3328</v>
      </c>
      <c r="M771" s="1" t="s">
        <v>143</v>
      </c>
      <c r="N771" s="1" t="s">
        <v>32</v>
      </c>
      <c r="O771" s="1" t="s">
        <v>3176</v>
      </c>
      <c r="P771" s="1" t="s">
        <v>6579</v>
      </c>
      <c r="Q771" s="1" t="s">
        <v>6580</v>
      </c>
      <c r="R771" s="1" t="s">
        <v>3629</v>
      </c>
      <c r="S771" s="1" t="s">
        <v>3180</v>
      </c>
      <c r="T771" s="1" t="s">
        <v>6581</v>
      </c>
    </row>
    <row r="772" spans="1:20" ht="13.8" x14ac:dyDescent="0.25">
      <c r="A772" s="1" t="s">
        <v>1306</v>
      </c>
      <c r="B772" s="2" t="s">
        <v>6582</v>
      </c>
      <c r="C772" s="1" t="s">
        <v>331</v>
      </c>
      <c r="D772" s="1" t="s">
        <v>1797</v>
      </c>
      <c r="E772" s="1" t="s">
        <v>6583</v>
      </c>
      <c r="F772" s="1" t="s">
        <v>6584</v>
      </c>
      <c r="G772" s="1" t="s">
        <v>228</v>
      </c>
      <c r="H772" s="1" t="s">
        <v>126</v>
      </c>
      <c r="I772" s="1" t="s">
        <v>140</v>
      </c>
      <c r="J772" s="1" t="s">
        <v>635</v>
      </c>
      <c r="K772" s="1" t="s">
        <v>6585</v>
      </c>
      <c r="L772" s="1" t="s">
        <v>1562</v>
      </c>
      <c r="M772" s="1" t="s">
        <v>143</v>
      </c>
      <c r="N772" s="1" t="s">
        <v>32</v>
      </c>
      <c r="O772" s="1" t="s">
        <v>337</v>
      </c>
      <c r="P772" s="1" t="s">
        <v>6586</v>
      </c>
      <c r="Q772" s="1" t="s">
        <v>6587</v>
      </c>
      <c r="R772" s="1" t="s">
        <v>6588</v>
      </c>
      <c r="T772" s="1" t="s">
        <v>6589</v>
      </c>
    </row>
    <row r="773" spans="1:20" ht="110.4" x14ac:dyDescent="0.25">
      <c r="A773" s="1" t="s">
        <v>2654</v>
      </c>
      <c r="B773" s="2" t="s">
        <v>6590</v>
      </c>
      <c r="C773" s="1" t="s">
        <v>6028</v>
      </c>
      <c r="D773" s="1" t="s">
        <v>1362</v>
      </c>
      <c r="E773" s="1" t="s">
        <v>620</v>
      </c>
      <c r="F773" s="1" t="s">
        <v>6591</v>
      </c>
      <c r="G773" s="1" t="s">
        <v>113</v>
      </c>
      <c r="H773" s="1" t="s">
        <v>114</v>
      </c>
      <c r="I773" s="1" t="s">
        <v>74</v>
      </c>
      <c r="J773" s="1" t="s">
        <v>421</v>
      </c>
      <c r="K773" s="1" t="s">
        <v>2660</v>
      </c>
      <c r="L773" s="1" t="s">
        <v>743</v>
      </c>
      <c r="M773" s="1" t="s">
        <v>143</v>
      </c>
      <c r="N773" s="1" t="s">
        <v>32</v>
      </c>
      <c r="O773" s="1" t="s">
        <v>6032</v>
      </c>
      <c r="P773" s="4" t="s">
        <v>6592</v>
      </c>
      <c r="Q773" s="1" t="s">
        <v>6593</v>
      </c>
      <c r="R773" s="1" t="s">
        <v>2774</v>
      </c>
      <c r="S773" s="1" t="s">
        <v>6036</v>
      </c>
      <c r="T773" s="1" t="s">
        <v>6594</v>
      </c>
    </row>
    <row r="774" spans="1:20" ht="124.2" x14ac:dyDescent="0.25">
      <c r="A774" s="1" t="s">
        <v>3767</v>
      </c>
      <c r="B774" s="2" t="s">
        <v>6595</v>
      </c>
      <c r="C774" s="1" t="s">
        <v>4946</v>
      </c>
      <c r="D774" s="1" t="s">
        <v>278</v>
      </c>
      <c r="E774" s="1" t="s">
        <v>6596</v>
      </c>
      <c r="F774" s="1" t="s">
        <v>6597</v>
      </c>
      <c r="G774" s="1" t="s">
        <v>113</v>
      </c>
      <c r="H774" s="1" t="s">
        <v>126</v>
      </c>
      <c r="I774" s="1" t="s">
        <v>140</v>
      </c>
      <c r="J774" s="1" t="s">
        <v>154</v>
      </c>
      <c r="K774" s="1" t="s">
        <v>6598</v>
      </c>
      <c r="L774" s="1" t="s">
        <v>2670</v>
      </c>
      <c r="M774" s="1" t="s">
        <v>270</v>
      </c>
      <c r="N774" s="1" t="s">
        <v>32</v>
      </c>
      <c r="O774" s="1" t="s">
        <v>4949</v>
      </c>
      <c r="P774" s="4" t="s">
        <v>6599</v>
      </c>
      <c r="Q774" s="1" t="s">
        <v>6600</v>
      </c>
      <c r="R774" s="1" t="s">
        <v>6376</v>
      </c>
      <c r="S774" s="1" t="s">
        <v>3104</v>
      </c>
      <c r="T774" s="1" t="s">
        <v>6601</v>
      </c>
    </row>
    <row r="775" spans="1:20" ht="82.8" x14ac:dyDescent="0.25">
      <c r="A775" s="1" t="s">
        <v>1519</v>
      </c>
      <c r="B775" s="2" t="s">
        <v>6602</v>
      </c>
      <c r="C775" s="1" t="s">
        <v>618</v>
      </c>
      <c r="D775" s="1" t="s">
        <v>3556</v>
      </c>
      <c r="E775" s="1" t="s">
        <v>6603</v>
      </c>
      <c r="F775" s="1" t="s">
        <v>6604</v>
      </c>
      <c r="G775" s="1" t="s">
        <v>228</v>
      </c>
      <c r="H775" s="1" t="s">
        <v>126</v>
      </c>
      <c r="I775" s="1" t="s">
        <v>140</v>
      </c>
      <c r="K775" s="1" t="s">
        <v>6605</v>
      </c>
      <c r="L775" s="1" t="s">
        <v>6606</v>
      </c>
      <c r="M775" s="1" t="s">
        <v>322</v>
      </c>
      <c r="N775" s="1" t="s">
        <v>32</v>
      </c>
      <c r="O775" s="1" t="s">
        <v>624</v>
      </c>
      <c r="P775" s="4" t="s">
        <v>6607</v>
      </c>
      <c r="Q775" s="1" t="s">
        <v>6608</v>
      </c>
      <c r="R775" s="1" t="s">
        <v>182</v>
      </c>
      <c r="S775" s="1" t="s">
        <v>4141</v>
      </c>
      <c r="T775" s="1" t="s">
        <v>6609</v>
      </c>
    </row>
    <row r="776" spans="1:20" ht="69" x14ac:dyDescent="0.25">
      <c r="A776" s="1" t="s">
        <v>161</v>
      </c>
      <c r="B776" s="2" t="s">
        <v>6610</v>
      </c>
      <c r="C776" s="1" t="s">
        <v>6611</v>
      </c>
      <c r="D776" s="1" t="s">
        <v>23</v>
      </c>
      <c r="E776" s="1" t="s">
        <v>6612</v>
      </c>
      <c r="F776" s="1" t="s">
        <v>6613</v>
      </c>
      <c r="G776" s="1" t="s">
        <v>26</v>
      </c>
      <c r="H776" s="1" t="s">
        <v>27</v>
      </c>
      <c r="I776" s="1" t="s">
        <v>74</v>
      </c>
      <c r="J776" s="1" t="s">
        <v>754</v>
      </c>
      <c r="K776" s="1" t="s">
        <v>6614</v>
      </c>
      <c r="L776" s="1" t="s">
        <v>873</v>
      </c>
      <c r="M776" s="1" t="s">
        <v>143</v>
      </c>
      <c r="N776" s="1" t="s">
        <v>32</v>
      </c>
      <c r="O776" s="1" t="s">
        <v>6615</v>
      </c>
      <c r="P776" s="4" t="s">
        <v>6616</v>
      </c>
      <c r="Q776" s="1" t="s">
        <v>6617</v>
      </c>
      <c r="R776" s="1" t="s">
        <v>6618</v>
      </c>
      <c r="S776" s="1" t="s">
        <v>6619</v>
      </c>
      <c r="T776" s="1" t="s">
        <v>6620</v>
      </c>
    </row>
    <row r="777" spans="1:20" ht="110.4" x14ac:dyDescent="0.25">
      <c r="A777" s="1" t="s">
        <v>2440</v>
      </c>
      <c r="B777" s="2" t="s">
        <v>6621</v>
      </c>
      <c r="C777" s="1" t="s">
        <v>4985</v>
      </c>
      <c r="D777" s="1" t="s">
        <v>3290</v>
      </c>
      <c r="E777" s="1" t="s">
        <v>6622</v>
      </c>
      <c r="F777" s="1" t="s">
        <v>6623</v>
      </c>
      <c r="G777" s="1" t="s">
        <v>113</v>
      </c>
      <c r="H777" s="1" t="s">
        <v>114</v>
      </c>
      <c r="I777" s="1" t="s">
        <v>74</v>
      </c>
      <c r="K777" s="1" t="s">
        <v>2541</v>
      </c>
      <c r="L777" s="1" t="s">
        <v>3007</v>
      </c>
      <c r="M777" s="1" t="s">
        <v>304</v>
      </c>
      <c r="N777" s="1" t="s">
        <v>32</v>
      </c>
      <c r="O777" s="1" t="s">
        <v>4989</v>
      </c>
      <c r="P777" s="4" t="s">
        <v>6624</v>
      </c>
      <c r="R777" s="1" t="s">
        <v>6625</v>
      </c>
      <c r="S777" s="1" t="s">
        <v>4992</v>
      </c>
      <c r="T777" s="1" t="s">
        <v>6626</v>
      </c>
    </row>
    <row r="778" spans="1:20" ht="96.6" x14ac:dyDescent="0.25">
      <c r="A778" s="1" t="s">
        <v>2382</v>
      </c>
      <c r="B778" s="2" t="s">
        <v>6627</v>
      </c>
      <c r="C778" s="1" t="s">
        <v>4761</v>
      </c>
      <c r="D778" s="1" t="s">
        <v>444</v>
      </c>
      <c r="E778" s="1" t="s">
        <v>6628</v>
      </c>
      <c r="F778" s="1" t="s">
        <v>6629</v>
      </c>
      <c r="G778" s="1" t="s">
        <v>26</v>
      </c>
      <c r="H778" s="1" t="s">
        <v>27</v>
      </c>
      <c r="I778" s="1" t="s">
        <v>60</v>
      </c>
      <c r="K778" s="1" t="s">
        <v>715</v>
      </c>
      <c r="L778" s="1" t="s">
        <v>4185</v>
      </c>
      <c r="M778" s="1" t="s">
        <v>31</v>
      </c>
      <c r="N778" s="1" t="s">
        <v>32</v>
      </c>
      <c r="O778" s="1" t="s">
        <v>4766</v>
      </c>
      <c r="P778" s="4" t="s">
        <v>6630</v>
      </c>
      <c r="Q778" s="1" t="s">
        <v>6631</v>
      </c>
      <c r="R778" s="1" t="s">
        <v>5831</v>
      </c>
      <c r="S778" s="1" t="s">
        <v>4769</v>
      </c>
      <c r="T778" s="1" t="s">
        <v>6632</v>
      </c>
    </row>
    <row r="779" spans="1:20" ht="110.4" x14ac:dyDescent="0.25">
      <c r="A779" s="1" t="s">
        <v>2817</v>
      </c>
      <c r="B779" s="2" t="s">
        <v>6633</v>
      </c>
      <c r="C779" s="1" t="s">
        <v>4761</v>
      </c>
      <c r="D779" s="1" t="s">
        <v>2846</v>
      </c>
      <c r="E779" s="1" t="s">
        <v>6634</v>
      </c>
      <c r="F779" s="1" t="s">
        <v>6464</v>
      </c>
      <c r="G779" s="1" t="s">
        <v>113</v>
      </c>
      <c r="H779" s="1" t="s">
        <v>114</v>
      </c>
      <c r="I779" s="1" t="s">
        <v>60</v>
      </c>
      <c r="J779" s="1" t="s">
        <v>154</v>
      </c>
      <c r="K779" s="1" t="s">
        <v>715</v>
      </c>
      <c r="L779" s="1" t="s">
        <v>4185</v>
      </c>
      <c r="M779" s="1" t="s">
        <v>206</v>
      </c>
      <c r="N779" s="1" t="s">
        <v>32</v>
      </c>
      <c r="O779" s="1" t="s">
        <v>4766</v>
      </c>
      <c r="P779" s="4" t="s">
        <v>6635</v>
      </c>
      <c r="R779" s="1" t="s">
        <v>5831</v>
      </c>
      <c r="S779" s="1" t="s">
        <v>4769</v>
      </c>
      <c r="T779" s="1" t="s">
        <v>6636</v>
      </c>
    </row>
    <row r="780" spans="1:20" ht="96.6" x14ac:dyDescent="0.25">
      <c r="A780" s="1" t="s">
        <v>6637</v>
      </c>
      <c r="B780" s="2" t="s">
        <v>6638</v>
      </c>
      <c r="C780" s="1" t="s">
        <v>5201</v>
      </c>
      <c r="D780" s="1" t="s">
        <v>3449</v>
      </c>
      <c r="E780" s="1" t="s">
        <v>6639</v>
      </c>
      <c r="F780" s="1" t="s">
        <v>6640</v>
      </c>
      <c r="G780" s="1" t="s">
        <v>228</v>
      </c>
      <c r="H780" s="1" t="s">
        <v>229</v>
      </c>
      <c r="I780" s="1" t="s">
        <v>140</v>
      </c>
      <c r="J780" s="1" t="s">
        <v>1312</v>
      </c>
      <c r="K780" s="1" t="s">
        <v>2478</v>
      </c>
      <c r="L780" s="1" t="s">
        <v>1571</v>
      </c>
      <c r="M780" s="1" t="s">
        <v>703</v>
      </c>
      <c r="N780" s="1" t="s">
        <v>32</v>
      </c>
      <c r="O780" s="1" t="s">
        <v>5205</v>
      </c>
      <c r="P780" s="4" t="s">
        <v>6641</v>
      </c>
      <c r="Q780" s="1" t="s">
        <v>6642</v>
      </c>
      <c r="R780" s="1" t="s">
        <v>2774</v>
      </c>
      <c r="S780" s="1" t="s">
        <v>3755</v>
      </c>
      <c r="T780" s="1" t="s">
        <v>6643</v>
      </c>
    </row>
    <row r="781" spans="1:20" ht="138" x14ac:dyDescent="0.25">
      <c r="A781" s="1" t="s">
        <v>770</v>
      </c>
      <c r="B781" s="2" t="s">
        <v>6644</v>
      </c>
      <c r="C781" s="1" t="s">
        <v>1514</v>
      </c>
      <c r="D781" s="1" t="s">
        <v>3290</v>
      </c>
      <c r="E781" s="1" t="s">
        <v>6645</v>
      </c>
      <c r="F781" s="1" t="s">
        <v>6646</v>
      </c>
      <c r="G781" s="1" t="s">
        <v>228</v>
      </c>
      <c r="H781" s="1" t="s">
        <v>126</v>
      </c>
      <c r="I781" s="1" t="s">
        <v>60</v>
      </c>
      <c r="J781" s="1" t="s">
        <v>154</v>
      </c>
      <c r="K781" s="1" t="s">
        <v>6647</v>
      </c>
      <c r="L781" s="1" t="s">
        <v>4405</v>
      </c>
      <c r="M781" s="1" t="s">
        <v>304</v>
      </c>
      <c r="N781" s="1" t="s">
        <v>32</v>
      </c>
      <c r="O781" s="1" t="s">
        <v>776</v>
      </c>
      <c r="P781" s="4" t="s">
        <v>6648</v>
      </c>
      <c r="R781" s="1" t="s">
        <v>6649</v>
      </c>
      <c r="S781" s="1" t="s">
        <v>3137</v>
      </c>
      <c r="T781" s="1" t="s">
        <v>6650</v>
      </c>
    </row>
    <row r="782" spans="1:20" ht="124.2" x14ac:dyDescent="0.25">
      <c r="A782" s="1" t="s">
        <v>441</v>
      </c>
      <c r="B782" s="2" t="s">
        <v>6651</v>
      </c>
      <c r="C782" s="1" t="s">
        <v>1514</v>
      </c>
      <c r="D782" s="1" t="s">
        <v>676</v>
      </c>
      <c r="E782" s="1" t="s">
        <v>6652</v>
      </c>
      <c r="F782" s="1" t="s">
        <v>6653</v>
      </c>
      <c r="G782" s="1" t="s">
        <v>113</v>
      </c>
      <c r="H782" s="1" t="s">
        <v>114</v>
      </c>
      <c r="I782" s="1" t="s">
        <v>60</v>
      </c>
      <c r="J782" s="1" t="s">
        <v>75</v>
      </c>
      <c r="K782" s="1" t="s">
        <v>6654</v>
      </c>
      <c r="L782" s="1" t="s">
        <v>5061</v>
      </c>
      <c r="M782" s="1" t="s">
        <v>527</v>
      </c>
      <c r="N782" s="1" t="s">
        <v>32</v>
      </c>
      <c r="O782" s="1" t="s">
        <v>776</v>
      </c>
      <c r="P782" s="4" t="s">
        <v>6655</v>
      </c>
      <c r="Q782" s="1" t="s">
        <v>6656</v>
      </c>
      <c r="R782" s="1" t="s">
        <v>6657</v>
      </c>
      <c r="S782" s="1" t="s">
        <v>3137</v>
      </c>
      <c r="T782" s="1" t="s">
        <v>6658</v>
      </c>
    </row>
    <row r="783" spans="1:20" ht="110.4" x14ac:dyDescent="0.25">
      <c r="A783" s="1" t="s">
        <v>5246</v>
      </c>
      <c r="B783" s="2" t="s">
        <v>6659</v>
      </c>
      <c r="C783" s="1" t="s">
        <v>4985</v>
      </c>
      <c r="D783" s="1" t="s">
        <v>2443</v>
      </c>
      <c r="E783" s="1" t="s">
        <v>6660</v>
      </c>
      <c r="F783" s="1" t="s">
        <v>6661</v>
      </c>
      <c r="G783" s="1" t="s">
        <v>228</v>
      </c>
      <c r="H783" s="1" t="s">
        <v>126</v>
      </c>
      <c r="I783" s="1" t="s">
        <v>60</v>
      </c>
      <c r="J783" s="1" t="s">
        <v>635</v>
      </c>
      <c r="K783" s="1" t="s">
        <v>5250</v>
      </c>
      <c r="L783" s="1" t="s">
        <v>3328</v>
      </c>
      <c r="M783" s="1" t="s">
        <v>322</v>
      </c>
      <c r="N783" s="1" t="s">
        <v>32</v>
      </c>
      <c r="O783" s="1" t="s">
        <v>4989</v>
      </c>
      <c r="P783" s="4" t="s">
        <v>6662</v>
      </c>
      <c r="R783" s="1" t="s">
        <v>5253</v>
      </c>
      <c r="S783" s="1" t="s">
        <v>4992</v>
      </c>
      <c r="T783" s="1" t="s">
        <v>6663</v>
      </c>
    </row>
    <row r="784" spans="1:20" ht="138" x14ac:dyDescent="0.25">
      <c r="A784" s="1" t="s">
        <v>358</v>
      </c>
      <c r="B784" s="2" t="s">
        <v>6664</v>
      </c>
      <c r="C784" s="1" t="s">
        <v>360</v>
      </c>
      <c r="D784" s="1" t="s">
        <v>5419</v>
      </c>
      <c r="E784" s="1" t="s">
        <v>6665</v>
      </c>
      <c r="F784" s="1" t="s">
        <v>6666</v>
      </c>
      <c r="G784" s="1" t="s">
        <v>113</v>
      </c>
      <c r="H784" s="1" t="s">
        <v>114</v>
      </c>
      <c r="I784" s="1" t="s">
        <v>60</v>
      </c>
      <c r="J784" s="1" t="s">
        <v>154</v>
      </c>
      <c r="K784" s="1" t="s">
        <v>6667</v>
      </c>
      <c r="L784" s="1" t="s">
        <v>6668</v>
      </c>
      <c r="M784" s="1" t="s">
        <v>270</v>
      </c>
      <c r="N784" s="1" t="s">
        <v>32</v>
      </c>
      <c r="O784" s="1" t="s">
        <v>366</v>
      </c>
      <c r="P784" s="4" t="s">
        <v>6669</v>
      </c>
      <c r="Q784" s="1" t="s">
        <v>6670</v>
      </c>
      <c r="R784" s="1" t="s">
        <v>5465</v>
      </c>
      <c r="S784" s="1" t="s">
        <v>3104</v>
      </c>
      <c r="T784" s="1" t="s">
        <v>6671</v>
      </c>
    </row>
    <row r="785" spans="1:20" ht="110.4" x14ac:dyDescent="0.25">
      <c r="A785" s="1" t="s">
        <v>1430</v>
      </c>
      <c r="B785" s="2" t="s">
        <v>6672</v>
      </c>
      <c r="C785" s="1" t="s">
        <v>5944</v>
      </c>
      <c r="D785" s="1" t="s">
        <v>6673</v>
      </c>
      <c r="E785" s="1" t="s">
        <v>6674</v>
      </c>
      <c r="F785" s="1" t="s">
        <v>6675</v>
      </c>
      <c r="G785" s="1" t="s">
        <v>113</v>
      </c>
      <c r="H785" s="1" t="s">
        <v>114</v>
      </c>
      <c r="I785" s="1" t="s">
        <v>28</v>
      </c>
      <c r="J785" s="1" t="s">
        <v>465</v>
      </c>
      <c r="K785" s="1" t="s">
        <v>982</v>
      </c>
      <c r="L785" s="1" t="s">
        <v>2670</v>
      </c>
      <c r="M785" s="1" t="s">
        <v>304</v>
      </c>
      <c r="N785" s="1" t="s">
        <v>32</v>
      </c>
      <c r="O785" s="1" t="s">
        <v>3322</v>
      </c>
      <c r="P785" s="4" t="s">
        <v>6676</v>
      </c>
      <c r="Q785" s="1" t="s">
        <v>6677</v>
      </c>
      <c r="R785" s="1" t="s">
        <v>171</v>
      </c>
      <c r="S785" s="1" t="s">
        <v>3104</v>
      </c>
      <c r="T785" s="1" t="s">
        <v>6678</v>
      </c>
    </row>
    <row r="786" spans="1:20" ht="13.8" x14ac:dyDescent="0.25">
      <c r="A786" s="1" t="s">
        <v>358</v>
      </c>
      <c r="B786" s="2" t="s">
        <v>6679</v>
      </c>
      <c r="C786" s="1" t="s">
        <v>6680</v>
      </c>
      <c r="D786" s="1" t="s">
        <v>1638</v>
      </c>
      <c r="E786" s="1" t="s">
        <v>6681</v>
      </c>
      <c r="F786" s="1" t="s">
        <v>2185</v>
      </c>
      <c r="G786" s="1" t="s">
        <v>113</v>
      </c>
      <c r="H786" s="1" t="s">
        <v>114</v>
      </c>
      <c r="I786" s="1" t="s">
        <v>140</v>
      </c>
      <c r="J786" s="1" t="s">
        <v>754</v>
      </c>
      <c r="K786" s="1" t="s">
        <v>6682</v>
      </c>
      <c r="L786" s="1" t="s">
        <v>2958</v>
      </c>
      <c r="M786" s="1" t="s">
        <v>143</v>
      </c>
      <c r="N786" s="1" t="s">
        <v>63</v>
      </c>
      <c r="O786" s="1" t="s">
        <v>6683</v>
      </c>
      <c r="P786" s="1" t="s">
        <v>6684</v>
      </c>
      <c r="Q786" s="1" t="s">
        <v>6685</v>
      </c>
      <c r="R786" s="1" t="s">
        <v>6686</v>
      </c>
      <c r="S786" s="1" t="s">
        <v>3112</v>
      </c>
      <c r="T786" s="1" t="s">
        <v>6687</v>
      </c>
    </row>
    <row r="787" spans="1:20" ht="13.8" x14ac:dyDescent="0.25">
      <c r="A787" s="1" t="s">
        <v>2440</v>
      </c>
      <c r="B787" s="2" t="s">
        <v>6688</v>
      </c>
      <c r="C787" s="1" t="s">
        <v>2538</v>
      </c>
      <c r="D787" s="1" t="s">
        <v>452</v>
      </c>
      <c r="E787" s="1" t="s">
        <v>6689</v>
      </c>
      <c r="F787" s="1" t="s">
        <v>6690</v>
      </c>
      <c r="G787" s="1" t="s">
        <v>113</v>
      </c>
      <c r="H787" s="1" t="s">
        <v>114</v>
      </c>
      <c r="I787" s="1" t="s">
        <v>60</v>
      </c>
      <c r="J787" s="1" t="s">
        <v>465</v>
      </c>
      <c r="K787" s="1" t="s">
        <v>6691</v>
      </c>
      <c r="L787" s="1" t="s">
        <v>4373</v>
      </c>
      <c r="M787" s="1" t="s">
        <v>304</v>
      </c>
      <c r="N787" s="1" t="s">
        <v>63</v>
      </c>
      <c r="O787" s="1" t="s">
        <v>2543</v>
      </c>
      <c r="P787" s="1" t="s">
        <v>6692</v>
      </c>
      <c r="Q787" s="1" t="s">
        <v>6693</v>
      </c>
      <c r="R787" s="1" t="s">
        <v>171</v>
      </c>
      <c r="S787" s="1" t="s">
        <v>6694</v>
      </c>
      <c r="T787" s="1" t="s">
        <v>6695</v>
      </c>
    </row>
    <row r="788" spans="1:20" ht="96.6" x14ac:dyDescent="0.25">
      <c r="A788" s="1" t="s">
        <v>792</v>
      </c>
      <c r="B788" s="2" t="s">
        <v>6696</v>
      </c>
      <c r="C788" s="1" t="s">
        <v>1637</v>
      </c>
      <c r="D788" s="1" t="s">
        <v>6673</v>
      </c>
      <c r="E788" s="1" t="s">
        <v>6697</v>
      </c>
      <c r="F788" s="1" t="s">
        <v>5337</v>
      </c>
      <c r="G788" s="1" t="s">
        <v>113</v>
      </c>
      <c r="H788" s="1" t="s">
        <v>114</v>
      </c>
      <c r="I788" s="1" t="s">
        <v>140</v>
      </c>
      <c r="J788" s="1" t="s">
        <v>154</v>
      </c>
      <c r="K788" s="1" t="s">
        <v>6698</v>
      </c>
      <c r="L788" s="1" t="s">
        <v>6699</v>
      </c>
      <c r="M788" s="1" t="s">
        <v>206</v>
      </c>
      <c r="N788" s="1" t="s">
        <v>32</v>
      </c>
      <c r="O788" s="1" t="s">
        <v>1642</v>
      </c>
      <c r="P788" s="4" t="s">
        <v>6700</v>
      </c>
      <c r="Q788" s="1" t="s">
        <v>6701</v>
      </c>
      <c r="R788" s="1" t="s">
        <v>6702</v>
      </c>
      <c r="S788" s="1" t="s">
        <v>3669</v>
      </c>
      <c r="T788" s="1" t="s">
        <v>6703</v>
      </c>
    </row>
    <row r="789" spans="1:20" ht="13.8" x14ac:dyDescent="0.25">
      <c r="A789" s="1" t="s">
        <v>6191</v>
      </c>
      <c r="B789" s="2" t="s">
        <v>6704</v>
      </c>
      <c r="C789" s="1" t="s">
        <v>3393</v>
      </c>
      <c r="D789" s="1" t="s">
        <v>830</v>
      </c>
      <c r="E789" s="1" t="s">
        <v>6705</v>
      </c>
      <c r="F789" s="1" t="s">
        <v>6706</v>
      </c>
      <c r="G789" s="1" t="s">
        <v>228</v>
      </c>
      <c r="H789" s="1" t="s">
        <v>229</v>
      </c>
      <c r="I789" s="1" t="s">
        <v>140</v>
      </c>
      <c r="J789" s="1" t="s">
        <v>5389</v>
      </c>
      <c r="K789" s="1" t="s">
        <v>6707</v>
      </c>
      <c r="L789" s="1" t="s">
        <v>5431</v>
      </c>
      <c r="M789" s="1" t="s">
        <v>143</v>
      </c>
      <c r="N789" s="1" t="s">
        <v>32</v>
      </c>
      <c r="O789" s="1" t="s">
        <v>3398</v>
      </c>
      <c r="P789" s="1" t="s">
        <v>6708</v>
      </c>
      <c r="Q789" s="1" t="s">
        <v>6709</v>
      </c>
      <c r="R789" s="1" t="s">
        <v>3629</v>
      </c>
      <c r="S789" s="1" t="s">
        <v>3402</v>
      </c>
      <c r="T789" s="1" t="s">
        <v>6710</v>
      </c>
    </row>
    <row r="790" spans="1:20" ht="13.8" x14ac:dyDescent="0.25">
      <c r="A790" s="1" t="s">
        <v>316</v>
      </c>
      <c r="B790" s="2" t="s">
        <v>6711</v>
      </c>
      <c r="C790" s="1" t="s">
        <v>318</v>
      </c>
      <c r="D790" s="1" t="s">
        <v>1235</v>
      </c>
      <c r="E790" s="1" t="s">
        <v>6712</v>
      </c>
      <c r="F790" s="1" t="s">
        <v>6713</v>
      </c>
      <c r="G790" s="1" t="s">
        <v>113</v>
      </c>
      <c r="H790" s="1" t="s">
        <v>126</v>
      </c>
      <c r="I790" s="1" t="s">
        <v>140</v>
      </c>
      <c r="J790" s="1" t="s">
        <v>5389</v>
      </c>
      <c r="K790" s="1" t="s">
        <v>6714</v>
      </c>
      <c r="L790" s="1" t="s">
        <v>743</v>
      </c>
      <c r="M790" s="1" t="s">
        <v>143</v>
      </c>
      <c r="N790" s="1" t="s">
        <v>32</v>
      </c>
      <c r="O790" s="1" t="s">
        <v>323</v>
      </c>
      <c r="P790" s="1" t="s">
        <v>6715</v>
      </c>
      <c r="Q790" s="1" t="s">
        <v>6716</v>
      </c>
      <c r="R790" s="1" t="s">
        <v>3629</v>
      </c>
      <c r="S790" s="1" t="s">
        <v>3119</v>
      </c>
      <c r="T790" s="1" t="s">
        <v>6717</v>
      </c>
    </row>
    <row r="791" spans="1:20" ht="110.4" x14ac:dyDescent="0.25">
      <c r="A791" s="1" t="s">
        <v>6718</v>
      </c>
      <c r="B791" s="2" t="s">
        <v>6719</v>
      </c>
      <c r="C791" s="1" t="s">
        <v>6720</v>
      </c>
      <c r="D791" s="1" t="s">
        <v>6721</v>
      </c>
      <c r="E791" s="1" t="s">
        <v>6722</v>
      </c>
      <c r="F791" s="1" t="s">
        <v>6723</v>
      </c>
      <c r="G791" s="1" t="s">
        <v>26</v>
      </c>
      <c r="H791" s="1" t="s">
        <v>27</v>
      </c>
      <c r="I791" s="1" t="s">
        <v>74</v>
      </c>
      <c r="J791" s="1" t="s">
        <v>465</v>
      </c>
      <c r="K791" s="1" t="s">
        <v>6724</v>
      </c>
      <c r="L791" s="1" t="s">
        <v>2012</v>
      </c>
      <c r="M791" s="1" t="s">
        <v>270</v>
      </c>
      <c r="N791" s="1" t="s">
        <v>378</v>
      </c>
      <c r="O791" s="1" t="s">
        <v>6725</v>
      </c>
      <c r="P791" s="4" t="s">
        <v>6726</v>
      </c>
      <c r="Q791" s="1" t="s">
        <v>6727</v>
      </c>
      <c r="R791" s="1" t="s">
        <v>6528</v>
      </c>
      <c r="S791" s="1" t="s">
        <v>3229</v>
      </c>
      <c r="T791" s="1" t="s">
        <v>6728</v>
      </c>
    </row>
    <row r="792" spans="1:20" ht="13.8" x14ac:dyDescent="0.25">
      <c r="A792" s="1" t="s">
        <v>1456</v>
      </c>
      <c r="B792" s="2" t="s">
        <v>6729</v>
      </c>
      <c r="C792" s="1" t="s">
        <v>6730</v>
      </c>
      <c r="D792" s="1" t="s">
        <v>188</v>
      </c>
      <c r="E792" s="1" t="s">
        <v>6731</v>
      </c>
      <c r="F792" s="1" t="s">
        <v>6732</v>
      </c>
      <c r="G792" s="1" t="s">
        <v>113</v>
      </c>
      <c r="H792" s="1" t="s">
        <v>114</v>
      </c>
      <c r="I792" s="1" t="s">
        <v>60</v>
      </c>
      <c r="J792" s="1" t="s">
        <v>465</v>
      </c>
      <c r="K792" s="1" t="s">
        <v>1461</v>
      </c>
      <c r="L792" s="1" t="s">
        <v>6733</v>
      </c>
      <c r="M792" s="1" t="s">
        <v>703</v>
      </c>
      <c r="N792" s="1" t="s">
        <v>47</v>
      </c>
      <c r="O792" s="1" t="s">
        <v>6734</v>
      </c>
      <c r="P792" s="1" t="s">
        <v>6735</v>
      </c>
      <c r="Q792" s="1" t="s">
        <v>6736</v>
      </c>
      <c r="R792" s="1" t="s">
        <v>6737</v>
      </c>
      <c r="S792" s="1" t="s">
        <v>3468</v>
      </c>
      <c r="T792" s="1" t="s">
        <v>6738</v>
      </c>
    </row>
    <row r="793" spans="1:20" ht="69" x14ac:dyDescent="0.25">
      <c r="A793" s="1" t="s">
        <v>884</v>
      </c>
      <c r="B793" s="2" t="s">
        <v>6739</v>
      </c>
      <c r="C793" s="1" t="s">
        <v>6740</v>
      </c>
      <c r="D793" s="1" t="s">
        <v>6741</v>
      </c>
      <c r="E793" s="1" t="s">
        <v>4191</v>
      </c>
      <c r="F793" s="1" t="s">
        <v>6742</v>
      </c>
      <c r="G793" s="1" t="s">
        <v>26</v>
      </c>
      <c r="H793" s="1" t="s">
        <v>27</v>
      </c>
      <c r="I793" s="1" t="s">
        <v>28</v>
      </c>
      <c r="K793" s="1" t="s">
        <v>890</v>
      </c>
      <c r="L793" s="1" t="s">
        <v>4373</v>
      </c>
      <c r="M793" s="1" t="s">
        <v>703</v>
      </c>
      <c r="N793" s="1" t="s">
        <v>32</v>
      </c>
      <c r="O793" s="1" t="s">
        <v>6743</v>
      </c>
      <c r="P793" s="4" t="s">
        <v>6744</v>
      </c>
      <c r="R793" s="1" t="s">
        <v>6745</v>
      </c>
      <c r="S793" s="1" t="s">
        <v>4339</v>
      </c>
      <c r="T793" s="1" t="s">
        <v>6746</v>
      </c>
    </row>
    <row r="794" spans="1:20" ht="138" x14ac:dyDescent="0.25">
      <c r="A794" s="1" t="s">
        <v>2975</v>
      </c>
      <c r="B794" s="2" t="s">
        <v>6747</v>
      </c>
      <c r="C794" s="1" t="s">
        <v>5475</v>
      </c>
      <c r="D794" s="1" t="s">
        <v>2184</v>
      </c>
      <c r="E794" s="1" t="s">
        <v>6748</v>
      </c>
      <c r="F794" s="1" t="s">
        <v>6749</v>
      </c>
      <c r="G794" s="1" t="s">
        <v>228</v>
      </c>
      <c r="H794" s="1" t="s">
        <v>126</v>
      </c>
      <c r="I794" s="1" t="s">
        <v>140</v>
      </c>
      <c r="J794" s="1" t="s">
        <v>583</v>
      </c>
      <c r="K794" s="1" t="s">
        <v>6750</v>
      </c>
      <c r="L794" s="1" t="s">
        <v>1694</v>
      </c>
      <c r="M794" s="1" t="s">
        <v>206</v>
      </c>
      <c r="N794" s="1" t="s">
        <v>32</v>
      </c>
      <c r="O794" s="1" t="s">
        <v>5479</v>
      </c>
      <c r="P794" s="4" t="s">
        <v>6751</v>
      </c>
      <c r="R794" s="1" t="s">
        <v>2919</v>
      </c>
      <c r="S794" s="1" t="s">
        <v>5481</v>
      </c>
      <c r="T794" s="1" t="s">
        <v>6752</v>
      </c>
    </row>
    <row r="795" spans="1:20" ht="207" x14ac:dyDescent="0.25">
      <c r="A795" s="1" t="s">
        <v>1430</v>
      </c>
      <c r="B795" s="2" t="s">
        <v>6753</v>
      </c>
      <c r="C795" s="1" t="s">
        <v>5475</v>
      </c>
      <c r="D795" s="1" t="s">
        <v>689</v>
      </c>
      <c r="E795" s="1" t="s">
        <v>5303</v>
      </c>
      <c r="F795" s="1" t="s">
        <v>6754</v>
      </c>
      <c r="G795" s="1" t="s">
        <v>113</v>
      </c>
      <c r="H795" s="1" t="s">
        <v>126</v>
      </c>
      <c r="I795" s="1" t="s">
        <v>140</v>
      </c>
      <c r="J795" s="1" t="s">
        <v>583</v>
      </c>
      <c r="K795" s="1" t="s">
        <v>6755</v>
      </c>
      <c r="L795" s="1" t="s">
        <v>6756</v>
      </c>
      <c r="M795" s="1" t="s">
        <v>322</v>
      </c>
      <c r="N795" s="1" t="s">
        <v>32</v>
      </c>
      <c r="O795" s="1" t="s">
        <v>5479</v>
      </c>
      <c r="P795" s="4" t="s">
        <v>6757</v>
      </c>
      <c r="R795" s="1" t="s">
        <v>2919</v>
      </c>
      <c r="S795" s="1" t="s">
        <v>5481</v>
      </c>
      <c r="T795" s="1" t="s">
        <v>6758</v>
      </c>
    </row>
    <row r="796" spans="1:20" ht="138" x14ac:dyDescent="0.25">
      <c r="A796" s="1" t="s">
        <v>2934</v>
      </c>
      <c r="B796" s="2" t="s">
        <v>6759</v>
      </c>
      <c r="C796" s="1" t="s">
        <v>1880</v>
      </c>
      <c r="D796" s="1" t="s">
        <v>3290</v>
      </c>
      <c r="E796" s="1" t="s">
        <v>6760</v>
      </c>
      <c r="F796" s="1" t="s">
        <v>6761</v>
      </c>
      <c r="G796" s="1" t="s">
        <v>26</v>
      </c>
      <c r="H796" s="1" t="s">
        <v>27</v>
      </c>
      <c r="I796" s="1" t="s">
        <v>60</v>
      </c>
      <c r="J796" s="1" t="s">
        <v>75</v>
      </c>
      <c r="K796" s="1" t="s">
        <v>6762</v>
      </c>
      <c r="L796" s="1" t="s">
        <v>2987</v>
      </c>
      <c r="M796" s="1" t="s">
        <v>143</v>
      </c>
      <c r="N796" s="1" t="s">
        <v>32</v>
      </c>
      <c r="O796" s="1" t="s">
        <v>1885</v>
      </c>
      <c r="P796" s="4" t="s">
        <v>6763</v>
      </c>
      <c r="Q796" s="1" t="s">
        <v>6764</v>
      </c>
      <c r="R796" s="1" t="s">
        <v>3861</v>
      </c>
      <c r="S796" s="1" t="s">
        <v>3676</v>
      </c>
      <c r="T796" s="1" t="s">
        <v>6765</v>
      </c>
    </row>
    <row r="797" spans="1:20" ht="138" x14ac:dyDescent="0.25">
      <c r="A797" s="1" t="s">
        <v>2934</v>
      </c>
      <c r="B797" s="2" t="s">
        <v>6766</v>
      </c>
      <c r="C797" s="1" t="s">
        <v>1880</v>
      </c>
      <c r="D797" s="1" t="s">
        <v>137</v>
      </c>
      <c r="E797" s="1" t="s">
        <v>6767</v>
      </c>
      <c r="F797" s="1" t="s">
        <v>6768</v>
      </c>
      <c r="G797" s="1" t="s">
        <v>26</v>
      </c>
      <c r="H797" s="1" t="s">
        <v>27</v>
      </c>
      <c r="I797" s="1" t="s">
        <v>60</v>
      </c>
      <c r="J797" s="1" t="s">
        <v>421</v>
      </c>
      <c r="K797" s="1" t="s">
        <v>6769</v>
      </c>
      <c r="L797" s="1" t="s">
        <v>4865</v>
      </c>
      <c r="M797" s="1" t="s">
        <v>31</v>
      </c>
      <c r="N797" s="1" t="s">
        <v>32</v>
      </c>
      <c r="O797" s="1" t="s">
        <v>1885</v>
      </c>
      <c r="P797" s="4" t="s">
        <v>6770</v>
      </c>
      <c r="R797" s="1" t="s">
        <v>6771</v>
      </c>
      <c r="S797" s="1" t="s">
        <v>3676</v>
      </c>
      <c r="T797" s="1" t="s">
        <v>6772</v>
      </c>
    </row>
    <row r="798" spans="1:20" ht="69" x14ac:dyDescent="0.25">
      <c r="A798" s="1" t="s">
        <v>4697</v>
      </c>
      <c r="B798" s="2" t="s">
        <v>6773</v>
      </c>
      <c r="C798" s="1" t="s">
        <v>4306</v>
      </c>
      <c r="D798" s="1" t="s">
        <v>6774</v>
      </c>
      <c r="E798" s="1" t="s">
        <v>6775</v>
      </c>
      <c r="F798" s="1" t="s">
        <v>6776</v>
      </c>
      <c r="G798" s="1" t="s">
        <v>113</v>
      </c>
      <c r="H798" s="1" t="s">
        <v>114</v>
      </c>
      <c r="I798" s="1" t="s">
        <v>60</v>
      </c>
      <c r="K798" s="1" t="s">
        <v>1488</v>
      </c>
      <c r="L798" s="1" t="s">
        <v>3328</v>
      </c>
      <c r="M798" s="1" t="s">
        <v>270</v>
      </c>
      <c r="N798" s="1" t="s">
        <v>378</v>
      </c>
      <c r="O798" s="1" t="s">
        <v>4310</v>
      </c>
      <c r="P798" s="4" t="s">
        <v>6777</v>
      </c>
      <c r="Q798" s="1" t="s">
        <v>6778</v>
      </c>
      <c r="R798" s="1" t="s">
        <v>6779</v>
      </c>
      <c r="S798" s="1" t="s">
        <v>4314</v>
      </c>
      <c r="T798" s="1" t="s">
        <v>6780</v>
      </c>
    </row>
    <row r="799" spans="1:20" ht="13.8" x14ac:dyDescent="0.25">
      <c r="A799" s="1" t="s">
        <v>2756</v>
      </c>
      <c r="B799" s="2" t="s">
        <v>6781</v>
      </c>
      <c r="C799" s="1" t="s">
        <v>2758</v>
      </c>
      <c r="D799" s="1" t="s">
        <v>2779</v>
      </c>
      <c r="E799" s="1" t="s">
        <v>6782</v>
      </c>
      <c r="F799" s="1" t="s">
        <v>3938</v>
      </c>
      <c r="G799" s="1" t="s">
        <v>228</v>
      </c>
      <c r="H799" s="1" t="s">
        <v>126</v>
      </c>
      <c r="I799" s="1" t="s">
        <v>60</v>
      </c>
      <c r="J799" s="1" t="s">
        <v>154</v>
      </c>
      <c r="K799" s="1" t="s">
        <v>5674</v>
      </c>
      <c r="L799" s="1" t="s">
        <v>1131</v>
      </c>
      <c r="M799" s="1" t="s">
        <v>304</v>
      </c>
      <c r="N799" s="1" t="s">
        <v>378</v>
      </c>
      <c r="O799" s="1" t="s">
        <v>2763</v>
      </c>
      <c r="P799" s="1" t="s">
        <v>6783</v>
      </c>
      <c r="Q799" s="1" t="s">
        <v>6784</v>
      </c>
      <c r="R799" s="1" t="s">
        <v>6785</v>
      </c>
      <c r="S799" s="1" t="s">
        <v>3540</v>
      </c>
      <c r="T799" s="1" t="s">
        <v>6786</v>
      </c>
    </row>
    <row r="800" spans="1:20" ht="138" x14ac:dyDescent="0.25">
      <c r="A800" s="1" t="s">
        <v>316</v>
      </c>
      <c r="B800" s="2" t="s">
        <v>6787</v>
      </c>
      <c r="C800" s="1" t="s">
        <v>254</v>
      </c>
      <c r="D800" s="1" t="s">
        <v>1638</v>
      </c>
      <c r="E800" s="1" t="s">
        <v>6788</v>
      </c>
      <c r="F800" s="1" t="s">
        <v>6789</v>
      </c>
      <c r="G800" s="1" t="s">
        <v>113</v>
      </c>
      <c r="H800" s="1" t="s">
        <v>114</v>
      </c>
      <c r="I800" s="1" t="s">
        <v>60</v>
      </c>
      <c r="K800" s="1" t="s">
        <v>6148</v>
      </c>
      <c r="L800" s="1" t="s">
        <v>4865</v>
      </c>
      <c r="M800" s="1" t="s">
        <v>143</v>
      </c>
      <c r="N800" s="1" t="s">
        <v>32</v>
      </c>
      <c r="O800" s="1" t="s">
        <v>260</v>
      </c>
      <c r="P800" s="4" t="s">
        <v>6790</v>
      </c>
      <c r="Q800" s="1" t="s">
        <v>93</v>
      </c>
      <c r="R800" s="1" t="s">
        <v>6791</v>
      </c>
      <c r="S800" s="1" t="s">
        <v>3116</v>
      </c>
      <c r="T800" s="1" t="s">
        <v>6792</v>
      </c>
    </row>
    <row r="801" spans="1:20" ht="110.4" x14ac:dyDescent="0.25">
      <c r="A801" s="1" t="s">
        <v>3076</v>
      </c>
      <c r="B801" s="2" t="s">
        <v>6793</v>
      </c>
      <c r="C801" s="1" t="s">
        <v>6794</v>
      </c>
      <c r="D801" s="1" t="s">
        <v>3095</v>
      </c>
      <c r="E801" s="1" t="s">
        <v>6795</v>
      </c>
      <c r="F801" s="1" t="s">
        <v>6155</v>
      </c>
      <c r="G801" s="1" t="s">
        <v>228</v>
      </c>
      <c r="H801" s="1" t="s">
        <v>229</v>
      </c>
      <c r="I801" s="1" t="s">
        <v>140</v>
      </c>
      <c r="J801" s="1" t="s">
        <v>154</v>
      </c>
      <c r="K801" s="1" t="s">
        <v>6156</v>
      </c>
      <c r="L801" s="1" t="s">
        <v>6796</v>
      </c>
      <c r="M801" s="1" t="s">
        <v>31</v>
      </c>
      <c r="N801" s="1" t="s">
        <v>378</v>
      </c>
      <c r="O801" s="1" t="s">
        <v>6157</v>
      </c>
      <c r="P801" s="4" t="s">
        <v>6797</v>
      </c>
      <c r="Q801" s="1" t="s">
        <v>6798</v>
      </c>
      <c r="R801" s="1" t="s">
        <v>6799</v>
      </c>
      <c r="S801" s="1" t="s">
        <v>6160</v>
      </c>
      <c r="T801" s="1" t="s">
        <v>6800</v>
      </c>
    </row>
    <row r="802" spans="1:20" ht="124.2" x14ac:dyDescent="0.25">
      <c r="A802" s="1" t="s">
        <v>3339</v>
      </c>
      <c r="B802" s="2" t="s">
        <v>6801</v>
      </c>
      <c r="C802" s="1" t="s">
        <v>3341</v>
      </c>
      <c r="D802" s="1" t="s">
        <v>2907</v>
      </c>
      <c r="E802" s="1" t="s">
        <v>6802</v>
      </c>
      <c r="F802" s="1" t="s">
        <v>6803</v>
      </c>
      <c r="G802" s="1" t="s">
        <v>113</v>
      </c>
      <c r="H802" s="1" t="s">
        <v>114</v>
      </c>
      <c r="I802" s="1" t="s">
        <v>60</v>
      </c>
      <c r="J802" s="1" t="s">
        <v>154</v>
      </c>
      <c r="K802" s="1" t="s">
        <v>6804</v>
      </c>
      <c r="L802" s="1" t="s">
        <v>5061</v>
      </c>
      <c r="M802" s="1" t="s">
        <v>143</v>
      </c>
      <c r="N802" s="1" t="s">
        <v>378</v>
      </c>
      <c r="O802" s="1" t="s">
        <v>6805</v>
      </c>
      <c r="P802" s="4" t="s">
        <v>6806</v>
      </c>
      <c r="Q802" s="1" t="s">
        <v>6807</v>
      </c>
      <c r="R802" s="1" t="s">
        <v>6808</v>
      </c>
      <c r="S802" s="1" t="s">
        <v>3349</v>
      </c>
      <c r="T802" s="1" t="s">
        <v>6809</v>
      </c>
    </row>
    <row r="803" spans="1:20" ht="151.80000000000001" x14ac:dyDescent="0.25">
      <c r="A803" s="1" t="s">
        <v>3275</v>
      </c>
      <c r="B803" s="2" t="s">
        <v>6810</v>
      </c>
      <c r="C803" s="1" t="s">
        <v>3277</v>
      </c>
      <c r="D803" s="1" t="s">
        <v>2250</v>
      </c>
      <c r="E803" s="1" t="s">
        <v>6811</v>
      </c>
      <c r="F803" s="1" t="s">
        <v>808</v>
      </c>
      <c r="G803" s="1" t="s">
        <v>113</v>
      </c>
      <c r="H803" s="1" t="s">
        <v>126</v>
      </c>
      <c r="I803" s="1" t="s">
        <v>60</v>
      </c>
      <c r="J803" s="1" t="s">
        <v>2823</v>
      </c>
      <c r="K803" s="1" t="s">
        <v>6812</v>
      </c>
      <c r="L803" s="1" t="s">
        <v>3099</v>
      </c>
      <c r="M803" s="1" t="s">
        <v>270</v>
      </c>
      <c r="N803" s="1" t="s">
        <v>32</v>
      </c>
      <c r="O803" s="1" t="s">
        <v>3282</v>
      </c>
      <c r="P803" s="4" t="s">
        <v>6813</v>
      </c>
      <c r="Q803" s="1" t="s">
        <v>6814</v>
      </c>
      <c r="R803" s="1" t="s">
        <v>6815</v>
      </c>
      <c r="S803" s="1" t="s">
        <v>3286</v>
      </c>
      <c r="T803" s="1" t="s">
        <v>6816</v>
      </c>
    </row>
    <row r="804" spans="1:20" ht="138" x14ac:dyDescent="0.25">
      <c r="A804" s="1" t="s">
        <v>568</v>
      </c>
      <c r="B804" s="2" t="s">
        <v>6817</v>
      </c>
      <c r="C804" s="1" t="s">
        <v>1568</v>
      </c>
      <c r="D804" s="1" t="s">
        <v>6721</v>
      </c>
      <c r="E804" s="1" t="s">
        <v>6818</v>
      </c>
      <c r="F804" s="1" t="s">
        <v>6819</v>
      </c>
      <c r="G804" s="1" t="s">
        <v>113</v>
      </c>
      <c r="H804" s="1" t="s">
        <v>114</v>
      </c>
      <c r="I804" s="1" t="s">
        <v>140</v>
      </c>
      <c r="K804" s="1" t="s">
        <v>6820</v>
      </c>
      <c r="L804" s="1" t="s">
        <v>2131</v>
      </c>
      <c r="M804" s="1" t="s">
        <v>270</v>
      </c>
      <c r="N804" s="1" t="s">
        <v>32</v>
      </c>
      <c r="O804" s="1" t="s">
        <v>1572</v>
      </c>
      <c r="P804" s="4" t="s">
        <v>6821</v>
      </c>
      <c r="Q804" s="1" t="s">
        <v>6822</v>
      </c>
      <c r="R804" s="1" t="s">
        <v>6823</v>
      </c>
      <c r="S804" s="1" t="s">
        <v>3659</v>
      </c>
      <c r="T804" s="1" t="s">
        <v>6824</v>
      </c>
    </row>
    <row r="805" spans="1:20" ht="110.4" x14ac:dyDescent="0.25">
      <c r="A805" s="1" t="s">
        <v>54</v>
      </c>
      <c r="B805" s="2" t="s">
        <v>6825</v>
      </c>
      <c r="C805" s="1" t="s">
        <v>1568</v>
      </c>
      <c r="D805" s="1" t="s">
        <v>6826</v>
      </c>
      <c r="E805" s="1" t="s">
        <v>6827</v>
      </c>
      <c r="F805" s="1" t="s">
        <v>6828</v>
      </c>
      <c r="G805" s="1" t="s">
        <v>26</v>
      </c>
      <c r="H805" s="1" t="s">
        <v>27</v>
      </c>
      <c r="I805" s="1" t="s">
        <v>140</v>
      </c>
      <c r="J805" s="1" t="s">
        <v>75</v>
      </c>
      <c r="K805" s="1" t="s">
        <v>6829</v>
      </c>
      <c r="L805" s="1" t="s">
        <v>3007</v>
      </c>
      <c r="M805" s="1" t="s">
        <v>270</v>
      </c>
      <c r="N805" s="1" t="s">
        <v>32</v>
      </c>
      <c r="O805" s="1" t="s">
        <v>1572</v>
      </c>
      <c r="P805" s="4" t="s">
        <v>6830</v>
      </c>
      <c r="Q805" s="1" t="s">
        <v>6831</v>
      </c>
      <c r="R805" s="1" t="s">
        <v>6832</v>
      </c>
      <c r="S805" s="1" t="s">
        <v>3659</v>
      </c>
      <c r="T805" s="1" t="s">
        <v>6833</v>
      </c>
    </row>
    <row r="806" spans="1:20" ht="124.2" x14ac:dyDescent="0.25">
      <c r="A806" s="1" t="s">
        <v>329</v>
      </c>
      <c r="B806" s="2" t="s">
        <v>6834</v>
      </c>
      <c r="C806" s="1" t="s">
        <v>331</v>
      </c>
      <c r="D806" s="1" t="s">
        <v>4581</v>
      </c>
      <c r="E806" s="1" t="s">
        <v>6835</v>
      </c>
      <c r="F806" s="1" t="s">
        <v>6836</v>
      </c>
      <c r="G806" s="1" t="s">
        <v>113</v>
      </c>
      <c r="H806" s="1" t="s">
        <v>126</v>
      </c>
      <c r="I806" s="1" t="s">
        <v>60</v>
      </c>
      <c r="J806" s="1" t="s">
        <v>154</v>
      </c>
      <c r="K806" s="1" t="s">
        <v>335</v>
      </c>
      <c r="L806" s="1" t="s">
        <v>6837</v>
      </c>
      <c r="M806" s="1" t="s">
        <v>527</v>
      </c>
      <c r="N806" s="1" t="s">
        <v>32</v>
      </c>
      <c r="O806" s="1" t="s">
        <v>337</v>
      </c>
      <c r="P806" s="4" t="s">
        <v>6838</v>
      </c>
      <c r="Q806" s="1" t="s">
        <v>4366</v>
      </c>
      <c r="R806" s="1" t="s">
        <v>2774</v>
      </c>
      <c r="T806" s="1" t="s">
        <v>6839</v>
      </c>
    </row>
    <row r="807" spans="1:20" ht="124.2" x14ac:dyDescent="0.25">
      <c r="A807" s="1" t="s">
        <v>329</v>
      </c>
      <c r="B807" s="2" t="s">
        <v>6840</v>
      </c>
      <c r="C807" s="1" t="s">
        <v>331</v>
      </c>
      <c r="D807" s="1" t="s">
        <v>3706</v>
      </c>
      <c r="E807" s="1" t="s">
        <v>6841</v>
      </c>
      <c r="F807" s="1" t="s">
        <v>6842</v>
      </c>
      <c r="G807" s="1" t="s">
        <v>113</v>
      </c>
      <c r="H807" s="1" t="s">
        <v>126</v>
      </c>
      <c r="I807" s="1" t="s">
        <v>60</v>
      </c>
      <c r="J807" s="1" t="s">
        <v>154</v>
      </c>
      <c r="K807" s="1" t="s">
        <v>335</v>
      </c>
      <c r="L807" s="1" t="s">
        <v>6837</v>
      </c>
      <c r="M807" s="1" t="s">
        <v>31</v>
      </c>
      <c r="N807" s="1" t="s">
        <v>32</v>
      </c>
      <c r="O807" s="1" t="s">
        <v>337</v>
      </c>
      <c r="P807" s="4" t="s">
        <v>6843</v>
      </c>
      <c r="Q807" s="1" t="s">
        <v>4366</v>
      </c>
      <c r="R807" s="1" t="s">
        <v>2774</v>
      </c>
      <c r="T807" s="1" t="s">
        <v>6844</v>
      </c>
    </row>
    <row r="808" spans="1:20" ht="69" x14ac:dyDescent="0.25">
      <c r="A808" s="1" t="s">
        <v>884</v>
      </c>
      <c r="B808" s="2" t="s">
        <v>6845</v>
      </c>
      <c r="C808" s="1" t="s">
        <v>1379</v>
      </c>
      <c r="D808" s="1" t="s">
        <v>255</v>
      </c>
      <c r="E808" s="1" t="s">
        <v>6846</v>
      </c>
      <c r="F808" s="1" t="s">
        <v>6847</v>
      </c>
      <c r="G808" s="1" t="s">
        <v>26</v>
      </c>
      <c r="H808" s="1" t="s">
        <v>27</v>
      </c>
      <c r="I808" s="1" t="s">
        <v>60</v>
      </c>
      <c r="J808" s="1" t="s">
        <v>75</v>
      </c>
      <c r="K808" s="1" t="s">
        <v>890</v>
      </c>
      <c r="L808" s="1" t="s">
        <v>4321</v>
      </c>
      <c r="M808" s="1" t="s">
        <v>270</v>
      </c>
      <c r="N808" s="1" t="s">
        <v>32</v>
      </c>
      <c r="O808" s="1" t="s">
        <v>1383</v>
      </c>
      <c r="P808" s="4" t="s">
        <v>6848</v>
      </c>
      <c r="Q808" s="1" t="s">
        <v>6849</v>
      </c>
      <c r="R808" s="1" t="s">
        <v>171</v>
      </c>
      <c r="S808" s="1" t="s">
        <v>4339</v>
      </c>
      <c r="T808" s="1" t="s">
        <v>6850</v>
      </c>
    </row>
    <row r="809" spans="1:20" ht="82.8" x14ac:dyDescent="0.25">
      <c r="A809" s="1" t="s">
        <v>884</v>
      </c>
      <c r="B809" s="2" t="s">
        <v>6851</v>
      </c>
      <c r="C809" s="1" t="s">
        <v>1379</v>
      </c>
      <c r="D809" s="1" t="s">
        <v>6852</v>
      </c>
      <c r="E809" s="1" t="s">
        <v>6853</v>
      </c>
      <c r="F809" s="1" t="s">
        <v>6854</v>
      </c>
      <c r="G809" s="1" t="s">
        <v>26</v>
      </c>
      <c r="H809" s="1" t="s">
        <v>27</v>
      </c>
      <c r="I809" s="1" t="s">
        <v>60</v>
      </c>
      <c r="J809" s="1" t="s">
        <v>75</v>
      </c>
      <c r="K809" s="1" t="s">
        <v>890</v>
      </c>
      <c r="L809" s="1" t="s">
        <v>205</v>
      </c>
      <c r="M809" s="1" t="s">
        <v>304</v>
      </c>
      <c r="N809" s="1" t="s">
        <v>32</v>
      </c>
      <c r="O809" s="1" t="s">
        <v>1383</v>
      </c>
      <c r="P809" s="4" t="s">
        <v>6855</v>
      </c>
      <c r="Q809" s="1" t="s">
        <v>6849</v>
      </c>
      <c r="R809" s="1" t="s">
        <v>2774</v>
      </c>
      <c r="S809" s="1" t="s">
        <v>4339</v>
      </c>
      <c r="T809" s="1" t="s">
        <v>6856</v>
      </c>
    </row>
    <row r="810" spans="1:20" ht="82.8" x14ac:dyDescent="0.25">
      <c r="A810" s="1" t="s">
        <v>1377</v>
      </c>
      <c r="B810" s="2" t="s">
        <v>6857</v>
      </c>
      <c r="C810" s="1" t="s">
        <v>1379</v>
      </c>
      <c r="D810" s="1" t="s">
        <v>1873</v>
      </c>
      <c r="E810" s="1" t="s">
        <v>6858</v>
      </c>
      <c r="F810" s="1" t="s">
        <v>6859</v>
      </c>
      <c r="G810" s="1" t="s">
        <v>113</v>
      </c>
      <c r="H810" s="1" t="s">
        <v>229</v>
      </c>
      <c r="I810" s="1" t="s">
        <v>60</v>
      </c>
      <c r="J810" s="1" t="s">
        <v>2562</v>
      </c>
      <c r="K810" s="1" t="s">
        <v>890</v>
      </c>
      <c r="L810" s="1" t="s">
        <v>4321</v>
      </c>
      <c r="M810" s="1" t="s">
        <v>31</v>
      </c>
      <c r="N810" s="1" t="s">
        <v>32</v>
      </c>
      <c r="O810" s="1" t="s">
        <v>1383</v>
      </c>
      <c r="P810" s="4" t="s">
        <v>6860</v>
      </c>
      <c r="Q810" s="1" t="s">
        <v>4089</v>
      </c>
      <c r="R810" s="1" t="s">
        <v>171</v>
      </c>
      <c r="S810" s="1" t="s">
        <v>4339</v>
      </c>
      <c r="T810" s="1" t="s">
        <v>6861</v>
      </c>
    </row>
    <row r="811" spans="1:20" ht="13.8" x14ac:dyDescent="0.25">
      <c r="A811" s="1" t="s">
        <v>1387</v>
      </c>
      <c r="B811" s="2" t="s">
        <v>6862</v>
      </c>
      <c r="C811" s="1" t="s">
        <v>6863</v>
      </c>
      <c r="D811" s="1" t="s">
        <v>1096</v>
      </c>
      <c r="E811" s="1" t="s">
        <v>6864</v>
      </c>
      <c r="F811" s="1" t="s">
        <v>6865</v>
      </c>
      <c r="G811" s="1" t="s">
        <v>26</v>
      </c>
      <c r="H811" s="1" t="s">
        <v>27</v>
      </c>
      <c r="I811" s="1" t="s">
        <v>74</v>
      </c>
      <c r="J811" s="1" t="s">
        <v>75</v>
      </c>
      <c r="K811" s="1" t="s">
        <v>6866</v>
      </c>
      <c r="L811" s="1" t="s">
        <v>5431</v>
      </c>
      <c r="M811" s="1" t="s">
        <v>304</v>
      </c>
      <c r="N811" s="1" t="s">
        <v>32</v>
      </c>
      <c r="O811" s="1" t="s">
        <v>6867</v>
      </c>
      <c r="P811" s="1" t="s">
        <v>6868</v>
      </c>
      <c r="Q811" s="1" t="s">
        <v>93</v>
      </c>
      <c r="R811" s="1" t="s">
        <v>6869</v>
      </c>
      <c r="S811" s="1" t="s">
        <v>6870</v>
      </c>
      <c r="T811" s="1" t="s">
        <v>6871</v>
      </c>
    </row>
    <row r="812" spans="1:20" ht="13.8" x14ac:dyDescent="0.25">
      <c r="A812" s="1" t="s">
        <v>329</v>
      </c>
      <c r="B812" s="2" t="s">
        <v>6872</v>
      </c>
      <c r="C812" s="1" t="s">
        <v>6863</v>
      </c>
      <c r="D812" s="1" t="s">
        <v>3480</v>
      </c>
      <c r="E812" s="1" t="s">
        <v>6873</v>
      </c>
      <c r="F812" s="1" t="s">
        <v>6874</v>
      </c>
      <c r="G812" s="1" t="s">
        <v>113</v>
      </c>
      <c r="H812" s="1" t="s">
        <v>114</v>
      </c>
      <c r="I812" s="1" t="s">
        <v>60</v>
      </c>
      <c r="K812" s="1" t="s">
        <v>6866</v>
      </c>
      <c r="L812" s="1" t="s">
        <v>6208</v>
      </c>
      <c r="M812" s="1" t="s">
        <v>304</v>
      </c>
      <c r="N812" s="1" t="s">
        <v>32</v>
      </c>
      <c r="O812" s="1" t="s">
        <v>6867</v>
      </c>
      <c r="P812" s="1" t="s">
        <v>6875</v>
      </c>
      <c r="Q812" s="1" t="s">
        <v>93</v>
      </c>
      <c r="R812" s="1" t="s">
        <v>6876</v>
      </c>
      <c r="S812" s="1" t="s">
        <v>6870</v>
      </c>
      <c r="T812" s="1" t="s">
        <v>6877</v>
      </c>
    </row>
    <row r="813" spans="1:20" ht="13.8" x14ac:dyDescent="0.25">
      <c r="A813" s="1" t="s">
        <v>6878</v>
      </c>
      <c r="B813" s="2" t="s">
        <v>6879</v>
      </c>
      <c r="C813" s="1" t="s">
        <v>6863</v>
      </c>
      <c r="D813" s="1" t="s">
        <v>3727</v>
      </c>
      <c r="E813" s="1" t="s">
        <v>6880</v>
      </c>
      <c r="F813" s="1" t="s">
        <v>6881</v>
      </c>
      <c r="G813" s="1" t="s">
        <v>346</v>
      </c>
      <c r="H813" s="1" t="s">
        <v>2219</v>
      </c>
      <c r="I813" s="1" t="s">
        <v>140</v>
      </c>
      <c r="K813" s="1" t="s">
        <v>6866</v>
      </c>
      <c r="L813" s="1" t="s">
        <v>6882</v>
      </c>
      <c r="M813" s="1" t="s">
        <v>304</v>
      </c>
      <c r="N813" s="1" t="s">
        <v>378</v>
      </c>
      <c r="O813" s="1" t="s">
        <v>6867</v>
      </c>
      <c r="P813" s="1" t="s">
        <v>6883</v>
      </c>
      <c r="Q813" s="1" t="s">
        <v>93</v>
      </c>
      <c r="R813" s="1" t="s">
        <v>6884</v>
      </c>
      <c r="S813" s="1" t="s">
        <v>6870</v>
      </c>
      <c r="T813" s="1" t="s">
        <v>6885</v>
      </c>
    </row>
    <row r="814" spans="1:20" ht="13.8" x14ac:dyDescent="0.25">
      <c r="A814" s="1" t="s">
        <v>473</v>
      </c>
      <c r="B814" s="2" t="s">
        <v>6886</v>
      </c>
      <c r="C814" s="1" t="s">
        <v>5552</v>
      </c>
      <c r="D814" s="1" t="s">
        <v>5679</v>
      </c>
      <c r="E814" s="1" t="s">
        <v>6887</v>
      </c>
      <c r="F814" s="1" t="s">
        <v>6888</v>
      </c>
      <c r="G814" s="1" t="s">
        <v>113</v>
      </c>
      <c r="H814" s="1" t="s">
        <v>114</v>
      </c>
      <c r="I814" s="1" t="s">
        <v>60</v>
      </c>
      <c r="K814" s="1" t="s">
        <v>6141</v>
      </c>
      <c r="L814" s="1" t="s">
        <v>6889</v>
      </c>
      <c r="M814" s="1" t="s">
        <v>143</v>
      </c>
      <c r="N814" s="1" t="s">
        <v>32</v>
      </c>
      <c r="O814" s="1" t="s">
        <v>5555</v>
      </c>
      <c r="P814" s="1" t="s">
        <v>6890</v>
      </c>
      <c r="Q814" s="1" t="s">
        <v>93</v>
      </c>
      <c r="R814" s="1" t="s">
        <v>6891</v>
      </c>
      <c r="S814" s="1" t="s">
        <v>4275</v>
      </c>
      <c r="T814" s="1" t="s">
        <v>6892</v>
      </c>
    </row>
    <row r="815" spans="1:20" ht="138" x14ac:dyDescent="0.25">
      <c r="A815" s="1" t="s">
        <v>252</v>
      </c>
      <c r="B815" s="2" t="s">
        <v>6893</v>
      </c>
      <c r="C815" s="1" t="s">
        <v>254</v>
      </c>
      <c r="D815" s="1" t="s">
        <v>4299</v>
      </c>
      <c r="E815" s="1" t="s">
        <v>6894</v>
      </c>
      <c r="F815" s="1" t="s">
        <v>6895</v>
      </c>
      <c r="G815" s="1" t="s">
        <v>26</v>
      </c>
      <c r="H815" s="1" t="s">
        <v>27</v>
      </c>
      <c r="I815" s="1" t="s">
        <v>74</v>
      </c>
      <c r="K815" s="1" t="s">
        <v>6148</v>
      </c>
      <c r="L815" s="1" t="s">
        <v>4865</v>
      </c>
      <c r="M815" s="1" t="s">
        <v>304</v>
      </c>
      <c r="N815" s="1" t="s">
        <v>32</v>
      </c>
      <c r="O815" s="1" t="s">
        <v>260</v>
      </c>
      <c r="P815" s="4" t="s">
        <v>6896</v>
      </c>
      <c r="Q815" s="1" t="s">
        <v>93</v>
      </c>
      <c r="R815" s="1" t="s">
        <v>6197</v>
      </c>
      <c r="S815" s="1" t="s">
        <v>3116</v>
      </c>
      <c r="T815" s="1" t="s">
        <v>6897</v>
      </c>
    </row>
    <row r="816" spans="1:20" ht="13.8" x14ac:dyDescent="0.25">
      <c r="A816" s="1" t="s">
        <v>316</v>
      </c>
      <c r="B816" s="2" t="s">
        <v>6898</v>
      </c>
      <c r="C816" s="1" t="s">
        <v>4360</v>
      </c>
      <c r="D816" s="1" t="s">
        <v>6899</v>
      </c>
      <c r="E816" s="1" t="s">
        <v>6900</v>
      </c>
      <c r="F816" s="1" t="s">
        <v>4362</v>
      </c>
      <c r="G816" s="1" t="s">
        <v>113</v>
      </c>
      <c r="H816" s="1" t="s">
        <v>126</v>
      </c>
      <c r="I816" s="1" t="s">
        <v>140</v>
      </c>
      <c r="J816" s="1" t="s">
        <v>154</v>
      </c>
      <c r="K816" s="1" t="s">
        <v>6148</v>
      </c>
      <c r="L816" s="1" t="s">
        <v>5188</v>
      </c>
      <c r="M816" s="1" t="s">
        <v>143</v>
      </c>
      <c r="N816" s="1" t="s">
        <v>32</v>
      </c>
      <c r="O816" s="1" t="s">
        <v>4364</v>
      </c>
      <c r="P816" s="1" t="s">
        <v>6901</v>
      </c>
      <c r="Q816" s="1" t="s">
        <v>93</v>
      </c>
      <c r="R816" s="1" t="s">
        <v>6902</v>
      </c>
      <c r="S816" s="1" t="s">
        <v>4367</v>
      </c>
      <c r="T816" s="1" t="s">
        <v>6903</v>
      </c>
    </row>
    <row r="817" spans="1:20" ht="13.8" x14ac:dyDescent="0.25">
      <c r="A817" s="1" t="s">
        <v>6904</v>
      </c>
      <c r="B817" s="2" t="s">
        <v>6905</v>
      </c>
      <c r="C817" s="1" t="s">
        <v>6153</v>
      </c>
      <c r="D817" s="1" t="s">
        <v>6906</v>
      </c>
      <c r="E817" s="1" t="s">
        <v>6907</v>
      </c>
      <c r="F817" s="1" t="s">
        <v>808</v>
      </c>
      <c r="G817" s="1" t="s">
        <v>113</v>
      </c>
      <c r="H817" s="1" t="s">
        <v>126</v>
      </c>
      <c r="I817" s="1" t="s">
        <v>74</v>
      </c>
      <c r="J817" s="1" t="s">
        <v>154</v>
      </c>
      <c r="K817" s="1" t="s">
        <v>6156</v>
      </c>
      <c r="L817" s="1" t="s">
        <v>4685</v>
      </c>
      <c r="M817" s="1" t="s">
        <v>270</v>
      </c>
      <c r="N817" s="1" t="s">
        <v>32</v>
      </c>
      <c r="O817" s="1" t="s">
        <v>6157</v>
      </c>
      <c r="P817" s="1" t="s">
        <v>6908</v>
      </c>
      <c r="Q817" s="1" t="s">
        <v>93</v>
      </c>
      <c r="R817" s="1" t="s">
        <v>5676</v>
      </c>
      <c r="S817" s="1" t="s">
        <v>6160</v>
      </c>
      <c r="T817" s="1" t="s">
        <v>6909</v>
      </c>
    </row>
    <row r="818" spans="1:20" ht="13.8" x14ac:dyDescent="0.25">
      <c r="A818" s="1" t="s">
        <v>1387</v>
      </c>
      <c r="B818" s="2" t="s">
        <v>6910</v>
      </c>
      <c r="C818" s="1" t="s">
        <v>331</v>
      </c>
      <c r="D818" s="1" t="s">
        <v>1096</v>
      </c>
      <c r="E818" s="1" t="s">
        <v>6911</v>
      </c>
      <c r="F818" s="1" t="s">
        <v>6912</v>
      </c>
      <c r="G818" s="1" t="s">
        <v>26</v>
      </c>
      <c r="H818" s="1" t="s">
        <v>27</v>
      </c>
      <c r="I818" s="1" t="s">
        <v>60</v>
      </c>
      <c r="J818" s="1" t="s">
        <v>75</v>
      </c>
      <c r="K818" s="1" t="s">
        <v>6866</v>
      </c>
      <c r="L818" s="1" t="s">
        <v>336</v>
      </c>
      <c r="M818" s="1" t="s">
        <v>270</v>
      </c>
      <c r="N818" s="1" t="s">
        <v>32</v>
      </c>
      <c r="O818" s="1" t="s">
        <v>337</v>
      </c>
      <c r="P818" s="1" t="s">
        <v>6913</v>
      </c>
      <c r="Q818" s="1" t="s">
        <v>93</v>
      </c>
      <c r="R818" s="1" t="s">
        <v>6914</v>
      </c>
      <c r="T818" s="1" t="s">
        <v>6915</v>
      </c>
    </row>
    <row r="819" spans="1:20" ht="13.8" x14ac:dyDescent="0.25">
      <c r="A819" s="1" t="s">
        <v>3151</v>
      </c>
      <c r="B819" s="2" t="s">
        <v>6916</v>
      </c>
      <c r="C819" s="1" t="s">
        <v>224</v>
      </c>
      <c r="D819" s="1" t="s">
        <v>3394</v>
      </c>
      <c r="E819" s="1" t="s">
        <v>6917</v>
      </c>
      <c r="F819" s="1" t="s">
        <v>6918</v>
      </c>
      <c r="G819" s="1" t="s">
        <v>113</v>
      </c>
      <c r="H819" s="1" t="s">
        <v>114</v>
      </c>
      <c r="I819" s="1" t="s">
        <v>74</v>
      </c>
      <c r="K819" s="1" t="s">
        <v>6202</v>
      </c>
      <c r="L819" s="1" t="s">
        <v>6208</v>
      </c>
      <c r="M819" s="1" t="s">
        <v>270</v>
      </c>
      <c r="N819" s="1" t="s">
        <v>32</v>
      </c>
      <c r="O819" s="1" t="s">
        <v>232</v>
      </c>
      <c r="P819" s="1" t="s">
        <v>6919</v>
      </c>
      <c r="Q819" s="1" t="s">
        <v>93</v>
      </c>
      <c r="R819" s="1" t="s">
        <v>6216</v>
      </c>
      <c r="S819" s="1" t="s">
        <v>3258</v>
      </c>
      <c r="T819" s="1" t="s">
        <v>6920</v>
      </c>
    </row>
    <row r="820" spans="1:20" ht="13.8" x14ac:dyDescent="0.25">
      <c r="A820" s="1" t="s">
        <v>3151</v>
      </c>
      <c r="B820" s="2" t="s">
        <v>6921</v>
      </c>
      <c r="C820" s="1" t="s">
        <v>224</v>
      </c>
      <c r="D820" s="1" t="s">
        <v>1978</v>
      </c>
      <c r="E820" s="1" t="s">
        <v>3410</v>
      </c>
      <c r="F820" s="1" t="s">
        <v>3411</v>
      </c>
      <c r="G820" s="1" t="s">
        <v>113</v>
      </c>
      <c r="H820" s="1" t="s">
        <v>126</v>
      </c>
      <c r="I820" s="1" t="s">
        <v>74</v>
      </c>
      <c r="K820" s="1" t="s">
        <v>6202</v>
      </c>
      <c r="L820" s="1" t="s">
        <v>5632</v>
      </c>
      <c r="M820" s="1" t="s">
        <v>143</v>
      </c>
      <c r="N820" s="1" t="s">
        <v>32</v>
      </c>
      <c r="O820" s="1" t="s">
        <v>232</v>
      </c>
      <c r="P820" s="1" t="s">
        <v>6922</v>
      </c>
      <c r="Q820" s="1" t="s">
        <v>93</v>
      </c>
      <c r="R820" s="1" t="s">
        <v>6923</v>
      </c>
      <c r="S820" s="1" t="s">
        <v>3258</v>
      </c>
      <c r="T820" s="1" t="s">
        <v>6924</v>
      </c>
    </row>
    <row r="821" spans="1:20" ht="138" x14ac:dyDescent="0.25">
      <c r="A821" s="1" t="s">
        <v>4697</v>
      </c>
      <c r="B821" s="2" t="s">
        <v>6925</v>
      </c>
      <c r="C821" s="1" t="s">
        <v>4306</v>
      </c>
      <c r="D821" s="1" t="s">
        <v>2184</v>
      </c>
      <c r="E821" s="1" t="s">
        <v>6926</v>
      </c>
      <c r="F821" s="1" t="s">
        <v>6343</v>
      </c>
      <c r="G821" s="1" t="s">
        <v>113</v>
      </c>
      <c r="H821" s="1" t="s">
        <v>126</v>
      </c>
      <c r="I821" s="1" t="s">
        <v>140</v>
      </c>
      <c r="J821" s="1" t="s">
        <v>154</v>
      </c>
      <c r="K821" s="1" t="s">
        <v>6234</v>
      </c>
      <c r="L821" s="1" t="s">
        <v>873</v>
      </c>
      <c r="M821" s="1" t="s">
        <v>143</v>
      </c>
      <c r="N821" s="1" t="s">
        <v>32</v>
      </c>
      <c r="O821" s="1" t="s">
        <v>4310</v>
      </c>
      <c r="P821" s="4" t="s">
        <v>6927</v>
      </c>
      <c r="Q821" s="1" t="s">
        <v>93</v>
      </c>
      <c r="R821" s="1" t="s">
        <v>6928</v>
      </c>
      <c r="S821" s="1" t="s">
        <v>4314</v>
      </c>
      <c r="T821" s="1" t="s">
        <v>6929</v>
      </c>
    </row>
    <row r="822" spans="1:20" ht="138" x14ac:dyDescent="0.25">
      <c r="A822" s="1" t="s">
        <v>6930</v>
      </c>
      <c r="B822" s="2" t="s">
        <v>6931</v>
      </c>
      <c r="C822" s="1" t="s">
        <v>4022</v>
      </c>
      <c r="D822" s="1" t="s">
        <v>4387</v>
      </c>
      <c r="E822" s="1" t="s">
        <v>6932</v>
      </c>
      <c r="F822" s="1" t="s">
        <v>6180</v>
      </c>
      <c r="G822" s="1" t="s">
        <v>228</v>
      </c>
      <c r="H822" s="1" t="s">
        <v>229</v>
      </c>
      <c r="I822" s="1" t="s">
        <v>140</v>
      </c>
      <c r="J822" s="1" t="s">
        <v>154</v>
      </c>
      <c r="K822" s="1" t="s">
        <v>6141</v>
      </c>
      <c r="L822" s="1" t="s">
        <v>6933</v>
      </c>
      <c r="M822" s="1" t="s">
        <v>143</v>
      </c>
      <c r="N822" s="1" t="s">
        <v>32</v>
      </c>
      <c r="O822" s="1" t="s">
        <v>4025</v>
      </c>
      <c r="P822" s="4" t="s">
        <v>6934</v>
      </c>
      <c r="Q822" s="1" t="s">
        <v>93</v>
      </c>
      <c r="R822" s="1" t="s">
        <v>6159</v>
      </c>
      <c r="S822" s="1" t="s">
        <v>4028</v>
      </c>
      <c r="T822" s="1" t="s">
        <v>6935</v>
      </c>
    </row>
    <row r="823" spans="1:20" ht="138" x14ac:dyDescent="0.25">
      <c r="A823" s="1" t="s">
        <v>473</v>
      </c>
      <c r="B823" s="2" t="s">
        <v>6936</v>
      </c>
      <c r="C823" s="1" t="s">
        <v>4022</v>
      </c>
      <c r="D823" s="1" t="s">
        <v>619</v>
      </c>
      <c r="E823" s="1" t="s">
        <v>6937</v>
      </c>
      <c r="F823" s="1" t="s">
        <v>6938</v>
      </c>
      <c r="G823" s="1" t="s">
        <v>113</v>
      </c>
      <c r="H823" s="1" t="s">
        <v>126</v>
      </c>
      <c r="I823" s="1" t="s">
        <v>60</v>
      </c>
      <c r="J823" s="1" t="s">
        <v>154</v>
      </c>
      <c r="K823" s="1" t="s">
        <v>6141</v>
      </c>
      <c r="L823" s="1" t="s">
        <v>128</v>
      </c>
      <c r="M823" s="1" t="s">
        <v>143</v>
      </c>
      <c r="N823" s="1" t="s">
        <v>32</v>
      </c>
      <c r="O823" s="1" t="s">
        <v>4025</v>
      </c>
      <c r="P823" s="4" t="s">
        <v>6939</v>
      </c>
      <c r="Q823" s="1" t="s">
        <v>93</v>
      </c>
      <c r="R823" s="1" t="s">
        <v>6159</v>
      </c>
      <c r="S823" s="1" t="s">
        <v>4028</v>
      </c>
      <c r="T823" s="1" t="s">
        <v>6940</v>
      </c>
    </row>
    <row r="824" spans="1:20" ht="124.2" x14ac:dyDescent="0.25">
      <c r="A824" s="1" t="s">
        <v>473</v>
      </c>
      <c r="B824" s="2" t="s">
        <v>6941</v>
      </c>
      <c r="C824" s="1" t="s">
        <v>4022</v>
      </c>
      <c r="D824" s="1" t="s">
        <v>2184</v>
      </c>
      <c r="E824" s="1" t="s">
        <v>1380</v>
      </c>
      <c r="F824" s="1" t="s">
        <v>4684</v>
      </c>
      <c r="G824" s="1" t="s">
        <v>113</v>
      </c>
      <c r="H824" s="1" t="s">
        <v>114</v>
      </c>
      <c r="I824" s="1" t="s">
        <v>140</v>
      </c>
      <c r="K824" s="1" t="s">
        <v>6141</v>
      </c>
      <c r="L824" s="1" t="s">
        <v>6942</v>
      </c>
      <c r="M824" s="1" t="s">
        <v>270</v>
      </c>
      <c r="N824" s="1" t="s">
        <v>32</v>
      </c>
      <c r="O824" s="1" t="s">
        <v>4025</v>
      </c>
      <c r="P824" s="4" t="s">
        <v>6943</v>
      </c>
      <c r="Q824" s="1" t="s">
        <v>93</v>
      </c>
      <c r="R824" s="1" t="s">
        <v>6944</v>
      </c>
      <c r="S824" s="1" t="s">
        <v>4028</v>
      </c>
      <c r="T824" s="1" t="s">
        <v>6945</v>
      </c>
    </row>
    <row r="825" spans="1:20" ht="138" x14ac:dyDescent="0.25">
      <c r="A825" s="1" t="s">
        <v>473</v>
      </c>
      <c r="B825" s="2" t="s">
        <v>6946</v>
      </c>
      <c r="C825" s="1" t="s">
        <v>4259</v>
      </c>
      <c r="D825" s="1" t="s">
        <v>4299</v>
      </c>
      <c r="E825" s="1" t="s">
        <v>2192</v>
      </c>
      <c r="F825" s="1" t="s">
        <v>6947</v>
      </c>
      <c r="G825" s="1" t="s">
        <v>113</v>
      </c>
      <c r="H825" s="1" t="s">
        <v>27</v>
      </c>
      <c r="I825" s="1" t="s">
        <v>60</v>
      </c>
      <c r="K825" s="1" t="s">
        <v>6141</v>
      </c>
      <c r="L825" s="1" t="s">
        <v>2670</v>
      </c>
      <c r="M825" s="1" t="s">
        <v>143</v>
      </c>
      <c r="N825" s="1" t="s">
        <v>32</v>
      </c>
      <c r="O825" s="1" t="s">
        <v>4263</v>
      </c>
      <c r="P825" s="4" t="s">
        <v>6948</v>
      </c>
      <c r="Q825" s="1" t="s">
        <v>93</v>
      </c>
      <c r="R825" s="1" t="s">
        <v>6949</v>
      </c>
      <c r="S825" s="1" t="s">
        <v>4266</v>
      </c>
      <c r="T825" s="1" t="s">
        <v>6950</v>
      </c>
    </row>
    <row r="826" spans="1:20" ht="138" x14ac:dyDescent="0.25">
      <c r="A826" s="1" t="s">
        <v>4243</v>
      </c>
      <c r="B826" s="2" t="s">
        <v>6951</v>
      </c>
      <c r="C826" s="1" t="s">
        <v>6028</v>
      </c>
      <c r="D826" s="1" t="s">
        <v>1235</v>
      </c>
      <c r="E826" s="1" t="s">
        <v>6952</v>
      </c>
      <c r="F826" s="1" t="s">
        <v>6953</v>
      </c>
      <c r="G826" s="1" t="s">
        <v>228</v>
      </c>
      <c r="H826" s="1" t="s">
        <v>126</v>
      </c>
      <c r="I826" s="1" t="s">
        <v>28</v>
      </c>
      <c r="K826" s="1" t="s">
        <v>6954</v>
      </c>
      <c r="L826" s="1" t="s">
        <v>62</v>
      </c>
      <c r="M826" s="1" t="s">
        <v>527</v>
      </c>
      <c r="N826" s="1" t="s">
        <v>32</v>
      </c>
      <c r="O826" s="1" t="s">
        <v>6032</v>
      </c>
      <c r="P826" s="4" t="s">
        <v>6955</v>
      </c>
      <c r="Q826" s="1" t="s">
        <v>530</v>
      </c>
      <c r="R826" s="1" t="s">
        <v>6956</v>
      </c>
      <c r="S826" s="1" t="s">
        <v>6036</v>
      </c>
      <c r="T826" s="1" t="s">
        <v>6957</v>
      </c>
    </row>
    <row r="827" spans="1:20" ht="138" x14ac:dyDescent="0.25">
      <c r="A827" s="1" t="s">
        <v>2654</v>
      </c>
      <c r="B827" s="2" t="s">
        <v>6958</v>
      </c>
      <c r="C827" s="1" t="s">
        <v>6028</v>
      </c>
      <c r="D827" s="1" t="s">
        <v>6959</v>
      </c>
      <c r="E827" s="1" t="s">
        <v>6960</v>
      </c>
      <c r="F827" s="1" t="s">
        <v>4790</v>
      </c>
      <c r="G827" s="1" t="s">
        <v>113</v>
      </c>
      <c r="H827" s="1" t="s">
        <v>114</v>
      </c>
      <c r="I827" s="1" t="s">
        <v>74</v>
      </c>
      <c r="J827" s="1" t="s">
        <v>421</v>
      </c>
      <c r="K827" s="1" t="s">
        <v>6961</v>
      </c>
      <c r="L827" s="1" t="s">
        <v>2574</v>
      </c>
      <c r="M827" s="1" t="s">
        <v>143</v>
      </c>
      <c r="N827" s="1" t="s">
        <v>32</v>
      </c>
      <c r="O827" s="1" t="s">
        <v>6032</v>
      </c>
      <c r="P827" s="4" t="s">
        <v>6962</v>
      </c>
      <c r="Q827" s="1" t="s">
        <v>530</v>
      </c>
      <c r="R827" s="1" t="s">
        <v>6963</v>
      </c>
      <c r="S827" s="1" t="s">
        <v>6036</v>
      </c>
      <c r="T827" s="1" t="s">
        <v>6964</v>
      </c>
    </row>
    <row r="828" spans="1:20" ht="138" x14ac:dyDescent="0.25">
      <c r="A828" s="1" t="s">
        <v>2654</v>
      </c>
      <c r="B828" s="2" t="s">
        <v>6965</v>
      </c>
      <c r="C828" s="1" t="s">
        <v>6028</v>
      </c>
      <c r="D828" s="1" t="s">
        <v>547</v>
      </c>
      <c r="E828" s="1" t="s">
        <v>6966</v>
      </c>
      <c r="F828" s="1" t="s">
        <v>6967</v>
      </c>
      <c r="G828" s="1" t="s">
        <v>113</v>
      </c>
      <c r="H828" s="1" t="s">
        <v>114</v>
      </c>
      <c r="I828" s="1" t="s">
        <v>28</v>
      </c>
      <c r="J828" s="1" t="s">
        <v>421</v>
      </c>
      <c r="K828" s="1" t="s">
        <v>6954</v>
      </c>
      <c r="L828" s="1" t="s">
        <v>62</v>
      </c>
      <c r="M828" s="1" t="s">
        <v>322</v>
      </c>
      <c r="N828" s="1" t="s">
        <v>32</v>
      </c>
      <c r="O828" s="1" t="s">
        <v>6032</v>
      </c>
      <c r="P828" s="4" t="s">
        <v>6968</v>
      </c>
      <c r="Q828" s="1" t="s">
        <v>6969</v>
      </c>
      <c r="R828" s="1" t="s">
        <v>6970</v>
      </c>
      <c r="S828" s="1" t="s">
        <v>6036</v>
      </c>
      <c r="T828" s="1" t="s">
        <v>6971</v>
      </c>
    </row>
    <row r="829" spans="1:20" ht="138" x14ac:dyDescent="0.25">
      <c r="A829" s="1" t="s">
        <v>2654</v>
      </c>
      <c r="B829" s="2" t="s">
        <v>6972</v>
      </c>
      <c r="C829" s="1" t="s">
        <v>6973</v>
      </c>
      <c r="D829" s="1" t="s">
        <v>2144</v>
      </c>
      <c r="E829" s="1" t="s">
        <v>6974</v>
      </c>
      <c r="F829" s="1" t="s">
        <v>6967</v>
      </c>
      <c r="G829" s="1" t="s">
        <v>113</v>
      </c>
      <c r="H829" s="1" t="s">
        <v>114</v>
      </c>
      <c r="I829" s="1" t="s">
        <v>28</v>
      </c>
      <c r="J829" s="1" t="s">
        <v>421</v>
      </c>
      <c r="K829" s="1" t="s">
        <v>6954</v>
      </c>
      <c r="L829" s="1" t="s">
        <v>62</v>
      </c>
      <c r="M829" s="1" t="s">
        <v>206</v>
      </c>
      <c r="N829" s="1" t="s">
        <v>32</v>
      </c>
      <c r="O829" s="1" t="s">
        <v>6032</v>
      </c>
      <c r="P829" s="4" t="s">
        <v>6975</v>
      </c>
      <c r="Q829" s="1" t="s">
        <v>6976</v>
      </c>
      <c r="R829" s="1" t="s">
        <v>6970</v>
      </c>
      <c r="S829" s="1" t="s">
        <v>6036</v>
      </c>
      <c r="T829" s="1" t="s">
        <v>6977</v>
      </c>
    </row>
    <row r="830" spans="1:20" ht="138" x14ac:dyDescent="0.25">
      <c r="A830" s="1" t="s">
        <v>4243</v>
      </c>
      <c r="B830" s="2" t="s">
        <v>6978</v>
      </c>
      <c r="C830" s="1" t="s">
        <v>6973</v>
      </c>
      <c r="D830" s="1" t="s">
        <v>110</v>
      </c>
      <c r="E830" s="1" t="s">
        <v>6979</v>
      </c>
      <c r="F830" s="1" t="s">
        <v>6030</v>
      </c>
      <c r="G830" s="1" t="s">
        <v>228</v>
      </c>
      <c r="H830" s="1" t="s">
        <v>126</v>
      </c>
      <c r="I830" s="1" t="s">
        <v>74</v>
      </c>
      <c r="K830" s="1" t="s">
        <v>6980</v>
      </c>
      <c r="L830" s="1" t="s">
        <v>259</v>
      </c>
      <c r="M830" s="1" t="s">
        <v>31</v>
      </c>
      <c r="N830" s="1" t="s">
        <v>32</v>
      </c>
      <c r="O830" s="1" t="s">
        <v>6032</v>
      </c>
      <c r="P830" s="4" t="s">
        <v>6981</v>
      </c>
      <c r="Q830" s="1" t="s">
        <v>530</v>
      </c>
      <c r="R830" s="1" t="s">
        <v>6982</v>
      </c>
      <c r="S830" s="1" t="s">
        <v>6036</v>
      </c>
      <c r="T830" s="1" t="s">
        <v>6983</v>
      </c>
    </row>
    <row r="831" spans="1:20" ht="138" x14ac:dyDescent="0.25">
      <c r="A831" s="1" t="s">
        <v>2654</v>
      </c>
      <c r="B831" s="2" t="s">
        <v>6984</v>
      </c>
      <c r="C831" s="1" t="s">
        <v>6028</v>
      </c>
      <c r="D831" s="1" t="s">
        <v>6959</v>
      </c>
      <c r="E831" s="1" t="s">
        <v>2110</v>
      </c>
      <c r="F831" s="1" t="s">
        <v>6985</v>
      </c>
      <c r="G831" s="1" t="s">
        <v>113</v>
      </c>
      <c r="H831" s="1" t="s">
        <v>114</v>
      </c>
      <c r="I831" s="1" t="s">
        <v>74</v>
      </c>
      <c r="J831" s="1" t="s">
        <v>421</v>
      </c>
      <c r="K831" s="1" t="s">
        <v>2660</v>
      </c>
      <c r="L831" s="1" t="s">
        <v>2574</v>
      </c>
      <c r="M831" s="1" t="s">
        <v>527</v>
      </c>
      <c r="N831" s="1" t="s">
        <v>32</v>
      </c>
      <c r="O831" s="1" t="s">
        <v>6032</v>
      </c>
      <c r="P831" s="4" t="s">
        <v>6986</v>
      </c>
      <c r="Q831" s="1" t="s">
        <v>530</v>
      </c>
      <c r="R831" s="1" t="s">
        <v>6970</v>
      </c>
      <c r="S831" s="1" t="s">
        <v>6036</v>
      </c>
      <c r="T831" s="1" t="s">
        <v>6987</v>
      </c>
    </row>
    <row r="832" spans="1:20" ht="13.8" x14ac:dyDescent="0.25">
      <c r="A832" s="1" t="s">
        <v>4832</v>
      </c>
      <c r="B832" s="2" t="s">
        <v>6988</v>
      </c>
      <c r="C832" s="1" t="s">
        <v>3769</v>
      </c>
      <c r="D832" s="1" t="s">
        <v>6989</v>
      </c>
      <c r="E832" s="1" t="s">
        <v>6990</v>
      </c>
      <c r="F832" s="1" t="s">
        <v>6991</v>
      </c>
      <c r="G832" s="1" t="s">
        <v>228</v>
      </c>
      <c r="H832" s="1" t="s">
        <v>126</v>
      </c>
      <c r="I832" s="1" t="s">
        <v>140</v>
      </c>
      <c r="J832" s="1" t="s">
        <v>154</v>
      </c>
      <c r="K832" s="1" t="s">
        <v>6992</v>
      </c>
      <c r="L832" s="1" t="s">
        <v>5347</v>
      </c>
      <c r="M832" s="1" t="s">
        <v>270</v>
      </c>
      <c r="N832" s="1" t="s">
        <v>63</v>
      </c>
      <c r="O832" s="1" t="s">
        <v>3775</v>
      </c>
      <c r="P832" s="1" t="s">
        <v>6993</v>
      </c>
      <c r="Q832" s="1" t="s">
        <v>6994</v>
      </c>
      <c r="R832" s="1" t="s">
        <v>6995</v>
      </c>
      <c r="S832" s="1" t="s">
        <v>3107</v>
      </c>
      <c r="T832" s="1" t="s">
        <v>6996</v>
      </c>
    </row>
    <row r="833" spans="1:20" ht="13.8" x14ac:dyDescent="0.25">
      <c r="A833" s="1" t="s">
        <v>3767</v>
      </c>
      <c r="B833" s="2" t="s">
        <v>6997</v>
      </c>
      <c r="C833" s="1" t="s">
        <v>3769</v>
      </c>
      <c r="D833" s="1" t="s">
        <v>619</v>
      </c>
      <c r="E833" s="1" t="s">
        <v>6998</v>
      </c>
      <c r="F833" s="1" t="s">
        <v>6999</v>
      </c>
      <c r="G833" s="1" t="s">
        <v>113</v>
      </c>
      <c r="H833" s="1" t="s">
        <v>114</v>
      </c>
      <c r="I833" s="1" t="s">
        <v>140</v>
      </c>
      <c r="J833" s="1" t="s">
        <v>154</v>
      </c>
      <c r="K833" s="1" t="s">
        <v>5713</v>
      </c>
      <c r="L833" s="1" t="s">
        <v>5714</v>
      </c>
      <c r="M833" s="1" t="s">
        <v>270</v>
      </c>
      <c r="N833" s="1" t="s">
        <v>63</v>
      </c>
      <c r="O833" s="1" t="s">
        <v>3775</v>
      </c>
      <c r="P833" s="1" t="s">
        <v>7000</v>
      </c>
      <c r="Q833" s="1" t="s">
        <v>7001</v>
      </c>
      <c r="R833" s="1" t="s">
        <v>7002</v>
      </c>
      <c r="S833" s="1" t="s">
        <v>3107</v>
      </c>
      <c r="T833" s="1" t="s">
        <v>7003</v>
      </c>
    </row>
    <row r="834" spans="1:20" ht="69" x14ac:dyDescent="0.25">
      <c r="A834" s="1" t="s">
        <v>473</v>
      </c>
      <c r="B834" s="2" t="s">
        <v>7004</v>
      </c>
      <c r="C834" s="1" t="s">
        <v>5552</v>
      </c>
      <c r="D834" s="1" t="s">
        <v>1235</v>
      </c>
      <c r="E834" s="1" t="s">
        <v>7005</v>
      </c>
      <c r="F834" s="1" t="s">
        <v>6052</v>
      </c>
      <c r="G834" s="1" t="s">
        <v>113</v>
      </c>
      <c r="H834" s="1" t="s">
        <v>114</v>
      </c>
      <c r="I834" s="1" t="s">
        <v>60</v>
      </c>
      <c r="K834" s="1" t="s">
        <v>7006</v>
      </c>
      <c r="L834" s="1" t="s">
        <v>7007</v>
      </c>
      <c r="M834" s="1" t="s">
        <v>31</v>
      </c>
      <c r="N834" s="1" t="s">
        <v>378</v>
      </c>
      <c r="O834" s="1" t="s">
        <v>5555</v>
      </c>
      <c r="P834" s="4" t="s">
        <v>7008</v>
      </c>
      <c r="R834" s="1" t="s">
        <v>171</v>
      </c>
      <c r="S834" s="1" t="s">
        <v>4275</v>
      </c>
      <c r="T834" s="1" t="s">
        <v>7009</v>
      </c>
    </row>
    <row r="835" spans="1:20" ht="110.4" x14ac:dyDescent="0.25">
      <c r="A835" s="1" t="s">
        <v>473</v>
      </c>
      <c r="B835" s="2" t="s">
        <v>7010</v>
      </c>
      <c r="C835" s="1" t="s">
        <v>4259</v>
      </c>
      <c r="D835" s="1" t="s">
        <v>123</v>
      </c>
      <c r="E835" s="1" t="s">
        <v>7011</v>
      </c>
      <c r="F835" s="1" t="s">
        <v>7012</v>
      </c>
      <c r="G835" s="1" t="s">
        <v>113</v>
      </c>
      <c r="H835" s="1" t="s">
        <v>114</v>
      </c>
      <c r="I835" s="1" t="s">
        <v>140</v>
      </c>
      <c r="K835" s="1" t="s">
        <v>7013</v>
      </c>
      <c r="L835" s="1" t="s">
        <v>4765</v>
      </c>
      <c r="M835" s="1" t="s">
        <v>270</v>
      </c>
      <c r="N835" s="1" t="s">
        <v>32</v>
      </c>
      <c r="O835" s="1" t="s">
        <v>4263</v>
      </c>
      <c r="P835" s="4" t="s">
        <v>7014</v>
      </c>
      <c r="R835" s="1" t="s">
        <v>7015</v>
      </c>
      <c r="S835" s="1" t="s">
        <v>4266</v>
      </c>
      <c r="T835" s="1" t="s">
        <v>7016</v>
      </c>
    </row>
    <row r="836" spans="1:20" ht="96.6" x14ac:dyDescent="0.25">
      <c r="A836" s="1" t="s">
        <v>473</v>
      </c>
      <c r="B836" s="2" t="s">
        <v>7017</v>
      </c>
      <c r="C836" s="1" t="s">
        <v>4259</v>
      </c>
      <c r="D836" s="1" t="s">
        <v>188</v>
      </c>
      <c r="E836" s="1" t="s">
        <v>7018</v>
      </c>
      <c r="F836" s="1" t="s">
        <v>7019</v>
      </c>
      <c r="G836" s="1" t="s">
        <v>113</v>
      </c>
      <c r="H836" s="1" t="s">
        <v>27</v>
      </c>
      <c r="I836" s="1" t="s">
        <v>140</v>
      </c>
      <c r="K836" s="1" t="s">
        <v>7020</v>
      </c>
      <c r="L836" s="1" t="s">
        <v>5179</v>
      </c>
      <c r="M836" s="1" t="s">
        <v>31</v>
      </c>
      <c r="N836" s="1" t="s">
        <v>32</v>
      </c>
      <c r="O836" s="1" t="s">
        <v>4263</v>
      </c>
      <c r="P836" s="4" t="s">
        <v>7021</v>
      </c>
      <c r="Q836" s="1" t="s">
        <v>5870</v>
      </c>
      <c r="R836" s="1" t="s">
        <v>7022</v>
      </c>
      <c r="S836" s="1" t="s">
        <v>4266</v>
      </c>
      <c r="T836" s="1" t="s">
        <v>7023</v>
      </c>
    </row>
    <row r="837" spans="1:20" ht="13.8" x14ac:dyDescent="0.25">
      <c r="A837" s="1" t="s">
        <v>358</v>
      </c>
      <c r="B837" s="2" t="s">
        <v>7024</v>
      </c>
      <c r="C837" s="1" t="s">
        <v>360</v>
      </c>
      <c r="D837" s="1" t="s">
        <v>7025</v>
      </c>
      <c r="E837" s="1" t="s">
        <v>7026</v>
      </c>
      <c r="F837" s="1" t="s">
        <v>3821</v>
      </c>
      <c r="G837" s="1" t="s">
        <v>113</v>
      </c>
      <c r="H837" s="1" t="s">
        <v>126</v>
      </c>
      <c r="I837" s="1" t="s">
        <v>60</v>
      </c>
      <c r="J837" s="1" t="s">
        <v>635</v>
      </c>
      <c r="K837" s="1" t="s">
        <v>1166</v>
      </c>
      <c r="L837" s="1" t="s">
        <v>2871</v>
      </c>
      <c r="M837" s="1" t="s">
        <v>143</v>
      </c>
      <c r="N837" s="1" t="s">
        <v>378</v>
      </c>
      <c r="O837" s="1" t="s">
        <v>366</v>
      </c>
      <c r="P837" s="1" t="s">
        <v>7027</v>
      </c>
      <c r="Q837" s="1" t="s">
        <v>7028</v>
      </c>
      <c r="R837" s="1" t="s">
        <v>3629</v>
      </c>
      <c r="S837" s="1" t="s">
        <v>3104</v>
      </c>
      <c r="T837" s="1" t="s">
        <v>7029</v>
      </c>
    </row>
    <row r="838" spans="1:20" ht="96.6" x14ac:dyDescent="0.25">
      <c r="A838" s="1" t="s">
        <v>2073</v>
      </c>
      <c r="B838" s="2" t="s">
        <v>7030</v>
      </c>
      <c r="C838" s="1" t="s">
        <v>5210</v>
      </c>
      <c r="D838" s="1" t="s">
        <v>725</v>
      </c>
      <c r="E838" s="1" t="s">
        <v>7031</v>
      </c>
      <c r="F838" s="1" t="s">
        <v>7032</v>
      </c>
      <c r="G838" s="1" t="s">
        <v>113</v>
      </c>
      <c r="H838" s="1" t="s">
        <v>114</v>
      </c>
      <c r="I838" s="1" t="s">
        <v>140</v>
      </c>
      <c r="J838" s="1" t="s">
        <v>7033</v>
      </c>
      <c r="K838" s="1" t="s">
        <v>7034</v>
      </c>
      <c r="L838" s="1" t="s">
        <v>3548</v>
      </c>
      <c r="M838" s="1" t="s">
        <v>143</v>
      </c>
      <c r="N838" s="1" t="s">
        <v>378</v>
      </c>
      <c r="O838" s="1" t="s">
        <v>7035</v>
      </c>
      <c r="P838" s="4" t="s">
        <v>7036</v>
      </c>
      <c r="Q838" s="1" t="s">
        <v>7037</v>
      </c>
      <c r="R838" s="1" t="s">
        <v>7038</v>
      </c>
      <c r="S838" s="1" t="s">
        <v>3110</v>
      </c>
      <c r="T838" s="1" t="s">
        <v>7039</v>
      </c>
    </row>
    <row r="839" spans="1:20" ht="82.8" x14ac:dyDescent="0.25">
      <c r="A839" s="1" t="s">
        <v>4416</v>
      </c>
      <c r="B839" s="2" t="s">
        <v>7040</v>
      </c>
      <c r="C839" s="1" t="s">
        <v>4127</v>
      </c>
      <c r="D839" s="1" t="s">
        <v>408</v>
      </c>
      <c r="E839" s="1" t="s">
        <v>7041</v>
      </c>
      <c r="F839" s="1" t="s">
        <v>7042</v>
      </c>
      <c r="G839" s="1" t="s">
        <v>26</v>
      </c>
      <c r="H839" s="1" t="s">
        <v>27</v>
      </c>
      <c r="I839" s="1" t="s">
        <v>74</v>
      </c>
      <c r="K839" s="1" t="s">
        <v>4484</v>
      </c>
      <c r="L839" s="1" t="s">
        <v>3215</v>
      </c>
      <c r="M839" s="1" t="s">
        <v>703</v>
      </c>
      <c r="N839" s="1" t="s">
        <v>32</v>
      </c>
      <c r="O839" s="1" t="s">
        <v>4131</v>
      </c>
      <c r="P839" s="4" t="s">
        <v>7043</v>
      </c>
      <c r="Q839" s="1" t="s">
        <v>7044</v>
      </c>
      <c r="R839" s="1" t="s">
        <v>7045</v>
      </c>
      <c r="T839" s="1" t="s">
        <v>7046</v>
      </c>
    </row>
    <row r="840" spans="1:20" ht="96.6" x14ac:dyDescent="0.25">
      <c r="A840" s="1" t="s">
        <v>3807</v>
      </c>
      <c r="B840" s="2" t="s">
        <v>7047</v>
      </c>
      <c r="C840" s="1" t="s">
        <v>3809</v>
      </c>
      <c r="D840" s="1" t="s">
        <v>7048</v>
      </c>
      <c r="E840" s="1" t="s">
        <v>7049</v>
      </c>
      <c r="F840" s="1" t="s">
        <v>7050</v>
      </c>
      <c r="G840" s="1" t="s">
        <v>228</v>
      </c>
      <c r="H840" s="1" t="s">
        <v>126</v>
      </c>
      <c r="I840" s="1" t="s">
        <v>140</v>
      </c>
      <c r="J840" s="1" t="s">
        <v>465</v>
      </c>
      <c r="K840" s="1" t="s">
        <v>7051</v>
      </c>
      <c r="L840" s="1" t="s">
        <v>2608</v>
      </c>
      <c r="M840" s="1" t="s">
        <v>270</v>
      </c>
      <c r="N840" s="1" t="s">
        <v>32</v>
      </c>
      <c r="O840" s="1" t="s">
        <v>6516</v>
      </c>
      <c r="P840" s="4" t="s">
        <v>7052</v>
      </c>
      <c r="Q840" s="1" t="s">
        <v>7053</v>
      </c>
      <c r="R840" s="1" t="s">
        <v>7054</v>
      </c>
      <c r="S840" s="1" t="s">
        <v>3106</v>
      </c>
      <c r="T840" s="1" t="s">
        <v>7055</v>
      </c>
    </row>
    <row r="841" spans="1:20" ht="110.4" x14ac:dyDescent="0.25">
      <c r="A841" s="1" t="s">
        <v>2073</v>
      </c>
      <c r="B841" s="2" t="s">
        <v>7056</v>
      </c>
      <c r="C841" s="1" t="s">
        <v>7057</v>
      </c>
      <c r="D841" s="1" t="s">
        <v>1096</v>
      </c>
      <c r="E841" s="1" t="s">
        <v>7058</v>
      </c>
      <c r="F841" s="1" t="s">
        <v>7059</v>
      </c>
      <c r="G841" s="1" t="s">
        <v>113</v>
      </c>
      <c r="H841" s="1" t="s">
        <v>114</v>
      </c>
      <c r="I841" s="1" t="s">
        <v>140</v>
      </c>
      <c r="J841" s="1" t="s">
        <v>154</v>
      </c>
      <c r="K841" s="1" t="s">
        <v>7060</v>
      </c>
      <c r="L841" s="1" t="s">
        <v>6515</v>
      </c>
      <c r="M841" s="1" t="s">
        <v>143</v>
      </c>
      <c r="N841" s="1" t="s">
        <v>378</v>
      </c>
      <c r="O841" s="1" t="s">
        <v>7061</v>
      </c>
      <c r="P841" s="4" t="s">
        <v>7062</v>
      </c>
      <c r="Q841" s="1" t="s">
        <v>7063</v>
      </c>
      <c r="R841" s="1" t="s">
        <v>7064</v>
      </c>
      <c r="S841" s="1" t="s">
        <v>3110</v>
      </c>
      <c r="T841" s="1" t="s">
        <v>7065</v>
      </c>
    </row>
    <row r="842" spans="1:20" ht="110.4" x14ac:dyDescent="0.25">
      <c r="A842" s="1" t="s">
        <v>2440</v>
      </c>
      <c r="B842" s="2" t="s">
        <v>7066</v>
      </c>
      <c r="C842" s="1" t="s">
        <v>3183</v>
      </c>
      <c r="D842" s="1" t="s">
        <v>1035</v>
      </c>
      <c r="E842" s="1" t="s">
        <v>7067</v>
      </c>
      <c r="F842" s="1" t="s">
        <v>7068</v>
      </c>
      <c r="G842" s="1" t="s">
        <v>113</v>
      </c>
      <c r="H842" s="1" t="s">
        <v>114</v>
      </c>
      <c r="I842" s="1" t="s">
        <v>60</v>
      </c>
      <c r="J842" s="1" t="s">
        <v>154</v>
      </c>
      <c r="K842" s="1" t="s">
        <v>2541</v>
      </c>
      <c r="L842" s="1" t="s">
        <v>1156</v>
      </c>
      <c r="M842" s="1" t="s">
        <v>322</v>
      </c>
      <c r="N842" s="1" t="s">
        <v>32</v>
      </c>
      <c r="O842" s="1" t="s">
        <v>3187</v>
      </c>
      <c r="P842" s="4" t="s">
        <v>7069</v>
      </c>
      <c r="Q842" s="1" t="s">
        <v>7070</v>
      </c>
      <c r="R842" s="1" t="s">
        <v>2419</v>
      </c>
      <c r="S842" s="1" t="s">
        <v>3107</v>
      </c>
      <c r="T842" s="1" t="s">
        <v>7071</v>
      </c>
    </row>
    <row r="843" spans="1:20" ht="96.6" x14ac:dyDescent="0.25">
      <c r="A843" s="1" t="s">
        <v>358</v>
      </c>
      <c r="B843" s="2" t="s">
        <v>7072</v>
      </c>
      <c r="C843" s="1" t="s">
        <v>631</v>
      </c>
      <c r="D843" s="1" t="s">
        <v>619</v>
      </c>
      <c r="E843" s="1" t="s">
        <v>3728</v>
      </c>
      <c r="F843" s="1" t="s">
        <v>7073</v>
      </c>
      <c r="G843" s="1" t="s">
        <v>113</v>
      </c>
      <c r="H843" s="1" t="s">
        <v>114</v>
      </c>
      <c r="I843" s="1" t="s">
        <v>60</v>
      </c>
      <c r="J843" s="1" t="s">
        <v>635</v>
      </c>
      <c r="K843" s="1" t="s">
        <v>7074</v>
      </c>
      <c r="L843" s="1" t="s">
        <v>810</v>
      </c>
      <c r="M843" s="1" t="s">
        <v>322</v>
      </c>
      <c r="N843" s="1" t="s">
        <v>32</v>
      </c>
      <c r="O843" s="1" t="s">
        <v>638</v>
      </c>
      <c r="P843" s="4" t="s">
        <v>7075</v>
      </c>
      <c r="Q843" s="1" t="s">
        <v>7076</v>
      </c>
      <c r="R843" s="1" t="s">
        <v>171</v>
      </c>
      <c r="S843" s="1" t="s">
        <v>3740</v>
      </c>
      <c r="T843" s="1" t="s">
        <v>7077</v>
      </c>
    </row>
    <row r="844" spans="1:20" ht="110.4" x14ac:dyDescent="0.25">
      <c r="A844" s="1" t="s">
        <v>3767</v>
      </c>
      <c r="B844" s="2" t="s">
        <v>7078</v>
      </c>
      <c r="C844" s="1" t="s">
        <v>3769</v>
      </c>
      <c r="D844" s="1" t="s">
        <v>1998</v>
      </c>
      <c r="E844" s="1" t="s">
        <v>4659</v>
      </c>
      <c r="F844" s="1" t="s">
        <v>7079</v>
      </c>
      <c r="G844" s="1" t="s">
        <v>113</v>
      </c>
      <c r="H844" s="1" t="s">
        <v>126</v>
      </c>
      <c r="I844" s="1" t="s">
        <v>140</v>
      </c>
      <c r="J844" s="1" t="s">
        <v>154</v>
      </c>
      <c r="K844" s="1" t="s">
        <v>7080</v>
      </c>
      <c r="L844" s="1" t="s">
        <v>5799</v>
      </c>
      <c r="M844" s="1" t="s">
        <v>527</v>
      </c>
      <c r="N844" s="1" t="s">
        <v>32</v>
      </c>
      <c r="O844" s="1" t="s">
        <v>3775</v>
      </c>
      <c r="P844" s="4" t="s">
        <v>7081</v>
      </c>
      <c r="Q844" s="1" t="s">
        <v>7082</v>
      </c>
      <c r="R844" s="1" t="s">
        <v>2774</v>
      </c>
      <c r="S844" s="1" t="s">
        <v>3107</v>
      </c>
      <c r="T844" s="1" t="s">
        <v>7083</v>
      </c>
    </row>
    <row r="845" spans="1:20" ht="138" x14ac:dyDescent="0.25">
      <c r="A845" s="1" t="s">
        <v>2440</v>
      </c>
      <c r="B845" s="2" t="s">
        <v>7084</v>
      </c>
      <c r="C845" s="1" t="s">
        <v>3183</v>
      </c>
      <c r="D845" s="1" t="s">
        <v>6673</v>
      </c>
      <c r="E845" s="1" t="s">
        <v>7085</v>
      </c>
      <c r="F845" s="1" t="s">
        <v>5038</v>
      </c>
      <c r="G845" s="1" t="s">
        <v>113</v>
      </c>
      <c r="H845" s="1" t="s">
        <v>114</v>
      </c>
      <c r="I845" s="1" t="s">
        <v>60</v>
      </c>
      <c r="J845" s="1" t="s">
        <v>154</v>
      </c>
      <c r="K845" s="1" t="s">
        <v>7086</v>
      </c>
      <c r="L845" s="1" t="s">
        <v>7087</v>
      </c>
      <c r="M845" s="1" t="s">
        <v>703</v>
      </c>
      <c r="N845" s="1" t="s">
        <v>32</v>
      </c>
      <c r="O845" s="1" t="s">
        <v>3187</v>
      </c>
      <c r="P845" s="4" t="s">
        <v>7088</v>
      </c>
      <c r="Q845" s="1" t="s">
        <v>7089</v>
      </c>
      <c r="R845" s="1" t="s">
        <v>7090</v>
      </c>
      <c r="S845" s="1" t="s">
        <v>3107</v>
      </c>
      <c r="T845" s="1" t="s">
        <v>7091</v>
      </c>
    </row>
    <row r="846" spans="1:20" ht="96.6" x14ac:dyDescent="0.25">
      <c r="A846" s="1" t="s">
        <v>148</v>
      </c>
      <c r="B846" s="2" t="s">
        <v>7092</v>
      </c>
      <c r="C846" s="1" t="s">
        <v>1466</v>
      </c>
      <c r="D846" s="1" t="s">
        <v>1750</v>
      </c>
      <c r="E846" s="1" t="s">
        <v>7093</v>
      </c>
      <c r="F846" s="1" t="s">
        <v>7094</v>
      </c>
      <c r="G846" s="1" t="s">
        <v>113</v>
      </c>
      <c r="H846" s="1" t="s">
        <v>126</v>
      </c>
      <c r="I846" s="1" t="s">
        <v>60</v>
      </c>
      <c r="J846" s="1" t="s">
        <v>583</v>
      </c>
      <c r="K846" s="1" t="s">
        <v>7095</v>
      </c>
      <c r="L846" s="1" t="s">
        <v>435</v>
      </c>
      <c r="M846" s="1" t="s">
        <v>527</v>
      </c>
      <c r="N846" s="1" t="s">
        <v>378</v>
      </c>
      <c r="O846" s="1" t="s">
        <v>1469</v>
      </c>
      <c r="P846" s="4" t="s">
        <v>7096</v>
      </c>
      <c r="Q846" s="1" t="s">
        <v>7097</v>
      </c>
      <c r="R846" s="1" t="s">
        <v>5026</v>
      </c>
      <c r="S846" s="1" t="s">
        <v>3540</v>
      </c>
      <c r="T846" s="1" t="s">
        <v>7098</v>
      </c>
    </row>
    <row r="847" spans="1:20" ht="138" x14ac:dyDescent="0.25">
      <c r="A847" s="1" t="s">
        <v>7099</v>
      </c>
      <c r="B847" s="2" t="s">
        <v>7100</v>
      </c>
      <c r="C847" s="1" t="s">
        <v>3183</v>
      </c>
      <c r="D847" s="1" t="s">
        <v>6480</v>
      </c>
      <c r="E847" s="1" t="s">
        <v>7101</v>
      </c>
      <c r="F847" s="1" t="s">
        <v>7102</v>
      </c>
      <c r="G847" s="1" t="s">
        <v>346</v>
      </c>
      <c r="H847" s="1" t="s">
        <v>7103</v>
      </c>
      <c r="I847" s="1" t="s">
        <v>140</v>
      </c>
      <c r="J847" s="1" t="s">
        <v>154</v>
      </c>
      <c r="K847" s="1" t="s">
        <v>7104</v>
      </c>
      <c r="L847" s="1" t="s">
        <v>7105</v>
      </c>
      <c r="M847" s="1" t="s">
        <v>31</v>
      </c>
      <c r="N847" s="1" t="s">
        <v>32</v>
      </c>
      <c r="O847" s="1" t="s">
        <v>3187</v>
      </c>
      <c r="P847" s="4" t="s">
        <v>7106</v>
      </c>
      <c r="Q847" s="1" t="s">
        <v>7107</v>
      </c>
      <c r="R847" s="1" t="s">
        <v>7108</v>
      </c>
      <c r="S847" s="1" t="s">
        <v>3107</v>
      </c>
      <c r="T847" s="1" t="s">
        <v>7109</v>
      </c>
    </row>
    <row r="848" spans="1:20" ht="82.8" x14ac:dyDescent="0.25">
      <c r="A848" s="1" t="s">
        <v>792</v>
      </c>
      <c r="B848" s="2" t="s">
        <v>7110</v>
      </c>
      <c r="C848" s="1" t="s">
        <v>1637</v>
      </c>
      <c r="D848" s="1" t="s">
        <v>6673</v>
      </c>
      <c r="E848" s="1" t="s">
        <v>7111</v>
      </c>
      <c r="F848" s="1" t="s">
        <v>7112</v>
      </c>
      <c r="G848" s="1" t="s">
        <v>113</v>
      </c>
      <c r="H848" s="1" t="s">
        <v>114</v>
      </c>
      <c r="I848" s="1" t="s">
        <v>60</v>
      </c>
      <c r="J848" s="1" t="s">
        <v>75</v>
      </c>
      <c r="K848" s="1" t="s">
        <v>797</v>
      </c>
      <c r="L848" s="1" t="s">
        <v>4262</v>
      </c>
      <c r="M848" s="1" t="s">
        <v>703</v>
      </c>
      <c r="N848" s="1" t="s">
        <v>32</v>
      </c>
      <c r="O848" s="1" t="s">
        <v>1642</v>
      </c>
      <c r="P848" s="4" t="s">
        <v>7113</v>
      </c>
      <c r="Q848" s="1" t="s">
        <v>7114</v>
      </c>
      <c r="R848" s="1" t="s">
        <v>7115</v>
      </c>
      <c r="S848" s="1" t="s">
        <v>3669</v>
      </c>
      <c r="T848" s="1" t="s">
        <v>7116</v>
      </c>
    </row>
    <row r="849" spans="1:20" ht="13.8" x14ac:dyDescent="0.25">
      <c r="A849" s="1" t="s">
        <v>4416</v>
      </c>
      <c r="B849" s="2" t="s">
        <v>7117</v>
      </c>
      <c r="C849" s="1" t="s">
        <v>4127</v>
      </c>
      <c r="D849" s="1" t="s">
        <v>71</v>
      </c>
      <c r="E849" s="1" t="s">
        <v>7118</v>
      </c>
      <c r="F849" s="1" t="s">
        <v>4411</v>
      </c>
      <c r="G849" s="1" t="s">
        <v>26</v>
      </c>
      <c r="H849" s="1" t="s">
        <v>27</v>
      </c>
      <c r="I849" s="1" t="s">
        <v>60</v>
      </c>
      <c r="K849" s="1" t="s">
        <v>4484</v>
      </c>
      <c r="L849" s="1" t="s">
        <v>3215</v>
      </c>
      <c r="N849" s="1" t="s">
        <v>63</v>
      </c>
      <c r="O849" s="1" t="s">
        <v>4131</v>
      </c>
      <c r="P849" s="1" t="s">
        <v>7119</v>
      </c>
      <c r="Q849" s="1" t="s">
        <v>7120</v>
      </c>
      <c r="R849" s="1" t="s">
        <v>7121</v>
      </c>
      <c r="T849" s="1" t="s">
        <v>7122</v>
      </c>
    </row>
    <row r="850" spans="1:20" ht="96.6" x14ac:dyDescent="0.25">
      <c r="A850" s="1" t="s">
        <v>2288</v>
      </c>
      <c r="B850" s="2" t="s">
        <v>7123</v>
      </c>
      <c r="C850" s="1" t="s">
        <v>738</v>
      </c>
      <c r="D850" s="1" t="s">
        <v>137</v>
      </c>
      <c r="E850" s="1" t="s">
        <v>7124</v>
      </c>
      <c r="F850" s="1" t="s">
        <v>5882</v>
      </c>
      <c r="G850" s="1" t="s">
        <v>113</v>
      </c>
      <c r="H850" s="1" t="s">
        <v>126</v>
      </c>
      <c r="I850" s="1" t="s">
        <v>60</v>
      </c>
      <c r="J850" s="1" t="s">
        <v>154</v>
      </c>
      <c r="K850" s="1" t="s">
        <v>742</v>
      </c>
      <c r="L850" s="1" t="s">
        <v>2397</v>
      </c>
      <c r="M850" s="1" t="s">
        <v>703</v>
      </c>
      <c r="N850" s="1" t="s">
        <v>378</v>
      </c>
      <c r="O850" s="1" t="s">
        <v>744</v>
      </c>
      <c r="P850" s="4" t="s">
        <v>7125</v>
      </c>
      <c r="R850" s="1" t="s">
        <v>3073</v>
      </c>
      <c r="S850" s="1" t="s">
        <v>3198</v>
      </c>
      <c r="T850" s="1" t="s">
        <v>7126</v>
      </c>
    </row>
    <row r="851" spans="1:20" ht="110.4" x14ac:dyDescent="0.25">
      <c r="A851" s="1" t="s">
        <v>7127</v>
      </c>
      <c r="B851" s="2" t="s">
        <v>7128</v>
      </c>
      <c r="C851" s="1" t="s">
        <v>738</v>
      </c>
      <c r="D851" s="1" t="s">
        <v>2144</v>
      </c>
      <c r="E851" s="1" t="s">
        <v>7129</v>
      </c>
      <c r="F851" s="1" t="s">
        <v>7130</v>
      </c>
      <c r="G851" s="1" t="s">
        <v>228</v>
      </c>
      <c r="H851" s="1" t="s">
        <v>126</v>
      </c>
      <c r="I851" s="1" t="s">
        <v>60</v>
      </c>
      <c r="J851" s="1" t="s">
        <v>154</v>
      </c>
      <c r="K851" s="1" t="s">
        <v>742</v>
      </c>
      <c r="L851" s="1" t="s">
        <v>716</v>
      </c>
      <c r="M851" s="1" t="s">
        <v>703</v>
      </c>
      <c r="N851" s="1" t="s">
        <v>378</v>
      </c>
      <c r="O851" s="1" t="s">
        <v>744</v>
      </c>
      <c r="P851" s="4" t="s">
        <v>7131</v>
      </c>
      <c r="Q851" s="1" t="s">
        <v>93</v>
      </c>
      <c r="R851" s="1" t="s">
        <v>7132</v>
      </c>
      <c r="S851" s="1" t="s">
        <v>3198</v>
      </c>
      <c r="T851" s="1" t="s">
        <v>7133</v>
      </c>
    </row>
    <row r="852" spans="1:20" ht="55.2" x14ac:dyDescent="0.25">
      <c r="A852" s="1" t="s">
        <v>7127</v>
      </c>
      <c r="B852" s="2" t="s">
        <v>7134</v>
      </c>
      <c r="C852" s="1" t="s">
        <v>738</v>
      </c>
      <c r="D852" s="1" t="s">
        <v>547</v>
      </c>
      <c r="E852" s="1" t="s">
        <v>7135</v>
      </c>
      <c r="F852" s="1" t="s">
        <v>5698</v>
      </c>
      <c r="G852" s="1" t="s">
        <v>228</v>
      </c>
      <c r="H852" s="1" t="s">
        <v>126</v>
      </c>
      <c r="I852" s="1" t="s">
        <v>60</v>
      </c>
      <c r="J852" s="1" t="s">
        <v>154</v>
      </c>
      <c r="K852" s="1" t="s">
        <v>7136</v>
      </c>
      <c r="L852" s="1" t="s">
        <v>3026</v>
      </c>
      <c r="M852" s="1" t="s">
        <v>143</v>
      </c>
      <c r="N852" s="1" t="s">
        <v>378</v>
      </c>
      <c r="O852" s="1" t="s">
        <v>744</v>
      </c>
      <c r="P852" s="4" t="s">
        <v>7137</v>
      </c>
      <c r="R852" s="1" t="s">
        <v>7138</v>
      </c>
      <c r="S852" s="1" t="s">
        <v>3198</v>
      </c>
      <c r="T852" s="1" t="s">
        <v>7139</v>
      </c>
    </row>
    <row r="853" spans="1:20" ht="69" x14ac:dyDescent="0.25">
      <c r="A853" s="1" t="s">
        <v>7127</v>
      </c>
      <c r="B853" s="2" t="s">
        <v>7140</v>
      </c>
      <c r="C853" s="1" t="s">
        <v>738</v>
      </c>
      <c r="D853" s="1" t="s">
        <v>188</v>
      </c>
      <c r="E853" s="1" t="s">
        <v>7141</v>
      </c>
      <c r="F853" s="1" t="s">
        <v>5698</v>
      </c>
      <c r="G853" s="1" t="s">
        <v>228</v>
      </c>
      <c r="H853" s="1" t="s">
        <v>126</v>
      </c>
      <c r="I853" s="1" t="s">
        <v>60</v>
      </c>
      <c r="J853" s="1" t="s">
        <v>154</v>
      </c>
      <c r="K853" s="1" t="s">
        <v>742</v>
      </c>
      <c r="L853" s="1" t="s">
        <v>1295</v>
      </c>
      <c r="M853" s="1" t="s">
        <v>527</v>
      </c>
      <c r="N853" s="1" t="s">
        <v>378</v>
      </c>
      <c r="O853" s="1" t="s">
        <v>744</v>
      </c>
      <c r="P853" s="4" t="s">
        <v>7142</v>
      </c>
      <c r="R853" s="1" t="s">
        <v>3073</v>
      </c>
      <c r="S853" s="1" t="s">
        <v>3198</v>
      </c>
      <c r="T853" s="1" t="s">
        <v>7143</v>
      </c>
    </row>
    <row r="854" spans="1:20" ht="193.2" x14ac:dyDescent="0.25">
      <c r="A854" s="1" t="s">
        <v>7144</v>
      </c>
      <c r="B854" s="2" t="s">
        <v>7145</v>
      </c>
      <c r="C854" s="1" t="s">
        <v>7146</v>
      </c>
      <c r="D854" s="1" t="s">
        <v>2199</v>
      </c>
      <c r="E854" s="1" t="s">
        <v>7147</v>
      </c>
      <c r="F854" s="1" t="s">
        <v>7148</v>
      </c>
      <c r="G854" s="1" t="s">
        <v>228</v>
      </c>
      <c r="H854" s="1" t="s">
        <v>126</v>
      </c>
      <c r="I854" s="1" t="s">
        <v>60</v>
      </c>
      <c r="J854" s="1" t="s">
        <v>3193</v>
      </c>
      <c r="K854" s="1" t="s">
        <v>7149</v>
      </c>
      <c r="L854" s="1" t="s">
        <v>2346</v>
      </c>
      <c r="M854" s="1" t="s">
        <v>304</v>
      </c>
      <c r="N854" s="1" t="s">
        <v>32</v>
      </c>
      <c r="O854" s="1" t="s">
        <v>7150</v>
      </c>
      <c r="P854" s="4" t="s">
        <v>7151</v>
      </c>
      <c r="Q854" s="1" t="s">
        <v>7152</v>
      </c>
      <c r="R854" s="1" t="s">
        <v>2774</v>
      </c>
      <c r="S854" s="1" t="s">
        <v>7153</v>
      </c>
      <c r="T854" s="1" t="s">
        <v>7154</v>
      </c>
    </row>
    <row r="855" spans="1:20" ht="13.8" x14ac:dyDescent="0.25">
      <c r="A855" s="1" t="s">
        <v>1430</v>
      </c>
      <c r="B855" s="2" t="s">
        <v>7155</v>
      </c>
      <c r="C855" s="1" t="s">
        <v>5944</v>
      </c>
      <c r="D855" s="1" t="s">
        <v>408</v>
      </c>
      <c r="E855" s="1" t="s">
        <v>7156</v>
      </c>
      <c r="F855" s="1" t="s">
        <v>7157</v>
      </c>
      <c r="G855" s="1" t="s">
        <v>113</v>
      </c>
      <c r="H855" s="1" t="s">
        <v>114</v>
      </c>
      <c r="I855" s="1" t="s">
        <v>140</v>
      </c>
      <c r="J855" s="1" t="s">
        <v>465</v>
      </c>
      <c r="K855" s="1" t="s">
        <v>7158</v>
      </c>
      <c r="L855" s="1" t="s">
        <v>4262</v>
      </c>
      <c r="M855" s="1" t="s">
        <v>143</v>
      </c>
      <c r="N855" s="1" t="s">
        <v>32</v>
      </c>
      <c r="O855" s="1" t="s">
        <v>3322</v>
      </c>
      <c r="P855" s="1" t="s">
        <v>7159</v>
      </c>
      <c r="Q855" s="1" t="s">
        <v>7160</v>
      </c>
      <c r="R855" s="1" t="s">
        <v>7161</v>
      </c>
      <c r="S855" s="1" t="s">
        <v>3104</v>
      </c>
      <c r="T855" s="1" t="s">
        <v>7162</v>
      </c>
    </row>
    <row r="856" spans="1:20" ht="13.8" x14ac:dyDescent="0.25">
      <c r="A856" s="1" t="s">
        <v>5933</v>
      </c>
      <c r="B856" s="2" t="s">
        <v>7163</v>
      </c>
      <c r="C856" s="1" t="s">
        <v>938</v>
      </c>
      <c r="D856" s="1" t="s">
        <v>2199</v>
      </c>
      <c r="E856" s="1" t="s">
        <v>7164</v>
      </c>
      <c r="F856" s="1" t="s">
        <v>7165</v>
      </c>
      <c r="G856" s="1" t="s">
        <v>228</v>
      </c>
      <c r="H856" s="1" t="s">
        <v>126</v>
      </c>
      <c r="I856" s="1" t="s">
        <v>60</v>
      </c>
      <c r="J856" s="1" t="s">
        <v>5389</v>
      </c>
      <c r="K856" s="1" t="s">
        <v>7166</v>
      </c>
      <c r="L856" s="1" t="s">
        <v>3026</v>
      </c>
      <c r="M856" s="1" t="s">
        <v>143</v>
      </c>
      <c r="N856" s="1" t="s">
        <v>378</v>
      </c>
      <c r="O856" s="1" t="s">
        <v>943</v>
      </c>
      <c r="P856" s="1" t="s">
        <v>7167</v>
      </c>
      <c r="Q856" s="1" t="s">
        <v>7168</v>
      </c>
      <c r="R856" s="1" t="s">
        <v>7169</v>
      </c>
      <c r="S856" s="1" t="s">
        <v>5941</v>
      </c>
      <c r="T856" s="1" t="s">
        <v>7170</v>
      </c>
    </row>
    <row r="857" spans="1:20" ht="110.4" x14ac:dyDescent="0.25">
      <c r="A857" s="1" t="s">
        <v>4512</v>
      </c>
      <c r="B857" s="2" t="s">
        <v>7171</v>
      </c>
      <c r="C857" s="1" t="s">
        <v>2605</v>
      </c>
      <c r="D857" s="1" t="s">
        <v>240</v>
      </c>
      <c r="E857" s="1" t="s">
        <v>7172</v>
      </c>
      <c r="F857" s="1" t="s">
        <v>7173</v>
      </c>
      <c r="G857" s="1" t="s">
        <v>113</v>
      </c>
      <c r="H857" s="1" t="s">
        <v>114</v>
      </c>
      <c r="I857" s="1" t="s">
        <v>140</v>
      </c>
      <c r="J857" s="1" t="s">
        <v>154</v>
      </c>
      <c r="K857" s="1" t="s">
        <v>2583</v>
      </c>
      <c r="L857" s="1" t="s">
        <v>1839</v>
      </c>
      <c r="M857" s="1" t="s">
        <v>270</v>
      </c>
      <c r="N857" s="1" t="s">
        <v>378</v>
      </c>
      <c r="O857" s="1" t="s">
        <v>3762</v>
      </c>
      <c r="P857" s="4" t="s">
        <v>7174</v>
      </c>
      <c r="Q857" s="1" t="s">
        <v>6430</v>
      </c>
      <c r="R857" s="1" t="s">
        <v>7175</v>
      </c>
      <c r="S857" s="1" t="s">
        <v>4518</v>
      </c>
      <c r="T857" s="1" t="s">
        <v>7176</v>
      </c>
    </row>
    <row r="858" spans="1:20" ht="96.6" x14ac:dyDescent="0.25">
      <c r="A858" s="1" t="s">
        <v>2073</v>
      </c>
      <c r="B858" s="2" t="s">
        <v>7177</v>
      </c>
      <c r="C858" s="1" t="s">
        <v>7057</v>
      </c>
      <c r="D858" s="1" t="s">
        <v>1096</v>
      </c>
      <c r="E858" s="1" t="s">
        <v>7058</v>
      </c>
      <c r="F858" s="1" t="s">
        <v>7178</v>
      </c>
      <c r="G858" s="1" t="s">
        <v>113</v>
      </c>
      <c r="H858" s="1" t="s">
        <v>126</v>
      </c>
      <c r="I858" s="1" t="s">
        <v>140</v>
      </c>
      <c r="J858" s="1" t="s">
        <v>154</v>
      </c>
      <c r="K858" s="1" t="s">
        <v>7179</v>
      </c>
      <c r="L858" s="1" t="s">
        <v>3907</v>
      </c>
      <c r="M858" s="1" t="s">
        <v>270</v>
      </c>
      <c r="N858" s="1" t="s">
        <v>378</v>
      </c>
      <c r="O858" s="1" t="s">
        <v>4653</v>
      </c>
      <c r="P858" s="4" t="s">
        <v>7180</v>
      </c>
      <c r="Q858" s="1" t="s">
        <v>7181</v>
      </c>
      <c r="R858" s="1" t="s">
        <v>7182</v>
      </c>
      <c r="S858" s="1" t="s">
        <v>3110</v>
      </c>
      <c r="T858" s="1" t="s">
        <v>7183</v>
      </c>
    </row>
    <row r="859" spans="1:20" ht="69" x14ac:dyDescent="0.25">
      <c r="A859" s="1" t="s">
        <v>316</v>
      </c>
      <c r="B859" s="2" t="s">
        <v>7184</v>
      </c>
      <c r="C859" s="1" t="s">
        <v>254</v>
      </c>
      <c r="D859" s="1" t="s">
        <v>110</v>
      </c>
      <c r="E859" s="1" t="s">
        <v>7185</v>
      </c>
      <c r="F859" s="1" t="s">
        <v>6789</v>
      </c>
      <c r="G859" s="1" t="s">
        <v>113</v>
      </c>
      <c r="H859" s="1" t="s">
        <v>114</v>
      </c>
      <c r="I859" s="1" t="s">
        <v>60</v>
      </c>
      <c r="K859" s="1" t="s">
        <v>321</v>
      </c>
      <c r="L859" s="1" t="s">
        <v>2987</v>
      </c>
      <c r="M859" s="1" t="s">
        <v>206</v>
      </c>
      <c r="N859" s="1" t="s">
        <v>32</v>
      </c>
      <c r="O859" s="1" t="s">
        <v>260</v>
      </c>
      <c r="P859" s="4" t="s">
        <v>7186</v>
      </c>
      <c r="R859" s="1" t="s">
        <v>4632</v>
      </c>
      <c r="S859" s="1" t="s">
        <v>3116</v>
      </c>
      <c r="T859" s="1" t="s">
        <v>7187</v>
      </c>
    </row>
    <row r="860" spans="1:20" ht="69" x14ac:dyDescent="0.25">
      <c r="A860" s="1" t="s">
        <v>316</v>
      </c>
      <c r="B860" s="2" t="s">
        <v>7188</v>
      </c>
      <c r="C860" s="1" t="s">
        <v>254</v>
      </c>
      <c r="D860" s="1" t="s">
        <v>123</v>
      </c>
      <c r="E860" s="1" t="s">
        <v>7189</v>
      </c>
      <c r="F860" s="1" t="s">
        <v>6147</v>
      </c>
      <c r="G860" s="1" t="s">
        <v>113</v>
      </c>
      <c r="H860" s="1" t="s">
        <v>114</v>
      </c>
      <c r="I860" s="1" t="s">
        <v>60</v>
      </c>
      <c r="K860" s="1" t="s">
        <v>321</v>
      </c>
      <c r="L860" s="1" t="s">
        <v>4460</v>
      </c>
      <c r="M860" s="1" t="s">
        <v>304</v>
      </c>
      <c r="N860" s="1" t="s">
        <v>32</v>
      </c>
      <c r="O860" s="1" t="s">
        <v>260</v>
      </c>
      <c r="P860" s="4" t="s">
        <v>7190</v>
      </c>
      <c r="R860" s="1" t="s">
        <v>171</v>
      </c>
      <c r="S860" s="1" t="s">
        <v>3116</v>
      </c>
      <c r="T860" s="1" t="s">
        <v>7191</v>
      </c>
    </row>
    <row r="861" spans="1:20" ht="69" x14ac:dyDescent="0.25">
      <c r="A861" s="1" t="s">
        <v>473</v>
      </c>
      <c r="B861" s="2" t="s">
        <v>7192</v>
      </c>
      <c r="C861" s="1" t="s">
        <v>5552</v>
      </c>
      <c r="D861" s="1" t="s">
        <v>408</v>
      </c>
      <c r="E861" s="1" t="s">
        <v>7193</v>
      </c>
      <c r="F861" s="1" t="s">
        <v>7194</v>
      </c>
      <c r="G861" s="1" t="s">
        <v>113</v>
      </c>
      <c r="H861" s="1" t="s">
        <v>114</v>
      </c>
      <c r="I861" s="1" t="s">
        <v>60</v>
      </c>
      <c r="K861" s="1" t="s">
        <v>478</v>
      </c>
      <c r="L861" s="1" t="s">
        <v>1679</v>
      </c>
      <c r="M861" s="1" t="s">
        <v>304</v>
      </c>
      <c r="N861" s="1" t="s">
        <v>32</v>
      </c>
      <c r="O861" s="1" t="s">
        <v>5555</v>
      </c>
      <c r="P861" s="4" t="s">
        <v>7195</v>
      </c>
      <c r="Q861" s="1" t="s">
        <v>494</v>
      </c>
      <c r="R861" s="1" t="s">
        <v>7196</v>
      </c>
      <c r="S861" s="1" t="s">
        <v>4275</v>
      </c>
      <c r="T861" s="1" t="s">
        <v>7197</v>
      </c>
    </row>
    <row r="862" spans="1:20" ht="82.8" x14ac:dyDescent="0.25">
      <c r="A862" s="1" t="s">
        <v>7198</v>
      </c>
      <c r="B862" s="2" t="s">
        <v>7199</v>
      </c>
      <c r="C862" s="1" t="s">
        <v>5228</v>
      </c>
      <c r="D862" s="1" t="s">
        <v>2184</v>
      </c>
      <c r="E862" s="1" t="s">
        <v>7200</v>
      </c>
      <c r="F862" s="1" t="s">
        <v>7201</v>
      </c>
      <c r="G862" s="1" t="s">
        <v>113</v>
      </c>
      <c r="H862" s="1" t="s">
        <v>114</v>
      </c>
      <c r="I862" s="1" t="s">
        <v>60</v>
      </c>
      <c r="K862" s="1" t="s">
        <v>7202</v>
      </c>
      <c r="L862" s="1" t="s">
        <v>2386</v>
      </c>
      <c r="M862" s="1" t="s">
        <v>304</v>
      </c>
      <c r="N862" s="1" t="s">
        <v>32</v>
      </c>
      <c r="O862" s="1" t="s">
        <v>5232</v>
      </c>
      <c r="P862" s="4" t="s">
        <v>7203</v>
      </c>
      <c r="Q862" s="1" t="s">
        <v>7204</v>
      </c>
      <c r="R862" s="1" t="s">
        <v>7205</v>
      </c>
      <c r="S862" s="1" t="s">
        <v>5235</v>
      </c>
      <c r="T862" s="1" t="s">
        <v>7206</v>
      </c>
    </row>
    <row r="863" spans="1:20" ht="110.4" x14ac:dyDescent="0.25">
      <c r="A863" s="1" t="s">
        <v>7198</v>
      </c>
      <c r="B863" s="2" t="s">
        <v>7207</v>
      </c>
      <c r="C863" s="1" t="s">
        <v>5228</v>
      </c>
      <c r="D863" s="1" t="s">
        <v>123</v>
      </c>
      <c r="E863" s="1" t="s">
        <v>7208</v>
      </c>
      <c r="F863" s="1" t="s">
        <v>7209</v>
      </c>
      <c r="G863" s="1" t="s">
        <v>113</v>
      </c>
      <c r="H863" s="1" t="s">
        <v>114</v>
      </c>
      <c r="I863" s="1" t="s">
        <v>140</v>
      </c>
      <c r="J863" s="1" t="s">
        <v>154</v>
      </c>
      <c r="K863" s="1" t="s">
        <v>7210</v>
      </c>
      <c r="L863" s="1" t="s">
        <v>1728</v>
      </c>
      <c r="M863" s="1" t="s">
        <v>206</v>
      </c>
      <c r="N863" s="1" t="s">
        <v>32</v>
      </c>
      <c r="O863" s="1" t="s">
        <v>5232</v>
      </c>
      <c r="P863" s="4" t="s">
        <v>7211</v>
      </c>
      <c r="Q863" s="1" t="s">
        <v>7212</v>
      </c>
      <c r="R863" s="1" t="s">
        <v>7213</v>
      </c>
      <c r="S863" s="1" t="s">
        <v>5235</v>
      </c>
      <c r="T863" s="1" t="s">
        <v>7214</v>
      </c>
    </row>
    <row r="864" spans="1:20" ht="138" x14ac:dyDescent="0.25">
      <c r="A864" s="1" t="s">
        <v>4972</v>
      </c>
      <c r="B864" s="2" t="s">
        <v>7215</v>
      </c>
      <c r="C864" s="1" t="s">
        <v>4974</v>
      </c>
      <c r="D864" s="1" t="s">
        <v>939</v>
      </c>
      <c r="E864" s="1" t="s">
        <v>7216</v>
      </c>
      <c r="F864" s="1" t="s">
        <v>5698</v>
      </c>
      <c r="G864" s="1" t="s">
        <v>228</v>
      </c>
      <c r="H864" s="1" t="s">
        <v>126</v>
      </c>
      <c r="I864" s="1" t="s">
        <v>140</v>
      </c>
      <c r="J864" s="1" t="s">
        <v>583</v>
      </c>
      <c r="K864" s="1" t="s">
        <v>5690</v>
      </c>
      <c r="L864" s="1" t="s">
        <v>2359</v>
      </c>
      <c r="M864" s="1" t="s">
        <v>322</v>
      </c>
      <c r="N864" s="1" t="s">
        <v>378</v>
      </c>
      <c r="O864" s="1" t="s">
        <v>4979</v>
      </c>
      <c r="P864" s="4" t="s">
        <v>7217</v>
      </c>
      <c r="Q864" s="1" t="s">
        <v>7218</v>
      </c>
      <c r="R864" s="1" t="s">
        <v>7219</v>
      </c>
      <c r="S864" s="1" t="s">
        <v>3180</v>
      </c>
      <c r="T864" s="1" t="s">
        <v>7220</v>
      </c>
    </row>
    <row r="865" spans="1:20" ht="220.8" x14ac:dyDescent="0.25">
      <c r="A865" s="1" t="s">
        <v>1430</v>
      </c>
      <c r="B865" s="2" t="s">
        <v>7221</v>
      </c>
      <c r="C865" s="1" t="s">
        <v>5944</v>
      </c>
      <c r="D865" s="1" t="s">
        <v>725</v>
      </c>
      <c r="E865" s="1" t="s">
        <v>7222</v>
      </c>
      <c r="F865" s="1" t="s">
        <v>7223</v>
      </c>
      <c r="G865" s="1" t="s">
        <v>113</v>
      </c>
      <c r="H865" s="1" t="s">
        <v>114</v>
      </c>
      <c r="I865" s="1" t="s">
        <v>60</v>
      </c>
      <c r="K865" s="1" t="s">
        <v>982</v>
      </c>
      <c r="L865" s="1" t="s">
        <v>2899</v>
      </c>
      <c r="M865" s="1" t="s">
        <v>703</v>
      </c>
      <c r="N865" s="1" t="s">
        <v>32</v>
      </c>
      <c r="O865" s="1" t="s">
        <v>3322</v>
      </c>
      <c r="P865" s="4" t="s">
        <v>7224</v>
      </c>
      <c r="Q865" s="1" t="s">
        <v>7225</v>
      </c>
      <c r="R865" s="1" t="s">
        <v>171</v>
      </c>
      <c r="S865" s="1" t="s">
        <v>3104</v>
      </c>
      <c r="T865" s="1" t="s">
        <v>7226</v>
      </c>
    </row>
    <row r="866" spans="1:20" ht="13.8" x14ac:dyDescent="0.25">
      <c r="A866" s="1" t="s">
        <v>2667</v>
      </c>
      <c r="B866" s="2" t="s">
        <v>7227</v>
      </c>
      <c r="C866" s="1" t="s">
        <v>3996</v>
      </c>
      <c r="D866" s="1" t="s">
        <v>1537</v>
      </c>
      <c r="E866" s="1" t="s">
        <v>7228</v>
      </c>
      <c r="F866" s="1" t="s">
        <v>3998</v>
      </c>
      <c r="G866" s="1" t="s">
        <v>113</v>
      </c>
      <c r="H866" s="1" t="s">
        <v>126</v>
      </c>
      <c r="I866" s="1" t="s">
        <v>74</v>
      </c>
      <c r="J866" s="1" t="s">
        <v>5389</v>
      </c>
      <c r="K866" s="1" t="s">
        <v>7229</v>
      </c>
      <c r="L866" s="1" t="s">
        <v>7230</v>
      </c>
      <c r="M866" s="1" t="s">
        <v>143</v>
      </c>
      <c r="N866" s="1" t="s">
        <v>32</v>
      </c>
      <c r="O866" s="1" t="s">
        <v>4000</v>
      </c>
      <c r="P866" s="1" t="s">
        <v>7231</v>
      </c>
      <c r="Q866" s="1" t="s">
        <v>7232</v>
      </c>
      <c r="R866" s="1" t="s">
        <v>7233</v>
      </c>
      <c r="S866" s="1" t="s">
        <v>4003</v>
      </c>
      <c r="T866" s="1" t="s">
        <v>7234</v>
      </c>
    </row>
    <row r="867" spans="1:20" ht="13.8" x14ac:dyDescent="0.25">
      <c r="A867" s="1" t="s">
        <v>316</v>
      </c>
      <c r="B867" s="2" t="s">
        <v>7235</v>
      </c>
      <c r="C867" s="1" t="s">
        <v>3023</v>
      </c>
      <c r="D867" s="1" t="s">
        <v>2846</v>
      </c>
      <c r="E867" s="1" t="s">
        <v>7236</v>
      </c>
      <c r="F867" s="1" t="s">
        <v>3025</v>
      </c>
      <c r="G867" s="1" t="s">
        <v>113</v>
      </c>
      <c r="H867" s="1" t="s">
        <v>114</v>
      </c>
      <c r="I867" s="1" t="s">
        <v>60</v>
      </c>
      <c r="K867" s="1" t="s">
        <v>7237</v>
      </c>
      <c r="L867" s="1" t="s">
        <v>2386</v>
      </c>
      <c r="M867" s="1" t="s">
        <v>143</v>
      </c>
      <c r="N867" s="1" t="s">
        <v>32</v>
      </c>
      <c r="O867" s="1" t="s">
        <v>3027</v>
      </c>
      <c r="P867" s="1" t="s">
        <v>7238</v>
      </c>
      <c r="Q867" s="1" t="s">
        <v>7239</v>
      </c>
      <c r="R867" s="1" t="s">
        <v>7240</v>
      </c>
      <c r="S867" s="1" t="s">
        <v>3118</v>
      </c>
      <c r="T867" s="1" t="s">
        <v>7241</v>
      </c>
    </row>
    <row r="868" spans="1:20" ht="13.8" x14ac:dyDescent="0.25">
      <c r="A868" s="1" t="s">
        <v>316</v>
      </c>
      <c r="B868" s="2" t="s">
        <v>7242</v>
      </c>
      <c r="C868" s="1" t="s">
        <v>318</v>
      </c>
      <c r="D868" s="1" t="s">
        <v>7243</v>
      </c>
      <c r="E868" s="1" t="s">
        <v>7244</v>
      </c>
      <c r="F868" s="1" t="s">
        <v>7245</v>
      </c>
      <c r="G868" s="1" t="s">
        <v>113</v>
      </c>
      <c r="H868" s="1" t="s">
        <v>126</v>
      </c>
      <c r="I868" s="1" t="s">
        <v>74</v>
      </c>
      <c r="J868" s="1" t="s">
        <v>4442</v>
      </c>
      <c r="K868" s="1" t="s">
        <v>7246</v>
      </c>
      <c r="L868" s="1" t="s">
        <v>5949</v>
      </c>
      <c r="M868" s="1" t="s">
        <v>270</v>
      </c>
      <c r="N868" s="1" t="s">
        <v>32</v>
      </c>
      <c r="O868" s="1" t="s">
        <v>323</v>
      </c>
      <c r="P868" s="1" t="s">
        <v>7247</v>
      </c>
      <c r="Q868" s="1" t="s">
        <v>7248</v>
      </c>
      <c r="R868" s="1" t="s">
        <v>7249</v>
      </c>
      <c r="S868" s="1" t="s">
        <v>3119</v>
      </c>
      <c r="T868" s="1" t="s">
        <v>7250</v>
      </c>
    </row>
    <row r="869" spans="1:20" ht="138" x14ac:dyDescent="0.25">
      <c r="A869" s="1" t="s">
        <v>2440</v>
      </c>
      <c r="B869" s="2" t="s">
        <v>7251</v>
      </c>
      <c r="C869" s="1" t="s">
        <v>6066</v>
      </c>
      <c r="D869" s="1" t="s">
        <v>255</v>
      </c>
      <c r="E869" s="1" t="s">
        <v>7252</v>
      </c>
      <c r="F869" s="1" t="s">
        <v>7253</v>
      </c>
      <c r="G869" s="1" t="s">
        <v>113</v>
      </c>
      <c r="H869" s="1" t="s">
        <v>114</v>
      </c>
      <c r="I869" s="1" t="s">
        <v>60</v>
      </c>
      <c r="J869" s="1" t="s">
        <v>421</v>
      </c>
      <c r="K869" s="1" t="s">
        <v>4988</v>
      </c>
      <c r="L869" s="1" t="s">
        <v>456</v>
      </c>
      <c r="M869" s="1" t="s">
        <v>206</v>
      </c>
      <c r="N869" s="1" t="s">
        <v>378</v>
      </c>
      <c r="O869" s="1" t="s">
        <v>6068</v>
      </c>
      <c r="P869" s="4" t="s">
        <v>7254</v>
      </c>
      <c r="Q869" s="1" t="s">
        <v>7255</v>
      </c>
      <c r="R869" s="1" t="s">
        <v>5253</v>
      </c>
      <c r="S869" s="1" t="s">
        <v>4735</v>
      </c>
      <c r="T869" s="1" t="s">
        <v>7256</v>
      </c>
    </row>
    <row r="870" spans="1:20" ht="13.8" x14ac:dyDescent="0.25">
      <c r="A870" s="1" t="s">
        <v>3477</v>
      </c>
      <c r="B870" s="2" t="s">
        <v>7257</v>
      </c>
      <c r="C870" s="1" t="s">
        <v>3479</v>
      </c>
      <c r="D870" s="1" t="s">
        <v>7258</v>
      </c>
      <c r="E870" s="1" t="s">
        <v>7259</v>
      </c>
      <c r="F870" s="1" t="s">
        <v>7260</v>
      </c>
      <c r="G870" s="1" t="s">
        <v>228</v>
      </c>
      <c r="H870" s="1" t="s">
        <v>2219</v>
      </c>
      <c r="I870" s="1" t="s">
        <v>140</v>
      </c>
      <c r="J870" s="1" t="s">
        <v>154</v>
      </c>
      <c r="K870" s="1" t="s">
        <v>7261</v>
      </c>
      <c r="L870" s="1" t="s">
        <v>1728</v>
      </c>
      <c r="M870" s="1" t="s">
        <v>270</v>
      </c>
      <c r="N870" s="1" t="s">
        <v>32</v>
      </c>
      <c r="O870" s="1" t="s">
        <v>3484</v>
      </c>
      <c r="P870" s="1" t="s">
        <v>7262</v>
      </c>
      <c r="Q870" s="1" t="s">
        <v>7263</v>
      </c>
      <c r="R870" s="1" t="s">
        <v>7264</v>
      </c>
      <c r="S870" s="1" t="s">
        <v>3487</v>
      </c>
      <c r="T870" s="1" t="s">
        <v>7265</v>
      </c>
    </row>
    <row r="871" spans="1:20" ht="138" x14ac:dyDescent="0.25">
      <c r="A871" s="1" t="s">
        <v>3288</v>
      </c>
      <c r="B871" s="2" t="s">
        <v>7266</v>
      </c>
      <c r="C871" s="1" t="s">
        <v>2807</v>
      </c>
      <c r="D871" s="1" t="s">
        <v>6852</v>
      </c>
      <c r="E871" s="1" t="s">
        <v>7267</v>
      </c>
      <c r="F871" s="1" t="s">
        <v>4411</v>
      </c>
      <c r="G871" s="1" t="s">
        <v>26</v>
      </c>
      <c r="H871" s="1" t="s">
        <v>27</v>
      </c>
      <c r="I871" s="1" t="s">
        <v>60</v>
      </c>
      <c r="K871" s="1" t="s">
        <v>2810</v>
      </c>
      <c r="L871" s="1" t="s">
        <v>269</v>
      </c>
      <c r="M871" s="1" t="s">
        <v>322</v>
      </c>
      <c r="N871" s="1" t="s">
        <v>378</v>
      </c>
      <c r="O871" s="1" t="s">
        <v>2811</v>
      </c>
      <c r="P871" s="4" t="s">
        <v>7268</v>
      </c>
      <c r="Q871" s="1" t="s">
        <v>7269</v>
      </c>
      <c r="R871" s="1" t="s">
        <v>7270</v>
      </c>
      <c r="S871" s="1" t="s">
        <v>3107</v>
      </c>
      <c r="T871" s="1" t="s">
        <v>7271</v>
      </c>
    </row>
    <row r="872" spans="1:20" ht="138" x14ac:dyDescent="0.25">
      <c r="A872" s="1" t="s">
        <v>4750</v>
      </c>
      <c r="B872" s="2" t="s">
        <v>7272</v>
      </c>
      <c r="C872" s="1" t="s">
        <v>2807</v>
      </c>
      <c r="D872" s="1" t="s">
        <v>7273</v>
      </c>
      <c r="E872" s="1" t="s">
        <v>7274</v>
      </c>
      <c r="F872" s="1" t="s">
        <v>44</v>
      </c>
      <c r="G872" s="1" t="s">
        <v>243</v>
      </c>
      <c r="H872" s="1" t="s">
        <v>244</v>
      </c>
      <c r="I872" s="1" t="s">
        <v>74</v>
      </c>
      <c r="K872" s="1" t="s">
        <v>2810</v>
      </c>
      <c r="L872" s="1" t="s">
        <v>7275</v>
      </c>
      <c r="M872" s="1" t="s">
        <v>322</v>
      </c>
      <c r="N872" s="1" t="s">
        <v>378</v>
      </c>
      <c r="O872" s="1" t="s">
        <v>2811</v>
      </c>
      <c r="P872" s="4" t="s">
        <v>7276</v>
      </c>
      <c r="Q872" s="1" t="s">
        <v>7277</v>
      </c>
      <c r="R872" s="1" t="s">
        <v>7278</v>
      </c>
      <c r="S872" s="1" t="s">
        <v>3107</v>
      </c>
      <c r="T872" s="1" t="s">
        <v>7279</v>
      </c>
    </row>
    <row r="873" spans="1:20" ht="138" x14ac:dyDescent="0.25">
      <c r="A873" s="1" t="s">
        <v>4885</v>
      </c>
      <c r="B873" s="2" t="s">
        <v>7280</v>
      </c>
      <c r="C873" s="1" t="s">
        <v>4197</v>
      </c>
      <c r="D873" s="1" t="s">
        <v>830</v>
      </c>
      <c r="E873" s="1" t="s">
        <v>7281</v>
      </c>
      <c r="F873" s="1" t="s">
        <v>6059</v>
      </c>
      <c r="G873" s="1" t="s">
        <v>26</v>
      </c>
      <c r="H873" s="1" t="s">
        <v>114</v>
      </c>
      <c r="I873" s="1" t="s">
        <v>74</v>
      </c>
      <c r="J873" s="1" t="s">
        <v>75</v>
      </c>
      <c r="K873" s="1" t="s">
        <v>5749</v>
      </c>
      <c r="L873" s="1" t="s">
        <v>7282</v>
      </c>
      <c r="M873" s="1" t="s">
        <v>527</v>
      </c>
      <c r="N873" s="1" t="s">
        <v>32</v>
      </c>
      <c r="O873" s="1" t="s">
        <v>4202</v>
      </c>
      <c r="P873" s="4" t="s">
        <v>7283</v>
      </c>
      <c r="Q873" s="1" t="s">
        <v>7284</v>
      </c>
      <c r="R873" s="1" t="s">
        <v>7285</v>
      </c>
      <c r="S873" s="1" t="s">
        <v>3104</v>
      </c>
      <c r="T873" s="1" t="s">
        <v>7286</v>
      </c>
    </row>
    <row r="874" spans="1:20" ht="220.8" x14ac:dyDescent="0.25">
      <c r="A874" s="1" t="s">
        <v>1020</v>
      </c>
      <c r="B874" s="2" t="s">
        <v>7287</v>
      </c>
      <c r="C874" s="1" t="s">
        <v>4170</v>
      </c>
      <c r="D874" s="1" t="s">
        <v>110</v>
      </c>
      <c r="E874" s="1" t="s">
        <v>7288</v>
      </c>
      <c r="F874" s="1" t="s">
        <v>5668</v>
      </c>
      <c r="G874" s="1" t="s">
        <v>113</v>
      </c>
      <c r="H874" s="1" t="s">
        <v>114</v>
      </c>
      <c r="I874" s="1" t="s">
        <v>60</v>
      </c>
      <c r="K874" s="1" t="s">
        <v>76</v>
      </c>
      <c r="L874" s="1" t="s">
        <v>7289</v>
      </c>
      <c r="M874" s="1" t="s">
        <v>527</v>
      </c>
      <c r="N874" s="1" t="s">
        <v>378</v>
      </c>
      <c r="O874" s="1" t="s">
        <v>4175</v>
      </c>
      <c r="P874" s="4" t="s">
        <v>7290</v>
      </c>
      <c r="Q874" s="1" t="s">
        <v>7291</v>
      </c>
      <c r="R874" s="1" t="s">
        <v>7292</v>
      </c>
      <c r="S874" s="1" t="s">
        <v>4179</v>
      </c>
      <c r="T874" s="1" t="s">
        <v>7293</v>
      </c>
    </row>
    <row r="875" spans="1:20" ht="151.80000000000001" x14ac:dyDescent="0.25">
      <c r="A875" s="1" t="s">
        <v>7294</v>
      </c>
      <c r="B875" s="2" t="s">
        <v>7295</v>
      </c>
      <c r="C875" s="1" t="s">
        <v>7296</v>
      </c>
      <c r="D875" s="1" t="s">
        <v>278</v>
      </c>
      <c r="E875" s="1" t="s">
        <v>7297</v>
      </c>
      <c r="F875" s="1" t="s">
        <v>7298</v>
      </c>
      <c r="G875" s="1" t="s">
        <v>113</v>
      </c>
      <c r="H875" s="1" t="s">
        <v>126</v>
      </c>
      <c r="I875" s="1" t="s">
        <v>140</v>
      </c>
      <c r="J875" s="1" t="s">
        <v>75</v>
      </c>
      <c r="K875" s="1" t="s">
        <v>7299</v>
      </c>
      <c r="L875" s="1" t="s">
        <v>2670</v>
      </c>
      <c r="M875" s="1" t="s">
        <v>527</v>
      </c>
      <c r="N875" s="1" t="s">
        <v>378</v>
      </c>
      <c r="O875" s="1" t="s">
        <v>7300</v>
      </c>
      <c r="P875" s="4" t="s">
        <v>7301</v>
      </c>
      <c r="Q875" s="1" t="s">
        <v>7302</v>
      </c>
      <c r="R875" s="1" t="s">
        <v>7303</v>
      </c>
      <c r="S875" s="1" t="s">
        <v>3901</v>
      </c>
      <c r="T875" s="1" t="s">
        <v>7304</v>
      </c>
    </row>
    <row r="876" spans="1:20" ht="138" x14ac:dyDescent="0.25">
      <c r="A876" s="1" t="s">
        <v>3151</v>
      </c>
      <c r="B876" s="2" t="s">
        <v>7305</v>
      </c>
      <c r="C876" s="1" t="s">
        <v>3153</v>
      </c>
      <c r="D876" s="1" t="s">
        <v>1183</v>
      </c>
      <c r="E876" s="1" t="s">
        <v>7306</v>
      </c>
      <c r="F876" s="1" t="s">
        <v>7307</v>
      </c>
      <c r="G876" s="1" t="s">
        <v>113</v>
      </c>
      <c r="H876" s="1" t="s">
        <v>126</v>
      </c>
      <c r="I876" s="1" t="s">
        <v>60</v>
      </c>
      <c r="J876" s="1" t="s">
        <v>75</v>
      </c>
      <c r="K876" s="1" t="s">
        <v>3156</v>
      </c>
      <c r="L876" s="1" t="s">
        <v>2397</v>
      </c>
      <c r="M876" s="1" t="s">
        <v>527</v>
      </c>
      <c r="N876" s="1" t="s">
        <v>378</v>
      </c>
      <c r="O876" s="1" t="s">
        <v>3158</v>
      </c>
      <c r="P876" s="4" t="s">
        <v>7308</v>
      </c>
      <c r="Q876" s="1" t="s">
        <v>7309</v>
      </c>
      <c r="R876" s="1" t="s">
        <v>7310</v>
      </c>
      <c r="S876" s="1" t="s">
        <v>3107</v>
      </c>
      <c r="T876" s="1" t="s">
        <v>7311</v>
      </c>
    </row>
    <row r="877" spans="1:20" ht="13.8" x14ac:dyDescent="0.25">
      <c r="A877" s="1" t="s">
        <v>1898</v>
      </c>
      <c r="B877" s="2" t="s">
        <v>7312</v>
      </c>
      <c r="C877" s="1" t="s">
        <v>5116</v>
      </c>
      <c r="D877" s="1" t="s">
        <v>408</v>
      </c>
      <c r="E877" s="1" t="s">
        <v>7313</v>
      </c>
      <c r="F877" s="1" t="s">
        <v>2634</v>
      </c>
      <c r="G877" s="1" t="s">
        <v>26</v>
      </c>
      <c r="H877" s="1" t="s">
        <v>27</v>
      </c>
      <c r="I877" s="1" t="s">
        <v>74</v>
      </c>
      <c r="K877" s="1" t="s">
        <v>7314</v>
      </c>
      <c r="L877" s="1" t="s">
        <v>5119</v>
      </c>
      <c r="M877" s="1" t="s">
        <v>304</v>
      </c>
      <c r="N877" s="1" t="s">
        <v>378</v>
      </c>
      <c r="O877" s="1" t="s">
        <v>5120</v>
      </c>
      <c r="P877" s="1" t="s">
        <v>7315</v>
      </c>
      <c r="Q877" s="1" t="s">
        <v>7316</v>
      </c>
      <c r="R877" s="1" t="s">
        <v>7317</v>
      </c>
      <c r="S877" s="1" t="s">
        <v>5122</v>
      </c>
      <c r="T877" s="1" t="s">
        <v>7318</v>
      </c>
    </row>
    <row r="878" spans="1:20" ht="13.8" x14ac:dyDescent="0.25">
      <c r="A878" s="1" t="s">
        <v>7319</v>
      </c>
      <c r="B878" s="2" t="s">
        <v>7320</v>
      </c>
      <c r="C878" s="1" t="s">
        <v>4269</v>
      </c>
      <c r="D878" s="1" t="s">
        <v>444</v>
      </c>
      <c r="E878" s="1" t="s">
        <v>445</v>
      </c>
      <c r="F878" s="1" t="s">
        <v>214</v>
      </c>
      <c r="G878" s="1" t="s">
        <v>26</v>
      </c>
      <c r="H878" s="1" t="s">
        <v>27</v>
      </c>
      <c r="I878" s="1" t="s">
        <v>74</v>
      </c>
      <c r="K878" s="1" t="s">
        <v>550</v>
      </c>
      <c r="L878" s="1" t="s">
        <v>3656</v>
      </c>
      <c r="M878" s="1" t="s">
        <v>270</v>
      </c>
      <c r="N878" s="1" t="s">
        <v>32</v>
      </c>
      <c r="O878" s="1" t="s">
        <v>4272</v>
      </c>
      <c r="P878" s="1" t="s">
        <v>7321</v>
      </c>
      <c r="Q878" s="1" t="s">
        <v>7322</v>
      </c>
      <c r="R878" s="1" t="s">
        <v>171</v>
      </c>
      <c r="S878" s="1" t="s">
        <v>4275</v>
      </c>
      <c r="T878" s="1" t="s">
        <v>7323</v>
      </c>
    </row>
    <row r="879" spans="1:20" ht="110.4" x14ac:dyDescent="0.25">
      <c r="A879" s="1" t="s">
        <v>316</v>
      </c>
      <c r="B879" s="2" t="s">
        <v>7324</v>
      </c>
      <c r="C879" s="1" t="s">
        <v>3023</v>
      </c>
      <c r="D879" s="1" t="s">
        <v>2184</v>
      </c>
      <c r="E879" s="1" t="s">
        <v>3982</v>
      </c>
      <c r="F879" s="1" t="s">
        <v>3025</v>
      </c>
      <c r="G879" s="1" t="s">
        <v>113</v>
      </c>
      <c r="H879" s="1" t="s">
        <v>114</v>
      </c>
      <c r="I879" s="1" t="s">
        <v>60</v>
      </c>
      <c r="J879" s="1" t="s">
        <v>154</v>
      </c>
      <c r="K879" s="1" t="s">
        <v>7325</v>
      </c>
      <c r="L879" s="1" t="s">
        <v>2397</v>
      </c>
      <c r="M879" s="1" t="s">
        <v>270</v>
      </c>
      <c r="N879" s="1" t="s">
        <v>32</v>
      </c>
      <c r="O879" s="1" t="s">
        <v>3027</v>
      </c>
      <c r="P879" s="4" t="s">
        <v>7326</v>
      </c>
      <c r="R879" s="1" t="s">
        <v>7327</v>
      </c>
      <c r="S879" s="1" t="s">
        <v>3118</v>
      </c>
      <c r="T879" s="1" t="s">
        <v>7328</v>
      </c>
    </row>
    <row r="880" spans="1:20" ht="13.8" x14ac:dyDescent="0.25">
      <c r="A880" s="1" t="s">
        <v>2893</v>
      </c>
      <c r="B880" s="2" t="s">
        <v>7329</v>
      </c>
      <c r="C880" s="1" t="s">
        <v>7330</v>
      </c>
      <c r="D880" s="1" t="s">
        <v>7048</v>
      </c>
      <c r="E880" s="1" t="s">
        <v>7331</v>
      </c>
      <c r="F880" s="1" t="s">
        <v>7332</v>
      </c>
      <c r="G880" s="1" t="s">
        <v>113</v>
      </c>
      <c r="H880" s="1" t="s">
        <v>114</v>
      </c>
      <c r="I880" s="1" t="s">
        <v>74</v>
      </c>
      <c r="K880" s="1" t="s">
        <v>7333</v>
      </c>
      <c r="L880" s="1" t="s">
        <v>269</v>
      </c>
      <c r="M880" s="1" t="s">
        <v>31</v>
      </c>
      <c r="N880" s="1" t="s">
        <v>47</v>
      </c>
      <c r="O880" s="1" t="s">
        <v>7334</v>
      </c>
      <c r="P880" s="1" t="s">
        <v>7335</v>
      </c>
      <c r="Q880" s="1" t="s">
        <v>7336</v>
      </c>
      <c r="R880" s="1" t="s">
        <v>7337</v>
      </c>
      <c r="S880" s="1" t="s">
        <v>3104</v>
      </c>
      <c r="T880" s="1" t="s">
        <v>7338</v>
      </c>
    </row>
    <row r="881" spans="1:20" ht="13.8" x14ac:dyDescent="0.25">
      <c r="A881" s="1" t="s">
        <v>936</v>
      </c>
      <c r="B881" s="2" t="s">
        <v>7339</v>
      </c>
      <c r="C881" s="1" t="s">
        <v>3555</v>
      </c>
      <c r="D881" s="1" t="s">
        <v>3439</v>
      </c>
      <c r="E881" s="1" t="s">
        <v>7340</v>
      </c>
      <c r="F881" s="1" t="s">
        <v>7341</v>
      </c>
      <c r="G881" s="1" t="s">
        <v>113</v>
      </c>
      <c r="H881" s="1" t="s">
        <v>114</v>
      </c>
      <c r="I881" s="1" t="s">
        <v>140</v>
      </c>
      <c r="J881" s="1" t="s">
        <v>75</v>
      </c>
      <c r="K881" s="1" t="s">
        <v>7342</v>
      </c>
      <c r="L881" s="1" t="s">
        <v>3328</v>
      </c>
      <c r="M881" s="1" t="s">
        <v>270</v>
      </c>
      <c r="N881" s="1" t="s">
        <v>47</v>
      </c>
      <c r="O881" s="1" t="s">
        <v>3560</v>
      </c>
      <c r="P881" s="1" t="s">
        <v>7343</v>
      </c>
      <c r="Q881" s="1" t="s">
        <v>7344</v>
      </c>
      <c r="R881" s="1" t="s">
        <v>7345</v>
      </c>
      <c r="S881" s="1" t="s">
        <v>3563</v>
      </c>
      <c r="T881" s="1" t="s">
        <v>7346</v>
      </c>
    </row>
    <row r="882" spans="1:20" ht="13.8" x14ac:dyDescent="0.25">
      <c r="A882" s="1" t="s">
        <v>2073</v>
      </c>
      <c r="B882" s="2" t="s">
        <v>7347</v>
      </c>
      <c r="C882" s="1" t="s">
        <v>7057</v>
      </c>
      <c r="D882" s="1" t="s">
        <v>7348</v>
      </c>
      <c r="E882" s="1" t="s">
        <v>7058</v>
      </c>
      <c r="F882" s="1" t="s">
        <v>808</v>
      </c>
      <c r="G882" s="1" t="s">
        <v>113</v>
      </c>
      <c r="H882" s="1" t="s">
        <v>114</v>
      </c>
      <c r="I882" s="1" t="s">
        <v>140</v>
      </c>
      <c r="J882" s="1" t="s">
        <v>154</v>
      </c>
      <c r="K882" s="1" t="s">
        <v>7349</v>
      </c>
      <c r="L882" s="1" t="s">
        <v>3907</v>
      </c>
      <c r="M882" s="1" t="s">
        <v>304</v>
      </c>
      <c r="N882" s="1" t="s">
        <v>47</v>
      </c>
      <c r="O882" s="1" t="s">
        <v>7350</v>
      </c>
      <c r="P882" s="1" t="s">
        <v>7351</v>
      </c>
      <c r="Q882" s="1" t="s">
        <v>7352</v>
      </c>
      <c r="R882" s="1" t="s">
        <v>7353</v>
      </c>
      <c r="S882" s="1" t="s">
        <v>3110</v>
      </c>
      <c r="T882" s="1" t="s">
        <v>7354</v>
      </c>
    </row>
    <row r="883" spans="1:20" ht="138" x14ac:dyDescent="0.25">
      <c r="A883" s="1" t="s">
        <v>3288</v>
      </c>
      <c r="B883" s="2" t="s">
        <v>7355</v>
      </c>
      <c r="C883" s="1" t="s">
        <v>2807</v>
      </c>
      <c r="D883" s="1" t="s">
        <v>7356</v>
      </c>
      <c r="E883" s="1" t="s">
        <v>7357</v>
      </c>
      <c r="F883" s="1" t="s">
        <v>4411</v>
      </c>
      <c r="G883" s="1" t="s">
        <v>26</v>
      </c>
      <c r="H883" s="1" t="s">
        <v>27</v>
      </c>
      <c r="I883" s="1" t="s">
        <v>60</v>
      </c>
      <c r="K883" s="1" t="s">
        <v>2810</v>
      </c>
      <c r="L883" s="1" t="s">
        <v>269</v>
      </c>
      <c r="M883" s="1" t="s">
        <v>270</v>
      </c>
      <c r="N883" s="1" t="s">
        <v>378</v>
      </c>
      <c r="O883" s="1" t="s">
        <v>2811</v>
      </c>
      <c r="P883" s="4" t="s">
        <v>7358</v>
      </c>
      <c r="Q883" s="1" t="s">
        <v>4747</v>
      </c>
      <c r="R883" s="1" t="s">
        <v>7359</v>
      </c>
      <c r="S883" s="1" t="s">
        <v>3107</v>
      </c>
      <c r="T883" s="1" t="s">
        <v>7360</v>
      </c>
    </row>
    <row r="884" spans="1:20" ht="13.8" x14ac:dyDescent="0.25">
      <c r="A884" s="1" t="s">
        <v>222</v>
      </c>
      <c r="B884" s="2" t="s">
        <v>7361</v>
      </c>
      <c r="C884" s="1" t="s">
        <v>3153</v>
      </c>
      <c r="D884" s="1" t="s">
        <v>110</v>
      </c>
      <c r="E884" s="1" t="s">
        <v>7362</v>
      </c>
      <c r="F884" s="1" t="s">
        <v>7363</v>
      </c>
      <c r="G884" s="1" t="s">
        <v>228</v>
      </c>
      <c r="H884" s="1" t="s">
        <v>126</v>
      </c>
      <c r="I884" s="1" t="s">
        <v>140</v>
      </c>
      <c r="J884" s="1" t="s">
        <v>5389</v>
      </c>
      <c r="K884" s="1" t="s">
        <v>7364</v>
      </c>
      <c r="L884" s="1" t="s">
        <v>2386</v>
      </c>
      <c r="M884" s="1" t="s">
        <v>143</v>
      </c>
      <c r="N884" s="1" t="s">
        <v>32</v>
      </c>
      <c r="O884" s="1" t="s">
        <v>3158</v>
      </c>
      <c r="P884" s="1" t="s">
        <v>7365</v>
      </c>
      <c r="Q884" s="1" t="s">
        <v>7366</v>
      </c>
      <c r="R884" s="1" t="s">
        <v>3629</v>
      </c>
      <c r="S884" s="1" t="s">
        <v>3107</v>
      </c>
      <c r="T884" s="1" t="s">
        <v>7367</v>
      </c>
    </row>
    <row r="885" spans="1:20" ht="13.8" x14ac:dyDescent="0.25">
      <c r="A885" s="1" t="s">
        <v>936</v>
      </c>
      <c r="B885" s="2" t="s">
        <v>7368</v>
      </c>
      <c r="C885" s="1" t="s">
        <v>3555</v>
      </c>
      <c r="D885" s="1" t="s">
        <v>1638</v>
      </c>
      <c r="E885" s="1" t="s">
        <v>7369</v>
      </c>
      <c r="F885" s="1" t="s">
        <v>7370</v>
      </c>
      <c r="G885" s="1" t="s">
        <v>113</v>
      </c>
      <c r="H885" s="1" t="s">
        <v>114</v>
      </c>
      <c r="I885" s="1" t="s">
        <v>60</v>
      </c>
      <c r="K885" s="1" t="s">
        <v>7371</v>
      </c>
      <c r="L885" s="1" t="s">
        <v>1444</v>
      </c>
      <c r="M885" s="1" t="s">
        <v>270</v>
      </c>
      <c r="N885" s="1" t="s">
        <v>47</v>
      </c>
      <c r="O885" s="1" t="s">
        <v>3560</v>
      </c>
      <c r="P885" s="1" t="s">
        <v>7372</v>
      </c>
      <c r="Q885" s="1" t="s">
        <v>7373</v>
      </c>
      <c r="R885" s="1" t="s">
        <v>7374</v>
      </c>
      <c r="S885" s="1" t="s">
        <v>3563</v>
      </c>
      <c r="T885" s="1" t="s">
        <v>7375</v>
      </c>
    </row>
    <row r="886" spans="1:20" ht="13.8" x14ac:dyDescent="0.25">
      <c r="A886" s="1" t="s">
        <v>2893</v>
      </c>
      <c r="B886" s="2" t="s">
        <v>7376</v>
      </c>
      <c r="C886" s="1" t="s">
        <v>2895</v>
      </c>
      <c r="D886" s="1" t="s">
        <v>1117</v>
      </c>
      <c r="E886" s="1" t="s">
        <v>7377</v>
      </c>
      <c r="F886" s="1" t="s">
        <v>7378</v>
      </c>
      <c r="G886" s="1" t="s">
        <v>113</v>
      </c>
      <c r="H886" s="1" t="s">
        <v>114</v>
      </c>
      <c r="I886" s="1" t="s">
        <v>28</v>
      </c>
      <c r="J886" s="1" t="s">
        <v>754</v>
      </c>
      <c r="K886" s="1" t="s">
        <v>7379</v>
      </c>
      <c r="L886" s="1" t="s">
        <v>1278</v>
      </c>
      <c r="M886" s="1" t="s">
        <v>270</v>
      </c>
      <c r="N886" s="1" t="s">
        <v>47</v>
      </c>
      <c r="O886" s="1" t="s">
        <v>2900</v>
      </c>
      <c r="P886" s="1" t="s">
        <v>7380</v>
      </c>
      <c r="Q886" s="1" t="s">
        <v>7381</v>
      </c>
      <c r="R886" s="1" t="s">
        <v>7382</v>
      </c>
      <c r="S886" s="1" t="s">
        <v>3111</v>
      </c>
      <c r="T886" s="1" t="s">
        <v>7383</v>
      </c>
    </row>
    <row r="887" spans="1:20" ht="13.8" x14ac:dyDescent="0.25">
      <c r="A887" s="1" t="s">
        <v>2428</v>
      </c>
      <c r="B887" s="2" t="s">
        <v>7384</v>
      </c>
      <c r="C887" s="1" t="s">
        <v>4649</v>
      </c>
      <c r="D887" s="1" t="s">
        <v>725</v>
      </c>
      <c r="E887" s="1" t="s">
        <v>5382</v>
      </c>
      <c r="F887" s="1" t="s">
        <v>1381</v>
      </c>
      <c r="G887" s="1" t="s">
        <v>113</v>
      </c>
      <c r="H887" s="1" t="s">
        <v>114</v>
      </c>
      <c r="I887" s="1" t="s">
        <v>60</v>
      </c>
      <c r="J887" s="1" t="s">
        <v>154</v>
      </c>
      <c r="K887" s="1" t="s">
        <v>7385</v>
      </c>
      <c r="L887" s="1" t="s">
        <v>3907</v>
      </c>
      <c r="M887" s="1" t="s">
        <v>304</v>
      </c>
      <c r="N887" s="1" t="s">
        <v>47</v>
      </c>
      <c r="O887" s="1" t="s">
        <v>5384</v>
      </c>
      <c r="P887" s="1" t="s">
        <v>7386</v>
      </c>
      <c r="Q887" s="1" t="s">
        <v>7387</v>
      </c>
      <c r="R887" s="1" t="s">
        <v>7388</v>
      </c>
      <c r="S887" s="1" t="s">
        <v>3106</v>
      </c>
      <c r="T887" s="1" t="s">
        <v>7389</v>
      </c>
    </row>
    <row r="888" spans="1:20" ht="138" x14ac:dyDescent="0.25">
      <c r="A888" s="1" t="s">
        <v>936</v>
      </c>
      <c r="B888" s="2" t="s">
        <v>7390</v>
      </c>
      <c r="C888" s="1" t="s">
        <v>7391</v>
      </c>
      <c r="D888" s="1" t="s">
        <v>3056</v>
      </c>
      <c r="E888" s="1" t="s">
        <v>7392</v>
      </c>
      <c r="F888" s="1" t="s">
        <v>7393</v>
      </c>
      <c r="G888" s="1" t="s">
        <v>113</v>
      </c>
      <c r="H888" s="1" t="s">
        <v>126</v>
      </c>
      <c r="I888" s="1" t="s">
        <v>60</v>
      </c>
      <c r="J888" s="1" t="s">
        <v>154</v>
      </c>
      <c r="K888" s="1" t="s">
        <v>7394</v>
      </c>
      <c r="L888" s="1" t="s">
        <v>1239</v>
      </c>
      <c r="M888" s="1" t="s">
        <v>206</v>
      </c>
      <c r="N888" s="1" t="s">
        <v>378</v>
      </c>
      <c r="O888" s="1" t="s">
        <v>7395</v>
      </c>
      <c r="P888" s="4" t="s">
        <v>7396</v>
      </c>
      <c r="Q888" s="1" t="s">
        <v>7397</v>
      </c>
      <c r="R888" s="1" t="s">
        <v>7398</v>
      </c>
      <c r="S888" s="1" t="s">
        <v>3107</v>
      </c>
      <c r="T888" s="1" t="s">
        <v>7399</v>
      </c>
    </row>
    <row r="889" spans="1:20" ht="110.4" x14ac:dyDescent="0.25">
      <c r="A889" s="1" t="s">
        <v>3807</v>
      </c>
      <c r="B889" s="2" t="s">
        <v>7400</v>
      </c>
      <c r="C889" s="1" t="s">
        <v>3809</v>
      </c>
      <c r="D889" s="1" t="s">
        <v>2364</v>
      </c>
      <c r="E889" s="1" t="s">
        <v>7401</v>
      </c>
      <c r="F889" s="1" t="s">
        <v>2000</v>
      </c>
      <c r="G889" s="1" t="s">
        <v>228</v>
      </c>
      <c r="H889" s="1" t="s">
        <v>126</v>
      </c>
      <c r="I889" s="1" t="s">
        <v>140</v>
      </c>
      <c r="K889" s="1" t="s">
        <v>2433</v>
      </c>
      <c r="L889" s="1" t="s">
        <v>7402</v>
      </c>
      <c r="M889" s="1" t="s">
        <v>31</v>
      </c>
      <c r="N889" s="1" t="s">
        <v>378</v>
      </c>
      <c r="O889" s="1" t="s">
        <v>6516</v>
      </c>
      <c r="P889" s="4" t="s">
        <v>7403</v>
      </c>
      <c r="Q889" s="1" t="s">
        <v>7404</v>
      </c>
      <c r="R889" s="1" t="s">
        <v>171</v>
      </c>
      <c r="S889" s="1" t="s">
        <v>3106</v>
      </c>
      <c r="T889" s="1" t="s">
        <v>7405</v>
      </c>
    </row>
    <row r="890" spans="1:20" ht="110.4" x14ac:dyDescent="0.25">
      <c r="A890" s="1" t="s">
        <v>7406</v>
      </c>
      <c r="B890" s="2" t="s">
        <v>7407</v>
      </c>
      <c r="C890" s="1" t="s">
        <v>7408</v>
      </c>
      <c r="D890" s="1" t="s">
        <v>2184</v>
      </c>
      <c r="E890" s="1" t="s">
        <v>7409</v>
      </c>
      <c r="F890" s="1" t="s">
        <v>1736</v>
      </c>
      <c r="G890" s="1" t="s">
        <v>113</v>
      </c>
      <c r="H890" s="1" t="s">
        <v>114</v>
      </c>
      <c r="I890" s="1" t="s">
        <v>140</v>
      </c>
      <c r="K890" s="1" t="s">
        <v>1413</v>
      </c>
      <c r="L890" s="1" t="s">
        <v>435</v>
      </c>
      <c r="M890" s="1" t="s">
        <v>143</v>
      </c>
      <c r="N890" s="1" t="s">
        <v>32</v>
      </c>
      <c r="O890" s="1" t="s">
        <v>3569</v>
      </c>
      <c r="P890" s="4" t="s">
        <v>7410</v>
      </c>
      <c r="Q890" s="1" t="s">
        <v>7411</v>
      </c>
      <c r="R890" s="1" t="s">
        <v>7412</v>
      </c>
      <c r="S890" s="1" t="s">
        <v>3106</v>
      </c>
      <c r="T890" s="1" t="s">
        <v>7413</v>
      </c>
    </row>
    <row r="891" spans="1:20" ht="151.80000000000001" x14ac:dyDescent="0.25">
      <c r="A891" s="1" t="s">
        <v>473</v>
      </c>
      <c r="B891" s="2" t="s">
        <v>7414</v>
      </c>
      <c r="C891" s="1" t="s">
        <v>4022</v>
      </c>
      <c r="D891" s="1" t="s">
        <v>2184</v>
      </c>
      <c r="E891" s="1" t="s">
        <v>1380</v>
      </c>
      <c r="F891" s="1" t="s">
        <v>7415</v>
      </c>
      <c r="G891" s="1" t="s">
        <v>113</v>
      </c>
      <c r="H891" s="1" t="s">
        <v>114</v>
      </c>
      <c r="I891" s="1" t="s">
        <v>140</v>
      </c>
      <c r="J891" s="1" t="s">
        <v>754</v>
      </c>
      <c r="K891" s="1" t="s">
        <v>7416</v>
      </c>
      <c r="L891" s="1" t="s">
        <v>7417</v>
      </c>
      <c r="M891" s="1" t="s">
        <v>143</v>
      </c>
      <c r="N891" s="1" t="s">
        <v>32</v>
      </c>
      <c r="O891" s="1" t="s">
        <v>4025</v>
      </c>
      <c r="P891" s="4" t="s">
        <v>7418</v>
      </c>
      <c r="Q891" s="1" t="s">
        <v>530</v>
      </c>
      <c r="R891" s="1" t="s">
        <v>7419</v>
      </c>
      <c r="S891" s="1" t="s">
        <v>4028</v>
      </c>
      <c r="T891" s="1" t="s">
        <v>7420</v>
      </c>
    </row>
    <row r="892" spans="1:20" ht="151.80000000000001" x14ac:dyDescent="0.25">
      <c r="A892" s="1" t="s">
        <v>3477</v>
      </c>
      <c r="B892" s="2" t="s">
        <v>7421</v>
      </c>
      <c r="C892" s="1" t="s">
        <v>3479</v>
      </c>
      <c r="D892" s="1" t="s">
        <v>7422</v>
      </c>
      <c r="E892" s="1" t="s">
        <v>3261</v>
      </c>
      <c r="F892" s="1" t="s">
        <v>7423</v>
      </c>
      <c r="G892" s="1" t="s">
        <v>228</v>
      </c>
      <c r="H892" s="1" t="s">
        <v>2219</v>
      </c>
      <c r="I892" s="1" t="s">
        <v>140</v>
      </c>
      <c r="J892" s="1" t="s">
        <v>154</v>
      </c>
      <c r="K892" s="1" t="s">
        <v>4782</v>
      </c>
      <c r="L892" s="1" t="s">
        <v>3412</v>
      </c>
      <c r="M892" s="1" t="s">
        <v>270</v>
      </c>
      <c r="N892" s="1" t="s">
        <v>32</v>
      </c>
      <c r="O892" s="1" t="s">
        <v>3484</v>
      </c>
      <c r="P892" s="4" t="s">
        <v>7424</v>
      </c>
      <c r="Q892" s="1" t="s">
        <v>7425</v>
      </c>
      <c r="R892" s="1" t="s">
        <v>7426</v>
      </c>
      <c r="S892" s="1" t="s">
        <v>3487</v>
      </c>
      <c r="T892" s="1" t="s">
        <v>7427</v>
      </c>
    </row>
    <row r="893" spans="1:20" ht="138" x14ac:dyDescent="0.25">
      <c r="A893" s="1" t="s">
        <v>473</v>
      </c>
      <c r="B893" s="2" t="s">
        <v>7428</v>
      </c>
      <c r="C893" s="1" t="s">
        <v>7429</v>
      </c>
      <c r="D893" s="1" t="s">
        <v>1183</v>
      </c>
      <c r="E893" s="1" t="s">
        <v>7430</v>
      </c>
      <c r="F893" s="1" t="s">
        <v>7431</v>
      </c>
      <c r="G893" s="1" t="s">
        <v>113</v>
      </c>
      <c r="H893" s="1" t="s">
        <v>114</v>
      </c>
      <c r="I893" s="1" t="s">
        <v>60</v>
      </c>
      <c r="J893" s="1" t="s">
        <v>754</v>
      </c>
      <c r="K893" s="1" t="s">
        <v>7432</v>
      </c>
      <c r="L893" s="1" t="s">
        <v>3887</v>
      </c>
      <c r="M893" s="1" t="s">
        <v>270</v>
      </c>
      <c r="N893" s="1" t="s">
        <v>32</v>
      </c>
      <c r="O893" s="1" t="s">
        <v>5555</v>
      </c>
      <c r="P893" s="4" t="s">
        <v>7433</v>
      </c>
      <c r="Q893" s="1" t="s">
        <v>7434</v>
      </c>
      <c r="R893" s="1" t="s">
        <v>7435</v>
      </c>
      <c r="S893" s="1" t="s">
        <v>4275</v>
      </c>
      <c r="T893" s="1" t="s">
        <v>7436</v>
      </c>
    </row>
    <row r="894" spans="1:20" ht="138" x14ac:dyDescent="0.25">
      <c r="A894" s="1" t="s">
        <v>6904</v>
      </c>
      <c r="B894" s="2" t="s">
        <v>7437</v>
      </c>
      <c r="C894" s="1" t="s">
        <v>6153</v>
      </c>
      <c r="D894" s="1" t="s">
        <v>2119</v>
      </c>
      <c r="E894" s="1" t="s">
        <v>7438</v>
      </c>
      <c r="F894" s="1" t="s">
        <v>7439</v>
      </c>
      <c r="G894" s="1" t="s">
        <v>113</v>
      </c>
      <c r="H894" s="1" t="s">
        <v>126</v>
      </c>
      <c r="I894" s="1" t="s">
        <v>74</v>
      </c>
      <c r="J894" s="1" t="s">
        <v>154</v>
      </c>
      <c r="K894" s="1" t="s">
        <v>7440</v>
      </c>
      <c r="L894" s="1" t="s">
        <v>5061</v>
      </c>
      <c r="M894" s="1" t="s">
        <v>31</v>
      </c>
      <c r="N894" s="1" t="s">
        <v>32</v>
      </c>
      <c r="O894" s="1" t="s">
        <v>6157</v>
      </c>
      <c r="P894" s="4" t="s">
        <v>7441</v>
      </c>
      <c r="Q894" s="1" t="s">
        <v>7442</v>
      </c>
      <c r="R894" s="1" t="s">
        <v>7435</v>
      </c>
      <c r="S894" s="1" t="s">
        <v>6160</v>
      </c>
      <c r="T894" s="1" t="s">
        <v>7443</v>
      </c>
    </row>
    <row r="895" spans="1:20" ht="151.80000000000001" x14ac:dyDescent="0.25">
      <c r="A895" s="1" t="s">
        <v>6177</v>
      </c>
      <c r="B895" s="2" t="s">
        <v>7444</v>
      </c>
      <c r="C895" s="1" t="s">
        <v>122</v>
      </c>
      <c r="D895" s="1" t="s">
        <v>7445</v>
      </c>
      <c r="E895" s="1" t="s">
        <v>7446</v>
      </c>
      <c r="F895" s="1" t="s">
        <v>7447</v>
      </c>
      <c r="G895" s="1" t="s">
        <v>228</v>
      </c>
      <c r="H895" s="1" t="s">
        <v>126</v>
      </c>
      <c r="I895" s="1" t="s">
        <v>140</v>
      </c>
      <c r="J895" s="1" t="s">
        <v>154</v>
      </c>
      <c r="K895" s="1" t="s">
        <v>7448</v>
      </c>
      <c r="L895" s="1" t="s">
        <v>7449</v>
      </c>
      <c r="M895" s="1" t="s">
        <v>304</v>
      </c>
      <c r="N895" s="1" t="s">
        <v>32</v>
      </c>
      <c r="O895" s="1" t="s">
        <v>129</v>
      </c>
      <c r="P895" s="4" t="s">
        <v>7450</v>
      </c>
      <c r="Q895" s="1" t="s">
        <v>7451</v>
      </c>
      <c r="R895" s="1" t="s">
        <v>7452</v>
      </c>
      <c r="S895" s="1" t="s">
        <v>6175</v>
      </c>
      <c r="T895" s="1" t="s">
        <v>7453</v>
      </c>
    </row>
    <row r="896" spans="1:20" ht="151.80000000000001" x14ac:dyDescent="0.25">
      <c r="A896" s="1" t="s">
        <v>120</v>
      </c>
      <c r="B896" s="2" t="s">
        <v>7454</v>
      </c>
      <c r="C896" s="1" t="s">
        <v>4439</v>
      </c>
      <c r="D896" s="1" t="s">
        <v>619</v>
      </c>
      <c r="E896" s="1" t="s">
        <v>7455</v>
      </c>
      <c r="F896" s="1" t="s">
        <v>7456</v>
      </c>
      <c r="G896" s="1" t="s">
        <v>113</v>
      </c>
      <c r="H896" s="1" t="s">
        <v>126</v>
      </c>
      <c r="I896" s="1" t="s">
        <v>140</v>
      </c>
      <c r="J896" s="1" t="s">
        <v>154</v>
      </c>
      <c r="K896" s="1" t="s">
        <v>7457</v>
      </c>
      <c r="L896" s="1" t="s">
        <v>7458</v>
      </c>
      <c r="M896" s="1" t="s">
        <v>304</v>
      </c>
      <c r="N896" s="1" t="s">
        <v>32</v>
      </c>
      <c r="O896" s="1" t="s">
        <v>4445</v>
      </c>
      <c r="P896" s="4" t="s">
        <v>7459</v>
      </c>
      <c r="Q896" s="1" t="s">
        <v>7460</v>
      </c>
      <c r="R896" s="1" t="s">
        <v>7240</v>
      </c>
      <c r="S896" s="1" t="s">
        <v>4275</v>
      </c>
      <c r="T896" s="1" t="s">
        <v>7461</v>
      </c>
    </row>
    <row r="897" spans="1:20" ht="138" x14ac:dyDescent="0.25">
      <c r="A897" s="1" t="s">
        <v>6177</v>
      </c>
      <c r="B897" s="2" t="s">
        <v>7462</v>
      </c>
      <c r="C897" s="1" t="s">
        <v>122</v>
      </c>
      <c r="D897" s="1" t="s">
        <v>3556</v>
      </c>
      <c r="E897" s="1" t="s">
        <v>4590</v>
      </c>
      <c r="F897" s="1" t="s">
        <v>7463</v>
      </c>
      <c r="G897" s="1" t="s">
        <v>228</v>
      </c>
      <c r="H897" s="1" t="s">
        <v>126</v>
      </c>
      <c r="I897" s="1" t="s">
        <v>140</v>
      </c>
      <c r="J897" s="1" t="s">
        <v>154</v>
      </c>
      <c r="K897" s="1" t="s">
        <v>7448</v>
      </c>
      <c r="L897" s="1" t="s">
        <v>7449</v>
      </c>
      <c r="M897" s="1" t="s">
        <v>270</v>
      </c>
      <c r="N897" s="1" t="s">
        <v>32</v>
      </c>
      <c r="O897" s="1" t="s">
        <v>129</v>
      </c>
      <c r="P897" s="4" t="s">
        <v>7464</v>
      </c>
      <c r="Q897" s="1" t="s">
        <v>7465</v>
      </c>
      <c r="R897" s="1" t="s">
        <v>7466</v>
      </c>
      <c r="S897" s="1" t="s">
        <v>6175</v>
      </c>
      <c r="T897" s="1" t="s">
        <v>7467</v>
      </c>
    </row>
    <row r="898" spans="1:20" ht="13.8" x14ac:dyDescent="0.25">
      <c r="A898" s="1" t="s">
        <v>897</v>
      </c>
      <c r="B898" s="2" t="s">
        <v>7468</v>
      </c>
      <c r="C898" s="1" t="s">
        <v>3479</v>
      </c>
      <c r="D898" s="1" t="s">
        <v>1537</v>
      </c>
      <c r="E898" s="1" t="s">
        <v>7469</v>
      </c>
      <c r="F898" s="1" t="s">
        <v>7470</v>
      </c>
      <c r="G898" s="1" t="s">
        <v>26</v>
      </c>
      <c r="H898" s="1" t="s">
        <v>27</v>
      </c>
      <c r="I898" s="1" t="s">
        <v>60</v>
      </c>
      <c r="J898" s="1" t="s">
        <v>75</v>
      </c>
      <c r="K898" s="1" t="s">
        <v>7471</v>
      </c>
      <c r="L898" s="1" t="s">
        <v>3412</v>
      </c>
      <c r="M898" s="1" t="s">
        <v>143</v>
      </c>
      <c r="N898" s="1" t="s">
        <v>32</v>
      </c>
      <c r="O898" s="1" t="s">
        <v>3484</v>
      </c>
      <c r="P898" s="1" t="s">
        <v>7472</v>
      </c>
      <c r="Q898" s="1" t="s">
        <v>7473</v>
      </c>
      <c r="R898" s="1" t="s">
        <v>7474</v>
      </c>
      <c r="S898" s="1" t="s">
        <v>3487</v>
      </c>
      <c r="T898" s="1" t="s">
        <v>7475</v>
      </c>
    </row>
    <row r="899" spans="1:20" ht="13.8" x14ac:dyDescent="0.25">
      <c r="A899" s="1" t="s">
        <v>2428</v>
      </c>
      <c r="B899" s="2" t="s">
        <v>7476</v>
      </c>
      <c r="C899" s="1" t="s">
        <v>7477</v>
      </c>
      <c r="D899" s="1" t="s">
        <v>958</v>
      </c>
      <c r="E899" s="1" t="s">
        <v>7478</v>
      </c>
      <c r="F899" s="1" t="s">
        <v>4128</v>
      </c>
      <c r="G899" s="1" t="s">
        <v>113</v>
      </c>
      <c r="H899" s="1" t="s">
        <v>114</v>
      </c>
      <c r="I899" s="1" t="s">
        <v>140</v>
      </c>
      <c r="J899" s="1" t="s">
        <v>3193</v>
      </c>
      <c r="K899" s="1" t="s">
        <v>5375</v>
      </c>
      <c r="L899" s="1" t="s">
        <v>7275</v>
      </c>
      <c r="M899" s="1" t="s">
        <v>703</v>
      </c>
      <c r="N899" s="1" t="s">
        <v>47</v>
      </c>
      <c r="O899" s="1" t="s">
        <v>7479</v>
      </c>
      <c r="P899" s="1" t="s">
        <v>7480</v>
      </c>
      <c r="R899" s="1" t="s">
        <v>5386</v>
      </c>
      <c r="S899" s="1" t="s">
        <v>3106</v>
      </c>
      <c r="T899" s="1" t="s">
        <v>7481</v>
      </c>
    </row>
    <row r="900" spans="1:20" ht="138" x14ac:dyDescent="0.25">
      <c r="A900" s="1" t="s">
        <v>6177</v>
      </c>
      <c r="B900" s="2" t="s">
        <v>7482</v>
      </c>
      <c r="C900" s="1" t="s">
        <v>122</v>
      </c>
      <c r="D900" s="1" t="s">
        <v>3394</v>
      </c>
      <c r="E900" s="1" t="s">
        <v>7483</v>
      </c>
      <c r="F900" s="1" t="s">
        <v>7484</v>
      </c>
      <c r="G900" s="1" t="s">
        <v>228</v>
      </c>
      <c r="H900" s="1" t="s">
        <v>126</v>
      </c>
      <c r="I900" s="1" t="s">
        <v>140</v>
      </c>
      <c r="J900" s="1" t="s">
        <v>154</v>
      </c>
      <c r="K900" s="1" t="s">
        <v>7485</v>
      </c>
      <c r="L900" s="1" t="s">
        <v>4024</v>
      </c>
      <c r="M900" s="1" t="s">
        <v>270</v>
      </c>
      <c r="N900" s="1" t="s">
        <v>32</v>
      </c>
      <c r="O900" s="1" t="s">
        <v>129</v>
      </c>
      <c r="P900" s="4" t="s">
        <v>7486</v>
      </c>
      <c r="Q900" s="1" t="s">
        <v>7487</v>
      </c>
      <c r="R900" s="1" t="s">
        <v>7488</v>
      </c>
      <c r="S900" s="1" t="s">
        <v>6175</v>
      </c>
      <c r="T900" s="1" t="s">
        <v>7489</v>
      </c>
    </row>
    <row r="901" spans="1:20" ht="138" x14ac:dyDescent="0.25">
      <c r="A901" s="1" t="s">
        <v>316</v>
      </c>
      <c r="B901" s="2" t="s">
        <v>7490</v>
      </c>
      <c r="C901" s="1" t="s">
        <v>3023</v>
      </c>
      <c r="D901" s="1" t="s">
        <v>725</v>
      </c>
      <c r="E901" s="1" t="s">
        <v>7491</v>
      </c>
      <c r="F901" s="1" t="s">
        <v>3025</v>
      </c>
      <c r="G901" s="1" t="s">
        <v>113</v>
      </c>
      <c r="H901" s="1" t="s">
        <v>126</v>
      </c>
      <c r="I901" s="1" t="s">
        <v>60</v>
      </c>
      <c r="J901" s="1" t="s">
        <v>154</v>
      </c>
      <c r="K901" s="1" t="s">
        <v>7492</v>
      </c>
      <c r="L901" s="1" t="s">
        <v>3328</v>
      </c>
      <c r="M901" s="1" t="s">
        <v>304</v>
      </c>
      <c r="N901" s="1" t="s">
        <v>32</v>
      </c>
      <c r="O901" s="1" t="s">
        <v>3027</v>
      </c>
      <c r="P901" s="4" t="s">
        <v>7493</v>
      </c>
      <c r="Q901" s="1" t="s">
        <v>7494</v>
      </c>
      <c r="R901" s="1" t="s">
        <v>7495</v>
      </c>
      <c r="S901" s="1" t="s">
        <v>3118</v>
      </c>
      <c r="T901" s="1" t="s">
        <v>7496</v>
      </c>
    </row>
    <row r="902" spans="1:20" ht="13.8" x14ac:dyDescent="0.25">
      <c r="A902" s="1" t="s">
        <v>1898</v>
      </c>
      <c r="B902" s="2" t="s">
        <v>7497</v>
      </c>
      <c r="C902" s="1" t="s">
        <v>7498</v>
      </c>
      <c r="D902" s="1" t="s">
        <v>913</v>
      </c>
      <c r="E902" s="1" t="s">
        <v>2088</v>
      </c>
      <c r="F902" s="1" t="s">
        <v>7499</v>
      </c>
      <c r="G902" s="1" t="s">
        <v>26</v>
      </c>
      <c r="H902" s="1" t="s">
        <v>27</v>
      </c>
      <c r="I902" s="1" t="s">
        <v>60</v>
      </c>
      <c r="K902" s="1" t="s">
        <v>1903</v>
      </c>
      <c r="L902" s="1" t="s">
        <v>1382</v>
      </c>
      <c r="M902" s="1" t="s">
        <v>143</v>
      </c>
      <c r="N902" s="1" t="s">
        <v>378</v>
      </c>
      <c r="O902" s="1" t="s">
        <v>7500</v>
      </c>
      <c r="P902" s="1" t="s">
        <v>7501</v>
      </c>
      <c r="Q902" s="1" t="s">
        <v>7502</v>
      </c>
      <c r="R902" s="1" t="s">
        <v>392</v>
      </c>
      <c r="S902" s="1" t="s">
        <v>7503</v>
      </c>
      <c r="T902" s="1" t="s">
        <v>7504</v>
      </c>
    </row>
    <row r="903" spans="1:20" ht="96.6" x14ac:dyDescent="0.25">
      <c r="A903" s="1" t="s">
        <v>1850</v>
      </c>
      <c r="B903" s="2" t="s">
        <v>7505</v>
      </c>
      <c r="C903" s="1" t="s">
        <v>4936</v>
      </c>
      <c r="D903" s="1" t="s">
        <v>725</v>
      </c>
      <c r="E903" s="1" t="s">
        <v>5170</v>
      </c>
      <c r="F903" s="1" t="s">
        <v>7506</v>
      </c>
      <c r="G903" s="1" t="s">
        <v>113</v>
      </c>
      <c r="H903" s="1" t="s">
        <v>114</v>
      </c>
      <c r="I903" s="1" t="s">
        <v>60</v>
      </c>
      <c r="J903" s="1" t="s">
        <v>3193</v>
      </c>
      <c r="K903" s="1" t="s">
        <v>7507</v>
      </c>
      <c r="L903" s="1" t="s">
        <v>2194</v>
      </c>
      <c r="M903" s="1" t="s">
        <v>206</v>
      </c>
      <c r="N903" s="1" t="s">
        <v>32</v>
      </c>
      <c r="O903" s="1" t="s">
        <v>4940</v>
      </c>
      <c r="P903" s="4" t="s">
        <v>7508</v>
      </c>
      <c r="Q903" s="1" t="s">
        <v>7509</v>
      </c>
      <c r="R903" s="1" t="s">
        <v>171</v>
      </c>
      <c r="S903" s="1" t="s">
        <v>4943</v>
      </c>
      <c r="T903" s="1" t="s">
        <v>7510</v>
      </c>
    </row>
    <row r="904" spans="1:20" ht="96.6" x14ac:dyDescent="0.25">
      <c r="A904" s="1" t="s">
        <v>1850</v>
      </c>
      <c r="B904" s="2" t="s">
        <v>7511</v>
      </c>
      <c r="C904" s="1" t="s">
        <v>4936</v>
      </c>
      <c r="D904" s="1" t="s">
        <v>1183</v>
      </c>
      <c r="E904" s="1" t="s">
        <v>4937</v>
      </c>
      <c r="F904" s="1" t="s">
        <v>7506</v>
      </c>
      <c r="G904" s="1" t="s">
        <v>113</v>
      </c>
      <c r="H904" s="1" t="s">
        <v>126</v>
      </c>
      <c r="I904" s="1" t="s">
        <v>60</v>
      </c>
      <c r="J904" s="1" t="s">
        <v>2562</v>
      </c>
      <c r="K904" s="1" t="s">
        <v>1855</v>
      </c>
      <c r="L904" s="1" t="s">
        <v>662</v>
      </c>
      <c r="M904" s="1" t="s">
        <v>206</v>
      </c>
      <c r="N904" s="1" t="s">
        <v>32</v>
      </c>
      <c r="O904" s="1" t="s">
        <v>4940</v>
      </c>
      <c r="P904" s="4" t="s">
        <v>7512</v>
      </c>
      <c r="Q904" s="1" t="s">
        <v>7513</v>
      </c>
      <c r="R904" s="1" t="s">
        <v>171</v>
      </c>
      <c r="S904" s="1" t="s">
        <v>4943</v>
      </c>
      <c r="T904" s="1" t="s">
        <v>7514</v>
      </c>
    </row>
    <row r="905" spans="1:20" ht="13.8" x14ac:dyDescent="0.25">
      <c r="A905" s="1" t="s">
        <v>2934</v>
      </c>
      <c r="B905" s="2" t="s">
        <v>7515</v>
      </c>
      <c r="C905" s="1" t="s">
        <v>1880</v>
      </c>
      <c r="D905" s="1" t="s">
        <v>255</v>
      </c>
      <c r="E905" s="1" t="s">
        <v>7516</v>
      </c>
      <c r="F905" s="1" t="s">
        <v>1412</v>
      </c>
      <c r="G905" s="1" t="s">
        <v>26</v>
      </c>
      <c r="H905" s="1" t="s">
        <v>27</v>
      </c>
      <c r="I905" s="1" t="s">
        <v>60</v>
      </c>
      <c r="J905" s="1" t="s">
        <v>465</v>
      </c>
      <c r="K905" s="1" t="s">
        <v>608</v>
      </c>
      <c r="L905" s="1" t="s">
        <v>4185</v>
      </c>
      <c r="M905" s="1" t="s">
        <v>143</v>
      </c>
      <c r="N905" s="1" t="s">
        <v>32</v>
      </c>
      <c r="O905" s="1" t="s">
        <v>1885</v>
      </c>
      <c r="P905" s="1" t="s">
        <v>7517</v>
      </c>
      <c r="Q905" s="1" t="s">
        <v>7518</v>
      </c>
      <c r="R905" s="1" t="s">
        <v>171</v>
      </c>
      <c r="S905" s="1" t="s">
        <v>3676</v>
      </c>
      <c r="T905" s="1" t="s">
        <v>7519</v>
      </c>
    </row>
    <row r="906" spans="1:20" ht="151.80000000000001" x14ac:dyDescent="0.25">
      <c r="A906" s="1" t="s">
        <v>946</v>
      </c>
      <c r="B906" s="2" t="s">
        <v>7520</v>
      </c>
      <c r="C906" s="1" t="s">
        <v>1910</v>
      </c>
      <c r="D906" s="1" t="s">
        <v>1151</v>
      </c>
      <c r="E906" s="1" t="s">
        <v>7521</v>
      </c>
      <c r="F906" s="1" t="s">
        <v>7522</v>
      </c>
      <c r="G906" s="1" t="s">
        <v>113</v>
      </c>
      <c r="H906" s="1" t="s">
        <v>114</v>
      </c>
      <c r="I906" s="1" t="s">
        <v>60</v>
      </c>
      <c r="J906" s="1" t="s">
        <v>75</v>
      </c>
      <c r="K906" s="1" t="s">
        <v>7523</v>
      </c>
      <c r="L906" s="1" t="s">
        <v>4382</v>
      </c>
      <c r="M906" s="1" t="s">
        <v>270</v>
      </c>
      <c r="N906" s="1" t="s">
        <v>32</v>
      </c>
      <c r="O906" s="1" t="s">
        <v>1914</v>
      </c>
      <c r="P906" s="4" t="s">
        <v>7524</v>
      </c>
      <c r="R906" s="1" t="s">
        <v>2774</v>
      </c>
      <c r="S906" s="1" t="s">
        <v>4158</v>
      </c>
      <c r="T906" s="1" t="s">
        <v>7525</v>
      </c>
    </row>
    <row r="907" spans="1:20" ht="110.4" x14ac:dyDescent="0.25">
      <c r="A907" s="1" t="s">
        <v>6288</v>
      </c>
      <c r="B907" s="2" t="s">
        <v>7526</v>
      </c>
      <c r="C907" s="1" t="s">
        <v>7527</v>
      </c>
      <c r="D907" s="1" t="s">
        <v>7528</v>
      </c>
      <c r="E907" s="1" t="s">
        <v>7529</v>
      </c>
      <c r="F907" s="1" t="s">
        <v>562</v>
      </c>
      <c r="G907" s="1" t="s">
        <v>26</v>
      </c>
      <c r="H907" s="1" t="s">
        <v>27</v>
      </c>
      <c r="I907" s="1" t="s">
        <v>74</v>
      </c>
      <c r="J907" s="1" t="s">
        <v>465</v>
      </c>
      <c r="K907" s="1" t="s">
        <v>809</v>
      </c>
      <c r="L907" s="1" t="s">
        <v>7530</v>
      </c>
      <c r="M907" s="1" t="s">
        <v>143</v>
      </c>
      <c r="N907" s="1" t="s">
        <v>32</v>
      </c>
      <c r="O907" s="1" t="s">
        <v>7531</v>
      </c>
      <c r="P907" s="4" t="s">
        <v>7532</v>
      </c>
      <c r="R907" s="1" t="s">
        <v>171</v>
      </c>
      <c r="S907" s="1" t="s">
        <v>6296</v>
      </c>
      <c r="T907" s="1" t="s">
        <v>7533</v>
      </c>
    </row>
    <row r="908" spans="1:20" ht="110.4" x14ac:dyDescent="0.25">
      <c r="A908" s="1" t="s">
        <v>946</v>
      </c>
      <c r="B908" s="2" t="s">
        <v>7534</v>
      </c>
      <c r="C908" s="1" t="s">
        <v>1910</v>
      </c>
      <c r="D908" s="1" t="s">
        <v>4299</v>
      </c>
      <c r="E908" s="1" t="s">
        <v>7535</v>
      </c>
      <c r="F908" s="1" t="s">
        <v>7536</v>
      </c>
      <c r="G908" s="1" t="s">
        <v>113</v>
      </c>
      <c r="H908" s="1" t="s">
        <v>114</v>
      </c>
      <c r="I908" s="1" t="s">
        <v>74</v>
      </c>
      <c r="J908" s="1" t="s">
        <v>465</v>
      </c>
      <c r="K908" s="1" t="s">
        <v>7537</v>
      </c>
      <c r="L908" s="1" t="s">
        <v>4662</v>
      </c>
      <c r="M908" s="1" t="s">
        <v>304</v>
      </c>
      <c r="N908" s="1" t="s">
        <v>32</v>
      </c>
      <c r="O908" s="1" t="s">
        <v>1914</v>
      </c>
      <c r="P908" s="4" t="s">
        <v>7538</v>
      </c>
      <c r="R908" s="1" t="s">
        <v>2419</v>
      </c>
      <c r="S908" s="1" t="s">
        <v>4158</v>
      </c>
      <c r="T908" s="1" t="s">
        <v>7539</v>
      </c>
    </row>
    <row r="909" spans="1:20" ht="138" x14ac:dyDescent="0.25">
      <c r="A909" s="1" t="s">
        <v>4854</v>
      </c>
      <c r="B909" s="2" t="s">
        <v>7540</v>
      </c>
      <c r="C909" s="1" t="s">
        <v>1880</v>
      </c>
      <c r="D909" s="1" t="s">
        <v>7243</v>
      </c>
      <c r="E909" s="1" t="s">
        <v>7541</v>
      </c>
      <c r="F909" s="1" t="s">
        <v>7542</v>
      </c>
      <c r="G909" s="1" t="s">
        <v>228</v>
      </c>
      <c r="H909" s="1" t="s">
        <v>2219</v>
      </c>
      <c r="I909" s="1" t="s">
        <v>60</v>
      </c>
      <c r="J909" s="1" t="s">
        <v>154</v>
      </c>
      <c r="K909" s="1" t="s">
        <v>7543</v>
      </c>
      <c r="L909" s="1" t="s">
        <v>4185</v>
      </c>
      <c r="M909" s="1" t="s">
        <v>304</v>
      </c>
      <c r="N909" s="1" t="s">
        <v>32</v>
      </c>
      <c r="O909" s="1" t="s">
        <v>1885</v>
      </c>
      <c r="P909" s="4" t="s">
        <v>7544</v>
      </c>
      <c r="Q909" s="1" t="s">
        <v>7545</v>
      </c>
      <c r="R909" s="1" t="s">
        <v>2774</v>
      </c>
      <c r="S909" s="1" t="s">
        <v>3676</v>
      </c>
      <c r="T909" s="1" t="s">
        <v>7546</v>
      </c>
    </row>
    <row r="910" spans="1:20" ht="138" x14ac:dyDescent="0.25">
      <c r="A910" s="1" t="s">
        <v>4854</v>
      </c>
      <c r="B910" s="2" t="s">
        <v>7547</v>
      </c>
      <c r="C910" s="1" t="s">
        <v>1880</v>
      </c>
      <c r="D910" s="1" t="s">
        <v>278</v>
      </c>
      <c r="E910" s="1" t="s">
        <v>1174</v>
      </c>
      <c r="F910" s="1" t="s">
        <v>7548</v>
      </c>
      <c r="G910" s="1" t="s">
        <v>228</v>
      </c>
      <c r="H910" s="1" t="s">
        <v>2219</v>
      </c>
      <c r="I910" s="1" t="s">
        <v>60</v>
      </c>
      <c r="J910" s="1" t="s">
        <v>154</v>
      </c>
      <c r="K910" s="1" t="s">
        <v>7549</v>
      </c>
      <c r="L910" s="1" t="s">
        <v>4865</v>
      </c>
      <c r="M910" s="1" t="s">
        <v>527</v>
      </c>
      <c r="N910" s="1" t="s">
        <v>32</v>
      </c>
      <c r="O910" s="1" t="s">
        <v>1885</v>
      </c>
      <c r="P910" s="4" t="s">
        <v>7550</v>
      </c>
      <c r="Q910" s="1" t="s">
        <v>7551</v>
      </c>
      <c r="R910" s="1" t="s">
        <v>2774</v>
      </c>
      <c r="S910" s="1" t="s">
        <v>3676</v>
      </c>
      <c r="T910" s="1" t="s">
        <v>7552</v>
      </c>
    </row>
    <row r="911" spans="1:20" ht="165.6" x14ac:dyDescent="0.25">
      <c r="A911" s="1" t="s">
        <v>602</v>
      </c>
      <c r="B911" s="2" t="s">
        <v>7553</v>
      </c>
      <c r="C911" s="1" t="s">
        <v>1880</v>
      </c>
      <c r="D911" s="1" t="s">
        <v>3056</v>
      </c>
      <c r="E911" s="1" t="s">
        <v>7554</v>
      </c>
      <c r="F911" s="1" t="s">
        <v>7555</v>
      </c>
      <c r="G911" s="1" t="s">
        <v>113</v>
      </c>
      <c r="H911" s="1" t="s">
        <v>126</v>
      </c>
      <c r="I911" s="1" t="s">
        <v>60</v>
      </c>
      <c r="J911" s="1" t="s">
        <v>754</v>
      </c>
      <c r="K911" s="1" t="s">
        <v>7556</v>
      </c>
      <c r="L911" s="1" t="s">
        <v>5408</v>
      </c>
      <c r="M911" s="1" t="s">
        <v>31</v>
      </c>
      <c r="N911" s="1" t="s">
        <v>32</v>
      </c>
      <c r="O911" s="1" t="s">
        <v>1885</v>
      </c>
      <c r="P911" s="4" t="s">
        <v>7557</v>
      </c>
      <c r="Q911" s="1" t="s">
        <v>7558</v>
      </c>
      <c r="R911" s="1" t="s">
        <v>2774</v>
      </c>
      <c r="S911" s="1" t="s">
        <v>3676</v>
      </c>
      <c r="T911" s="1" t="s">
        <v>7559</v>
      </c>
    </row>
    <row r="912" spans="1:20" ht="138" x14ac:dyDescent="0.25">
      <c r="A912" s="1" t="s">
        <v>2934</v>
      </c>
      <c r="B912" s="2" t="s">
        <v>7560</v>
      </c>
      <c r="C912" s="1" t="s">
        <v>1880</v>
      </c>
      <c r="D912" s="1" t="s">
        <v>7561</v>
      </c>
      <c r="E912" s="1" t="s">
        <v>7562</v>
      </c>
      <c r="F912" s="1" t="s">
        <v>7563</v>
      </c>
      <c r="G912" s="1" t="s">
        <v>26</v>
      </c>
      <c r="H912" s="1" t="s">
        <v>27</v>
      </c>
      <c r="I912" s="1" t="s">
        <v>60</v>
      </c>
      <c r="J912" s="1" t="s">
        <v>754</v>
      </c>
      <c r="K912" s="1" t="s">
        <v>7564</v>
      </c>
      <c r="L912" s="1" t="s">
        <v>3673</v>
      </c>
      <c r="M912" s="1" t="s">
        <v>304</v>
      </c>
      <c r="N912" s="1" t="s">
        <v>32</v>
      </c>
      <c r="O912" s="1" t="s">
        <v>1885</v>
      </c>
      <c r="P912" s="4" t="s">
        <v>7565</v>
      </c>
      <c r="Q912" s="1" t="s">
        <v>7566</v>
      </c>
      <c r="R912" s="1" t="s">
        <v>2774</v>
      </c>
      <c r="S912" s="1" t="s">
        <v>3676</v>
      </c>
      <c r="T912" s="1" t="s">
        <v>7567</v>
      </c>
    </row>
    <row r="913" spans="1:20" ht="151.80000000000001" x14ac:dyDescent="0.25">
      <c r="A913" s="1" t="s">
        <v>3767</v>
      </c>
      <c r="B913" s="2" t="s">
        <v>7568</v>
      </c>
      <c r="C913" s="1" t="s">
        <v>3769</v>
      </c>
      <c r="D913" s="1" t="s">
        <v>619</v>
      </c>
      <c r="E913" s="1" t="s">
        <v>7569</v>
      </c>
      <c r="F913" s="1" t="s">
        <v>7570</v>
      </c>
      <c r="G913" s="1" t="s">
        <v>113</v>
      </c>
      <c r="H913" s="1" t="s">
        <v>126</v>
      </c>
      <c r="I913" s="1" t="s">
        <v>140</v>
      </c>
      <c r="J913" s="1" t="s">
        <v>154</v>
      </c>
      <c r="K913" s="1" t="s">
        <v>7571</v>
      </c>
      <c r="L913" s="1" t="s">
        <v>5082</v>
      </c>
      <c r="M913" s="1" t="s">
        <v>31</v>
      </c>
      <c r="N913" s="1" t="s">
        <v>32</v>
      </c>
      <c r="O913" s="1" t="s">
        <v>3775</v>
      </c>
      <c r="P913" s="4" t="s">
        <v>7572</v>
      </c>
      <c r="Q913" s="1" t="s">
        <v>7573</v>
      </c>
      <c r="R913" s="1" t="s">
        <v>3629</v>
      </c>
      <c r="S913" s="1" t="s">
        <v>3107</v>
      </c>
      <c r="T913" s="1" t="s">
        <v>7574</v>
      </c>
    </row>
    <row r="914" spans="1:20" ht="110.4" x14ac:dyDescent="0.25">
      <c r="A914" s="1" t="s">
        <v>2817</v>
      </c>
      <c r="B914" s="2" t="s">
        <v>7575</v>
      </c>
      <c r="C914" s="1" t="s">
        <v>4682</v>
      </c>
      <c r="D914" s="1" t="s">
        <v>255</v>
      </c>
      <c r="E914" s="1" t="s">
        <v>6846</v>
      </c>
      <c r="F914" s="1" t="s">
        <v>7576</v>
      </c>
      <c r="G914" s="1" t="s">
        <v>113</v>
      </c>
      <c r="H914" s="1" t="s">
        <v>114</v>
      </c>
      <c r="I914" s="1" t="s">
        <v>60</v>
      </c>
      <c r="J914" s="1" t="s">
        <v>465</v>
      </c>
      <c r="K914" s="1" t="s">
        <v>7577</v>
      </c>
      <c r="L914" s="1" t="s">
        <v>1382</v>
      </c>
      <c r="M914" s="1" t="s">
        <v>143</v>
      </c>
      <c r="N914" s="1" t="s">
        <v>32</v>
      </c>
      <c r="O914" s="1" t="s">
        <v>4686</v>
      </c>
      <c r="P914" s="4" t="s">
        <v>7578</v>
      </c>
      <c r="R914" s="1" t="s">
        <v>7579</v>
      </c>
      <c r="S914" s="1" t="s">
        <v>3755</v>
      </c>
      <c r="T914" s="1" t="s">
        <v>7580</v>
      </c>
    </row>
    <row r="915" spans="1:20" ht="13.8" x14ac:dyDescent="0.25">
      <c r="A915" s="1" t="s">
        <v>1519</v>
      </c>
      <c r="B915" s="2" t="s">
        <v>7581</v>
      </c>
      <c r="C915" s="1" t="s">
        <v>618</v>
      </c>
      <c r="D915" s="1" t="s">
        <v>3394</v>
      </c>
      <c r="E915" s="1" t="s">
        <v>7582</v>
      </c>
      <c r="F915" s="1" t="s">
        <v>6604</v>
      </c>
      <c r="G915" s="1" t="s">
        <v>228</v>
      </c>
      <c r="H915" s="1" t="s">
        <v>126</v>
      </c>
      <c r="I915" s="1" t="s">
        <v>140</v>
      </c>
      <c r="J915" s="1" t="s">
        <v>465</v>
      </c>
      <c r="K915" s="1" t="s">
        <v>7583</v>
      </c>
      <c r="L915" s="1" t="s">
        <v>7584</v>
      </c>
      <c r="M915" s="1" t="s">
        <v>270</v>
      </c>
      <c r="N915" s="1" t="s">
        <v>32</v>
      </c>
      <c r="O915" s="1" t="s">
        <v>624</v>
      </c>
      <c r="P915" s="1" t="s">
        <v>7585</v>
      </c>
      <c r="R915" s="1" t="s">
        <v>7586</v>
      </c>
      <c r="S915" s="1" t="s">
        <v>4141</v>
      </c>
      <c r="T915" s="1" t="s">
        <v>7587</v>
      </c>
    </row>
    <row r="916" spans="1:20" ht="13.8" x14ac:dyDescent="0.25">
      <c r="A916" s="1" t="s">
        <v>2934</v>
      </c>
      <c r="B916" s="2" t="s">
        <v>7588</v>
      </c>
      <c r="C916" s="1" t="s">
        <v>1880</v>
      </c>
      <c r="D916" s="1" t="s">
        <v>4873</v>
      </c>
      <c r="E916" s="1" t="s">
        <v>7589</v>
      </c>
      <c r="F916" s="1" t="s">
        <v>7590</v>
      </c>
      <c r="G916" s="1" t="s">
        <v>26</v>
      </c>
      <c r="H916" s="1" t="s">
        <v>27</v>
      </c>
      <c r="I916" s="1" t="s">
        <v>60</v>
      </c>
      <c r="J916" s="1" t="s">
        <v>465</v>
      </c>
      <c r="K916" s="1" t="s">
        <v>7591</v>
      </c>
      <c r="L916" s="1" t="s">
        <v>7592</v>
      </c>
      <c r="M916" s="1" t="s">
        <v>270</v>
      </c>
      <c r="N916" s="1" t="s">
        <v>63</v>
      </c>
      <c r="O916" s="1" t="s">
        <v>1885</v>
      </c>
      <c r="P916" s="1" t="s">
        <v>7593</v>
      </c>
      <c r="R916" s="1" t="s">
        <v>7594</v>
      </c>
      <c r="S916" s="1" t="s">
        <v>3676</v>
      </c>
      <c r="T916" s="1" t="s">
        <v>7595</v>
      </c>
    </row>
    <row r="917" spans="1:20" ht="13.8" x14ac:dyDescent="0.25">
      <c r="A917" s="1" t="s">
        <v>946</v>
      </c>
      <c r="B917" s="2" t="s">
        <v>7596</v>
      </c>
      <c r="C917" s="1" t="s">
        <v>1910</v>
      </c>
      <c r="D917" s="1" t="s">
        <v>689</v>
      </c>
      <c r="E917" s="1" t="s">
        <v>7597</v>
      </c>
      <c r="F917" s="1" t="s">
        <v>7598</v>
      </c>
      <c r="G917" s="1" t="s">
        <v>113</v>
      </c>
      <c r="H917" s="1" t="s">
        <v>114</v>
      </c>
      <c r="I917" s="1" t="s">
        <v>74</v>
      </c>
      <c r="J917" s="1" t="s">
        <v>465</v>
      </c>
      <c r="K917" s="1" t="s">
        <v>7599</v>
      </c>
      <c r="L917" s="1" t="s">
        <v>5082</v>
      </c>
      <c r="M917" s="1" t="s">
        <v>270</v>
      </c>
      <c r="N917" s="1" t="s">
        <v>32</v>
      </c>
      <c r="O917" s="1" t="s">
        <v>1914</v>
      </c>
      <c r="P917" s="1" t="s">
        <v>7600</v>
      </c>
      <c r="R917" s="1" t="s">
        <v>7601</v>
      </c>
      <c r="S917" s="1" t="s">
        <v>4158</v>
      </c>
      <c r="T917" s="1" t="s">
        <v>7602</v>
      </c>
    </row>
    <row r="918" spans="1:20" ht="151.80000000000001" x14ac:dyDescent="0.25">
      <c r="A918" s="1" t="s">
        <v>3842</v>
      </c>
      <c r="B918" s="2" t="s">
        <v>7603</v>
      </c>
      <c r="C918" s="1" t="s">
        <v>3844</v>
      </c>
      <c r="D918" s="1" t="s">
        <v>2250</v>
      </c>
      <c r="E918" s="1" t="s">
        <v>7604</v>
      </c>
      <c r="F918" s="1" t="s">
        <v>3846</v>
      </c>
      <c r="G918" s="1" t="s">
        <v>113</v>
      </c>
      <c r="H918" s="1" t="s">
        <v>114</v>
      </c>
      <c r="I918" s="1" t="s">
        <v>74</v>
      </c>
      <c r="K918" s="1" t="s">
        <v>3847</v>
      </c>
      <c r="L918" s="1" t="s">
        <v>3858</v>
      </c>
      <c r="M918" s="1" t="s">
        <v>143</v>
      </c>
      <c r="N918" s="1" t="s">
        <v>32</v>
      </c>
      <c r="O918" s="1" t="s">
        <v>3849</v>
      </c>
      <c r="P918" s="4" t="s">
        <v>7605</v>
      </c>
      <c r="Q918" s="1" t="s">
        <v>7606</v>
      </c>
      <c r="R918" s="1" t="s">
        <v>7607</v>
      </c>
      <c r="S918" s="1" t="s">
        <v>3853</v>
      </c>
      <c r="T918" s="1" t="s">
        <v>7608</v>
      </c>
    </row>
    <row r="919" spans="1:20" ht="13.8" x14ac:dyDescent="0.25">
      <c r="A919" s="1" t="s">
        <v>946</v>
      </c>
      <c r="B919" s="2" t="s">
        <v>7609</v>
      </c>
      <c r="C919" s="1" t="s">
        <v>1910</v>
      </c>
      <c r="D919" s="1" t="s">
        <v>689</v>
      </c>
      <c r="E919" s="1" t="s">
        <v>7610</v>
      </c>
      <c r="F919" s="1" t="s">
        <v>7611</v>
      </c>
      <c r="G919" s="1" t="s">
        <v>113</v>
      </c>
      <c r="H919" s="1" t="s">
        <v>114</v>
      </c>
      <c r="I919" s="1" t="s">
        <v>60</v>
      </c>
      <c r="J919" s="1" t="s">
        <v>154</v>
      </c>
      <c r="K919" s="1" t="s">
        <v>7612</v>
      </c>
      <c r="L919" s="1" t="s">
        <v>7613</v>
      </c>
      <c r="M919" s="1" t="s">
        <v>304</v>
      </c>
      <c r="N919" s="1" t="s">
        <v>378</v>
      </c>
      <c r="O919" s="1" t="s">
        <v>1914</v>
      </c>
      <c r="P919" s="1" t="s">
        <v>7614</v>
      </c>
      <c r="R919" s="1" t="s">
        <v>7615</v>
      </c>
      <c r="S919" s="1" t="s">
        <v>4158</v>
      </c>
      <c r="T919" s="1" t="s">
        <v>7616</v>
      </c>
    </row>
    <row r="920" spans="1:20" ht="13.8" x14ac:dyDescent="0.25">
      <c r="A920" s="1" t="s">
        <v>976</v>
      </c>
      <c r="B920" s="2" t="s">
        <v>7617</v>
      </c>
      <c r="C920" s="1" t="s">
        <v>1676</v>
      </c>
      <c r="D920" s="1" t="s">
        <v>7618</v>
      </c>
      <c r="E920" s="1" t="s">
        <v>6966</v>
      </c>
      <c r="F920" s="1" t="s">
        <v>7619</v>
      </c>
      <c r="G920" s="1" t="s">
        <v>26</v>
      </c>
      <c r="H920" s="1" t="s">
        <v>27</v>
      </c>
      <c r="I920" s="1" t="s">
        <v>28</v>
      </c>
      <c r="J920" s="1" t="s">
        <v>3193</v>
      </c>
      <c r="K920" s="1" t="s">
        <v>7620</v>
      </c>
      <c r="L920" s="1" t="s">
        <v>5823</v>
      </c>
      <c r="M920" s="1" t="s">
        <v>31</v>
      </c>
      <c r="N920" s="1" t="s">
        <v>63</v>
      </c>
      <c r="O920" s="1" t="s">
        <v>1680</v>
      </c>
      <c r="P920" s="1" t="s">
        <v>7621</v>
      </c>
      <c r="R920" s="1" t="s">
        <v>171</v>
      </c>
      <c r="S920" s="1" t="s">
        <v>3115</v>
      </c>
      <c r="T920" s="1" t="s">
        <v>7622</v>
      </c>
    </row>
    <row r="921" spans="1:20" ht="13.8" x14ac:dyDescent="0.25">
      <c r="A921" s="1" t="s">
        <v>5255</v>
      </c>
      <c r="B921" s="2" t="s">
        <v>7623</v>
      </c>
      <c r="C921" s="1" t="s">
        <v>4985</v>
      </c>
      <c r="D921" s="1" t="s">
        <v>452</v>
      </c>
      <c r="E921" s="1" t="s">
        <v>2309</v>
      </c>
      <c r="F921" s="1" t="s">
        <v>7624</v>
      </c>
      <c r="G921" s="1" t="s">
        <v>26</v>
      </c>
      <c r="H921" s="1" t="s">
        <v>27</v>
      </c>
      <c r="I921" s="1" t="s">
        <v>74</v>
      </c>
      <c r="J921" s="1" t="s">
        <v>465</v>
      </c>
      <c r="K921" s="1" t="s">
        <v>7625</v>
      </c>
      <c r="L921" s="1" t="s">
        <v>7626</v>
      </c>
      <c r="M921" s="1" t="s">
        <v>270</v>
      </c>
      <c r="N921" s="1" t="s">
        <v>32</v>
      </c>
      <c r="O921" s="1" t="s">
        <v>4989</v>
      </c>
      <c r="P921" s="1" t="s">
        <v>7627</v>
      </c>
      <c r="Q921" s="1" t="s">
        <v>7628</v>
      </c>
      <c r="R921" s="1" t="s">
        <v>7629</v>
      </c>
      <c r="S921" s="1" t="s">
        <v>4992</v>
      </c>
      <c r="T921" s="1" t="s">
        <v>7630</v>
      </c>
    </row>
    <row r="922" spans="1:20" ht="110.4" x14ac:dyDescent="0.25">
      <c r="A922" s="1" t="s">
        <v>577</v>
      </c>
      <c r="B922" s="2" t="s">
        <v>7631</v>
      </c>
      <c r="C922" s="1" t="s">
        <v>1910</v>
      </c>
      <c r="D922" s="1" t="s">
        <v>1235</v>
      </c>
      <c r="E922" s="1" t="s">
        <v>5918</v>
      </c>
      <c r="F922" s="1" t="s">
        <v>5919</v>
      </c>
      <c r="G922" s="1" t="s">
        <v>228</v>
      </c>
      <c r="H922" s="1" t="s">
        <v>126</v>
      </c>
      <c r="I922" s="1" t="s">
        <v>140</v>
      </c>
      <c r="J922" s="1" t="s">
        <v>154</v>
      </c>
      <c r="K922" s="1" t="s">
        <v>7632</v>
      </c>
      <c r="L922" s="1" t="s">
        <v>5136</v>
      </c>
      <c r="M922" s="1" t="s">
        <v>527</v>
      </c>
      <c r="N922" s="1" t="s">
        <v>378</v>
      </c>
      <c r="O922" s="1" t="s">
        <v>1914</v>
      </c>
      <c r="P922" s="4" t="s">
        <v>7633</v>
      </c>
      <c r="R922" s="1" t="s">
        <v>5922</v>
      </c>
      <c r="S922" s="1" t="s">
        <v>4158</v>
      </c>
      <c r="T922" s="1" t="s">
        <v>7634</v>
      </c>
    </row>
    <row r="923" spans="1:20" ht="124.2" x14ac:dyDescent="0.25">
      <c r="A923" s="1" t="s">
        <v>7635</v>
      </c>
      <c r="B923" s="2" t="s">
        <v>7636</v>
      </c>
      <c r="C923" s="1" t="s">
        <v>4053</v>
      </c>
      <c r="D923" s="1" t="s">
        <v>3244</v>
      </c>
      <c r="E923" s="1" t="s">
        <v>7637</v>
      </c>
      <c r="F923" s="1" t="s">
        <v>7638</v>
      </c>
      <c r="G923" s="1" t="s">
        <v>26</v>
      </c>
      <c r="H923" s="1" t="s">
        <v>27</v>
      </c>
      <c r="I923" s="1" t="s">
        <v>74</v>
      </c>
      <c r="J923" s="1" t="s">
        <v>754</v>
      </c>
      <c r="K923" s="1" t="s">
        <v>7639</v>
      </c>
      <c r="L923" s="1" t="s">
        <v>4730</v>
      </c>
      <c r="M923" s="1" t="s">
        <v>527</v>
      </c>
      <c r="N923" s="1" t="s">
        <v>32</v>
      </c>
      <c r="O923" s="1" t="s">
        <v>4057</v>
      </c>
      <c r="P923" s="4" t="s">
        <v>7640</v>
      </c>
      <c r="R923" s="1" t="s">
        <v>7641</v>
      </c>
      <c r="S923" s="1" t="s">
        <v>4060</v>
      </c>
      <c r="T923" s="1" t="s">
        <v>7642</v>
      </c>
    </row>
    <row r="924" spans="1:20" ht="138" x14ac:dyDescent="0.25">
      <c r="A924" s="1" t="s">
        <v>946</v>
      </c>
      <c r="B924" s="2" t="s">
        <v>7643</v>
      </c>
      <c r="C924" s="1" t="s">
        <v>1910</v>
      </c>
      <c r="D924" s="1" t="s">
        <v>689</v>
      </c>
      <c r="E924" s="1" t="s">
        <v>7644</v>
      </c>
      <c r="F924" s="1" t="s">
        <v>7645</v>
      </c>
      <c r="G924" s="1" t="s">
        <v>113</v>
      </c>
      <c r="H924" s="1" t="s">
        <v>114</v>
      </c>
      <c r="I924" s="1" t="s">
        <v>60</v>
      </c>
      <c r="J924" s="1" t="s">
        <v>154</v>
      </c>
      <c r="K924" s="1" t="s">
        <v>7646</v>
      </c>
      <c r="L924" s="1" t="s">
        <v>7647</v>
      </c>
      <c r="M924" s="1" t="s">
        <v>304</v>
      </c>
      <c r="N924" s="1" t="s">
        <v>378</v>
      </c>
      <c r="O924" s="1" t="s">
        <v>1914</v>
      </c>
      <c r="P924" s="4" t="s">
        <v>7648</v>
      </c>
      <c r="R924" s="1" t="s">
        <v>7649</v>
      </c>
      <c r="S924" s="1" t="s">
        <v>4158</v>
      </c>
      <c r="T924" s="1" t="s">
        <v>7650</v>
      </c>
    </row>
    <row r="925" spans="1:20" ht="138" x14ac:dyDescent="0.25">
      <c r="A925" s="1" t="s">
        <v>3767</v>
      </c>
      <c r="B925" s="2" t="s">
        <v>7651</v>
      </c>
      <c r="C925" s="1" t="s">
        <v>3769</v>
      </c>
      <c r="D925" s="1" t="s">
        <v>3706</v>
      </c>
      <c r="E925" s="1" t="s">
        <v>7652</v>
      </c>
      <c r="F925" s="1" t="s">
        <v>7653</v>
      </c>
      <c r="G925" s="1" t="s">
        <v>113</v>
      </c>
      <c r="H925" s="1" t="s">
        <v>126</v>
      </c>
      <c r="I925" s="1" t="s">
        <v>140</v>
      </c>
      <c r="J925" s="1" t="s">
        <v>154</v>
      </c>
      <c r="K925" s="1" t="s">
        <v>7654</v>
      </c>
      <c r="L925" s="1" t="s">
        <v>7647</v>
      </c>
      <c r="M925" s="1" t="s">
        <v>304</v>
      </c>
      <c r="N925" s="1" t="s">
        <v>32</v>
      </c>
      <c r="O925" s="1" t="s">
        <v>3775</v>
      </c>
      <c r="P925" s="4" t="s">
        <v>7655</v>
      </c>
      <c r="R925" s="1" t="s">
        <v>7656</v>
      </c>
      <c r="S925" s="1" t="s">
        <v>3107</v>
      </c>
      <c r="T925" s="1" t="s">
        <v>7657</v>
      </c>
    </row>
    <row r="926" spans="1:20" ht="110.4" x14ac:dyDescent="0.25">
      <c r="A926" s="1" t="s">
        <v>120</v>
      </c>
      <c r="B926" s="2" t="s">
        <v>7658</v>
      </c>
      <c r="C926" s="1" t="s">
        <v>122</v>
      </c>
      <c r="D926" s="1" t="s">
        <v>5036</v>
      </c>
      <c r="E926" s="1" t="s">
        <v>7659</v>
      </c>
      <c r="F926" s="1" t="s">
        <v>6171</v>
      </c>
      <c r="G926" s="1" t="s">
        <v>113</v>
      </c>
      <c r="H926" s="1" t="s">
        <v>126</v>
      </c>
      <c r="I926" s="1" t="s">
        <v>140</v>
      </c>
      <c r="J926" s="1" t="s">
        <v>154</v>
      </c>
      <c r="K926" s="1" t="s">
        <v>127</v>
      </c>
      <c r="L926" s="1" t="s">
        <v>7660</v>
      </c>
      <c r="M926" s="1" t="s">
        <v>143</v>
      </c>
      <c r="N926" s="1" t="s">
        <v>32</v>
      </c>
      <c r="O926" s="1" t="s">
        <v>129</v>
      </c>
      <c r="P926" s="4" t="s">
        <v>7661</v>
      </c>
      <c r="R926" s="1" t="s">
        <v>7426</v>
      </c>
      <c r="S926" s="1" t="s">
        <v>6175</v>
      </c>
      <c r="T926" s="1" t="s">
        <v>7662</v>
      </c>
    </row>
    <row r="927" spans="1:20" ht="13.8" x14ac:dyDescent="0.25">
      <c r="A927" s="1" t="s">
        <v>591</v>
      </c>
      <c r="B927" s="2" t="s">
        <v>7663</v>
      </c>
      <c r="C927" s="1" t="s">
        <v>593</v>
      </c>
      <c r="D927" s="1" t="s">
        <v>2465</v>
      </c>
      <c r="E927" s="1" t="s">
        <v>7664</v>
      </c>
      <c r="F927" s="1" t="s">
        <v>7665</v>
      </c>
      <c r="G927" s="1" t="s">
        <v>26</v>
      </c>
      <c r="H927" s="1" t="s">
        <v>27</v>
      </c>
      <c r="I927" s="1" t="s">
        <v>60</v>
      </c>
      <c r="J927" s="1" t="s">
        <v>421</v>
      </c>
      <c r="K927" s="1" t="s">
        <v>7666</v>
      </c>
      <c r="L927" s="1" t="s">
        <v>540</v>
      </c>
      <c r="M927" s="1" t="s">
        <v>143</v>
      </c>
      <c r="N927" s="1" t="s">
        <v>63</v>
      </c>
      <c r="O927" s="1" t="s">
        <v>597</v>
      </c>
      <c r="P927" s="1" t="s">
        <v>7667</v>
      </c>
      <c r="Q927" s="1" t="s">
        <v>7668</v>
      </c>
      <c r="R927" s="1" t="s">
        <v>2774</v>
      </c>
      <c r="T927" s="1" t="s">
        <v>7669</v>
      </c>
    </row>
    <row r="928" spans="1:20" ht="13.8" x14ac:dyDescent="0.25">
      <c r="A928" s="1" t="s">
        <v>6183</v>
      </c>
      <c r="B928" s="2" t="s">
        <v>7670</v>
      </c>
      <c r="C928" s="1" t="s">
        <v>593</v>
      </c>
      <c r="D928" s="1" t="s">
        <v>188</v>
      </c>
      <c r="E928" s="1" t="s">
        <v>581</v>
      </c>
      <c r="F928" s="1" t="s">
        <v>7671</v>
      </c>
      <c r="G928" s="1" t="s">
        <v>228</v>
      </c>
      <c r="H928" s="1" t="s">
        <v>126</v>
      </c>
      <c r="I928" s="1" t="s">
        <v>140</v>
      </c>
      <c r="J928" s="1" t="s">
        <v>5389</v>
      </c>
      <c r="K928" s="1" t="s">
        <v>7672</v>
      </c>
      <c r="L928" s="1" t="s">
        <v>7673</v>
      </c>
      <c r="M928" s="1" t="s">
        <v>143</v>
      </c>
      <c r="N928" s="1" t="s">
        <v>32</v>
      </c>
      <c r="O928" s="1" t="s">
        <v>597</v>
      </c>
      <c r="P928" s="1" t="s">
        <v>7674</v>
      </c>
      <c r="Q928" s="1" t="s">
        <v>7675</v>
      </c>
      <c r="R928" s="1" t="s">
        <v>2774</v>
      </c>
      <c r="T928" s="1" t="s">
        <v>7676</v>
      </c>
    </row>
    <row r="929" spans="1:20" ht="13.8" x14ac:dyDescent="0.25">
      <c r="A929" s="1" t="s">
        <v>1377</v>
      </c>
      <c r="B929" s="2" t="s">
        <v>7677</v>
      </c>
      <c r="C929" s="1" t="s">
        <v>1379</v>
      </c>
      <c r="D929" s="1" t="s">
        <v>2144</v>
      </c>
      <c r="E929" s="1" t="s">
        <v>7678</v>
      </c>
      <c r="F929" s="1" t="s">
        <v>7679</v>
      </c>
      <c r="G929" s="1" t="s">
        <v>113</v>
      </c>
      <c r="H929" s="1" t="s">
        <v>229</v>
      </c>
      <c r="I929" s="1" t="s">
        <v>60</v>
      </c>
      <c r="J929" s="1" t="s">
        <v>154</v>
      </c>
      <c r="K929" s="1" t="s">
        <v>6283</v>
      </c>
      <c r="L929" s="1" t="s">
        <v>3939</v>
      </c>
      <c r="M929" s="1" t="s">
        <v>143</v>
      </c>
      <c r="N929" s="1" t="s">
        <v>63</v>
      </c>
      <c r="O929" s="1" t="s">
        <v>1383</v>
      </c>
      <c r="P929" s="1" t="s">
        <v>7680</v>
      </c>
      <c r="Q929" s="1" t="s">
        <v>7681</v>
      </c>
      <c r="R929" s="1" t="s">
        <v>7682</v>
      </c>
      <c r="S929" s="1" t="s">
        <v>4339</v>
      </c>
      <c r="T929" s="1" t="s">
        <v>7683</v>
      </c>
    </row>
    <row r="930" spans="1:20" ht="82.8" x14ac:dyDescent="0.25">
      <c r="A930" s="1" t="s">
        <v>54</v>
      </c>
      <c r="B930" s="2" t="s">
        <v>7684</v>
      </c>
      <c r="C930" s="1" t="s">
        <v>1568</v>
      </c>
      <c r="D930" s="1" t="s">
        <v>2639</v>
      </c>
      <c r="E930" s="1" t="s">
        <v>7685</v>
      </c>
      <c r="F930" s="1" t="s">
        <v>7686</v>
      </c>
      <c r="G930" s="1" t="s">
        <v>26</v>
      </c>
      <c r="H930" s="1" t="s">
        <v>27</v>
      </c>
      <c r="I930" s="1" t="s">
        <v>60</v>
      </c>
      <c r="K930" s="1" t="s">
        <v>7687</v>
      </c>
      <c r="L930" s="1" t="s">
        <v>1571</v>
      </c>
      <c r="M930" s="1" t="s">
        <v>143</v>
      </c>
      <c r="N930" s="1" t="s">
        <v>32</v>
      </c>
      <c r="O930" s="1" t="s">
        <v>1572</v>
      </c>
      <c r="P930" s="4" t="s">
        <v>7688</v>
      </c>
      <c r="Q930" s="1" t="s">
        <v>7689</v>
      </c>
      <c r="R930" s="1" t="s">
        <v>7240</v>
      </c>
      <c r="S930" s="1" t="s">
        <v>3659</v>
      </c>
      <c r="T930" s="1" t="s">
        <v>7690</v>
      </c>
    </row>
    <row r="931" spans="1:20" ht="96.6" x14ac:dyDescent="0.25">
      <c r="A931" s="1" t="s">
        <v>54</v>
      </c>
      <c r="B931" s="2" t="s">
        <v>7691</v>
      </c>
      <c r="C931" s="1" t="s">
        <v>1568</v>
      </c>
      <c r="D931" s="1" t="s">
        <v>499</v>
      </c>
      <c r="E931" s="1" t="s">
        <v>7692</v>
      </c>
      <c r="F931" s="1" t="s">
        <v>7693</v>
      </c>
      <c r="G931" s="1" t="s">
        <v>26</v>
      </c>
      <c r="H931" s="1" t="s">
        <v>27</v>
      </c>
      <c r="I931" s="1" t="s">
        <v>74</v>
      </c>
      <c r="J931" s="1" t="s">
        <v>75</v>
      </c>
      <c r="K931" s="1" t="s">
        <v>7687</v>
      </c>
      <c r="L931" s="1" t="s">
        <v>1728</v>
      </c>
      <c r="M931" s="1" t="s">
        <v>304</v>
      </c>
      <c r="N931" s="1" t="s">
        <v>32</v>
      </c>
      <c r="O931" s="1" t="s">
        <v>1572</v>
      </c>
      <c r="P931" s="4" t="s">
        <v>7694</v>
      </c>
      <c r="Q931" s="1" t="s">
        <v>7695</v>
      </c>
      <c r="R931" s="1" t="s">
        <v>7696</v>
      </c>
      <c r="S931" s="1" t="s">
        <v>3659</v>
      </c>
      <c r="T931" s="1" t="s">
        <v>7697</v>
      </c>
    </row>
    <row r="932" spans="1:20" ht="13.8" x14ac:dyDescent="0.25">
      <c r="A932" s="1" t="s">
        <v>358</v>
      </c>
      <c r="B932" s="2" t="s">
        <v>7698</v>
      </c>
      <c r="C932" s="1" t="s">
        <v>360</v>
      </c>
      <c r="D932" s="1" t="s">
        <v>3211</v>
      </c>
      <c r="E932" s="1" t="s">
        <v>7699</v>
      </c>
      <c r="F932" s="1" t="s">
        <v>7700</v>
      </c>
      <c r="G932" s="1" t="s">
        <v>113</v>
      </c>
      <c r="H932" s="1" t="s">
        <v>126</v>
      </c>
      <c r="I932" s="1" t="s">
        <v>60</v>
      </c>
      <c r="J932" s="1" t="s">
        <v>154</v>
      </c>
      <c r="K932" s="1" t="s">
        <v>1166</v>
      </c>
      <c r="L932" s="1" t="s">
        <v>7701</v>
      </c>
      <c r="M932" s="1" t="s">
        <v>143</v>
      </c>
      <c r="N932" s="1" t="s">
        <v>32</v>
      </c>
      <c r="O932" s="1" t="s">
        <v>366</v>
      </c>
      <c r="P932" s="1" t="s">
        <v>7702</v>
      </c>
      <c r="R932" s="1" t="s">
        <v>171</v>
      </c>
      <c r="S932" s="1" t="s">
        <v>3104</v>
      </c>
      <c r="T932" s="1" t="s">
        <v>7703</v>
      </c>
    </row>
    <row r="933" spans="1:20" ht="41.4" x14ac:dyDescent="0.25">
      <c r="A933" s="1" t="s">
        <v>3767</v>
      </c>
      <c r="B933" s="2" t="s">
        <v>7704</v>
      </c>
      <c r="C933" s="1" t="s">
        <v>3769</v>
      </c>
      <c r="D933" s="1" t="s">
        <v>2907</v>
      </c>
      <c r="E933" s="1" t="s">
        <v>7705</v>
      </c>
      <c r="F933" s="1" t="s">
        <v>7706</v>
      </c>
      <c r="G933" s="1" t="s">
        <v>113</v>
      </c>
      <c r="H933" s="1" t="s">
        <v>126</v>
      </c>
      <c r="I933" s="1" t="s">
        <v>140</v>
      </c>
      <c r="J933" s="1" t="s">
        <v>154</v>
      </c>
      <c r="K933" s="1" t="s">
        <v>7707</v>
      </c>
      <c r="L933" s="1" t="s">
        <v>7647</v>
      </c>
      <c r="M933" s="1" t="s">
        <v>143</v>
      </c>
      <c r="N933" s="1" t="s">
        <v>32</v>
      </c>
      <c r="O933" s="1" t="s">
        <v>3775</v>
      </c>
      <c r="P933" s="4" t="s">
        <v>7708</v>
      </c>
      <c r="Q933" s="1" t="s">
        <v>7709</v>
      </c>
      <c r="R933" s="1" t="s">
        <v>7710</v>
      </c>
      <c r="S933" s="1" t="s">
        <v>3107</v>
      </c>
      <c r="T933" s="1" t="s">
        <v>7711</v>
      </c>
    </row>
    <row r="934" spans="1:20" ht="165.6" x14ac:dyDescent="0.25">
      <c r="A934" s="1" t="s">
        <v>847</v>
      </c>
      <c r="B934" s="2" t="s">
        <v>7712</v>
      </c>
      <c r="C934" s="1" t="s">
        <v>2280</v>
      </c>
      <c r="D934" s="1" t="s">
        <v>1046</v>
      </c>
      <c r="E934" s="1" t="s">
        <v>7713</v>
      </c>
      <c r="F934" s="1" t="s">
        <v>7714</v>
      </c>
      <c r="G934" s="1" t="s">
        <v>26</v>
      </c>
      <c r="H934" s="1" t="s">
        <v>27</v>
      </c>
      <c r="I934" s="1" t="s">
        <v>74</v>
      </c>
      <c r="K934" s="1" t="s">
        <v>852</v>
      </c>
      <c r="L934" s="1" t="s">
        <v>7715</v>
      </c>
      <c r="M934" s="1" t="s">
        <v>304</v>
      </c>
      <c r="N934" s="1" t="s">
        <v>32</v>
      </c>
      <c r="O934" s="1" t="s">
        <v>2104</v>
      </c>
      <c r="P934" s="4" t="s">
        <v>7716</v>
      </c>
      <c r="R934" s="1" t="s">
        <v>7717</v>
      </c>
      <c r="S934" s="1" t="s">
        <v>3901</v>
      </c>
      <c r="T934" s="1" t="s">
        <v>7718</v>
      </c>
    </row>
    <row r="935" spans="1:20" ht="165.6" x14ac:dyDescent="0.25">
      <c r="A935" s="1" t="s">
        <v>1484</v>
      </c>
      <c r="B935" s="2" t="s">
        <v>7719</v>
      </c>
      <c r="C935" s="1" t="s">
        <v>4306</v>
      </c>
      <c r="D935" s="1" t="s">
        <v>4744</v>
      </c>
      <c r="E935" s="1" t="s">
        <v>7720</v>
      </c>
      <c r="F935" s="1" t="s">
        <v>4713</v>
      </c>
      <c r="G935" s="1" t="s">
        <v>26</v>
      </c>
      <c r="H935" s="1" t="s">
        <v>27</v>
      </c>
      <c r="I935" s="1" t="s">
        <v>60</v>
      </c>
      <c r="J935" s="1" t="s">
        <v>75</v>
      </c>
      <c r="K935" s="1" t="s">
        <v>6330</v>
      </c>
      <c r="L935" s="1" t="s">
        <v>3328</v>
      </c>
      <c r="M935" s="1" t="s">
        <v>31</v>
      </c>
      <c r="N935" s="1" t="s">
        <v>32</v>
      </c>
      <c r="O935" s="1" t="s">
        <v>4310</v>
      </c>
      <c r="P935" s="4" t="s">
        <v>7721</v>
      </c>
      <c r="Q935" s="1" t="s">
        <v>7722</v>
      </c>
      <c r="R935" s="1" t="s">
        <v>3629</v>
      </c>
      <c r="S935" s="1" t="s">
        <v>4314</v>
      </c>
      <c r="T935" s="1" t="s">
        <v>7723</v>
      </c>
    </row>
    <row r="936" spans="1:20" ht="165.6" x14ac:dyDescent="0.25">
      <c r="A936" s="1" t="s">
        <v>1484</v>
      </c>
      <c r="B936" s="2" t="s">
        <v>7724</v>
      </c>
      <c r="C936" s="1" t="s">
        <v>4306</v>
      </c>
      <c r="D936" s="1" t="s">
        <v>676</v>
      </c>
      <c r="E936" s="1" t="s">
        <v>6264</v>
      </c>
      <c r="F936" s="1" t="s">
        <v>7725</v>
      </c>
      <c r="G936" s="1" t="s">
        <v>26</v>
      </c>
      <c r="H936" s="1" t="s">
        <v>27</v>
      </c>
      <c r="I936" s="1" t="s">
        <v>140</v>
      </c>
      <c r="J936" s="1" t="s">
        <v>421</v>
      </c>
      <c r="K936" s="1" t="s">
        <v>6337</v>
      </c>
      <c r="L936" s="1" t="s">
        <v>873</v>
      </c>
      <c r="M936" s="1" t="s">
        <v>31</v>
      </c>
      <c r="N936" s="1" t="s">
        <v>32</v>
      </c>
      <c r="O936" s="1" t="s">
        <v>4310</v>
      </c>
      <c r="P936" s="4" t="s">
        <v>6331</v>
      </c>
      <c r="Q936" s="1" t="s">
        <v>7726</v>
      </c>
      <c r="R936" s="1" t="s">
        <v>3629</v>
      </c>
      <c r="S936" s="1" t="s">
        <v>4314</v>
      </c>
      <c r="T936" s="1" t="s">
        <v>7727</v>
      </c>
    </row>
    <row r="937" spans="1:20" ht="151.80000000000001" x14ac:dyDescent="0.25">
      <c r="A937" s="1" t="s">
        <v>6177</v>
      </c>
      <c r="B937" s="2" t="s">
        <v>7728</v>
      </c>
      <c r="C937" s="1" t="s">
        <v>122</v>
      </c>
      <c r="D937" s="1" t="s">
        <v>2119</v>
      </c>
      <c r="E937" s="1" t="s">
        <v>7729</v>
      </c>
      <c r="F937" s="1" t="s">
        <v>6180</v>
      </c>
      <c r="G937" s="1" t="s">
        <v>228</v>
      </c>
      <c r="H937" s="1" t="s">
        <v>126</v>
      </c>
      <c r="I937" s="1" t="s">
        <v>140</v>
      </c>
      <c r="J937" s="1" t="s">
        <v>154</v>
      </c>
      <c r="K937" s="1" t="s">
        <v>127</v>
      </c>
      <c r="L937" s="1" t="s">
        <v>6933</v>
      </c>
      <c r="M937" s="1" t="s">
        <v>143</v>
      </c>
      <c r="N937" s="1" t="s">
        <v>32</v>
      </c>
      <c r="O937" s="1" t="s">
        <v>129</v>
      </c>
      <c r="P937" s="4" t="s">
        <v>7730</v>
      </c>
      <c r="R937" s="1" t="s">
        <v>3629</v>
      </c>
      <c r="S937" s="1" t="s">
        <v>6175</v>
      </c>
      <c r="T937" s="1" t="s">
        <v>7731</v>
      </c>
    </row>
    <row r="938" spans="1:20" ht="82.8" x14ac:dyDescent="0.25">
      <c r="A938" s="1" t="s">
        <v>2893</v>
      </c>
      <c r="B938" s="2" t="s">
        <v>7732</v>
      </c>
      <c r="C938" s="1" t="s">
        <v>7733</v>
      </c>
      <c r="D938" s="1" t="s">
        <v>3706</v>
      </c>
      <c r="E938" s="1" t="s">
        <v>3735</v>
      </c>
      <c r="F938" s="1" t="s">
        <v>7734</v>
      </c>
      <c r="G938" s="1" t="s">
        <v>113</v>
      </c>
      <c r="H938" s="1" t="s">
        <v>114</v>
      </c>
      <c r="I938" s="1" t="s">
        <v>74</v>
      </c>
      <c r="J938" s="1" t="s">
        <v>754</v>
      </c>
      <c r="K938" s="1" t="s">
        <v>7735</v>
      </c>
      <c r="L938" s="1" t="s">
        <v>2958</v>
      </c>
      <c r="M938" s="1" t="s">
        <v>143</v>
      </c>
      <c r="N938" s="1" t="s">
        <v>47</v>
      </c>
      <c r="O938" s="1" t="s">
        <v>7736</v>
      </c>
      <c r="P938" s="4" t="s">
        <v>7737</v>
      </c>
      <c r="Q938" s="1" t="s">
        <v>7738</v>
      </c>
      <c r="R938" s="1" t="s">
        <v>7739</v>
      </c>
      <c r="S938" s="1" t="s">
        <v>3104</v>
      </c>
      <c r="T938" s="1" t="s">
        <v>7740</v>
      </c>
    </row>
    <row r="939" spans="1:20" ht="193.2" x14ac:dyDescent="0.25">
      <c r="A939" s="1" t="s">
        <v>4697</v>
      </c>
      <c r="B939" s="2" t="s">
        <v>7741</v>
      </c>
      <c r="C939" s="1" t="s">
        <v>4306</v>
      </c>
      <c r="D939" s="1" t="s">
        <v>1151</v>
      </c>
      <c r="E939" s="1" t="s">
        <v>7742</v>
      </c>
      <c r="F939" s="1" t="s">
        <v>7743</v>
      </c>
      <c r="G939" s="1" t="s">
        <v>113</v>
      </c>
      <c r="H939" s="1" t="s">
        <v>114</v>
      </c>
      <c r="I939" s="1" t="s">
        <v>140</v>
      </c>
      <c r="J939" s="1" t="s">
        <v>421</v>
      </c>
      <c r="K939" s="1" t="s">
        <v>6337</v>
      </c>
      <c r="L939" s="1" t="s">
        <v>2574</v>
      </c>
      <c r="M939" s="1" t="s">
        <v>270</v>
      </c>
      <c r="N939" s="1" t="s">
        <v>32</v>
      </c>
      <c r="O939" s="1" t="s">
        <v>4310</v>
      </c>
      <c r="P939" s="4" t="s">
        <v>7744</v>
      </c>
      <c r="Q939" s="1" t="s">
        <v>7745</v>
      </c>
      <c r="R939" s="1" t="s">
        <v>2774</v>
      </c>
      <c r="S939" s="1" t="s">
        <v>4314</v>
      </c>
      <c r="T939" s="1" t="s">
        <v>7746</v>
      </c>
    </row>
    <row r="940" spans="1:20" ht="138" x14ac:dyDescent="0.25">
      <c r="A940" s="1" t="s">
        <v>120</v>
      </c>
      <c r="B940" s="2" t="s">
        <v>7747</v>
      </c>
      <c r="C940" s="1" t="s">
        <v>122</v>
      </c>
      <c r="D940" s="1" t="s">
        <v>605</v>
      </c>
      <c r="E940" s="1" t="s">
        <v>7748</v>
      </c>
      <c r="F940" s="1" t="s">
        <v>7749</v>
      </c>
      <c r="G940" s="1" t="s">
        <v>113</v>
      </c>
      <c r="H940" s="1" t="s">
        <v>126</v>
      </c>
      <c r="I940" s="1" t="s">
        <v>140</v>
      </c>
      <c r="J940" s="1" t="s">
        <v>154</v>
      </c>
      <c r="K940" s="1" t="s">
        <v>7750</v>
      </c>
      <c r="L940" s="1" t="s">
        <v>6933</v>
      </c>
      <c r="M940" s="1" t="s">
        <v>304</v>
      </c>
      <c r="N940" s="1" t="s">
        <v>32</v>
      </c>
      <c r="O940" s="1" t="s">
        <v>129</v>
      </c>
      <c r="P940" s="4" t="s">
        <v>7751</v>
      </c>
      <c r="Q940" s="1" t="s">
        <v>7752</v>
      </c>
      <c r="R940" s="1" t="s">
        <v>4332</v>
      </c>
      <c r="S940" s="1" t="s">
        <v>6175</v>
      </c>
      <c r="T940" s="1" t="s">
        <v>7753</v>
      </c>
    </row>
    <row r="941" spans="1:20" ht="179.4" x14ac:dyDescent="0.25">
      <c r="A941" s="1" t="s">
        <v>4697</v>
      </c>
      <c r="B941" s="2" t="s">
        <v>7754</v>
      </c>
      <c r="C941" s="1" t="s">
        <v>4306</v>
      </c>
      <c r="D941" s="1" t="s">
        <v>7755</v>
      </c>
      <c r="E941" s="1" t="s">
        <v>7756</v>
      </c>
      <c r="F941" s="1" t="s">
        <v>7757</v>
      </c>
      <c r="G941" s="1" t="s">
        <v>113</v>
      </c>
      <c r="H941" s="1" t="s">
        <v>126</v>
      </c>
      <c r="I941" s="1" t="s">
        <v>140</v>
      </c>
      <c r="J941" s="1" t="s">
        <v>5389</v>
      </c>
      <c r="K941" s="1" t="s">
        <v>6337</v>
      </c>
      <c r="L941" s="1" t="s">
        <v>873</v>
      </c>
      <c r="M941" s="1" t="s">
        <v>270</v>
      </c>
      <c r="N941" s="1" t="s">
        <v>32</v>
      </c>
      <c r="O941" s="1" t="s">
        <v>4310</v>
      </c>
      <c r="P941" s="4" t="s">
        <v>7758</v>
      </c>
      <c r="Q941" s="1" t="s">
        <v>7759</v>
      </c>
      <c r="R941" s="1" t="s">
        <v>3629</v>
      </c>
      <c r="S941" s="1" t="s">
        <v>4314</v>
      </c>
      <c r="T941" s="1" t="s">
        <v>7760</v>
      </c>
    </row>
    <row r="942" spans="1:20" ht="110.4" x14ac:dyDescent="0.25">
      <c r="A942" s="1" t="s">
        <v>2440</v>
      </c>
      <c r="B942" s="2" t="s">
        <v>7761</v>
      </c>
      <c r="C942" s="1" t="s">
        <v>4985</v>
      </c>
      <c r="D942" s="1" t="s">
        <v>4862</v>
      </c>
      <c r="E942" s="1" t="s">
        <v>5637</v>
      </c>
      <c r="F942" s="1" t="s">
        <v>7762</v>
      </c>
      <c r="G942" s="1" t="s">
        <v>113</v>
      </c>
      <c r="H942" s="1" t="s">
        <v>114</v>
      </c>
      <c r="I942" s="1" t="s">
        <v>74</v>
      </c>
      <c r="J942" s="1" t="s">
        <v>3503</v>
      </c>
      <c r="K942" s="1" t="s">
        <v>7763</v>
      </c>
      <c r="L942" s="1" t="s">
        <v>2131</v>
      </c>
      <c r="M942" s="1" t="s">
        <v>206</v>
      </c>
      <c r="N942" s="1" t="s">
        <v>32</v>
      </c>
      <c r="O942" s="1" t="s">
        <v>4989</v>
      </c>
      <c r="P942" s="4" t="s">
        <v>7764</v>
      </c>
      <c r="Q942" s="1" t="s">
        <v>7765</v>
      </c>
      <c r="R942" s="1" t="s">
        <v>6384</v>
      </c>
      <c r="S942" s="1" t="s">
        <v>4992</v>
      </c>
      <c r="T942" s="1" t="s">
        <v>7766</v>
      </c>
    </row>
    <row r="943" spans="1:20" ht="82.8" x14ac:dyDescent="0.25">
      <c r="A943" s="1" t="s">
        <v>1626</v>
      </c>
      <c r="B943" s="2" t="s">
        <v>7767</v>
      </c>
      <c r="C943" s="1" t="s">
        <v>1628</v>
      </c>
      <c r="D943" s="1" t="s">
        <v>870</v>
      </c>
      <c r="E943" s="1" t="s">
        <v>7768</v>
      </c>
      <c r="F943" s="1" t="s">
        <v>1759</v>
      </c>
      <c r="G943" s="1" t="s">
        <v>26</v>
      </c>
      <c r="H943" s="1" t="s">
        <v>27</v>
      </c>
      <c r="I943" s="1" t="s">
        <v>74</v>
      </c>
      <c r="J943" s="1" t="s">
        <v>421</v>
      </c>
      <c r="K943" s="1" t="s">
        <v>6389</v>
      </c>
      <c r="L943" s="1" t="s">
        <v>4998</v>
      </c>
      <c r="M943" s="1" t="s">
        <v>270</v>
      </c>
      <c r="N943" s="1" t="s">
        <v>32</v>
      </c>
      <c r="P943" s="4" t="s">
        <v>7769</v>
      </c>
      <c r="Q943" s="1" t="s">
        <v>7770</v>
      </c>
      <c r="R943" s="1" t="s">
        <v>2774</v>
      </c>
      <c r="S943" s="1" t="s">
        <v>3423</v>
      </c>
      <c r="T943" s="1" t="s">
        <v>7771</v>
      </c>
    </row>
    <row r="944" spans="1:20" ht="13.8" x14ac:dyDescent="0.25">
      <c r="A944" s="1" t="s">
        <v>7772</v>
      </c>
      <c r="B944" s="2" t="s">
        <v>7773</v>
      </c>
      <c r="C944" s="1" t="s">
        <v>4053</v>
      </c>
      <c r="D944" s="1" t="s">
        <v>1362</v>
      </c>
      <c r="E944" s="1" t="s">
        <v>7774</v>
      </c>
      <c r="F944" s="1" t="s">
        <v>7775</v>
      </c>
      <c r="G944" s="1" t="s">
        <v>113</v>
      </c>
      <c r="H944" s="1" t="s">
        <v>126</v>
      </c>
      <c r="I944" s="1" t="s">
        <v>140</v>
      </c>
      <c r="J944" s="1" t="s">
        <v>635</v>
      </c>
      <c r="K944" s="1" t="s">
        <v>1820</v>
      </c>
      <c r="L944" s="1" t="s">
        <v>7776</v>
      </c>
      <c r="M944" s="1" t="s">
        <v>527</v>
      </c>
      <c r="N944" s="1" t="s">
        <v>32</v>
      </c>
      <c r="O944" s="1" t="s">
        <v>4057</v>
      </c>
      <c r="P944" s="1" t="s">
        <v>7777</v>
      </c>
      <c r="R944" s="1" t="s">
        <v>7778</v>
      </c>
      <c r="S944" s="1" t="s">
        <v>4060</v>
      </c>
      <c r="T944" s="1" t="s">
        <v>7779</v>
      </c>
    </row>
    <row r="945" spans="1:20" ht="13.8" x14ac:dyDescent="0.25">
      <c r="A945" s="1" t="s">
        <v>1815</v>
      </c>
      <c r="B945" s="2" t="s">
        <v>7780</v>
      </c>
      <c r="C945" s="1" t="s">
        <v>4053</v>
      </c>
      <c r="D945" s="1" t="s">
        <v>806</v>
      </c>
      <c r="E945" s="1" t="s">
        <v>7781</v>
      </c>
      <c r="F945" s="1" t="s">
        <v>7782</v>
      </c>
      <c r="G945" s="1" t="s">
        <v>228</v>
      </c>
      <c r="H945" s="1" t="s">
        <v>126</v>
      </c>
      <c r="I945" s="1" t="s">
        <v>60</v>
      </c>
      <c r="J945" s="1" t="s">
        <v>154</v>
      </c>
      <c r="K945" s="1" t="s">
        <v>1820</v>
      </c>
      <c r="L945" s="1" t="s">
        <v>4730</v>
      </c>
      <c r="M945" s="1" t="s">
        <v>304</v>
      </c>
      <c r="N945" s="1" t="s">
        <v>32</v>
      </c>
      <c r="O945" s="1" t="s">
        <v>4057</v>
      </c>
      <c r="P945" s="1" t="s">
        <v>7783</v>
      </c>
      <c r="R945" s="1" t="s">
        <v>7784</v>
      </c>
      <c r="S945" s="1" t="s">
        <v>4060</v>
      </c>
      <c r="T945" s="1" t="s">
        <v>7785</v>
      </c>
    </row>
    <row r="946" spans="1:20" ht="179.4" x14ac:dyDescent="0.25">
      <c r="A946" s="1" t="s">
        <v>3001</v>
      </c>
      <c r="B946" s="2" t="s">
        <v>7786</v>
      </c>
      <c r="C946" s="1" t="s">
        <v>3003</v>
      </c>
      <c r="D946" s="1" t="s">
        <v>3706</v>
      </c>
      <c r="E946" s="1" t="s">
        <v>7787</v>
      </c>
      <c r="F946" s="1" t="s">
        <v>7788</v>
      </c>
      <c r="G946" s="1" t="s">
        <v>113</v>
      </c>
      <c r="H946" s="1" t="s">
        <v>114</v>
      </c>
      <c r="I946" s="1" t="s">
        <v>60</v>
      </c>
      <c r="J946" s="1" t="s">
        <v>754</v>
      </c>
      <c r="K946" s="1" t="s">
        <v>7789</v>
      </c>
      <c r="L946" s="1" t="s">
        <v>3412</v>
      </c>
      <c r="M946" s="1" t="s">
        <v>143</v>
      </c>
      <c r="N946" s="1" t="s">
        <v>378</v>
      </c>
      <c r="O946" s="1" t="s">
        <v>3008</v>
      </c>
      <c r="P946" s="4" t="s">
        <v>7790</v>
      </c>
      <c r="Q946" s="1" t="s">
        <v>7791</v>
      </c>
      <c r="R946" s="1" t="s">
        <v>7792</v>
      </c>
      <c r="S946" s="1" t="s">
        <v>3117</v>
      </c>
      <c r="T946" s="1" t="s">
        <v>7793</v>
      </c>
    </row>
    <row r="947" spans="1:20" ht="13.8" x14ac:dyDescent="0.25">
      <c r="A947" s="1" t="s">
        <v>4489</v>
      </c>
      <c r="B947" s="2" t="s">
        <v>7794</v>
      </c>
      <c r="C947" s="1" t="s">
        <v>4491</v>
      </c>
      <c r="D947" s="1" t="s">
        <v>1987</v>
      </c>
      <c r="E947" s="1" t="s">
        <v>4492</v>
      </c>
      <c r="F947" s="1" t="s">
        <v>4493</v>
      </c>
      <c r="G947" s="1" t="s">
        <v>243</v>
      </c>
      <c r="H947" s="1" t="s">
        <v>244</v>
      </c>
      <c r="I947" s="1" t="s">
        <v>28</v>
      </c>
      <c r="K947" s="1" t="s">
        <v>4494</v>
      </c>
      <c r="L947" s="1" t="s">
        <v>1156</v>
      </c>
      <c r="M947" s="1" t="s">
        <v>143</v>
      </c>
      <c r="N947" s="1" t="s">
        <v>378</v>
      </c>
      <c r="O947" s="1" t="s">
        <v>4495</v>
      </c>
      <c r="P947" s="1" t="s">
        <v>7795</v>
      </c>
      <c r="Q947" s="1" t="s">
        <v>7796</v>
      </c>
      <c r="R947" s="1" t="s">
        <v>7797</v>
      </c>
      <c r="T947" s="1" t="s">
        <v>7798</v>
      </c>
    </row>
    <row r="948" spans="1:20" ht="13.8" x14ac:dyDescent="0.25">
      <c r="A948" s="1" t="s">
        <v>3339</v>
      </c>
      <c r="B948" s="2" t="s">
        <v>7799</v>
      </c>
      <c r="C948" s="1" t="s">
        <v>7800</v>
      </c>
      <c r="D948" s="1" t="s">
        <v>110</v>
      </c>
      <c r="E948" s="1" t="s">
        <v>7801</v>
      </c>
      <c r="F948" s="1" t="s">
        <v>872</v>
      </c>
      <c r="G948" s="1" t="s">
        <v>113</v>
      </c>
      <c r="H948" s="1" t="s">
        <v>114</v>
      </c>
      <c r="I948" s="1" t="s">
        <v>28</v>
      </c>
      <c r="K948" s="1" t="s">
        <v>649</v>
      </c>
      <c r="L948" s="1" t="s">
        <v>62</v>
      </c>
      <c r="M948" s="1" t="s">
        <v>143</v>
      </c>
      <c r="N948" s="1" t="s">
        <v>47</v>
      </c>
      <c r="O948" s="1" t="s">
        <v>7802</v>
      </c>
      <c r="P948" s="1" t="s">
        <v>7803</v>
      </c>
      <c r="Q948" s="1" t="s">
        <v>7804</v>
      </c>
      <c r="R948" s="1" t="s">
        <v>7805</v>
      </c>
      <c r="S948" s="1" t="s">
        <v>7806</v>
      </c>
      <c r="T948" s="1" t="s">
        <v>7807</v>
      </c>
    </row>
    <row r="949" spans="1:20" ht="110.4" x14ac:dyDescent="0.25">
      <c r="A949" s="1" t="s">
        <v>4416</v>
      </c>
      <c r="B949" s="2" t="s">
        <v>7808</v>
      </c>
      <c r="C949" s="1" t="s">
        <v>4127</v>
      </c>
      <c r="D949" s="1" t="s">
        <v>7809</v>
      </c>
      <c r="E949" s="1" t="s">
        <v>7810</v>
      </c>
      <c r="F949" s="1" t="s">
        <v>7811</v>
      </c>
      <c r="G949" s="1" t="s">
        <v>26</v>
      </c>
      <c r="H949" s="1" t="s">
        <v>27</v>
      </c>
      <c r="I949" s="1" t="s">
        <v>140</v>
      </c>
      <c r="J949" s="1" t="s">
        <v>465</v>
      </c>
      <c r="K949" s="1" t="s">
        <v>4420</v>
      </c>
      <c r="L949" s="1" t="s">
        <v>3919</v>
      </c>
      <c r="M949" s="1" t="s">
        <v>703</v>
      </c>
      <c r="N949" s="1" t="s">
        <v>32</v>
      </c>
      <c r="O949" s="1" t="s">
        <v>4131</v>
      </c>
      <c r="P949" s="4" t="s">
        <v>7812</v>
      </c>
      <c r="R949" s="1" t="s">
        <v>4423</v>
      </c>
      <c r="T949" s="1" t="s">
        <v>7813</v>
      </c>
    </row>
    <row r="950" spans="1:20" ht="13.8" x14ac:dyDescent="0.25">
      <c r="A950" s="1" t="s">
        <v>817</v>
      </c>
      <c r="B950" s="2" t="s">
        <v>7814</v>
      </c>
      <c r="C950" s="1" t="s">
        <v>7815</v>
      </c>
      <c r="D950" s="1" t="s">
        <v>7816</v>
      </c>
      <c r="E950" s="1" t="s">
        <v>7478</v>
      </c>
      <c r="F950" s="1" t="s">
        <v>7817</v>
      </c>
      <c r="G950" s="1" t="s">
        <v>113</v>
      </c>
      <c r="H950" s="1" t="s">
        <v>114</v>
      </c>
      <c r="I950" s="1" t="s">
        <v>140</v>
      </c>
      <c r="J950" s="1" t="s">
        <v>154</v>
      </c>
      <c r="K950" s="1" t="s">
        <v>388</v>
      </c>
      <c r="L950" s="1" t="s">
        <v>1839</v>
      </c>
      <c r="M950" s="1" t="s">
        <v>527</v>
      </c>
      <c r="N950" s="1" t="s">
        <v>63</v>
      </c>
      <c r="O950" s="1" t="s">
        <v>7818</v>
      </c>
      <c r="P950" s="1" t="s">
        <v>7819</v>
      </c>
      <c r="R950" s="1" t="s">
        <v>733</v>
      </c>
      <c r="S950" s="1" t="s">
        <v>5941</v>
      </c>
      <c r="T950" s="1" t="s">
        <v>7820</v>
      </c>
    </row>
    <row r="951" spans="1:20" ht="13.8" x14ac:dyDescent="0.25">
      <c r="A951" s="1" t="s">
        <v>817</v>
      </c>
      <c r="B951" s="2" t="s">
        <v>7821</v>
      </c>
      <c r="C951" s="1" t="s">
        <v>7815</v>
      </c>
      <c r="D951" s="1" t="s">
        <v>4299</v>
      </c>
      <c r="E951" s="1" t="s">
        <v>7478</v>
      </c>
      <c r="F951" s="1" t="s">
        <v>7822</v>
      </c>
      <c r="G951" s="1" t="s">
        <v>113</v>
      </c>
      <c r="H951" s="1" t="s">
        <v>114</v>
      </c>
      <c r="I951" s="1" t="s">
        <v>60</v>
      </c>
      <c r="K951" s="1" t="s">
        <v>388</v>
      </c>
      <c r="L951" s="1" t="s">
        <v>1342</v>
      </c>
      <c r="M951" s="1" t="s">
        <v>143</v>
      </c>
      <c r="N951" s="1" t="s">
        <v>63</v>
      </c>
      <c r="O951" s="1" t="s">
        <v>7818</v>
      </c>
      <c r="P951" s="1" t="s">
        <v>7823</v>
      </c>
      <c r="R951" s="1" t="s">
        <v>5987</v>
      </c>
      <c r="S951" s="1" t="s">
        <v>5941</v>
      </c>
      <c r="T951" s="1" t="s">
        <v>7824</v>
      </c>
    </row>
    <row r="952" spans="1:20" ht="13.8" x14ac:dyDescent="0.25">
      <c r="A952" s="1" t="s">
        <v>459</v>
      </c>
      <c r="B952" s="2" t="s">
        <v>7825</v>
      </c>
      <c r="C952" s="1" t="s">
        <v>7826</v>
      </c>
      <c r="D952" s="1" t="s">
        <v>255</v>
      </c>
      <c r="E952" s="1" t="s">
        <v>7827</v>
      </c>
      <c r="F952" s="1" t="s">
        <v>7828</v>
      </c>
      <c r="G952" s="1" t="s">
        <v>26</v>
      </c>
      <c r="H952" s="1" t="s">
        <v>27</v>
      </c>
      <c r="I952" s="1" t="s">
        <v>74</v>
      </c>
      <c r="K952" s="1" t="s">
        <v>2068</v>
      </c>
      <c r="L952" s="1" t="s">
        <v>2783</v>
      </c>
      <c r="M952" s="1" t="s">
        <v>143</v>
      </c>
      <c r="N952" s="1" t="s">
        <v>63</v>
      </c>
      <c r="O952" s="1" t="s">
        <v>7829</v>
      </c>
      <c r="P952" s="1" t="s">
        <v>7830</v>
      </c>
      <c r="Q952" s="1" t="s">
        <v>7831</v>
      </c>
      <c r="R952" s="1" t="s">
        <v>7832</v>
      </c>
      <c r="S952" s="1" t="s">
        <v>7833</v>
      </c>
      <c r="T952" s="1" t="s">
        <v>7834</v>
      </c>
    </row>
    <row r="953" spans="1:20" ht="82.8" x14ac:dyDescent="0.25">
      <c r="A953" s="1" t="s">
        <v>6637</v>
      </c>
      <c r="B953" s="2" t="s">
        <v>7835</v>
      </c>
      <c r="C953" s="1" t="s">
        <v>5201</v>
      </c>
      <c r="D953" s="1" t="s">
        <v>7836</v>
      </c>
      <c r="E953" s="1" t="s">
        <v>7837</v>
      </c>
      <c r="F953" s="1" t="s">
        <v>7838</v>
      </c>
      <c r="G953" s="1" t="s">
        <v>228</v>
      </c>
      <c r="H953" s="1" t="s">
        <v>126</v>
      </c>
      <c r="I953" s="1" t="s">
        <v>60</v>
      </c>
      <c r="J953" s="1" t="s">
        <v>154</v>
      </c>
      <c r="K953" s="1" t="s">
        <v>2478</v>
      </c>
      <c r="L953" s="1" t="s">
        <v>1728</v>
      </c>
      <c r="M953" s="1" t="s">
        <v>31</v>
      </c>
      <c r="N953" s="1" t="s">
        <v>378</v>
      </c>
      <c r="O953" s="1" t="s">
        <v>5205</v>
      </c>
      <c r="P953" s="4" t="s">
        <v>7839</v>
      </c>
      <c r="Q953" s="1" t="s">
        <v>7840</v>
      </c>
      <c r="R953" s="1" t="s">
        <v>7841</v>
      </c>
      <c r="S953" s="1" t="s">
        <v>3755</v>
      </c>
      <c r="T953" s="1" t="s">
        <v>7842</v>
      </c>
    </row>
    <row r="954" spans="1:20" ht="110.4" x14ac:dyDescent="0.25">
      <c r="A954" s="1" t="s">
        <v>4067</v>
      </c>
      <c r="B954" s="2" t="s">
        <v>7843</v>
      </c>
      <c r="C954" s="1" t="s">
        <v>7844</v>
      </c>
      <c r="D954" s="1" t="s">
        <v>7845</v>
      </c>
      <c r="E954" s="1" t="s">
        <v>2200</v>
      </c>
      <c r="F954" s="1" t="s">
        <v>7846</v>
      </c>
      <c r="G954" s="1" t="s">
        <v>228</v>
      </c>
      <c r="H954" s="1" t="s">
        <v>126</v>
      </c>
      <c r="I954" s="1" t="s">
        <v>140</v>
      </c>
      <c r="J954" s="1" t="s">
        <v>583</v>
      </c>
      <c r="K954" s="1" t="s">
        <v>2521</v>
      </c>
      <c r="L954" s="1" t="s">
        <v>7847</v>
      </c>
      <c r="M954" s="1" t="s">
        <v>31</v>
      </c>
      <c r="N954" s="1" t="s">
        <v>32</v>
      </c>
      <c r="O954" s="1" t="s">
        <v>7848</v>
      </c>
      <c r="P954" s="4" t="s">
        <v>7849</v>
      </c>
      <c r="Q954" s="1" t="s">
        <v>7850</v>
      </c>
      <c r="R954" s="1" t="s">
        <v>7851</v>
      </c>
      <c r="S954" s="1" t="s">
        <v>7852</v>
      </c>
      <c r="T954" s="1" t="s">
        <v>7853</v>
      </c>
    </row>
    <row r="955" spans="1:20" ht="110.4" x14ac:dyDescent="0.25">
      <c r="A955" s="1" t="s">
        <v>2893</v>
      </c>
      <c r="B955" s="2" t="s">
        <v>7854</v>
      </c>
      <c r="C955" s="1" t="s">
        <v>7855</v>
      </c>
      <c r="D955" s="1" t="s">
        <v>4823</v>
      </c>
      <c r="E955" s="1" t="s">
        <v>7856</v>
      </c>
      <c r="F955" s="1" t="s">
        <v>7857</v>
      </c>
      <c r="G955" s="1" t="s">
        <v>113</v>
      </c>
      <c r="H955" s="1" t="s">
        <v>114</v>
      </c>
      <c r="I955" s="1" t="s">
        <v>140</v>
      </c>
      <c r="J955" s="1" t="s">
        <v>583</v>
      </c>
      <c r="K955" s="1" t="s">
        <v>2898</v>
      </c>
      <c r="L955" s="1" t="s">
        <v>503</v>
      </c>
      <c r="M955" s="1" t="s">
        <v>206</v>
      </c>
      <c r="N955" s="1" t="s">
        <v>378</v>
      </c>
      <c r="O955" s="1" t="s">
        <v>7858</v>
      </c>
      <c r="P955" s="4" t="s">
        <v>7859</v>
      </c>
      <c r="Q955" s="1" t="s">
        <v>7860</v>
      </c>
      <c r="R955" s="1" t="s">
        <v>7861</v>
      </c>
      <c r="S955" s="1" t="s">
        <v>7862</v>
      </c>
      <c r="T955" s="1" t="s">
        <v>7863</v>
      </c>
    </row>
    <row r="956" spans="1:20" ht="13.8" x14ac:dyDescent="0.25">
      <c r="A956" s="1" t="s">
        <v>4092</v>
      </c>
      <c r="B956" s="2" t="s">
        <v>7864</v>
      </c>
      <c r="C956" s="1" t="s">
        <v>7865</v>
      </c>
      <c r="D956" s="1" t="s">
        <v>4095</v>
      </c>
      <c r="E956" s="1" t="s">
        <v>7866</v>
      </c>
      <c r="F956" s="1" t="s">
        <v>7867</v>
      </c>
      <c r="G956" s="1" t="s">
        <v>228</v>
      </c>
      <c r="H956" s="1" t="s">
        <v>126</v>
      </c>
      <c r="I956" s="1" t="s">
        <v>74</v>
      </c>
      <c r="J956" s="1" t="s">
        <v>154</v>
      </c>
      <c r="K956" s="1" t="s">
        <v>2078</v>
      </c>
      <c r="L956" s="1" t="s">
        <v>7868</v>
      </c>
      <c r="M956" s="1" t="s">
        <v>304</v>
      </c>
      <c r="N956" s="1" t="s">
        <v>378</v>
      </c>
      <c r="O956" s="1" t="s">
        <v>7869</v>
      </c>
      <c r="P956" s="1" t="s">
        <v>7870</v>
      </c>
      <c r="Q956" s="1" t="s">
        <v>7871</v>
      </c>
      <c r="R956" s="1" t="s">
        <v>7872</v>
      </c>
      <c r="S956" s="1" t="s">
        <v>3104</v>
      </c>
      <c r="T956" s="1" t="s">
        <v>7873</v>
      </c>
    </row>
    <row r="957" spans="1:20" ht="96.6" x14ac:dyDescent="0.25">
      <c r="A957" s="1" t="s">
        <v>210</v>
      </c>
      <c r="B957" s="2" t="s">
        <v>7874</v>
      </c>
      <c r="C957" s="1" t="s">
        <v>212</v>
      </c>
      <c r="D957" s="1" t="s">
        <v>7875</v>
      </c>
      <c r="E957" s="1" t="s">
        <v>7876</v>
      </c>
      <c r="F957" s="1" t="s">
        <v>7877</v>
      </c>
      <c r="G957" s="1" t="s">
        <v>26</v>
      </c>
      <c r="H957" s="1" t="s">
        <v>27</v>
      </c>
      <c r="I957" s="1" t="s">
        <v>60</v>
      </c>
      <c r="J957" s="1" t="s">
        <v>75</v>
      </c>
      <c r="K957" s="1" t="s">
        <v>7878</v>
      </c>
      <c r="L957" s="1" t="s">
        <v>1016</v>
      </c>
      <c r="M957" s="1" t="s">
        <v>527</v>
      </c>
      <c r="N957" s="1" t="s">
        <v>32</v>
      </c>
      <c r="O957" s="1" t="s">
        <v>217</v>
      </c>
      <c r="P957" s="4" t="s">
        <v>7879</v>
      </c>
      <c r="Q957" s="1" t="s">
        <v>7880</v>
      </c>
      <c r="R957" s="1" t="s">
        <v>171</v>
      </c>
      <c r="S957" s="1" t="s">
        <v>3112</v>
      </c>
      <c r="T957" s="1" t="s">
        <v>7881</v>
      </c>
    </row>
    <row r="958" spans="1:20" ht="138" x14ac:dyDescent="0.25">
      <c r="A958" s="1" t="s">
        <v>473</v>
      </c>
      <c r="B958" s="2" t="s">
        <v>7882</v>
      </c>
      <c r="C958" s="1" t="s">
        <v>4022</v>
      </c>
      <c r="D958" s="1" t="s">
        <v>1096</v>
      </c>
      <c r="E958" s="1" t="s">
        <v>5568</v>
      </c>
      <c r="F958" s="1" t="s">
        <v>7883</v>
      </c>
      <c r="G958" s="1" t="s">
        <v>113</v>
      </c>
      <c r="H958" s="1" t="s">
        <v>126</v>
      </c>
      <c r="I958" s="1" t="s">
        <v>140</v>
      </c>
      <c r="J958" s="1" t="s">
        <v>154</v>
      </c>
      <c r="K958" s="1" t="s">
        <v>478</v>
      </c>
      <c r="L958" s="1" t="s">
        <v>4073</v>
      </c>
      <c r="M958" s="1" t="s">
        <v>143</v>
      </c>
      <c r="N958" s="1" t="s">
        <v>32</v>
      </c>
      <c r="O958" s="1" t="s">
        <v>4025</v>
      </c>
      <c r="P958" s="4" t="s">
        <v>7884</v>
      </c>
      <c r="R958" s="1" t="s">
        <v>6376</v>
      </c>
      <c r="S958" s="1" t="s">
        <v>4028</v>
      </c>
      <c r="T958" s="1" t="s">
        <v>7885</v>
      </c>
    </row>
    <row r="959" spans="1:20" ht="110.4" x14ac:dyDescent="0.25">
      <c r="A959" s="1" t="s">
        <v>2428</v>
      </c>
      <c r="B959" s="2" t="s">
        <v>7886</v>
      </c>
      <c r="C959" s="1" t="s">
        <v>4649</v>
      </c>
      <c r="D959" s="1" t="s">
        <v>3317</v>
      </c>
      <c r="E959" s="1" t="s">
        <v>7887</v>
      </c>
      <c r="F959" s="1" t="s">
        <v>7888</v>
      </c>
      <c r="G959" s="1" t="s">
        <v>113</v>
      </c>
      <c r="H959" s="1" t="s">
        <v>126</v>
      </c>
      <c r="I959" s="1" t="s">
        <v>140</v>
      </c>
      <c r="J959" s="1" t="s">
        <v>154</v>
      </c>
      <c r="K959" s="1" t="s">
        <v>5375</v>
      </c>
      <c r="L959" s="1" t="s">
        <v>3907</v>
      </c>
      <c r="M959" s="1" t="s">
        <v>703</v>
      </c>
      <c r="N959" s="1" t="s">
        <v>47</v>
      </c>
      <c r="O959" s="1" t="s">
        <v>7889</v>
      </c>
      <c r="P959" s="4" t="s">
        <v>7890</v>
      </c>
      <c r="Q959" s="1" t="s">
        <v>7891</v>
      </c>
      <c r="R959" s="1" t="s">
        <v>7892</v>
      </c>
      <c r="S959" s="1" t="s">
        <v>3106</v>
      </c>
      <c r="T959" s="1" t="s">
        <v>7893</v>
      </c>
    </row>
    <row r="960" spans="1:20" ht="138" x14ac:dyDescent="0.25">
      <c r="A960" s="1" t="s">
        <v>316</v>
      </c>
      <c r="B960" s="2" t="s">
        <v>7894</v>
      </c>
      <c r="C960" s="1" t="s">
        <v>3023</v>
      </c>
      <c r="D960" s="1" t="s">
        <v>2184</v>
      </c>
      <c r="E960" s="1" t="s">
        <v>3982</v>
      </c>
      <c r="F960" s="1" t="s">
        <v>4087</v>
      </c>
      <c r="G960" s="1" t="s">
        <v>113</v>
      </c>
      <c r="H960" s="1" t="s">
        <v>114</v>
      </c>
      <c r="I960" s="1" t="s">
        <v>60</v>
      </c>
      <c r="J960" s="1" t="s">
        <v>154</v>
      </c>
      <c r="K960" s="1" t="s">
        <v>6148</v>
      </c>
      <c r="L960" s="1" t="s">
        <v>775</v>
      </c>
      <c r="M960" s="1" t="s">
        <v>304</v>
      </c>
      <c r="N960" s="1" t="s">
        <v>32</v>
      </c>
      <c r="O960" s="1" t="s">
        <v>3027</v>
      </c>
      <c r="P960" s="4" t="s">
        <v>7895</v>
      </c>
      <c r="Q960" s="1" t="s">
        <v>7896</v>
      </c>
      <c r="R960" s="1" t="s">
        <v>7897</v>
      </c>
      <c r="S960" s="1" t="s">
        <v>3118</v>
      </c>
      <c r="T960" s="1" t="s">
        <v>7898</v>
      </c>
    </row>
    <row r="961" spans="1:20" ht="138" x14ac:dyDescent="0.25">
      <c r="A961" s="1" t="s">
        <v>252</v>
      </c>
      <c r="B961" s="2" t="s">
        <v>7899</v>
      </c>
      <c r="C961" s="1" t="s">
        <v>254</v>
      </c>
      <c r="D961" s="1" t="s">
        <v>2465</v>
      </c>
      <c r="E961" s="1" t="s">
        <v>2466</v>
      </c>
      <c r="F961" s="1" t="s">
        <v>7900</v>
      </c>
      <c r="G961" s="1" t="s">
        <v>26</v>
      </c>
      <c r="H961" s="1" t="s">
        <v>27</v>
      </c>
      <c r="I961" s="1" t="s">
        <v>74</v>
      </c>
      <c r="K961" s="1" t="s">
        <v>6148</v>
      </c>
      <c r="L961" s="1" t="s">
        <v>5408</v>
      </c>
      <c r="M961" s="1" t="s">
        <v>270</v>
      </c>
      <c r="N961" s="1" t="s">
        <v>32</v>
      </c>
      <c r="O961" s="1" t="s">
        <v>260</v>
      </c>
      <c r="P961" s="4" t="s">
        <v>7901</v>
      </c>
      <c r="Q961" s="1" t="s">
        <v>93</v>
      </c>
      <c r="R961" s="1" t="s">
        <v>7902</v>
      </c>
      <c r="S961" s="1" t="s">
        <v>3116</v>
      </c>
      <c r="T961" s="1" t="s">
        <v>7903</v>
      </c>
    </row>
    <row r="962" spans="1:20" ht="138" x14ac:dyDescent="0.25">
      <c r="A962" s="1" t="s">
        <v>252</v>
      </c>
      <c r="B962" s="2" t="s">
        <v>7904</v>
      </c>
      <c r="C962" s="1" t="s">
        <v>254</v>
      </c>
      <c r="D962" s="1" t="s">
        <v>188</v>
      </c>
      <c r="E962" s="1" t="s">
        <v>7905</v>
      </c>
      <c r="F962" s="1" t="s">
        <v>7906</v>
      </c>
      <c r="G962" s="1" t="s">
        <v>26</v>
      </c>
      <c r="H962" s="1" t="s">
        <v>27</v>
      </c>
      <c r="I962" s="1" t="s">
        <v>74</v>
      </c>
      <c r="K962" s="1" t="s">
        <v>6148</v>
      </c>
      <c r="L962" s="1" t="s">
        <v>2987</v>
      </c>
      <c r="M962" s="1" t="s">
        <v>143</v>
      </c>
      <c r="N962" s="1" t="s">
        <v>32</v>
      </c>
      <c r="O962" s="1" t="s">
        <v>260</v>
      </c>
      <c r="P962" s="4" t="s">
        <v>7907</v>
      </c>
      <c r="R962" s="1" t="s">
        <v>7908</v>
      </c>
      <c r="S962" s="1" t="s">
        <v>3116</v>
      </c>
      <c r="T962" s="1" t="s">
        <v>7909</v>
      </c>
    </row>
    <row r="963" spans="1:20" ht="138" x14ac:dyDescent="0.25">
      <c r="A963" s="1" t="s">
        <v>316</v>
      </c>
      <c r="B963" s="2" t="s">
        <v>7910</v>
      </c>
      <c r="C963" s="1" t="s">
        <v>4360</v>
      </c>
      <c r="D963" s="1" t="s">
        <v>1096</v>
      </c>
      <c r="E963" s="1" t="s">
        <v>6900</v>
      </c>
      <c r="F963" s="1" t="s">
        <v>4362</v>
      </c>
      <c r="G963" s="1" t="s">
        <v>113</v>
      </c>
      <c r="H963" s="1" t="s">
        <v>126</v>
      </c>
      <c r="I963" s="1" t="s">
        <v>140</v>
      </c>
      <c r="J963" s="1" t="s">
        <v>154</v>
      </c>
      <c r="K963" s="1" t="s">
        <v>6148</v>
      </c>
      <c r="L963" s="1" t="s">
        <v>7911</v>
      </c>
      <c r="M963" s="1" t="s">
        <v>304</v>
      </c>
      <c r="N963" s="1" t="s">
        <v>32</v>
      </c>
      <c r="O963" s="1" t="s">
        <v>4364</v>
      </c>
      <c r="P963" s="4" t="s">
        <v>7912</v>
      </c>
      <c r="Q963" s="1" t="s">
        <v>7913</v>
      </c>
      <c r="R963" s="1" t="s">
        <v>7914</v>
      </c>
      <c r="S963" s="1" t="s">
        <v>4367</v>
      </c>
      <c r="T963" s="1" t="s">
        <v>7915</v>
      </c>
    </row>
    <row r="964" spans="1:20" ht="138" x14ac:dyDescent="0.25">
      <c r="A964" s="1" t="s">
        <v>3477</v>
      </c>
      <c r="B964" s="2" t="s">
        <v>7916</v>
      </c>
      <c r="C964" s="1" t="s">
        <v>3479</v>
      </c>
      <c r="D964" s="1" t="s">
        <v>278</v>
      </c>
      <c r="E964" s="1" t="s">
        <v>7917</v>
      </c>
      <c r="F964" s="1" t="s">
        <v>3482</v>
      </c>
      <c r="G964" s="1" t="s">
        <v>228</v>
      </c>
      <c r="H964" s="1" t="s">
        <v>2219</v>
      </c>
      <c r="I964" s="1" t="s">
        <v>140</v>
      </c>
      <c r="J964" s="1" t="s">
        <v>154</v>
      </c>
      <c r="K964" s="1" t="s">
        <v>7918</v>
      </c>
      <c r="L964" s="1" t="s">
        <v>2131</v>
      </c>
      <c r="M964" s="1" t="s">
        <v>143</v>
      </c>
      <c r="N964" s="1" t="s">
        <v>32</v>
      </c>
      <c r="O964" s="1" t="s">
        <v>3484</v>
      </c>
      <c r="P964" s="4" t="s">
        <v>7919</v>
      </c>
      <c r="Q964" s="1" t="s">
        <v>7920</v>
      </c>
      <c r="R964" s="1" t="s">
        <v>6923</v>
      </c>
      <c r="S964" s="1" t="s">
        <v>3487</v>
      </c>
      <c r="T964" s="1" t="s">
        <v>7921</v>
      </c>
    </row>
    <row r="965" spans="1:20" ht="69" x14ac:dyDescent="0.25">
      <c r="A965" s="1" t="s">
        <v>3151</v>
      </c>
      <c r="B965" s="2" t="s">
        <v>7922</v>
      </c>
      <c r="C965" s="1" t="s">
        <v>224</v>
      </c>
      <c r="D965" s="1" t="s">
        <v>3480</v>
      </c>
      <c r="E965" s="1" t="s">
        <v>7923</v>
      </c>
      <c r="F965" s="1" t="s">
        <v>7924</v>
      </c>
      <c r="G965" s="1" t="s">
        <v>113</v>
      </c>
      <c r="H965" s="1" t="s">
        <v>114</v>
      </c>
      <c r="I965" s="1" t="s">
        <v>60</v>
      </c>
      <c r="K965" s="1" t="s">
        <v>3156</v>
      </c>
      <c r="L965" s="1" t="s">
        <v>3321</v>
      </c>
      <c r="M965" s="1" t="s">
        <v>31</v>
      </c>
      <c r="N965" s="1" t="s">
        <v>32</v>
      </c>
      <c r="O965" s="1" t="s">
        <v>232</v>
      </c>
      <c r="P965" s="4" t="s">
        <v>7925</v>
      </c>
      <c r="Q965" s="1" t="s">
        <v>234</v>
      </c>
      <c r="R965" s="1" t="s">
        <v>171</v>
      </c>
      <c r="S965" s="1" t="s">
        <v>3258</v>
      </c>
      <c r="T965" s="1" t="s">
        <v>7926</v>
      </c>
    </row>
    <row r="966" spans="1:20" ht="124.2" x14ac:dyDescent="0.25">
      <c r="A966" s="1" t="s">
        <v>6183</v>
      </c>
      <c r="B966" s="2" t="s">
        <v>7927</v>
      </c>
      <c r="C966" s="1" t="s">
        <v>593</v>
      </c>
      <c r="D966" s="1" t="s">
        <v>1362</v>
      </c>
      <c r="E966" s="1" t="s">
        <v>7928</v>
      </c>
      <c r="F966" s="1" t="s">
        <v>7929</v>
      </c>
      <c r="G966" s="1" t="s">
        <v>228</v>
      </c>
      <c r="H966" s="1" t="s">
        <v>2219</v>
      </c>
      <c r="I966" s="1" t="s">
        <v>140</v>
      </c>
      <c r="J966" s="1" t="s">
        <v>154</v>
      </c>
      <c r="K966" s="1" t="s">
        <v>596</v>
      </c>
      <c r="L966" s="1" t="s">
        <v>5632</v>
      </c>
      <c r="M966" s="1" t="s">
        <v>527</v>
      </c>
      <c r="N966" s="1" t="s">
        <v>32</v>
      </c>
      <c r="O966" s="1" t="s">
        <v>597</v>
      </c>
      <c r="P966" s="4" t="s">
        <v>7930</v>
      </c>
      <c r="Q966" s="1" t="s">
        <v>7931</v>
      </c>
      <c r="R966" s="1" t="s">
        <v>2774</v>
      </c>
      <c r="T966" s="1" t="s">
        <v>7932</v>
      </c>
    </row>
    <row r="967" spans="1:20" ht="13.8" x14ac:dyDescent="0.25">
      <c r="A967" s="1" t="s">
        <v>329</v>
      </c>
      <c r="B967" s="2" t="s">
        <v>7933</v>
      </c>
      <c r="C967" s="1" t="s">
        <v>331</v>
      </c>
      <c r="D967" s="1" t="s">
        <v>1998</v>
      </c>
      <c r="E967" s="1" t="s">
        <v>7934</v>
      </c>
      <c r="F967" s="1" t="s">
        <v>7935</v>
      </c>
      <c r="G967" s="1" t="s">
        <v>113</v>
      </c>
      <c r="H967" s="1" t="s">
        <v>126</v>
      </c>
      <c r="I967" s="1" t="s">
        <v>140</v>
      </c>
      <c r="J967" s="1" t="s">
        <v>154</v>
      </c>
      <c r="K967" s="1" t="s">
        <v>335</v>
      </c>
      <c r="L967" s="1" t="s">
        <v>116</v>
      </c>
      <c r="M967" s="1" t="s">
        <v>143</v>
      </c>
      <c r="N967" s="1" t="s">
        <v>32</v>
      </c>
      <c r="O967" s="1" t="s">
        <v>337</v>
      </c>
      <c r="P967" s="1" t="s">
        <v>7936</v>
      </c>
      <c r="Q967" s="1" t="s">
        <v>7937</v>
      </c>
      <c r="R967" s="1" t="s">
        <v>171</v>
      </c>
      <c r="T967" s="1" t="s">
        <v>7938</v>
      </c>
    </row>
    <row r="968" spans="1:20" ht="13.8" x14ac:dyDescent="0.25">
      <c r="A968" s="1" t="s">
        <v>329</v>
      </c>
      <c r="B968" s="2" t="s">
        <v>7939</v>
      </c>
      <c r="C968" s="1" t="s">
        <v>331</v>
      </c>
      <c r="D968" s="1" t="s">
        <v>3480</v>
      </c>
      <c r="E968" s="1" t="s">
        <v>7940</v>
      </c>
      <c r="F968" s="1" t="s">
        <v>7941</v>
      </c>
      <c r="G968" s="1" t="s">
        <v>113</v>
      </c>
      <c r="H968" s="1" t="s">
        <v>114</v>
      </c>
      <c r="I968" s="1" t="s">
        <v>140</v>
      </c>
      <c r="J968" s="1" t="s">
        <v>75</v>
      </c>
      <c r="K968" s="1" t="s">
        <v>335</v>
      </c>
      <c r="L968" s="1" t="s">
        <v>6837</v>
      </c>
      <c r="M968" s="1" t="s">
        <v>143</v>
      </c>
      <c r="N968" s="1" t="s">
        <v>32</v>
      </c>
      <c r="O968" s="1" t="s">
        <v>337</v>
      </c>
      <c r="P968" s="1" t="s">
        <v>7942</v>
      </c>
      <c r="Q968" s="1" t="s">
        <v>7943</v>
      </c>
      <c r="R968" s="1" t="s">
        <v>2774</v>
      </c>
      <c r="T968" s="1" t="s">
        <v>7944</v>
      </c>
    </row>
    <row r="969" spans="1:20" ht="13.8" x14ac:dyDescent="0.25">
      <c r="A969" s="1" t="s">
        <v>329</v>
      </c>
      <c r="B969" s="2" t="s">
        <v>7945</v>
      </c>
      <c r="C969" s="1" t="s">
        <v>331</v>
      </c>
      <c r="D969" s="1" t="s">
        <v>2199</v>
      </c>
      <c r="E969" s="1" t="s">
        <v>7946</v>
      </c>
      <c r="F969" s="1" t="s">
        <v>7947</v>
      </c>
      <c r="G969" s="1" t="s">
        <v>113</v>
      </c>
      <c r="H969" s="1" t="s">
        <v>114</v>
      </c>
      <c r="I969" s="1" t="s">
        <v>140</v>
      </c>
      <c r="J969" s="1" t="s">
        <v>154</v>
      </c>
      <c r="K969" s="1" t="s">
        <v>335</v>
      </c>
      <c r="L969" s="1" t="s">
        <v>6837</v>
      </c>
      <c r="M969" s="1" t="s">
        <v>270</v>
      </c>
      <c r="N969" s="1" t="s">
        <v>32</v>
      </c>
      <c r="O969" s="1" t="s">
        <v>337</v>
      </c>
      <c r="P969" s="1" t="s">
        <v>7948</v>
      </c>
      <c r="Q969" s="1" t="s">
        <v>7943</v>
      </c>
      <c r="R969" s="1" t="s">
        <v>7949</v>
      </c>
      <c r="T969" s="1" t="s">
        <v>7950</v>
      </c>
    </row>
    <row r="970" spans="1:20" ht="13.8" x14ac:dyDescent="0.25">
      <c r="A970" s="1" t="s">
        <v>329</v>
      </c>
      <c r="B970" s="2" t="s">
        <v>7951</v>
      </c>
      <c r="C970" s="1" t="s">
        <v>331</v>
      </c>
      <c r="D970" s="1" t="s">
        <v>1183</v>
      </c>
      <c r="E970" s="1" t="s">
        <v>7952</v>
      </c>
      <c r="F970" s="1" t="s">
        <v>7953</v>
      </c>
      <c r="G970" s="1" t="s">
        <v>113</v>
      </c>
      <c r="H970" s="1" t="s">
        <v>27</v>
      </c>
      <c r="I970" s="1" t="s">
        <v>74</v>
      </c>
      <c r="K970" s="1" t="s">
        <v>335</v>
      </c>
      <c r="L970" s="1" t="s">
        <v>7776</v>
      </c>
      <c r="M970" s="1" t="s">
        <v>143</v>
      </c>
      <c r="N970" s="1" t="s">
        <v>32</v>
      </c>
      <c r="O970" s="1" t="s">
        <v>337</v>
      </c>
      <c r="P970" s="1" t="s">
        <v>7954</v>
      </c>
      <c r="Q970" s="1" t="s">
        <v>7955</v>
      </c>
      <c r="R970" s="1" t="s">
        <v>171</v>
      </c>
      <c r="T970" s="1" t="s">
        <v>7956</v>
      </c>
    </row>
    <row r="971" spans="1:20" ht="82.8" x14ac:dyDescent="0.25">
      <c r="A971" s="1" t="s">
        <v>591</v>
      </c>
      <c r="B971" s="2" t="s">
        <v>7957</v>
      </c>
      <c r="C971" s="1" t="s">
        <v>593</v>
      </c>
      <c r="D971" s="1" t="s">
        <v>1750</v>
      </c>
      <c r="E971" s="1" t="s">
        <v>7958</v>
      </c>
      <c r="F971" s="1" t="s">
        <v>7959</v>
      </c>
      <c r="G971" s="1" t="s">
        <v>26</v>
      </c>
      <c r="H971" s="1" t="s">
        <v>27</v>
      </c>
      <c r="I971" s="1" t="s">
        <v>140</v>
      </c>
      <c r="K971" s="1" t="s">
        <v>596</v>
      </c>
      <c r="L971" s="1" t="s">
        <v>3615</v>
      </c>
      <c r="M971" s="1" t="s">
        <v>206</v>
      </c>
      <c r="N971" s="1" t="s">
        <v>32</v>
      </c>
      <c r="O971" s="1" t="s">
        <v>597</v>
      </c>
      <c r="P971" s="4" t="s">
        <v>7960</v>
      </c>
      <c r="Q971" s="1" t="s">
        <v>4472</v>
      </c>
      <c r="R971" s="1" t="s">
        <v>171</v>
      </c>
      <c r="T971" s="1" t="s">
        <v>7961</v>
      </c>
    </row>
    <row r="972" spans="1:20" ht="82.8" x14ac:dyDescent="0.25">
      <c r="A972" s="1" t="s">
        <v>591</v>
      </c>
      <c r="B972" s="2" t="s">
        <v>7962</v>
      </c>
      <c r="C972" s="1" t="s">
        <v>593</v>
      </c>
      <c r="D972" s="1" t="s">
        <v>1750</v>
      </c>
      <c r="E972" s="1" t="s">
        <v>7958</v>
      </c>
      <c r="F972" s="1" t="s">
        <v>4162</v>
      </c>
      <c r="G972" s="1" t="s">
        <v>26</v>
      </c>
      <c r="H972" s="1" t="s">
        <v>27</v>
      </c>
      <c r="I972" s="1" t="s">
        <v>140</v>
      </c>
      <c r="K972" s="1" t="s">
        <v>596</v>
      </c>
      <c r="L972" s="1" t="s">
        <v>7963</v>
      </c>
      <c r="M972" s="1" t="s">
        <v>703</v>
      </c>
      <c r="N972" s="1" t="s">
        <v>32</v>
      </c>
      <c r="O972" s="1" t="s">
        <v>597</v>
      </c>
      <c r="P972" s="4" t="s">
        <v>7964</v>
      </c>
      <c r="Q972" s="1" t="s">
        <v>7965</v>
      </c>
      <c r="R972" s="1" t="s">
        <v>171</v>
      </c>
      <c r="T972" s="1" t="s">
        <v>7966</v>
      </c>
    </row>
    <row r="973" spans="1:20" ht="96.6" x14ac:dyDescent="0.25">
      <c r="A973" s="1" t="s">
        <v>533</v>
      </c>
      <c r="B973" s="2" t="s">
        <v>7967</v>
      </c>
      <c r="C973" s="1" t="s">
        <v>593</v>
      </c>
      <c r="D973" s="1" t="s">
        <v>3432</v>
      </c>
      <c r="E973" s="1" t="s">
        <v>2261</v>
      </c>
      <c r="F973" s="1" t="s">
        <v>6087</v>
      </c>
      <c r="G973" s="1" t="s">
        <v>113</v>
      </c>
      <c r="H973" s="1" t="s">
        <v>126</v>
      </c>
      <c r="I973" s="1" t="s">
        <v>140</v>
      </c>
      <c r="J973" s="1" t="s">
        <v>154</v>
      </c>
      <c r="K973" s="1" t="s">
        <v>596</v>
      </c>
      <c r="L973" s="1" t="s">
        <v>6882</v>
      </c>
      <c r="M973" s="1" t="s">
        <v>527</v>
      </c>
      <c r="N973" s="1" t="s">
        <v>32</v>
      </c>
      <c r="O973" s="1" t="s">
        <v>597</v>
      </c>
      <c r="P973" s="4" t="s">
        <v>7968</v>
      </c>
      <c r="Q973" s="1" t="s">
        <v>234</v>
      </c>
      <c r="R973" s="1" t="s">
        <v>171</v>
      </c>
      <c r="T973" s="1" t="s">
        <v>7969</v>
      </c>
    </row>
    <row r="974" spans="1:20" ht="96.6" x14ac:dyDescent="0.25">
      <c r="A974" s="1" t="s">
        <v>6183</v>
      </c>
      <c r="B974" s="2" t="s">
        <v>7970</v>
      </c>
      <c r="C974" s="1" t="s">
        <v>593</v>
      </c>
      <c r="D974" s="1" t="s">
        <v>7971</v>
      </c>
      <c r="E974" s="1" t="s">
        <v>7244</v>
      </c>
      <c r="F974" s="1" t="s">
        <v>7929</v>
      </c>
      <c r="G974" s="1" t="s">
        <v>228</v>
      </c>
      <c r="H974" s="1" t="s">
        <v>229</v>
      </c>
      <c r="I974" s="1" t="s">
        <v>140</v>
      </c>
      <c r="J974" s="1" t="s">
        <v>154</v>
      </c>
      <c r="K974" s="1" t="s">
        <v>596</v>
      </c>
      <c r="L974" s="1" t="s">
        <v>7972</v>
      </c>
      <c r="M974" s="1" t="s">
        <v>206</v>
      </c>
      <c r="N974" s="1" t="s">
        <v>32</v>
      </c>
      <c r="O974" s="1" t="s">
        <v>597</v>
      </c>
      <c r="P974" s="4" t="s">
        <v>7973</v>
      </c>
      <c r="Q974" s="1" t="s">
        <v>494</v>
      </c>
      <c r="R974" s="1" t="s">
        <v>171</v>
      </c>
      <c r="T974" s="1" t="s">
        <v>7974</v>
      </c>
    </row>
    <row r="975" spans="1:20" ht="96.6" x14ac:dyDescent="0.25">
      <c r="A975" s="1" t="s">
        <v>6183</v>
      </c>
      <c r="B975" s="2" t="s">
        <v>7975</v>
      </c>
      <c r="C975" s="1" t="s">
        <v>593</v>
      </c>
      <c r="D975" s="1" t="s">
        <v>2144</v>
      </c>
      <c r="E975" s="1" t="s">
        <v>7976</v>
      </c>
      <c r="F975" s="1" t="s">
        <v>7929</v>
      </c>
      <c r="G975" s="1" t="s">
        <v>228</v>
      </c>
      <c r="H975" s="1" t="s">
        <v>229</v>
      </c>
      <c r="I975" s="1" t="s">
        <v>140</v>
      </c>
      <c r="J975" s="1" t="s">
        <v>154</v>
      </c>
      <c r="K975" s="1" t="s">
        <v>596</v>
      </c>
      <c r="L975" s="1" t="s">
        <v>5632</v>
      </c>
      <c r="M975" s="1" t="s">
        <v>322</v>
      </c>
      <c r="N975" s="1" t="s">
        <v>32</v>
      </c>
      <c r="O975" s="1" t="s">
        <v>597</v>
      </c>
      <c r="P975" s="4" t="s">
        <v>7977</v>
      </c>
      <c r="Q975" s="1" t="s">
        <v>234</v>
      </c>
      <c r="R975" s="1" t="s">
        <v>171</v>
      </c>
      <c r="T975" s="1" t="s">
        <v>7978</v>
      </c>
    </row>
    <row r="976" spans="1:20" ht="96.6" x14ac:dyDescent="0.25">
      <c r="A976" s="1" t="s">
        <v>533</v>
      </c>
      <c r="B976" s="2" t="s">
        <v>7979</v>
      </c>
      <c r="C976" s="1" t="s">
        <v>593</v>
      </c>
      <c r="D976" s="1" t="s">
        <v>7980</v>
      </c>
      <c r="E976" s="1" t="s">
        <v>7981</v>
      </c>
      <c r="F976" s="1" t="s">
        <v>6087</v>
      </c>
      <c r="G976" s="1" t="s">
        <v>113</v>
      </c>
      <c r="H976" s="1" t="s">
        <v>126</v>
      </c>
      <c r="I976" s="1" t="s">
        <v>140</v>
      </c>
      <c r="J976" s="1" t="s">
        <v>635</v>
      </c>
      <c r="K976" s="1" t="s">
        <v>596</v>
      </c>
      <c r="L976" s="1" t="s">
        <v>7673</v>
      </c>
      <c r="M976" s="1" t="s">
        <v>527</v>
      </c>
      <c r="N976" s="1" t="s">
        <v>32</v>
      </c>
      <c r="O976" s="1" t="s">
        <v>597</v>
      </c>
      <c r="P976" s="4" t="s">
        <v>7982</v>
      </c>
      <c r="Q976" s="1" t="s">
        <v>93</v>
      </c>
      <c r="R976" s="1" t="s">
        <v>171</v>
      </c>
      <c r="T976" s="1" t="s">
        <v>7983</v>
      </c>
    </row>
    <row r="977" spans="1:20" ht="82.8" x14ac:dyDescent="0.25">
      <c r="A977" s="1" t="s">
        <v>7984</v>
      </c>
      <c r="B977" s="2" t="s">
        <v>7985</v>
      </c>
      <c r="C977" s="1" t="s">
        <v>1379</v>
      </c>
      <c r="D977" s="1" t="s">
        <v>1035</v>
      </c>
      <c r="E977" s="1" t="s">
        <v>4380</v>
      </c>
      <c r="F977" s="1" t="s">
        <v>7986</v>
      </c>
      <c r="G977" s="1" t="s">
        <v>228</v>
      </c>
      <c r="H977" s="1" t="s">
        <v>229</v>
      </c>
      <c r="I977" s="1" t="s">
        <v>140</v>
      </c>
      <c r="J977" s="1" t="s">
        <v>2562</v>
      </c>
      <c r="K977" s="1" t="s">
        <v>890</v>
      </c>
      <c r="L977" s="1" t="s">
        <v>7987</v>
      </c>
      <c r="M977" s="1" t="s">
        <v>206</v>
      </c>
      <c r="N977" s="1" t="s">
        <v>32</v>
      </c>
      <c r="O977" s="1" t="s">
        <v>1383</v>
      </c>
      <c r="P977" s="4" t="s">
        <v>7988</v>
      </c>
      <c r="Q977" s="1" t="s">
        <v>3941</v>
      </c>
      <c r="R977" s="1" t="s">
        <v>171</v>
      </c>
      <c r="S977" s="1" t="s">
        <v>4339</v>
      </c>
      <c r="T977" s="1" t="s">
        <v>7989</v>
      </c>
    </row>
    <row r="978" spans="1:20" ht="82.8" x14ac:dyDescent="0.25">
      <c r="A978" s="1" t="s">
        <v>1377</v>
      </c>
      <c r="B978" s="2" t="s">
        <v>7990</v>
      </c>
      <c r="C978" s="1" t="s">
        <v>1379</v>
      </c>
      <c r="D978" s="1" t="s">
        <v>4598</v>
      </c>
      <c r="E978" s="1" t="s">
        <v>6379</v>
      </c>
      <c r="F978" s="1" t="s">
        <v>7991</v>
      </c>
      <c r="G978" s="1" t="s">
        <v>113</v>
      </c>
      <c r="H978" s="1" t="s">
        <v>114</v>
      </c>
      <c r="I978" s="1" t="s">
        <v>60</v>
      </c>
      <c r="J978" s="1" t="s">
        <v>2562</v>
      </c>
      <c r="K978" s="1" t="s">
        <v>890</v>
      </c>
      <c r="L978" s="1" t="s">
        <v>205</v>
      </c>
      <c r="M978" s="1" t="s">
        <v>143</v>
      </c>
      <c r="N978" s="1" t="s">
        <v>32</v>
      </c>
      <c r="O978" s="1" t="s">
        <v>1383</v>
      </c>
      <c r="P978" s="4" t="s">
        <v>7992</v>
      </c>
      <c r="Q978" s="1" t="s">
        <v>7965</v>
      </c>
      <c r="R978" s="1" t="s">
        <v>171</v>
      </c>
      <c r="S978" s="1" t="s">
        <v>4339</v>
      </c>
      <c r="T978" s="1" t="s">
        <v>7993</v>
      </c>
    </row>
    <row r="979" spans="1:20" ht="96.6" x14ac:dyDescent="0.25">
      <c r="A979" s="1" t="s">
        <v>329</v>
      </c>
      <c r="B979" s="2" t="s">
        <v>7994</v>
      </c>
      <c r="C979" s="1" t="s">
        <v>331</v>
      </c>
      <c r="D979" s="1" t="s">
        <v>2234</v>
      </c>
      <c r="E979" s="1" t="s">
        <v>7995</v>
      </c>
      <c r="F979" s="1" t="s">
        <v>7996</v>
      </c>
      <c r="G979" s="1" t="s">
        <v>113</v>
      </c>
      <c r="H979" s="1" t="s">
        <v>114</v>
      </c>
      <c r="I979" s="1" t="s">
        <v>60</v>
      </c>
      <c r="J979" s="1" t="s">
        <v>154</v>
      </c>
      <c r="K979" s="1" t="s">
        <v>335</v>
      </c>
      <c r="L979" s="1" t="s">
        <v>6837</v>
      </c>
      <c r="M979" s="1" t="s">
        <v>304</v>
      </c>
      <c r="N979" s="1" t="s">
        <v>63</v>
      </c>
      <c r="O979" s="1" t="s">
        <v>337</v>
      </c>
      <c r="P979" s="4" t="s">
        <v>7997</v>
      </c>
      <c r="Q979" s="1" t="s">
        <v>7998</v>
      </c>
      <c r="R979" s="1" t="s">
        <v>2774</v>
      </c>
      <c r="T979" s="1" t="s">
        <v>7999</v>
      </c>
    </row>
    <row r="980" spans="1:20" ht="13.8" x14ac:dyDescent="0.25">
      <c r="A980" s="1" t="s">
        <v>329</v>
      </c>
      <c r="B980" s="2" t="s">
        <v>8000</v>
      </c>
      <c r="C980" s="1" t="s">
        <v>331</v>
      </c>
      <c r="D980" s="1" t="s">
        <v>4581</v>
      </c>
      <c r="E980" s="1" t="s">
        <v>8001</v>
      </c>
      <c r="F980" s="1" t="s">
        <v>8002</v>
      </c>
      <c r="G980" s="1" t="s">
        <v>113</v>
      </c>
      <c r="H980" s="1" t="s">
        <v>126</v>
      </c>
      <c r="I980" s="1" t="s">
        <v>60</v>
      </c>
      <c r="J980" s="1" t="s">
        <v>154</v>
      </c>
      <c r="K980" s="1" t="s">
        <v>335</v>
      </c>
      <c r="L980" s="1" t="s">
        <v>5518</v>
      </c>
      <c r="M980" s="1" t="s">
        <v>143</v>
      </c>
      <c r="N980" s="1" t="s">
        <v>63</v>
      </c>
      <c r="O980" s="1" t="s">
        <v>337</v>
      </c>
      <c r="P980" s="1" t="s">
        <v>8003</v>
      </c>
      <c r="Q980" s="1" t="s">
        <v>4366</v>
      </c>
      <c r="R980" s="1" t="s">
        <v>6588</v>
      </c>
      <c r="T980" s="1" t="s">
        <v>8004</v>
      </c>
    </row>
    <row r="981" spans="1:20" ht="165.6" x14ac:dyDescent="0.25">
      <c r="A981" s="1" t="s">
        <v>2440</v>
      </c>
      <c r="B981" s="2" t="s">
        <v>8005</v>
      </c>
      <c r="C981" s="1" t="s">
        <v>8006</v>
      </c>
      <c r="D981" s="1" t="s">
        <v>689</v>
      </c>
      <c r="E981" s="1" t="s">
        <v>8007</v>
      </c>
      <c r="F981" s="1" t="s">
        <v>8008</v>
      </c>
      <c r="G981" s="1" t="s">
        <v>113</v>
      </c>
      <c r="H981" s="1" t="s">
        <v>27</v>
      </c>
      <c r="I981" s="1" t="s">
        <v>28</v>
      </c>
      <c r="J981" s="1" t="s">
        <v>5453</v>
      </c>
      <c r="K981" s="1" t="s">
        <v>8009</v>
      </c>
      <c r="L981" s="1" t="s">
        <v>4956</v>
      </c>
      <c r="M981" s="1" t="s">
        <v>322</v>
      </c>
      <c r="N981" s="1" t="s">
        <v>32</v>
      </c>
      <c r="O981" s="1" t="s">
        <v>8010</v>
      </c>
      <c r="P981" s="4" t="s">
        <v>8011</v>
      </c>
      <c r="Q981" s="1" t="s">
        <v>8012</v>
      </c>
      <c r="R981" s="1" t="s">
        <v>3629</v>
      </c>
      <c r="S981" s="1" t="s">
        <v>3337</v>
      </c>
      <c r="T981" s="1" t="s">
        <v>8013</v>
      </c>
    </row>
    <row r="982" spans="1:20" ht="138" x14ac:dyDescent="0.25">
      <c r="A982" s="1" t="s">
        <v>185</v>
      </c>
      <c r="B982" s="2" t="s">
        <v>8014</v>
      </c>
      <c r="C982" s="1" t="s">
        <v>5779</v>
      </c>
      <c r="D982" s="1" t="s">
        <v>689</v>
      </c>
      <c r="E982" s="1" t="s">
        <v>8015</v>
      </c>
      <c r="F982" s="1" t="s">
        <v>8016</v>
      </c>
      <c r="G982" s="1" t="s">
        <v>113</v>
      </c>
      <c r="H982" s="1" t="s">
        <v>114</v>
      </c>
      <c r="I982" s="1" t="s">
        <v>74</v>
      </c>
      <c r="J982" s="1" t="s">
        <v>5345</v>
      </c>
      <c r="K982" s="1" t="s">
        <v>191</v>
      </c>
      <c r="L982" s="1" t="s">
        <v>8017</v>
      </c>
      <c r="M982" s="1" t="s">
        <v>322</v>
      </c>
      <c r="N982" s="1" t="s">
        <v>32</v>
      </c>
      <c r="O982" s="1" t="s">
        <v>5783</v>
      </c>
      <c r="P982" s="4" t="s">
        <v>8018</v>
      </c>
      <c r="Q982" s="1" t="s">
        <v>8019</v>
      </c>
      <c r="R982" s="1" t="s">
        <v>8020</v>
      </c>
      <c r="S982" s="1" t="s">
        <v>4275</v>
      </c>
      <c r="T982" s="1" t="s">
        <v>8021</v>
      </c>
    </row>
    <row r="983" spans="1:20" ht="165.6" x14ac:dyDescent="0.25">
      <c r="A983" s="1" t="s">
        <v>2440</v>
      </c>
      <c r="B983" s="2" t="s">
        <v>8022</v>
      </c>
      <c r="C983" s="1" t="s">
        <v>8006</v>
      </c>
      <c r="D983" s="1" t="s">
        <v>255</v>
      </c>
      <c r="E983" s="1" t="s">
        <v>8023</v>
      </c>
      <c r="F983" s="1" t="s">
        <v>8024</v>
      </c>
      <c r="G983" s="1" t="s">
        <v>113</v>
      </c>
      <c r="H983" s="1" t="s">
        <v>114</v>
      </c>
      <c r="I983" s="1" t="s">
        <v>74</v>
      </c>
      <c r="J983" s="1" t="s">
        <v>4848</v>
      </c>
      <c r="K983" s="1" t="s">
        <v>8009</v>
      </c>
      <c r="L983" s="1" t="s">
        <v>2366</v>
      </c>
      <c r="M983" s="1" t="s">
        <v>322</v>
      </c>
      <c r="N983" s="1" t="s">
        <v>32</v>
      </c>
      <c r="O983" s="1" t="s">
        <v>8010</v>
      </c>
      <c r="P983" s="4" t="s">
        <v>8011</v>
      </c>
      <c r="Q983" s="1" t="s">
        <v>8025</v>
      </c>
      <c r="R983" s="1" t="s">
        <v>3629</v>
      </c>
      <c r="S983" s="1" t="s">
        <v>3337</v>
      </c>
      <c r="T983" s="1" t="s">
        <v>8026</v>
      </c>
    </row>
    <row r="984" spans="1:20" ht="138" x14ac:dyDescent="0.25">
      <c r="A984" s="1" t="s">
        <v>185</v>
      </c>
      <c r="B984" s="2" t="s">
        <v>8027</v>
      </c>
      <c r="C984" s="1" t="s">
        <v>5779</v>
      </c>
      <c r="D984" s="1" t="s">
        <v>689</v>
      </c>
      <c r="E984" s="1" t="s">
        <v>5780</v>
      </c>
      <c r="F984" s="1" t="s">
        <v>8028</v>
      </c>
      <c r="G984" s="1" t="s">
        <v>113</v>
      </c>
      <c r="H984" s="1" t="s">
        <v>114</v>
      </c>
      <c r="I984" s="1" t="s">
        <v>60</v>
      </c>
      <c r="J984" s="1" t="s">
        <v>1478</v>
      </c>
      <c r="K984" s="1" t="s">
        <v>191</v>
      </c>
      <c r="L984" s="1" t="s">
        <v>8029</v>
      </c>
      <c r="M984" s="1" t="s">
        <v>322</v>
      </c>
      <c r="N984" s="1" t="s">
        <v>32</v>
      </c>
      <c r="O984" s="1" t="s">
        <v>5783</v>
      </c>
      <c r="P984" s="4" t="s">
        <v>8030</v>
      </c>
      <c r="Q984" s="1" t="s">
        <v>6062</v>
      </c>
      <c r="R984" s="1" t="s">
        <v>8031</v>
      </c>
      <c r="S984" s="1" t="s">
        <v>4275</v>
      </c>
      <c r="T984" s="1" t="s">
        <v>8032</v>
      </c>
    </row>
    <row r="985" spans="1:20" ht="96.6" x14ac:dyDescent="0.25">
      <c r="A985" s="1" t="s">
        <v>185</v>
      </c>
      <c r="B985" s="2" t="s">
        <v>8033</v>
      </c>
      <c r="C985" s="1" t="s">
        <v>5779</v>
      </c>
      <c r="D985" s="1" t="s">
        <v>137</v>
      </c>
      <c r="E985" s="1" t="s">
        <v>8034</v>
      </c>
      <c r="F985" s="1" t="s">
        <v>8028</v>
      </c>
      <c r="G985" s="1" t="s">
        <v>113</v>
      </c>
      <c r="H985" s="1" t="s">
        <v>114</v>
      </c>
      <c r="I985" s="1" t="s">
        <v>60</v>
      </c>
      <c r="J985" s="1" t="s">
        <v>1478</v>
      </c>
      <c r="K985" s="1" t="s">
        <v>191</v>
      </c>
      <c r="L985" s="1" t="s">
        <v>5119</v>
      </c>
      <c r="M985" s="1" t="s">
        <v>322</v>
      </c>
      <c r="N985" s="1" t="s">
        <v>32</v>
      </c>
      <c r="O985" s="1" t="s">
        <v>5783</v>
      </c>
      <c r="P985" s="4" t="s">
        <v>8035</v>
      </c>
      <c r="Q985" s="1" t="s">
        <v>8036</v>
      </c>
      <c r="R985" s="1" t="s">
        <v>8037</v>
      </c>
      <c r="S985" s="1" t="s">
        <v>4275</v>
      </c>
      <c r="T985" s="1" t="s">
        <v>8038</v>
      </c>
    </row>
    <row r="986" spans="1:20" ht="289.8" x14ac:dyDescent="0.25">
      <c r="A986" s="1" t="s">
        <v>2440</v>
      </c>
      <c r="B986" s="2" t="s">
        <v>8039</v>
      </c>
      <c r="C986" s="1" t="s">
        <v>3183</v>
      </c>
      <c r="D986" s="1" t="s">
        <v>547</v>
      </c>
      <c r="E986" s="1" t="s">
        <v>8040</v>
      </c>
      <c r="F986" s="1" t="s">
        <v>5366</v>
      </c>
      <c r="G986" s="1" t="s">
        <v>113</v>
      </c>
      <c r="H986" s="1" t="s">
        <v>114</v>
      </c>
      <c r="I986" s="1" t="s">
        <v>60</v>
      </c>
      <c r="J986" s="1" t="s">
        <v>154</v>
      </c>
      <c r="K986" s="1" t="s">
        <v>8041</v>
      </c>
      <c r="L986" s="1" t="s">
        <v>1404</v>
      </c>
      <c r="M986" s="1" t="s">
        <v>304</v>
      </c>
      <c r="N986" s="1" t="s">
        <v>32</v>
      </c>
      <c r="O986" s="1" t="s">
        <v>3187</v>
      </c>
      <c r="P986" s="4" t="s">
        <v>8042</v>
      </c>
      <c r="Q986" s="1" t="s">
        <v>8043</v>
      </c>
      <c r="R986" s="1" t="s">
        <v>2774</v>
      </c>
      <c r="S986" s="1" t="s">
        <v>3107</v>
      </c>
      <c r="T986" s="1" t="s">
        <v>8044</v>
      </c>
    </row>
    <row r="987" spans="1:20" ht="138" x14ac:dyDescent="0.25">
      <c r="A987" s="1" t="s">
        <v>3873</v>
      </c>
      <c r="B987" s="2" t="s">
        <v>8045</v>
      </c>
      <c r="C987" s="1" t="s">
        <v>4761</v>
      </c>
      <c r="D987" s="1" t="s">
        <v>4674</v>
      </c>
      <c r="E987" s="1" t="s">
        <v>8046</v>
      </c>
      <c r="F987" s="1" t="s">
        <v>8047</v>
      </c>
      <c r="G987" s="1" t="s">
        <v>228</v>
      </c>
      <c r="H987" s="1" t="s">
        <v>126</v>
      </c>
      <c r="I987" s="1" t="s">
        <v>140</v>
      </c>
      <c r="J987" s="1" t="s">
        <v>154</v>
      </c>
      <c r="K987" s="1" t="s">
        <v>715</v>
      </c>
      <c r="L987" s="1" t="s">
        <v>3673</v>
      </c>
      <c r="M987" s="1" t="s">
        <v>206</v>
      </c>
      <c r="N987" s="1" t="s">
        <v>32</v>
      </c>
      <c r="O987" s="1" t="s">
        <v>4766</v>
      </c>
      <c r="P987" s="4" t="s">
        <v>8048</v>
      </c>
      <c r="R987" s="1" t="s">
        <v>8049</v>
      </c>
      <c r="S987" s="1" t="s">
        <v>4769</v>
      </c>
      <c r="T987" s="1" t="s">
        <v>8050</v>
      </c>
    </row>
    <row r="988" spans="1:20" ht="248.4" x14ac:dyDescent="0.25">
      <c r="A988" s="1" t="s">
        <v>2934</v>
      </c>
      <c r="B988" s="2" t="s">
        <v>8051</v>
      </c>
      <c r="C988" s="1" t="s">
        <v>1880</v>
      </c>
      <c r="D988" s="1" t="s">
        <v>913</v>
      </c>
      <c r="E988" s="1" t="s">
        <v>8052</v>
      </c>
      <c r="F988" s="1" t="s">
        <v>8053</v>
      </c>
      <c r="G988" s="1" t="s">
        <v>26</v>
      </c>
      <c r="H988" s="1" t="s">
        <v>27</v>
      </c>
      <c r="I988" s="1" t="s">
        <v>74</v>
      </c>
      <c r="J988" s="1" t="s">
        <v>2823</v>
      </c>
      <c r="K988" s="1" t="s">
        <v>608</v>
      </c>
      <c r="L988" s="1" t="s">
        <v>4876</v>
      </c>
      <c r="M988" s="1" t="s">
        <v>270</v>
      </c>
      <c r="N988" s="1" t="s">
        <v>32</v>
      </c>
      <c r="O988" s="1" t="s">
        <v>1885</v>
      </c>
      <c r="P988" s="4" t="s">
        <v>8054</v>
      </c>
      <c r="Q988" s="1" t="s">
        <v>2989</v>
      </c>
      <c r="R988" s="1" t="s">
        <v>8055</v>
      </c>
      <c r="S988" s="1" t="s">
        <v>3676</v>
      </c>
      <c r="T988" s="1" t="s">
        <v>8056</v>
      </c>
    </row>
    <row r="989" spans="1:20" ht="248.4" x14ac:dyDescent="0.25">
      <c r="A989" s="1" t="s">
        <v>2934</v>
      </c>
      <c r="B989" s="2" t="s">
        <v>8057</v>
      </c>
      <c r="C989" s="1" t="s">
        <v>1880</v>
      </c>
      <c r="D989" s="1" t="s">
        <v>8058</v>
      </c>
      <c r="E989" s="1" t="s">
        <v>8059</v>
      </c>
      <c r="F989" s="1" t="s">
        <v>8060</v>
      </c>
      <c r="G989" s="1" t="s">
        <v>26</v>
      </c>
      <c r="H989" s="1" t="s">
        <v>27</v>
      </c>
      <c r="I989" s="1" t="s">
        <v>60</v>
      </c>
      <c r="J989" s="1" t="s">
        <v>754</v>
      </c>
      <c r="K989" s="1" t="s">
        <v>608</v>
      </c>
      <c r="L989" s="1" t="s">
        <v>8061</v>
      </c>
      <c r="M989" s="1" t="s">
        <v>143</v>
      </c>
      <c r="N989" s="1" t="s">
        <v>32</v>
      </c>
      <c r="O989" s="1" t="s">
        <v>1885</v>
      </c>
      <c r="P989" s="4" t="s">
        <v>8054</v>
      </c>
      <c r="Q989" s="1" t="s">
        <v>2989</v>
      </c>
      <c r="R989" s="1" t="s">
        <v>8055</v>
      </c>
      <c r="S989" s="1" t="s">
        <v>3676</v>
      </c>
      <c r="T989" s="1" t="s">
        <v>8062</v>
      </c>
    </row>
    <row r="990" spans="1:20" ht="248.4" x14ac:dyDescent="0.25">
      <c r="A990" s="1" t="s">
        <v>2934</v>
      </c>
      <c r="B990" s="2" t="s">
        <v>8063</v>
      </c>
      <c r="C990" s="1" t="s">
        <v>1880</v>
      </c>
      <c r="D990" s="1" t="s">
        <v>137</v>
      </c>
      <c r="E990" s="1" t="s">
        <v>8064</v>
      </c>
      <c r="F990" s="1" t="s">
        <v>8065</v>
      </c>
      <c r="G990" s="1" t="s">
        <v>26</v>
      </c>
      <c r="H990" s="1" t="s">
        <v>27</v>
      </c>
      <c r="I990" s="1" t="s">
        <v>60</v>
      </c>
      <c r="J990" s="1" t="s">
        <v>75</v>
      </c>
      <c r="K990" s="1" t="s">
        <v>608</v>
      </c>
      <c r="L990" s="1" t="s">
        <v>5408</v>
      </c>
      <c r="M990" s="1" t="s">
        <v>304</v>
      </c>
      <c r="N990" s="1" t="s">
        <v>32</v>
      </c>
      <c r="O990" s="1" t="s">
        <v>1885</v>
      </c>
      <c r="P990" s="4" t="s">
        <v>8054</v>
      </c>
      <c r="Q990" s="1" t="s">
        <v>2989</v>
      </c>
      <c r="R990" s="1" t="s">
        <v>8066</v>
      </c>
      <c r="S990" s="1" t="s">
        <v>3676</v>
      </c>
      <c r="T990" s="1" t="s">
        <v>8067</v>
      </c>
    </row>
    <row r="991" spans="1:20" ht="331.2" x14ac:dyDescent="0.25">
      <c r="A991" s="1" t="s">
        <v>2934</v>
      </c>
      <c r="B991" s="2" t="s">
        <v>8068</v>
      </c>
      <c r="C991" s="1" t="s">
        <v>1880</v>
      </c>
      <c r="D991" s="1" t="s">
        <v>1537</v>
      </c>
      <c r="E991" s="1" t="s">
        <v>8069</v>
      </c>
      <c r="F991" s="1" t="s">
        <v>8070</v>
      </c>
      <c r="G991" s="1" t="s">
        <v>26</v>
      </c>
      <c r="H991" s="1" t="s">
        <v>27</v>
      </c>
      <c r="I991" s="1" t="s">
        <v>60</v>
      </c>
      <c r="J991" s="1" t="s">
        <v>421</v>
      </c>
      <c r="K991" s="1" t="s">
        <v>608</v>
      </c>
      <c r="L991" s="1" t="s">
        <v>4363</v>
      </c>
      <c r="M991" s="1" t="s">
        <v>143</v>
      </c>
      <c r="N991" s="1" t="s">
        <v>32</v>
      </c>
      <c r="O991" s="1" t="s">
        <v>1885</v>
      </c>
      <c r="P991" s="4" t="s">
        <v>8071</v>
      </c>
      <c r="Q991" s="1" t="s">
        <v>8072</v>
      </c>
      <c r="R991" s="1" t="s">
        <v>8073</v>
      </c>
      <c r="S991" s="1" t="s">
        <v>3676</v>
      </c>
      <c r="T991" s="1" t="s">
        <v>8074</v>
      </c>
    </row>
    <row r="992" spans="1:20" ht="96.6" x14ac:dyDescent="0.25">
      <c r="A992" s="1" t="s">
        <v>185</v>
      </c>
      <c r="B992" s="2" t="s">
        <v>8075</v>
      </c>
      <c r="C992" s="1" t="s">
        <v>5779</v>
      </c>
      <c r="D992" s="1" t="s">
        <v>913</v>
      </c>
      <c r="E992" s="1" t="s">
        <v>8076</v>
      </c>
      <c r="F992" s="1" t="s">
        <v>8077</v>
      </c>
      <c r="G992" s="1" t="s">
        <v>113</v>
      </c>
      <c r="H992" s="1" t="s">
        <v>114</v>
      </c>
      <c r="I992" s="1" t="s">
        <v>60</v>
      </c>
      <c r="J992" s="1" t="s">
        <v>1478</v>
      </c>
      <c r="K992" s="1" t="s">
        <v>191</v>
      </c>
      <c r="L992" s="1" t="s">
        <v>4421</v>
      </c>
      <c r="M992" s="1" t="s">
        <v>304</v>
      </c>
      <c r="N992" s="1" t="s">
        <v>32</v>
      </c>
      <c r="O992" s="1" t="s">
        <v>5783</v>
      </c>
      <c r="P992" s="4" t="s">
        <v>8078</v>
      </c>
      <c r="Q992" s="1" t="s">
        <v>8079</v>
      </c>
      <c r="R992" s="1" t="s">
        <v>8080</v>
      </c>
      <c r="S992" s="1" t="s">
        <v>4275</v>
      </c>
      <c r="T992" s="1" t="s">
        <v>8081</v>
      </c>
    </row>
    <row r="993" spans="1:20" ht="289.8" x14ac:dyDescent="0.25">
      <c r="A993" s="1" t="s">
        <v>2440</v>
      </c>
      <c r="B993" s="2" t="s">
        <v>8082</v>
      </c>
      <c r="C993" s="1" t="s">
        <v>3183</v>
      </c>
      <c r="D993" s="1" t="s">
        <v>2184</v>
      </c>
      <c r="E993" s="1" t="s">
        <v>5568</v>
      </c>
      <c r="F993" s="1" t="s">
        <v>5366</v>
      </c>
      <c r="G993" s="1" t="s">
        <v>113</v>
      </c>
      <c r="H993" s="1" t="s">
        <v>114</v>
      </c>
      <c r="I993" s="1" t="s">
        <v>60</v>
      </c>
      <c r="J993" s="1" t="s">
        <v>5453</v>
      </c>
      <c r="K993" s="1" t="s">
        <v>2541</v>
      </c>
      <c r="L993" s="1" t="s">
        <v>1884</v>
      </c>
      <c r="M993" s="1" t="s">
        <v>527</v>
      </c>
      <c r="N993" s="1" t="s">
        <v>32</v>
      </c>
      <c r="O993" s="1" t="s">
        <v>3187</v>
      </c>
      <c r="P993" s="4" t="s">
        <v>8083</v>
      </c>
      <c r="Q993" s="1" t="s">
        <v>8084</v>
      </c>
      <c r="R993" s="1" t="s">
        <v>3629</v>
      </c>
      <c r="S993" s="1" t="s">
        <v>3107</v>
      </c>
      <c r="T993" s="1" t="s">
        <v>8085</v>
      </c>
    </row>
    <row r="994" spans="1:20" ht="124.2" x14ac:dyDescent="0.25">
      <c r="A994" s="1" t="s">
        <v>2440</v>
      </c>
      <c r="B994" s="2" t="s">
        <v>8086</v>
      </c>
      <c r="C994" s="1" t="s">
        <v>8006</v>
      </c>
      <c r="D994" s="1" t="s">
        <v>137</v>
      </c>
      <c r="E994" s="1" t="s">
        <v>8087</v>
      </c>
      <c r="F994" s="1" t="s">
        <v>8024</v>
      </c>
      <c r="G994" s="1" t="s">
        <v>113</v>
      </c>
      <c r="H994" s="1" t="s">
        <v>114</v>
      </c>
      <c r="I994" s="1" t="s">
        <v>74</v>
      </c>
      <c r="J994" s="1" t="s">
        <v>2968</v>
      </c>
      <c r="K994" s="1" t="s">
        <v>2541</v>
      </c>
      <c r="L994" s="1" t="s">
        <v>1866</v>
      </c>
      <c r="M994" s="1" t="s">
        <v>703</v>
      </c>
      <c r="N994" s="1" t="s">
        <v>32</v>
      </c>
      <c r="O994" s="1" t="s">
        <v>8010</v>
      </c>
      <c r="P994" s="4" t="s">
        <v>8088</v>
      </c>
      <c r="Q994" s="1" t="s">
        <v>8089</v>
      </c>
      <c r="R994" s="1" t="s">
        <v>3629</v>
      </c>
      <c r="S994" s="1" t="s">
        <v>3337</v>
      </c>
      <c r="T994" s="1" t="s">
        <v>8090</v>
      </c>
    </row>
    <row r="995" spans="1:20" ht="138" x14ac:dyDescent="0.25">
      <c r="A995" s="1" t="s">
        <v>2440</v>
      </c>
      <c r="B995" s="2" t="s">
        <v>8091</v>
      </c>
      <c r="C995" s="1" t="s">
        <v>6066</v>
      </c>
      <c r="D995" s="1" t="s">
        <v>819</v>
      </c>
      <c r="E995" s="1" t="s">
        <v>8092</v>
      </c>
      <c r="F995" s="1" t="s">
        <v>8093</v>
      </c>
      <c r="G995" s="1" t="s">
        <v>113</v>
      </c>
      <c r="H995" s="1" t="s">
        <v>114</v>
      </c>
      <c r="I995" s="1" t="s">
        <v>74</v>
      </c>
      <c r="J995" s="1" t="s">
        <v>754</v>
      </c>
      <c r="K995" s="1" t="s">
        <v>2541</v>
      </c>
      <c r="L995" s="1" t="s">
        <v>4163</v>
      </c>
      <c r="M995" s="1" t="s">
        <v>206</v>
      </c>
      <c r="N995" s="1" t="s">
        <v>32</v>
      </c>
      <c r="O995" s="1" t="s">
        <v>6068</v>
      </c>
      <c r="P995" s="4" t="s">
        <v>8094</v>
      </c>
      <c r="Q995" s="1" t="s">
        <v>8095</v>
      </c>
      <c r="R995" s="1" t="s">
        <v>3629</v>
      </c>
      <c r="S995" s="1" t="s">
        <v>4735</v>
      </c>
      <c r="T995" s="1" t="s">
        <v>8096</v>
      </c>
    </row>
    <row r="996" spans="1:20" ht="138" x14ac:dyDescent="0.25">
      <c r="A996" s="1" t="s">
        <v>2817</v>
      </c>
      <c r="B996" s="2" t="s">
        <v>8097</v>
      </c>
      <c r="C996" s="1" t="s">
        <v>4761</v>
      </c>
      <c r="D996" s="1" t="s">
        <v>4642</v>
      </c>
      <c r="E996" s="1" t="s">
        <v>8098</v>
      </c>
      <c r="F996" s="1" t="s">
        <v>8099</v>
      </c>
      <c r="G996" s="1" t="s">
        <v>113</v>
      </c>
      <c r="H996" s="1" t="s">
        <v>126</v>
      </c>
      <c r="I996" s="1" t="s">
        <v>60</v>
      </c>
      <c r="J996" s="1" t="s">
        <v>154</v>
      </c>
      <c r="K996" s="1" t="s">
        <v>715</v>
      </c>
      <c r="L996" s="1" t="s">
        <v>6195</v>
      </c>
      <c r="M996" s="1" t="s">
        <v>703</v>
      </c>
      <c r="N996" s="1" t="s">
        <v>32</v>
      </c>
      <c r="O996" s="1" t="s">
        <v>4766</v>
      </c>
      <c r="P996" s="4" t="s">
        <v>8100</v>
      </c>
      <c r="R996" s="1" t="s">
        <v>8101</v>
      </c>
      <c r="S996" s="1" t="s">
        <v>4769</v>
      </c>
      <c r="T996" s="1" t="s">
        <v>8102</v>
      </c>
    </row>
    <row r="997" spans="1:20" ht="151.80000000000001" x14ac:dyDescent="0.25">
      <c r="A997" s="1" t="s">
        <v>2440</v>
      </c>
      <c r="B997" s="2" t="s">
        <v>8103</v>
      </c>
      <c r="C997" s="1" t="s">
        <v>3183</v>
      </c>
      <c r="D997" s="1" t="s">
        <v>123</v>
      </c>
      <c r="E997" s="1" t="s">
        <v>3184</v>
      </c>
      <c r="F997" s="1" t="s">
        <v>8104</v>
      </c>
      <c r="G997" s="1" t="s">
        <v>113</v>
      </c>
      <c r="H997" s="1" t="s">
        <v>126</v>
      </c>
      <c r="I997" s="1" t="s">
        <v>60</v>
      </c>
      <c r="J997" s="1" t="s">
        <v>8105</v>
      </c>
      <c r="K997" s="1" t="s">
        <v>2541</v>
      </c>
      <c r="L997" s="1" t="s">
        <v>7087</v>
      </c>
      <c r="M997" s="1" t="s">
        <v>31</v>
      </c>
      <c r="N997" s="1" t="s">
        <v>32</v>
      </c>
      <c r="O997" s="1" t="s">
        <v>3187</v>
      </c>
      <c r="P997" s="4" t="s">
        <v>8106</v>
      </c>
      <c r="Q997" s="1" t="s">
        <v>8107</v>
      </c>
      <c r="R997" s="1" t="s">
        <v>3629</v>
      </c>
      <c r="S997" s="1" t="s">
        <v>3107</v>
      </c>
      <c r="T997" s="1" t="s">
        <v>8108</v>
      </c>
    </row>
    <row r="998" spans="1:20" ht="151.80000000000001" x14ac:dyDescent="0.25">
      <c r="A998" s="1" t="s">
        <v>2440</v>
      </c>
      <c r="B998" s="2" t="s">
        <v>8109</v>
      </c>
      <c r="C998" s="1" t="s">
        <v>3183</v>
      </c>
      <c r="D998" s="1" t="s">
        <v>408</v>
      </c>
      <c r="E998" s="1" t="s">
        <v>8110</v>
      </c>
      <c r="F998" s="1" t="s">
        <v>1808</v>
      </c>
      <c r="G998" s="1" t="s">
        <v>113</v>
      </c>
      <c r="H998" s="1" t="s">
        <v>114</v>
      </c>
      <c r="I998" s="1" t="s">
        <v>140</v>
      </c>
      <c r="J998" s="1" t="s">
        <v>4848</v>
      </c>
      <c r="K998" s="1" t="s">
        <v>2541</v>
      </c>
      <c r="L998" s="1" t="s">
        <v>4047</v>
      </c>
      <c r="M998" s="1" t="s">
        <v>270</v>
      </c>
      <c r="N998" s="1" t="s">
        <v>32</v>
      </c>
      <c r="O998" s="1" t="s">
        <v>3187</v>
      </c>
      <c r="P998" s="4" t="s">
        <v>8106</v>
      </c>
      <c r="Q998" s="1" t="s">
        <v>8111</v>
      </c>
      <c r="R998" s="1" t="s">
        <v>4111</v>
      </c>
      <c r="S998" s="1" t="s">
        <v>3107</v>
      </c>
      <c r="T998" s="1" t="s">
        <v>8112</v>
      </c>
    </row>
    <row r="999" spans="1:20" ht="138" x14ac:dyDescent="0.25">
      <c r="A999" s="1" t="s">
        <v>185</v>
      </c>
      <c r="B999" s="2" t="s">
        <v>8113</v>
      </c>
      <c r="C999" s="1" t="s">
        <v>5779</v>
      </c>
      <c r="D999" s="1" t="s">
        <v>725</v>
      </c>
      <c r="E999" s="1" t="s">
        <v>8114</v>
      </c>
      <c r="F999" s="1" t="s">
        <v>8115</v>
      </c>
      <c r="G999" s="1" t="s">
        <v>113</v>
      </c>
      <c r="H999" s="1" t="s">
        <v>126</v>
      </c>
      <c r="I999" s="1" t="s">
        <v>60</v>
      </c>
      <c r="J999" s="1" t="s">
        <v>154</v>
      </c>
      <c r="K999" s="1" t="s">
        <v>191</v>
      </c>
      <c r="L999" s="1" t="s">
        <v>1810</v>
      </c>
      <c r="M999" s="1" t="s">
        <v>322</v>
      </c>
      <c r="N999" s="1" t="s">
        <v>32</v>
      </c>
      <c r="O999" s="1" t="s">
        <v>5783</v>
      </c>
      <c r="P999" s="4" t="s">
        <v>8116</v>
      </c>
      <c r="Q999" s="1" t="s">
        <v>8117</v>
      </c>
      <c r="R999" s="1" t="s">
        <v>8118</v>
      </c>
      <c r="S999" s="1" t="s">
        <v>4275</v>
      </c>
      <c r="T999" s="1" t="s">
        <v>8119</v>
      </c>
    </row>
    <row r="1000" spans="1:20" ht="138" x14ac:dyDescent="0.25">
      <c r="A1000" s="1" t="s">
        <v>185</v>
      </c>
      <c r="B1000" s="2" t="s">
        <v>8120</v>
      </c>
      <c r="C1000" s="1" t="s">
        <v>5779</v>
      </c>
      <c r="D1000" s="1" t="s">
        <v>547</v>
      </c>
      <c r="E1000" s="1" t="s">
        <v>8121</v>
      </c>
      <c r="F1000" s="1" t="s">
        <v>8122</v>
      </c>
      <c r="G1000" s="1" t="s">
        <v>113</v>
      </c>
      <c r="H1000" s="1" t="s">
        <v>114</v>
      </c>
      <c r="I1000" s="1" t="s">
        <v>74</v>
      </c>
      <c r="J1000" s="1" t="s">
        <v>5345</v>
      </c>
      <c r="K1000" s="1" t="s">
        <v>191</v>
      </c>
      <c r="L1000" s="1" t="s">
        <v>8123</v>
      </c>
      <c r="M1000" s="1" t="s">
        <v>31</v>
      </c>
      <c r="N1000" s="1" t="s">
        <v>32</v>
      </c>
      <c r="O1000" s="1" t="s">
        <v>5783</v>
      </c>
      <c r="P1000" s="4" t="s">
        <v>8124</v>
      </c>
      <c r="Q1000" s="1" t="s">
        <v>8125</v>
      </c>
      <c r="R1000" s="1" t="s">
        <v>8126</v>
      </c>
      <c r="S1000" s="1" t="s">
        <v>4275</v>
      </c>
      <c r="T1000" s="1" t="s">
        <v>8127</v>
      </c>
    </row>
    <row r="1001" spans="1:20" ht="138" x14ac:dyDescent="0.25">
      <c r="A1001" s="1" t="s">
        <v>3767</v>
      </c>
      <c r="B1001" s="2" t="s">
        <v>8128</v>
      </c>
      <c r="C1001" s="1" t="s">
        <v>4946</v>
      </c>
      <c r="D1001" s="1" t="s">
        <v>619</v>
      </c>
      <c r="E1001" s="1" t="s">
        <v>8129</v>
      </c>
      <c r="F1001" s="1" t="s">
        <v>8130</v>
      </c>
      <c r="G1001" s="1" t="s">
        <v>113</v>
      </c>
      <c r="H1001" s="1" t="s">
        <v>126</v>
      </c>
      <c r="I1001" s="1" t="s">
        <v>140</v>
      </c>
      <c r="J1001" s="1" t="s">
        <v>8131</v>
      </c>
      <c r="K1001" s="1" t="s">
        <v>167</v>
      </c>
      <c r="L1001" s="1" t="s">
        <v>6889</v>
      </c>
      <c r="M1001" s="1" t="s">
        <v>31</v>
      </c>
      <c r="N1001" s="1" t="s">
        <v>32</v>
      </c>
      <c r="O1001" s="1" t="s">
        <v>4949</v>
      </c>
      <c r="P1001" s="4" t="s">
        <v>8132</v>
      </c>
      <c r="Q1001" s="1" t="s">
        <v>8133</v>
      </c>
      <c r="R1001" s="1" t="s">
        <v>8134</v>
      </c>
      <c r="S1001" s="1" t="s">
        <v>3104</v>
      </c>
      <c r="T1001" s="1" t="s">
        <v>8135</v>
      </c>
    </row>
    <row r="1002" spans="1:20" ht="96.6" x14ac:dyDescent="0.25">
      <c r="A1002" s="1" t="s">
        <v>8136</v>
      </c>
      <c r="B1002" s="2" t="s">
        <v>8137</v>
      </c>
      <c r="C1002" s="1" t="s">
        <v>3555</v>
      </c>
      <c r="D1002" s="1" t="s">
        <v>8138</v>
      </c>
      <c r="E1002" s="1" t="s">
        <v>8139</v>
      </c>
      <c r="F1002" s="1" t="s">
        <v>8140</v>
      </c>
      <c r="G1002" s="1" t="s">
        <v>346</v>
      </c>
      <c r="H1002" s="1" t="s">
        <v>229</v>
      </c>
      <c r="I1002" s="1" t="s">
        <v>140</v>
      </c>
      <c r="J1002" s="1" t="s">
        <v>1312</v>
      </c>
      <c r="K1002" s="1" t="s">
        <v>942</v>
      </c>
      <c r="L1002" s="1" t="s">
        <v>716</v>
      </c>
      <c r="M1002" s="1" t="s">
        <v>703</v>
      </c>
      <c r="N1002" s="1" t="s">
        <v>32</v>
      </c>
      <c r="O1002" s="1" t="s">
        <v>3560</v>
      </c>
      <c r="P1002" s="4" t="s">
        <v>8141</v>
      </c>
      <c r="R1002" s="1" t="s">
        <v>171</v>
      </c>
      <c r="S1002" s="1" t="s">
        <v>3563</v>
      </c>
      <c r="T1002" s="1" t="s">
        <v>8142</v>
      </c>
    </row>
    <row r="1003" spans="1:20" ht="179.4" x14ac:dyDescent="0.25">
      <c r="A1003" s="1" t="s">
        <v>946</v>
      </c>
      <c r="B1003" s="2" t="s">
        <v>8143</v>
      </c>
      <c r="C1003" s="1" t="s">
        <v>1910</v>
      </c>
      <c r="D1003" s="1" t="s">
        <v>689</v>
      </c>
      <c r="E1003" s="1" t="s">
        <v>8144</v>
      </c>
      <c r="F1003" s="1" t="s">
        <v>8145</v>
      </c>
      <c r="G1003" s="1" t="s">
        <v>113</v>
      </c>
      <c r="H1003" s="1" t="s">
        <v>114</v>
      </c>
      <c r="I1003" s="1" t="s">
        <v>60</v>
      </c>
      <c r="J1003" s="1" t="s">
        <v>465</v>
      </c>
      <c r="K1003" s="1" t="s">
        <v>455</v>
      </c>
      <c r="L1003" s="1" t="s">
        <v>3919</v>
      </c>
      <c r="M1003" s="1" t="s">
        <v>703</v>
      </c>
      <c r="N1003" s="1" t="s">
        <v>32</v>
      </c>
      <c r="O1003" s="1" t="s">
        <v>1914</v>
      </c>
      <c r="P1003" s="4" t="s">
        <v>8146</v>
      </c>
      <c r="Q1003" s="1" t="s">
        <v>8147</v>
      </c>
      <c r="R1003" s="1" t="s">
        <v>5922</v>
      </c>
      <c r="S1003" s="1" t="s">
        <v>4158</v>
      </c>
      <c r="T1003" s="1" t="s">
        <v>8148</v>
      </c>
    </row>
    <row r="1004" spans="1:20" ht="151.80000000000001" x14ac:dyDescent="0.25">
      <c r="A1004" s="1" t="s">
        <v>7772</v>
      </c>
      <c r="B1004" s="2" t="s">
        <v>8149</v>
      </c>
      <c r="C1004" s="1" t="s">
        <v>4053</v>
      </c>
      <c r="D1004" s="1" t="s">
        <v>2184</v>
      </c>
      <c r="E1004" s="1" t="s">
        <v>1191</v>
      </c>
      <c r="F1004" s="1" t="s">
        <v>8150</v>
      </c>
      <c r="G1004" s="1" t="s">
        <v>113</v>
      </c>
      <c r="H1004" s="1" t="s">
        <v>114</v>
      </c>
      <c r="I1004" s="1" t="s">
        <v>140</v>
      </c>
      <c r="K1004" s="1" t="s">
        <v>1820</v>
      </c>
      <c r="L1004" s="1" t="s">
        <v>5823</v>
      </c>
      <c r="M1004" s="1" t="s">
        <v>304</v>
      </c>
      <c r="N1004" s="1" t="s">
        <v>32</v>
      </c>
      <c r="O1004" s="1" t="s">
        <v>4057</v>
      </c>
      <c r="P1004" s="4" t="s">
        <v>8151</v>
      </c>
      <c r="R1004" s="1" t="s">
        <v>8152</v>
      </c>
      <c r="S1004" s="1" t="s">
        <v>4060</v>
      </c>
      <c r="T1004" s="1" t="s">
        <v>8153</v>
      </c>
    </row>
    <row r="1005" spans="1:20" ht="124.2" x14ac:dyDescent="0.25">
      <c r="A1005" s="1" t="s">
        <v>1148</v>
      </c>
      <c r="B1005" s="2" t="s">
        <v>8154</v>
      </c>
      <c r="C1005" s="1" t="s">
        <v>1150</v>
      </c>
      <c r="D1005" s="1" t="s">
        <v>1035</v>
      </c>
      <c r="E1005" s="1" t="s">
        <v>4260</v>
      </c>
      <c r="F1005" s="1" t="s">
        <v>8155</v>
      </c>
      <c r="G1005" s="1" t="s">
        <v>113</v>
      </c>
      <c r="H1005" s="1" t="s">
        <v>114</v>
      </c>
      <c r="I1005" s="1" t="s">
        <v>140</v>
      </c>
      <c r="J1005" s="1" t="s">
        <v>154</v>
      </c>
      <c r="K1005" s="1" t="s">
        <v>5611</v>
      </c>
      <c r="L1005" s="1" t="s">
        <v>4355</v>
      </c>
      <c r="M1005" s="1" t="s">
        <v>304</v>
      </c>
      <c r="N1005" s="1" t="s">
        <v>32</v>
      </c>
      <c r="O1005" s="1" t="s">
        <v>1157</v>
      </c>
      <c r="P1005" s="4" t="s">
        <v>8156</v>
      </c>
      <c r="Q1005" s="1" t="s">
        <v>93</v>
      </c>
      <c r="R1005" s="1" t="s">
        <v>8157</v>
      </c>
      <c r="S1005" s="1" t="s">
        <v>3583</v>
      </c>
      <c r="T1005" s="1" t="s">
        <v>8158</v>
      </c>
    </row>
    <row r="1006" spans="1:20" ht="124.2" x14ac:dyDescent="0.25">
      <c r="A1006" s="1" t="s">
        <v>1148</v>
      </c>
      <c r="B1006" s="2" t="s">
        <v>8159</v>
      </c>
      <c r="C1006" s="1" t="s">
        <v>1150</v>
      </c>
      <c r="D1006" s="1" t="s">
        <v>547</v>
      </c>
      <c r="E1006" s="1" t="s">
        <v>8160</v>
      </c>
      <c r="F1006" s="1" t="s">
        <v>8161</v>
      </c>
      <c r="G1006" s="1" t="s">
        <v>113</v>
      </c>
      <c r="H1006" s="1" t="s">
        <v>114</v>
      </c>
      <c r="I1006" s="1" t="s">
        <v>140</v>
      </c>
      <c r="K1006" s="1" t="s">
        <v>5611</v>
      </c>
      <c r="L1006" s="1" t="s">
        <v>8162</v>
      </c>
      <c r="M1006" s="1" t="s">
        <v>527</v>
      </c>
      <c r="N1006" s="1" t="s">
        <v>32</v>
      </c>
      <c r="O1006" s="1" t="s">
        <v>1157</v>
      </c>
      <c r="P1006" s="4" t="s">
        <v>8163</v>
      </c>
      <c r="R1006" s="1" t="s">
        <v>8164</v>
      </c>
      <c r="S1006" s="1" t="s">
        <v>3583</v>
      </c>
      <c r="T1006" s="1" t="s">
        <v>8165</v>
      </c>
    </row>
    <row r="1007" spans="1:20" ht="138" x14ac:dyDescent="0.25">
      <c r="A1007" s="1" t="s">
        <v>657</v>
      </c>
      <c r="B1007" s="2" t="s">
        <v>8166</v>
      </c>
      <c r="C1007" s="1" t="s">
        <v>1217</v>
      </c>
      <c r="D1007" s="1" t="s">
        <v>819</v>
      </c>
      <c r="E1007" s="1" t="s">
        <v>8167</v>
      </c>
      <c r="F1007" s="1" t="s">
        <v>8168</v>
      </c>
      <c r="G1007" s="1" t="s">
        <v>26</v>
      </c>
      <c r="H1007" s="1" t="s">
        <v>27</v>
      </c>
      <c r="I1007" s="1" t="s">
        <v>74</v>
      </c>
      <c r="J1007" s="1" t="s">
        <v>75</v>
      </c>
      <c r="K1007" s="1" t="s">
        <v>191</v>
      </c>
      <c r="L1007" s="1" t="s">
        <v>192</v>
      </c>
      <c r="M1007" s="1" t="s">
        <v>527</v>
      </c>
      <c r="N1007" s="1" t="s">
        <v>32</v>
      </c>
      <c r="O1007" s="1" t="s">
        <v>1221</v>
      </c>
      <c r="P1007" s="4" t="s">
        <v>8169</v>
      </c>
      <c r="Q1007" s="1" t="s">
        <v>4472</v>
      </c>
      <c r="R1007" s="1" t="s">
        <v>171</v>
      </c>
      <c r="S1007" s="1" t="s">
        <v>3116</v>
      </c>
      <c r="T1007" s="1" t="s">
        <v>8170</v>
      </c>
    </row>
    <row r="1008" spans="1:20" ht="13.8" x14ac:dyDescent="0.25">
      <c r="A1008" s="1" t="s">
        <v>429</v>
      </c>
      <c r="B1008" s="2" t="s">
        <v>8171</v>
      </c>
      <c r="C1008" s="1" t="s">
        <v>1150</v>
      </c>
      <c r="D1008" s="1" t="s">
        <v>819</v>
      </c>
      <c r="E1008" s="1" t="s">
        <v>8172</v>
      </c>
      <c r="F1008" s="1" t="s">
        <v>2945</v>
      </c>
      <c r="G1008" s="1" t="s">
        <v>26</v>
      </c>
      <c r="H1008" s="1" t="s">
        <v>27</v>
      </c>
      <c r="I1008" s="1" t="s">
        <v>60</v>
      </c>
      <c r="J1008" s="1" t="s">
        <v>75</v>
      </c>
      <c r="K1008" s="1" t="s">
        <v>5611</v>
      </c>
      <c r="L1008" s="1" t="s">
        <v>4355</v>
      </c>
      <c r="N1008" s="1" t="s">
        <v>32</v>
      </c>
      <c r="O1008" s="1" t="s">
        <v>1157</v>
      </c>
      <c r="P1008" s="1" t="s">
        <v>8173</v>
      </c>
      <c r="R1008" s="1" t="s">
        <v>8174</v>
      </c>
      <c r="S1008" s="1" t="s">
        <v>3583</v>
      </c>
      <c r="T1008" s="1" t="s">
        <v>8175</v>
      </c>
    </row>
    <row r="1009" spans="1:20" ht="151.80000000000001" x14ac:dyDescent="0.25">
      <c r="A1009" s="1" t="s">
        <v>429</v>
      </c>
      <c r="B1009" s="2" t="s">
        <v>8176</v>
      </c>
      <c r="C1009" s="1" t="s">
        <v>1150</v>
      </c>
      <c r="D1009" s="1" t="s">
        <v>201</v>
      </c>
      <c r="E1009" s="1" t="s">
        <v>8177</v>
      </c>
      <c r="F1009" s="1" t="s">
        <v>8178</v>
      </c>
      <c r="G1009" s="1" t="s">
        <v>26</v>
      </c>
      <c r="H1009" s="1" t="s">
        <v>27</v>
      </c>
      <c r="I1009" s="1" t="s">
        <v>74</v>
      </c>
      <c r="K1009" s="1" t="s">
        <v>5611</v>
      </c>
      <c r="L1009" s="1" t="s">
        <v>3281</v>
      </c>
      <c r="M1009" s="1" t="s">
        <v>527</v>
      </c>
      <c r="N1009" s="1" t="s">
        <v>32</v>
      </c>
      <c r="O1009" s="1" t="s">
        <v>1157</v>
      </c>
      <c r="P1009" s="4" t="s">
        <v>8179</v>
      </c>
      <c r="Q1009" s="1" t="s">
        <v>93</v>
      </c>
      <c r="R1009" s="1" t="s">
        <v>8180</v>
      </c>
      <c r="S1009" s="1" t="s">
        <v>3583</v>
      </c>
      <c r="T1009" s="1" t="s">
        <v>8181</v>
      </c>
    </row>
    <row r="1010" spans="1:20" ht="193.2" x14ac:dyDescent="0.25">
      <c r="A1010" s="1" t="s">
        <v>8182</v>
      </c>
      <c r="B1010" s="2" t="s">
        <v>8183</v>
      </c>
      <c r="C1010" s="1" t="s">
        <v>8184</v>
      </c>
      <c r="D1010" s="1" t="s">
        <v>300</v>
      </c>
      <c r="E1010" s="1" t="s">
        <v>8185</v>
      </c>
      <c r="F1010" s="1" t="s">
        <v>8186</v>
      </c>
      <c r="G1010" s="1" t="s">
        <v>26</v>
      </c>
      <c r="H1010" s="1" t="s">
        <v>114</v>
      </c>
      <c r="I1010" s="1" t="s">
        <v>60</v>
      </c>
      <c r="J1010" s="1" t="s">
        <v>5562</v>
      </c>
      <c r="K1010" s="1" t="s">
        <v>3280</v>
      </c>
      <c r="L1010" s="1" t="s">
        <v>8187</v>
      </c>
      <c r="M1010" s="1" t="s">
        <v>206</v>
      </c>
      <c r="N1010" s="1" t="s">
        <v>32</v>
      </c>
      <c r="O1010" s="1" t="s">
        <v>7150</v>
      </c>
      <c r="P1010" s="4" t="s">
        <v>8188</v>
      </c>
      <c r="Q1010" s="1" t="s">
        <v>8189</v>
      </c>
      <c r="R1010" s="1" t="s">
        <v>3786</v>
      </c>
      <c r="S1010" s="1" t="s">
        <v>3104</v>
      </c>
      <c r="T1010" s="1" t="s">
        <v>8190</v>
      </c>
    </row>
    <row r="1011" spans="1:20" ht="96.6" x14ac:dyDescent="0.25">
      <c r="A1011" s="1" t="s">
        <v>4079</v>
      </c>
      <c r="B1011" s="2" t="s">
        <v>8191</v>
      </c>
      <c r="C1011" s="1" t="s">
        <v>1361</v>
      </c>
      <c r="D1011" s="1" t="s">
        <v>1183</v>
      </c>
      <c r="E1011" s="1" t="s">
        <v>4937</v>
      </c>
      <c r="F1011" s="1" t="s">
        <v>949</v>
      </c>
      <c r="G1011" s="1" t="s">
        <v>228</v>
      </c>
      <c r="H1011" s="1" t="s">
        <v>114</v>
      </c>
      <c r="I1011" s="1" t="s">
        <v>60</v>
      </c>
      <c r="J1011" s="1" t="s">
        <v>154</v>
      </c>
      <c r="K1011" s="1" t="s">
        <v>785</v>
      </c>
      <c r="L1011" s="1" t="s">
        <v>1239</v>
      </c>
      <c r="M1011" s="1" t="s">
        <v>703</v>
      </c>
      <c r="N1011" s="1" t="s">
        <v>32</v>
      </c>
      <c r="O1011" s="1" t="s">
        <v>1366</v>
      </c>
      <c r="P1011" s="4" t="s">
        <v>8192</v>
      </c>
      <c r="R1011" s="1" t="s">
        <v>8193</v>
      </c>
      <c r="S1011" s="1" t="s">
        <v>3114</v>
      </c>
      <c r="T1011" s="1" t="s">
        <v>8194</v>
      </c>
    </row>
    <row r="1012" spans="1:20" ht="13.8" x14ac:dyDescent="0.25">
      <c r="A1012" s="1" t="s">
        <v>4697</v>
      </c>
      <c r="B1012" s="2" t="s">
        <v>8195</v>
      </c>
      <c r="C1012" s="1" t="s">
        <v>4306</v>
      </c>
      <c r="D1012" s="1" t="s">
        <v>2144</v>
      </c>
      <c r="E1012" s="1" t="s">
        <v>8196</v>
      </c>
      <c r="F1012" s="1" t="s">
        <v>8197</v>
      </c>
      <c r="G1012" s="1" t="s">
        <v>113</v>
      </c>
      <c r="H1012" s="1" t="s">
        <v>114</v>
      </c>
      <c r="I1012" s="1" t="s">
        <v>60</v>
      </c>
      <c r="K1012" s="1" t="s">
        <v>6234</v>
      </c>
      <c r="L1012" s="1" t="s">
        <v>2386</v>
      </c>
      <c r="M1012" s="1" t="s">
        <v>270</v>
      </c>
      <c r="N1012" s="1" t="s">
        <v>32</v>
      </c>
      <c r="O1012" s="1" t="s">
        <v>4310</v>
      </c>
      <c r="P1012" s="1" t="s">
        <v>8198</v>
      </c>
      <c r="Q1012" s="1" t="s">
        <v>93</v>
      </c>
      <c r="R1012" s="1" t="s">
        <v>8199</v>
      </c>
      <c r="S1012" s="1" t="s">
        <v>4314</v>
      </c>
      <c r="T1012" s="1" t="s">
        <v>8200</v>
      </c>
    </row>
    <row r="1013" spans="1:20" ht="13.8" x14ac:dyDescent="0.25">
      <c r="A1013" s="1" t="s">
        <v>1484</v>
      </c>
      <c r="B1013" s="2" t="s">
        <v>8201</v>
      </c>
      <c r="C1013" s="1" t="s">
        <v>4306</v>
      </c>
      <c r="D1013" s="1" t="s">
        <v>6852</v>
      </c>
      <c r="E1013" s="1" t="s">
        <v>8202</v>
      </c>
      <c r="F1013" s="1" t="s">
        <v>8203</v>
      </c>
      <c r="G1013" s="1" t="s">
        <v>26</v>
      </c>
      <c r="H1013" s="1" t="s">
        <v>27</v>
      </c>
      <c r="I1013" s="1" t="s">
        <v>60</v>
      </c>
      <c r="J1013" s="1" t="s">
        <v>75</v>
      </c>
      <c r="K1013" s="1" t="s">
        <v>6234</v>
      </c>
      <c r="L1013" s="1" t="s">
        <v>873</v>
      </c>
      <c r="M1013" s="1" t="s">
        <v>143</v>
      </c>
      <c r="N1013" s="1" t="s">
        <v>32</v>
      </c>
      <c r="O1013" s="1" t="s">
        <v>4310</v>
      </c>
      <c r="P1013" s="1" t="s">
        <v>8204</v>
      </c>
      <c r="Q1013" s="1" t="s">
        <v>93</v>
      </c>
      <c r="R1013" s="1" t="s">
        <v>8205</v>
      </c>
      <c r="S1013" s="1" t="s">
        <v>4314</v>
      </c>
      <c r="T1013" s="1" t="s">
        <v>8206</v>
      </c>
    </row>
    <row r="1014" spans="1:20" ht="13.8" x14ac:dyDescent="0.25">
      <c r="A1014" s="1" t="s">
        <v>6930</v>
      </c>
      <c r="B1014" s="2" t="s">
        <v>8207</v>
      </c>
      <c r="C1014" s="1" t="s">
        <v>4259</v>
      </c>
      <c r="D1014" s="1" t="s">
        <v>8208</v>
      </c>
      <c r="E1014" s="1" t="s">
        <v>8209</v>
      </c>
      <c r="F1014" s="1" t="s">
        <v>8210</v>
      </c>
      <c r="G1014" s="1" t="s">
        <v>228</v>
      </c>
      <c r="H1014" s="1" t="s">
        <v>229</v>
      </c>
      <c r="I1014" s="1" t="s">
        <v>60</v>
      </c>
      <c r="K1014" s="1" t="s">
        <v>6141</v>
      </c>
      <c r="L1014" s="1" t="s">
        <v>4765</v>
      </c>
      <c r="M1014" s="1" t="s">
        <v>143</v>
      </c>
      <c r="N1014" s="1" t="s">
        <v>32</v>
      </c>
      <c r="O1014" s="1" t="s">
        <v>4263</v>
      </c>
      <c r="P1014" s="1" t="s">
        <v>8211</v>
      </c>
      <c r="Q1014" s="1" t="s">
        <v>93</v>
      </c>
      <c r="R1014" s="1" t="s">
        <v>6229</v>
      </c>
      <c r="S1014" s="1" t="s">
        <v>4266</v>
      </c>
      <c r="T1014" s="1" t="s">
        <v>8212</v>
      </c>
    </row>
    <row r="1015" spans="1:20" ht="138" x14ac:dyDescent="0.25">
      <c r="A1015" s="1" t="s">
        <v>316</v>
      </c>
      <c r="B1015" s="2" t="s">
        <v>8213</v>
      </c>
      <c r="C1015" s="1" t="s">
        <v>4360</v>
      </c>
      <c r="D1015" s="1" t="s">
        <v>1881</v>
      </c>
      <c r="E1015" s="1" t="s">
        <v>8214</v>
      </c>
      <c r="F1015" s="1" t="s">
        <v>8215</v>
      </c>
      <c r="G1015" s="1" t="s">
        <v>113</v>
      </c>
      <c r="H1015" s="1" t="s">
        <v>126</v>
      </c>
      <c r="I1015" s="1" t="s">
        <v>60</v>
      </c>
      <c r="J1015" s="1" t="s">
        <v>635</v>
      </c>
      <c r="K1015" s="1" t="s">
        <v>6148</v>
      </c>
      <c r="L1015" s="1" t="s">
        <v>7911</v>
      </c>
      <c r="M1015" s="1" t="s">
        <v>703</v>
      </c>
      <c r="N1015" s="1" t="s">
        <v>32</v>
      </c>
      <c r="O1015" s="1" t="s">
        <v>4364</v>
      </c>
      <c r="P1015" s="4" t="s">
        <v>8216</v>
      </c>
      <c r="Q1015" s="1" t="s">
        <v>93</v>
      </c>
      <c r="R1015" s="1" t="s">
        <v>5663</v>
      </c>
      <c r="S1015" s="1" t="s">
        <v>4367</v>
      </c>
      <c r="T1015" s="1" t="s">
        <v>8217</v>
      </c>
    </row>
    <row r="1016" spans="1:20" ht="138" x14ac:dyDescent="0.25">
      <c r="A1016" s="1" t="s">
        <v>6904</v>
      </c>
      <c r="B1016" s="2" t="s">
        <v>8218</v>
      </c>
      <c r="C1016" s="1" t="s">
        <v>6153</v>
      </c>
      <c r="D1016" s="1" t="s">
        <v>6906</v>
      </c>
      <c r="E1016" s="1" t="s">
        <v>6907</v>
      </c>
      <c r="F1016" s="1" t="s">
        <v>808</v>
      </c>
      <c r="G1016" s="1" t="s">
        <v>113</v>
      </c>
      <c r="H1016" s="1" t="s">
        <v>126</v>
      </c>
      <c r="I1016" s="1" t="s">
        <v>74</v>
      </c>
      <c r="J1016" s="1" t="s">
        <v>154</v>
      </c>
      <c r="K1016" s="1" t="s">
        <v>6156</v>
      </c>
      <c r="L1016" s="1" t="s">
        <v>4575</v>
      </c>
      <c r="M1016" s="1" t="s">
        <v>304</v>
      </c>
      <c r="N1016" s="1" t="s">
        <v>378</v>
      </c>
      <c r="O1016" s="1" t="s">
        <v>6157</v>
      </c>
      <c r="P1016" s="4" t="s">
        <v>8219</v>
      </c>
      <c r="Q1016" s="1" t="s">
        <v>93</v>
      </c>
      <c r="R1016" s="1" t="s">
        <v>8220</v>
      </c>
      <c r="S1016" s="1" t="s">
        <v>6160</v>
      </c>
      <c r="T1016" s="1" t="s">
        <v>8221</v>
      </c>
    </row>
    <row r="1017" spans="1:20" ht="13.8" x14ac:dyDescent="0.25">
      <c r="A1017" s="1" t="s">
        <v>6904</v>
      </c>
      <c r="B1017" s="2" t="s">
        <v>8222</v>
      </c>
      <c r="C1017" s="1" t="s">
        <v>6153</v>
      </c>
      <c r="D1017" s="1" t="s">
        <v>619</v>
      </c>
      <c r="E1017" s="1" t="s">
        <v>8223</v>
      </c>
      <c r="F1017" s="1" t="s">
        <v>5668</v>
      </c>
      <c r="G1017" s="1" t="s">
        <v>113</v>
      </c>
      <c r="H1017" s="1" t="s">
        <v>114</v>
      </c>
      <c r="I1017" s="1" t="s">
        <v>74</v>
      </c>
      <c r="K1017" s="1" t="s">
        <v>6156</v>
      </c>
      <c r="L1017" s="1" t="s">
        <v>8224</v>
      </c>
      <c r="M1017" s="1" t="s">
        <v>143</v>
      </c>
      <c r="N1017" s="1" t="s">
        <v>32</v>
      </c>
      <c r="O1017" s="1" t="s">
        <v>6157</v>
      </c>
      <c r="P1017" s="1" t="s">
        <v>8225</v>
      </c>
      <c r="Q1017" s="1" t="s">
        <v>93</v>
      </c>
      <c r="R1017" s="1" t="s">
        <v>5676</v>
      </c>
      <c r="S1017" s="1" t="s">
        <v>6160</v>
      </c>
      <c r="T1017" s="1" t="s">
        <v>8226</v>
      </c>
    </row>
    <row r="1018" spans="1:20" ht="138" x14ac:dyDescent="0.25">
      <c r="A1018" s="1" t="s">
        <v>473</v>
      </c>
      <c r="B1018" s="2" t="s">
        <v>8227</v>
      </c>
      <c r="C1018" s="1" t="s">
        <v>4022</v>
      </c>
      <c r="D1018" s="1" t="s">
        <v>1096</v>
      </c>
      <c r="E1018" s="1" t="s">
        <v>5568</v>
      </c>
      <c r="F1018" s="1" t="s">
        <v>302</v>
      </c>
      <c r="G1018" s="1" t="s">
        <v>113</v>
      </c>
      <c r="H1018" s="1" t="s">
        <v>126</v>
      </c>
      <c r="I1018" s="1" t="s">
        <v>140</v>
      </c>
      <c r="J1018" s="1" t="s">
        <v>154</v>
      </c>
      <c r="K1018" s="1" t="s">
        <v>6141</v>
      </c>
      <c r="L1018" s="1" t="s">
        <v>6942</v>
      </c>
      <c r="M1018" s="1" t="s">
        <v>143</v>
      </c>
      <c r="N1018" s="1" t="s">
        <v>32</v>
      </c>
      <c r="O1018" s="1" t="s">
        <v>4025</v>
      </c>
      <c r="P1018" s="4" t="s">
        <v>8228</v>
      </c>
      <c r="Q1018" s="1" t="s">
        <v>93</v>
      </c>
      <c r="R1018" s="1" t="s">
        <v>8229</v>
      </c>
      <c r="S1018" s="1" t="s">
        <v>4028</v>
      </c>
      <c r="T1018" s="1" t="s">
        <v>8230</v>
      </c>
    </row>
    <row r="1019" spans="1:20" ht="138" x14ac:dyDescent="0.25">
      <c r="A1019" s="1" t="s">
        <v>1626</v>
      </c>
      <c r="B1019" s="2" t="s">
        <v>8231</v>
      </c>
      <c r="C1019" s="1" t="s">
        <v>3153</v>
      </c>
      <c r="D1019" s="1" t="s">
        <v>900</v>
      </c>
      <c r="E1019" s="1" t="s">
        <v>8232</v>
      </c>
      <c r="F1019" s="1" t="s">
        <v>5561</v>
      </c>
      <c r="G1019" s="1" t="s">
        <v>26</v>
      </c>
      <c r="H1019" s="1" t="s">
        <v>114</v>
      </c>
      <c r="I1019" s="1" t="s">
        <v>60</v>
      </c>
      <c r="K1019" s="1" t="s">
        <v>6202</v>
      </c>
      <c r="L1019" s="1" t="s">
        <v>2386</v>
      </c>
      <c r="M1019" s="1" t="s">
        <v>270</v>
      </c>
      <c r="N1019" s="1" t="s">
        <v>32</v>
      </c>
      <c r="O1019" s="1" t="s">
        <v>3158</v>
      </c>
      <c r="P1019" s="4" t="s">
        <v>8233</v>
      </c>
      <c r="Q1019" s="1" t="s">
        <v>93</v>
      </c>
      <c r="R1019" s="1" t="s">
        <v>8234</v>
      </c>
      <c r="S1019" s="1" t="s">
        <v>3107</v>
      </c>
      <c r="T1019" s="1" t="s">
        <v>8235</v>
      </c>
    </row>
    <row r="1020" spans="1:20" ht="409.6" x14ac:dyDescent="0.25">
      <c r="A1020" s="1" t="s">
        <v>3842</v>
      </c>
      <c r="B1020" s="2" t="s">
        <v>8236</v>
      </c>
      <c r="C1020" s="1" t="s">
        <v>3844</v>
      </c>
      <c r="D1020" s="1" t="s">
        <v>151</v>
      </c>
      <c r="E1020" s="1" t="s">
        <v>8237</v>
      </c>
      <c r="F1020" s="1" t="s">
        <v>8238</v>
      </c>
      <c r="G1020" s="1" t="s">
        <v>113</v>
      </c>
      <c r="H1020" s="1" t="s">
        <v>229</v>
      </c>
      <c r="I1020" s="1" t="s">
        <v>140</v>
      </c>
      <c r="J1020" s="1" t="s">
        <v>154</v>
      </c>
      <c r="K1020" s="1" t="s">
        <v>3847</v>
      </c>
      <c r="L1020" s="1" t="s">
        <v>8239</v>
      </c>
      <c r="M1020" s="1" t="s">
        <v>31</v>
      </c>
      <c r="N1020" s="1" t="s">
        <v>32</v>
      </c>
      <c r="O1020" s="1" t="s">
        <v>3849</v>
      </c>
      <c r="P1020" s="4" t="s">
        <v>8240</v>
      </c>
      <c r="Q1020" s="1" t="s">
        <v>8241</v>
      </c>
      <c r="R1020" s="1" t="s">
        <v>1482</v>
      </c>
      <c r="S1020" s="1" t="s">
        <v>3853</v>
      </c>
      <c r="T1020" s="1" t="s">
        <v>8242</v>
      </c>
    </row>
    <row r="1021" spans="1:20" ht="13.8" x14ac:dyDescent="0.25">
      <c r="A1021" s="1" t="s">
        <v>185</v>
      </c>
      <c r="B1021" s="2" t="s">
        <v>8243</v>
      </c>
      <c r="C1021" s="1" t="s">
        <v>299</v>
      </c>
      <c r="D1021" s="1" t="s">
        <v>6673</v>
      </c>
      <c r="E1021" s="1" t="s">
        <v>1380</v>
      </c>
      <c r="F1021" s="1" t="s">
        <v>8244</v>
      </c>
      <c r="G1021" s="1" t="s">
        <v>113</v>
      </c>
      <c r="H1021" s="1" t="s">
        <v>126</v>
      </c>
      <c r="I1021" s="1" t="s">
        <v>140</v>
      </c>
      <c r="J1021" s="1" t="s">
        <v>154</v>
      </c>
      <c r="K1021" s="1" t="s">
        <v>8245</v>
      </c>
      <c r="L1021" s="1" t="s">
        <v>823</v>
      </c>
      <c r="M1021" s="1" t="s">
        <v>143</v>
      </c>
      <c r="N1021" s="1" t="s">
        <v>32</v>
      </c>
      <c r="O1021" s="1" t="s">
        <v>305</v>
      </c>
      <c r="P1021" s="1" t="s">
        <v>8246</v>
      </c>
      <c r="Q1021" s="1" t="s">
        <v>8247</v>
      </c>
      <c r="R1021" s="1" t="s">
        <v>8248</v>
      </c>
      <c r="S1021" s="1" t="s">
        <v>3475</v>
      </c>
      <c r="T1021" s="1" t="s">
        <v>8249</v>
      </c>
    </row>
    <row r="1022" spans="1:20" ht="13.8" x14ac:dyDescent="0.25">
      <c r="A1022" s="1" t="s">
        <v>2556</v>
      </c>
      <c r="B1022" s="2" t="s">
        <v>8250</v>
      </c>
      <c r="C1022" s="1" t="s">
        <v>2558</v>
      </c>
      <c r="D1022" s="1" t="s">
        <v>4095</v>
      </c>
      <c r="E1022" s="1" t="s">
        <v>8251</v>
      </c>
      <c r="F1022" s="1" t="s">
        <v>8252</v>
      </c>
      <c r="G1022" s="1" t="s">
        <v>228</v>
      </c>
      <c r="H1022" s="1" t="s">
        <v>126</v>
      </c>
      <c r="I1022" s="1" t="s">
        <v>140</v>
      </c>
      <c r="J1022" s="1" t="s">
        <v>154</v>
      </c>
      <c r="K1022" s="1" t="s">
        <v>8253</v>
      </c>
      <c r="L1022" s="1" t="s">
        <v>1952</v>
      </c>
      <c r="M1022" s="1" t="s">
        <v>143</v>
      </c>
      <c r="N1022" s="1" t="s">
        <v>63</v>
      </c>
      <c r="O1022" s="1" t="s">
        <v>2565</v>
      </c>
      <c r="P1022" s="1" t="s">
        <v>8254</v>
      </c>
      <c r="Q1022" s="1" t="s">
        <v>8255</v>
      </c>
      <c r="R1022" s="1" t="s">
        <v>2774</v>
      </c>
      <c r="S1022" s="1" t="s">
        <v>4216</v>
      </c>
      <c r="T1022" s="1" t="s">
        <v>8256</v>
      </c>
    </row>
    <row r="1023" spans="1:20" ht="13.8" x14ac:dyDescent="0.25">
      <c r="A1023" s="1" t="s">
        <v>2877</v>
      </c>
      <c r="B1023" s="2" t="s">
        <v>8257</v>
      </c>
      <c r="C1023" s="1" t="s">
        <v>2518</v>
      </c>
      <c r="D1023" s="1" t="s">
        <v>3480</v>
      </c>
      <c r="E1023" s="1" t="s">
        <v>537</v>
      </c>
      <c r="F1023" s="1" t="s">
        <v>8258</v>
      </c>
      <c r="G1023" s="1" t="s">
        <v>26</v>
      </c>
      <c r="H1023" s="1" t="s">
        <v>27</v>
      </c>
      <c r="I1023" s="1" t="s">
        <v>74</v>
      </c>
      <c r="J1023" s="1" t="s">
        <v>75</v>
      </c>
      <c r="K1023" s="1" t="s">
        <v>8259</v>
      </c>
      <c r="L1023" s="1" t="s">
        <v>8260</v>
      </c>
      <c r="M1023" s="1" t="s">
        <v>143</v>
      </c>
      <c r="N1023" s="1" t="s">
        <v>63</v>
      </c>
      <c r="O1023" s="1" t="s">
        <v>2523</v>
      </c>
      <c r="P1023" s="1" t="s">
        <v>8261</v>
      </c>
      <c r="Q1023" s="1" t="s">
        <v>8262</v>
      </c>
      <c r="R1023" s="1" t="s">
        <v>2774</v>
      </c>
      <c r="S1023" s="1" t="s">
        <v>3110</v>
      </c>
      <c r="T1023" s="1" t="s">
        <v>8263</v>
      </c>
    </row>
    <row r="1024" spans="1:20" ht="96.6" x14ac:dyDescent="0.25">
      <c r="A1024" s="1" t="s">
        <v>4854</v>
      </c>
      <c r="B1024" s="2" t="s">
        <v>8264</v>
      </c>
      <c r="C1024" s="1" t="s">
        <v>1880</v>
      </c>
      <c r="D1024" s="1" t="s">
        <v>278</v>
      </c>
      <c r="E1024" s="1" t="s">
        <v>8265</v>
      </c>
      <c r="F1024" s="1" t="s">
        <v>4868</v>
      </c>
      <c r="G1024" s="1" t="s">
        <v>228</v>
      </c>
      <c r="H1024" s="1" t="s">
        <v>229</v>
      </c>
      <c r="I1024" s="1" t="s">
        <v>140</v>
      </c>
      <c r="K1024" s="1" t="s">
        <v>608</v>
      </c>
      <c r="L1024" s="1" t="s">
        <v>4876</v>
      </c>
      <c r="M1024" s="1" t="s">
        <v>270</v>
      </c>
      <c r="N1024" s="1" t="s">
        <v>32</v>
      </c>
      <c r="O1024" s="1" t="s">
        <v>1885</v>
      </c>
      <c r="P1024" s="4" t="s">
        <v>8266</v>
      </c>
      <c r="Q1024" s="1" t="s">
        <v>234</v>
      </c>
      <c r="R1024" s="1" t="s">
        <v>8267</v>
      </c>
      <c r="S1024" s="1" t="s">
        <v>3676</v>
      </c>
      <c r="T1024" s="1" t="s">
        <v>8268</v>
      </c>
    </row>
    <row r="1025" spans="1:20" ht="13.8" x14ac:dyDescent="0.25">
      <c r="A1025" s="1" t="s">
        <v>2556</v>
      </c>
      <c r="B1025" s="2" t="s">
        <v>8269</v>
      </c>
      <c r="C1025" s="1" t="s">
        <v>2558</v>
      </c>
      <c r="D1025" s="1" t="s">
        <v>5266</v>
      </c>
      <c r="E1025" s="1" t="s">
        <v>8270</v>
      </c>
      <c r="F1025" s="1" t="s">
        <v>8271</v>
      </c>
      <c r="G1025" s="1" t="s">
        <v>228</v>
      </c>
      <c r="H1025" s="1" t="s">
        <v>126</v>
      </c>
      <c r="I1025" s="1" t="s">
        <v>140</v>
      </c>
      <c r="J1025" s="1" t="s">
        <v>154</v>
      </c>
      <c r="K1025" s="1" t="s">
        <v>8272</v>
      </c>
      <c r="L1025" s="1" t="s">
        <v>8273</v>
      </c>
      <c r="M1025" s="1" t="s">
        <v>143</v>
      </c>
      <c r="N1025" s="1" t="s">
        <v>63</v>
      </c>
      <c r="O1025" s="1" t="s">
        <v>2565</v>
      </c>
      <c r="P1025" s="1" t="s">
        <v>8274</v>
      </c>
      <c r="Q1025" s="1" t="s">
        <v>8275</v>
      </c>
      <c r="R1025" s="1" t="s">
        <v>3629</v>
      </c>
      <c r="S1025" s="1" t="s">
        <v>4216</v>
      </c>
      <c r="T1025" s="1" t="s">
        <v>8276</v>
      </c>
    </row>
    <row r="1026" spans="1:20" ht="13.8" x14ac:dyDescent="0.25">
      <c r="A1026" s="1" t="s">
        <v>2556</v>
      </c>
      <c r="B1026" s="2" t="s">
        <v>8277</v>
      </c>
      <c r="C1026" s="1" t="s">
        <v>2558</v>
      </c>
      <c r="D1026" s="1" t="s">
        <v>5419</v>
      </c>
      <c r="E1026" s="1" t="s">
        <v>8278</v>
      </c>
      <c r="F1026" s="1" t="s">
        <v>8279</v>
      </c>
      <c r="G1026" s="1" t="s">
        <v>228</v>
      </c>
      <c r="H1026" s="1" t="s">
        <v>126</v>
      </c>
      <c r="I1026" s="1" t="s">
        <v>140</v>
      </c>
      <c r="J1026" s="1" t="s">
        <v>1525</v>
      </c>
      <c r="K1026" s="1" t="s">
        <v>8280</v>
      </c>
      <c r="L1026" s="1" t="s">
        <v>6668</v>
      </c>
      <c r="M1026" s="1" t="s">
        <v>143</v>
      </c>
      <c r="N1026" s="1" t="s">
        <v>63</v>
      </c>
      <c r="O1026" s="1" t="s">
        <v>2565</v>
      </c>
      <c r="P1026" s="1" t="s">
        <v>8281</v>
      </c>
      <c r="Q1026" s="1" t="s">
        <v>8282</v>
      </c>
      <c r="R1026" s="1" t="s">
        <v>3629</v>
      </c>
      <c r="S1026" s="1" t="s">
        <v>4216</v>
      </c>
      <c r="T1026" s="1" t="s">
        <v>8283</v>
      </c>
    </row>
    <row r="1027" spans="1:20" ht="13.8" x14ac:dyDescent="0.25">
      <c r="A1027" s="1" t="s">
        <v>2556</v>
      </c>
      <c r="B1027" s="2" t="s">
        <v>8284</v>
      </c>
      <c r="C1027" s="1" t="s">
        <v>2558</v>
      </c>
      <c r="D1027" s="1" t="s">
        <v>5419</v>
      </c>
      <c r="E1027" s="1" t="s">
        <v>831</v>
      </c>
      <c r="F1027" s="1" t="s">
        <v>8285</v>
      </c>
      <c r="G1027" s="1" t="s">
        <v>228</v>
      </c>
      <c r="H1027" s="1" t="s">
        <v>126</v>
      </c>
      <c r="I1027" s="1" t="s">
        <v>140</v>
      </c>
      <c r="J1027" s="1" t="s">
        <v>3193</v>
      </c>
      <c r="K1027" s="1" t="s">
        <v>8286</v>
      </c>
      <c r="L1027" s="1" t="s">
        <v>77</v>
      </c>
      <c r="M1027" s="1" t="s">
        <v>143</v>
      </c>
      <c r="N1027" s="1" t="s">
        <v>378</v>
      </c>
      <c r="O1027" s="1" t="s">
        <v>2565</v>
      </c>
      <c r="P1027" s="1" t="s">
        <v>8287</v>
      </c>
      <c r="Q1027" s="1" t="s">
        <v>8288</v>
      </c>
      <c r="R1027" s="1" t="s">
        <v>2774</v>
      </c>
      <c r="S1027" s="1" t="s">
        <v>4216</v>
      </c>
      <c r="T1027" s="1" t="s">
        <v>8289</v>
      </c>
    </row>
    <row r="1028" spans="1:20" ht="13.8" x14ac:dyDescent="0.25">
      <c r="A1028" s="1" t="s">
        <v>329</v>
      </c>
      <c r="B1028" s="2" t="s">
        <v>8290</v>
      </c>
      <c r="C1028" s="1" t="s">
        <v>331</v>
      </c>
      <c r="D1028" s="1" t="s">
        <v>939</v>
      </c>
      <c r="E1028" s="1" t="s">
        <v>8291</v>
      </c>
      <c r="F1028" s="1" t="s">
        <v>8292</v>
      </c>
      <c r="G1028" s="1" t="s">
        <v>113</v>
      </c>
      <c r="H1028" s="1" t="s">
        <v>126</v>
      </c>
      <c r="I1028" s="1" t="s">
        <v>140</v>
      </c>
      <c r="J1028" s="1" t="s">
        <v>154</v>
      </c>
      <c r="K1028" s="1" t="s">
        <v>8293</v>
      </c>
      <c r="L1028" s="1" t="s">
        <v>8294</v>
      </c>
      <c r="M1028" s="1" t="s">
        <v>527</v>
      </c>
      <c r="N1028" s="1" t="s">
        <v>32</v>
      </c>
      <c r="O1028" s="1" t="s">
        <v>337</v>
      </c>
      <c r="P1028" s="1" t="s">
        <v>8295</v>
      </c>
      <c r="Q1028" s="1" t="s">
        <v>8296</v>
      </c>
      <c r="R1028" s="1" t="s">
        <v>171</v>
      </c>
      <c r="T1028" s="1" t="s">
        <v>8297</v>
      </c>
    </row>
    <row r="1029" spans="1:20" ht="13.8" x14ac:dyDescent="0.25">
      <c r="A1029" s="1" t="s">
        <v>3170</v>
      </c>
      <c r="B1029" s="2" t="s">
        <v>8298</v>
      </c>
      <c r="C1029" s="1" t="s">
        <v>3172</v>
      </c>
      <c r="D1029" s="1" t="s">
        <v>2119</v>
      </c>
      <c r="E1029" s="1" t="s">
        <v>8299</v>
      </c>
      <c r="F1029" s="1" t="s">
        <v>8300</v>
      </c>
      <c r="G1029" s="1" t="s">
        <v>228</v>
      </c>
      <c r="H1029" s="1" t="s">
        <v>126</v>
      </c>
      <c r="I1029" s="1" t="s">
        <v>140</v>
      </c>
      <c r="J1029" s="1" t="s">
        <v>635</v>
      </c>
      <c r="K1029" s="1" t="s">
        <v>8301</v>
      </c>
      <c r="L1029" s="1" t="s">
        <v>269</v>
      </c>
      <c r="M1029" s="1" t="s">
        <v>143</v>
      </c>
      <c r="N1029" s="1" t="s">
        <v>378</v>
      </c>
      <c r="O1029" s="1" t="s">
        <v>3176</v>
      </c>
      <c r="P1029" s="1" t="s">
        <v>8302</v>
      </c>
      <c r="Q1029" s="1" t="s">
        <v>8303</v>
      </c>
      <c r="R1029" s="1" t="s">
        <v>3629</v>
      </c>
      <c r="S1029" s="1" t="s">
        <v>3180</v>
      </c>
      <c r="T1029" s="1" t="s">
        <v>8304</v>
      </c>
    </row>
    <row r="1030" spans="1:20" ht="110.4" x14ac:dyDescent="0.25">
      <c r="A1030" s="1" t="s">
        <v>1125</v>
      </c>
      <c r="B1030" s="2" t="s">
        <v>8305</v>
      </c>
      <c r="C1030" s="1" t="s">
        <v>1127</v>
      </c>
      <c r="D1030" s="1" t="s">
        <v>1183</v>
      </c>
      <c r="E1030" s="1" t="s">
        <v>8306</v>
      </c>
      <c r="F1030" s="1" t="s">
        <v>8307</v>
      </c>
      <c r="G1030" s="1" t="s">
        <v>26</v>
      </c>
      <c r="H1030" s="1" t="s">
        <v>27</v>
      </c>
      <c r="I1030" s="1" t="s">
        <v>74</v>
      </c>
      <c r="J1030" s="1" t="s">
        <v>7033</v>
      </c>
      <c r="K1030" s="1" t="s">
        <v>8308</v>
      </c>
      <c r="L1030" s="1" t="s">
        <v>1131</v>
      </c>
      <c r="M1030" s="1" t="s">
        <v>270</v>
      </c>
      <c r="N1030" s="1" t="s">
        <v>32</v>
      </c>
      <c r="O1030" s="1" t="s">
        <v>1132</v>
      </c>
      <c r="P1030" s="4" t="s">
        <v>8309</v>
      </c>
      <c r="Q1030" s="1" t="s">
        <v>8310</v>
      </c>
      <c r="R1030" s="1" t="s">
        <v>8311</v>
      </c>
      <c r="S1030" s="1" t="s">
        <v>3368</v>
      </c>
      <c r="T1030" s="1" t="s">
        <v>8312</v>
      </c>
    </row>
    <row r="1031" spans="1:20" ht="110.4" x14ac:dyDescent="0.25">
      <c r="A1031" s="1" t="s">
        <v>4316</v>
      </c>
      <c r="B1031" s="2" t="s">
        <v>8313</v>
      </c>
      <c r="C1031" s="1" t="s">
        <v>1127</v>
      </c>
      <c r="D1031" s="1" t="s">
        <v>3556</v>
      </c>
      <c r="E1031" s="1" t="s">
        <v>8314</v>
      </c>
      <c r="F1031" s="1" t="s">
        <v>8315</v>
      </c>
      <c r="G1031" s="1" t="s">
        <v>113</v>
      </c>
      <c r="H1031" s="1" t="s">
        <v>114</v>
      </c>
      <c r="I1031" s="1" t="s">
        <v>60</v>
      </c>
      <c r="J1031" s="1" t="s">
        <v>465</v>
      </c>
      <c r="K1031" s="1" t="s">
        <v>8316</v>
      </c>
      <c r="L1031" s="1" t="s">
        <v>6889</v>
      </c>
      <c r="M1031" s="1" t="s">
        <v>143</v>
      </c>
      <c r="N1031" s="1" t="s">
        <v>32</v>
      </c>
      <c r="O1031" s="1" t="s">
        <v>1132</v>
      </c>
      <c r="P1031" s="4" t="s">
        <v>8317</v>
      </c>
      <c r="Q1031" s="1" t="s">
        <v>8318</v>
      </c>
      <c r="R1031" s="1" t="s">
        <v>8319</v>
      </c>
      <c r="S1031" s="1" t="s">
        <v>3368</v>
      </c>
      <c r="T1031" s="1" t="s">
        <v>8320</v>
      </c>
    </row>
    <row r="1032" spans="1:20" ht="96.6" x14ac:dyDescent="0.25">
      <c r="A1032" s="1" t="s">
        <v>4316</v>
      </c>
      <c r="B1032" s="2" t="s">
        <v>8321</v>
      </c>
      <c r="C1032" s="1" t="s">
        <v>1127</v>
      </c>
      <c r="D1032" s="1" t="s">
        <v>3556</v>
      </c>
      <c r="E1032" s="1" t="s">
        <v>8314</v>
      </c>
      <c r="F1032" s="1" t="s">
        <v>8315</v>
      </c>
      <c r="G1032" s="1" t="s">
        <v>113</v>
      </c>
      <c r="H1032" s="1" t="s">
        <v>114</v>
      </c>
      <c r="I1032" s="1" t="s">
        <v>60</v>
      </c>
      <c r="K1032" s="1" t="s">
        <v>8322</v>
      </c>
      <c r="L1032" s="1" t="s">
        <v>823</v>
      </c>
      <c r="M1032" s="1" t="s">
        <v>143</v>
      </c>
      <c r="N1032" s="1" t="s">
        <v>32</v>
      </c>
      <c r="O1032" s="1" t="s">
        <v>1132</v>
      </c>
      <c r="P1032" s="4" t="s">
        <v>8323</v>
      </c>
      <c r="Q1032" s="1" t="s">
        <v>8324</v>
      </c>
      <c r="R1032" s="1" t="s">
        <v>171</v>
      </c>
      <c r="S1032" s="1" t="s">
        <v>3368</v>
      </c>
      <c r="T1032" s="1" t="s">
        <v>8325</v>
      </c>
    </row>
    <row r="1033" spans="1:20" ht="110.4" x14ac:dyDescent="0.25">
      <c r="A1033" s="1" t="s">
        <v>4316</v>
      </c>
      <c r="B1033" s="2" t="s">
        <v>8326</v>
      </c>
      <c r="C1033" s="1" t="s">
        <v>1127</v>
      </c>
      <c r="D1033" s="1" t="s">
        <v>8327</v>
      </c>
      <c r="E1033" s="1" t="s">
        <v>8328</v>
      </c>
      <c r="F1033" s="1" t="s">
        <v>8329</v>
      </c>
      <c r="G1033" s="1" t="s">
        <v>113</v>
      </c>
      <c r="H1033" s="1" t="s">
        <v>126</v>
      </c>
      <c r="I1033" s="1" t="s">
        <v>140</v>
      </c>
      <c r="J1033" s="1" t="s">
        <v>2562</v>
      </c>
      <c r="K1033" s="1" t="s">
        <v>8330</v>
      </c>
      <c r="L1033" s="1" t="s">
        <v>2194</v>
      </c>
      <c r="M1033" s="1" t="s">
        <v>322</v>
      </c>
      <c r="N1033" s="1" t="s">
        <v>32</v>
      </c>
      <c r="O1033" s="1" t="s">
        <v>1132</v>
      </c>
      <c r="P1033" s="4" t="s">
        <v>8331</v>
      </c>
      <c r="Q1033" s="1" t="s">
        <v>8332</v>
      </c>
      <c r="R1033" s="1" t="s">
        <v>8333</v>
      </c>
      <c r="S1033" s="1" t="s">
        <v>3368</v>
      </c>
      <c r="T1033" s="1" t="s">
        <v>8334</v>
      </c>
    </row>
    <row r="1034" spans="1:20" ht="110.4" x14ac:dyDescent="0.25">
      <c r="A1034" s="1" t="s">
        <v>4243</v>
      </c>
      <c r="B1034" s="2" t="s">
        <v>8335</v>
      </c>
      <c r="C1034" s="1" t="s">
        <v>6028</v>
      </c>
      <c r="D1034" s="1" t="s">
        <v>1235</v>
      </c>
      <c r="E1034" s="1" t="s">
        <v>8336</v>
      </c>
      <c r="F1034" s="1" t="s">
        <v>8337</v>
      </c>
      <c r="G1034" s="1" t="s">
        <v>228</v>
      </c>
      <c r="H1034" s="1" t="s">
        <v>126</v>
      </c>
      <c r="I1034" s="1" t="s">
        <v>74</v>
      </c>
      <c r="J1034" s="1" t="s">
        <v>3503</v>
      </c>
      <c r="K1034" s="1" t="s">
        <v>2660</v>
      </c>
      <c r="L1034" s="1" t="s">
        <v>2386</v>
      </c>
      <c r="M1034" s="1" t="s">
        <v>322</v>
      </c>
      <c r="N1034" s="1" t="s">
        <v>32</v>
      </c>
      <c r="O1034" s="1" t="s">
        <v>6032</v>
      </c>
      <c r="P1034" s="4" t="s">
        <v>8338</v>
      </c>
      <c r="Q1034" s="1" t="s">
        <v>8339</v>
      </c>
      <c r="R1034" s="1" t="s">
        <v>3629</v>
      </c>
      <c r="S1034" s="1" t="s">
        <v>6036</v>
      </c>
      <c r="T1034" s="1" t="s">
        <v>8340</v>
      </c>
    </row>
    <row r="1035" spans="1:20" ht="69" x14ac:dyDescent="0.25">
      <c r="A1035" s="1" t="s">
        <v>1125</v>
      </c>
      <c r="B1035" s="2" t="s">
        <v>8341</v>
      </c>
      <c r="C1035" s="1" t="s">
        <v>1127</v>
      </c>
      <c r="D1035" s="1" t="s">
        <v>1998</v>
      </c>
      <c r="E1035" s="1" t="s">
        <v>8342</v>
      </c>
      <c r="F1035" s="1" t="s">
        <v>8343</v>
      </c>
      <c r="G1035" s="1" t="s">
        <v>26</v>
      </c>
      <c r="H1035" s="1" t="s">
        <v>27</v>
      </c>
      <c r="I1035" s="1" t="s">
        <v>74</v>
      </c>
      <c r="J1035" s="1" t="s">
        <v>465</v>
      </c>
      <c r="K1035" s="1" t="s">
        <v>8344</v>
      </c>
      <c r="L1035" s="1" t="s">
        <v>3412</v>
      </c>
      <c r="M1035" s="1" t="s">
        <v>206</v>
      </c>
      <c r="N1035" s="1" t="s">
        <v>32</v>
      </c>
      <c r="O1035" s="1" t="s">
        <v>1132</v>
      </c>
      <c r="P1035" s="4" t="s">
        <v>8345</v>
      </c>
      <c r="Q1035" s="1" t="s">
        <v>8346</v>
      </c>
      <c r="R1035" s="1" t="s">
        <v>8347</v>
      </c>
      <c r="S1035" s="1" t="s">
        <v>3368</v>
      </c>
      <c r="T1035" s="1" t="s">
        <v>8348</v>
      </c>
    </row>
    <row r="1036" spans="1:20" ht="69" x14ac:dyDescent="0.25">
      <c r="A1036" s="1" t="s">
        <v>383</v>
      </c>
      <c r="B1036" s="2" t="s">
        <v>8349</v>
      </c>
      <c r="C1036" s="1" t="s">
        <v>4788</v>
      </c>
      <c r="D1036" s="1" t="s">
        <v>3244</v>
      </c>
      <c r="E1036" s="1" t="s">
        <v>4789</v>
      </c>
      <c r="F1036" s="1" t="s">
        <v>8350</v>
      </c>
      <c r="G1036" s="1" t="s">
        <v>26</v>
      </c>
      <c r="H1036" s="1" t="s">
        <v>114</v>
      </c>
      <c r="I1036" s="1" t="s">
        <v>140</v>
      </c>
      <c r="J1036" s="1" t="s">
        <v>75</v>
      </c>
      <c r="K1036" s="1" t="s">
        <v>8351</v>
      </c>
      <c r="L1036" s="1" t="s">
        <v>8352</v>
      </c>
      <c r="M1036" s="1" t="s">
        <v>527</v>
      </c>
      <c r="N1036" s="1" t="s">
        <v>32</v>
      </c>
      <c r="O1036" s="1" t="s">
        <v>4793</v>
      </c>
      <c r="P1036" s="4" t="s">
        <v>8353</v>
      </c>
      <c r="R1036" s="1" t="s">
        <v>8354</v>
      </c>
      <c r="S1036" s="1" t="s">
        <v>3149</v>
      </c>
      <c r="T1036" s="1" t="s">
        <v>8355</v>
      </c>
    </row>
    <row r="1037" spans="1:20" ht="124.2" x14ac:dyDescent="0.25">
      <c r="A1037" s="1" t="s">
        <v>817</v>
      </c>
      <c r="B1037" s="2" t="s">
        <v>8356</v>
      </c>
      <c r="C1037" s="1" t="s">
        <v>7815</v>
      </c>
      <c r="D1037" s="1" t="s">
        <v>689</v>
      </c>
      <c r="E1037" s="1" t="s">
        <v>8357</v>
      </c>
      <c r="F1037" s="1" t="s">
        <v>8358</v>
      </c>
      <c r="G1037" s="1" t="s">
        <v>113</v>
      </c>
      <c r="H1037" s="1" t="s">
        <v>114</v>
      </c>
      <c r="I1037" s="1" t="s">
        <v>60</v>
      </c>
      <c r="J1037" s="1" t="s">
        <v>465</v>
      </c>
      <c r="K1037" s="1" t="s">
        <v>8359</v>
      </c>
      <c r="L1037" s="1" t="s">
        <v>775</v>
      </c>
      <c r="M1037" s="1" t="s">
        <v>527</v>
      </c>
      <c r="N1037" s="1" t="s">
        <v>32</v>
      </c>
      <c r="O1037" s="1" t="s">
        <v>7818</v>
      </c>
      <c r="P1037" s="4" t="s">
        <v>8360</v>
      </c>
      <c r="R1037" s="1" t="s">
        <v>171</v>
      </c>
      <c r="S1037" s="1" t="s">
        <v>5941</v>
      </c>
      <c r="T1037" s="1" t="s">
        <v>8361</v>
      </c>
    </row>
    <row r="1038" spans="1:20" ht="69" x14ac:dyDescent="0.25">
      <c r="A1038" s="1" t="s">
        <v>817</v>
      </c>
      <c r="B1038" s="2" t="s">
        <v>8362</v>
      </c>
      <c r="C1038" s="1" t="s">
        <v>4788</v>
      </c>
      <c r="D1038" s="1" t="s">
        <v>782</v>
      </c>
      <c r="E1038" s="1" t="s">
        <v>8363</v>
      </c>
      <c r="F1038" s="1" t="s">
        <v>8364</v>
      </c>
      <c r="G1038" s="1" t="s">
        <v>113</v>
      </c>
      <c r="H1038" s="1" t="s">
        <v>229</v>
      </c>
      <c r="I1038" s="1" t="s">
        <v>140</v>
      </c>
      <c r="J1038" s="1" t="s">
        <v>154</v>
      </c>
      <c r="K1038" s="1" t="s">
        <v>8365</v>
      </c>
      <c r="L1038" s="1" t="s">
        <v>8352</v>
      </c>
      <c r="M1038" s="1" t="s">
        <v>527</v>
      </c>
      <c r="N1038" s="1" t="s">
        <v>32</v>
      </c>
      <c r="O1038" s="1" t="s">
        <v>4793</v>
      </c>
      <c r="P1038" s="4" t="s">
        <v>8366</v>
      </c>
      <c r="R1038" s="1" t="s">
        <v>171</v>
      </c>
      <c r="S1038" s="1" t="s">
        <v>3149</v>
      </c>
      <c r="T1038" s="1" t="s">
        <v>8367</v>
      </c>
    </row>
    <row r="1039" spans="1:20" ht="110.4" x14ac:dyDescent="0.25">
      <c r="A1039" s="1" t="s">
        <v>316</v>
      </c>
      <c r="B1039" s="2" t="s">
        <v>8368</v>
      </c>
      <c r="C1039" s="1" t="s">
        <v>3023</v>
      </c>
      <c r="D1039" s="1" t="s">
        <v>7755</v>
      </c>
      <c r="E1039" s="1" t="s">
        <v>8369</v>
      </c>
      <c r="F1039" s="1" t="s">
        <v>4087</v>
      </c>
      <c r="G1039" s="1" t="s">
        <v>113</v>
      </c>
      <c r="H1039" s="1" t="s">
        <v>114</v>
      </c>
      <c r="I1039" s="1" t="s">
        <v>60</v>
      </c>
      <c r="J1039" s="1" t="s">
        <v>154</v>
      </c>
      <c r="K1039" s="1" t="s">
        <v>321</v>
      </c>
      <c r="L1039" s="1" t="s">
        <v>3328</v>
      </c>
      <c r="M1039" s="1" t="s">
        <v>31</v>
      </c>
      <c r="N1039" s="1" t="s">
        <v>32</v>
      </c>
      <c r="O1039" s="1" t="s">
        <v>3027</v>
      </c>
      <c r="P1039" s="4" t="s">
        <v>8370</v>
      </c>
      <c r="Q1039" s="1" t="s">
        <v>8371</v>
      </c>
      <c r="R1039" s="1" t="s">
        <v>4166</v>
      </c>
      <c r="S1039" s="1" t="s">
        <v>3118</v>
      </c>
      <c r="T1039" s="1" t="s">
        <v>8372</v>
      </c>
    </row>
    <row r="1040" spans="1:20" ht="138" x14ac:dyDescent="0.25">
      <c r="A1040" s="1" t="s">
        <v>3001</v>
      </c>
      <c r="B1040" s="2" t="s">
        <v>8373</v>
      </c>
      <c r="C1040" s="1" t="s">
        <v>3003</v>
      </c>
      <c r="D1040" s="1" t="s">
        <v>939</v>
      </c>
      <c r="E1040" s="1" t="s">
        <v>8374</v>
      </c>
      <c r="F1040" s="1" t="s">
        <v>8375</v>
      </c>
      <c r="G1040" s="1" t="s">
        <v>113</v>
      </c>
      <c r="H1040" s="1" t="s">
        <v>114</v>
      </c>
      <c r="I1040" s="1" t="s">
        <v>140</v>
      </c>
      <c r="J1040" s="1" t="s">
        <v>154</v>
      </c>
      <c r="K1040" s="1" t="s">
        <v>8376</v>
      </c>
      <c r="L1040" s="1" t="s">
        <v>2194</v>
      </c>
      <c r="M1040" s="1" t="s">
        <v>270</v>
      </c>
      <c r="N1040" s="1" t="s">
        <v>378</v>
      </c>
      <c r="O1040" s="1" t="s">
        <v>3008</v>
      </c>
      <c r="P1040" s="4" t="s">
        <v>8377</v>
      </c>
      <c r="Q1040" s="1" t="s">
        <v>8378</v>
      </c>
      <c r="R1040" s="1" t="s">
        <v>3629</v>
      </c>
      <c r="S1040" s="1" t="s">
        <v>3117</v>
      </c>
      <c r="T1040" s="1" t="s">
        <v>8379</v>
      </c>
    </row>
    <row r="1041" spans="1:20" ht="110.4" x14ac:dyDescent="0.25">
      <c r="A1041" s="1" t="s">
        <v>1635</v>
      </c>
      <c r="B1041" s="2" t="s">
        <v>8380</v>
      </c>
      <c r="C1041" s="1" t="s">
        <v>1637</v>
      </c>
      <c r="D1041" s="1" t="s">
        <v>1096</v>
      </c>
      <c r="E1041" s="1" t="s">
        <v>8381</v>
      </c>
      <c r="F1041" s="1" t="s">
        <v>8382</v>
      </c>
      <c r="G1041" s="1" t="s">
        <v>228</v>
      </c>
      <c r="H1041" s="1" t="s">
        <v>126</v>
      </c>
      <c r="I1041" s="1" t="s">
        <v>60</v>
      </c>
      <c r="J1041" s="1" t="s">
        <v>465</v>
      </c>
      <c r="K1041" s="1" t="s">
        <v>8383</v>
      </c>
      <c r="L1041" s="1" t="s">
        <v>3792</v>
      </c>
      <c r="M1041" s="1" t="s">
        <v>31</v>
      </c>
      <c r="N1041" s="1" t="s">
        <v>32</v>
      </c>
      <c r="O1041" s="1" t="s">
        <v>1642</v>
      </c>
      <c r="P1041" s="4" t="s">
        <v>8384</v>
      </c>
      <c r="Q1041" s="1" t="s">
        <v>8385</v>
      </c>
      <c r="R1041" s="1" t="s">
        <v>8386</v>
      </c>
      <c r="S1041" s="1" t="s">
        <v>3669</v>
      </c>
      <c r="T1041" s="1" t="s">
        <v>8387</v>
      </c>
    </row>
    <row r="1042" spans="1:20" ht="96.6" x14ac:dyDescent="0.25">
      <c r="A1042" s="1" t="s">
        <v>1635</v>
      </c>
      <c r="B1042" s="2" t="s">
        <v>8388</v>
      </c>
      <c r="C1042" s="1" t="s">
        <v>1637</v>
      </c>
      <c r="D1042" s="1" t="s">
        <v>725</v>
      </c>
      <c r="E1042" s="1" t="s">
        <v>8389</v>
      </c>
      <c r="F1042" s="1" t="s">
        <v>8382</v>
      </c>
      <c r="G1042" s="1" t="s">
        <v>228</v>
      </c>
      <c r="H1042" s="1" t="s">
        <v>114</v>
      </c>
      <c r="I1042" s="1" t="s">
        <v>140</v>
      </c>
      <c r="J1042" s="1" t="s">
        <v>465</v>
      </c>
      <c r="K1042" s="1" t="s">
        <v>8390</v>
      </c>
      <c r="L1042" s="1" t="s">
        <v>8391</v>
      </c>
      <c r="M1042" s="1" t="s">
        <v>143</v>
      </c>
      <c r="N1042" s="1" t="s">
        <v>32</v>
      </c>
      <c r="O1042" s="1" t="s">
        <v>1642</v>
      </c>
      <c r="P1042" s="4" t="s">
        <v>8392</v>
      </c>
      <c r="Q1042" s="1" t="s">
        <v>8393</v>
      </c>
      <c r="R1042" s="1" t="s">
        <v>8394</v>
      </c>
      <c r="S1042" s="1" t="s">
        <v>3669</v>
      </c>
      <c r="T1042" s="1" t="s">
        <v>8395</v>
      </c>
    </row>
    <row r="1043" spans="1:20" ht="82.8" x14ac:dyDescent="0.25">
      <c r="A1043" s="1" t="s">
        <v>1635</v>
      </c>
      <c r="B1043" s="2" t="s">
        <v>8396</v>
      </c>
      <c r="C1043" s="1" t="s">
        <v>1637</v>
      </c>
      <c r="D1043" s="1" t="s">
        <v>408</v>
      </c>
      <c r="E1043" s="1" t="s">
        <v>8397</v>
      </c>
      <c r="F1043" s="1" t="s">
        <v>8398</v>
      </c>
      <c r="G1043" s="1" t="s">
        <v>228</v>
      </c>
      <c r="H1043" s="1" t="s">
        <v>114</v>
      </c>
      <c r="I1043" s="1" t="s">
        <v>140</v>
      </c>
      <c r="J1043" s="1" t="s">
        <v>465</v>
      </c>
      <c r="K1043" s="1" t="s">
        <v>8399</v>
      </c>
      <c r="L1043" s="1" t="s">
        <v>3792</v>
      </c>
      <c r="M1043" s="1" t="s">
        <v>304</v>
      </c>
      <c r="N1043" s="1" t="s">
        <v>32</v>
      </c>
      <c r="O1043" s="1" t="s">
        <v>1642</v>
      </c>
      <c r="P1043" s="4" t="s">
        <v>8400</v>
      </c>
      <c r="Q1043" s="1" t="s">
        <v>8401</v>
      </c>
      <c r="R1043" s="1" t="s">
        <v>8402</v>
      </c>
      <c r="S1043" s="1" t="s">
        <v>3669</v>
      </c>
      <c r="T1043" s="1" t="s">
        <v>8403</v>
      </c>
    </row>
    <row r="1044" spans="1:20" ht="96.6" x14ac:dyDescent="0.25">
      <c r="A1044" s="1" t="s">
        <v>473</v>
      </c>
      <c r="B1044" s="2" t="s">
        <v>8404</v>
      </c>
      <c r="C1044" s="1" t="s">
        <v>4022</v>
      </c>
      <c r="D1044" s="1" t="s">
        <v>2184</v>
      </c>
      <c r="E1044" s="1" t="s">
        <v>1380</v>
      </c>
      <c r="F1044" s="1" t="s">
        <v>8405</v>
      </c>
      <c r="G1044" s="1" t="s">
        <v>113</v>
      </c>
      <c r="H1044" s="1" t="s">
        <v>114</v>
      </c>
      <c r="I1044" s="1" t="s">
        <v>140</v>
      </c>
      <c r="K1044" s="1" t="s">
        <v>478</v>
      </c>
      <c r="L1044" s="1" t="s">
        <v>8406</v>
      </c>
      <c r="M1044" s="1" t="s">
        <v>270</v>
      </c>
      <c r="N1044" s="1" t="s">
        <v>32</v>
      </c>
      <c r="O1044" s="1" t="s">
        <v>4025</v>
      </c>
      <c r="P1044" s="4" t="s">
        <v>8407</v>
      </c>
      <c r="R1044" s="1" t="s">
        <v>182</v>
      </c>
      <c r="S1044" s="1" t="s">
        <v>4028</v>
      </c>
      <c r="T1044" s="1" t="s">
        <v>8408</v>
      </c>
    </row>
    <row r="1045" spans="1:20" ht="124.2" x14ac:dyDescent="0.25">
      <c r="A1045" s="1" t="s">
        <v>2589</v>
      </c>
      <c r="B1045" s="2" t="s">
        <v>8409</v>
      </c>
      <c r="C1045" s="1" t="s">
        <v>8410</v>
      </c>
      <c r="D1045" s="1" t="s">
        <v>123</v>
      </c>
      <c r="E1045" s="1" t="s">
        <v>8411</v>
      </c>
      <c r="F1045" s="1" t="s">
        <v>8412</v>
      </c>
      <c r="G1045" s="1" t="s">
        <v>113</v>
      </c>
      <c r="H1045" s="1" t="s">
        <v>114</v>
      </c>
      <c r="I1045" s="1" t="s">
        <v>60</v>
      </c>
      <c r="J1045" s="1" t="s">
        <v>75</v>
      </c>
      <c r="K1045" s="1" t="s">
        <v>8413</v>
      </c>
      <c r="L1045" s="1" t="s">
        <v>103</v>
      </c>
      <c r="M1045" s="1" t="s">
        <v>527</v>
      </c>
      <c r="N1045" s="1" t="s">
        <v>32</v>
      </c>
      <c r="O1045" s="1" t="s">
        <v>8414</v>
      </c>
      <c r="P1045" s="4" t="s">
        <v>8415</v>
      </c>
      <c r="Q1045" s="1" t="s">
        <v>8416</v>
      </c>
      <c r="R1045" s="1" t="s">
        <v>8417</v>
      </c>
      <c r="S1045" s="1" t="s">
        <v>8418</v>
      </c>
      <c r="T1045" s="1" t="s">
        <v>8419</v>
      </c>
    </row>
    <row r="1046" spans="1:20" ht="110.4" x14ac:dyDescent="0.25">
      <c r="A1046" s="1" t="s">
        <v>4304</v>
      </c>
      <c r="B1046" s="2" t="s">
        <v>8420</v>
      </c>
      <c r="C1046" s="1" t="s">
        <v>4306</v>
      </c>
      <c r="D1046" s="1" t="s">
        <v>1183</v>
      </c>
      <c r="E1046" s="1" t="s">
        <v>8421</v>
      </c>
      <c r="F1046" s="1" t="s">
        <v>4308</v>
      </c>
      <c r="G1046" s="1" t="s">
        <v>228</v>
      </c>
      <c r="H1046" s="1" t="s">
        <v>229</v>
      </c>
      <c r="I1046" s="1" t="s">
        <v>140</v>
      </c>
      <c r="J1046" s="1" t="s">
        <v>154</v>
      </c>
      <c r="K1046" s="1" t="s">
        <v>1488</v>
      </c>
      <c r="L1046" s="1" t="s">
        <v>62</v>
      </c>
      <c r="M1046" s="1" t="s">
        <v>527</v>
      </c>
      <c r="N1046" s="1" t="s">
        <v>32</v>
      </c>
      <c r="O1046" s="1" t="s">
        <v>4310</v>
      </c>
      <c r="P1046" s="4" t="s">
        <v>8422</v>
      </c>
      <c r="Q1046" s="1" t="s">
        <v>8423</v>
      </c>
      <c r="R1046" s="1" t="s">
        <v>4166</v>
      </c>
      <c r="S1046" s="1" t="s">
        <v>4314</v>
      </c>
      <c r="T1046" s="1" t="s">
        <v>8424</v>
      </c>
    </row>
    <row r="1047" spans="1:20" ht="13.8" x14ac:dyDescent="0.25">
      <c r="A1047" s="1" t="s">
        <v>955</v>
      </c>
      <c r="B1047" s="2" t="s">
        <v>8425</v>
      </c>
      <c r="C1047" s="1" t="s">
        <v>8426</v>
      </c>
      <c r="D1047" s="1" t="s">
        <v>4610</v>
      </c>
      <c r="E1047" s="1" t="s">
        <v>8427</v>
      </c>
      <c r="F1047" s="1" t="s">
        <v>8428</v>
      </c>
      <c r="G1047" s="1" t="s">
        <v>113</v>
      </c>
      <c r="H1047" s="1" t="s">
        <v>229</v>
      </c>
      <c r="I1047" s="1" t="s">
        <v>140</v>
      </c>
      <c r="J1047" s="1" t="s">
        <v>154</v>
      </c>
      <c r="K1047" s="1" t="s">
        <v>8429</v>
      </c>
      <c r="L1047" s="1" t="s">
        <v>4931</v>
      </c>
      <c r="M1047" s="1" t="s">
        <v>304</v>
      </c>
      <c r="N1047" s="1" t="s">
        <v>47</v>
      </c>
      <c r="O1047" s="1" t="s">
        <v>8430</v>
      </c>
      <c r="P1047" s="1" t="s">
        <v>8431</v>
      </c>
      <c r="Q1047" s="1" t="s">
        <v>8432</v>
      </c>
      <c r="R1047" s="1" t="s">
        <v>8433</v>
      </c>
      <c r="S1047" s="1" t="s">
        <v>8434</v>
      </c>
      <c r="T1047" s="1" t="s">
        <v>8435</v>
      </c>
    </row>
    <row r="1048" spans="1:20" ht="13.8" x14ac:dyDescent="0.25">
      <c r="A1048" s="1" t="s">
        <v>6487</v>
      </c>
      <c r="B1048" s="2" t="s">
        <v>8436</v>
      </c>
      <c r="C1048" s="1" t="s">
        <v>6489</v>
      </c>
      <c r="D1048" s="1" t="s">
        <v>3727</v>
      </c>
      <c r="E1048" s="1" t="s">
        <v>8437</v>
      </c>
      <c r="F1048" s="1" t="s">
        <v>1736</v>
      </c>
      <c r="G1048" s="1" t="s">
        <v>228</v>
      </c>
      <c r="H1048" s="1" t="s">
        <v>126</v>
      </c>
      <c r="I1048" s="1" t="s">
        <v>140</v>
      </c>
      <c r="J1048" s="1" t="s">
        <v>154</v>
      </c>
      <c r="K1048" s="1" t="s">
        <v>8438</v>
      </c>
      <c r="L1048" s="1" t="s">
        <v>3037</v>
      </c>
      <c r="M1048" s="1" t="s">
        <v>143</v>
      </c>
      <c r="N1048" s="1" t="s">
        <v>47</v>
      </c>
      <c r="O1048" s="1" t="s">
        <v>6494</v>
      </c>
      <c r="P1048" s="1" t="s">
        <v>8439</v>
      </c>
      <c r="Q1048" s="1" t="s">
        <v>8440</v>
      </c>
      <c r="R1048" s="1" t="s">
        <v>8441</v>
      </c>
      <c r="S1048" s="1" t="s">
        <v>4179</v>
      </c>
      <c r="T1048" s="1" t="s">
        <v>8442</v>
      </c>
    </row>
    <row r="1049" spans="1:20" ht="124.2" x14ac:dyDescent="0.25">
      <c r="A1049" s="1" t="s">
        <v>370</v>
      </c>
      <c r="B1049" s="2" t="s">
        <v>8443</v>
      </c>
      <c r="C1049" s="1" t="s">
        <v>3172</v>
      </c>
      <c r="D1049" s="1" t="s">
        <v>123</v>
      </c>
      <c r="E1049" s="1" t="s">
        <v>8444</v>
      </c>
      <c r="F1049" s="1" t="s">
        <v>8445</v>
      </c>
      <c r="G1049" s="1" t="s">
        <v>113</v>
      </c>
      <c r="H1049" s="1" t="s">
        <v>126</v>
      </c>
      <c r="I1049" s="1" t="s">
        <v>60</v>
      </c>
      <c r="J1049" s="1" t="s">
        <v>75</v>
      </c>
      <c r="K1049" s="1" t="s">
        <v>376</v>
      </c>
      <c r="L1049" s="1" t="s">
        <v>2397</v>
      </c>
      <c r="M1049" s="1" t="s">
        <v>527</v>
      </c>
      <c r="N1049" s="1" t="s">
        <v>378</v>
      </c>
      <c r="O1049" s="1" t="s">
        <v>3176</v>
      </c>
      <c r="P1049" s="4" t="s">
        <v>8446</v>
      </c>
      <c r="Q1049" s="1" t="s">
        <v>8447</v>
      </c>
      <c r="R1049" s="1" t="s">
        <v>8152</v>
      </c>
      <c r="S1049" s="1" t="s">
        <v>3180</v>
      </c>
      <c r="T1049" s="1" t="s">
        <v>8448</v>
      </c>
    </row>
    <row r="1050" spans="1:20" ht="124.2" x14ac:dyDescent="0.25">
      <c r="A1050" s="1" t="s">
        <v>2589</v>
      </c>
      <c r="B1050" s="2" t="s">
        <v>8449</v>
      </c>
      <c r="C1050" s="1" t="s">
        <v>5116</v>
      </c>
      <c r="D1050" s="1" t="s">
        <v>830</v>
      </c>
      <c r="E1050" s="1" t="s">
        <v>7189</v>
      </c>
      <c r="F1050" s="1" t="s">
        <v>5698</v>
      </c>
      <c r="G1050" s="1" t="s">
        <v>113</v>
      </c>
      <c r="H1050" s="1" t="s">
        <v>126</v>
      </c>
      <c r="I1050" s="1" t="s">
        <v>60</v>
      </c>
      <c r="J1050" s="1" t="s">
        <v>2823</v>
      </c>
      <c r="K1050" s="1" t="s">
        <v>8450</v>
      </c>
      <c r="L1050" s="1" t="s">
        <v>7868</v>
      </c>
      <c r="M1050" s="1" t="s">
        <v>703</v>
      </c>
      <c r="N1050" s="1" t="s">
        <v>32</v>
      </c>
      <c r="O1050" s="1" t="s">
        <v>5120</v>
      </c>
      <c r="P1050" s="4" t="s">
        <v>8451</v>
      </c>
      <c r="Q1050" s="1" t="s">
        <v>8452</v>
      </c>
      <c r="R1050" s="1" t="s">
        <v>5465</v>
      </c>
      <c r="S1050" s="1" t="s">
        <v>5122</v>
      </c>
      <c r="T1050" s="1" t="s">
        <v>8453</v>
      </c>
    </row>
    <row r="1051" spans="1:20" ht="69" x14ac:dyDescent="0.25">
      <c r="A1051" s="1" t="s">
        <v>8454</v>
      </c>
      <c r="B1051" s="2" t="s">
        <v>8455</v>
      </c>
      <c r="C1051" s="1" t="s">
        <v>8456</v>
      </c>
      <c r="D1051" s="1" t="s">
        <v>1362</v>
      </c>
      <c r="E1051" s="1" t="s">
        <v>8457</v>
      </c>
      <c r="F1051" s="1" t="s">
        <v>8458</v>
      </c>
      <c r="G1051" s="1" t="s">
        <v>228</v>
      </c>
      <c r="H1051" s="1" t="s">
        <v>114</v>
      </c>
      <c r="I1051" s="1" t="s">
        <v>60</v>
      </c>
      <c r="J1051" s="1" t="s">
        <v>154</v>
      </c>
      <c r="K1051" s="1" t="s">
        <v>5807</v>
      </c>
      <c r="L1051" s="1" t="s">
        <v>4373</v>
      </c>
      <c r="M1051" s="1" t="s">
        <v>206</v>
      </c>
      <c r="N1051" s="1" t="s">
        <v>47</v>
      </c>
      <c r="O1051" s="1" t="s">
        <v>8459</v>
      </c>
      <c r="P1051" s="4" t="s">
        <v>8460</v>
      </c>
      <c r="Q1051" s="1" t="s">
        <v>8461</v>
      </c>
      <c r="R1051" s="1" t="s">
        <v>171</v>
      </c>
      <c r="S1051" s="1" t="s">
        <v>3540</v>
      </c>
      <c r="T1051" s="1" t="s">
        <v>8462</v>
      </c>
    </row>
    <row r="1052" spans="1:20" ht="179.4" x14ac:dyDescent="0.25">
      <c r="A1052" s="1" t="s">
        <v>2440</v>
      </c>
      <c r="B1052" s="2" t="s">
        <v>8463</v>
      </c>
      <c r="C1052" s="1" t="s">
        <v>8006</v>
      </c>
      <c r="D1052" s="1" t="s">
        <v>4873</v>
      </c>
      <c r="E1052" s="1" t="s">
        <v>8464</v>
      </c>
      <c r="F1052" s="1" t="s">
        <v>8465</v>
      </c>
      <c r="G1052" s="1" t="s">
        <v>113</v>
      </c>
      <c r="H1052" s="1" t="s">
        <v>27</v>
      </c>
      <c r="I1052" s="1" t="s">
        <v>74</v>
      </c>
      <c r="K1052" s="1" t="s">
        <v>8466</v>
      </c>
      <c r="L1052" s="1" t="s">
        <v>8467</v>
      </c>
      <c r="M1052" s="1" t="s">
        <v>322</v>
      </c>
      <c r="N1052" s="1" t="s">
        <v>378</v>
      </c>
      <c r="O1052" s="1" t="s">
        <v>8010</v>
      </c>
      <c r="P1052" s="4" t="s">
        <v>8468</v>
      </c>
      <c r="R1052" s="1" t="s">
        <v>4991</v>
      </c>
      <c r="S1052" s="1" t="s">
        <v>3337</v>
      </c>
      <c r="T1052" s="1" t="s">
        <v>8469</v>
      </c>
    </row>
    <row r="1053" spans="1:20" ht="82.8" x14ac:dyDescent="0.25">
      <c r="A1053" s="1" t="s">
        <v>6288</v>
      </c>
      <c r="B1053" s="2" t="s">
        <v>8470</v>
      </c>
      <c r="C1053" s="1" t="s">
        <v>7527</v>
      </c>
      <c r="D1053" s="1" t="s">
        <v>8471</v>
      </c>
      <c r="E1053" s="1" t="s">
        <v>8472</v>
      </c>
      <c r="F1053" s="1" t="s">
        <v>1477</v>
      </c>
      <c r="G1053" s="1" t="s">
        <v>26</v>
      </c>
      <c r="H1053" s="1" t="s">
        <v>27</v>
      </c>
      <c r="I1053" s="1" t="s">
        <v>28</v>
      </c>
      <c r="J1053" s="1" t="s">
        <v>465</v>
      </c>
      <c r="K1053" s="1" t="s">
        <v>809</v>
      </c>
      <c r="L1053" s="1" t="s">
        <v>873</v>
      </c>
      <c r="M1053" s="1" t="s">
        <v>31</v>
      </c>
      <c r="N1053" s="1" t="s">
        <v>32</v>
      </c>
      <c r="O1053" s="1" t="s">
        <v>7531</v>
      </c>
      <c r="P1053" s="4" t="s">
        <v>8473</v>
      </c>
      <c r="Q1053" s="1" t="s">
        <v>8474</v>
      </c>
      <c r="R1053" s="1" t="s">
        <v>171</v>
      </c>
      <c r="S1053" s="1" t="s">
        <v>6296</v>
      </c>
      <c r="T1053" s="1" t="s">
        <v>8475</v>
      </c>
    </row>
    <row r="1054" spans="1:20" ht="409.6" x14ac:dyDescent="0.25">
      <c r="A1054" s="1" t="s">
        <v>1850</v>
      </c>
      <c r="B1054" s="2" t="s">
        <v>8476</v>
      </c>
      <c r="C1054" s="1" t="s">
        <v>4936</v>
      </c>
      <c r="D1054" s="1" t="s">
        <v>4081</v>
      </c>
      <c r="E1054" s="1" t="s">
        <v>4082</v>
      </c>
      <c r="F1054" s="1" t="s">
        <v>7506</v>
      </c>
      <c r="G1054" s="1" t="s">
        <v>113</v>
      </c>
      <c r="H1054" s="1" t="s">
        <v>229</v>
      </c>
      <c r="I1054" s="1" t="s">
        <v>60</v>
      </c>
      <c r="J1054" s="1" t="s">
        <v>154</v>
      </c>
      <c r="K1054" s="1" t="s">
        <v>8477</v>
      </c>
      <c r="L1054" s="1" t="s">
        <v>3412</v>
      </c>
      <c r="M1054" s="1" t="s">
        <v>143</v>
      </c>
      <c r="N1054" s="1" t="s">
        <v>32</v>
      </c>
      <c r="O1054" s="1" t="s">
        <v>4940</v>
      </c>
      <c r="P1054" s="4" t="s">
        <v>8478</v>
      </c>
      <c r="Q1054" s="1" t="s">
        <v>8479</v>
      </c>
      <c r="R1054" s="1" t="s">
        <v>8480</v>
      </c>
      <c r="S1054" s="1" t="s">
        <v>4943</v>
      </c>
      <c r="T1054" s="1" t="s">
        <v>8481</v>
      </c>
    </row>
    <row r="1055" spans="1:20" ht="138" x14ac:dyDescent="0.25">
      <c r="A1055" s="1" t="s">
        <v>3987</v>
      </c>
      <c r="B1055" s="2" t="s">
        <v>8482</v>
      </c>
      <c r="C1055" s="1" t="s">
        <v>631</v>
      </c>
      <c r="D1055" s="1" t="s">
        <v>1978</v>
      </c>
      <c r="E1055" s="1" t="s">
        <v>8483</v>
      </c>
      <c r="F1055" s="1" t="s">
        <v>3990</v>
      </c>
      <c r="G1055" s="1" t="s">
        <v>228</v>
      </c>
      <c r="H1055" s="1" t="s">
        <v>126</v>
      </c>
      <c r="I1055" s="1" t="s">
        <v>140</v>
      </c>
      <c r="J1055" s="1" t="s">
        <v>635</v>
      </c>
      <c r="K1055" s="1" t="s">
        <v>8484</v>
      </c>
      <c r="L1055" s="1" t="s">
        <v>30</v>
      </c>
      <c r="M1055" s="1" t="s">
        <v>143</v>
      </c>
      <c r="N1055" s="1" t="s">
        <v>32</v>
      </c>
      <c r="O1055" s="1" t="s">
        <v>638</v>
      </c>
      <c r="P1055" s="4" t="s">
        <v>8485</v>
      </c>
      <c r="Q1055" s="1" t="s">
        <v>8486</v>
      </c>
      <c r="R1055" s="1" t="s">
        <v>5234</v>
      </c>
      <c r="S1055" s="1" t="s">
        <v>3740</v>
      </c>
      <c r="T1055" s="1" t="s">
        <v>8487</v>
      </c>
    </row>
    <row r="1056" spans="1:20" ht="151.80000000000001" x14ac:dyDescent="0.25">
      <c r="A1056" s="1" t="s">
        <v>358</v>
      </c>
      <c r="B1056" s="2" t="s">
        <v>8488</v>
      </c>
      <c r="C1056" s="1" t="s">
        <v>631</v>
      </c>
      <c r="D1056" s="1" t="s">
        <v>7422</v>
      </c>
      <c r="E1056" s="1" t="s">
        <v>8489</v>
      </c>
      <c r="F1056" s="1" t="s">
        <v>4087</v>
      </c>
      <c r="G1056" s="1" t="s">
        <v>113</v>
      </c>
      <c r="H1056" s="1" t="s">
        <v>114</v>
      </c>
      <c r="I1056" s="1" t="s">
        <v>60</v>
      </c>
      <c r="J1056" s="1" t="s">
        <v>635</v>
      </c>
      <c r="K1056" s="1" t="s">
        <v>8490</v>
      </c>
      <c r="L1056" s="1" t="s">
        <v>1351</v>
      </c>
      <c r="M1056" s="1" t="s">
        <v>143</v>
      </c>
      <c r="N1056" s="1" t="s">
        <v>32</v>
      </c>
      <c r="O1056" s="1" t="s">
        <v>638</v>
      </c>
      <c r="P1056" s="4" t="s">
        <v>8491</v>
      </c>
      <c r="Q1056" s="1" t="s">
        <v>8492</v>
      </c>
      <c r="R1056" s="1" t="s">
        <v>8493</v>
      </c>
      <c r="S1056" s="1" t="s">
        <v>3740</v>
      </c>
      <c r="T1056" s="1" t="s">
        <v>8494</v>
      </c>
    </row>
    <row r="1057" spans="1:20" ht="124.2" x14ac:dyDescent="0.25">
      <c r="A1057" s="1" t="s">
        <v>2073</v>
      </c>
      <c r="B1057" s="2" t="s">
        <v>8495</v>
      </c>
      <c r="C1057" s="1" t="s">
        <v>7865</v>
      </c>
      <c r="D1057" s="1" t="s">
        <v>8496</v>
      </c>
      <c r="E1057" s="1" t="s">
        <v>8497</v>
      </c>
      <c r="F1057" s="1" t="s">
        <v>8498</v>
      </c>
      <c r="G1057" s="1" t="s">
        <v>113</v>
      </c>
      <c r="H1057" s="1" t="s">
        <v>126</v>
      </c>
      <c r="I1057" s="1" t="s">
        <v>140</v>
      </c>
      <c r="J1057" s="1" t="s">
        <v>154</v>
      </c>
      <c r="K1057" s="1" t="s">
        <v>8499</v>
      </c>
      <c r="L1057" s="1" t="s">
        <v>5714</v>
      </c>
      <c r="M1057" s="1" t="s">
        <v>304</v>
      </c>
      <c r="N1057" s="1" t="s">
        <v>378</v>
      </c>
      <c r="O1057" s="1" t="s">
        <v>7869</v>
      </c>
      <c r="P1057" s="4" t="s">
        <v>8500</v>
      </c>
      <c r="Q1057" s="1" t="s">
        <v>8501</v>
      </c>
      <c r="R1057" s="1" t="s">
        <v>8502</v>
      </c>
      <c r="S1057" s="1" t="s">
        <v>3104</v>
      </c>
      <c r="T1057" s="1" t="s">
        <v>8503</v>
      </c>
    </row>
    <row r="1058" spans="1:20" ht="138" x14ac:dyDescent="0.25">
      <c r="A1058" s="1" t="s">
        <v>2440</v>
      </c>
      <c r="B1058" s="2" t="s">
        <v>8504</v>
      </c>
      <c r="C1058" s="1" t="s">
        <v>4985</v>
      </c>
      <c r="D1058" s="1" t="s">
        <v>689</v>
      </c>
      <c r="E1058" s="1" t="s">
        <v>4986</v>
      </c>
      <c r="F1058" s="1" t="s">
        <v>8505</v>
      </c>
      <c r="G1058" s="1" t="s">
        <v>113</v>
      </c>
      <c r="H1058" s="1" t="s">
        <v>114</v>
      </c>
      <c r="I1058" s="1" t="s">
        <v>74</v>
      </c>
      <c r="J1058" s="1" t="s">
        <v>154</v>
      </c>
      <c r="K1058" s="1" t="s">
        <v>8506</v>
      </c>
      <c r="L1058" s="1" t="s">
        <v>8507</v>
      </c>
      <c r="M1058" s="1" t="s">
        <v>31</v>
      </c>
      <c r="N1058" s="1" t="s">
        <v>32</v>
      </c>
      <c r="O1058" s="1" t="s">
        <v>4989</v>
      </c>
      <c r="P1058" s="4" t="s">
        <v>8508</v>
      </c>
      <c r="R1058" s="1" t="s">
        <v>8509</v>
      </c>
      <c r="S1058" s="1" t="s">
        <v>4992</v>
      </c>
      <c r="T1058" s="1" t="s">
        <v>8510</v>
      </c>
    </row>
    <row r="1059" spans="1:20" ht="110.4" x14ac:dyDescent="0.25">
      <c r="A1059" s="1" t="s">
        <v>946</v>
      </c>
      <c r="B1059" s="2" t="s">
        <v>8511</v>
      </c>
      <c r="C1059" s="1" t="s">
        <v>212</v>
      </c>
      <c r="D1059" s="1" t="s">
        <v>2617</v>
      </c>
      <c r="E1059" s="1" t="s">
        <v>8512</v>
      </c>
      <c r="F1059" s="1" t="s">
        <v>1175</v>
      </c>
      <c r="G1059" s="1" t="s">
        <v>113</v>
      </c>
      <c r="H1059" s="1" t="s">
        <v>114</v>
      </c>
      <c r="I1059" s="1" t="s">
        <v>74</v>
      </c>
      <c r="J1059" s="1" t="s">
        <v>75</v>
      </c>
      <c r="K1059" s="1" t="s">
        <v>215</v>
      </c>
      <c r="L1059" s="1" t="s">
        <v>8513</v>
      </c>
      <c r="M1059" s="1" t="s">
        <v>304</v>
      </c>
      <c r="N1059" s="1" t="s">
        <v>32</v>
      </c>
      <c r="O1059" s="1" t="s">
        <v>217</v>
      </c>
      <c r="P1059" s="4" t="s">
        <v>8514</v>
      </c>
      <c r="Q1059" s="1" t="s">
        <v>8515</v>
      </c>
      <c r="R1059" s="1" t="s">
        <v>171</v>
      </c>
      <c r="S1059" s="1" t="s">
        <v>3112</v>
      </c>
      <c r="T1059" s="1" t="s">
        <v>8516</v>
      </c>
    </row>
    <row r="1060" spans="1:20" ht="110.4" x14ac:dyDescent="0.25">
      <c r="A1060" s="1" t="s">
        <v>3767</v>
      </c>
      <c r="B1060" s="2" t="s">
        <v>8517</v>
      </c>
      <c r="C1060" s="1" t="s">
        <v>3769</v>
      </c>
      <c r="D1060" s="1" t="s">
        <v>939</v>
      </c>
      <c r="E1060" s="1" t="s">
        <v>8518</v>
      </c>
      <c r="F1060" s="1" t="s">
        <v>8519</v>
      </c>
      <c r="G1060" s="1" t="s">
        <v>113</v>
      </c>
      <c r="H1060" s="1" t="s">
        <v>114</v>
      </c>
      <c r="I1060" s="1" t="s">
        <v>60</v>
      </c>
      <c r="J1060" s="1" t="s">
        <v>154</v>
      </c>
      <c r="K1060" s="1" t="s">
        <v>167</v>
      </c>
      <c r="L1060" s="1" t="s">
        <v>5136</v>
      </c>
      <c r="M1060" s="1" t="s">
        <v>304</v>
      </c>
      <c r="N1060" s="1" t="s">
        <v>32</v>
      </c>
      <c r="O1060" s="1" t="s">
        <v>3775</v>
      </c>
      <c r="P1060" s="4" t="s">
        <v>8520</v>
      </c>
      <c r="Q1060" s="1" t="s">
        <v>8521</v>
      </c>
      <c r="R1060" s="1" t="s">
        <v>171</v>
      </c>
      <c r="S1060" s="1" t="s">
        <v>3107</v>
      </c>
      <c r="T1060" s="1" t="s">
        <v>8522</v>
      </c>
    </row>
    <row r="1061" spans="1:20" ht="110.4" x14ac:dyDescent="0.25">
      <c r="A1061" s="1" t="s">
        <v>210</v>
      </c>
      <c r="B1061" s="2" t="s">
        <v>8523</v>
      </c>
      <c r="C1061" s="1" t="s">
        <v>212</v>
      </c>
      <c r="D1061" s="1" t="s">
        <v>85</v>
      </c>
      <c r="E1061" s="1" t="s">
        <v>8524</v>
      </c>
      <c r="F1061" s="1" t="s">
        <v>8525</v>
      </c>
      <c r="G1061" s="1" t="s">
        <v>26</v>
      </c>
      <c r="H1061" s="1" t="s">
        <v>114</v>
      </c>
      <c r="I1061" s="1" t="s">
        <v>74</v>
      </c>
      <c r="J1061" s="1" t="s">
        <v>75</v>
      </c>
      <c r="K1061" s="1" t="s">
        <v>215</v>
      </c>
      <c r="L1061" s="1" t="s">
        <v>5823</v>
      </c>
      <c r="M1061" s="1" t="s">
        <v>304</v>
      </c>
      <c r="N1061" s="1" t="s">
        <v>32</v>
      </c>
      <c r="O1061" s="1" t="s">
        <v>217</v>
      </c>
      <c r="P1061" s="4" t="s">
        <v>8526</v>
      </c>
      <c r="Q1061" s="1" t="s">
        <v>8527</v>
      </c>
      <c r="R1061" s="1" t="s">
        <v>171</v>
      </c>
      <c r="S1061" s="1" t="s">
        <v>3112</v>
      </c>
      <c r="T1061" s="1" t="s">
        <v>8528</v>
      </c>
    </row>
    <row r="1062" spans="1:20" ht="110.4" x14ac:dyDescent="0.25">
      <c r="A1062" s="1" t="s">
        <v>2934</v>
      </c>
      <c r="B1062" s="2" t="s">
        <v>8529</v>
      </c>
      <c r="C1062" s="1" t="s">
        <v>1880</v>
      </c>
      <c r="D1062" s="1" t="s">
        <v>689</v>
      </c>
      <c r="E1062" s="1" t="s">
        <v>6558</v>
      </c>
      <c r="F1062" s="1" t="s">
        <v>8530</v>
      </c>
      <c r="G1062" s="1" t="s">
        <v>26</v>
      </c>
      <c r="H1062" s="1" t="s">
        <v>27</v>
      </c>
      <c r="I1062" s="1" t="s">
        <v>74</v>
      </c>
      <c r="K1062" s="1" t="s">
        <v>608</v>
      </c>
      <c r="L1062" s="1" t="s">
        <v>8061</v>
      </c>
      <c r="M1062" s="1" t="s">
        <v>304</v>
      </c>
      <c r="N1062" s="1" t="s">
        <v>32</v>
      </c>
      <c r="O1062" s="1" t="s">
        <v>1885</v>
      </c>
      <c r="P1062" s="4" t="s">
        <v>8531</v>
      </c>
      <c r="Q1062" s="1" t="s">
        <v>8532</v>
      </c>
      <c r="R1062" s="1" t="s">
        <v>171</v>
      </c>
      <c r="S1062" s="1" t="s">
        <v>3676</v>
      </c>
      <c r="T1062" s="1" t="s">
        <v>8533</v>
      </c>
    </row>
    <row r="1063" spans="1:20" ht="110.4" x14ac:dyDescent="0.25">
      <c r="A1063" s="1" t="s">
        <v>4854</v>
      </c>
      <c r="B1063" s="2" t="s">
        <v>8534</v>
      </c>
      <c r="C1063" s="1" t="s">
        <v>1880</v>
      </c>
      <c r="D1063" s="1" t="s">
        <v>2907</v>
      </c>
      <c r="E1063" s="1" t="s">
        <v>8535</v>
      </c>
      <c r="F1063" s="1" t="s">
        <v>4868</v>
      </c>
      <c r="G1063" s="1" t="s">
        <v>228</v>
      </c>
      <c r="H1063" s="1" t="s">
        <v>126</v>
      </c>
      <c r="I1063" s="1" t="s">
        <v>140</v>
      </c>
      <c r="J1063" s="1" t="s">
        <v>154</v>
      </c>
      <c r="K1063" s="1" t="s">
        <v>8536</v>
      </c>
      <c r="L1063" s="1" t="s">
        <v>3673</v>
      </c>
      <c r="M1063" s="1" t="s">
        <v>703</v>
      </c>
      <c r="N1063" s="1" t="s">
        <v>32</v>
      </c>
      <c r="O1063" s="1" t="s">
        <v>1885</v>
      </c>
      <c r="P1063" s="4" t="s">
        <v>8537</v>
      </c>
      <c r="Q1063" s="1" t="s">
        <v>2989</v>
      </c>
      <c r="R1063" s="1" t="s">
        <v>4166</v>
      </c>
      <c r="S1063" s="1" t="s">
        <v>3676</v>
      </c>
      <c r="T1063" s="1" t="s">
        <v>8538</v>
      </c>
    </row>
    <row r="1064" spans="1:20" ht="110.4" x14ac:dyDescent="0.25">
      <c r="A1064" s="1" t="s">
        <v>602</v>
      </c>
      <c r="B1064" s="2" t="s">
        <v>8539</v>
      </c>
      <c r="C1064" s="1" t="s">
        <v>1880</v>
      </c>
      <c r="D1064" s="1" t="s">
        <v>110</v>
      </c>
      <c r="E1064" s="1" t="s">
        <v>8540</v>
      </c>
      <c r="F1064" s="1" t="s">
        <v>1883</v>
      </c>
      <c r="G1064" s="1" t="s">
        <v>113</v>
      </c>
      <c r="H1064" s="1" t="s">
        <v>126</v>
      </c>
      <c r="I1064" s="1" t="s">
        <v>60</v>
      </c>
      <c r="J1064" s="1" t="s">
        <v>154</v>
      </c>
      <c r="K1064" s="1" t="s">
        <v>8541</v>
      </c>
      <c r="L1064" s="1" t="s">
        <v>3673</v>
      </c>
      <c r="M1064" s="1" t="s">
        <v>270</v>
      </c>
      <c r="N1064" s="1" t="s">
        <v>32</v>
      </c>
      <c r="O1064" s="1" t="s">
        <v>1885</v>
      </c>
      <c r="P1064" s="4" t="s">
        <v>8542</v>
      </c>
      <c r="Q1064" s="1" t="s">
        <v>8543</v>
      </c>
      <c r="R1064" s="1" t="s">
        <v>4166</v>
      </c>
      <c r="S1064" s="1" t="s">
        <v>3676</v>
      </c>
      <c r="T1064" s="1" t="s">
        <v>8544</v>
      </c>
    </row>
    <row r="1065" spans="1:20" ht="110.4" x14ac:dyDescent="0.25">
      <c r="A1065" s="1" t="s">
        <v>2440</v>
      </c>
      <c r="B1065" s="2" t="s">
        <v>8545</v>
      </c>
      <c r="C1065" s="1" t="s">
        <v>4985</v>
      </c>
      <c r="D1065" s="1" t="s">
        <v>1873</v>
      </c>
      <c r="E1065" s="1" t="s">
        <v>8546</v>
      </c>
      <c r="F1065" s="1" t="s">
        <v>8547</v>
      </c>
      <c r="G1065" s="1" t="s">
        <v>113</v>
      </c>
      <c r="H1065" s="1" t="s">
        <v>114</v>
      </c>
      <c r="I1065" s="1" t="s">
        <v>74</v>
      </c>
      <c r="J1065" s="1" t="s">
        <v>465</v>
      </c>
      <c r="K1065" s="1" t="s">
        <v>8548</v>
      </c>
      <c r="L1065" s="1" t="s">
        <v>4099</v>
      </c>
      <c r="M1065" s="1" t="s">
        <v>143</v>
      </c>
      <c r="N1065" s="1" t="s">
        <v>32</v>
      </c>
      <c r="O1065" s="1" t="s">
        <v>4989</v>
      </c>
      <c r="P1065" s="4" t="s">
        <v>8549</v>
      </c>
      <c r="R1065" s="1" t="s">
        <v>8550</v>
      </c>
      <c r="S1065" s="1" t="s">
        <v>4992</v>
      </c>
      <c r="T1065" s="1" t="s">
        <v>8551</v>
      </c>
    </row>
    <row r="1066" spans="1:20" ht="96.6" x14ac:dyDescent="0.25">
      <c r="A1066" s="1" t="s">
        <v>358</v>
      </c>
      <c r="B1066" s="2" t="s">
        <v>8552</v>
      </c>
      <c r="C1066" s="1" t="s">
        <v>4370</v>
      </c>
      <c r="D1066" s="1" t="s">
        <v>5036</v>
      </c>
      <c r="E1066" s="1" t="s">
        <v>8553</v>
      </c>
      <c r="F1066" s="1" t="s">
        <v>8554</v>
      </c>
      <c r="G1066" s="1" t="s">
        <v>113</v>
      </c>
      <c r="H1066" s="1" t="s">
        <v>114</v>
      </c>
      <c r="I1066" s="1" t="s">
        <v>60</v>
      </c>
      <c r="J1066" s="1" t="s">
        <v>154</v>
      </c>
      <c r="K1066" s="1" t="s">
        <v>8555</v>
      </c>
      <c r="L1066" s="1" t="s">
        <v>4730</v>
      </c>
      <c r="M1066" s="1" t="s">
        <v>527</v>
      </c>
      <c r="N1066" s="1" t="s">
        <v>32</v>
      </c>
      <c r="O1066" s="1" t="s">
        <v>4374</v>
      </c>
      <c r="P1066" s="4" t="s">
        <v>8556</v>
      </c>
      <c r="Q1066" s="1" t="s">
        <v>8557</v>
      </c>
      <c r="R1066" s="1" t="s">
        <v>7607</v>
      </c>
      <c r="S1066" s="1" t="s">
        <v>3620</v>
      </c>
      <c r="T1066" s="1" t="s">
        <v>8558</v>
      </c>
    </row>
    <row r="1067" spans="1:20" ht="110.4" x14ac:dyDescent="0.25">
      <c r="A1067" s="1" t="s">
        <v>1074</v>
      </c>
      <c r="B1067" s="2" t="s">
        <v>8559</v>
      </c>
      <c r="C1067" s="1" t="s">
        <v>4370</v>
      </c>
      <c r="D1067" s="1" t="s">
        <v>547</v>
      </c>
      <c r="E1067" s="1" t="s">
        <v>8560</v>
      </c>
      <c r="F1067" s="1" t="s">
        <v>8561</v>
      </c>
      <c r="G1067" s="1" t="s">
        <v>26</v>
      </c>
      <c r="H1067" s="1" t="s">
        <v>27</v>
      </c>
      <c r="I1067" s="1" t="s">
        <v>74</v>
      </c>
      <c r="J1067" s="1" t="s">
        <v>75</v>
      </c>
      <c r="K1067" s="1" t="s">
        <v>8562</v>
      </c>
      <c r="L1067" s="1" t="s">
        <v>5823</v>
      </c>
      <c r="M1067" s="1" t="s">
        <v>31</v>
      </c>
      <c r="N1067" s="1" t="s">
        <v>32</v>
      </c>
      <c r="O1067" s="1" t="s">
        <v>4374</v>
      </c>
      <c r="P1067" s="4" t="s">
        <v>8563</v>
      </c>
      <c r="R1067" s="1" t="s">
        <v>8564</v>
      </c>
      <c r="S1067" s="1" t="s">
        <v>3620</v>
      </c>
      <c r="T1067" s="1" t="s">
        <v>8565</v>
      </c>
    </row>
    <row r="1068" spans="1:20" ht="138" x14ac:dyDescent="0.25">
      <c r="A1068" s="1" t="s">
        <v>3987</v>
      </c>
      <c r="B1068" s="2" t="s">
        <v>8566</v>
      </c>
      <c r="C1068" s="1" t="s">
        <v>631</v>
      </c>
      <c r="D1068" s="1" t="s">
        <v>332</v>
      </c>
      <c r="E1068" s="1" t="s">
        <v>8567</v>
      </c>
      <c r="F1068" s="1" t="s">
        <v>3990</v>
      </c>
      <c r="G1068" s="1" t="s">
        <v>228</v>
      </c>
      <c r="H1068" s="1" t="s">
        <v>126</v>
      </c>
      <c r="I1068" s="1" t="s">
        <v>140</v>
      </c>
      <c r="J1068" s="1" t="s">
        <v>635</v>
      </c>
      <c r="K1068" s="1" t="s">
        <v>8484</v>
      </c>
      <c r="L1068" s="1" t="s">
        <v>1351</v>
      </c>
      <c r="M1068" s="1" t="s">
        <v>31</v>
      </c>
      <c r="N1068" s="1" t="s">
        <v>32</v>
      </c>
      <c r="O1068" s="1" t="s">
        <v>638</v>
      </c>
      <c r="P1068" s="4" t="s">
        <v>8568</v>
      </c>
      <c r="Q1068" s="1" t="s">
        <v>8569</v>
      </c>
      <c r="R1068" s="1" t="s">
        <v>8570</v>
      </c>
      <c r="S1068" s="1" t="s">
        <v>3740</v>
      </c>
      <c r="T1068" s="1" t="s">
        <v>8571</v>
      </c>
    </row>
    <row r="1069" spans="1:20" ht="138" x14ac:dyDescent="0.25">
      <c r="A1069" s="1" t="s">
        <v>358</v>
      </c>
      <c r="B1069" s="2" t="s">
        <v>8572</v>
      </c>
      <c r="C1069" s="1" t="s">
        <v>631</v>
      </c>
      <c r="D1069" s="1" t="s">
        <v>619</v>
      </c>
      <c r="E1069" s="1" t="s">
        <v>3728</v>
      </c>
      <c r="F1069" s="1" t="s">
        <v>4087</v>
      </c>
      <c r="G1069" s="1" t="s">
        <v>113</v>
      </c>
      <c r="H1069" s="1" t="s">
        <v>114</v>
      </c>
      <c r="I1069" s="1" t="s">
        <v>140</v>
      </c>
      <c r="J1069" s="1" t="s">
        <v>635</v>
      </c>
      <c r="K1069" s="1" t="s">
        <v>8573</v>
      </c>
      <c r="L1069" s="1" t="s">
        <v>810</v>
      </c>
      <c r="M1069" s="1" t="s">
        <v>703</v>
      </c>
      <c r="N1069" s="1" t="s">
        <v>32</v>
      </c>
      <c r="O1069" s="1" t="s">
        <v>638</v>
      </c>
      <c r="P1069" s="4" t="s">
        <v>8574</v>
      </c>
      <c r="R1069" s="1" t="s">
        <v>5234</v>
      </c>
      <c r="S1069" s="1" t="s">
        <v>3740</v>
      </c>
      <c r="T1069" s="1" t="s">
        <v>8575</v>
      </c>
    </row>
    <row r="1070" spans="1:20" ht="151.80000000000001" x14ac:dyDescent="0.25">
      <c r="A1070" s="1" t="s">
        <v>358</v>
      </c>
      <c r="B1070" s="2" t="s">
        <v>8576</v>
      </c>
      <c r="C1070" s="1" t="s">
        <v>631</v>
      </c>
      <c r="D1070" s="1" t="s">
        <v>3706</v>
      </c>
      <c r="E1070" s="1" t="s">
        <v>3735</v>
      </c>
      <c r="F1070" s="1" t="s">
        <v>4087</v>
      </c>
      <c r="G1070" s="1" t="s">
        <v>113</v>
      </c>
      <c r="H1070" s="1" t="s">
        <v>114</v>
      </c>
      <c r="I1070" s="1" t="s">
        <v>60</v>
      </c>
      <c r="J1070" s="1" t="s">
        <v>635</v>
      </c>
      <c r="K1070" s="1" t="s">
        <v>8577</v>
      </c>
      <c r="L1070" s="1" t="s">
        <v>77</v>
      </c>
      <c r="M1070" s="1" t="s">
        <v>31</v>
      </c>
      <c r="N1070" s="1" t="s">
        <v>32</v>
      </c>
      <c r="O1070" s="1" t="s">
        <v>638</v>
      </c>
      <c r="P1070" s="4" t="s">
        <v>8578</v>
      </c>
      <c r="Q1070" s="1" t="s">
        <v>8579</v>
      </c>
      <c r="R1070" s="1" t="s">
        <v>4917</v>
      </c>
      <c r="S1070" s="1" t="s">
        <v>3740</v>
      </c>
      <c r="T1070" s="1" t="s">
        <v>8580</v>
      </c>
    </row>
    <row r="1071" spans="1:20" ht="124.2" x14ac:dyDescent="0.25">
      <c r="A1071" s="1" t="s">
        <v>3987</v>
      </c>
      <c r="B1071" s="2" t="s">
        <v>8581</v>
      </c>
      <c r="C1071" s="1" t="s">
        <v>631</v>
      </c>
      <c r="D1071" s="1" t="s">
        <v>632</v>
      </c>
      <c r="E1071" s="1" t="s">
        <v>633</v>
      </c>
      <c r="F1071" s="1" t="s">
        <v>8582</v>
      </c>
      <c r="G1071" s="1" t="s">
        <v>228</v>
      </c>
      <c r="H1071" s="1" t="s">
        <v>126</v>
      </c>
      <c r="I1071" s="1" t="s">
        <v>60</v>
      </c>
      <c r="J1071" s="1" t="s">
        <v>75</v>
      </c>
      <c r="K1071" s="1" t="s">
        <v>8583</v>
      </c>
      <c r="L1071" s="1" t="s">
        <v>77</v>
      </c>
      <c r="M1071" s="1" t="s">
        <v>304</v>
      </c>
      <c r="N1071" s="1" t="s">
        <v>32</v>
      </c>
      <c r="O1071" s="1" t="s">
        <v>638</v>
      </c>
      <c r="P1071" s="4" t="s">
        <v>8584</v>
      </c>
      <c r="Q1071" s="1" t="s">
        <v>8585</v>
      </c>
      <c r="R1071" s="1" t="s">
        <v>8586</v>
      </c>
      <c r="S1071" s="1" t="s">
        <v>3740</v>
      </c>
      <c r="T1071" s="1" t="s">
        <v>8587</v>
      </c>
    </row>
    <row r="1072" spans="1:20" ht="124.2" x14ac:dyDescent="0.25">
      <c r="A1072" s="1" t="s">
        <v>358</v>
      </c>
      <c r="B1072" s="2" t="s">
        <v>8588</v>
      </c>
      <c r="C1072" s="1" t="s">
        <v>631</v>
      </c>
      <c r="D1072" s="1" t="s">
        <v>3706</v>
      </c>
      <c r="E1072" s="1" t="s">
        <v>8589</v>
      </c>
      <c r="F1072" s="1" t="s">
        <v>8590</v>
      </c>
      <c r="G1072" s="1" t="s">
        <v>113</v>
      </c>
      <c r="H1072" s="1" t="s">
        <v>114</v>
      </c>
      <c r="I1072" s="1" t="s">
        <v>60</v>
      </c>
      <c r="J1072" s="1" t="s">
        <v>635</v>
      </c>
      <c r="K1072" s="1" t="s">
        <v>8591</v>
      </c>
      <c r="L1072" s="1" t="s">
        <v>77</v>
      </c>
      <c r="M1072" s="1" t="s">
        <v>206</v>
      </c>
      <c r="N1072" s="1" t="s">
        <v>32</v>
      </c>
      <c r="O1072" s="1" t="s">
        <v>638</v>
      </c>
      <c r="P1072" s="4" t="s">
        <v>8592</v>
      </c>
      <c r="Q1072" s="1" t="s">
        <v>8593</v>
      </c>
      <c r="R1072" s="1" t="s">
        <v>8594</v>
      </c>
      <c r="S1072" s="1" t="s">
        <v>3740</v>
      </c>
      <c r="T1072" s="1" t="s">
        <v>8595</v>
      </c>
    </row>
    <row r="1073" spans="1:20" ht="138" x14ac:dyDescent="0.25">
      <c r="A1073" s="1" t="s">
        <v>3987</v>
      </c>
      <c r="B1073" s="2" t="s">
        <v>8596</v>
      </c>
      <c r="C1073" s="1" t="s">
        <v>631</v>
      </c>
      <c r="D1073" s="1" t="s">
        <v>1309</v>
      </c>
      <c r="E1073" s="1" t="s">
        <v>8597</v>
      </c>
      <c r="F1073" s="1" t="s">
        <v>8598</v>
      </c>
      <c r="G1073" s="1" t="s">
        <v>228</v>
      </c>
      <c r="H1073" s="1" t="s">
        <v>126</v>
      </c>
      <c r="I1073" s="1" t="s">
        <v>60</v>
      </c>
      <c r="J1073" s="1" t="s">
        <v>4442</v>
      </c>
      <c r="K1073" s="1" t="s">
        <v>8591</v>
      </c>
      <c r="L1073" s="1" t="s">
        <v>810</v>
      </c>
      <c r="M1073" s="1" t="s">
        <v>527</v>
      </c>
      <c r="N1073" s="1" t="s">
        <v>32</v>
      </c>
      <c r="O1073" s="1" t="s">
        <v>638</v>
      </c>
      <c r="P1073" s="4" t="s">
        <v>8599</v>
      </c>
      <c r="Q1073" s="1" t="s">
        <v>8600</v>
      </c>
      <c r="R1073" s="1" t="s">
        <v>8601</v>
      </c>
      <c r="S1073" s="1" t="s">
        <v>3740</v>
      </c>
      <c r="T1073" s="1" t="s">
        <v>8602</v>
      </c>
    </row>
    <row r="1074" spans="1:20" ht="138" x14ac:dyDescent="0.25">
      <c r="A1074" s="1" t="s">
        <v>358</v>
      </c>
      <c r="B1074" s="2" t="s">
        <v>8603</v>
      </c>
      <c r="C1074" s="1" t="s">
        <v>631</v>
      </c>
      <c r="D1074" s="1" t="s">
        <v>7422</v>
      </c>
      <c r="E1074" s="1" t="s">
        <v>8489</v>
      </c>
      <c r="F1074" s="1" t="s">
        <v>8604</v>
      </c>
      <c r="G1074" s="1" t="s">
        <v>113</v>
      </c>
      <c r="H1074" s="1" t="s">
        <v>114</v>
      </c>
      <c r="I1074" s="1" t="s">
        <v>60</v>
      </c>
      <c r="J1074" s="1" t="s">
        <v>635</v>
      </c>
      <c r="K1074" s="1" t="s">
        <v>8605</v>
      </c>
      <c r="L1074" s="1" t="s">
        <v>77</v>
      </c>
      <c r="M1074" s="1" t="s">
        <v>143</v>
      </c>
      <c r="N1074" s="1" t="s">
        <v>32</v>
      </c>
      <c r="O1074" s="1" t="s">
        <v>638</v>
      </c>
      <c r="P1074" s="4" t="s">
        <v>8606</v>
      </c>
      <c r="Q1074" s="1" t="s">
        <v>8607</v>
      </c>
      <c r="R1074" s="1" t="s">
        <v>8608</v>
      </c>
      <c r="S1074" s="1" t="s">
        <v>3740</v>
      </c>
      <c r="T1074" s="1" t="s">
        <v>8609</v>
      </c>
    </row>
    <row r="1075" spans="1:20" ht="13.8" x14ac:dyDescent="0.25">
      <c r="A1075" s="1" t="s">
        <v>7144</v>
      </c>
      <c r="B1075" s="2" t="s">
        <v>8610</v>
      </c>
      <c r="C1075" s="1" t="s">
        <v>8611</v>
      </c>
      <c r="D1075" s="1" t="s">
        <v>2250</v>
      </c>
      <c r="E1075" s="1" t="s">
        <v>8612</v>
      </c>
      <c r="F1075" s="1" t="s">
        <v>8613</v>
      </c>
      <c r="G1075" s="1" t="s">
        <v>228</v>
      </c>
      <c r="H1075" s="1" t="s">
        <v>126</v>
      </c>
      <c r="I1075" s="1" t="s">
        <v>140</v>
      </c>
      <c r="J1075" s="1" t="s">
        <v>154</v>
      </c>
      <c r="K1075" s="1" t="s">
        <v>8614</v>
      </c>
      <c r="L1075" s="1" t="s">
        <v>891</v>
      </c>
      <c r="M1075" s="1" t="s">
        <v>143</v>
      </c>
      <c r="N1075" s="1" t="s">
        <v>32</v>
      </c>
      <c r="O1075" s="1" t="s">
        <v>8615</v>
      </c>
      <c r="P1075" s="1" t="s">
        <v>8616</v>
      </c>
      <c r="Q1075" s="1" t="s">
        <v>8617</v>
      </c>
      <c r="R1075" s="1" t="s">
        <v>8618</v>
      </c>
      <c r="S1075" s="1" t="s">
        <v>3118</v>
      </c>
      <c r="T1075" s="1" t="s">
        <v>8619</v>
      </c>
    </row>
    <row r="1076" spans="1:20" ht="110.4" x14ac:dyDescent="0.25">
      <c r="A1076" s="1" t="s">
        <v>779</v>
      </c>
      <c r="B1076" s="2" t="s">
        <v>8620</v>
      </c>
      <c r="C1076" s="1" t="s">
        <v>781</v>
      </c>
      <c r="D1076" s="1" t="s">
        <v>676</v>
      </c>
      <c r="E1076" s="1" t="s">
        <v>8621</v>
      </c>
      <c r="F1076" s="1" t="s">
        <v>8622</v>
      </c>
      <c r="G1076" s="1" t="s">
        <v>26</v>
      </c>
      <c r="H1076" s="1" t="s">
        <v>27</v>
      </c>
      <c r="I1076" s="1" t="s">
        <v>74</v>
      </c>
      <c r="K1076" s="1" t="s">
        <v>785</v>
      </c>
      <c r="L1076" s="1" t="s">
        <v>1571</v>
      </c>
      <c r="M1076" s="1" t="s">
        <v>304</v>
      </c>
      <c r="N1076" s="1" t="s">
        <v>32</v>
      </c>
      <c r="O1076" s="1" t="s">
        <v>787</v>
      </c>
      <c r="P1076" s="4" t="s">
        <v>8623</v>
      </c>
      <c r="Q1076" s="1" t="s">
        <v>8624</v>
      </c>
      <c r="R1076" s="1" t="s">
        <v>171</v>
      </c>
      <c r="S1076" s="1" t="s">
        <v>5776</v>
      </c>
      <c r="T1076" s="1" t="s">
        <v>8625</v>
      </c>
    </row>
    <row r="1077" spans="1:20" ht="110.4" x14ac:dyDescent="0.25">
      <c r="A1077" s="1" t="s">
        <v>3497</v>
      </c>
      <c r="B1077" s="2" t="s">
        <v>8626</v>
      </c>
      <c r="C1077" s="1" t="s">
        <v>8627</v>
      </c>
      <c r="D1077" s="1" t="s">
        <v>8628</v>
      </c>
      <c r="E1077" s="1" t="s">
        <v>7810</v>
      </c>
      <c r="F1077" s="1" t="s">
        <v>8629</v>
      </c>
      <c r="G1077" s="1" t="s">
        <v>228</v>
      </c>
      <c r="H1077" s="1" t="s">
        <v>126</v>
      </c>
      <c r="I1077" s="1" t="s">
        <v>140</v>
      </c>
      <c r="J1077" s="1" t="s">
        <v>154</v>
      </c>
      <c r="K1077" s="1" t="s">
        <v>8630</v>
      </c>
      <c r="L1077" s="1" t="s">
        <v>5100</v>
      </c>
      <c r="M1077" s="1" t="s">
        <v>322</v>
      </c>
      <c r="N1077" s="1" t="s">
        <v>32</v>
      </c>
      <c r="O1077" s="1" t="s">
        <v>8631</v>
      </c>
      <c r="P1077" s="4" t="s">
        <v>8632</v>
      </c>
      <c r="Q1077" s="1" t="s">
        <v>93</v>
      </c>
      <c r="R1077" s="1" t="s">
        <v>8633</v>
      </c>
      <c r="T1077" s="1" t="s">
        <v>8634</v>
      </c>
    </row>
    <row r="1078" spans="1:20" ht="13.8" x14ac:dyDescent="0.25">
      <c r="A1078" s="1" t="s">
        <v>3001</v>
      </c>
      <c r="B1078" s="2" t="s">
        <v>8635</v>
      </c>
      <c r="C1078" s="1" t="s">
        <v>6720</v>
      </c>
      <c r="D1078" s="1" t="s">
        <v>123</v>
      </c>
      <c r="E1078" s="1" t="s">
        <v>8636</v>
      </c>
      <c r="F1078" s="1" t="s">
        <v>8637</v>
      </c>
      <c r="G1078" s="1" t="s">
        <v>113</v>
      </c>
      <c r="H1078" s="1" t="s">
        <v>126</v>
      </c>
      <c r="I1078" s="1" t="s">
        <v>140</v>
      </c>
      <c r="J1078" s="1" t="s">
        <v>154</v>
      </c>
      <c r="K1078" s="1" t="s">
        <v>8638</v>
      </c>
      <c r="L1078" s="1" t="s">
        <v>491</v>
      </c>
      <c r="M1078" s="1" t="s">
        <v>143</v>
      </c>
      <c r="N1078" s="1" t="s">
        <v>378</v>
      </c>
      <c r="O1078" s="1" t="s">
        <v>6725</v>
      </c>
      <c r="P1078" s="1" t="s">
        <v>8639</v>
      </c>
      <c r="Q1078" s="1" t="s">
        <v>8640</v>
      </c>
      <c r="R1078" s="1" t="s">
        <v>6528</v>
      </c>
      <c r="S1078" s="1" t="s">
        <v>3229</v>
      </c>
      <c r="T1078" s="1" t="s">
        <v>8641</v>
      </c>
    </row>
    <row r="1079" spans="1:20" ht="110.4" x14ac:dyDescent="0.25">
      <c r="A1079" s="1" t="s">
        <v>3001</v>
      </c>
      <c r="B1079" s="2" t="s">
        <v>8642</v>
      </c>
      <c r="C1079" s="1" t="s">
        <v>3003</v>
      </c>
      <c r="D1079" s="1" t="s">
        <v>2119</v>
      </c>
      <c r="E1079" s="1" t="s">
        <v>8643</v>
      </c>
      <c r="F1079" s="1" t="s">
        <v>8644</v>
      </c>
      <c r="G1079" s="1" t="s">
        <v>113</v>
      </c>
      <c r="H1079" s="1" t="s">
        <v>126</v>
      </c>
      <c r="I1079" s="1" t="s">
        <v>140</v>
      </c>
      <c r="J1079" s="1" t="s">
        <v>154</v>
      </c>
      <c r="K1079" s="1" t="s">
        <v>8645</v>
      </c>
      <c r="L1079" s="1" t="s">
        <v>2194</v>
      </c>
      <c r="M1079" s="1" t="s">
        <v>304</v>
      </c>
      <c r="N1079" s="1" t="s">
        <v>378</v>
      </c>
      <c r="O1079" s="1" t="s">
        <v>3008</v>
      </c>
      <c r="P1079" s="4" t="s">
        <v>8646</v>
      </c>
      <c r="Q1079" s="1" t="s">
        <v>8647</v>
      </c>
      <c r="R1079" s="1" t="s">
        <v>6528</v>
      </c>
      <c r="S1079" s="1" t="s">
        <v>3117</v>
      </c>
      <c r="T1079" s="1" t="s">
        <v>8648</v>
      </c>
    </row>
    <row r="1080" spans="1:20" ht="138" x14ac:dyDescent="0.25">
      <c r="A1080" s="1" t="s">
        <v>2440</v>
      </c>
      <c r="B1080" s="2" t="s">
        <v>8649</v>
      </c>
      <c r="C1080" s="1" t="s">
        <v>4985</v>
      </c>
      <c r="D1080" s="1" t="s">
        <v>255</v>
      </c>
      <c r="E1080" s="1" t="s">
        <v>762</v>
      </c>
      <c r="F1080" s="1" t="s">
        <v>6623</v>
      </c>
      <c r="G1080" s="1" t="s">
        <v>113</v>
      </c>
      <c r="H1080" s="1" t="s">
        <v>114</v>
      </c>
      <c r="I1080" s="1" t="s">
        <v>60</v>
      </c>
      <c r="J1080" s="1" t="s">
        <v>754</v>
      </c>
      <c r="K1080" s="1" t="s">
        <v>2541</v>
      </c>
      <c r="L1080" s="1" t="s">
        <v>2346</v>
      </c>
      <c r="M1080" s="1" t="s">
        <v>322</v>
      </c>
      <c r="N1080" s="1" t="s">
        <v>32</v>
      </c>
      <c r="O1080" s="1" t="s">
        <v>4989</v>
      </c>
      <c r="P1080" s="4" t="s">
        <v>8650</v>
      </c>
      <c r="R1080" s="1" t="s">
        <v>8651</v>
      </c>
      <c r="S1080" s="1" t="s">
        <v>4992</v>
      </c>
      <c r="T1080" s="1" t="s">
        <v>8652</v>
      </c>
    </row>
    <row r="1081" spans="1:20" ht="13.8" x14ac:dyDescent="0.25">
      <c r="A1081" s="1" t="s">
        <v>3001</v>
      </c>
      <c r="B1081" s="2" t="s">
        <v>8653</v>
      </c>
      <c r="C1081" s="1" t="s">
        <v>6720</v>
      </c>
      <c r="D1081" s="1" t="s">
        <v>8208</v>
      </c>
      <c r="E1081" s="1" t="s">
        <v>8654</v>
      </c>
      <c r="F1081" s="1" t="s">
        <v>8655</v>
      </c>
      <c r="G1081" s="1" t="s">
        <v>113</v>
      </c>
      <c r="H1081" s="1" t="s">
        <v>114</v>
      </c>
      <c r="I1081" s="1" t="s">
        <v>140</v>
      </c>
      <c r="J1081" s="1" t="s">
        <v>465</v>
      </c>
      <c r="K1081" s="1" t="s">
        <v>8656</v>
      </c>
      <c r="L1081" s="1" t="s">
        <v>8657</v>
      </c>
      <c r="M1081" s="1" t="s">
        <v>304</v>
      </c>
      <c r="N1081" s="1" t="s">
        <v>378</v>
      </c>
      <c r="O1081" s="1" t="s">
        <v>6725</v>
      </c>
      <c r="P1081" s="1" t="s">
        <v>8658</v>
      </c>
      <c r="Q1081" s="1" t="s">
        <v>8659</v>
      </c>
      <c r="R1081" s="1" t="s">
        <v>6528</v>
      </c>
      <c r="S1081" s="1" t="s">
        <v>3229</v>
      </c>
      <c r="T1081" s="1" t="s">
        <v>8660</v>
      </c>
    </row>
    <row r="1082" spans="1:20" ht="110.4" x14ac:dyDescent="0.25">
      <c r="A1082" s="1" t="s">
        <v>2382</v>
      </c>
      <c r="B1082" s="2" t="s">
        <v>8661</v>
      </c>
      <c r="C1082" s="1" t="s">
        <v>4761</v>
      </c>
      <c r="D1082" s="1" t="s">
        <v>1537</v>
      </c>
      <c r="E1082" s="1" t="s">
        <v>1964</v>
      </c>
      <c r="F1082" s="1" t="s">
        <v>8662</v>
      </c>
      <c r="G1082" s="1" t="s">
        <v>26</v>
      </c>
      <c r="H1082" s="1" t="s">
        <v>27</v>
      </c>
      <c r="I1082" s="1" t="s">
        <v>60</v>
      </c>
      <c r="J1082" s="1" t="s">
        <v>75</v>
      </c>
      <c r="K1082" s="1" t="s">
        <v>715</v>
      </c>
      <c r="L1082" s="1" t="s">
        <v>3673</v>
      </c>
      <c r="M1082" s="1" t="s">
        <v>143</v>
      </c>
      <c r="N1082" s="1" t="s">
        <v>32</v>
      </c>
      <c r="O1082" s="1" t="s">
        <v>4766</v>
      </c>
      <c r="P1082" s="4" t="s">
        <v>8663</v>
      </c>
      <c r="Q1082" s="1" t="s">
        <v>8664</v>
      </c>
      <c r="R1082" s="1" t="s">
        <v>2179</v>
      </c>
      <c r="S1082" s="1" t="s">
        <v>4769</v>
      </c>
      <c r="T1082" s="1" t="s">
        <v>8665</v>
      </c>
    </row>
    <row r="1083" spans="1:20" ht="96.6" x14ac:dyDescent="0.25">
      <c r="A1083" s="1" t="s">
        <v>5246</v>
      </c>
      <c r="B1083" s="2" t="s">
        <v>8666</v>
      </c>
      <c r="C1083" s="1" t="s">
        <v>4985</v>
      </c>
      <c r="D1083" s="1" t="s">
        <v>4779</v>
      </c>
      <c r="E1083" s="1" t="s">
        <v>8667</v>
      </c>
      <c r="F1083" s="1" t="s">
        <v>8668</v>
      </c>
      <c r="G1083" s="1" t="s">
        <v>228</v>
      </c>
      <c r="H1083" s="1" t="s">
        <v>126</v>
      </c>
      <c r="I1083" s="1" t="s">
        <v>60</v>
      </c>
      <c r="J1083" s="1" t="s">
        <v>154</v>
      </c>
      <c r="K1083" s="1" t="s">
        <v>2541</v>
      </c>
      <c r="L1083" s="1" t="s">
        <v>2346</v>
      </c>
      <c r="M1083" s="1" t="s">
        <v>270</v>
      </c>
      <c r="N1083" s="1" t="s">
        <v>32</v>
      </c>
      <c r="O1083" s="1" t="s">
        <v>4989</v>
      </c>
      <c r="P1083" s="4" t="s">
        <v>8669</v>
      </c>
      <c r="R1083" s="1" t="s">
        <v>6625</v>
      </c>
      <c r="S1083" s="1" t="s">
        <v>4992</v>
      </c>
      <c r="T1083" s="1" t="s">
        <v>8670</v>
      </c>
    </row>
    <row r="1084" spans="1:20" ht="13.8" x14ac:dyDescent="0.25">
      <c r="A1084" s="1" t="s">
        <v>3001</v>
      </c>
      <c r="B1084" s="2" t="s">
        <v>8671</v>
      </c>
      <c r="C1084" s="1" t="s">
        <v>8672</v>
      </c>
      <c r="D1084" s="1" t="s">
        <v>3394</v>
      </c>
      <c r="E1084" s="1" t="s">
        <v>8673</v>
      </c>
      <c r="F1084" s="1" t="s">
        <v>8674</v>
      </c>
      <c r="G1084" s="1" t="s">
        <v>113</v>
      </c>
      <c r="H1084" s="1" t="s">
        <v>126</v>
      </c>
      <c r="I1084" s="1" t="s">
        <v>74</v>
      </c>
      <c r="J1084" s="1" t="s">
        <v>2562</v>
      </c>
      <c r="K1084" s="1" t="s">
        <v>8675</v>
      </c>
      <c r="L1084" s="1" t="s">
        <v>3321</v>
      </c>
      <c r="M1084" s="1" t="s">
        <v>143</v>
      </c>
      <c r="N1084" s="1" t="s">
        <v>32</v>
      </c>
      <c r="O1084" s="1" t="s">
        <v>8676</v>
      </c>
      <c r="P1084" s="1" t="s">
        <v>8677</v>
      </c>
      <c r="Q1084" s="1" t="s">
        <v>8678</v>
      </c>
      <c r="R1084" s="1" t="s">
        <v>6528</v>
      </c>
      <c r="S1084" s="1" t="s">
        <v>3468</v>
      </c>
      <c r="T1084" s="1" t="s">
        <v>8679</v>
      </c>
    </row>
    <row r="1085" spans="1:20" ht="13.8" x14ac:dyDescent="0.25">
      <c r="A1085" s="1" t="s">
        <v>3001</v>
      </c>
      <c r="B1085" s="2" t="s">
        <v>8680</v>
      </c>
      <c r="C1085" s="1" t="s">
        <v>3003</v>
      </c>
      <c r="D1085" s="1" t="s">
        <v>8681</v>
      </c>
      <c r="E1085" s="1" t="s">
        <v>8682</v>
      </c>
      <c r="F1085" s="1" t="s">
        <v>8683</v>
      </c>
      <c r="G1085" s="1" t="s">
        <v>113</v>
      </c>
      <c r="H1085" s="1" t="s">
        <v>114</v>
      </c>
      <c r="I1085" s="1" t="s">
        <v>140</v>
      </c>
      <c r="J1085" s="1" t="s">
        <v>154</v>
      </c>
      <c r="K1085" s="1" t="s">
        <v>7789</v>
      </c>
      <c r="L1085" s="1" t="s">
        <v>3412</v>
      </c>
      <c r="M1085" s="1" t="s">
        <v>304</v>
      </c>
      <c r="N1085" s="1" t="s">
        <v>378</v>
      </c>
      <c r="O1085" s="1" t="s">
        <v>3008</v>
      </c>
      <c r="P1085" s="1" t="s">
        <v>8684</v>
      </c>
      <c r="Q1085" s="1" t="s">
        <v>8685</v>
      </c>
      <c r="R1085" s="1" t="s">
        <v>6528</v>
      </c>
      <c r="S1085" s="1" t="s">
        <v>3117</v>
      </c>
      <c r="T1085" s="1" t="s">
        <v>8686</v>
      </c>
    </row>
    <row r="1086" spans="1:20" ht="138" x14ac:dyDescent="0.25">
      <c r="A1086" s="1" t="s">
        <v>4243</v>
      </c>
      <c r="B1086" s="2" t="s">
        <v>8687</v>
      </c>
      <c r="C1086" s="1" t="s">
        <v>6973</v>
      </c>
      <c r="D1086" s="1" t="s">
        <v>123</v>
      </c>
      <c r="E1086" s="1" t="s">
        <v>8688</v>
      </c>
      <c r="F1086" s="1" t="s">
        <v>6030</v>
      </c>
      <c r="G1086" s="1" t="s">
        <v>228</v>
      </c>
      <c r="H1086" s="1" t="s">
        <v>126</v>
      </c>
      <c r="I1086" s="1" t="s">
        <v>74</v>
      </c>
      <c r="J1086" s="1" t="s">
        <v>421</v>
      </c>
      <c r="K1086" s="1" t="s">
        <v>8689</v>
      </c>
      <c r="L1086" s="1" t="s">
        <v>2359</v>
      </c>
      <c r="M1086" s="1" t="s">
        <v>322</v>
      </c>
      <c r="N1086" s="1" t="s">
        <v>32</v>
      </c>
      <c r="O1086" s="1" t="s">
        <v>6032</v>
      </c>
      <c r="P1086" s="4" t="s">
        <v>8690</v>
      </c>
      <c r="Q1086" s="1" t="s">
        <v>8691</v>
      </c>
      <c r="R1086" s="1" t="s">
        <v>8692</v>
      </c>
      <c r="S1086" s="1" t="s">
        <v>6036</v>
      </c>
      <c r="T1086" s="1" t="s">
        <v>8693</v>
      </c>
    </row>
    <row r="1087" spans="1:20" ht="138" x14ac:dyDescent="0.25">
      <c r="A1087" s="1" t="s">
        <v>4243</v>
      </c>
      <c r="B1087" s="2" t="s">
        <v>8694</v>
      </c>
      <c r="C1087" s="1" t="s">
        <v>6028</v>
      </c>
      <c r="D1087" s="1" t="s">
        <v>4182</v>
      </c>
      <c r="E1087" s="1" t="s">
        <v>8695</v>
      </c>
      <c r="F1087" s="1" t="s">
        <v>6030</v>
      </c>
      <c r="G1087" s="1" t="s">
        <v>228</v>
      </c>
      <c r="H1087" s="1" t="s">
        <v>126</v>
      </c>
      <c r="I1087" s="1" t="s">
        <v>74</v>
      </c>
      <c r="J1087" s="1" t="s">
        <v>421</v>
      </c>
      <c r="K1087" s="1" t="s">
        <v>8696</v>
      </c>
      <c r="L1087" s="1" t="s">
        <v>2386</v>
      </c>
      <c r="M1087" s="1" t="s">
        <v>143</v>
      </c>
      <c r="N1087" s="1" t="s">
        <v>32</v>
      </c>
      <c r="O1087" s="1" t="s">
        <v>6032</v>
      </c>
      <c r="P1087" s="4" t="s">
        <v>8697</v>
      </c>
      <c r="Q1087" s="1" t="s">
        <v>8698</v>
      </c>
      <c r="R1087" s="1" t="s">
        <v>8699</v>
      </c>
      <c r="S1087" s="1" t="s">
        <v>6036</v>
      </c>
      <c r="T1087" s="1" t="s">
        <v>8700</v>
      </c>
    </row>
    <row r="1088" spans="1:20" ht="138" x14ac:dyDescent="0.25">
      <c r="A1088" s="1" t="s">
        <v>2654</v>
      </c>
      <c r="B1088" s="2" t="s">
        <v>8701</v>
      </c>
      <c r="C1088" s="1" t="s">
        <v>6028</v>
      </c>
      <c r="D1088" s="1" t="s">
        <v>4642</v>
      </c>
      <c r="E1088" s="1" t="s">
        <v>8702</v>
      </c>
      <c r="F1088" s="1" t="s">
        <v>4790</v>
      </c>
      <c r="G1088" s="1" t="s">
        <v>113</v>
      </c>
      <c r="H1088" s="1" t="s">
        <v>114</v>
      </c>
      <c r="I1088" s="1" t="s">
        <v>74</v>
      </c>
      <c r="J1088" s="1" t="s">
        <v>421</v>
      </c>
      <c r="K1088" s="1" t="s">
        <v>8703</v>
      </c>
      <c r="L1088" s="1" t="s">
        <v>775</v>
      </c>
      <c r="M1088" s="1" t="s">
        <v>322</v>
      </c>
      <c r="N1088" s="1" t="s">
        <v>32</v>
      </c>
      <c r="O1088" s="1" t="s">
        <v>6032</v>
      </c>
      <c r="P1088" s="4" t="s">
        <v>8704</v>
      </c>
      <c r="Q1088" s="1" t="s">
        <v>8705</v>
      </c>
      <c r="R1088" s="1" t="s">
        <v>8699</v>
      </c>
      <c r="S1088" s="1" t="s">
        <v>6036</v>
      </c>
      <c r="T1088" s="1" t="s">
        <v>8706</v>
      </c>
    </row>
    <row r="1089" spans="1:20" ht="138" x14ac:dyDescent="0.25">
      <c r="A1089" s="1" t="s">
        <v>2654</v>
      </c>
      <c r="B1089" s="2" t="s">
        <v>8707</v>
      </c>
      <c r="C1089" s="1" t="s">
        <v>6028</v>
      </c>
      <c r="D1089" s="1" t="s">
        <v>725</v>
      </c>
      <c r="E1089" s="1" t="s">
        <v>6408</v>
      </c>
      <c r="F1089" s="1" t="s">
        <v>4790</v>
      </c>
      <c r="G1089" s="1" t="s">
        <v>113</v>
      </c>
      <c r="H1089" s="1" t="s">
        <v>114</v>
      </c>
      <c r="I1089" s="1" t="s">
        <v>74</v>
      </c>
      <c r="J1089" s="1" t="s">
        <v>421</v>
      </c>
      <c r="K1089" s="1" t="s">
        <v>8708</v>
      </c>
      <c r="L1089" s="1" t="s">
        <v>2359</v>
      </c>
      <c r="M1089" s="1" t="s">
        <v>143</v>
      </c>
      <c r="N1089" s="1" t="s">
        <v>32</v>
      </c>
      <c r="O1089" s="1" t="s">
        <v>6032</v>
      </c>
      <c r="P1089" s="4" t="s">
        <v>8709</v>
      </c>
      <c r="Q1089" s="1" t="s">
        <v>8710</v>
      </c>
      <c r="R1089" s="1" t="s">
        <v>8692</v>
      </c>
      <c r="S1089" s="1" t="s">
        <v>6036</v>
      </c>
      <c r="T1089" s="1" t="s">
        <v>8711</v>
      </c>
    </row>
    <row r="1090" spans="1:20" ht="13.8" x14ac:dyDescent="0.25">
      <c r="A1090" s="1" t="s">
        <v>1430</v>
      </c>
      <c r="B1090" s="2" t="s">
        <v>8712</v>
      </c>
      <c r="C1090" s="1" t="s">
        <v>5944</v>
      </c>
      <c r="D1090" s="1" t="s">
        <v>725</v>
      </c>
      <c r="E1090" s="1" t="s">
        <v>7222</v>
      </c>
      <c r="F1090" s="1" t="s">
        <v>8713</v>
      </c>
      <c r="G1090" s="1" t="s">
        <v>113</v>
      </c>
      <c r="H1090" s="1" t="s">
        <v>114</v>
      </c>
      <c r="I1090" s="1" t="s">
        <v>28</v>
      </c>
      <c r="J1090" s="1" t="s">
        <v>421</v>
      </c>
      <c r="K1090" s="1" t="s">
        <v>8714</v>
      </c>
      <c r="L1090" s="1" t="s">
        <v>5179</v>
      </c>
      <c r="M1090" s="1" t="s">
        <v>143</v>
      </c>
      <c r="N1090" s="1" t="s">
        <v>32</v>
      </c>
      <c r="O1090" s="1" t="s">
        <v>3322</v>
      </c>
      <c r="P1090" s="1" t="s">
        <v>8715</v>
      </c>
      <c r="Q1090" s="1" t="s">
        <v>8716</v>
      </c>
      <c r="R1090" s="1" t="s">
        <v>8717</v>
      </c>
      <c r="S1090" s="1" t="s">
        <v>3104</v>
      </c>
      <c r="T1090" s="1" t="s">
        <v>8718</v>
      </c>
    </row>
    <row r="1091" spans="1:20" ht="124.2" x14ac:dyDescent="0.25">
      <c r="A1091" s="1" t="s">
        <v>2720</v>
      </c>
      <c r="B1091" s="2" t="s">
        <v>8719</v>
      </c>
      <c r="C1091" s="1" t="s">
        <v>2722</v>
      </c>
      <c r="D1091" s="1" t="s">
        <v>57</v>
      </c>
      <c r="E1091" s="1" t="s">
        <v>8720</v>
      </c>
      <c r="F1091" s="1" t="s">
        <v>8721</v>
      </c>
      <c r="G1091" s="1" t="s">
        <v>243</v>
      </c>
      <c r="H1091" s="1" t="s">
        <v>244</v>
      </c>
      <c r="I1091" s="1" t="s">
        <v>28</v>
      </c>
      <c r="K1091" s="1" t="s">
        <v>2541</v>
      </c>
      <c r="L1091" s="1" t="s">
        <v>8722</v>
      </c>
      <c r="M1091" s="1" t="s">
        <v>143</v>
      </c>
      <c r="N1091" s="1" t="s">
        <v>32</v>
      </c>
      <c r="O1091" s="1" t="s">
        <v>8723</v>
      </c>
      <c r="P1091" s="4" t="s">
        <v>8724</v>
      </c>
      <c r="Q1091" s="1" t="s">
        <v>8725</v>
      </c>
      <c r="R1091" s="1" t="s">
        <v>8726</v>
      </c>
      <c r="S1091" s="1" t="s">
        <v>8727</v>
      </c>
      <c r="T1091" s="1" t="s">
        <v>8728</v>
      </c>
    </row>
    <row r="1092" spans="1:20" ht="110.4" x14ac:dyDescent="0.25">
      <c r="A1092" s="1" t="s">
        <v>2589</v>
      </c>
      <c r="B1092" s="2" t="s">
        <v>8729</v>
      </c>
      <c r="C1092" s="1" t="s">
        <v>5116</v>
      </c>
      <c r="D1092" s="1" t="s">
        <v>1998</v>
      </c>
      <c r="E1092" s="1" t="s">
        <v>8730</v>
      </c>
      <c r="F1092" s="1" t="s">
        <v>302</v>
      </c>
      <c r="G1092" s="1" t="s">
        <v>113</v>
      </c>
      <c r="H1092" s="1" t="s">
        <v>114</v>
      </c>
      <c r="I1092" s="1" t="s">
        <v>60</v>
      </c>
      <c r="J1092" s="1" t="s">
        <v>154</v>
      </c>
      <c r="K1092" s="1" t="s">
        <v>8731</v>
      </c>
      <c r="L1092" s="1" t="s">
        <v>2783</v>
      </c>
      <c r="M1092" s="1" t="s">
        <v>322</v>
      </c>
      <c r="N1092" s="1" t="s">
        <v>32</v>
      </c>
      <c r="O1092" s="1" t="s">
        <v>5120</v>
      </c>
      <c r="P1092" s="4" t="s">
        <v>8732</v>
      </c>
      <c r="Q1092" s="1" t="s">
        <v>8733</v>
      </c>
      <c r="R1092" s="1" t="s">
        <v>8734</v>
      </c>
      <c r="S1092" s="1" t="s">
        <v>5122</v>
      </c>
      <c r="T1092" s="1" t="s">
        <v>8735</v>
      </c>
    </row>
    <row r="1093" spans="1:20" ht="138" x14ac:dyDescent="0.25">
      <c r="A1093" s="1" t="s">
        <v>2667</v>
      </c>
      <c r="B1093" s="2" t="s">
        <v>8736</v>
      </c>
      <c r="C1093" s="1" t="s">
        <v>4269</v>
      </c>
      <c r="D1093" s="1" t="s">
        <v>5372</v>
      </c>
      <c r="E1093" s="1" t="s">
        <v>8737</v>
      </c>
      <c r="F1093" s="1" t="s">
        <v>8738</v>
      </c>
      <c r="G1093" s="1" t="s">
        <v>113</v>
      </c>
      <c r="H1093" s="1" t="s">
        <v>114</v>
      </c>
      <c r="I1093" s="1" t="s">
        <v>60</v>
      </c>
      <c r="J1093" s="1" t="s">
        <v>8739</v>
      </c>
      <c r="K1093" s="1" t="s">
        <v>8740</v>
      </c>
      <c r="L1093" s="1" t="s">
        <v>4812</v>
      </c>
      <c r="M1093" s="1" t="s">
        <v>703</v>
      </c>
      <c r="N1093" s="1" t="s">
        <v>32</v>
      </c>
      <c r="O1093" s="1" t="s">
        <v>4272</v>
      </c>
      <c r="P1093" s="4" t="s">
        <v>8741</v>
      </c>
      <c r="Q1093" s="1" t="s">
        <v>8742</v>
      </c>
      <c r="R1093" s="1" t="s">
        <v>8743</v>
      </c>
      <c r="S1093" s="1" t="s">
        <v>4275</v>
      </c>
      <c r="T1093" s="1" t="s">
        <v>8744</v>
      </c>
    </row>
    <row r="1094" spans="1:20" ht="124.2" x14ac:dyDescent="0.25">
      <c r="A1094" s="1" t="s">
        <v>936</v>
      </c>
      <c r="B1094" s="2" t="s">
        <v>8745</v>
      </c>
      <c r="C1094" s="1" t="s">
        <v>7391</v>
      </c>
      <c r="D1094" s="1" t="s">
        <v>2119</v>
      </c>
      <c r="E1094" s="1" t="s">
        <v>8746</v>
      </c>
      <c r="F1094" s="1" t="s">
        <v>8747</v>
      </c>
      <c r="G1094" s="1" t="s">
        <v>113</v>
      </c>
      <c r="H1094" s="1" t="s">
        <v>126</v>
      </c>
      <c r="I1094" s="1" t="s">
        <v>60</v>
      </c>
      <c r="J1094" s="1" t="s">
        <v>5389</v>
      </c>
      <c r="K1094" s="1" t="s">
        <v>8748</v>
      </c>
      <c r="L1094" s="1" t="s">
        <v>3977</v>
      </c>
      <c r="M1094" s="1" t="s">
        <v>270</v>
      </c>
      <c r="N1094" s="1" t="s">
        <v>378</v>
      </c>
      <c r="O1094" s="1" t="s">
        <v>7395</v>
      </c>
      <c r="P1094" s="4" t="s">
        <v>8749</v>
      </c>
      <c r="Q1094" s="1" t="s">
        <v>8750</v>
      </c>
      <c r="R1094" s="1" t="s">
        <v>8751</v>
      </c>
      <c r="S1094" s="1" t="s">
        <v>3107</v>
      </c>
      <c r="T1094" s="1" t="s">
        <v>8752</v>
      </c>
    </row>
    <row r="1095" spans="1:20" ht="82.8" x14ac:dyDescent="0.25">
      <c r="A1095" s="1" t="s">
        <v>120</v>
      </c>
      <c r="B1095" s="2" t="s">
        <v>8753</v>
      </c>
      <c r="C1095" s="1" t="s">
        <v>8754</v>
      </c>
      <c r="D1095" s="1" t="s">
        <v>4598</v>
      </c>
      <c r="E1095" s="1" t="s">
        <v>8755</v>
      </c>
      <c r="F1095" s="1" t="s">
        <v>8756</v>
      </c>
      <c r="G1095" s="1" t="s">
        <v>113</v>
      </c>
      <c r="H1095" s="1" t="s">
        <v>126</v>
      </c>
      <c r="I1095" s="1" t="s">
        <v>140</v>
      </c>
      <c r="J1095" s="1" t="s">
        <v>154</v>
      </c>
      <c r="K1095" s="1" t="s">
        <v>127</v>
      </c>
      <c r="L1095" s="1" t="s">
        <v>8757</v>
      </c>
      <c r="M1095" s="1" t="s">
        <v>270</v>
      </c>
      <c r="N1095" s="1" t="s">
        <v>32</v>
      </c>
      <c r="O1095" s="1" t="s">
        <v>8758</v>
      </c>
      <c r="P1095" s="4" t="s">
        <v>8759</v>
      </c>
      <c r="Q1095" s="1" t="s">
        <v>8760</v>
      </c>
      <c r="R1095" s="1" t="s">
        <v>8761</v>
      </c>
      <c r="S1095" s="1" t="s">
        <v>8762</v>
      </c>
      <c r="T1095" s="1" t="s">
        <v>8763</v>
      </c>
    </row>
    <row r="1096" spans="1:20" ht="82.8" x14ac:dyDescent="0.25">
      <c r="A1096" s="1" t="s">
        <v>120</v>
      </c>
      <c r="B1096" s="2" t="s">
        <v>8764</v>
      </c>
      <c r="C1096" s="1" t="s">
        <v>8754</v>
      </c>
      <c r="D1096" s="1" t="s">
        <v>255</v>
      </c>
      <c r="E1096" s="1" t="s">
        <v>8765</v>
      </c>
      <c r="F1096" s="1" t="s">
        <v>1668</v>
      </c>
      <c r="G1096" s="1" t="s">
        <v>113</v>
      </c>
      <c r="H1096" s="1" t="s">
        <v>126</v>
      </c>
      <c r="I1096" s="1" t="s">
        <v>140</v>
      </c>
      <c r="J1096" s="1" t="s">
        <v>154</v>
      </c>
      <c r="K1096" s="1" t="s">
        <v>127</v>
      </c>
      <c r="L1096" s="1" t="s">
        <v>4355</v>
      </c>
      <c r="M1096" s="1" t="s">
        <v>270</v>
      </c>
      <c r="N1096" s="1" t="s">
        <v>32</v>
      </c>
      <c r="O1096" s="1" t="s">
        <v>8758</v>
      </c>
      <c r="P1096" s="4" t="s">
        <v>8766</v>
      </c>
      <c r="Q1096" s="1" t="s">
        <v>8767</v>
      </c>
      <c r="R1096" s="1" t="s">
        <v>8761</v>
      </c>
      <c r="S1096" s="1" t="s">
        <v>8762</v>
      </c>
      <c r="T1096" s="1" t="s">
        <v>8768</v>
      </c>
    </row>
    <row r="1097" spans="1:20" ht="82.8" x14ac:dyDescent="0.25">
      <c r="A1097" s="1" t="s">
        <v>6177</v>
      </c>
      <c r="B1097" s="2" t="s">
        <v>8769</v>
      </c>
      <c r="C1097" s="1" t="s">
        <v>8754</v>
      </c>
      <c r="D1097" s="1" t="s">
        <v>188</v>
      </c>
      <c r="E1097" s="1" t="s">
        <v>24</v>
      </c>
      <c r="F1097" s="1" t="s">
        <v>8770</v>
      </c>
      <c r="G1097" s="1" t="s">
        <v>228</v>
      </c>
      <c r="H1097" s="1" t="s">
        <v>229</v>
      </c>
      <c r="I1097" s="1" t="s">
        <v>140</v>
      </c>
      <c r="J1097" s="1" t="s">
        <v>8771</v>
      </c>
      <c r="K1097" s="1" t="s">
        <v>127</v>
      </c>
      <c r="L1097" s="1" t="s">
        <v>8772</v>
      </c>
      <c r="M1097" s="1" t="s">
        <v>143</v>
      </c>
      <c r="N1097" s="1" t="s">
        <v>32</v>
      </c>
      <c r="O1097" s="1" t="s">
        <v>8758</v>
      </c>
      <c r="P1097" s="4" t="s">
        <v>8773</v>
      </c>
      <c r="R1097" s="1" t="s">
        <v>8774</v>
      </c>
      <c r="S1097" s="1" t="s">
        <v>8762</v>
      </c>
      <c r="T1097" s="1" t="s">
        <v>8775</v>
      </c>
    </row>
    <row r="1098" spans="1:20" ht="82.8" x14ac:dyDescent="0.25">
      <c r="A1098" s="1" t="s">
        <v>6177</v>
      </c>
      <c r="B1098" s="2" t="s">
        <v>8776</v>
      </c>
      <c r="C1098" s="1" t="s">
        <v>8754</v>
      </c>
      <c r="D1098" s="1" t="s">
        <v>188</v>
      </c>
      <c r="E1098" s="1" t="s">
        <v>8777</v>
      </c>
      <c r="F1098" s="1" t="s">
        <v>6584</v>
      </c>
      <c r="G1098" s="1" t="s">
        <v>228</v>
      </c>
      <c r="H1098" s="1" t="s">
        <v>229</v>
      </c>
      <c r="I1098" s="1" t="s">
        <v>140</v>
      </c>
      <c r="J1098" s="1" t="s">
        <v>8105</v>
      </c>
      <c r="K1098" s="1" t="s">
        <v>127</v>
      </c>
      <c r="L1098" s="1" t="s">
        <v>8772</v>
      </c>
      <c r="M1098" s="1" t="s">
        <v>206</v>
      </c>
      <c r="N1098" s="1" t="s">
        <v>32</v>
      </c>
      <c r="O1098" s="1" t="s">
        <v>8758</v>
      </c>
      <c r="P1098" s="4" t="s">
        <v>8778</v>
      </c>
      <c r="Q1098" s="1" t="s">
        <v>8779</v>
      </c>
      <c r="R1098" s="1" t="s">
        <v>6286</v>
      </c>
      <c r="S1098" s="1" t="s">
        <v>8762</v>
      </c>
      <c r="T1098" s="1" t="s">
        <v>8780</v>
      </c>
    </row>
    <row r="1099" spans="1:20" ht="207" x14ac:dyDescent="0.25">
      <c r="A1099" s="1" t="s">
        <v>3275</v>
      </c>
      <c r="B1099" s="2" t="s">
        <v>8781</v>
      </c>
      <c r="C1099" s="1" t="s">
        <v>3277</v>
      </c>
      <c r="D1099" s="1" t="s">
        <v>332</v>
      </c>
      <c r="E1099" s="1" t="s">
        <v>7331</v>
      </c>
      <c r="F1099" s="1" t="s">
        <v>8782</v>
      </c>
      <c r="G1099" s="1" t="s">
        <v>113</v>
      </c>
      <c r="H1099" s="1" t="s">
        <v>114</v>
      </c>
      <c r="I1099" s="1" t="s">
        <v>60</v>
      </c>
      <c r="J1099" s="1" t="s">
        <v>75</v>
      </c>
      <c r="K1099" s="1" t="s">
        <v>3280</v>
      </c>
      <c r="L1099" s="1" t="s">
        <v>3977</v>
      </c>
      <c r="M1099" s="1" t="s">
        <v>143</v>
      </c>
      <c r="N1099" s="1" t="s">
        <v>32</v>
      </c>
      <c r="O1099" s="1" t="s">
        <v>3282</v>
      </c>
      <c r="P1099" s="4" t="s">
        <v>8783</v>
      </c>
      <c r="Q1099" s="1" t="s">
        <v>8784</v>
      </c>
      <c r="R1099" s="1" t="s">
        <v>8785</v>
      </c>
      <c r="S1099" s="1" t="s">
        <v>3286</v>
      </c>
      <c r="T1099" s="1" t="s">
        <v>8786</v>
      </c>
    </row>
    <row r="1100" spans="1:20" ht="13.8" x14ac:dyDescent="0.25">
      <c r="A1100" s="1" t="s">
        <v>2382</v>
      </c>
      <c r="B1100" s="2" t="s">
        <v>8787</v>
      </c>
      <c r="C1100" s="1" t="s">
        <v>711</v>
      </c>
      <c r="D1100" s="1" t="s">
        <v>8788</v>
      </c>
      <c r="E1100" s="1" t="s">
        <v>8789</v>
      </c>
      <c r="F1100" s="1" t="s">
        <v>8790</v>
      </c>
      <c r="G1100" s="1" t="s">
        <v>26</v>
      </c>
      <c r="H1100" s="1" t="s">
        <v>27</v>
      </c>
      <c r="I1100" s="1" t="s">
        <v>28</v>
      </c>
      <c r="K1100" s="1" t="s">
        <v>715</v>
      </c>
      <c r="L1100" s="1" t="s">
        <v>775</v>
      </c>
      <c r="M1100" s="1" t="s">
        <v>270</v>
      </c>
      <c r="N1100" s="1" t="s">
        <v>32</v>
      </c>
      <c r="O1100" s="1" t="s">
        <v>717</v>
      </c>
      <c r="P1100" s="1" t="s">
        <v>8791</v>
      </c>
      <c r="R1100" s="1" t="s">
        <v>733</v>
      </c>
      <c r="S1100" s="1" t="s">
        <v>3108</v>
      </c>
      <c r="T1100" s="1" t="s">
        <v>8792</v>
      </c>
    </row>
    <row r="1101" spans="1:20" ht="13.8" x14ac:dyDescent="0.25">
      <c r="A1101" s="1" t="s">
        <v>1484</v>
      </c>
      <c r="B1101" s="2" t="s">
        <v>8793</v>
      </c>
      <c r="C1101" s="1" t="s">
        <v>4306</v>
      </c>
      <c r="D1101" s="1" t="s">
        <v>1750</v>
      </c>
      <c r="E1101" s="1" t="s">
        <v>8794</v>
      </c>
      <c r="F1101" s="1" t="s">
        <v>6233</v>
      </c>
      <c r="G1101" s="1" t="s">
        <v>26</v>
      </c>
      <c r="H1101" s="1" t="s">
        <v>27</v>
      </c>
      <c r="I1101" s="1" t="s">
        <v>140</v>
      </c>
      <c r="K1101" s="1" t="s">
        <v>1488</v>
      </c>
      <c r="L1101" s="1" t="s">
        <v>2397</v>
      </c>
      <c r="M1101" s="1" t="s">
        <v>270</v>
      </c>
      <c r="N1101" s="1" t="s">
        <v>32</v>
      </c>
      <c r="O1101" s="1" t="s">
        <v>4310</v>
      </c>
      <c r="P1101" s="1" t="s">
        <v>8795</v>
      </c>
      <c r="Q1101" s="1" t="s">
        <v>8796</v>
      </c>
      <c r="R1101" s="1" t="s">
        <v>8797</v>
      </c>
      <c r="S1101" s="1" t="s">
        <v>4314</v>
      </c>
      <c r="T1101" s="1" t="s">
        <v>8798</v>
      </c>
    </row>
    <row r="1102" spans="1:20" ht="13.8" x14ac:dyDescent="0.25">
      <c r="A1102" s="1" t="s">
        <v>316</v>
      </c>
      <c r="B1102" s="2" t="s">
        <v>8799</v>
      </c>
      <c r="C1102" s="1" t="s">
        <v>3393</v>
      </c>
      <c r="D1102" s="1" t="s">
        <v>1998</v>
      </c>
      <c r="E1102" s="1" t="s">
        <v>8800</v>
      </c>
      <c r="F1102" s="1" t="s">
        <v>8801</v>
      </c>
      <c r="G1102" s="1" t="s">
        <v>113</v>
      </c>
      <c r="H1102" s="1" t="s">
        <v>126</v>
      </c>
      <c r="I1102" s="1" t="s">
        <v>140</v>
      </c>
      <c r="J1102" s="1" t="s">
        <v>75</v>
      </c>
      <c r="K1102" s="1" t="s">
        <v>321</v>
      </c>
      <c r="L1102" s="1" t="s">
        <v>8802</v>
      </c>
      <c r="M1102" s="1" t="s">
        <v>143</v>
      </c>
      <c r="N1102" s="1" t="s">
        <v>32</v>
      </c>
      <c r="O1102" s="1" t="s">
        <v>3398</v>
      </c>
      <c r="P1102" s="1" t="s">
        <v>8803</v>
      </c>
      <c r="Q1102" s="1" t="s">
        <v>8804</v>
      </c>
      <c r="R1102" s="1" t="s">
        <v>171</v>
      </c>
      <c r="S1102" s="1" t="s">
        <v>3402</v>
      </c>
      <c r="T1102" s="1" t="s">
        <v>8805</v>
      </c>
    </row>
    <row r="1103" spans="1:20" ht="13.8" x14ac:dyDescent="0.25">
      <c r="A1103" s="1" t="s">
        <v>4821</v>
      </c>
      <c r="B1103" s="2" t="s">
        <v>8806</v>
      </c>
      <c r="C1103" s="1" t="s">
        <v>4197</v>
      </c>
      <c r="D1103" s="1" t="s">
        <v>4171</v>
      </c>
      <c r="E1103" s="1" t="s">
        <v>8807</v>
      </c>
      <c r="F1103" s="1" t="s">
        <v>8808</v>
      </c>
      <c r="G1103" s="1" t="s">
        <v>228</v>
      </c>
      <c r="H1103" s="1" t="s">
        <v>229</v>
      </c>
      <c r="I1103" s="1" t="s">
        <v>60</v>
      </c>
      <c r="J1103" s="1" t="s">
        <v>154</v>
      </c>
      <c r="K1103" s="1" t="s">
        <v>5749</v>
      </c>
      <c r="L1103" s="1" t="s">
        <v>8809</v>
      </c>
      <c r="M1103" s="1" t="s">
        <v>143</v>
      </c>
      <c r="N1103" s="1" t="s">
        <v>32</v>
      </c>
      <c r="O1103" s="1" t="s">
        <v>4202</v>
      </c>
      <c r="P1103" s="1" t="s">
        <v>8810</v>
      </c>
      <c r="Q1103" s="1" t="s">
        <v>8811</v>
      </c>
      <c r="R1103" s="1" t="s">
        <v>171</v>
      </c>
      <c r="S1103" s="1" t="s">
        <v>3104</v>
      </c>
      <c r="T1103" s="1" t="s">
        <v>8812</v>
      </c>
    </row>
    <row r="1104" spans="1:20" ht="13.8" x14ac:dyDescent="0.25">
      <c r="A1104" s="1" t="s">
        <v>3497</v>
      </c>
      <c r="B1104" s="2" t="s">
        <v>8813</v>
      </c>
      <c r="C1104" s="1" t="s">
        <v>3499</v>
      </c>
      <c r="D1104" s="1" t="s">
        <v>5895</v>
      </c>
      <c r="E1104" s="1" t="s">
        <v>8814</v>
      </c>
      <c r="F1104" s="1" t="s">
        <v>3502</v>
      </c>
      <c r="G1104" s="1" t="s">
        <v>228</v>
      </c>
      <c r="H1104" s="1" t="s">
        <v>126</v>
      </c>
      <c r="I1104" s="1" t="s">
        <v>140</v>
      </c>
      <c r="J1104" s="1" t="s">
        <v>5204</v>
      </c>
      <c r="K1104" s="1" t="s">
        <v>8815</v>
      </c>
      <c r="L1104" s="1" t="s">
        <v>8816</v>
      </c>
      <c r="M1104" s="1" t="s">
        <v>143</v>
      </c>
      <c r="N1104" s="1" t="s">
        <v>63</v>
      </c>
      <c r="O1104" s="1" t="s">
        <v>3505</v>
      </c>
      <c r="P1104" s="1" t="s">
        <v>8817</v>
      </c>
      <c r="Q1104" s="1" t="s">
        <v>8818</v>
      </c>
      <c r="R1104" s="1" t="s">
        <v>171</v>
      </c>
      <c r="T1104" s="1" t="s">
        <v>8819</v>
      </c>
    </row>
    <row r="1105" spans="1:20" ht="124.2" x14ac:dyDescent="0.25">
      <c r="A1105" s="1" t="s">
        <v>1387</v>
      </c>
      <c r="B1105" s="2" t="s">
        <v>8820</v>
      </c>
      <c r="C1105" s="1" t="s">
        <v>331</v>
      </c>
      <c r="D1105" s="1" t="s">
        <v>958</v>
      </c>
      <c r="E1105" s="1" t="s">
        <v>8278</v>
      </c>
      <c r="F1105" s="1" t="s">
        <v>8821</v>
      </c>
      <c r="G1105" s="1" t="s">
        <v>26</v>
      </c>
      <c r="H1105" s="1" t="s">
        <v>27</v>
      </c>
      <c r="I1105" s="1" t="s">
        <v>74</v>
      </c>
      <c r="K1105" s="1" t="s">
        <v>335</v>
      </c>
      <c r="L1105" s="1" t="s">
        <v>8513</v>
      </c>
      <c r="M1105" s="1" t="s">
        <v>703</v>
      </c>
      <c r="N1105" s="1" t="s">
        <v>32</v>
      </c>
      <c r="O1105" s="1" t="s">
        <v>337</v>
      </c>
      <c r="P1105" s="4" t="s">
        <v>8822</v>
      </c>
      <c r="Q1105" s="1" t="s">
        <v>8823</v>
      </c>
      <c r="R1105" s="1" t="s">
        <v>8824</v>
      </c>
      <c r="T1105" s="1" t="s">
        <v>8825</v>
      </c>
    </row>
    <row r="1106" spans="1:20" ht="13.8" x14ac:dyDescent="0.25">
      <c r="A1106" s="1" t="s">
        <v>3001</v>
      </c>
      <c r="B1106" s="2" t="s">
        <v>8826</v>
      </c>
      <c r="C1106" s="1" t="s">
        <v>3003</v>
      </c>
      <c r="D1106" s="1" t="s">
        <v>3706</v>
      </c>
      <c r="E1106" s="1" t="s">
        <v>8827</v>
      </c>
      <c r="F1106" s="1" t="s">
        <v>8828</v>
      </c>
      <c r="G1106" s="1" t="s">
        <v>113</v>
      </c>
      <c r="H1106" s="1" t="s">
        <v>114</v>
      </c>
      <c r="I1106" s="1" t="s">
        <v>140</v>
      </c>
      <c r="K1106" s="1" t="s">
        <v>8829</v>
      </c>
      <c r="L1106" s="1" t="s">
        <v>4271</v>
      </c>
      <c r="M1106" s="1" t="s">
        <v>143</v>
      </c>
      <c r="N1106" s="1" t="s">
        <v>378</v>
      </c>
      <c r="O1106" s="1" t="s">
        <v>3008</v>
      </c>
      <c r="P1106" s="1" t="s">
        <v>8830</v>
      </c>
      <c r="Q1106" s="1" t="s">
        <v>8831</v>
      </c>
      <c r="R1106" s="1" t="s">
        <v>8832</v>
      </c>
      <c r="S1106" s="1" t="s">
        <v>3117</v>
      </c>
      <c r="T1106" s="1" t="s">
        <v>8833</v>
      </c>
    </row>
    <row r="1107" spans="1:20" ht="82.8" x14ac:dyDescent="0.25">
      <c r="A1107" s="1" t="s">
        <v>7319</v>
      </c>
      <c r="B1107" s="2" t="s">
        <v>8834</v>
      </c>
      <c r="C1107" s="1" t="s">
        <v>4269</v>
      </c>
      <c r="D1107" s="1" t="s">
        <v>8835</v>
      </c>
      <c r="E1107" s="1" t="s">
        <v>8836</v>
      </c>
      <c r="F1107" s="1" t="s">
        <v>8837</v>
      </c>
      <c r="G1107" s="1" t="s">
        <v>26</v>
      </c>
      <c r="H1107" s="1" t="s">
        <v>27</v>
      </c>
      <c r="I1107" s="1" t="s">
        <v>74</v>
      </c>
      <c r="J1107" s="1" t="s">
        <v>75</v>
      </c>
      <c r="K1107" s="1" t="s">
        <v>550</v>
      </c>
      <c r="L1107" s="1" t="s">
        <v>1509</v>
      </c>
      <c r="M1107" s="1" t="s">
        <v>270</v>
      </c>
      <c r="N1107" s="1" t="s">
        <v>32</v>
      </c>
      <c r="O1107" s="1" t="s">
        <v>4272</v>
      </c>
      <c r="P1107" s="4" t="s">
        <v>8838</v>
      </c>
      <c r="Q1107" s="1" t="s">
        <v>8839</v>
      </c>
      <c r="R1107" s="1" t="s">
        <v>8840</v>
      </c>
      <c r="S1107" s="1" t="s">
        <v>4275</v>
      </c>
      <c r="T1107" s="1" t="s">
        <v>8841</v>
      </c>
    </row>
    <row r="1108" spans="1:20" ht="124.2" x14ac:dyDescent="0.25">
      <c r="A1108" s="1" t="s">
        <v>7319</v>
      </c>
      <c r="B1108" s="2" t="s">
        <v>8842</v>
      </c>
      <c r="C1108" s="1" t="s">
        <v>4269</v>
      </c>
      <c r="D1108" s="1" t="s">
        <v>8843</v>
      </c>
      <c r="E1108" s="1" t="s">
        <v>8844</v>
      </c>
      <c r="F1108" s="1" t="s">
        <v>214</v>
      </c>
      <c r="G1108" s="1" t="s">
        <v>26</v>
      </c>
      <c r="H1108" s="1" t="s">
        <v>27</v>
      </c>
      <c r="I1108" s="1" t="s">
        <v>74</v>
      </c>
      <c r="K1108" s="1" t="s">
        <v>550</v>
      </c>
      <c r="L1108" s="1" t="s">
        <v>7105</v>
      </c>
      <c r="M1108" s="1" t="s">
        <v>31</v>
      </c>
      <c r="N1108" s="1" t="s">
        <v>32</v>
      </c>
      <c r="O1108" s="1" t="s">
        <v>4272</v>
      </c>
      <c r="P1108" s="4" t="s">
        <v>8845</v>
      </c>
      <c r="Q1108" s="1" t="s">
        <v>8846</v>
      </c>
      <c r="R1108" s="1" t="s">
        <v>6928</v>
      </c>
      <c r="S1108" s="1" t="s">
        <v>4275</v>
      </c>
      <c r="T1108" s="1" t="s">
        <v>8847</v>
      </c>
    </row>
    <row r="1109" spans="1:20" ht="13.8" x14ac:dyDescent="0.25">
      <c r="A1109" s="1" t="s">
        <v>3001</v>
      </c>
      <c r="B1109" s="2" t="s">
        <v>8848</v>
      </c>
      <c r="C1109" s="1" t="s">
        <v>3575</v>
      </c>
      <c r="D1109" s="1" t="s">
        <v>8849</v>
      </c>
      <c r="E1109" s="1" t="s">
        <v>6583</v>
      </c>
      <c r="F1109" s="1" t="s">
        <v>8850</v>
      </c>
      <c r="G1109" s="1" t="s">
        <v>113</v>
      </c>
      <c r="H1109" s="1" t="s">
        <v>126</v>
      </c>
      <c r="I1109" s="1" t="s">
        <v>140</v>
      </c>
      <c r="J1109" s="1" t="s">
        <v>154</v>
      </c>
      <c r="K1109" s="1" t="s">
        <v>8851</v>
      </c>
      <c r="L1109" s="1" t="s">
        <v>2131</v>
      </c>
      <c r="M1109" s="1" t="s">
        <v>143</v>
      </c>
      <c r="N1109" s="1" t="s">
        <v>378</v>
      </c>
      <c r="O1109" s="1" t="s">
        <v>3579</v>
      </c>
      <c r="P1109" s="1" t="s">
        <v>8852</v>
      </c>
      <c r="Q1109" s="1" t="s">
        <v>8853</v>
      </c>
      <c r="R1109" s="1" t="s">
        <v>8832</v>
      </c>
      <c r="S1109" s="1" t="s">
        <v>3583</v>
      </c>
      <c r="T1109" s="1" t="s">
        <v>8854</v>
      </c>
    </row>
    <row r="1110" spans="1:20" ht="82.8" x14ac:dyDescent="0.25">
      <c r="A1110" s="1" t="s">
        <v>2667</v>
      </c>
      <c r="B1110" s="2" t="s">
        <v>8855</v>
      </c>
      <c r="C1110" s="1" t="s">
        <v>4269</v>
      </c>
      <c r="D1110" s="1" t="s">
        <v>7755</v>
      </c>
      <c r="E1110" s="1" t="s">
        <v>8856</v>
      </c>
      <c r="F1110" s="1" t="s">
        <v>8857</v>
      </c>
      <c r="G1110" s="1" t="s">
        <v>113</v>
      </c>
      <c r="H1110" s="1" t="s">
        <v>114</v>
      </c>
      <c r="I1110" s="1" t="s">
        <v>140</v>
      </c>
      <c r="J1110" s="1" t="s">
        <v>635</v>
      </c>
      <c r="K1110" s="1" t="s">
        <v>550</v>
      </c>
      <c r="L1110" s="1" t="s">
        <v>4812</v>
      </c>
      <c r="M1110" s="1" t="s">
        <v>270</v>
      </c>
      <c r="N1110" s="1" t="s">
        <v>32</v>
      </c>
      <c r="O1110" s="1" t="s">
        <v>4272</v>
      </c>
      <c r="P1110" s="4" t="s">
        <v>8858</v>
      </c>
      <c r="Q1110" s="1" t="s">
        <v>8859</v>
      </c>
      <c r="R1110" s="1" t="s">
        <v>3832</v>
      </c>
      <c r="S1110" s="1" t="s">
        <v>4275</v>
      </c>
      <c r="T1110" s="1" t="s">
        <v>8860</v>
      </c>
    </row>
    <row r="1111" spans="1:20" ht="82.8" x14ac:dyDescent="0.25">
      <c r="A1111" s="1" t="s">
        <v>7319</v>
      </c>
      <c r="B1111" s="2" t="s">
        <v>8861</v>
      </c>
      <c r="C1111" s="1" t="s">
        <v>4269</v>
      </c>
      <c r="D1111" s="1" t="s">
        <v>8862</v>
      </c>
      <c r="E1111" s="1" t="s">
        <v>8863</v>
      </c>
      <c r="F1111" s="1" t="s">
        <v>8837</v>
      </c>
      <c r="G1111" s="1" t="s">
        <v>26</v>
      </c>
      <c r="H1111" s="1" t="s">
        <v>27</v>
      </c>
      <c r="I1111" s="1" t="s">
        <v>140</v>
      </c>
      <c r="J1111" s="1" t="s">
        <v>75</v>
      </c>
      <c r="K1111" s="1" t="s">
        <v>550</v>
      </c>
      <c r="L1111" s="1" t="s">
        <v>3186</v>
      </c>
      <c r="M1111" s="1" t="s">
        <v>304</v>
      </c>
      <c r="N1111" s="1" t="s">
        <v>32</v>
      </c>
      <c r="O1111" s="1" t="s">
        <v>4272</v>
      </c>
      <c r="P1111" s="4" t="s">
        <v>8864</v>
      </c>
      <c r="Q1111" s="1" t="s">
        <v>8865</v>
      </c>
      <c r="R1111" s="1" t="s">
        <v>3832</v>
      </c>
      <c r="S1111" s="1" t="s">
        <v>4275</v>
      </c>
      <c r="T1111" s="1" t="s">
        <v>8866</v>
      </c>
    </row>
    <row r="1112" spans="1:20" ht="124.2" x14ac:dyDescent="0.25">
      <c r="A1112" s="1" t="s">
        <v>7319</v>
      </c>
      <c r="B1112" s="2" t="s">
        <v>8867</v>
      </c>
      <c r="C1112" s="1" t="s">
        <v>4269</v>
      </c>
      <c r="D1112" s="1" t="s">
        <v>8868</v>
      </c>
      <c r="E1112" s="1" t="s">
        <v>8869</v>
      </c>
      <c r="F1112" s="1" t="s">
        <v>8870</v>
      </c>
      <c r="G1112" s="1" t="s">
        <v>26</v>
      </c>
      <c r="H1112" s="1" t="s">
        <v>27</v>
      </c>
      <c r="I1112" s="1" t="s">
        <v>74</v>
      </c>
      <c r="K1112" s="1" t="s">
        <v>550</v>
      </c>
      <c r="L1112" s="1" t="s">
        <v>3656</v>
      </c>
      <c r="M1112" s="1" t="s">
        <v>527</v>
      </c>
      <c r="N1112" s="1" t="s">
        <v>32</v>
      </c>
      <c r="O1112" s="1" t="s">
        <v>4272</v>
      </c>
      <c r="P1112" s="4" t="s">
        <v>8871</v>
      </c>
      <c r="Q1112" s="1" t="s">
        <v>8872</v>
      </c>
      <c r="R1112" s="1" t="s">
        <v>8840</v>
      </c>
      <c r="S1112" s="1" t="s">
        <v>4275</v>
      </c>
      <c r="T1112" s="1" t="s">
        <v>8873</v>
      </c>
    </row>
    <row r="1113" spans="1:20" ht="110.4" x14ac:dyDescent="0.25">
      <c r="A1113" s="1" t="s">
        <v>7319</v>
      </c>
      <c r="B1113" s="2" t="s">
        <v>8874</v>
      </c>
      <c r="C1113" s="1" t="s">
        <v>4269</v>
      </c>
      <c r="D1113" s="1" t="s">
        <v>8875</v>
      </c>
      <c r="E1113" s="1" t="s">
        <v>8876</v>
      </c>
      <c r="F1113" s="1" t="s">
        <v>7332</v>
      </c>
      <c r="G1113" s="1" t="s">
        <v>26</v>
      </c>
      <c r="H1113" s="1" t="s">
        <v>27</v>
      </c>
      <c r="I1113" s="1" t="s">
        <v>74</v>
      </c>
      <c r="J1113" s="1" t="s">
        <v>75</v>
      </c>
      <c r="K1113" s="1" t="s">
        <v>550</v>
      </c>
      <c r="L1113" s="1" t="s">
        <v>3186</v>
      </c>
      <c r="M1113" s="1" t="s">
        <v>143</v>
      </c>
      <c r="N1113" s="1" t="s">
        <v>32</v>
      </c>
      <c r="O1113" s="1" t="s">
        <v>4272</v>
      </c>
      <c r="P1113" s="4" t="s">
        <v>8877</v>
      </c>
      <c r="R1113" s="1" t="s">
        <v>8199</v>
      </c>
      <c r="S1113" s="1" t="s">
        <v>4275</v>
      </c>
      <c r="T1113" s="1" t="s">
        <v>8878</v>
      </c>
    </row>
    <row r="1114" spans="1:20" ht="69" x14ac:dyDescent="0.25">
      <c r="A1114" s="1" t="s">
        <v>2934</v>
      </c>
      <c r="B1114" s="2" t="s">
        <v>8879</v>
      </c>
      <c r="C1114" s="1" t="s">
        <v>5574</v>
      </c>
      <c r="D1114" s="1" t="s">
        <v>8880</v>
      </c>
      <c r="E1114" s="1" t="s">
        <v>8881</v>
      </c>
      <c r="F1114" s="1" t="s">
        <v>8882</v>
      </c>
      <c r="G1114" s="1" t="s">
        <v>26</v>
      </c>
      <c r="H1114" s="1" t="s">
        <v>27</v>
      </c>
      <c r="I1114" s="1" t="s">
        <v>74</v>
      </c>
      <c r="K1114" s="1" t="s">
        <v>608</v>
      </c>
      <c r="L1114" s="1" t="s">
        <v>1670</v>
      </c>
      <c r="M1114" s="1" t="s">
        <v>322</v>
      </c>
      <c r="N1114" s="1" t="s">
        <v>32</v>
      </c>
      <c r="O1114" s="1" t="s">
        <v>5579</v>
      </c>
      <c r="P1114" s="4" t="s">
        <v>8883</v>
      </c>
      <c r="R1114" s="1" t="s">
        <v>733</v>
      </c>
      <c r="S1114" s="1" t="s">
        <v>3113</v>
      </c>
      <c r="T1114" s="1" t="s">
        <v>8884</v>
      </c>
    </row>
    <row r="1115" spans="1:20" ht="96.6" x14ac:dyDescent="0.25">
      <c r="A1115" s="1" t="s">
        <v>185</v>
      </c>
      <c r="B1115" s="2" t="s">
        <v>8885</v>
      </c>
      <c r="C1115" s="1" t="s">
        <v>3086</v>
      </c>
      <c r="D1115" s="1" t="s">
        <v>4856</v>
      </c>
      <c r="E1115" s="1" t="s">
        <v>8886</v>
      </c>
      <c r="F1115" s="1" t="s">
        <v>8887</v>
      </c>
      <c r="G1115" s="1" t="s">
        <v>113</v>
      </c>
      <c r="H1115" s="1" t="s">
        <v>126</v>
      </c>
      <c r="I1115" s="1" t="s">
        <v>140</v>
      </c>
      <c r="J1115" s="1" t="s">
        <v>154</v>
      </c>
      <c r="K1115" s="1" t="s">
        <v>191</v>
      </c>
      <c r="L1115" s="1" t="s">
        <v>6165</v>
      </c>
      <c r="M1115" s="1" t="s">
        <v>206</v>
      </c>
      <c r="N1115" s="1" t="s">
        <v>32</v>
      </c>
      <c r="O1115" s="1" t="s">
        <v>3089</v>
      </c>
      <c r="P1115" s="4" t="s">
        <v>8888</v>
      </c>
      <c r="Q1115" s="1" t="s">
        <v>8889</v>
      </c>
      <c r="R1115" s="1" t="s">
        <v>8890</v>
      </c>
      <c r="S1115" s="1" t="s">
        <v>3121</v>
      </c>
      <c r="T1115" s="1" t="s">
        <v>8891</v>
      </c>
    </row>
    <row r="1116" spans="1:20" ht="13.8" x14ac:dyDescent="0.25">
      <c r="A1116" s="1" t="s">
        <v>602</v>
      </c>
      <c r="B1116" s="2" t="s">
        <v>8892</v>
      </c>
      <c r="C1116" s="1" t="s">
        <v>3749</v>
      </c>
      <c r="D1116" s="1" t="s">
        <v>8893</v>
      </c>
      <c r="E1116" s="1" t="s">
        <v>4683</v>
      </c>
      <c r="F1116" s="1" t="s">
        <v>8894</v>
      </c>
      <c r="G1116" s="1" t="s">
        <v>113</v>
      </c>
      <c r="H1116" s="1" t="s">
        <v>126</v>
      </c>
      <c r="I1116" s="1" t="s">
        <v>60</v>
      </c>
      <c r="J1116" s="1" t="s">
        <v>154</v>
      </c>
      <c r="K1116" s="1" t="s">
        <v>608</v>
      </c>
      <c r="L1116" s="1" t="s">
        <v>389</v>
      </c>
      <c r="M1116" s="1" t="s">
        <v>31</v>
      </c>
      <c r="N1116" s="1" t="s">
        <v>32</v>
      </c>
      <c r="O1116" s="1" t="s">
        <v>3753</v>
      </c>
      <c r="P1116" s="1" t="s">
        <v>8895</v>
      </c>
      <c r="Q1116" s="1" t="s">
        <v>6007</v>
      </c>
      <c r="R1116" s="1" t="s">
        <v>6015</v>
      </c>
      <c r="S1116" s="1" t="s">
        <v>3755</v>
      </c>
      <c r="T1116" s="1" t="s">
        <v>8896</v>
      </c>
    </row>
    <row r="1117" spans="1:20" ht="82.8" x14ac:dyDescent="0.25">
      <c r="A1117" s="1" t="s">
        <v>210</v>
      </c>
      <c r="B1117" s="2" t="s">
        <v>8897</v>
      </c>
      <c r="C1117" s="1" t="s">
        <v>212</v>
      </c>
      <c r="D1117" s="1" t="s">
        <v>7875</v>
      </c>
      <c r="E1117" s="1" t="s">
        <v>1778</v>
      </c>
      <c r="F1117" s="1" t="s">
        <v>8898</v>
      </c>
      <c r="G1117" s="1" t="s">
        <v>26</v>
      </c>
      <c r="H1117" s="1" t="s">
        <v>27</v>
      </c>
      <c r="I1117" s="1" t="s">
        <v>60</v>
      </c>
      <c r="J1117" s="1" t="s">
        <v>75</v>
      </c>
      <c r="K1117" s="1" t="s">
        <v>215</v>
      </c>
      <c r="L1117" s="1" t="s">
        <v>4730</v>
      </c>
      <c r="M1117" s="1" t="s">
        <v>206</v>
      </c>
      <c r="N1117" s="1" t="s">
        <v>32</v>
      </c>
      <c r="O1117" s="1" t="s">
        <v>217</v>
      </c>
      <c r="P1117" s="4" t="s">
        <v>8899</v>
      </c>
      <c r="R1117" s="1" t="s">
        <v>8900</v>
      </c>
      <c r="S1117" s="1" t="s">
        <v>3112</v>
      </c>
      <c r="T1117" s="1" t="s">
        <v>8901</v>
      </c>
    </row>
    <row r="1118" spans="1:20" ht="13.8" x14ac:dyDescent="0.25">
      <c r="A1118" s="1" t="s">
        <v>2817</v>
      </c>
      <c r="B1118" s="2" t="s">
        <v>8902</v>
      </c>
      <c r="C1118" s="1" t="s">
        <v>4682</v>
      </c>
      <c r="D1118" s="1" t="s">
        <v>290</v>
      </c>
      <c r="E1118" s="1" t="s">
        <v>8903</v>
      </c>
      <c r="F1118" s="1" t="s">
        <v>8904</v>
      </c>
      <c r="G1118" s="1" t="s">
        <v>113</v>
      </c>
      <c r="H1118" s="1" t="s">
        <v>114</v>
      </c>
      <c r="I1118" s="1" t="s">
        <v>74</v>
      </c>
      <c r="K1118" s="1" t="s">
        <v>715</v>
      </c>
      <c r="L1118" s="1" t="s">
        <v>3709</v>
      </c>
      <c r="M1118" s="1" t="s">
        <v>527</v>
      </c>
      <c r="N1118" s="1" t="s">
        <v>32</v>
      </c>
      <c r="O1118" s="1" t="s">
        <v>4686</v>
      </c>
      <c r="P1118" s="1" t="s">
        <v>8905</v>
      </c>
      <c r="R1118" s="1" t="s">
        <v>6015</v>
      </c>
      <c r="S1118" s="1" t="s">
        <v>3755</v>
      </c>
      <c r="T1118" s="1" t="s">
        <v>8906</v>
      </c>
    </row>
    <row r="1119" spans="1:20" ht="110.4" x14ac:dyDescent="0.25">
      <c r="A1119" s="1" t="s">
        <v>577</v>
      </c>
      <c r="B1119" s="2" t="s">
        <v>8907</v>
      </c>
      <c r="C1119" s="1" t="s">
        <v>212</v>
      </c>
      <c r="D1119" s="1" t="s">
        <v>3141</v>
      </c>
      <c r="E1119" s="1" t="s">
        <v>8908</v>
      </c>
      <c r="F1119" s="1" t="s">
        <v>8909</v>
      </c>
      <c r="G1119" s="1" t="s">
        <v>228</v>
      </c>
      <c r="H1119" s="1" t="s">
        <v>229</v>
      </c>
      <c r="I1119" s="1" t="s">
        <v>74</v>
      </c>
      <c r="J1119" s="1" t="s">
        <v>635</v>
      </c>
      <c r="K1119" s="1" t="s">
        <v>215</v>
      </c>
      <c r="L1119" s="1" t="s">
        <v>4730</v>
      </c>
      <c r="M1119" s="1" t="s">
        <v>143</v>
      </c>
      <c r="N1119" s="1" t="s">
        <v>63</v>
      </c>
      <c r="O1119" s="1" t="s">
        <v>217</v>
      </c>
      <c r="P1119" s="4" t="s">
        <v>8910</v>
      </c>
      <c r="R1119" s="1" t="s">
        <v>8911</v>
      </c>
      <c r="S1119" s="1" t="s">
        <v>3112</v>
      </c>
      <c r="T1119" s="1" t="s">
        <v>8912</v>
      </c>
    </row>
    <row r="1120" spans="1:20" ht="13.8" x14ac:dyDescent="0.25">
      <c r="A1120" s="1" t="s">
        <v>5255</v>
      </c>
      <c r="B1120" s="2" t="s">
        <v>8913</v>
      </c>
      <c r="C1120" s="1" t="s">
        <v>4985</v>
      </c>
      <c r="D1120" s="1" t="s">
        <v>8914</v>
      </c>
      <c r="E1120" s="1" t="s">
        <v>8915</v>
      </c>
      <c r="F1120" s="1" t="s">
        <v>8916</v>
      </c>
      <c r="G1120" s="1" t="s">
        <v>26</v>
      </c>
      <c r="H1120" s="1" t="s">
        <v>27</v>
      </c>
      <c r="I1120" s="1" t="s">
        <v>74</v>
      </c>
      <c r="K1120" s="1" t="s">
        <v>2541</v>
      </c>
      <c r="L1120" s="1" t="s">
        <v>1728</v>
      </c>
      <c r="M1120" s="1" t="s">
        <v>270</v>
      </c>
      <c r="N1120" s="1" t="s">
        <v>378</v>
      </c>
      <c r="O1120" s="1" t="s">
        <v>4989</v>
      </c>
      <c r="P1120" s="1" t="s">
        <v>8917</v>
      </c>
      <c r="Q1120" s="1" t="s">
        <v>8918</v>
      </c>
      <c r="R1120" s="1" t="s">
        <v>8919</v>
      </c>
      <c r="S1120" s="1" t="s">
        <v>4992</v>
      </c>
      <c r="T1120" s="1" t="s">
        <v>8920</v>
      </c>
    </row>
    <row r="1121" spans="1:20" ht="207" x14ac:dyDescent="0.25">
      <c r="A1121" s="1" t="s">
        <v>602</v>
      </c>
      <c r="B1121" s="2" t="s">
        <v>8921</v>
      </c>
      <c r="C1121" s="1" t="s">
        <v>1880</v>
      </c>
      <c r="D1121" s="1" t="s">
        <v>4476</v>
      </c>
      <c r="E1121" s="1" t="s">
        <v>4477</v>
      </c>
      <c r="F1121" s="1" t="s">
        <v>8922</v>
      </c>
      <c r="G1121" s="1" t="s">
        <v>113</v>
      </c>
      <c r="H1121" s="1" t="s">
        <v>126</v>
      </c>
      <c r="I1121" s="1" t="s">
        <v>60</v>
      </c>
      <c r="J1121" s="1" t="s">
        <v>154</v>
      </c>
      <c r="K1121" s="1" t="s">
        <v>8923</v>
      </c>
      <c r="L1121" s="1" t="s">
        <v>4185</v>
      </c>
      <c r="M1121" s="1" t="s">
        <v>206</v>
      </c>
      <c r="N1121" s="1" t="s">
        <v>378</v>
      </c>
      <c r="O1121" s="1" t="s">
        <v>1885</v>
      </c>
      <c r="P1121" s="4" t="s">
        <v>8924</v>
      </c>
      <c r="Q1121" s="1" t="s">
        <v>8925</v>
      </c>
      <c r="R1121" s="1" t="s">
        <v>8926</v>
      </c>
      <c r="S1121" s="1" t="s">
        <v>3676</v>
      </c>
      <c r="T1121" s="1" t="s">
        <v>8927</v>
      </c>
    </row>
    <row r="1122" spans="1:20" ht="110.4" x14ac:dyDescent="0.25">
      <c r="A1122" s="1" t="s">
        <v>4243</v>
      </c>
      <c r="B1122" s="2" t="s">
        <v>8928</v>
      </c>
      <c r="C1122" s="1" t="s">
        <v>6028</v>
      </c>
      <c r="D1122" s="1" t="s">
        <v>5679</v>
      </c>
      <c r="E1122" s="1" t="s">
        <v>8929</v>
      </c>
      <c r="F1122" s="1" t="s">
        <v>6030</v>
      </c>
      <c r="G1122" s="1" t="s">
        <v>228</v>
      </c>
      <c r="H1122" s="1" t="s">
        <v>126</v>
      </c>
      <c r="I1122" s="1" t="s">
        <v>74</v>
      </c>
      <c r="J1122" s="1" t="s">
        <v>421</v>
      </c>
      <c r="K1122" s="1" t="s">
        <v>8930</v>
      </c>
      <c r="L1122" s="1" t="s">
        <v>2574</v>
      </c>
      <c r="M1122" s="1" t="s">
        <v>322</v>
      </c>
      <c r="N1122" s="1" t="s">
        <v>32</v>
      </c>
      <c r="O1122" s="1" t="s">
        <v>6032</v>
      </c>
      <c r="P1122" s="4" t="s">
        <v>8931</v>
      </c>
      <c r="Q1122" s="1" t="s">
        <v>530</v>
      </c>
      <c r="R1122" s="1" t="s">
        <v>6963</v>
      </c>
      <c r="S1122" s="1" t="s">
        <v>6036</v>
      </c>
      <c r="T1122" s="1" t="s">
        <v>8932</v>
      </c>
    </row>
    <row r="1123" spans="1:20" ht="124.2" x14ac:dyDescent="0.25">
      <c r="A1123" s="1" t="s">
        <v>4243</v>
      </c>
      <c r="B1123" s="2" t="s">
        <v>8933</v>
      </c>
      <c r="C1123" s="1" t="s">
        <v>6028</v>
      </c>
      <c r="D1123" s="1" t="s">
        <v>8934</v>
      </c>
      <c r="E1123" s="1" t="s">
        <v>8935</v>
      </c>
      <c r="F1123" s="1" t="s">
        <v>6953</v>
      </c>
      <c r="G1123" s="1" t="s">
        <v>228</v>
      </c>
      <c r="H1123" s="1" t="s">
        <v>126</v>
      </c>
      <c r="I1123" s="1" t="s">
        <v>28</v>
      </c>
      <c r="J1123" s="1" t="s">
        <v>421</v>
      </c>
      <c r="K1123" s="1" t="s">
        <v>8930</v>
      </c>
      <c r="L1123" s="1" t="s">
        <v>62</v>
      </c>
      <c r="M1123" s="1" t="s">
        <v>206</v>
      </c>
      <c r="N1123" s="1" t="s">
        <v>32</v>
      </c>
      <c r="O1123" s="1" t="s">
        <v>6032</v>
      </c>
      <c r="P1123" s="4" t="s">
        <v>8936</v>
      </c>
      <c r="Q1123" s="1" t="s">
        <v>530</v>
      </c>
      <c r="R1123" s="1" t="s">
        <v>6963</v>
      </c>
      <c r="S1123" s="1" t="s">
        <v>6036</v>
      </c>
      <c r="T1123" s="1" t="s">
        <v>8937</v>
      </c>
    </row>
    <row r="1124" spans="1:20" ht="138" x14ac:dyDescent="0.25">
      <c r="A1124" s="1" t="s">
        <v>2654</v>
      </c>
      <c r="B1124" s="2" t="s">
        <v>8938</v>
      </c>
      <c r="C1124" s="1" t="s">
        <v>6028</v>
      </c>
      <c r="D1124" s="1" t="s">
        <v>2184</v>
      </c>
      <c r="E1124" s="1" t="s">
        <v>8939</v>
      </c>
      <c r="F1124" s="1" t="s">
        <v>4790</v>
      </c>
      <c r="G1124" s="1" t="s">
        <v>113</v>
      </c>
      <c r="H1124" s="1" t="s">
        <v>114</v>
      </c>
      <c r="I1124" s="1" t="s">
        <v>74</v>
      </c>
      <c r="J1124" s="1" t="s">
        <v>421</v>
      </c>
      <c r="K1124" s="1" t="s">
        <v>8930</v>
      </c>
      <c r="L1124" s="1" t="s">
        <v>1444</v>
      </c>
      <c r="M1124" s="1" t="s">
        <v>143</v>
      </c>
      <c r="N1124" s="1" t="s">
        <v>32</v>
      </c>
      <c r="O1124" s="1" t="s">
        <v>6032</v>
      </c>
      <c r="P1124" s="4" t="s">
        <v>8940</v>
      </c>
      <c r="Q1124" s="1" t="s">
        <v>530</v>
      </c>
      <c r="R1124" s="1" t="s">
        <v>6963</v>
      </c>
      <c r="S1124" s="1" t="s">
        <v>6036</v>
      </c>
      <c r="T1124" s="1" t="s">
        <v>8941</v>
      </c>
    </row>
    <row r="1125" spans="1:20" ht="138" x14ac:dyDescent="0.25">
      <c r="A1125" s="1" t="s">
        <v>3767</v>
      </c>
      <c r="B1125" s="2" t="s">
        <v>8942</v>
      </c>
      <c r="C1125" s="1" t="s">
        <v>3769</v>
      </c>
      <c r="D1125" s="1" t="s">
        <v>2458</v>
      </c>
      <c r="E1125" s="1" t="s">
        <v>8943</v>
      </c>
      <c r="F1125" s="1" t="s">
        <v>280</v>
      </c>
      <c r="G1125" s="1" t="s">
        <v>113</v>
      </c>
      <c r="H1125" s="1" t="s">
        <v>126</v>
      </c>
      <c r="I1125" s="1" t="s">
        <v>140</v>
      </c>
      <c r="J1125" s="1" t="s">
        <v>154</v>
      </c>
      <c r="K1125" s="1" t="s">
        <v>8944</v>
      </c>
      <c r="L1125" s="1" t="s">
        <v>5136</v>
      </c>
      <c r="M1125" s="1" t="s">
        <v>31</v>
      </c>
      <c r="N1125" s="1" t="s">
        <v>32</v>
      </c>
      <c r="O1125" s="1" t="s">
        <v>3775</v>
      </c>
      <c r="P1125" s="4" t="s">
        <v>8945</v>
      </c>
      <c r="Q1125" s="1" t="s">
        <v>8946</v>
      </c>
      <c r="R1125" s="1" t="s">
        <v>8947</v>
      </c>
      <c r="S1125" s="1" t="s">
        <v>3107</v>
      </c>
      <c r="T1125" s="1" t="s">
        <v>8948</v>
      </c>
    </row>
    <row r="1126" spans="1:20" ht="138" x14ac:dyDescent="0.25">
      <c r="A1126" s="1" t="s">
        <v>946</v>
      </c>
      <c r="B1126" s="2" t="s">
        <v>8949</v>
      </c>
      <c r="C1126" s="1" t="s">
        <v>579</v>
      </c>
      <c r="D1126" s="1" t="s">
        <v>6774</v>
      </c>
      <c r="E1126" s="1" t="s">
        <v>8950</v>
      </c>
      <c r="F1126" s="1" t="s">
        <v>8951</v>
      </c>
      <c r="G1126" s="1" t="s">
        <v>113</v>
      </c>
      <c r="H1126" s="1" t="s">
        <v>114</v>
      </c>
      <c r="I1126" s="1" t="s">
        <v>140</v>
      </c>
      <c r="J1126" s="1" t="s">
        <v>583</v>
      </c>
      <c r="K1126" s="1" t="s">
        <v>8952</v>
      </c>
      <c r="L1126" s="1" t="s">
        <v>798</v>
      </c>
      <c r="M1126" s="1" t="s">
        <v>31</v>
      </c>
      <c r="N1126" s="1" t="s">
        <v>32</v>
      </c>
      <c r="O1126" s="1" t="s">
        <v>585</v>
      </c>
      <c r="P1126" s="4" t="s">
        <v>8953</v>
      </c>
      <c r="R1126" s="1" t="s">
        <v>8954</v>
      </c>
      <c r="S1126" s="1" t="s">
        <v>3107</v>
      </c>
      <c r="T1126" s="1" t="s">
        <v>8955</v>
      </c>
    </row>
    <row r="1127" spans="1:20" ht="13.8" x14ac:dyDescent="0.25">
      <c r="A1127" s="1" t="s">
        <v>441</v>
      </c>
      <c r="B1127" s="2" t="s">
        <v>8956</v>
      </c>
      <c r="C1127" s="1" t="s">
        <v>1514</v>
      </c>
      <c r="D1127" s="1" t="s">
        <v>42</v>
      </c>
      <c r="E1127" s="1" t="s">
        <v>8957</v>
      </c>
      <c r="F1127" s="1" t="s">
        <v>464</v>
      </c>
      <c r="G1127" s="1" t="s">
        <v>113</v>
      </c>
      <c r="H1127" s="1" t="s">
        <v>114</v>
      </c>
      <c r="I1127" s="1" t="s">
        <v>74</v>
      </c>
      <c r="K1127" s="1" t="s">
        <v>88</v>
      </c>
      <c r="L1127" s="1" t="s">
        <v>168</v>
      </c>
      <c r="M1127" s="1" t="s">
        <v>304</v>
      </c>
      <c r="N1127" s="1" t="s">
        <v>32</v>
      </c>
      <c r="O1127" s="1" t="s">
        <v>776</v>
      </c>
      <c r="P1127" s="1" t="s">
        <v>8958</v>
      </c>
      <c r="R1127" s="1" t="s">
        <v>8959</v>
      </c>
      <c r="S1127" s="1" t="s">
        <v>3137</v>
      </c>
      <c r="T1127" s="1" t="s">
        <v>8960</v>
      </c>
    </row>
    <row r="1128" spans="1:20" ht="96.6" x14ac:dyDescent="0.25">
      <c r="A1128" s="1" t="s">
        <v>779</v>
      </c>
      <c r="B1128" s="2" t="s">
        <v>8961</v>
      </c>
      <c r="C1128" s="1" t="s">
        <v>781</v>
      </c>
      <c r="D1128" s="1" t="s">
        <v>8962</v>
      </c>
      <c r="E1128" s="1" t="s">
        <v>8963</v>
      </c>
      <c r="F1128" s="1" t="s">
        <v>8964</v>
      </c>
      <c r="G1128" s="1" t="s">
        <v>26</v>
      </c>
      <c r="H1128" s="1" t="s">
        <v>27</v>
      </c>
      <c r="I1128" s="1" t="s">
        <v>74</v>
      </c>
      <c r="J1128" s="1" t="s">
        <v>75</v>
      </c>
      <c r="K1128" s="1" t="s">
        <v>785</v>
      </c>
      <c r="L1128" s="1" t="s">
        <v>2194</v>
      </c>
      <c r="M1128" s="1" t="s">
        <v>527</v>
      </c>
      <c r="N1128" s="1" t="s">
        <v>32</v>
      </c>
      <c r="O1128" s="1" t="s">
        <v>787</v>
      </c>
      <c r="P1128" s="4" t="s">
        <v>8965</v>
      </c>
      <c r="R1128" s="1" t="s">
        <v>8966</v>
      </c>
      <c r="S1128" s="1" t="s">
        <v>5776</v>
      </c>
      <c r="T1128" s="1" t="s">
        <v>8967</v>
      </c>
    </row>
    <row r="1129" spans="1:20" ht="124.2" x14ac:dyDescent="0.25">
      <c r="A1129" s="1" t="s">
        <v>3987</v>
      </c>
      <c r="B1129" s="2" t="s">
        <v>8968</v>
      </c>
      <c r="C1129" s="1" t="s">
        <v>631</v>
      </c>
      <c r="D1129" s="1" t="s">
        <v>2199</v>
      </c>
      <c r="E1129" s="1" t="s">
        <v>8969</v>
      </c>
      <c r="F1129" s="1" t="s">
        <v>3990</v>
      </c>
      <c r="G1129" s="1" t="s">
        <v>228</v>
      </c>
      <c r="H1129" s="1" t="s">
        <v>126</v>
      </c>
      <c r="I1129" s="1" t="s">
        <v>140</v>
      </c>
      <c r="J1129" s="1" t="s">
        <v>154</v>
      </c>
      <c r="K1129" s="1" t="s">
        <v>8970</v>
      </c>
      <c r="L1129" s="1" t="s">
        <v>77</v>
      </c>
      <c r="M1129" s="1" t="s">
        <v>206</v>
      </c>
      <c r="N1129" s="1" t="s">
        <v>32</v>
      </c>
      <c r="O1129" s="1" t="s">
        <v>638</v>
      </c>
      <c r="P1129" s="4" t="s">
        <v>8971</v>
      </c>
      <c r="R1129" s="1" t="s">
        <v>8972</v>
      </c>
      <c r="S1129" s="1" t="s">
        <v>3740</v>
      </c>
      <c r="T1129" s="1" t="s">
        <v>8973</v>
      </c>
    </row>
    <row r="1130" spans="1:20" ht="110.4" x14ac:dyDescent="0.25">
      <c r="A1130" s="1" t="s">
        <v>946</v>
      </c>
      <c r="B1130" s="2" t="s">
        <v>8974</v>
      </c>
      <c r="C1130" s="1" t="s">
        <v>1910</v>
      </c>
      <c r="D1130" s="1" t="s">
        <v>913</v>
      </c>
      <c r="E1130" s="1" t="s">
        <v>8975</v>
      </c>
      <c r="F1130" s="1" t="s">
        <v>8976</v>
      </c>
      <c r="G1130" s="1" t="s">
        <v>113</v>
      </c>
      <c r="H1130" s="1" t="s">
        <v>114</v>
      </c>
      <c r="I1130" s="1" t="s">
        <v>140</v>
      </c>
      <c r="K1130" s="1" t="s">
        <v>8977</v>
      </c>
      <c r="L1130" s="1" t="s">
        <v>5136</v>
      </c>
      <c r="M1130" s="1" t="s">
        <v>322</v>
      </c>
      <c r="N1130" s="1" t="s">
        <v>32</v>
      </c>
      <c r="O1130" s="1" t="s">
        <v>1914</v>
      </c>
      <c r="P1130" s="4" t="s">
        <v>8978</v>
      </c>
      <c r="R1130" s="1" t="s">
        <v>8979</v>
      </c>
      <c r="S1130" s="1" t="s">
        <v>4158</v>
      </c>
      <c r="T1130" s="1" t="s">
        <v>8980</v>
      </c>
    </row>
    <row r="1131" spans="1:20" ht="13.8" x14ac:dyDescent="0.25">
      <c r="A1131" s="1" t="s">
        <v>4207</v>
      </c>
      <c r="B1131" s="2" t="s">
        <v>8981</v>
      </c>
      <c r="C1131" s="1" t="s">
        <v>2558</v>
      </c>
      <c r="D1131" s="1" t="s">
        <v>418</v>
      </c>
      <c r="E1131" s="1" t="s">
        <v>6193</v>
      </c>
      <c r="F1131" s="1" t="s">
        <v>8982</v>
      </c>
      <c r="G1131" s="1" t="s">
        <v>113</v>
      </c>
      <c r="H1131" s="1" t="s">
        <v>114</v>
      </c>
      <c r="I1131" s="1" t="s">
        <v>60</v>
      </c>
      <c r="J1131" s="1" t="s">
        <v>154</v>
      </c>
      <c r="K1131" s="1" t="s">
        <v>2563</v>
      </c>
      <c r="L1131" s="1" t="s">
        <v>8467</v>
      </c>
      <c r="M1131" s="1" t="s">
        <v>703</v>
      </c>
      <c r="N1131" s="1" t="s">
        <v>378</v>
      </c>
      <c r="O1131" s="1" t="s">
        <v>2565</v>
      </c>
      <c r="P1131" s="1" t="s">
        <v>8983</v>
      </c>
      <c r="R1131" s="1" t="s">
        <v>8984</v>
      </c>
      <c r="S1131" s="1" t="s">
        <v>4216</v>
      </c>
      <c r="T1131" s="1" t="s">
        <v>8985</v>
      </c>
    </row>
    <row r="1132" spans="1:20" ht="13.8" x14ac:dyDescent="0.25">
      <c r="A1132" s="1" t="s">
        <v>54</v>
      </c>
      <c r="B1132" s="2" t="s">
        <v>8986</v>
      </c>
      <c r="C1132" s="1" t="s">
        <v>522</v>
      </c>
      <c r="D1132" s="1" t="s">
        <v>240</v>
      </c>
      <c r="E1132" s="1" t="s">
        <v>8987</v>
      </c>
      <c r="F1132" s="1" t="s">
        <v>8988</v>
      </c>
      <c r="G1132" s="1" t="s">
        <v>26</v>
      </c>
      <c r="H1132" s="1" t="s">
        <v>27</v>
      </c>
      <c r="I1132" s="1" t="s">
        <v>140</v>
      </c>
      <c r="J1132" s="1" t="s">
        <v>75</v>
      </c>
      <c r="K1132" s="1" t="s">
        <v>8989</v>
      </c>
      <c r="L1132" s="1" t="s">
        <v>4355</v>
      </c>
      <c r="M1132" s="1" t="s">
        <v>143</v>
      </c>
      <c r="N1132" s="1" t="s">
        <v>378</v>
      </c>
      <c r="O1132" s="1" t="s">
        <v>528</v>
      </c>
      <c r="P1132" s="1" t="s">
        <v>8990</v>
      </c>
      <c r="Q1132" s="1" t="s">
        <v>8991</v>
      </c>
      <c r="R1132" s="1" t="s">
        <v>8992</v>
      </c>
      <c r="S1132" s="1" t="s">
        <v>3540</v>
      </c>
      <c r="T1132" s="1" t="s">
        <v>8993</v>
      </c>
    </row>
    <row r="1133" spans="1:20" ht="13.8" x14ac:dyDescent="0.25">
      <c r="A1133" s="1" t="s">
        <v>568</v>
      </c>
      <c r="B1133" s="2" t="s">
        <v>8994</v>
      </c>
      <c r="C1133" s="1" t="s">
        <v>522</v>
      </c>
      <c r="D1133" s="1" t="s">
        <v>3232</v>
      </c>
      <c r="E1133" s="1" t="s">
        <v>8995</v>
      </c>
      <c r="F1133" s="1" t="s">
        <v>8996</v>
      </c>
      <c r="G1133" s="1" t="s">
        <v>113</v>
      </c>
      <c r="H1133" s="1" t="s">
        <v>114</v>
      </c>
      <c r="I1133" s="1" t="s">
        <v>140</v>
      </c>
      <c r="K1133" s="1" t="s">
        <v>61</v>
      </c>
      <c r="L1133" s="1" t="s">
        <v>4355</v>
      </c>
      <c r="M1133" s="1" t="s">
        <v>143</v>
      </c>
      <c r="N1133" s="1" t="s">
        <v>32</v>
      </c>
      <c r="O1133" s="1" t="s">
        <v>528</v>
      </c>
      <c r="P1133" s="1" t="s">
        <v>8997</v>
      </c>
      <c r="R1133" s="1" t="s">
        <v>8998</v>
      </c>
      <c r="S1133" s="1" t="s">
        <v>3540</v>
      </c>
      <c r="T1133" s="1" t="s">
        <v>8999</v>
      </c>
    </row>
    <row r="1134" spans="1:20" ht="55.2" x14ac:dyDescent="0.25">
      <c r="A1134" s="1" t="s">
        <v>2934</v>
      </c>
      <c r="B1134" s="2" t="s">
        <v>9000</v>
      </c>
      <c r="C1134" s="1" t="s">
        <v>1880</v>
      </c>
      <c r="D1134" s="1" t="s">
        <v>913</v>
      </c>
      <c r="E1134" s="1" t="s">
        <v>9001</v>
      </c>
      <c r="F1134" s="1" t="s">
        <v>1412</v>
      </c>
      <c r="G1134" s="1" t="s">
        <v>26</v>
      </c>
      <c r="H1134" s="1" t="s">
        <v>27</v>
      </c>
      <c r="I1134" s="1" t="s">
        <v>60</v>
      </c>
      <c r="K1134" s="1" t="s">
        <v>608</v>
      </c>
      <c r="L1134" s="1" t="s">
        <v>5408</v>
      </c>
      <c r="M1134" s="1" t="s">
        <v>703</v>
      </c>
      <c r="N1134" s="1" t="s">
        <v>32</v>
      </c>
      <c r="O1134" s="1" t="s">
        <v>1885</v>
      </c>
      <c r="P1134" s="4" t="s">
        <v>9002</v>
      </c>
      <c r="Q1134" s="1" t="s">
        <v>9003</v>
      </c>
      <c r="R1134" s="1" t="s">
        <v>9004</v>
      </c>
      <c r="S1134" s="1" t="s">
        <v>3676</v>
      </c>
      <c r="T1134" s="1" t="s">
        <v>9005</v>
      </c>
    </row>
    <row r="1135" spans="1:20" ht="69" x14ac:dyDescent="0.25">
      <c r="A1135" s="1" t="s">
        <v>4854</v>
      </c>
      <c r="B1135" s="2" t="s">
        <v>9006</v>
      </c>
      <c r="C1135" s="1" t="s">
        <v>1880</v>
      </c>
      <c r="D1135" s="1" t="s">
        <v>1881</v>
      </c>
      <c r="E1135" s="1" t="s">
        <v>9007</v>
      </c>
      <c r="F1135" s="1" t="s">
        <v>4868</v>
      </c>
      <c r="G1135" s="1" t="s">
        <v>228</v>
      </c>
      <c r="H1135" s="1" t="s">
        <v>229</v>
      </c>
      <c r="I1135" s="1" t="s">
        <v>140</v>
      </c>
      <c r="J1135" s="1" t="s">
        <v>154</v>
      </c>
      <c r="K1135" s="1" t="s">
        <v>608</v>
      </c>
      <c r="L1135" s="1" t="s">
        <v>2103</v>
      </c>
      <c r="M1135" s="1" t="s">
        <v>703</v>
      </c>
      <c r="N1135" s="1" t="s">
        <v>32</v>
      </c>
      <c r="O1135" s="1" t="s">
        <v>1885</v>
      </c>
      <c r="P1135" s="4" t="s">
        <v>9008</v>
      </c>
      <c r="R1135" s="1" t="s">
        <v>9009</v>
      </c>
      <c r="S1135" s="1" t="s">
        <v>3676</v>
      </c>
      <c r="T1135" s="1" t="s">
        <v>9010</v>
      </c>
    </row>
    <row r="1136" spans="1:20" ht="138" x14ac:dyDescent="0.25">
      <c r="A1136" s="1" t="s">
        <v>4243</v>
      </c>
      <c r="B1136" s="2" t="s">
        <v>9011</v>
      </c>
      <c r="C1136" s="1" t="s">
        <v>6973</v>
      </c>
      <c r="D1136" s="1" t="s">
        <v>6673</v>
      </c>
      <c r="E1136" s="1" t="s">
        <v>9012</v>
      </c>
      <c r="F1136" s="1" t="s">
        <v>6953</v>
      </c>
      <c r="G1136" s="1" t="s">
        <v>228</v>
      </c>
      <c r="H1136" s="1" t="s">
        <v>126</v>
      </c>
      <c r="I1136" s="1" t="s">
        <v>28</v>
      </c>
      <c r="K1136" s="1" t="s">
        <v>6954</v>
      </c>
      <c r="L1136" s="1" t="s">
        <v>62</v>
      </c>
      <c r="M1136" s="1" t="s">
        <v>143</v>
      </c>
      <c r="N1136" s="1" t="s">
        <v>32</v>
      </c>
      <c r="O1136" s="1" t="s">
        <v>6032</v>
      </c>
      <c r="P1136" s="4" t="s">
        <v>9013</v>
      </c>
      <c r="Q1136" s="1" t="s">
        <v>530</v>
      </c>
      <c r="R1136" s="1" t="s">
        <v>6970</v>
      </c>
      <c r="S1136" s="1" t="s">
        <v>6036</v>
      </c>
      <c r="T1136" s="1" t="s">
        <v>9014</v>
      </c>
    </row>
    <row r="1137" spans="1:20" ht="138" x14ac:dyDescent="0.25">
      <c r="A1137" s="1" t="s">
        <v>2654</v>
      </c>
      <c r="B1137" s="2" t="s">
        <v>9015</v>
      </c>
      <c r="C1137" s="1" t="s">
        <v>6973</v>
      </c>
      <c r="D1137" s="1" t="s">
        <v>3154</v>
      </c>
      <c r="E1137" s="1" t="s">
        <v>9016</v>
      </c>
      <c r="F1137" s="1" t="s">
        <v>9017</v>
      </c>
      <c r="G1137" s="1" t="s">
        <v>113</v>
      </c>
      <c r="H1137" s="1" t="s">
        <v>114</v>
      </c>
      <c r="I1137" s="1" t="s">
        <v>28</v>
      </c>
      <c r="J1137" s="1" t="s">
        <v>421</v>
      </c>
      <c r="K1137" s="1" t="s">
        <v>6954</v>
      </c>
      <c r="L1137" s="1" t="s">
        <v>62</v>
      </c>
      <c r="M1137" s="1" t="s">
        <v>527</v>
      </c>
      <c r="N1137" s="1" t="s">
        <v>32</v>
      </c>
      <c r="O1137" s="1" t="s">
        <v>6032</v>
      </c>
      <c r="P1137" s="4" t="s">
        <v>9018</v>
      </c>
      <c r="Q1137" s="1" t="s">
        <v>530</v>
      </c>
      <c r="R1137" s="1" t="s">
        <v>9019</v>
      </c>
      <c r="S1137" s="1" t="s">
        <v>6036</v>
      </c>
      <c r="T1137" s="1" t="s">
        <v>9020</v>
      </c>
    </row>
    <row r="1138" spans="1:20" ht="138" x14ac:dyDescent="0.25">
      <c r="A1138" s="1" t="s">
        <v>4243</v>
      </c>
      <c r="B1138" s="2" t="s">
        <v>9021</v>
      </c>
      <c r="C1138" s="1" t="s">
        <v>6973</v>
      </c>
      <c r="D1138" s="1" t="s">
        <v>1096</v>
      </c>
      <c r="E1138" s="1" t="s">
        <v>9022</v>
      </c>
      <c r="F1138" s="1" t="s">
        <v>6953</v>
      </c>
      <c r="G1138" s="1" t="s">
        <v>228</v>
      </c>
      <c r="H1138" s="1" t="s">
        <v>126</v>
      </c>
      <c r="I1138" s="1" t="s">
        <v>28</v>
      </c>
      <c r="K1138" s="1" t="s">
        <v>6954</v>
      </c>
      <c r="L1138" s="1" t="s">
        <v>62</v>
      </c>
      <c r="M1138" s="1" t="s">
        <v>527</v>
      </c>
      <c r="N1138" s="1" t="s">
        <v>32</v>
      </c>
      <c r="O1138" s="1" t="s">
        <v>6032</v>
      </c>
      <c r="P1138" s="4" t="s">
        <v>9023</v>
      </c>
      <c r="Q1138" s="1" t="s">
        <v>530</v>
      </c>
      <c r="R1138" s="1" t="s">
        <v>6970</v>
      </c>
      <c r="S1138" s="1" t="s">
        <v>6036</v>
      </c>
      <c r="T1138" s="1" t="s">
        <v>9024</v>
      </c>
    </row>
    <row r="1139" spans="1:20" ht="138" x14ac:dyDescent="0.25">
      <c r="A1139" s="1" t="s">
        <v>4243</v>
      </c>
      <c r="B1139" s="2" t="s">
        <v>9025</v>
      </c>
      <c r="C1139" s="1" t="s">
        <v>6973</v>
      </c>
      <c r="D1139" s="1" t="s">
        <v>1096</v>
      </c>
      <c r="E1139" s="1" t="s">
        <v>9026</v>
      </c>
      <c r="F1139" s="1" t="s">
        <v>6953</v>
      </c>
      <c r="G1139" s="1" t="s">
        <v>228</v>
      </c>
      <c r="H1139" s="1" t="s">
        <v>126</v>
      </c>
      <c r="I1139" s="1" t="s">
        <v>28</v>
      </c>
      <c r="K1139" s="1" t="s">
        <v>6954</v>
      </c>
      <c r="L1139" s="1" t="s">
        <v>62</v>
      </c>
      <c r="M1139" s="1" t="s">
        <v>527</v>
      </c>
      <c r="N1139" s="1" t="s">
        <v>32</v>
      </c>
      <c r="O1139" s="1" t="s">
        <v>6032</v>
      </c>
      <c r="P1139" s="4" t="s">
        <v>9027</v>
      </c>
      <c r="Q1139" s="1" t="s">
        <v>530</v>
      </c>
      <c r="R1139" s="1" t="s">
        <v>6970</v>
      </c>
      <c r="S1139" s="1" t="s">
        <v>6036</v>
      </c>
      <c r="T1139" s="1" t="s">
        <v>9028</v>
      </c>
    </row>
    <row r="1140" spans="1:20" ht="138" x14ac:dyDescent="0.25">
      <c r="A1140" s="1" t="s">
        <v>2654</v>
      </c>
      <c r="B1140" s="2" t="s">
        <v>9029</v>
      </c>
      <c r="C1140" s="1" t="s">
        <v>6028</v>
      </c>
      <c r="D1140" s="1" t="s">
        <v>1035</v>
      </c>
      <c r="E1140" s="1" t="s">
        <v>9030</v>
      </c>
      <c r="F1140" s="1" t="s">
        <v>9017</v>
      </c>
      <c r="G1140" s="1" t="s">
        <v>113</v>
      </c>
      <c r="H1140" s="1" t="s">
        <v>114</v>
      </c>
      <c r="I1140" s="1" t="s">
        <v>28</v>
      </c>
      <c r="J1140" s="1" t="s">
        <v>421</v>
      </c>
      <c r="K1140" s="1" t="s">
        <v>6954</v>
      </c>
      <c r="L1140" s="1" t="s">
        <v>62</v>
      </c>
      <c r="M1140" s="1" t="s">
        <v>31</v>
      </c>
      <c r="N1140" s="1" t="s">
        <v>32</v>
      </c>
      <c r="O1140" s="1" t="s">
        <v>6032</v>
      </c>
      <c r="P1140" s="4" t="s">
        <v>9031</v>
      </c>
      <c r="Q1140" s="1" t="s">
        <v>530</v>
      </c>
      <c r="R1140" s="1" t="s">
        <v>9032</v>
      </c>
      <c r="S1140" s="1" t="s">
        <v>6036</v>
      </c>
      <c r="T1140" s="1" t="s">
        <v>9033</v>
      </c>
    </row>
    <row r="1141" spans="1:20" ht="110.4" x14ac:dyDescent="0.25">
      <c r="A1141" s="1" t="s">
        <v>2654</v>
      </c>
      <c r="B1141" s="2" t="s">
        <v>9034</v>
      </c>
      <c r="C1141" s="1" t="s">
        <v>6028</v>
      </c>
      <c r="D1141" s="1" t="s">
        <v>1151</v>
      </c>
      <c r="E1141" s="1" t="s">
        <v>9035</v>
      </c>
      <c r="F1141" s="1" t="s">
        <v>6967</v>
      </c>
      <c r="G1141" s="1" t="s">
        <v>113</v>
      </c>
      <c r="H1141" s="1" t="s">
        <v>114</v>
      </c>
      <c r="I1141" s="1" t="s">
        <v>28</v>
      </c>
      <c r="J1141" s="1" t="s">
        <v>421</v>
      </c>
      <c r="K1141" s="1" t="s">
        <v>6954</v>
      </c>
      <c r="L1141" s="1" t="s">
        <v>62</v>
      </c>
      <c r="M1141" s="1" t="s">
        <v>143</v>
      </c>
      <c r="N1141" s="1" t="s">
        <v>32</v>
      </c>
      <c r="O1141" s="1" t="s">
        <v>6032</v>
      </c>
      <c r="P1141" s="4" t="s">
        <v>9036</v>
      </c>
      <c r="Q1141" s="1" t="s">
        <v>9037</v>
      </c>
      <c r="R1141" s="1" t="s">
        <v>6970</v>
      </c>
      <c r="S1141" s="1" t="s">
        <v>6036</v>
      </c>
      <c r="T1141" s="1" t="s">
        <v>9038</v>
      </c>
    </row>
    <row r="1142" spans="1:20" ht="138" x14ac:dyDescent="0.25">
      <c r="A1142" s="1" t="s">
        <v>2654</v>
      </c>
      <c r="B1142" s="2" t="s">
        <v>9039</v>
      </c>
      <c r="C1142" s="1" t="s">
        <v>6973</v>
      </c>
      <c r="D1142" s="1" t="s">
        <v>5372</v>
      </c>
      <c r="E1142" s="1" t="s">
        <v>9040</v>
      </c>
      <c r="F1142" s="1" t="s">
        <v>9041</v>
      </c>
      <c r="G1142" s="1" t="s">
        <v>113</v>
      </c>
      <c r="H1142" s="1" t="s">
        <v>114</v>
      </c>
      <c r="I1142" s="1" t="s">
        <v>28</v>
      </c>
      <c r="J1142" s="1" t="s">
        <v>421</v>
      </c>
      <c r="K1142" s="1" t="s">
        <v>6954</v>
      </c>
      <c r="L1142" s="1" t="s">
        <v>62</v>
      </c>
      <c r="M1142" s="1" t="s">
        <v>270</v>
      </c>
      <c r="N1142" s="1" t="s">
        <v>32</v>
      </c>
      <c r="O1142" s="1" t="s">
        <v>6032</v>
      </c>
      <c r="P1142" s="4" t="s">
        <v>9042</v>
      </c>
      <c r="Q1142" s="1" t="s">
        <v>530</v>
      </c>
      <c r="R1142" s="1" t="s">
        <v>6982</v>
      </c>
      <c r="S1142" s="1" t="s">
        <v>6036</v>
      </c>
      <c r="T1142" s="1" t="s">
        <v>9043</v>
      </c>
    </row>
    <row r="1143" spans="1:20" ht="138" x14ac:dyDescent="0.25">
      <c r="A1143" s="1" t="s">
        <v>2654</v>
      </c>
      <c r="B1143" s="2" t="s">
        <v>9044</v>
      </c>
      <c r="C1143" s="1" t="s">
        <v>6973</v>
      </c>
      <c r="D1143" s="1" t="s">
        <v>2144</v>
      </c>
      <c r="E1143" s="1" t="s">
        <v>6974</v>
      </c>
      <c r="F1143" s="1" t="s">
        <v>6967</v>
      </c>
      <c r="G1143" s="1" t="s">
        <v>113</v>
      </c>
      <c r="H1143" s="1" t="s">
        <v>114</v>
      </c>
      <c r="I1143" s="1" t="s">
        <v>28</v>
      </c>
      <c r="J1143" s="1" t="s">
        <v>421</v>
      </c>
      <c r="K1143" s="1" t="s">
        <v>6954</v>
      </c>
      <c r="L1143" s="1" t="s">
        <v>62</v>
      </c>
      <c r="M1143" s="1" t="s">
        <v>322</v>
      </c>
      <c r="N1143" s="1" t="s">
        <v>32</v>
      </c>
      <c r="O1143" s="1" t="s">
        <v>6032</v>
      </c>
      <c r="P1143" s="4" t="s">
        <v>9045</v>
      </c>
      <c r="Q1143" s="1" t="s">
        <v>9046</v>
      </c>
      <c r="R1143" s="1" t="s">
        <v>9032</v>
      </c>
      <c r="S1143" s="1" t="s">
        <v>6036</v>
      </c>
      <c r="T1143" s="1" t="s">
        <v>9047</v>
      </c>
    </row>
    <row r="1144" spans="1:20" ht="110.4" x14ac:dyDescent="0.25">
      <c r="A1144" s="1" t="s">
        <v>2654</v>
      </c>
      <c r="B1144" s="2" t="s">
        <v>9048</v>
      </c>
      <c r="C1144" s="1" t="s">
        <v>6028</v>
      </c>
      <c r="D1144" s="1" t="s">
        <v>547</v>
      </c>
      <c r="E1144" s="1" t="s">
        <v>9049</v>
      </c>
      <c r="F1144" s="1" t="s">
        <v>9017</v>
      </c>
      <c r="G1144" s="1" t="s">
        <v>113</v>
      </c>
      <c r="H1144" s="1" t="s">
        <v>114</v>
      </c>
      <c r="I1144" s="1" t="s">
        <v>28</v>
      </c>
      <c r="J1144" s="1" t="s">
        <v>421</v>
      </c>
      <c r="K1144" s="1" t="s">
        <v>6954</v>
      </c>
      <c r="L1144" s="1" t="s">
        <v>62</v>
      </c>
      <c r="M1144" s="1" t="s">
        <v>31</v>
      </c>
      <c r="N1144" s="1" t="s">
        <v>32</v>
      </c>
      <c r="O1144" s="1" t="s">
        <v>6032</v>
      </c>
      <c r="P1144" s="4" t="s">
        <v>9050</v>
      </c>
      <c r="Q1144" s="1" t="s">
        <v>9051</v>
      </c>
      <c r="R1144" s="1" t="s">
        <v>9052</v>
      </c>
      <c r="S1144" s="1" t="s">
        <v>6036</v>
      </c>
      <c r="T1144" s="1" t="s">
        <v>9053</v>
      </c>
    </row>
    <row r="1145" spans="1:20" ht="13.8" x14ac:dyDescent="0.25">
      <c r="A1145" s="1" t="s">
        <v>1430</v>
      </c>
      <c r="B1145" s="2" t="s">
        <v>9054</v>
      </c>
      <c r="C1145" s="1" t="s">
        <v>5475</v>
      </c>
      <c r="D1145" s="1" t="s">
        <v>547</v>
      </c>
      <c r="E1145" s="1" t="s">
        <v>9055</v>
      </c>
      <c r="F1145" s="1" t="s">
        <v>6754</v>
      </c>
      <c r="G1145" s="1" t="s">
        <v>113</v>
      </c>
      <c r="H1145" s="1" t="s">
        <v>114</v>
      </c>
      <c r="I1145" s="1" t="s">
        <v>60</v>
      </c>
      <c r="J1145" s="1" t="s">
        <v>154</v>
      </c>
      <c r="K1145" s="1" t="s">
        <v>982</v>
      </c>
      <c r="L1145" s="1" t="s">
        <v>3419</v>
      </c>
      <c r="M1145" s="1" t="s">
        <v>304</v>
      </c>
      <c r="N1145" s="1" t="s">
        <v>378</v>
      </c>
      <c r="O1145" s="1" t="s">
        <v>5479</v>
      </c>
      <c r="P1145" s="1" t="s">
        <v>9056</v>
      </c>
      <c r="Q1145" s="1" t="s">
        <v>9057</v>
      </c>
      <c r="R1145" s="1" t="s">
        <v>9058</v>
      </c>
      <c r="S1145" s="1" t="s">
        <v>5481</v>
      </c>
      <c r="T1145" s="1" t="s">
        <v>9059</v>
      </c>
    </row>
    <row r="1146" spans="1:20" ht="69" x14ac:dyDescent="0.25">
      <c r="A1146" s="1" t="s">
        <v>1430</v>
      </c>
      <c r="B1146" s="2" t="s">
        <v>9060</v>
      </c>
      <c r="C1146" s="1" t="s">
        <v>5944</v>
      </c>
      <c r="D1146" s="1" t="s">
        <v>1362</v>
      </c>
      <c r="E1146" s="1" t="s">
        <v>9061</v>
      </c>
      <c r="F1146" s="1" t="s">
        <v>9062</v>
      </c>
      <c r="G1146" s="1" t="s">
        <v>113</v>
      </c>
      <c r="H1146" s="1" t="s">
        <v>114</v>
      </c>
      <c r="I1146" s="1" t="s">
        <v>28</v>
      </c>
      <c r="K1146" s="1" t="s">
        <v>982</v>
      </c>
      <c r="L1146" s="1" t="s">
        <v>3321</v>
      </c>
      <c r="M1146" s="1" t="s">
        <v>206</v>
      </c>
      <c r="N1146" s="1" t="s">
        <v>32</v>
      </c>
      <c r="O1146" s="1" t="s">
        <v>3322</v>
      </c>
      <c r="P1146" s="4" t="s">
        <v>9063</v>
      </c>
      <c r="R1146" s="1" t="s">
        <v>9064</v>
      </c>
      <c r="S1146" s="1" t="s">
        <v>3104</v>
      </c>
      <c r="T1146" s="1" t="s">
        <v>9065</v>
      </c>
    </row>
    <row r="1147" spans="1:20" ht="124.2" x14ac:dyDescent="0.25">
      <c r="A1147" s="1" t="s">
        <v>4243</v>
      </c>
      <c r="B1147" s="2" t="s">
        <v>9066</v>
      </c>
      <c r="C1147" s="1" t="s">
        <v>6973</v>
      </c>
      <c r="D1147" s="1" t="s">
        <v>5679</v>
      </c>
      <c r="E1147" s="1" t="s">
        <v>9067</v>
      </c>
      <c r="F1147" s="1" t="s">
        <v>6030</v>
      </c>
      <c r="G1147" s="1" t="s">
        <v>228</v>
      </c>
      <c r="H1147" s="1" t="s">
        <v>126</v>
      </c>
      <c r="I1147" s="1" t="s">
        <v>74</v>
      </c>
      <c r="J1147" s="1" t="s">
        <v>421</v>
      </c>
      <c r="K1147" s="1" t="s">
        <v>9068</v>
      </c>
      <c r="L1147" s="1" t="s">
        <v>1444</v>
      </c>
      <c r="M1147" s="1" t="s">
        <v>527</v>
      </c>
      <c r="N1147" s="1" t="s">
        <v>32</v>
      </c>
      <c r="O1147" s="1" t="s">
        <v>6032</v>
      </c>
      <c r="P1147" s="4" t="s">
        <v>9069</v>
      </c>
      <c r="Q1147" s="1" t="s">
        <v>530</v>
      </c>
      <c r="R1147" s="1" t="s">
        <v>9070</v>
      </c>
      <c r="S1147" s="1" t="s">
        <v>6036</v>
      </c>
      <c r="T1147" s="1" t="s">
        <v>9071</v>
      </c>
    </row>
    <row r="1148" spans="1:20" ht="138" x14ac:dyDescent="0.25">
      <c r="A1148" s="1" t="s">
        <v>2654</v>
      </c>
      <c r="B1148" s="2" t="s">
        <v>9072</v>
      </c>
      <c r="C1148" s="1" t="s">
        <v>6973</v>
      </c>
      <c r="D1148" s="1" t="s">
        <v>2184</v>
      </c>
      <c r="E1148" s="1" t="s">
        <v>9073</v>
      </c>
      <c r="F1148" s="1" t="s">
        <v>4790</v>
      </c>
      <c r="G1148" s="1" t="s">
        <v>113</v>
      </c>
      <c r="H1148" s="1" t="s">
        <v>114</v>
      </c>
      <c r="I1148" s="1" t="s">
        <v>74</v>
      </c>
      <c r="J1148" s="1" t="s">
        <v>421</v>
      </c>
      <c r="K1148" s="1" t="s">
        <v>9074</v>
      </c>
      <c r="L1148" s="1" t="s">
        <v>269</v>
      </c>
      <c r="M1148" s="1" t="s">
        <v>304</v>
      </c>
      <c r="N1148" s="1" t="s">
        <v>32</v>
      </c>
      <c r="O1148" s="1" t="s">
        <v>6032</v>
      </c>
      <c r="P1148" s="4" t="s">
        <v>9075</v>
      </c>
      <c r="Q1148" s="1" t="s">
        <v>530</v>
      </c>
      <c r="R1148" s="1" t="s">
        <v>6779</v>
      </c>
      <c r="S1148" s="1" t="s">
        <v>6036</v>
      </c>
      <c r="T1148" s="1" t="s">
        <v>9076</v>
      </c>
    </row>
    <row r="1149" spans="1:20" ht="110.4" x14ac:dyDescent="0.25">
      <c r="A1149" s="1" t="s">
        <v>1430</v>
      </c>
      <c r="B1149" s="2" t="s">
        <v>9077</v>
      </c>
      <c r="C1149" s="1" t="s">
        <v>5944</v>
      </c>
      <c r="D1149" s="1" t="s">
        <v>1362</v>
      </c>
      <c r="E1149" s="1" t="s">
        <v>9078</v>
      </c>
      <c r="F1149" s="1" t="s">
        <v>3185</v>
      </c>
      <c r="G1149" s="1" t="s">
        <v>113</v>
      </c>
      <c r="H1149" s="1" t="s">
        <v>114</v>
      </c>
      <c r="I1149" s="1" t="s">
        <v>28</v>
      </c>
      <c r="J1149" s="1" t="s">
        <v>465</v>
      </c>
      <c r="K1149" s="1" t="s">
        <v>9079</v>
      </c>
      <c r="L1149" s="1" t="s">
        <v>4931</v>
      </c>
      <c r="M1149" s="1" t="s">
        <v>270</v>
      </c>
      <c r="N1149" s="1" t="s">
        <v>32</v>
      </c>
      <c r="O1149" s="1" t="s">
        <v>3322</v>
      </c>
      <c r="P1149" s="4" t="s">
        <v>9080</v>
      </c>
      <c r="R1149" s="1" t="s">
        <v>171</v>
      </c>
      <c r="S1149" s="1" t="s">
        <v>3104</v>
      </c>
      <c r="T1149" s="1" t="s">
        <v>9081</v>
      </c>
    </row>
    <row r="1150" spans="1:20" ht="82.8" x14ac:dyDescent="0.25">
      <c r="A1150" s="1" t="s">
        <v>4697</v>
      </c>
      <c r="B1150" s="2" t="s">
        <v>9082</v>
      </c>
      <c r="C1150" s="1" t="s">
        <v>1486</v>
      </c>
      <c r="D1150" s="1" t="s">
        <v>42</v>
      </c>
      <c r="E1150" s="1" t="s">
        <v>6239</v>
      </c>
      <c r="F1150" s="1" t="s">
        <v>6240</v>
      </c>
      <c r="G1150" s="1" t="s">
        <v>113</v>
      </c>
      <c r="H1150" s="1" t="s">
        <v>27</v>
      </c>
      <c r="I1150" s="1" t="s">
        <v>74</v>
      </c>
      <c r="J1150" s="1" t="s">
        <v>465</v>
      </c>
      <c r="K1150" s="1" t="s">
        <v>9083</v>
      </c>
      <c r="L1150" s="1" t="s">
        <v>873</v>
      </c>
      <c r="M1150" s="1" t="s">
        <v>143</v>
      </c>
      <c r="N1150" s="1" t="s">
        <v>32</v>
      </c>
      <c r="O1150" s="1" t="s">
        <v>1489</v>
      </c>
      <c r="P1150" s="4" t="s">
        <v>9084</v>
      </c>
      <c r="R1150" s="1" t="s">
        <v>171</v>
      </c>
      <c r="S1150" s="1" t="s">
        <v>5152</v>
      </c>
      <c r="T1150" s="1" t="s">
        <v>9085</v>
      </c>
    </row>
    <row r="1151" spans="1:20" ht="82.8" x14ac:dyDescent="0.25">
      <c r="A1151" s="1" t="s">
        <v>1484</v>
      </c>
      <c r="B1151" s="2" t="s">
        <v>9086</v>
      </c>
      <c r="C1151" s="1" t="s">
        <v>1486</v>
      </c>
      <c r="D1151" s="1" t="s">
        <v>1948</v>
      </c>
      <c r="E1151" s="1" t="s">
        <v>9087</v>
      </c>
      <c r="F1151" s="1" t="s">
        <v>9088</v>
      </c>
      <c r="G1151" s="1" t="s">
        <v>26</v>
      </c>
      <c r="H1151" s="1" t="s">
        <v>27</v>
      </c>
      <c r="I1151" s="1" t="s">
        <v>28</v>
      </c>
      <c r="J1151" s="1" t="s">
        <v>465</v>
      </c>
      <c r="K1151" s="1" t="s">
        <v>9089</v>
      </c>
      <c r="L1151" s="1" t="s">
        <v>3328</v>
      </c>
      <c r="M1151" s="1" t="s">
        <v>527</v>
      </c>
      <c r="N1151" s="1" t="s">
        <v>32</v>
      </c>
      <c r="O1151" s="1" t="s">
        <v>1489</v>
      </c>
      <c r="P1151" s="4" t="s">
        <v>9090</v>
      </c>
      <c r="R1151" s="1" t="s">
        <v>171</v>
      </c>
      <c r="S1151" s="1" t="s">
        <v>5152</v>
      </c>
      <c r="T1151" s="1" t="s">
        <v>9091</v>
      </c>
    </row>
    <row r="1152" spans="1:20" ht="96.6" x14ac:dyDescent="0.25">
      <c r="A1152" s="1" t="s">
        <v>2556</v>
      </c>
      <c r="B1152" s="2" t="s">
        <v>9092</v>
      </c>
      <c r="C1152" s="1" t="s">
        <v>9093</v>
      </c>
      <c r="D1152" s="1" t="s">
        <v>8849</v>
      </c>
      <c r="E1152" s="1" t="s">
        <v>6628</v>
      </c>
      <c r="F1152" s="1" t="s">
        <v>9094</v>
      </c>
      <c r="G1152" s="1" t="s">
        <v>228</v>
      </c>
      <c r="H1152" s="1" t="s">
        <v>229</v>
      </c>
      <c r="I1152" s="1" t="s">
        <v>140</v>
      </c>
      <c r="J1152" s="1" t="s">
        <v>4117</v>
      </c>
      <c r="K1152" s="1" t="s">
        <v>2563</v>
      </c>
      <c r="L1152" s="1" t="s">
        <v>456</v>
      </c>
      <c r="M1152" s="1" t="s">
        <v>703</v>
      </c>
      <c r="N1152" s="1" t="s">
        <v>378</v>
      </c>
      <c r="O1152" s="1" t="s">
        <v>9095</v>
      </c>
      <c r="P1152" s="4" t="s">
        <v>9096</v>
      </c>
      <c r="Q1152" s="1" t="s">
        <v>9097</v>
      </c>
      <c r="R1152" s="1" t="s">
        <v>9098</v>
      </c>
      <c r="S1152" s="1" t="s">
        <v>7852</v>
      </c>
      <c r="T1152" s="1" t="s">
        <v>9099</v>
      </c>
    </row>
    <row r="1153" spans="1:20" ht="124.2" x14ac:dyDescent="0.25">
      <c r="A1153" s="1" t="s">
        <v>847</v>
      </c>
      <c r="B1153" s="2" t="s">
        <v>9100</v>
      </c>
      <c r="C1153" s="1" t="s">
        <v>1743</v>
      </c>
      <c r="D1153" s="1" t="s">
        <v>9101</v>
      </c>
      <c r="E1153" s="1" t="s">
        <v>9102</v>
      </c>
      <c r="F1153" s="1" t="s">
        <v>9103</v>
      </c>
      <c r="G1153" s="1" t="s">
        <v>26</v>
      </c>
      <c r="H1153" s="1" t="s">
        <v>27</v>
      </c>
      <c r="I1153" s="1" t="s">
        <v>28</v>
      </c>
      <c r="J1153" s="1" t="s">
        <v>421</v>
      </c>
      <c r="K1153" s="1" t="s">
        <v>9104</v>
      </c>
      <c r="L1153" s="1" t="s">
        <v>3026</v>
      </c>
      <c r="M1153" s="1" t="s">
        <v>304</v>
      </c>
      <c r="N1153" s="1" t="s">
        <v>32</v>
      </c>
      <c r="O1153" s="1" t="s">
        <v>1746</v>
      </c>
      <c r="P1153" s="4" t="s">
        <v>9105</v>
      </c>
      <c r="Q1153" s="1" t="s">
        <v>9106</v>
      </c>
      <c r="R1153" s="1" t="s">
        <v>9107</v>
      </c>
      <c r="S1153" s="1" t="s">
        <v>6025</v>
      </c>
      <c r="T1153" s="1" t="s">
        <v>9108</v>
      </c>
    </row>
    <row r="1154" spans="1:20" ht="124.2" x14ac:dyDescent="0.25">
      <c r="A1154" s="1" t="s">
        <v>441</v>
      </c>
      <c r="B1154" s="2" t="s">
        <v>9109</v>
      </c>
      <c r="C1154" s="1" t="s">
        <v>1514</v>
      </c>
      <c r="D1154" s="1" t="s">
        <v>2298</v>
      </c>
      <c r="E1154" s="1" t="s">
        <v>9110</v>
      </c>
      <c r="F1154" s="1" t="s">
        <v>2659</v>
      </c>
      <c r="G1154" s="1" t="s">
        <v>113</v>
      </c>
      <c r="H1154" s="1" t="s">
        <v>114</v>
      </c>
      <c r="I1154" s="1" t="s">
        <v>60</v>
      </c>
      <c r="J1154" s="1" t="s">
        <v>421</v>
      </c>
      <c r="K1154" s="1" t="s">
        <v>9111</v>
      </c>
      <c r="L1154" s="1" t="s">
        <v>6135</v>
      </c>
      <c r="M1154" s="1" t="s">
        <v>527</v>
      </c>
      <c r="N1154" s="1" t="s">
        <v>32</v>
      </c>
      <c r="O1154" s="1" t="s">
        <v>776</v>
      </c>
      <c r="P1154" s="4" t="s">
        <v>9112</v>
      </c>
      <c r="R1154" s="1" t="s">
        <v>9113</v>
      </c>
      <c r="S1154" s="1" t="s">
        <v>3137</v>
      </c>
      <c r="T1154" s="1" t="s">
        <v>9114</v>
      </c>
    </row>
    <row r="1155" spans="1:20" ht="179.4" x14ac:dyDescent="0.25">
      <c r="A1155" s="1" t="s">
        <v>2440</v>
      </c>
      <c r="B1155" s="2" t="s">
        <v>9115</v>
      </c>
      <c r="C1155" s="1" t="s">
        <v>8006</v>
      </c>
      <c r="D1155" s="1" t="s">
        <v>1537</v>
      </c>
      <c r="E1155" s="1" t="s">
        <v>9116</v>
      </c>
      <c r="F1155" s="1" t="s">
        <v>9117</v>
      </c>
      <c r="G1155" s="1" t="s">
        <v>113</v>
      </c>
      <c r="H1155" s="1" t="s">
        <v>114</v>
      </c>
      <c r="I1155" s="1" t="s">
        <v>28</v>
      </c>
      <c r="K1155" s="1" t="s">
        <v>5250</v>
      </c>
      <c r="L1155" s="1" t="s">
        <v>6165</v>
      </c>
      <c r="M1155" s="1" t="s">
        <v>322</v>
      </c>
      <c r="N1155" s="1" t="s">
        <v>378</v>
      </c>
      <c r="O1155" s="1" t="s">
        <v>8010</v>
      </c>
      <c r="P1155" s="4" t="s">
        <v>9118</v>
      </c>
      <c r="Q1155" s="1" t="s">
        <v>9119</v>
      </c>
      <c r="R1155" s="1" t="s">
        <v>9120</v>
      </c>
      <c r="S1155" s="1" t="s">
        <v>3337</v>
      </c>
      <c r="T1155" s="1" t="s">
        <v>9121</v>
      </c>
    </row>
    <row r="1156" spans="1:20" ht="179.4" x14ac:dyDescent="0.25">
      <c r="A1156" s="1" t="s">
        <v>2440</v>
      </c>
      <c r="B1156" s="2" t="s">
        <v>9122</v>
      </c>
      <c r="C1156" s="1" t="s">
        <v>8006</v>
      </c>
      <c r="D1156" s="1" t="s">
        <v>255</v>
      </c>
      <c r="E1156" s="1" t="s">
        <v>1788</v>
      </c>
      <c r="F1156" s="1" t="s">
        <v>5326</v>
      </c>
      <c r="G1156" s="1" t="s">
        <v>113</v>
      </c>
      <c r="H1156" s="1" t="s">
        <v>27</v>
      </c>
      <c r="I1156" s="1" t="s">
        <v>74</v>
      </c>
      <c r="K1156" s="1" t="s">
        <v>9123</v>
      </c>
      <c r="L1156" s="1" t="s">
        <v>2850</v>
      </c>
      <c r="M1156" s="1" t="s">
        <v>322</v>
      </c>
      <c r="N1156" s="1" t="s">
        <v>378</v>
      </c>
      <c r="O1156" s="1" t="s">
        <v>8010</v>
      </c>
      <c r="P1156" s="4" t="s">
        <v>9124</v>
      </c>
      <c r="Q1156" s="1" t="s">
        <v>9125</v>
      </c>
      <c r="R1156" s="1" t="s">
        <v>9126</v>
      </c>
      <c r="S1156" s="1" t="s">
        <v>3337</v>
      </c>
      <c r="T1156" s="1" t="s">
        <v>9127</v>
      </c>
    </row>
    <row r="1157" spans="1:20" ht="96.6" x14ac:dyDescent="0.25">
      <c r="A1157" s="1" t="s">
        <v>1020</v>
      </c>
      <c r="B1157" s="2" t="s">
        <v>9128</v>
      </c>
      <c r="C1157" s="1" t="s">
        <v>4170</v>
      </c>
      <c r="D1157" s="1" t="s">
        <v>1117</v>
      </c>
      <c r="E1157" s="1" t="s">
        <v>5629</v>
      </c>
      <c r="F1157" s="1" t="s">
        <v>9129</v>
      </c>
      <c r="G1157" s="1" t="s">
        <v>113</v>
      </c>
      <c r="H1157" s="1" t="s">
        <v>114</v>
      </c>
      <c r="I1157" s="1" t="s">
        <v>60</v>
      </c>
      <c r="K1157" s="1" t="s">
        <v>76</v>
      </c>
      <c r="L1157" s="1" t="s">
        <v>2938</v>
      </c>
      <c r="M1157" s="1" t="s">
        <v>206</v>
      </c>
      <c r="N1157" s="1" t="s">
        <v>32</v>
      </c>
      <c r="O1157" s="1" t="s">
        <v>4175</v>
      </c>
      <c r="P1157" s="4" t="s">
        <v>9130</v>
      </c>
      <c r="Q1157" s="1" t="s">
        <v>9131</v>
      </c>
      <c r="R1157" s="1" t="s">
        <v>171</v>
      </c>
      <c r="S1157" s="1" t="s">
        <v>4179</v>
      </c>
      <c r="T1157" s="1" t="s">
        <v>9132</v>
      </c>
    </row>
    <row r="1158" spans="1:20" ht="96.6" x14ac:dyDescent="0.25">
      <c r="A1158" s="1" t="s">
        <v>1484</v>
      </c>
      <c r="B1158" s="2" t="s">
        <v>9133</v>
      </c>
      <c r="C1158" s="1" t="s">
        <v>1486</v>
      </c>
      <c r="D1158" s="1" t="s">
        <v>1058</v>
      </c>
      <c r="E1158" s="1" t="s">
        <v>9134</v>
      </c>
      <c r="F1158" s="1" t="s">
        <v>5149</v>
      </c>
      <c r="G1158" s="1" t="s">
        <v>26</v>
      </c>
      <c r="H1158" s="1" t="s">
        <v>27</v>
      </c>
      <c r="I1158" s="1" t="s">
        <v>74</v>
      </c>
      <c r="K1158" s="1" t="s">
        <v>1488</v>
      </c>
      <c r="L1158" s="1" t="s">
        <v>259</v>
      </c>
      <c r="M1158" s="1" t="s">
        <v>143</v>
      </c>
      <c r="N1158" s="1" t="s">
        <v>32</v>
      </c>
      <c r="O1158" s="1" t="s">
        <v>1489</v>
      </c>
      <c r="P1158" s="4" t="s">
        <v>9135</v>
      </c>
      <c r="Q1158" s="1" t="s">
        <v>9136</v>
      </c>
      <c r="R1158" s="1" t="s">
        <v>9137</v>
      </c>
      <c r="S1158" s="1" t="s">
        <v>5152</v>
      </c>
      <c r="T1158" s="1" t="s">
        <v>9138</v>
      </c>
    </row>
    <row r="1159" spans="1:20" ht="69" x14ac:dyDescent="0.25">
      <c r="A1159" s="1" t="s">
        <v>1484</v>
      </c>
      <c r="B1159" s="2" t="s">
        <v>9139</v>
      </c>
      <c r="C1159" s="1" t="s">
        <v>1486</v>
      </c>
      <c r="D1159" s="1" t="s">
        <v>5155</v>
      </c>
      <c r="E1159" s="1" t="s">
        <v>5156</v>
      </c>
      <c r="F1159" s="1" t="s">
        <v>5149</v>
      </c>
      <c r="G1159" s="1" t="s">
        <v>26</v>
      </c>
      <c r="H1159" s="1" t="s">
        <v>27</v>
      </c>
      <c r="I1159" s="1" t="s">
        <v>74</v>
      </c>
      <c r="K1159" s="1" t="s">
        <v>1488</v>
      </c>
      <c r="L1159" s="1" t="s">
        <v>269</v>
      </c>
      <c r="M1159" s="1" t="s">
        <v>304</v>
      </c>
      <c r="N1159" s="1" t="s">
        <v>32</v>
      </c>
      <c r="O1159" s="1" t="s">
        <v>1489</v>
      </c>
      <c r="P1159" s="4" t="s">
        <v>9140</v>
      </c>
      <c r="Q1159" s="1" t="s">
        <v>9141</v>
      </c>
      <c r="R1159" s="1" t="s">
        <v>9142</v>
      </c>
      <c r="S1159" s="1" t="s">
        <v>5152</v>
      </c>
      <c r="T1159" s="1" t="s">
        <v>9143</v>
      </c>
    </row>
    <row r="1160" spans="1:20" ht="69" x14ac:dyDescent="0.25">
      <c r="A1160" s="1" t="s">
        <v>1484</v>
      </c>
      <c r="B1160" s="2" t="s">
        <v>9144</v>
      </c>
      <c r="C1160" s="1" t="s">
        <v>1486</v>
      </c>
      <c r="D1160" s="1" t="s">
        <v>9145</v>
      </c>
      <c r="E1160" s="1" t="s">
        <v>9146</v>
      </c>
      <c r="F1160" s="1" t="s">
        <v>5149</v>
      </c>
      <c r="G1160" s="1" t="s">
        <v>26</v>
      </c>
      <c r="H1160" s="1" t="s">
        <v>27</v>
      </c>
      <c r="I1160" s="1" t="s">
        <v>74</v>
      </c>
      <c r="K1160" s="1" t="s">
        <v>1488</v>
      </c>
      <c r="L1160" s="1" t="s">
        <v>716</v>
      </c>
      <c r="M1160" s="1" t="s">
        <v>527</v>
      </c>
      <c r="N1160" s="1" t="s">
        <v>32</v>
      </c>
      <c r="O1160" s="1" t="s">
        <v>1489</v>
      </c>
      <c r="P1160" s="4" t="s">
        <v>9147</v>
      </c>
      <c r="Q1160" s="1" t="s">
        <v>9148</v>
      </c>
      <c r="R1160" s="1" t="s">
        <v>9149</v>
      </c>
      <c r="S1160" s="1" t="s">
        <v>5152</v>
      </c>
      <c r="T1160" s="1" t="s">
        <v>9150</v>
      </c>
    </row>
    <row r="1161" spans="1:20" ht="69" x14ac:dyDescent="0.25">
      <c r="A1161" s="1" t="s">
        <v>1484</v>
      </c>
      <c r="B1161" s="2" t="s">
        <v>9151</v>
      </c>
      <c r="C1161" s="1" t="s">
        <v>1486</v>
      </c>
      <c r="D1161" s="1" t="s">
        <v>1013</v>
      </c>
      <c r="E1161" s="1" t="s">
        <v>6250</v>
      </c>
      <c r="F1161" s="1" t="s">
        <v>5149</v>
      </c>
      <c r="G1161" s="1" t="s">
        <v>26</v>
      </c>
      <c r="H1161" s="1" t="s">
        <v>27</v>
      </c>
      <c r="I1161" s="1" t="s">
        <v>74</v>
      </c>
      <c r="K1161" s="1" t="s">
        <v>1488</v>
      </c>
      <c r="L1161" s="1" t="s">
        <v>2386</v>
      </c>
      <c r="M1161" s="1" t="s">
        <v>703</v>
      </c>
      <c r="N1161" s="1" t="s">
        <v>32</v>
      </c>
      <c r="O1161" s="1" t="s">
        <v>1489</v>
      </c>
      <c r="P1161" s="4" t="s">
        <v>9152</v>
      </c>
      <c r="R1161" s="1" t="s">
        <v>9149</v>
      </c>
      <c r="S1161" s="1" t="s">
        <v>5152</v>
      </c>
      <c r="T1161" s="1" t="s">
        <v>9153</v>
      </c>
    </row>
    <row r="1162" spans="1:20" ht="55.2" x14ac:dyDescent="0.25">
      <c r="A1162" s="1" t="s">
        <v>9154</v>
      </c>
      <c r="B1162" s="2" t="s">
        <v>9155</v>
      </c>
      <c r="C1162" s="1" t="s">
        <v>9156</v>
      </c>
      <c r="D1162" s="1" t="s">
        <v>9157</v>
      </c>
      <c r="E1162" s="1" t="s">
        <v>9158</v>
      </c>
      <c r="F1162" s="1" t="s">
        <v>9159</v>
      </c>
      <c r="G1162" s="1" t="s">
        <v>243</v>
      </c>
      <c r="H1162" s="1" t="s">
        <v>244</v>
      </c>
      <c r="I1162" s="1" t="s">
        <v>28</v>
      </c>
      <c r="K1162" s="1" t="s">
        <v>903</v>
      </c>
      <c r="L1162" s="1" t="s">
        <v>775</v>
      </c>
      <c r="M1162" s="1" t="s">
        <v>143</v>
      </c>
      <c r="N1162" s="1" t="s">
        <v>32</v>
      </c>
      <c r="O1162" s="1" t="s">
        <v>9160</v>
      </c>
      <c r="P1162" s="4" t="s">
        <v>9161</v>
      </c>
      <c r="R1162" s="1" t="s">
        <v>2389</v>
      </c>
      <c r="S1162" s="1" t="s">
        <v>3390</v>
      </c>
      <c r="T1162" s="1" t="s">
        <v>9162</v>
      </c>
    </row>
    <row r="1163" spans="1:20" ht="110.4" x14ac:dyDescent="0.25">
      <c r="A1163" s="1" t="s">
        <v>1484</v>
      </c>
      <c r="B1163" s="2" t="s">
        <v>9163</v>
      </c>
      <c r="C1163" s="1" t="s">
        <v>1486</v>
      </c>
      <c r="D1163" s="1" t="s">
        <v>9164</v>
      </c>
      <c r="E1163" s="1" t="s">
        <v>9165</v>
      </c>
      <c r="F1163" s="1" t="s">
        <v>9166</v>
      </c>
      <c r="G1163" s="1" t="s">
        <v>26</v>
      </c>
      <c r="H1163" s="1" t="s">
        <v>27</v>
      </c>
      <c r="I1163" s="1" t="s">
        <v>74</v>
      </c>
      <c r="K1163" s="1" t="s">
        <v>1488</v>
      </c>
      <c r="L1163" s="1" t="s">
        <v>743</v>
      </c>
      <c r="M1163" s="1" t="s">
        <v>527</v>
      </c>
      <c r="N1163" s="1" t="s">
        <v>32</v>
      </c>
      <c r="O1163" s="1" t="s">
        <v>1489</v>
      </c>
      <c r="P1163" s="4" t="s">
        <v>9167</v>
      </c>
      <c r="Q1163" s="1" t="s">
        <v>9168</v>
      </c>
      <c r="R1163" s="1" t="s">
        <v>5151</v>
      </c>
      <c r="S1163" s="1" t="s">
        <v>5152</v>
      </c>
      <c r="T1163" s="1" t="s">
        <v>9169</v>
      </c>
    </row>
    <row r="1164" spans="1:20" ht="82.8" x14ac:dyDescent="0.25">
      <c r="A1164" s="1" t="s">
        <v>4697</v>
      </c>
      <c r="B1164" s="2" t="s">
        <v>9170</v>
      </c>
      <c r="C1164" s="1" t="s">
        <v>1486</v>
      </c>
      <c r="D1164" s="1" t="s">
        <v>9171</v>
      </c>
      <c r="E1164" s="1" t="s">
        <v>9172</v>
      </c>
      <c r="F1164" s="1" t="s">
        <v>6240</v>
      </c>
      <c r="G1164" s="1" t="s">
        <v>113</v>
      </c>
      <c r="H1164" s="1" t="s">
        <v>27</v>
      </c>
      <c r="I1164" s="1" t="s">
        <v>74</v>
      </c>
      <c r="J1164" s="1" t="s">
        <v>465</v>
      </c>
      <c r="K1164" s="1" t="s">
        <v>1488</v>
      </c>
      <c r="L1164" s="1" t="s">
        <v>2359</v>
      </c>
      <c r="M1164" s="1" t="s">
        <v>703</v>
      </c>
      <c r="N1164" s="1" t="s">
        <v>32</v>
      </c>
      <c r="O1164" s="1" t="s">
        <v>1489</v>
      </c>
      <c r="P1164" s="4" t="s">
        <v>9173</v>
      </c>
      <c r="R1164" s="1" t="s">
        <v>219</v>
      </c>
      <c r="S1164" s="1" t="s">
        <v>5152</v>
      </c>
      <c r="T1164" s="1" t="s">
        <v>9174</v>
      </c>
    </row>
    <row r="1165" spans="1:20" ht="110.4" x14ac:dyDescent="0.25">
      <c r="A1165" s="1" t="s">
        <v>1484</v>
      </c>
      <c r="B1165" s="2" t="s">
        <v>9175</v>
      </c>
      <c r="C1165" s="1" t="s">
        <v>1486</v>
      </c>
      <c r="D1165" s="1" t="s">
        <v>8788</v>
      </c>
      <c r="E1165" s="1" t="s">
        <v>9176</v>
      </c>
      <c r="F1165" s="1" t="s">
        <v>9166</v>
      </c>
      <c r="G1165" s="1" t="s">
        <v>26</v>
      </c>
      <c r="H1165" s="1" t="s">
        <v>27</v>
      </c>
      <c r="I1165" s="1" t="s">
        <v>74</v>
      </c>
      <c r="K1165" s="1" t="s">
        <v>1488</v>
      </c>
      <c r="L1165" s="1" t="s">
        <v>743</v>
      </c>
      <c r="M1165" s="1" t="s">
        <v>703</v>
      </c>
      <c r="N1165" s="1" t="s">
        <v>32</v>
      </c>
      <c r="O1165" s="1" t="s">
        <v>1489</v>
      </c>
      <c r="P1165" s="4" t="s">
        <v>9167</v>
      </c>
      <c r="Q1165" s="1" t="s">
        <v>9168</v>
      </c>
      <c r="R1165" s="1" t="s">
        <v>5151</v>
      </c>
      <c r="S1165" s="1" t="s">
        <v>5152</v>
      </c>
      <c r="T1165" s="1" t="s">
        <v>9177</v>
      </c>
    </row>
    <row r="1166" spans="1:20" ht="110.4" x14ac:dyDescent="0.25">
      <c r="A1166" s="1" t="s">
        <v>1484</v>
      </c>
      <c r="B1166" s="2" t="s">
        <v>9178</v>
      </c>
      <c r="C1166" s="1" t="s">
        <v>1486</v>
      </c>
      <c r="D1166" s="1" t="s">
        <v>1058</v>
      </c>
      <c r="E1166" s="1" t="s">
        <v>9134</v>
      </c>
      <c r="F1166" s="1" t="s">
        <v>5149</v>
      </c>
      <c r="G1166" s="1" t="s">
        <v>26</v>
      </c>
      <c r="H1166" s="1" t="s">
        <v>27</v>
      </c>
      <c r="I1166" s="1" t="s">
        <v>74</v>
      </c>
      <c r="K1166" s="1" t="s">
        <v>1488</v>
      </c>
      <c r="L1166" s="1" t="s">
        <v>269</v>
      </c>
      <c r="M1166" s="1" t="s">
        <v>703</v>
      </c>
      <c r="N1166" s="1" t="s">
        <v>32</v>
      </c>
      <c r="O1166" s="1" t="s">
        <v>1489</v>
      </c>
      <c r="P1166" s="4" t="s">
        <v>9179</v>
      </c>
      <c r="R1166" s="1" t="s">
        <v>5151</v>
      </c>
      <c r="S1166" s="1" t="s">
        <v>5152</v>
      </c>
      <c r="T1166" s="1" t="s">
        <v>9180</v>
      </c>
    </row>
    <row r="1167" spans="1:20" ht="110.4" x14ac:dyDescent="0.25">
      <c r="A1167" s="1" t="s">
        <v>1484</v>
      </c>
      <c r="B1167" s="2" t="s">
        <v>9181</v>
      </c>
      <c r="C1167" s="1" t="s">
        <v>1486</v>
      </c>
      <c r="D1167" s="1" t="s">
        <v>1948</v>
      </c>
      <c r="E1167" s="1" t="s">
        <v>9182</v>
      </c>
      <c r="F1167" s="1" t="s">
        <v>9166</v>
      </c>
      <c r="G1167" s="1" t="s">
        <v>26</v>
      </c>
      <c r="H1167" s="1" t="s">
        <v>27</v>
      </c>
      <c r="I1167" s="1" t="s">
        <v>74</v>
      </c>
      <c r="K1167" s="1" t="s">
        <v>1488</v>
      </c>
      <c r="L1167" s="1" t="s">
        <v>743</v>
      </c>
      <c r="M1167" s="1" t="s">
        <v>206</v>
      </c>
      <c r="N1167" s="1" t="s">
        <v>32</v>
      </c>
      <c r="O1167" s="1" t="s">
        <v>1489</v>
      </c>
      <c r="P1167" s="4" t="s">
        <v>9167</v>
      </c>
      <c r="Q1167" s="1" t="s">
        <v>9168</v>
      </c>
      <c r="R1167" s="1" t="s">
        <v>5151</v>
      </c>
      <c r="S1167" s="1" t="s">
        <v>5152</v>
      </c>
      <c r="T1167" s="1" t="s">
        <v>9183</v>
      </c>
    </row>
    <row r="1168" spans="1:20" ht="82.8" x14ac:dyDescent="0.25">
      <c r="A1168" s="1" t="s">
        <v>358</v>
      </c>
      <c r="B1168" s="2" t="s">
        <v>9184</v>
      </c>
      <c r="C1168" s="1" t="s">
        <v>631</v>
      </c>
      <c r="D1168" s="1" t="s">
        <v>110</v>
      </c>
      <c r="E1168" s="1" t="s">
        <v>9185</v>
      </c>
      <c r="F1168" s="1" t="s">
        <v>634</v>
      </c>
      <c r="G1168" s="1" t="s">
        <v>113</v>
      </c>
      <c r="H1168" s="1" t="s">
        <v>114</v>
      </c>
      <c r="I1168" s="1" t="s">
        <v>60</v>
      </c>
      <c r="J1168" s="1" t="s">
        <v>154</v>
      </c>
      <c r="K1168" s="1" t="s">
        <v>1166</v>
      </c>
      <c r="L1168" s="1" t="s">
        <v>9186</v>
      </c>
      <c r="M1168" s="1" t="s">
        <v>527</v>
      </c>
      <c r="N1168" s="1" t="s">
        <v>32</v>
      </c>
      <c r="O1168" s="1" t="s">
        <v>638</v>
      </c>
      <c r="P1168" s="4" t="s">
        <v>9187</v>
      </c>
      <c r="Q1168" s="1" t="s">
        <v>9188</v>
      </c>
      <c r="R1168" s="1" t="s">
        <v>9189</v>
      </c>
      <c r="S1168" s="1" t="s">
        <v>3740</v>
      </c>
      <c r="T1168" s="1" t="s">
        <v>9190</v>
      </c>
    </row>
    <row r="1169" spans="1:20" ht="13.8" x14ac:dyDescent="0.25">
      <c r="A1169" s="1" t="s">
        <v>7144</v>
      </c>
      <c r="B1169" s="2" t="s">
        <v>9191</v>
      </c>
      <c r="C1169" s="1" t="s">
        <v>7146</v>
      </c>
      <c r="D1169" s="1" t="s">
        <v>939</v>
      </c>
      <c r="E1169" s="1" t="s">
        <v>9192</v>
      </c>
      <c r="F1169" s="1" t="s">
        <v>9193</v>
      </c>
      <c r="G1169" s="1" t="s">
        <v>228</v>
      </c>
      <c r="H1169" s="1" t="s">
        <v>126</v>
      </c>
      <c r="I1169" s="1" t="s">
        <v>60</v>
      </c>
      <c r="J1169" s="1" t="s">
        <v>2562</v>
      </c>
      <c r="K1169" s="1" t="s">
        <v>3280</v>
      </c>
      <c r="L1169" s="1" t="s">
        <v>2194</v>
      </c>
      <c r="N1169" s="1" t="s">
        <v>32</v>
      </c>
      <c r="O1169" s="1" t="s">
        <v>7150</v>
      </c>
      <c r="P1169" s="1" t="s">
        <v>9194</v>
      </c>
      <c r="Q1169" s="1" t="s">
        <v>9195</v>
      </c>
      <c r="R1169" s="1" t="s">
        <v>2330</v>
      </c>
      <c r="S1169" s="1" t="s">
        <v>7153</v>
      </c>
      <c r="T1169" s="1" t="s">
        <v>9196</v>
      </c>
    </row>
    <row r="1170" spans="1:20" ht="124.2" x14ac:dyDescent="0.25">
      <c r="A1170" s="1" t="s">
        <v>358</v>
      </c>
      <c r="B1170" s="2" t="s">
        <v>9197</v>
      </c>
      <c r="C1170" s="1" t="s">
        <v>360</v>
      </c>
      <c r="D1170" s="1" t="s">
        <v>9198</v>
      </c>
      <c r="E1170" s="1" t="s">
        <v>9199</v>
      </c>
      <c r="F1170" s="1" t="s">
        <v>9200</v>
      </c>
      <c r="G1170" s="1" t="s">
        <v>113</v>
      </c>
      <c r="H1170" s="1" t="s">
        <v>126</v>
      </c>
      <c r="I1170" s="1" t="s">
        <v>60</v>
      </c>
      <c r="J1170" s="1" t="s">
        <v>154</v>
      </c>
      <c r="K1170" s="1" t="s">
        <v>9201</v>
      </c>
      <c r="L1170" s="1" t="s">
        <v>4213</v>
      </c>
      <c r="M1170" s="1" t="s">
        <v>143</v>
      </c>
      <c r="N1170" s="1" t="s">
        <v>378</v>
      </c>
      <c r="O1170" s="1" t="s">
        <v>366</v>
      </c>
      <c r="P1170" s="4" t="s">
        <v>9202</v>
      </c>
      <c r="Q1170" s="1" t="s">
        <v>93</v>
      </c>
      <c r="R1170" s="1" t="s">
        <v>9203</v>
      </c>
      <c r="S1170" s="1" t="s">
        <v>3104</v>
      </c>
      <c r="T1170" s="1" t="s">
        <v>9204</v>
      </c>
    </row>
    <row r="1171" spans="1:20" ht="82.8" x14ac:dyDescent="0.25">
      <c r="A1171" s="1" t="s">
        <v>4243</v>
      </c>
      <c r="B1171" s="2" t="s">
        <v>9205</v>
      </c>
      <c r="C1171" s="1" t="s">
        <v>6028</v>
      </c>
      <c r="D1171" s="1" t="s">
        <v>1096</v>
      </c>
      <c r="E1171" s="1" t="s">
        <v>9206</v>
      </c>
      <c r="F1171" s="1" t="s">
        <v>6030</v>
      </c>
      <c r="G1171" s="1" t="s">
        <v>228</v>
      </c>
      <c r="H1171" s="1" t="s">
        <v>126</v>
      </c>
      <c r="I1171" s="1" t="s">
        <v>74</v>
      </c>
      <c r="K1171" s="1" t="s">
        <v>2660</v>
      </c>
      <c r="L1171" s="1" t="s">
        <v>2386</v>
      </c>
      <c r="M1171" s="1" t="s">
        <v>143</v>
      </c>
      <c r="N1171" s="1" t="s">
        <v>32</v>
      </c>
      <c r="O1171" s="1" t="s">
        <v>6032</v>
      </c>
      <c r="P1171" s="4" t="s">
        <v>9207</v>
      </c>
      <c r="Q1171" s="1" t="s">
        <v>9208</v>
      </c>
      <c r="R1171" s="1" t="s">
        <v>9209</v>
      </c>
      <c r="S1171" s="1" t="s">
        <v>6036</v>
      </c>
      <c r="T1171" s="1" t="s">
        <v>9210</v>
      </c>
    </row>
    <row r="1172" spans="1:20" ht="110.4" x14ac:dyDescent="0.25">
      <c r="A1172" s="1" t="s">
        <v>577</v>
      </c>
      <c r="B1172" s="2" t="s">
        <v>9211</v>
      </c>
      <c r="C1172" s="1" t="s">
        <v>212</v>
      </c>
      <c r="D1172" s="1" t="s">
        <v>689</v>
      </c>
      <c r="E1172" s="1" t="s">
        <v>9212</v>
      </c>
      <c r="F1172" s="1" t="s">
        <v>9213</v>
      </c>
      <c r="G1172" s="1" t="s">
        <v>228</v>
      </c>
      <c r="H1172" s="1" t="s">
        <v>229</v>
      </c>
      <c r="I1172" s="1" t="s">
        <v>74</v>
      </c>
      <c r="J1172" s="1" t="s">
        <v>635</v>
      </c>
      <c r="K1172" s="1" t="s">
        <v>9214</v>
      </c>
      <c r="L1172" s="1" t="s">
        <v>743</v>
      </c>
      <c r="M1172" s="1" t="s">
        <v>703</v>
      </c>
      <c r="N1172" s="1" t="s">
        <v>32</v>
      </c>
      <c r="O1172" s="1" t="s">
        <v>217</v>
      </c>
      <c r="P1172" s="4" t="s">
        <v>9215</v>
      </c>
      <c r="R1172" s="1" t="s">
        <v>5426</v>
      </c>
      <c r="S1172" s="1" t="s">
        <v>3112</v>
      </c>
      <c r="T1172" s="1" t="s">
        <v>9216</v>
      </c>
    </row>
    <row r="1173" spans="1:20" ht="138" x14ac:dyDescent="0.25">
      <c r="A1173" s="1" t="s">
        <v>946</v>
      </c>
      <c r="B1173" s="2" t="s">
        <v>9217</v>
      </c>
      <c r="C1173" s="1" t="s">
        <v>212</v>
      </c>
      <c r="D1173" s="1" t="s">
        <v>2617</v>
      </c>
      <c r="E1173" s="1" t="s">
        <v>9218</v>
      </c>
      <c r="F1173" s="1" t="s">
        <v>9219</v>
      </c>
      <c r="G1173" s="1" t="s">
        <v>113</v>
      </c>
      <c r="H1173" s="1" t="s">
        <v>126</v>
      </c>
      <c r="I1173" s="1" t="s">
        <v>60</v>
      </c>
      <c r="J1173" s="1" t="s">
        <v>154</v>
      </c>
      <c r="K1173" s="1" t="s">
        <v>9220</v>
      </c>
      <c r="L1173" s="1" t="s">
        <v>179</v>
      </c>
      <c r="M1173" s="1" t="s">
        <v>143</v>
      </c>
      <c r="N1173" s="1" t="s">
        <v>32</v>
      </c>
      <c r="O1173" s="1" t="s">
        <v>217</v>
      </c>
      <c r="P1173" s="4" t="s">
        <v>9221</v>
      </c>
      <c r="R1173" s="1" t="s">
        <v>9222</v>
      </c>
      <c r="S1173" s="1" t="s">
        <v>3112</v>
      </c>
      <c r="T1173" s="1" t="s">
        <v>9223</v>
      </c>
    </row>
    <row r="1174" spans="1:20" ht="138" x14ac:dyDescent="0.25">
      <c r="A1174" s="1" t="s">
        <v>577</v>
      </c>
      <c r="B1174" s="2" t="s">
        <v>9224</v>
      </c>
      <c r="C1174" s="1" t="s">
        <v>212</v>
      </c>
      <c r="D1174" s="1" t="s">
        <v>547</v>
      </c>
      <c r="E1174" s="1" t="s">
        <v>6652</v>
      </c>
      <c r="F1174" s="1" t="s">
        <v>9225</v>
      </c>
      <c r="G1174" s="1" t="s">
        <v>228</v>
      </c>
      <c r="H1174" s="1" t="s">
        <v>229</v>
      </c>
      <c r="I1174" s="1" t="s">
        <v>74</v>
      </c>
      <c r="J1174" s="1" t="s">
        <v>635</v>
      </c>
      <c r="K1174" s="1" t="s">
        <v>9226</v>
      </c>
      <c r="L1174" s="1" t="s">
        <v>4730</v>
      </c>
      <c r="M1174" s="1" t="s">
        <v>143</v>
      </c>
      <c r="N1174" s="1" t="s">
        <v>32</v>
      </c>
      <c r="O1174" s="1" t="s">
        <v>217</v>
      </c>
      <c r="P1174" s="4" t="s">
        <v>9227</v>
      </c>
      <c r="R1174" s="1" t="s">
        <v>9228</v>
      </c>
      <c r="S1174" s="1" t="s">
        <v>3112</v>
      </c>
      <c r="T1174" s="1" t="s">
        <v>9229</v>
      </c>
    </row>
    <row r="1175" spans="1:20" ht="138" x14ac:dyDescent="0.25">
      <c r="A1175" s="1" t="s">
        <v>9230</v>
      </c>
      <c r="B1175" s="2" t="s">
        <v>9231</v>
      </c>
      <c r="C1175" s="1" t="s">
        <v>9232</v>
      </c>
      <c r="D1175" s="1" t="s">
        <v>5020</v>
      </c>
      <c r="E1175" s="1" t="s">
        <v>9233</v>
      </c>
      <c r="F1175" s="1" t="s">
        <v>9234</v>
      </c>
      <c r="G1175" s="1" t="s">
        <v>26</v>
      </c>
      <c r="H1175" s="1" t="s">
        <v>27</v>
      </c>
      <c r="I1175" s="1" t="s">
        <v>28</v>
      </c>
      <c r="K1175" s="1" t="s">
        <v>2660</v>
      </c>
      <c r="L1175" s="1" t="s">
        <v>3683</v>
      </c>
      <c r="M1175" s="1" t="s">
        <v>143</v>
      </c>
      <c r="N1175" s="1" t="s">
        <v>32</v>
      </c>
      <c r="O1175" s="1" t="s">
        <v>9235</v>
      </c>
      <c r="P1175" s="4" t="s">
        <v>9236</v>
      </c>
      <c r="Q1175" s="1" t="s">
        <v>9237</v>
      </c>
      <c r="R1175" s="1" t="s">
        <v>9238</v>
      </c>
      <c r="S1175" s="1" t="s">
        <v>3901</v>
      </c>
      <c r="T1175" s="1" t="s">
        <v>9239</v>
      </c>
    </row>
    <row r="1176" spans="1:20" ht="138" x14ac:dyDescent="0.25">
      <c r="A1176" s="1" t="s">
        <v>4243</v>
      </c>
      <c r="B1176" s="2" t="s">
        <v>9240</v>
      </c>
      <c r="C1176" s="1" t="s">
        <v>4245</v>
      </c>
      <c r="D1176" s="1" t="s">
        <v>9241</v>
      </c>
      <c r="E1176" s="1" t="s">
        <v>1380</v>
      </c>
      <c r="F1176" s="1" t="s">
        <v>9242</v>
      </c>
      <c r="G1176" s="1" t="s">
        <v>228</v>
      </c>
      <c r="H1176" s="1" t="s">
        <v>229</v>
      </c>
      <c r="I1176" s="1" t="s">
        <v>140</v>
      </c>
      <c r="J1176" s="1" t="s">
        <v>154</v>
      </c>
      <c r="K1176" s="1" t="s">
        <v>2660</v>
      </c>
      <c r="L1176" s="1" t="s">
        <v>1670</v>
      </c>
      <c r="M1176" s="1" t="s">
        <v>270</v>
      </c>
      <c r="N1176" s="1" t="s">
        <v>32</v>
      </c>
      <c r="O1176" s="1" t="s">
        <v>4248</v>
      </c>
      <c r="P1176" s="4" t="s">
        <v>9243</v>
      </c>
      <c r="Q1176" s="1" t="s">
        <v>9244</v>
      </c>
      <c r="R1176" s="1" t="s">
        <v>9245</v>
      </c>
      <c r="S1176" s="1" t="s">
        <v>3108</v>
      </c>
      <c r="T1176" s="1" t="s">
        <v>9246</v>
      </c>
    </row>
    <row r="1177" spans="1:20" ht="96.6" x14ac:dyDescent="0.25">
      <c r="A1177" s="1" t="s">
        <v>3807</v>
      </c>
      <c r="B1177" s="2" t="s">
        <v>9247</v>
      </c>
      <c r="C1177" s="1" t="s">
        <v>3809</v>
      </c>
      <c r="D1177" s="1" t="s">
        <v>110</v>
      </c>
      <c r="E1177" s="1" t="s">
        <v>5739</v>
      </c>
      <c r="F1177" s="1" t="s">
        <v>9248</v>
      </c>
      <c r="G1177" s="1" t="s">
        <v>228</v>
      </c>
      <c r="H1177" s="1" t="s">
        <v>126</v>
      </c>
      <c r="I1177" s="1" t="s">
        <v>60</v>
      </c>
      <c r="J1177" s="1" t="s">
        <v>465</v>
      </c>
      <c r="K1177" s="1" t="s">
        <v>2433</v>
      </c>
      <c r="L1177" s="1" t="s">
        <v>7402</v>
      </c>
      <c r="M1177" s="1" t="s">
        <v>31</v>
      </c>
      <c r="N1177" s="1" t="s">
        <v>32</v>
      </c>
      <c r="O1177" s="1" t="s">
        <v>6516</v>
      </c>
      <c r="P1177" s="4" t="s">
        <v>9249</v>
      </c>
      <c r="Q1177" s="1" t="s">
        <v>9250</v>
      </c>
      <c r="R1177" s="1" t="s">
        <v>171</v>
      </c>
      <c r="S1177" s="1" t="s">
        <v>3106</v>
      </c>
      <c r="T1177" s="1" t="s">
        <v>9251</v>
      </c>
    </row>
    <row r="1178" spans="1:20" ht="110.4" x14ac:dyDescent="0.25">
      <c r="A1178" s="1" t="s">
        <v>5736</v>
      </c>
      <c r="B1178" s="2" t="s">
        <v>9252</v>
      </c>
      <c r="C1178" s="1" t="s">
        <v>5738</v>
      </c>
      <c r="D1178" s="1" t="s">
        <v>110</v>
      </c>
      <c r="E1178" s="1" t="s">
        <v>5739</v>
      </c>
      <c r="F1178" s="1" t="s">
        <v>9242</v>
      </c>
      <c r="G1178" s="1" t="s">
        <v>228</v>
      </c>
      <c r="H1178" s="1" t="s">
        <v>229</v>
      </c>
      <c r="I1178" s="1" t="s">
        <v>140</v>
      </c>
      <c r="J1178" s="1" t="s">
        <v>154</v>
      </c>
      <c r="K1178" s="1" t="s">
        <v>1855</v>
      </c>
      <c r="L1178" s="1" t="s">
        <v>891</v>
      </c>
      <c r="M1178" s="1" t="s">
        <v>206</v>
      </c>
      <c r="N1178" s="1" t="s">
        <v>32</v>
      </c>
      <c r="O1178" s="1" t="s">
        <v>5741</v>
      </c>
      <c r="P1178" s="4" t="s">
        <v>9253</v>
      </c>
      <c r="Q1178" s="1" t="s">
        <v>9254</v>
      </c>
      <c r="R1178" s="1" t="s">
        <v>171</v>
      </c>
      <c r="S1178" s="1" t="s">
        <v>5744</v>
      </c>
      <c r="T1178" s="1" t="s">
        <v>9255</v>
      </c>
    </row>
    <row r="1179" spans="1:20" ht="96.6" x14ac:dyDescent="0.25">
      <c r="A1179" s="1" t="s">
        <v>9256</v>
      </c>
      <c r="B1179" s="2" t="s">
        <v>9257</v>
      </c>
      <c r="C1179" s="1" t="s">
        <v>9258</v>
      </c>
      <c r="D1179" s="1" t="s">
        <v>452</v>
      </c>
      <c r="E1179" s="1" t="s">
        <v>9259</v>
      </c>
      <c r="F1179" s="1" t="s">
        <v>9260</v>
      </c>
      <c r="G1179" s="1" t="s">
        <v>113</v>
      </c>
      <c r="H1179" s="1" t="s">
        <v>126</v>
      </c>
      <c r="I1179" s="1" t="s">
        <v>60</v>
      </c>
      <c r="J1179" s="1" t="s">
        <v>154</v>
      </c>
      <c r="K1179" s="1" t="s">
        <v>9261</v>
      </c>
      <c r="L1179" s="1" t="s">
        <v>2320</v>
      </c>
      <c r="M1179" s="1" t="s">
        <v>270</v>
      </c>
      <c r="N1179" s="1" t="s">
        <v>32</v>
      </c>
      <c r="O1179" s="1" t="s">
        <v>3762</v>
      </c>
      <c r="P1179" s="4" t="s">
        <v>9262</v>
      </c>
      <c r="Q1179" s="1" t="s">
        <v>9263</v>
      </c>
      <c r="R1179" s="1" t="s">
        <v>9264</v>
      </c>
      <c r="S1179" s="1" t="s">
        <v>9265</v>
      </c>
      <c r="T1179" s="1" t="s">
        <v>9266</v>
      </c>
    </row>
    <row r="1180" spans="1:20" ht="110.4" x14ac:dyDescent="0.25">
      <c r="A1180" s="1" t="s">
        <v>602</v>
      </c>
      <c r="B1180" s="2" t="s">
        <v>9267</v>
      </c>
      <c r="C1180" s="1" t="s">
        <v>1880</v>
      </c>
      <c r="D1180" s="1" t="s">
        <v>300</v>
      </c>
      <c r="E1180" s="1" t="s">
        <v>9268</v>
      </c>
      <c r="F1180" s="1" t="s">
        <v>1883</v>
      </c>
      <c r="G1180" s="1" t="s">
        <v>113</v>
      </c>
      <c r="H1180" s="1" t="s">
        <v>126</v>
      </c>
      <c r="I1180" s="1" t="s">
        <v>60</v>
      </c>
      <c r="J1180" s="1" t="s">
        <v>635</v>
      </c>
      <c r="K1180" s="1" t="s">
        <v>608</v>
      </c>
      <c r="L1180" s="1" t="s">
        <v>5269</v>
      </c>
      <c r="M1180" s="1" t="s">
        <v>304</v>
      </c>
      <c r="N1180" s="1" t="s">
        <v>32</v>
      </c>
      <c r="O1180" s="1" t="s">
        <v>1885</v>
      </c>
      <c r="P1180" s="4" t="s">
        <v>9269</v>
      </c>
      <c r="Q1180" s="1" t="s">
        <v>9270</v>
      </c>
      <c r="R1180" s="1" t="s">
        <v>171</v>
      </c>
      <c r="S1180" s="1" t="s">
        <v>3676</v>
      </c>
      <c r="T1180" s="1" t="s">
        <v>9271</v>
      </c>
    </row>
    <row r="1181" spans="1:20" ht="110.4" x14ac:dyDescent="0.25">
      <c r="A1181" s="1" t="s">
        <v>7635</v>
      </c>
      <c r="B1181" s="2" t="s">
        <v>9272</v>
      </c>
      <c r="C1181" s="1" t="s">
        <v>4053</v>
      </c>
      <c r="D1181" s="1" t="s">
        <v>9273</v>
      </c>
      <c r="E1181" s="1" t="s">
        <v>9274</v>
      </c>
      <c r="F1181" s="1" t="s">
        <v>9275</v>
      </c>
      <c r="G1181" s="1" t="s">
        <v>26</v>
      </c>
      <c r="H1181" s="1" t="s">
        <v>27</v>
      </c>
      <c r="I1181" s="1" t="s">
        <v>140</v>
      </c>
      <c r="J1181" s="1" t="s">
        <v>465</v>
      </c>
      <c r="K1181" s="1" t="s">
        <v>1820</v>
      </c>
      <c r="L1181" s="1" t="s">
        <v>4730</v>
      </c>
      <c r="M1181" s="1" t="s">
        <v>270</v>
      </c>
      <c r="N1181" s="1" t="s">
        <v>32</v>
      </c>
      <c r="O1181" s="1" t="s">
        <v>4057</v>
      </c>
      <c r="P1181" s="4" t="s">
        <v>9276</v>
      </c>
      <c r="Q1181" s="1" t="s">
        <v>9277</v>
      </c>
      <c r="R1181" s="1" t="s">
        <v>2330</v>
      </c>
      <c r="S1181" s="1" t="s">
        <v>4060</v>
      </c>
      <c r="T1181" s="1" t="s">
        <v>9278</v>
      </c>
    </row>
    <row r="1182" spans="1:20" ht="13.8" x14ac:dyDescent="0.25">
      <c r="A1182" s="1" t="s">
        <v>602</v>
      </c>
      <c r="B1182" s="2" t="s">
        <v>9279</v>
      </c>
      <c r="C1182" s="1" t="s">
        <v>3490</v>
      </c>
      <c r="D1182" s="1" t="s">
        <v>689</v>
      </c>
      <c r="E1182" s="1" t="s">
        <v>4880</v>
      </c>
      <c r="F1182" s="1" t="s">
        <v>3492</v>
      </c>
      <c r="G1182" s="1" t="s">
        <v>113</v>
      </c>
      <c r="H1182" s="1" t="s">
        <v>126</v>
      </c>
      <c r="I1182" s="1" t="s">
        <v>74</v>
      </c>
      <c r="J1182" s="1" t="s">
        <v>154</v>
      </c>
      <c r="K1182" s="1" t="s">
        <v>608</v>
      </c>
      <c r="L1182" s="1" t="s">
        <v>1120</v>
      </c>
      <c r="M1182" s="1" t="s">
        <v>270</v>
      </c>
      <c r="N1182" s="1" t="s">
        <v>32</v>
      </c>
      <c r="O1182" s="1" t="s">
        <v>3493</v>
      </c>
      <c r="P1182" s="1" t="s">
        <v>9280</v>
      </c>
      <c r="Q1182" s="1" t="s">
        <v>9281</v>
      </c>
      <c r="R1182" s="1" t="s">
        <v>171</v>
      </c>
      <c r="S1182" s="1" t="s">
        <v>3113</v>
      </c>
      <c r="T1182" s="1" t="s">
        <v>9282</v>
      </c>
    </row>
    <row r="1183" spans="1:20" ht="69" x14ac:dyDescent="0.25">
      <c r="A1183" s="1" t="s">
        <v>316</v>
      </c>
      <c r="B1183" s="2" t="s">
        <v>9283</v>
      </c>
      <c r="C1183" s="1" t="s">
        <v>254</v>
      </c>
      <c r="D1183" s="1" t="s">
        <v>1881</v>
      </c>
      <c r="E1183" s="1" t="s">
        <v>9284</v>
      </c>
      <c r="F1183" s="1" t="s">
        <v>9285</v>
      </c>
      <c r="G1183" s="1" t="s">
        <v>113</v>
      </c>
      <c r="H1183" s="1" t="s">
        <v>114</v>
      </c>
      <c r="I1183" s="1" t="s">
        <v>60</v>
      </c>
      <c r="K1183" s="1" t="s">
        <v>321</v>
      </c>
      <c r="L1183" s="1" t="s">
        <v>4865</v>
      </c>
      <c r="M1183" s="1" t="s">
        <v>322</v>
      </c>
      <c r="N1183" s="1" t="s">
        <v>32</v>
      </c>
      <c r="O1183" s="1" t="s">
        <v>260</v>
      </c>
      <c r="P1183" s="4" t="s">
        <v>9286</v>
      </c>
      <c r="Q1183" s="1" t="s">
        <v>9287</v>
      </c>
      <c r="R1183" s="1" t="s">
        <v>171</v>
      </c>
      <c r="S1183" s="1" t="s">
        <v>3116</v>
      </c>
      <c r="T1183" s="1" t="s">
        <v>9288</v>
      </c>
    </row>
    <row r="1184" spans="1:20" ht="124.2" x14ac:dyDescent="0.25">
      <c r="A1184" s="1" t="s">
        <v>2864</v>
      </c>
      <c r="B1184" s="2" t="s">
        <v>9289</v>
      </c>
      <c r="C1184" s="1" t="s">
        <v>2866</v>
      </c>
      <c r="D1184" s="1" t="s">
        <v>4581</v>
      </c>
      <c r="E1184" s="1" t="s">
        <v>9290</v>
      </c>
      <c r="F1184" s="1" t="s">
        <v>9291</v>
      </c>
      <c r="G1184" s="1" t="s">
        <v>113</v>
      </c>
      <c r="H1184" s="1" t="s">
        <v>114</v>
      </c>
      <c r="I1184" s="1" t="s">
        <v>140</v>
      </c>
      <c r="J1184" s="1" t="s">
        <v>154</v>
      </c>
      <c r="K1184" s="1" t="s">
        <v>9292</v>
      </c>
      <c r="L1184" s="1" t="s">
        <v>9293</v>
      </c>
      <c r="M1184" s="1" t="s">
        <v>322</v>
      </c>
      <c r="N1184" s="1" t="s">
        <v>32</v>
      </c>
      <c r="O1184" s="1" t="s">
        <v>2872</v>
      </c>
      <c r="P1184" s="4" t="s">
        <v>9294</v>
      </c>
      <c r="Q1184" s="1" t="s">
        <v>9295</v>
      </c>
      <c r="R1184" s="1" t="s">
        <v>9296</v>
      </c>
      <c r="S1184" s="1" t="s">
        <v>3109</v>
      </c>
      <c r="T1184" s="1" t="s">
        <v>9297</v>
      </c>
    </row>
    <row r="1185" spans="1:20" ht="110.4" x14ac:dyDescent="0.25">
      <c r="A1185" s="1" t="s">
        <v>2864</v>
      </c>
      <c r="B1185" s="2" t="s">
        <v>9298</v>
      </c>
      <c r="C1185" s="1" t="s">
        <v>3304</v>
      </c>
      <c r="D1185" s="1" t="s">
        <v>2119</v>
      </c>
      <c r="E1185" s="1" t="s">
        <v>9299</v>
      </c>
      <c r="F1185" s="1" t="s">
        <v>9300</v>
      </c>
      <c r="G1185" s="1" t="s">
        <v>113</v>
      </c>
      <c r="H1185" s="1" t="s">
        <v>114</v>
      </c>
      <c r="I1185" s="1" t="s">
        <v>60</v>
      </c>
      <c r="J1185" s="1" t="s">
        <v>465</v>
      </c>
      <c r="K1185" s="1" t="s">
        <v>4977</v>
      </c>
      <c r="L1185" s="1" t="s">
        <v>5360</v>
      </c>
      <c r="M1185" s="1" t="s">
        <v>143</v>
      </c>
      <c r="N1185" s="1" t="s">
        <v>32</v>
      </c>
      <c r="O1185" s="1" t="s">
        <v>3310</v>
      </c>
      <c r="P1185" s="4" t="s">
        <v>9301</v>
      </c>
      <c r="Q1185" s="1" t="s">
        <v>9302</v>
      </c>
      <c r="R1185" s="1" t="s">
        <v>2774</v>
      </c>
      <c r="S1185" s="1" t="s">
        <v>3313</v>
      </c>
      <c r="T1185" s="1" t="s">
        <v>9303</v>
      </c>
    </row>
    <row r="1186" spans="1:20" ht="138" x14ac:dyDescent="0.25">
      <c r="A1186" s="1" t="s">
        <v>161</v>
      </c>
      <c r="B1186" s="2" t="s">
        <v>9304</v>
      </c>
      <c r="C1186" s="1" t="s">
        <v>6611</v>
      </c>
      <c r="D1186" s="1" t="s">
        <v>4928</v>
      </c>
      <c r="E1186" s="1" t="s">
        <v>713</v>
      </c>
      <c r="F1186" s="1" t="s">
        <v>9305</v>
      </c>
      <c r="G1186" s="1" t="s">
        <v>26</v>
      </c>
      <c r="H1186" s="1" t="s">
        <v>27</v>
      </c>
      <c r="I1186" s="1" t="s">
        <v>60</v>
      </c>
      <c r="K1186" s="1" t="s">
        <v>9306</v>
      </c>
      <c r="L1186" s="1" t="s">
        <v>1670</v>
      </c>
      <c r="M1186" s="1" t="s">
        <v>703</v>
      </c>
      <c r="N1186" s="1" t="s">
        <v>32</v>
      </c>
      <c r="O1186" s="1" t="s">
        <v>6615</v>
      </c>
      <c r="P1186" s="4" t="s">
        <v>9307</v>
      </c>
      <c r="R1186" s="1" t="s">
        <v>9308</v>
      </c>
      <c r="S1186" s="1" t="s">
        <v>6619</v>
      </c>
      <c r="T1186" s="1" t="s">
        <v>9309</v>
      </c>
    </row>
    <row r="1187" spans="1:20" ht="124.2" x14ac:dyDescent="0.25">
      <c r="A1187" s="1" t="s">
        <v>2589</v>
      </c>
      <c r="B1187" s="2" t="s">
        <v>9310</v>
      </c>
      <c r="C1187" s="1" t="s">
        <v>1900</v>
      </c>
      <c r="D1187" s="1" t="s">
        <v>6899</v>
      </c>
      <c r="E1187" s="1" t="s">
        <v>9311</v>
      </c>
      <c r="F1187" s="1" t="s">
        <v>9312</v>
      </c>
      <c r="G1187" s="1" t="s">
        <v>113</v>
      </c>
      <c r="H1187" s="1" t="s">
        <v>114</v>
      </c>
      <c r="I1187" s="1" t="s">
        <v>60</v>
      </c>
      <c r="K1187" s="1" t="s">
        <v>9313</v>
      </c>
      <c r="L1187" s="1" t="s">
        <v>9314</v>
      </c>
      <c r="M1187" s="1" t="s">
        <v>703</v>
      </c>
      <c r="N1187" s="1" t="s">
        <v>32</v>
      </c>
      <c r="O1187" s="1" t="s">
        <v>1905</v>
      </c>
      <c r="P1187" s="4" t="s">
        <v>9315</v>
      </c>
      <c r="R1187" s="1" t="s">
        <v>6649</v>
      </c>
      <c r="S1187" s="1" t="s">
        <v>3149</v>
      </c>
      <c r="T1187" s="1" t="s">
        <v>9316</v>
      </c>
    </row>
    <row r="1188" spans="1:20" ht="138" x14ac:dyDescent="0.25">
      <c r="A1188" s="1" t="s">
        <v>161</v>
      </c>
      <c r="B1188" s="2" t="s">
        <v>9317</v>
      </c>
      <c r="C1188" s="1" t="s">
        <v>6611</v>
      </c>
      <c r="D1188" s="1" t="s">
        <v>42</v>
      </c>
      <c r="E1188" s="1" t="s">
        <v>9318</v>
      </c>
      <c r="F1188" s="1" t="s">
        <v>9305</v>
      </c>
      <c r="G1188" s="1" t="s">
        <v>26</v>
      </c>
      <c r="H1188" s="1" t="s">
        <v>27</v>
      </c>
      <c r="I1188" s="1" t="s">
        <v>60</v>
      </c>
      <c r="K1188" s="1" t="s">
        <v>9306</v>
      </c>
      <c r="L1188" s="1" t="s">
        <v>1120</v>
      </c>
      <c r="M1188" s="1" t="s">
        <v>703</v>
      </c>
      <c r="N1188" s="1" t="s">
        <v>32</v>
      </c>
      <c r="O1188" s="1" t="s">
        <v>6615</v>
      </c>
      <c r="P1188" s="4" t="s">
        <v>9319</v>
      </c>
      <c r="R1188" s="1" t="s">
        <v>9308</v>
      </c>
      <c r="S1188" s="1" t="s">
        <v>6619</v>
      </c>
      <c r="T1188" s="1" t="s">
        <v>9320</v>
      </c>
    </row>
    <row r="1189" spans="1:20" ht="124.2" x14ac:dyDescent="0.25">
      <c r="A1189" s="1" t="s">
        <v>1197</v>
      </c>
      <c r="B1189" s="2" t="s">
        <v>9321</v>
      </c>
      <c r="C1189" s="1" t="s">
        <v>781</v>
      </c>
      <c r="D1189" s="1" t="s">
        <v>2617</v>
      </c>
      <c r="E1189" s="1" t="s">
        <v>9322</v>
      </c>
      <c r="F1189" s="1" t="s">
        <v>9323</v>
      </c>
      <c r="G1189" s="1" t="s">
        <v>113</v>
      </c>
      <c r="H1189" s="1" t="s">
        <v>114</v>
      </c>
      <c r="I1189" s="1" t="s">
        <v>60</v>
      </c>
      <c r="J1189" s="1" t="s">
        <v>465</v>
      </c>
      <c r="K1189" s="1" t="s">
        <v>785</v>
      </c>
      <c r="L1189" s="1" t="s">
        <v>5640</v>
      </c>
      <c r="M1189" s="1" t="s">
        <v>143</v>
      </c>
      <c r="N1189" s="1" t="s">
        <v>32</v>
      </c>
      <c r="O1189" s="1" t="s">
        <v>787</v>
      </c>
      <c r="P1189" s="4" t="s">
        <v>9324</v>
      </c>
      <c r="Q1189" s="1" t="s">
        <v>9325</v>
      </c>
      <c r="R1189" s="1" t="s">
        <v>171</v>
      </c>
      <c r="S1189" s="1" t="s">
        <v>5776</v>
      </c>
      <c r="T1189" s="1" t="s">
        <v>9326</v>
      </c>
    </row>
    <row r="1190" spans="1:20" ht="96.6" x14ac:dyDescent="0.25">
      <c r="A1190" s="1" t="s">
        <v>1850</v>
      </c>
      <c r="B1190" s="2" t="s">
        <v>9327</v>
      </c>
      <c r="C1190" s="1" t="s">
        <v>4936</v>
      </c>
      <c r="D1190" s="1" t="s">
        <v>1183</v>
      </c>
      <c r="E1190" s="1" t="s">
        <v>4937</v>
      </c>
      <c r="F1190" s="1" t="s">
        <v>9328</v>
      </c>
      <c r="G1190" s="1" t="s">
        <v>113</v>
      </c>
      <c r="H1190" s="1" t="s">
        <v>126</v>
      </c>
      <c r="I1190" s="1" t="s">
        <v>60</v>
      </c>
      <c r="J1190" s="1" t="s">
        <v>154</v>
      </c>
      <c r="K1190" s="1" t="s">
        <v>1855</v>
      </c>
      <c r="L1190" s="1" t="s">
        <v>2574</v>
      </c>
      <c r="M1190" s="1" t="s">
        <v>304</v>
      </c>
      <c r="N1190" s="1" t="s">
        <v>32</v>
      </c>
      <c r="O1190" s="1" t="s">
        <v>4940</v>
      </c>
      <c r="P1190" s="4" t="s">
        <v>9329</v>
      </c>
      <c r="Q1190" s="1" t="s">
        <v>9330</v>
      </c>
      <c r="R1190" s="1" t="s">
        <v>9331</v>
      </c>
      <c r="S1190" s="1" t="s">
        <v>4943</v>
      </c>
      <c r="T1190" s="1" t="s">
        <v>9332</v>
      </c>
    </row>
    <row r="1191" spans="1:20" ht="124.2" x14ac:dyDescent="0.25">
      <c r="A1191" s="1" t="s">
        <v>1898</v>
      </c>
      <c r="B1191" s="2" t="s">
        <v>9333</v>
      </c>
      <c r="C1191" s="1" t="s">
        <v>6568</v>
      </c>
      <c r="D1191" s="1" t="s">
        <v>137</v>
      </c>
      <c r="E1191" s="1" t="s">
        <v>4762</v>
      </c>
      <c r="F1191" s="1" t="s">
        <v>9334</v>
      </c>
      <c r="G1191" s="1" t="s">
        <v>26</v>
      </c>
      <c r="H1191" s="1" t="s">
        <v>27</v>
      </c>
      <c r="I1191" s="1" t="s">
        <v>74</v>
      </c>
      <c r="J1191" s="1" t="s">
        <v>75</v>
      </c>
      <c r="K1191" s="1" t="s">
        <v>9335</v>
      </c>
      <c r="L1191" s="1" t="s">
        <v>2302</v>
      </c>
      <c r="M1191" s="1" t="s">
        <v>206</v>
      </c>
      <c r="N1191" s="1" t="s">
        <v>32</v>
      </c>
      <c r="O1191" s="1" t="s">
        <v>6571</v>
      </c>
      <c r="P1191" s="4" t="s">
        <v>9336</v>
      </c>
      <c r="Q1191" s="1" t="s">
        <v>9337</v>
      </c>
      <c r="R1191" s="1" t="s">
        <v>392</v>
      </c>
      <c r="S1191" s="1" t="s">
        <v>3149</v>
      </c>
      <c r="T1191" s="1" t="s">
        <v>9338</v>
      </c>
    </row>
    <row r="1192" spans="1:20" ht="110.4" x14ac:dyDescent="0.25">
      <c r="A1192" s="1" t="s">
        <v>2589</v>
      </c>
      <c r="B1192" s="2" t="s">
        <v>9339</v>
      </c>
      <c r="C1192" s="1" t="s">
        <v>6568</v>
      </c>
      <c r="D1192" s="1" t="s">
        <v>725</v>
      </c>
      <c r="E1192" s="1" t="s">
        <v>9340</v>
      </c>
      <c r="F1192" s="1" t="s">
        <v>9341</v>
      </c>
      <c r="G1192" s="1" t="s">
        <v>113</v>
      </c>
      <c r="H1192" s="1" t="s">
        <v>114</v>
      </c>
      <c r="I1192" s="1" t="s">
        <v>60</v>
      </c>
      <c r="J1192" s="1" t="s">
        <v>3193</v>
      </c>
      <c r="K1192" s="1" t="s">
        <v>9342</v>
      </c>
      <c r="L1192" s="1" t="s">
        <v>1295</v>
      </c>
      <c r="M1192" s="1" t="s">
        <v>703</v>
      </c>
      <c r="N1192" s="1" t="s">
        <v>32</v>
      </c>
      <c r="O1192" s="1" t="s">
        <v>6571</v>
      </c>
      <c r="P1192" s="4" t="s">
        <v>9343</v>
      </c>
      <c r="Q1192" s="1" t="s">
        <v>9344</v>
      </c>
      <c r="R1192" s="1" t="s">
        <v>1482</v>
      </c>
      <c r="S1192" s="1" t="s">
        <v>3149</v>
      </c>
      <c r="T1192" s="1" t="s">
        <v>9345</v>
      </c>
    </row>
    <row r="1193" spans="1:20" ht="110.4" x14ac:dyDescent="0.25">
      <c r="A1193" s="1" t="s">
        <v>2589</v>
      </c>
      <c r="B1193" s="2" t="s">
        <v>9346</v>
      </c>
      <c r="C1193" s="1" t="s">
        <v>8410</v>
      </c>
      <c r="D1193" s="1" t="s">
        <v>689</v>
      </c>
      <c r="E1193" s="1" t="s">
        <v>9347</v>
      </c>
      <c r="F1193" s="1" t="s">
        <v>9348</v>
      </c>
      <c r="G1193" s="1" t="s">
        <v>113</v>
      </c>
      <c r="H1193" s="1" t="s">
        <v>114</v>
      </c>
      <c r="I1193" s="1" t="s">
        <v>74</v>
      </c>
      <c r="J1193" s="1" t="s">
        <v>465</v>
      </c>
      <c r="K1193" s="1" t="s">
        <v>9349</v>
      </c>
      <c r="L1193" s="1" t="s">
        <v>46</v>
      </c>
      <c r="M1193" s="1" t="s">
        <v>206</v>
      </c>
      <c r="N1193" s="1" t="s">
        <v>32</v>
      </c>
      <c r="O1193" s="1" t="s">
        <v>8414</v>
      </c>
      <c r="P1193" s="4" t="s">
        <v>9350</v>
      </c>
      <c r="Q1193" s="1" t="s">
        <v>9351</v>
      </c>
      <c r="R1193" s="1" t="s">
        <v>171</v>
      </c>
      <c r="S1193" s="1" t="s">
        <v>8418</v>
      </c>
      <c r="T1193" s="1" t="s">
        <v>9352</v>
      </c>
    </row>
    <row r="1194" spans="1:20" ht="82.8" x14ac:dyDescent="0.25">
      <c r="A1194" s="1" t="s">
        <v>9353</v>
      </c>
      <c r="B1194" s="2" t="s">
        <v>9354</v>
      </c>
      <c r="C1194" s="1" t="s">
        <v>8410</v>
      </c>
      <c r="D1194" s="1" t="s">
        <v>408</v>
      </c>
      <c r="E1194" s="1" t="s">
        <v>9355</v>
      </c>
      <c r="F1194" s="1" t="s">
        <v>9356</v>
      </c>
      <c r="G1194" s="1" t="s">
        <v>228</v>
      </c>
      <c r="H1194" s="1" t="s">
        <v>126</v>
      </c>
      <c r="I1194" s="1" t="s">
        <v>60</v>
      </c>
      <c r="J1194" s="1" t="s">
        <v>1154</v>
      </c>
      <c r="K1194" s="1" t="s">
        <v>9349</v>
      </c>
      <c r="L1194" s="1" t="s">
        <v>46</v>
      </c>
      <c r="N1194" s="1" t="s">
        <v>32</v>
      </c>
      <c r="O1194" s="1" t="s">
        <v>8414</v>
      </c>
      <c r="P1194" s="4" t="s">
        <v>9357</v>
      </c>
      <c r="Q1194" s="1" t="s">
        <v>9337</v>
      </c>
      <c r="R1194" s="1" t="s">
        <v>1482</v>
      </c>
      <c r="S1194" s="1" t="s">
        <v>8418</v>
      </c>
      <c r="T1194" s="1" t="s">
        <v>9358</v>
      </c>
    </row>
    <row r="1195" spans="1:20" ht="124.2" x14ac:dyDescent="0.25">
      <c r="A1195" s="1" t="s">
        <v>2699</v>
      </c>
      <c r="B1195" s="2" t="s">
        <v>9359</v>
      </c>
      <c r="C1195" s="1" t="s">
        <v>4936</v>
      </c>
      <c r="D1195" s="1" t="s">
        <v>1537</v>
      </c>
      <c r="E1195" s="1" t="s">
        <v>9360</v>
      </c>
      <c r="F1195" s="1" t="s">
        <v>3042</v>
      </c>
      <c r="G1195" s="1" t="s">
        <v>26</v>
      </c>
      <c r="H1195" s="1" t="s">
        <v>27</v>
      </c>
      <c r="I1195" s="1" t="s">
        <v>60</v>
      </c>
      <c r="J1195" s="1" t="s">
        <v>1154</v>
      </c>
      <c r="K1195" s="1" t="s">
        <v>9361</v>
      </c>
      <c r="L1195" s="1" t="s">
        <v>3412</v>
      </c>
      <c r="M1195" s="1" t="s">
        <v>206</v>
      </c>
      <c r="N1195" s="1" t="s">
        <v>32</v>
      </c>
      <c r="O1195" s="1" t="s">
        <v>4940</v>
      </c>
      <c r="P1195" s="4" t="s">
        <v>9362</v>
      </c>
      <c r="Q1195" s="1" t="s">
        <v>9363</v>
      </c>
      <c r="R1195" s="1" t="s">
        <v>171</v>
      </c>
      <c r="S1195" s="1" t="s">
        <v>4943</v>
      </c>
      <c r="T1195" s="1" t="s">
        <v>9364</v>
      </c>
    </row>
    <row r="1196" spans="1:20" ht="124.2" x14ac:dyDescent="0.25">
      <c r="A1196" s="1" t="s">
        <v>1850</v>
      </c>
      <c r="B1196" s="2" t="s">
        <v>9365</v>
      </c>
      <c r="C1196" s="1" t="s">
        <v>4936</v>
      </c>
      <c r="D1196" s="1" t="s">
        <v>408</v>
      </c>
      <c r="E1196" s="1" t="s">
        <v>9366</v>
      </c>
      <c r="F1196" s="1" t="s">
        <v>7506</v>
      </c>
      <c r="G1196" s="1" t="s">
        <v>113</v>
      </c>
      <c r="H1196" s="1" t="s">
        <v>114</v>
      </c>
      <c r="I1196" s="1" t="s">
        <v>60</v>
      </c>
      <c r="J1196" s="1" t="s">
        <v>3193</v>
      </c>
      <c r="K1196" s="1" t="s">
        <v>7507</v>
      </c>
      <c r="L1196" s="1" t="s">
        <v>1571</v>
      </c>
      <c r="M1196" s="1" t="s">
        <v>703</v>
      </c>
      <c r="N1196" s="1" t="s">
        <v>32</v>
      </c>
      <c r="O1196" s="1" t="s">
        <v>4940</v>
      </c>
      <c r="P1196" s="4" t="s">
        <v>9367</v>
      </c>
      <c r="Q1196" s="1" t="s">
        <v>9368</v>
      </c>
      <c r="R1196" s="1" t="s">
        <v>1297</v>
      </c>
      <c r="S1196" s="1" t="s">
        <v>4943</v>
      </c>
      <c r="T1196" s="1" t="s">
        <v>9369</v>
      </c>
    </row>
    <row r="1197" spans="1:20" ht="124.2" x14ac:dyDescent="0.25">
      <c r="A1197" s="1" t="s">
        <v>4832</v>
      </c>
      <c r="B1197" s="2" t="s">
        <v>9370</v>
      </c>
      <c r="C1197" s="1" t="s">
        <v>4946</v>
      </c>
      <c r="D1197" s="1" t="s">
        <v>2759</v>
      </c>
      <c r="E1197" s="1" t="s">
        <v>9371</v>
      </c>
      <c r="F1197" s="1" t="s">
        <v>9372</v>
      </c>
      <c r="G1197" s="1" t="s">
        <v>228</v>
      </c>
      <c r="H1197" s="1" t="s">
        <v>229</v>
      </c>
      <c r="I1197" s="1" t="s">
        <v>140</v>
      </c>
      <c r="J1197" s="1" t="s">
        <v>154</v>
      </c>
      <c r="K1197" s="1" t="s">
        <v>6598</v>
      </c>
      <c r="L1197" s="1" t="s">
        <v>5136</v>
      </c>
      <c r="M1197" s="1" t="s">
        <v>31</v>
      </c>
      <c r="N1197" s="1" t="s">
        <v>32</v>
      </c>
      <c r="O1197" s="1" t="s">
        <v>4949</v>
      </c>
      <c r="P1197" s="4" t="s">
        <v>9373</v>
      </c>
      <c r="Q1197" s="1" t="s">
        <v>9374</v>
      </c>
      <c r="R1197" s="1" t="s">
        <v>9375</v>
      </c>
      <c r="S1197" s="1" t="s">
        <v>3104</v>
      </c>
      <c r="T1197" s="1" t="s">
        <v>9376</v>
      </c>
    </row>
    <row r="1198" spans="1:20" ht="124.2" x14ac:dyDescent="0.25">
      <c r="A1198" s="1" t="s">
        <v>3767</v>
      </c>
      <c r="B1198" s="2" t="s">
        <v>9377</v>
      </c>
      <c r="C1198" s="1" t="s">
        <v>4946</v>
      </c>
      <c r="D1198" s="1" t="s">
        <v>5514</v>
      </c>
      <c r="E1198" s="1" t="s">
        <v>9378</v>
      </c>
      <c r="F1198" s="1" t="s">
        <v>9379</v>
      </c>
      <c r="G1198" s="1" t="s">
        <v>113</v>
      </c>
      <c r="H1198" s="1" t="s">
        <v>126</v>
      </c>
      <c r="I1198" s="1" t="s">
        <v>140</v>
      </c>
      <c r="J1198" s="1" t="s">
        <v>154</v>
      </c>
      <c r="K1198" s="1" t="s">
        <v>6598</v>
      </c>
      <c r="L1198" s="1" t="s">
        <v>3321</v>
      </c>
      <c r="M1198" s="1" t="s">
        <v>206</v>
      </c>
      <c r="N1198" s="1" t="s">
        <v>32</v>
      </c>
      <c r="O1198" s="1" t="s">
        <v>4949</v>
      </c>
      <c r="P1198" s="4" t="s">
        <v>9380</v>
      </c>
      <c r="Q1198" s="1" t="s">
        <v>9381</v>
      </c>
      <c r="R1198" s="1" t="s">
        <v>3629</v>
      </c>
      <c r="S1198" s="1" t="s">
        <v>3104</v>
      </c>
      <c r="T1198" s="1" t="s">
        <v>9382</v>
      </c>
    </row>
    <row r="1199" spans="1:20" ht="124.2" x14ac:dyDescent="0.25">
      <c r="A1199" s="1" t="s">
        <v>4832</v>
      </c>
      <c r="B1199" s="2" t="s">
        <v>9383</v>
      </c>
      <c r="C1199" s="1" t="s">
        <v>4946</v>
      </c>
      <c r="D1199" s="1" t="s">
        <v>2199</v>
      </c>
      <c r="E1199" s="1" t="s">
        <v>9384</v>
      </c>
      <c r="F1199" s="1" t="s">
        <v>9385</v>
      </c>
      <c r="G1199" s="1" t="s">
        <v>228</v>
      </c>
      <c r="H1199" s="1" t="s">
        <v>229</v>
      </c>
      <c r="I1199" s="1" t="s">
        <v>74</v>
      </c>
      <c r="J1199" s="1" t="s">
        <v>154</v>
      </c>
      <c r="K1199" s="1" t="s">
        <v>6598</v>
      </c>
      <c r="L1199" s="1" t="s">
        <v>491</v>
      </c>
      <c r="M1199" s="1" t="s">
        <v>703</v>
      </c>
      <c r="N1199" s="1" t="s">
        <v>32</v>
      </c>
      <c r="O1199" s="1" t="s">
        <v>4949</v>
      </c>
      <c r="P1199" s="4" t="s">
        <v>9386</v>
      </c>
      <c r="Q1199" s="1" t="s">
        <v>9387</v>
      </c>
      <c r="R1199" s="1" t="s">
        <v>9388</v>
      </c>
      <c r="S1199" s="1" t="s">
        <v>3104</v>
      </c>
      <c r="T1199" s="1" t="s">
        <v>9389</v>
      </c>
    </row>
    <row r="1200" spans="1:20" ht="124.2" x14ac:dyDescent="0.25">
      <c r="A1200" s="1" t="s">
        <v>7319</v>
      </c>
      <c r="B1200" s="2" t="s">
        <v>9390</v>
      </c>
      <c r="C1200" s="1" t="s">
        <v>4269</v>
      </c>
      <c r="D1200" s="1" t="s">
        <v>819</v>
      </c>
      <c r="E1200" s="1" t="s">
        <v>9391</v>
      </c>
      <c r="F1200" s="1" t="s">
        <v>8837</v>
      </c>
      <c r="G1200" s="1" t="s">
        <v>26</v>
      </c>
      <c r="H1200" s="1" t="s">
        <v>27</v>
      </c>
      <c r="I1200" s="1" t="s">
        <v>74</v>
      </c>
      <c r="J1200" s="1" t="s">
        <v>75</v>
      </c>
      <c r="K1200" s="1" t="s">
        <v>550</v>
      </c>
      <c r="L1200" s="1" t="s">
        <v>4812</v>
      </c>
      <c r="M1200" s="1" t="s">
        <v>703</v>
      </c>
      <c r="N1200" s="1" t="s">
        <v>32</v>
      </c>
      <c r="O1200" s="1" t="s">
        <v>4272</v>
      </c>
      <c r="P1200" s="4" t="s">
        <v>9392</v>
      </c>
      <c r="Q1200" s="1" t="s">
        <v>9393</v>
      </c>
      <c r="R1200" s="1" t="s">
        <v>9394</v>
      </c>
      <c r="S1200" s="1" t="s">
        <v>4275</v>
      </c>
      <c r="T1200" s="1" t="s">
        <v>9395</v>
      </c>
    </row>
    <row r="1201" spans="1:20" ht="193.2" x14ac:dyDescent="0.25">
      <c r="A1201" s="1" t="s">
        <v>9396</v>
      </c>
      <c r="B1201" s="2" t="s">
        <v>9397</v>
      </c>
      <c r="C1201" s="1" t="s">
        <v>7844</v>
      </c>
      <c r="D1201" s="1" t="s">
        <v>9398</v>
      </c>
      <c r="E1201" s="1" t="s">
        <v>9399</v>
      </c>
      <c r="F1201" s="1" t="s">
        <v>9400</v>
      </c>
      <c r="G1201" s="1" t="s">
        <v>346</v>
      </c>
      <c r="H1201" s="1" t="s">
        <v>7103</v>
      </c>
      <c r="I1201" s="1" t="s">
        <v>60</v>
      </c>
      <c r="J1201" s="1" t="s">
        <v>154</v>
      </c>
      <c r="K1201" s="1" t="s">
        <v>9401</v>
      </c>
      <c r="L1201" s="1" t="s">
        <v>9402</v>
      </c>
      <c r="M1201" s="1" t="s">
        <v>143</v>
      </c>
      <c r="N1201" s="1" t="s">
        <v>32</v>
      </c>
      <c r="O1201" s="1" t="s">
        <v>7848</v>
      </c>
      <c r="P1201" s="4" t="s">
        <v>9403</v>
      </c>
      <c r="Q1201" s="1" t="s">
        <v>9404</v>
      </c>
      <c r="R1201" s="1" t="s">
        <v>9405</v>
      </c>
      <c r="S1201" s="1" t="s">
        <v>7852</v>
      </c>
      <c r="T1201" s="1" t="s">
        <v>9406</v>
      </c>
    </row>
    <row r="1202" spans="1:20" ht="193.2" x14ac:dyDescent="0.25">
      <c r="A1202" s="1" t="s">
        <v>4067</v>
      </c>
      <c r="B1202" s="2" t="s">
        <v>9407</v>
      </c>
      <c r="C1202" s="1" t="s">
        <v>7844</v>
      </c>
      <c r="D1202" s="1" t="s">
        <v>9408</v>
      </c>
      <c r="E1202" s="1" t="s">
        <v>9409</v>
      </c>
      <c r="F1202" s="1" t="s">
        <v>9410</v>
      </c>
      <c r="G1202" s="1" t="s">
        <v>228</v>
      </c>
      <c r="H1202" s="1" t="s">
        <v>2219</v>
      </c>
      <c r="I1202" s="1" t="s">
        <v>60</v>
      </c>
      <c r="J1202" s="1" t="s">
        <v>8131</v>
      </c>
      <c r="K1202" s="1" t="s">
        <v>2521</v>
      </c>
      <c r="L1202" s="1" t="s">
        <v>9411</v>
      </c>
      <c r="M1202" s="1" t="s">
        <v>270</v>
      </c>
      <c r="N1202" s="1" t="s">
        <v>32</v>
      </c>
      <c r="O1202" s="1" t="s">
        <v>7848</v>
      </c>
      <c r="P1202" s="4" t="s">
        <v>9403</v>
      </c>
      <c r="Q1202" s="1" t="s">
        <v>9412</v>
      </c>
      <c r="R1202" s="1" t="s">
        <v>9413</v>
      </c>
      <c r="S1202" s="1" t="s">
        <v>7852</v>
      </c>
      <c r="T1202" s="1" t="s">
        <v>9414</v>
      </c>
    </row>
    <row r="1203" spans="1:20" ht="193.2" x14ac:dyDescent="0.25">
      <c r="A1203" s="1" t="s">
        <v>4067</v>
      </c>
      <c r="B1203" s="2" t="s">
        <v>9415</v>
      </c>
      <c r="C1203" s="1" t="s">
        <v>7844</v>
      </c>
      <c r="D1203" s="1" t="s">
        <v>9416</v>
      </c>
      <c r="E1203" s="1" t="s">
        <v>9417</v>
      </c>
      <c r="F1203" s="1" t="s">
        <v>9418</v>
      </c>
      <c r="G1203" s="1" t="s">
        <v>228</v>
      </c>
      <c r="H1203" s="1" t="s">
        <v>2219</v>
      </c>
      <c r="I1203" s="1" t="s">
        <v>60</v>
      </c>
      <c r="J1203" s="1" t="s">
        <v>583</v>
      </c>
      <c r="K1203" s="1" t="s">
        <v>2521</v>
      </c>
      <c r="L1203" s="1" t="s">
        <v>9411</v>
      </c>
      <c r="M1203" s="1" t="s">
        <v>270</v>
      </c>
      <c r="N1203" s="1" t="s">
        <v>32</v>
      </c>
      <c r="O1203" s="1" t="s">
        <v>7848</v>
      </c>
      <c r="P1203" s="4" t="s">
        <v>9403</v>
      </c>
      <c r="Q1203" s="1" t="s">
        <v>9419</v>
      </c>
      <c r="R1203" s="1" t="s">
        <v>9420</v>
      </c>
      <c r="S1203" s="1" t="s">
        <v>7852</v>
      </c>
      <c r="T1203" s="1" t="s">
        <v>9421</v>
      </c>
    </row>
    <row r="1204" spans="1:20" ht="138" x14ac:dyDescent="0.25">
      <c r="A1204" s="1" t="s">
        <v>4512</v>
      </c>
      <c r="B1204" s="2" t="s">
        <v>9422</v>
      </c>
      <c r="C1204" s="1" t="s">
        <v>9423</v>
      </c>
      <c r="D1204" s="1" t="s">
        <v>9424</v>
      </c>
      <c r="E1204" s="1" t="s">
        <v>9425</v>
      </c>
      <c r="F1204" s="1" t="s">
        <v>9426</v>
      </c>
      <c r="G1204" s="1" t="s">
        <v>113</v>
      </c>
      <c r="H1204" s="1" t="s">
        <v>114</v>
      </c>
      <c r="I1204" s="1" t="s">
        <v>140</v>
      </c>
      <c r="J1204" s="1" t="s">
        <v>154</v>
      </c>
      <c r="K1204" s="1" t="s">
        <v>2583</v>
      </c>
      <c r="L1204" s="1" t="s">
        <v>4163</v>
      </c>
      <c r="M1204" s="1" t="s">
        <v>703</v>
      </c>
      <c r="N1204" s="1" t="s">
        <v>378</v>
      </c>
      <c r="O1204" s="1" t="s">
        <v>2584</v>
      </c>
      <c r="P1204" s="4" t="s">
        <v>9427</v>
      </c>
      <c r="R1204" s="1" t="s">
        <v>9428</v>
      </c>
      <c r="S1204" s="1" t="s">
        <v>3620</v>
      </c>
      <c r="T1204" s="1" t="s">
        <v>9429</v>
      </c>
    </row>
    <row r="1205" spans="1:20" ht="138" x14ac:dyDescent="0.25">
      <c r="A1205" s="1" t="s">
        <v>4512</v>
      </c>
      <c r="B1205" s="2" t="s">
        <v>9430</v>
      </c>
      <c r="C1205" s="1" t="s">
        <v>9431</v>
      </c>
      <c r="D1205" s="1" t="s">
        <v>201</v>
      </c>
      <c r="E1205" s="1" t="s">
        <v>9432</v>
      </c>
      <c r="F1205" s="1" t="s">
        <v>9433</v>
      </c>
      <c r="G1205" s="1" t="s">
        <v>113</v>
      </c>
      <c r="H1205" s="1" t="s">
        <v>126</v>
      </c>
      <c r="I1205" s="1" t="s">
        <v>60</v>
      </c>
      <c r="J1205" s="1" t="s">
        <v>154</v>
      </c>
      <c r="K1205" s="1" t="s">
        <v>2583</v>
      </c>
      <c r="L1205" s="1" t="s">
        <v>4755</v>
      </c>
      <c r="M1205" s="1" t="s">
        <v>206</v>
      </c>
      <c r="N1205" s="1" t="s">
        <v>378</v>
      </c>
      <c r="O1205" s="1" t="s">
        <v>2584</v>
      </c>
      <c r="P1205" s="4" t="s">
        <v>9434</v>
      </c>
      <c r="R1205" s="1" t="s">
        <v>9435</v>
      </c>
      <c r="S1205" s="1" t="s">
        <v>4518</v>
      </c>
      <c r="T1205" s="1" t="s">
        <v>9436</v>
      </c>
    </row>
    <row r="1206" spans="1:20" ht="138" x14ac:dyDescent="0.25">
      <c r="A1206" s="1" t="s">
        <v>9437</v>
      </c>
      <c r="B1206" s="2" t="s">
        <v>9438</v>
      </c>
      <c r="C1206" s="1" t="s">
        <v>9423</v>
      </c>
      <c r="D1206" s="1" t="s">
        <v>9439</v>
      </c>
      <c r="E1206" s="1" t="s">
        <v>9440</v>
      </c>
      <c r="F1206" s="1" t="s">
        <v>9441</v>
      </c>
      <c r="G1206" s="1" t="s">
        <v>26</v>
      </c>
      <c r="H1206" s="1" t="s">
        <v>27</v>
      </c>
      <c r="I1206" s="1" t="s">
        <v>60</v>
      </c>
      <c r="K1206" s="1" t="s">
        <v>2583</v>
      </c>
      <c r="L1206" s="1" t="s">
        <v>7275</v>
      </c>
      <c r="M1206" s="1" t="s">
        <v>703</v>
      </c>
      <c r="N1206" s="1" t="s">
        <v>378</v>
      </c>
      <c r="O1206" s="1" t="s">
        <v>2584</v>
      </c>
      <c r="P1206" s="4" t="s">
        <v>9442</v>
      </c>
      <c r="R1206" s="1" t="s">
        <v>9443</v>
      </c>
      <c r="S1206" s="1" t="s">
        <v>3620</v>
      </c>
      <c r="T1206" s="1" t="s">
        <v>9444</v>
      </c>
    </row>
    <row r="1207" spans="1:20" ht="138" x14ac:dyDescent="0.25">
      <c r="A1207" s="1" t="s">
        <v>4512</v>
      </c>
      <c r="B1207" s="2" t="s">
        <v>9445</v>
      </c>
      <c r="C1207" s="1" t="s">
        <v>2605</v>
      </c>
      <c r="D1207" s="1" t="s">
        <v>310</v>
      </c>
      <c r="E1207" s="1" t="s">
        <v>9446</v>
      </c>
      <c r="F1207" s="1" t="s">
        <v>9447</v>
      </c>
      <c r="G1207" s="1" t="s">
        <v>113</v>
      </c>
      <c r="H1207" s="1" t="s">
        <v>114</v>
      </c>
      <c r="I1207" s="1" t="s">
        <v>140</v>
      </c>
      <c r="J1207" s="1" t="s">
        <v>154</v>
      </c>
      <c r="K1207" s="1" t="s">
        <v>2583</v>
      </c>
      <c r="L1207" s="1" t="s">
        <v>3548</v>
      </c>
      <c r="M1207" s="1" t="s">
        <v>703</v>
      </c>
      <c r="N1207" s="1" t="s">
        <v>378</v>
      </c>
      <c r="O1207" s="1" t="s">
        <v>2584</v>
      </c>
      <c r="P1207" s="4" t="s">
        <v>9448</v>
      </c>
      <c r="R1207" s="1" t="s">
        <v>9449</v>
      </c>
      <c r="S1207" s="1" t="s">
        <v>4518</v>
      </c>
      <c r="T1207" s="1" t="s">
        <v>9450</v>
      </c>
    </row>
    <row r="1208" spans="1:20" ht="138" x14ac:dyDescent="0.25">
      <c r="A1208" s="1" t="s">
        <v>4512</v>
      </c>
      <c r="B1208" s="2" t="s">
        <v>9451</v>
      </c>
      <c r="C1208" s="1" t="s">
        <v>2605</v>
      </c>
      <c r="D1208" s="1" t="s">
        <v>9452</v>
      </c>
      <c r="E1208" s="1" t="s">
        <v>9453</v>
      </c>
      <c r="F1208" s="1" t="s">
        <v>9447</v>
      </c>
      <c r="G1208" s="1" t="s">
        <v>113</v>
      </c>
      <c r="H1208" s="1" t="s">
        <v>114</v>
      </c>
      <c r="I1208" s="1" t="s">
        <v>140</v>
      </c>
      <c r="J1208" s="1" t="s">
        <v>154</v>
      </c>
      <c r="K1208" s="1" t="s">
        <v>2583</v>
      </c>
      <c r="L1208" s="1" t="s">
        <v>5376</v>
      </c>
      <c r="M1208" s="1" t="s">
        <v>322</v>
      </c>
      <c r="N1208" s="1" t="s">
        <v>378</v>
      </c>
      <c r="O1208" s="1" t="s">
        <v>2584</v>
      </c>
      <c r="P1208" s="4" t="s">
        <v>9454</v>
      </c>
      <c r="R1208" s="1" t="s">
        <v>9455</v>
      </c>
      <c r="S1208" s="1" t="s">
        <v>4518</v>
      </c>
      <c r="T1208" s="1" t="s">
        <v>9456</v>
      </c>
    </row>
    <row r="1209" spans="1:20" ht="110.4" x14ac:dyDescent="0.25">
      <c r="A1209" s="1" t="s">
        <v>2864</v>
      </c>
      <c r="B1209" s="2" t="s">
        <v>9457</v>
      </c>
      <c r="C1209" s="1" t="s">
        <v>3304</v>
      </c>
      <c r="D1209" s="1" t="s">
        <v>1978</v>
      </c>
      <c r="E1209" s="1" t="s">
        <v>9458</v>
      </c>
      <c r="F1209" s="1" t="s">
        <v>5359</v>
      </c>
      <c r="G1209" s="1" t="s">
        <v>113</v>
      </c>
      <c r="H1209" s="1" t="s">
        <v>114</v>
      </c>
      <c r="I1209" s="1" t="s">
        <v>60</v>
      </c>
      <c r="J1209" s="1" t="s">
        <v>465</v>
      </c>
      <c r="K1209" s="1" t="s">
        <v>1893</v>
      </c>
      <c r="L1209" s="1" t="s">
        <v>5360</v>
      </c>
      <c r="M1209" s="1" t="s">
        <v>31</v>
      </c>
      <c r="N1209" s="1" t="s">
        <v>32</v>
      </c>
      <c r="O1209" s="1" t="s">
        <v>3310</v>
      </c>
      <c r="P1209" s="4" t="s">
        <v>9459</v>
      </c>
      <c r="Q1209" s="1" t="s">
        <v>9460</v>
      </c>
      <c r="R1209" s="1" t="s">
        <v>171</v>
      </c>
      <c r="S1209" s="1" t="s">
        <v>3313</v>
      </c>
      <c r="T1209" s="1" t="s">
        <v>9461</v>
      </c>
    </row>
    <row r="1210" spans="1:20" ht="165.6" x14ac:dyDescent="0.25">
      <c r="A1210" s="1" t="s">
        <v>9462</v>
      </c>
      <c r="B1210" s="2" t="s">
        <v>9463</v>
      </c>
      <c r="C1210" s="1" t="s">
        <v>9464</v>
      </c>
      <c r="D1210" s="1" t="s">
        <v>9465</v>
      </c>
      <c r="E1210" s="1" t="s">
        <v>2821</v>
      </c>
      <c r="F1210" s="1" t="s">
        <v>9466</v>
      </c>
      <c r="G1210" s="1" t="s">
        <v>243</v>
      </c>
      <c r="H1210" s="1" t="s">
        <v>244</v>
      </c>
      <c r="I1210" s="1" t="s">
        <v>74</v>
      </c>
      <c r="K1210" s="1" t="s">
        <v>9467</v>
      </c>
      <c r="L1210" s="1" t="s">
        <v>77</v>
      </c>
      <c r="M1210" s="1" t="s">
        <v>143</v>
      </c>
      <c r="N1210" s="1" t="s">
        <v>32</v>
      </c>
      <c r="O1210" s="1" t="s">
        <v>9468</v>
      </c>
      <c r="P1210" s="4" t="s">
        <v>9469</v>
      </c>
      <c r="Q1210" s="1" t="s">
        <v>9470</v>
      </c>
      <c r="R1210" s="1" t="s">
        <v>9471</v>
      </c>
      <c r="S1210" s="1" t="s">
        <v>9472</v>
      </c>
      <c r="T1210" s="1" t="s">
        <v>9473</v>
      </c>
    </row>
    <row r="1211" spans="1:20" ht="151.80000000000001" x14ac:dyDescent="0.25">
      <c r="A1211" s="1" t="s">
        <v>736</v>
      </c>
      <c r="B1211" s="2" t="s">
        <v>9474</v>
      </c>
      <c r="C1211" s="1" t="s">
        <v>9464</v>
      </c>
      <c r="D1211" s="1" t="s">
        <v>2152</v>
      </c>
      <c r="E1211" s="1" t="s">
        <v>9475</v>
      </c>
      <c r="F1211" s="1" t="s">
        <v>9476</v>
      </c>
      <c r="G1211" s="1" t="s">
        <v>26</v>
      </c>
      <c r="H1211" s="1" t="s">
        <v>27</v>
      </c>
      <c r="I1211" s="1" t="s">
        <v>28</v>
      </c>
      <c r="K1211" s="1" t="s">
        <v>9477</v>
      </c>
      <c r="L1211" s="1" t="s">
        <v>1120</v>
      </c>
      <c r="M1211" s="1" t="s">
        <v>143</v>
      </c>
      <c r="N1211" s="1" t="s">
        <v>378</v>
      </c>
      <c r="O1211" s="1" t="s">
        <v>9468</v>
      </c>
      <c r="P1211" s="4" t="s">
        <v>9478</v>
      </c>
      <c r="Q1211" s="1" t="s">
        <v>9479</v>
      </c>
      <c r="R1211" s="1" t="s">
        <v>9480</v>
      </c>
      <c r="S1211" s="1" t="s">
        <v>9472</v>
      </c>
      <c r="T1211" s="1" t="s">
        <v>9481</v>
      </c>
    </row>
    <row r="1212" spans="1:20" ht="193.2" x14ac:dyDescent="0.25">
      <c r="A1212" s="1" t="s">
        <v>736</v>
      </c>
      <c r="B1212" s="2" t="s">
        <v>9482</v>
      </c>
      <c r="C1212" s="1" t="s">
        <v>9464</v>
      </c>
      <c r="D1212" s="1" t="s">
        <v>1987</v>
      </c>
      <c r="E1212" s="1" t="s">
        <v>1999</v>
      </c>
      <c r="F1212" s="1" t="s">
        <v>9483</v>
      </c>
      <c r="G1212" s="1" t="s">
        <v>26</v>
      </c>
      <c r="H1212" s="1" t="s">
        <v>27</v>
      </c>
      <c r="I1212" s="1" t="s">
        <v>28</v>
      </c>
      <c r="J1212" s="1" t="s">
        <v>421</v>
      </c>
      <c r="K1212" s="1" t="s">
        <v>9477</v>
      </c>
      <c r="L1212" s="1" t="s">
        <v>1670</v>
      </c>
      <c r="M1212" s="1" t="s">
        <v>322</v>
      </c>
      <c r="N1212" s="1" t="s">
        <v>32</v>
      </c>
      <c r="O1212" s="1" t="s">
        <v>9468</v>
      </c>
      <c r="P1212" s="4" t="s">
        <v>9484</v>
      </c>
      <c r="R1212" s="1" t="s">
        <v>9485</v>
      </c>
      <c r="S1212" s="1" t="s">
        <v>9472</v>
      </c>
      <c r="T1212" s="1" t="s">
        <v>9486</v>
      </c>
    </row>
    <row r="1213" spans="1:20" ht="193.2" x14ac:dyDescent="0.25">
      <c r="A1213" s="1" t="s">
        <v>9462</v>
      </c>
      <c r="B1213" s="2" t="s">
        <v>9487</v>
      </c>
      <c r="C1213" s="1" t="s">
        <v>9464</v>
      </c>
      <c r="D1213" s="1" t="s">
        <v>9465</v>
      </c>
      <c r="E1213" s="1" t="s">
        <v>9488</v>
      </c>
      <c r="F1213" s="1" t="s">
        <v>9489</v>
      </c>
      <c r="G1213" s="1" t="s">
        <v>243</v>
      </c>
      <c r="H1213" s="1" t="s">
        <v>244</v>
      </c>
      <c r="I1213" s="1" t="s">
        <v>74</v>
      </c>
      <c r="K1213" s="1" t="s">
        <v>9490</v>
      </c>
      <c r="L1213" s="1" t="s">
        <v>77</v>
      </c>
      <c r="M1213" s="1" t="s">
        <v>143</v>
      </c>
      <c r="N1213" s="1" t="s">
        <v>32</v>
      </c>
      <c r="O1213" s="1" t="s">
        <v>9468</v>
      </c>
      <c r="P1213" s="4" t="s">
        <v>9491</v>
      </c>
      <c r="R1213" s="1" t="s">
        <v>9492</v>
      </c>
      <c r="S1213" s="1" t="s">
        <v>9472</v>
      </c>
      <c r="T1213" s="1" t="s">
        <v>9493</v>
      </c>
    </row>
    <row r="1214" spans="1:20" ht="13.8" x14ac:dyDescent="0.25">
      <c r="A1214" s="1" t="s">
        <v>1484</v>
      </c>
      <c r="B1214" s="2" t="s">
        <v>9494</v>
      </c>
      <c r="C1214" s="1" t="s">
        <v>4306</v>
      </c>
      <c r="D1214" s="1" t="s">
        <v>240</v>
      </c>
      <c r="E1214" s="1" t="s">
        <v>9495</v>
      </c>
      <c r="F1214" s="1" t="s">
        <v>6233</v>
      </c>
      <c r="G1214" s="1" t="s">
        <v>26</v>
      </c>
      <c r="H1214" s="1" t="s">
        <v>27</v>
      </c>
      <c r="I1214" s="1" t="s">
        <v>140</v>
      </c>
      <c r="K1214" s="1" t="s">
        <v>1488</v>
      </c>
      <c r="L1214" s="1" t="s">
        <v>775</v>
      </c>
      <c r="N1214" s="1" t="s">
        <v>32</v>
      </c>
      <c r="O1214" s="1" t="s">
        <v>4310</v>
      </c>
      <c r="P1214" s="1" t="s">
        <v>9496</v>
      </c>
      <c r="R1214" s="1" t="s">
        <v>4166</v>
      </c>
      <c r="S1214" s="1" t="s">
        <v>4314</v>
      </c>
      <c r="T1214" s="1" t="s">
        <v>9497</v>
      </c>
    </row>
    <row r="1215" spans="1:20" ht="13.8" x14ac:dyDescent="0.25">
      <c r="A1215" s="1" t="s">
        <v>1850</v>
      </c>
      <c r="B1215" s="2" t="s">
        <v>9498</v>
      </c>
      <c r="C1215" s="1" t="s">
        <v>4936</v>
      </c>
      <c r="D1215" s="1" t="s">
        <v>8934</v>
      </c>
      <c r="E1215" s="1" t="s">
        <v>3689</v>
      </c>
      <c r="F1215" s="1" t="s">
        <v>7506</v>
      </c>
      <c r="G1215" s="1" t="s">
        <v>113</v>
      </c>
      <c r="H1215" s="1" t="s">
        <v>229</v>
      </c>
      <c r="I1215" s="1" t="s">
        <v>60</v>
      </c>
      <c r="J1215" s="1" t="s">
        <v>154</v>
      </c>
      <c r="K1215" s="1" t="s">
        <v>1855</v>
      </c>
      <c r="L1215" s="1" t="s">
        <v>3412</v>
      </c>
      <c r="M1215" s="1" t="s">
        <v>304</v>
      </c>
      <c r="N1215" s="1" t="s">
        <v>32</v>
      </c>
      <c r="O1215" s="1" t="s">
        <v>4940</v>
      </c>
      <c r="P1215" s="1" t="s">
        <v>9499</v>
      </c>
      <c r="Q1215" s="1" t="s">
        <v>9500</v>
      </c>
      <c r="R1215" s="1" t="s">
        <v>9501</v>
      </c>
      <c r="S1215" s="1" t="s">
        <v>4943</v>
      </c>
      <c r="T1215" s="1" t="s">
        <v>9502</v>
      </c>
    </row>
    <row r="1216" spans="1:20" ht="110.4" x14ac:dyDescent="0.25">
      <c r="A1216" s="1" t="s">
        <v>577</v>
      </c>
      <c r="B1216" s="2" t="s">
        <v>9503</v>
      </c>
      <c r="C1216" s="1" t="s">
        <v>579</v>
      </c>
      <c r="D1216" s="1" t="s">
        <v>110</v>
      </c>
      <c r="E1216" s="1" t="s">
        <v>9504</v>
      </c>
      <c r="F1216" s="1" t="s">
        <v>1111</v>
      </c>
      <c r="G1216" s="1" t="s">
        <v>228</v>
      </c>
      <c r="H1216" s="1" t="s">
        <v>126</v>
      </c>
      <c r="I1216" s="1" t="s">
        <v>140</v>
      </c>
      <c r="J1216" s="1" t="s">
        <v>2562</v>
      </c>
      <c r="K1216" s="1" t="s">
        <v>215</v>
      </c>
      <c r="L1216" s="1" t="s">
        <v>9505</v>
      </c>
      <c r="M1216" s="1" t="s">
        <v>270</v>
      </c>
      <c r="N1216" s="1" t="s">
        <v>378</v>
      </c>
      <c r="O1216" s="1" t="s">
        <v>585</v>
      </c>
      <c r="P1216" s="4" t="s">
        <v>9506</v>
      </c>
      <c r="Q1216" s="1" t="s">
        <v>93</v>
      </c>
      <c r="R1216" s="1" t="s">
        <v>171</v>
      </c>
      <c r="S1216" s="1" t="s">
        <v>3107</v>
      </c>
      <c r="T1216" s="1" t="s">
        <v>9507</v>
      </c>
    </row>
    <row r="1217" spans="1:20" ht="82.8" x14ac:dyDescent="0.25">
      <c r="A1217" s="1" t="s">
        <v>1850</v>
      </c>
      <c r="B1217" s="2" t="s">
        <v>9508</v>
      </c>
      <c r="C1217" s="1" t="s">
        <v>4936</v>
      </c>
      <c r="D1217" s="1" t="s">
        <v>3034</v>
      </c>
      <c r="E1217" s="1" t="s">
        <v>9509</v>
      </c>
      <c r="F1217" s="1" t="s">
        <v>7506</v>
      </c>
      <c r="G1217" s="1" t="s">
        <v>113</v>
      </c>
      <c r="H1217" s="1" t="s">
        <v>229</v>
      </c>
      <c r="I1217" s="1" t="s">
        <v>60</v>
      </c>
      <c r="J1217" s="1" t="s">
        <v>154</v>
      </c>
      <c r="K1217" s="1" t="s">
        <v>1855</v>
      </c>
      <c r="L1217" s="1" t="s">
        <v>662</v>
      </c>
      <c r="M1217" s="1" t="s">
        <v>143</v>
      </c>
      <c r="N1217" s="1" t="s">
        <v>378</v>
      </c>
      <c r="O1217" s="1" t="s">
        <v>4940</v>
      </c>
      <c r="P1217" s="4" t="s">
        <v>9510</v>
      </c>
      <c r="Q1217" s="1" t="s">
        <v>9511</v>
      </c>
      <c r="R1217" s="1" t="s">
        <v>6197</v>
      </c>
      <c r="S1217" s="1" t="s">
        <v>4943</v>
      </c>
      <c r="T1217" s="1" t="s">
        <v>9512</v>
      </c>
    </row>
    <row r="1218" spans="1:20" ht="409.6" x14ac:dyDescent="0.25">
      <c r="A1218" s="1" t="s">
        <v>2699</v>
      </c>
      <c r="B1218" s="2" t="s">
        <v>9513</v>
      </c>
      <c r="C1218" s="1" t="s">
        <v>4936</v>
      </c>
      <c r="D1218" s="1" t="s">
        <v>137</v>
      </c>
      <c r="E1218" s="1" t="s">
        <v>4937</v>
      </c>
      <c r="F1218" s="1" t="s">
        <v>454</v>
      </c>
      <c r="G1218" s="1" t="s">
        <v>26</v>
      </c>
      <c r="H1218" s="1" t="s">
        <v>27</v>
      </c>
      <c r="I1218" s="1" t="s">
        <v>74</v>
      </c>
      <c r="K1218" s="1" t="s">
        <v>1855</v>
      </c>
      <c r="L1218" s="1" t="s">
        <v>3412</v>
      </c>
      <c r="M1218" s="1" t="s">
        <v>143</v>
      </c>
      <c r="N1218" s="1" t="s">
        <v>32</v>
      </c>
      <c r="O1218" s="1" t="s">
        <v>4940</v>
      </c>
      <c r="P1218" s="4" t="s">
        <v>9514</v>
      </c>
      <c r="Q1218" s="1" t="s">
        <v>6822</v>
      </c>
      <c r="R1218" s="1" t="s">
        <v>9515</v>
      </c>
      <c r="S1218" s="1" t="s">
        <v>4943</v>
      </c>
      <c r="T1218" s="1" t="s">
        <v>9516</v>
      </c>
    </row>
    <row r="1219" spans="1:20" ht="13.8" x14ac:dyDescent="0.25">
      <c r="A1219" s="1" t="s">
        <v>1850</v>
      </c>
      <c r="B1219" s="2" t="s">
        <v>9517</v>
      </c>
      <c r="C1219" s="1" t="s">
        <v>4936</v>
      </c>
      <c r="D1219" s="1" t="s">
        <v>408</v>
      </c>
      <c r="E1219" s="1" t="s">
        <v>9366</v>
      </c>
      <c r="F1219" s="1" t="s">
        <v>7506</v>
      </c>
      <c r="G1219" s="1" t="s">
        <v>113</v>
      </c>
      <c r="H1219" s="1" t="s">
        <v>229</v>
      </c>
      <c r="I1219" s="1" t="s">
        <v>60</v>
      </c>
      <c r="J1219" s="1" t="s">
        <v>154</v>
      </c>
      <c r="K1219" s="1" t="s">
        <v>1855</v>
      </c>
      <c r="L1219" s="1" t="s">
        <v>2194</v>
      </c>
      <c r="M1219" s="1" t="s">
        <v>304</v>
      </c>
      <c r="N1219" s="1" t="s">
        <v>32</v>
      </c>
      <c r="O1219" s="1" t="s">
        <v>4940</v>
      </c>
      <c r="P1219" s="1" t="s">
        <v>9518</v>
      </c>
      <c r="Q1219" s="1" t="s">
        <v>8889</v>
      </c>
      <c r="R1219" s="1" t="s">
        <v>8734</v>
      </c>
      <c r="S1219" s="1" t="s">
        <v>4943</v>
      </c>
      <c r="T1219" s="1" t="s">
        <v>9519</v>
      </c>
    </row>
    <row r="1220" spans="1:20" ht="13.8" x14ac:dyDescent="0.25">
      <c r="A1220" s="1" t="s">
        <v>2699</v>
      </c>
      <c r="B1220" s="2" t="s">
        <v>9520</v>
      </c>
      <c r="C1220" s="1" t="s">
        <v>4936</v>
      </c>
      <c r="D1220" s="1" t="s">
        <v>3232</v>
      </c>
      <c r="E1220" s="1" t="s">
        <v>9521</v>
      </c>
      <c r="F1220" s="1" t="s">
        <v>3042</v>
      </c>
      <c r="G1220" s="1" t="s">
        <v>26</v>
      </c>
      <c r="H1220" s="1" t="s">
        <v>27</v>
      </c>
      <c r="I1220" s="1" t="s">
        <v>60</v>
      </c>
      <c r="J1220" s="1" t="s">
        <v>75</v>
      </c>
      <c r="K1220" s="1" t="s">
        <v>1855</v>
      </c>
      <c r="L1220" s="1" t="s">
        <v>3412</v>
      </c>
      <c r="M1220" s="1" t="s">
        <v>304</v>
      </c>
      <c r="N1220" s="1" t="s">
        <v>32</v>
      </c>
      <c r="O1220" s="1" t="s">
        <v>4940</v>
      </c>
      <c r="P1220" s="1" t="s">
        <v>9522</v>
      </c>
      <c r="Q1220" s="1" t="s">
        <v>9523</v>
      </c>
      <c r="R1220" s="1" t="s">
        <v>8734</v>
      </c>
      <c r="S1220" s="1" t="s">
        <v>4943</v>
      </c>
      <c r="T1220" s="1" t="s">
        <v>9524</v>
      </c>
    </row>
    <row r="1221" spans="1:20" ht="138" x14ac:dyDescent="0.25">
      <c r="A1221" s="1" t="s">
        <v>4243</v>
      </c>
      <c r="B1221" s="2" t="s">
        <v>9525</v>
      </c>
      <c r="C1221" s="1" t="s">
        <v>6973</v>
      </c>
      <c r="D1221" s="1" t="s">
        <v>4151</v>
      </c>
      <c r="E1221" s="1" t="s">
        <v>9526</v>
      </c>
      <c r="F1221" s="1" t="s">
        <v>6030</v>
      </c>
      <c r="G1221" s="1" t="s">
        <v>228</v>
      </c>
      <c r="H1221" s="1" t="s">
        <v>126</v>
      </c>
      <c r="I1221" s="1" t="s">
        <v>74</v>
      </c>
      <c r="K1221" s="1" t="s">
        <v>2660</v>
      </c>
      <c r="L1221" s="1" t="s">
        <v>873</v>
      </c>
      <c r="M1221" s="1" t="s">
        <v>304</v>
      </c>
      <c r="N1221" s="1" t="s">
        <v>32</v>
      </c>
      <c r="O1221" s="1" t="s">
        <v>6032</v>
      </c>
      <c r="P1221" s="4" t="s">
        <v>9527</v>
      </c>
      <c r="Q1221" s="1" t="s">
        <v>9528</v>
      </c>
      <c r="R1221" s="1" t="s">
        <v>8734</v>
      </c>
      <c r="S1221" s="1" t="s">
        <v>6036</v>
      </c>
      <c r="T1221" s="1" t="s">
        <v>9529</v>
      </c>
    </row>
    <row r="1222" spans="1:20" ht="138" x14ac:dyDescent="0.25">
      <c r="A1222" s="1" t="s">
        <v>2654</v>
      </c>
      <c r="B1222" s="2" t="s">
        <v>9530</v>
      </c>
      <c r="C1222" s="1" t="s">
        <v>6028</v>
      </c>
      <c r="D1222" s="1" t="s">
        <v>725</v>
      </c>
      <c r="E1222" s="1" t="s">
        <v>6408</v>
      </c>
      <c r="F1222" s="1" t="s">
        <v>4790</v>
      </c>
      <c r="G1222" s="1" t="s">
        <v>113</v>
      </c>
      <c r="H1222" s="1" t="s">
        <v>114</v>
      </c>
      <c r="I1222" s="1" t="s">
        <v>74</v>
      </c>
      <c r="J1222" s="1" t="s">
        <v>421</v>
      </c>
      <c r="K1222" s="1" t="s">
        <v>2660</v>
      </c>
      <c r="L1222" s="1" t="s">
        <v>3026</v>
      </c>
      <c r="M1222" s="1" t="s">
        <v>143</v>
      </c>
      <c r="N1222" s="1" t="s">
        <v>32</v>
      </c>
      <c r="O1222" s="1" t="s">
        <v>6032</v>
      </c>
      <c r="P1222" s="4" t="s">
        <v>9527</v>
      </c>
      <c r="Q1222" s="1" t="s">
        <v>93</v>
      </c>
      <c r="R1222" s="1" t="s">
        <v>9531</v>
      </c>
      <c r="S1222" s="1" t="s">
        <v>6036</v>
      </c>
      <c r="T1222" s="1" t="s">
        <v>9532</v>
      </c>
    </row>
    <row r="1223" spans="1:20" ht="13.8" x14ac:dyDescent="0.25">
      <c r="A1223" s="1" t="s">
        <v>3497</v>
      </c>
      <c r="B1223" s="2" t="s">
        <v>9533</v>
      </c>
      <c r="C1223" s="1" t="s">
        <v>5265</v>
      </c>
      <c r="D1223" s="1" t="s">
        <v>3211</v>
      </c>
      <c r="E1223" s="1" t="s">
        <v>9534</v>
      </c>
      <c r="F1223" s="1" t="s">
        <v>5268</v>
      </c>
      <c r="G1223" s="1" t="s">
        <v>228</v>
      </c>
      <c r="H1223" s="1" t="s">
        <v>229</v>
      </c>
      <c r="I1223" s="1" t="s">
        <v>140</v>
      </c>
      <c r="J1223" s="1" t="s">
        <v>1312</v>
      </c>
      <c r="K1223" s="1" t="s">
        <v>1931</v>
      </c>
      <c r="L1223" s="1" t="s">
        <v>3639</v>
      </c>
      <c r="M1223" s="1" t="s">
        <v>270</v>
      </c>
      <c r="N1223" s="1" t="s">
        <v>63</v>
      </c>
      <c r="O1223" s="1" t="s">
        <v>5270</v>
      </c>
      <c r="P1223" s="1" t="s">
        <v>9535</v>
      </c>
      <c r="R1223" s="1" t="s">
        <v>9536</v>
      </c>
      <c r="T1223" s="1" t="s">
        <v>9537</v>
      </c>
    </row>
    <row r="1224" spans="1:20" ht="55.2" x14ac:dyDescent="0.25">
      <c r="A1224" s="1" t="s">
        <v>884</v>
      </c>
      <c r="B1224" s="2" t="s">
        <v>9538</v>
      </c>
      <c r="C1224" s="1" t="s">
        <v>9539</v>
      </c>
      <c r="D1224" s="1" t="s">
        <v>6741</v>
      </c>
      <c r="E1224" s="1" t="s">
        <v>9540</v>
      </c>
      <c r="F1224" s="1" t="s">
        <v>9541</v>
      </c>
      <c r="G1224" s="1" t="s">
        <v>26</v>
      </c>
      <c r="H1224" s="1" t="s">
        <v>27</v>
      </c>
      <c r="I1224" s="1" t="s">
        <v>28</v>
      </c>
      <c r="J1224" s="1" t="s">
        <v>465</v>
      </c>
      <c r="K1224" s="1" t="s">
        <v>890</v>
      </c>
      <c r="L1224" s="1" t="s">
        <v>435</v>
      </c>
      <c r="M1224" s="1" t="s">
        <v>322</v>
      </c>
      <c r="N1224" s="1" t="s">
        <v>32</v>
      </c>
      <c r="P1224" s="4" t="s">
        <v>9542</v>
      </c>
      <c r="R1224" s="1" t="s">
        <v>171</v>
      </c>
      <c r="S1224" s="1" t="s">
        <v>3901</v>
      </c>
      <c r="T1224" s="1" t="s">
        <v>9543</v>
      </c>
    </row>
    <row r="1225" spans="1:20" ht="55.2" x14ac:dyDescent="0.25">
      <c r="A1225" s="1" t="s">
        <v>884</v>
      </c>
      <c r="B1225" s="2" t="s">
        <v>9544</v>
      </c>
      <c r="C1225" s="1" t="s">
        <v>6740</v>
      </c>
      <c r="D1225" s="1" t="s">
        <v>9545</v>
      </c>
      <c r="E1225" s="1" t="s">
        <v>9546</v>
      </c>
      <c r="F1225" s="1" t="s">
        <v>9547</v>
      </c>
      <c r="G1225" s="1" t="s">
        <v>26</v>
      </c>
      <c r="H1225" s="1" t="s">
        <v>27</v>
      </c>
      <c r="I1225" s="1" t="s">
        <v>28</v>
      </c>
      <c r="J1225" s="1" t="s">
        <v>465</v>
      </c>
      <c r="K1225" s="1" t="s">
        <v>890</v>
      </c>
      <c r="L1225" s="1" t="s">
        <v>1120</v>
      </c>
      <c r="M1225" s="1" t="s">
        <v>143</v>
      </c>
      <c r="N1225" s="1" t="s">
        <v>32</v>
      </c>
      <c r="O1225" s="1" t="s">
        <v>6743</v>
      </c>
      <c r="P1225" s="4" t="s">
        <v>9548</v>
      </c>
      <c r="R1225" s="1" t="s">
        <v>9549</v>
      </c>
      <c r="S1225" s="1" t="s">
        <v>4339</v>
      </c>
      <c r="T1225" s="1" t="s">
        <v>9550</v>
      </c>
    </row>
    <row r="1226" spans="1:20" ht="138" x14ac:dyDescent="0.25">
      <c r="A1226" s="1" t="s">
        <v>252</v>
      </c>
      <c r="B1226" s="2" t="s">
        <v>9551</v>
      </c>
      <c r="C1226" s="1" t="s">
        <v>254</v>
      </c>
      <c r="D1226" s="1" t="s">
        <v>689</v>
      </c>
      <c r="E1226" s="1" t="s">
        <v>2365</v>
      </c>
      <c r="F1226" s="1" t="s">
        <v>6895</v>
      </c>
      <c r="G1226" s="1" t="s">
        <v>26</v>
      </c>
      <c r="H1226" s="1" t="s">
        <v>27</v>
      </c>
      <c r="I1226" s="1" t="s">
        <v>74</v>
      </c>
      <c r="K1226" s="1" t="s">
        <v>6148</v>
      </c>
      <c r="L1226" s="1" t="s">
        <v>9552</v>
      </c>
      <c r="M1226" s="1" t="s">
        <v>270</v>
      </c>
      <c r="N1226" s="1" t="s">
        <v>32</v>
      </c>
      <c r="O1226" s="1" t="s">
        <v>260</v>
      </c>
      <c r="P1226" s="4" t="s">
        <v>9553</v>
      </c>
      <c r="Q1226" s="1" t="s">
        <v>93</v>
      </c>
      <c r="R1226" s="1" t="s">
        <v>9554</v>
      </c>
      <c r="S1226" s="1" t="s">
        <v>3116</v>
      </c>
      <c r="T1226" s="1" t="s">
        <v>9555</v>
      </c>
    </row>
    <row r="1227" spans="1:20" ht="138" x14ac:dyDescent="0.25">
      <c r="A1227" s="1" t="s">
        <v>316</v>
      </c>
      <c r="B1227" s="2" t="s">
        <v>9556</v>
      </c>
      <c r="C1227" s="1" t="s">
        <v>4360</v>
      </c>
      <c r="D1227" s="1" t="s">
        <v>1117</v>
      </c>
      <c r="E1227" s="1" t="s">
        <v>9557</v>
      </c>
      <c r="F1227" s="1" t="s">
        <v>8215</v>
      </c>
      <c r="G1227" s="1" t="s">
        <v>113</v>
      </c>
      <c r="H1227" s="1" t="s">
        <v>126</v>
      </c>
      <c r="I1227" s="1" t="s">
        <v>140</v>
      </c>
      <c r="J1227" s="1" t="s">
        <v>635</v>
      </c>
      <c r="K1227" s="1" t="s">
        <v>6148</v>
      </c>
      <c r="L1227" s="1" t="s">
        <v>336</v>
      </c>
      <c r="M1227" s="1" t="s">
        <v>270</v>
      </c>
      <c r="N1227" s="1" t="s">
        <v>32</v>
      </c>
      <c r="O1227" s="1" t="s">
        <v>4364</v>
      </c>
      <c r="P1227" s="4" t="s">
        <v>9558</v>
      </c>
      <c r="Q1227" s="1" t="s">
        <v>93</v>
      </c>
      <c r="R1227" s="1" t="s">
        <v>9559</v>
      </c>
      <c r="S1227" s="1" t="s">
        <v>4367</v>
      </c>
      <c r="T1227" s="1" t="s">
        <v>9560</v>
      </c>
    </row>
    <row r="1228" spans="1:20" ht="82.8" x14ac:dyDescent="0.25">
      <c r="A1228" s="1" t="s">
        <v>591</v>
      </c>
      <c r="B1228" s="2" t="s">
        <v>9561</v>
      </c>
      <c r="C1228" s="1" t="s">
        <v>593</v>
      </c>
      <c r="D1228" s="1" t="s">
        <v>201</v>
      </c>
      <c r="E1228" s="1" t="s">
        <v>202</v>
      </c>
      <c r="F1228" s="1" t="s">
        <v>4162</v>
      </c>
      <c r="G1228" s="1" t="s">
        <v>26</v>
      </c>
      <c r="H1228" s="1" t="s">
        <v>27</v>
      </c>
      <c r="I1228" s="1" t="s">
        <v>140</v>
      </c>
      <c r="K1228" s="1" t="s">
        <v>596</v>
      </c>
      <c r="L1228" s="1" t="s">
        <v>4163</v>
      </c>
      <c r="M1228" s="1" t="s">
        <v>304</v>
      </c>
      <c r="N1228" s="1" t="s">
        <v>32</v>
      </c>
      <c r="O1228" s="1" t="s">
        <v>597</v>
      </c>
      <c r="P1228" s="4" t="s">
        <v>9562</v>
      </c>
      <c r="Q1228" s="1" t="s">
        <v>9563</v>
      </c>
      <c r="R1228" s="1" t="s">
        <v>171</v>
      </c>
      <c r="T1228" s="1" t="s">
        <v>9564</v>
      </c>
    </row>
    <row r="1229" spans="1:20" ht="110.4" x14ac:dyDescent="0.25">
      <c r="A1229" s="1" t="s">
        <v>591</v>
      </c>
      <c r="B1229" s="2" t="s">
        <v>9565</v>
      </c>
      <c r="C1229" s="1" t="s">
        <v>593</v>
      </c>
      <c r="D1229" s="1" t="s">
        <v>2617</v>
      </c>
      <c r="E1229" s="1" t="s">
        <v>9566</v>
      </c>
      <c r="F1229" s="1" t="s">
        <v>4162</v>
      </c>
      <c r="G1229" s="1" t="s">
        <v>26</v>
      </c>
      <c r="H1229" s="1" t="s">
        <v>27</v>
      </c>
      <c r="I1229" s="1" t="s">
        <v>140</v>
      </c>
      <c r="K1229" s="1" t="s">
        <v>596</v>
      </c>
      <c r="L1229" s="1" t="s">
        <v>4163</v>
      </c>
      <c r="M1229" s="1" t="s">
        <v>270</v>
      </c>
      <c r="N1229" s="1" t="s">
        <v>32</v>
      </c>
      <c r="O1229" s="1" t="s">
        <v>597</v>
      </c>
      <c r="P1229" s="4" t="s">
        <v>9567</v>
      </c>
      <c r="Q1229" s="1" t="s">
        <v>7943</v>
      </c>
      <c r="R1229" s="1" t="s">
        <v>2774</v>
      </c>
      <c r="T1229" s="1" t="s">
        <v>9568</v>
      </c>
    </row>
    <row r="1230" spans="1:20" ht="124.2" x14ac:dyDescent="0.25">
      <c r="A1230" s="1" t="s">
        <v>533</v>
      </c>
      <c r="B1230" s="2" t="s">
        <v>9569</v>
      </c>
      <c r="C1230" s="1" t="s">
        <v>593</v>
      </c>
      <c r="D1230" s="1" t="s">
        <v>689</v>
      </c>
      <c r="E1230" s="1" t="s">
        <v>9570</v>
      </c>
      <c r="F1230" s="1" t="s">
        <v>6087</v>
      </c>
      <c r="G1230" s="1" t="s">
        <v>113</v>
      </c>
      <c r="H1230" s="1" t="s">
        <v>126</v>
      </c>
      <c r="I1230" s="1" t="s">
        <v>140</v>
      </c>
      <c r="J1230" s="1" t="s">
        <v>154</v>
      </c>
      <c r="K1230" s="1" t="s">
        <v>596</v>
      </c>
      <c r="L1230" s="1" t="s">
        <v>6022</v>
      </c>
      <c r="M1230" s="1" t="s">
        <v>143</v>
      </c>
      <c r="N1230" s="1" t="s">
        <v>32</v>
      </c>
      <c r="O1230" s="1" t="s">
        <v>597</v>
      </c>
      <c r="P1230" s="4" t="s">
        <v>9571</v>
      </c>
      <c r="Q1230" s="1" t="s">
        <v>4472</v>
      </c>
      <c r="R1230" s="1" t="s">
        <v>5426</v>
      </c>
      <c r="T1230" s="1" t="s">
        <v>9572</v>
      </c>
    </row>
    <row r="1231" spans="1:20" ht="96.6" x14ac:dyDescent="0.25">
      <c r="A1231" s="1" t="s">
        <v>591</v>
      </c>
      <c r="B1231" s="2" t="s">
        <v>9573</v>
      </c>
      <c r="C1231" s="1" t="s">
        <v>593</v>
      </c>
      <c r="D1231" s="1" t="s">
        <v>3244</v>
      </c>
      <c r="E1231" s="1" t="s">
        <v>9574</v>
      </c>
      <c r="F1231" s="1" t="s">
        <v>9575</v>
      </c>
      <c r="G1231" s="1" t="s">
        <v>26</v>
      </c>
      <c r="H1231" s="1" t="s">
        <v>27</v>
      </c>
      <c r="I1231" s="1" t="s">
        <v>140</v>
      </c>
      <c r="K1231" s="1" t="s">
        <v>9576</v>
      </c>
      <c r="L1231" s="1" t="s">
        <v>7963</v>
      </c>
      <c r="M1231" s="1" t="s">
        <v>143</v>
      </c>
      <c r="N1231" s="1" t="s">
        <v>63</v>
      </c>
      <c r="O1231" s="1" t="s">
        <v>597</v>
      </c>
      <c r="P1231" s="4" t="s">
        <v>9577</v>
      </c>
      <c r="Q1231" s="1" t="s">
        <v>9578</v>
      </c>
      <c r="R1231" s="1" t="s">
        <v>2774</v>
      </c>
      <c r="T1231" s="1" t="s">
        <v>9579</v>
      </c>
    </row>
    <row r="1232" spans="1:20" ht="13.8" x14ac:dyDescent="0.25">
      <c r="A1232" s="1" t="s">
        <v>533</v>
      </c>
      <c r="B1232" s="2" t="s">
        <v>9580</v>
      </c>
      <c r="C1232" s="1" t="s">
        <v>593</v>
      </c>
      <c r="D1232" s="1" t="s">
        <v>913</v>
      </c>
      <c r="E1232" s="1" t="s">
        <v>9581</v>
      </c>
      <c r="F1232" s="1" t="s">
        <v>6087</v>
      </c>
      <c r="G1232" s="1" t="s">
        <v>113</v>
      </c>
      <c r="H1232" s="1" t="s">
        <v>126</v>
      </c>
      <c r="I1232" s="1" t="s">
        <v>140</v>
      </c>
      <c r="J1232" s="1" t="s">
        <v>154</v>
      </c>
      <c r="K1232" s="1" t="s">
        <v>596</v>
      </c>
      <c r="L1232" s="1" t="s">
        <v>4792</v>
      </c>
      <c r="M1232" s="1" t="s">
        <v>143</v>
      </c>
      <c r="N1232" s="1" t="s">
        <v>32</v>
      </c>
      <c r="O1232" s="1" t="s">
        <v>597</v>
      </c>
      <c r="P1232" s="1" t="s">
        <v>9582</v>
      </c>
      <c r="Q1232" s="1" t="s">
        <v>7998</v>
      </c>
      <c r="R1232" s="1" t="s">
        <v>3629</v>
      </c>
      <c r="T1232" s="1" t="s">
        <v>9583</v>
      </c>
    </row>
    <row r="1233" spans="1:20" ht="110.4" x14ac:dyDescent="0.25">
      <c r="A1233" s="1" t="s">
        <v>1065</v>
      </c>
      <c r="B1233" s="2" t="s">
        <v>9584</v>
      </c>
      <c r="C1233" s="1" t="s">
        <v>2297</v>
      </c>
      <c r="D1233" s="1" t="s">
        <v>676</v>
      </c>
      <c r="E1233" s="1" t="s">
        <v>9585</v>
      </c>
      <c r="F1233" s="1" t="s">
        <v>9586</v>
      </c>
      <c r="G1233" s="1" t="s">
        <v>26</v>
      </c>
      <c r="H1233" s="1" t="s">
        <v>27</v>
      </c>
      <c r="I1233" s="1" t="s">
        <v>60</v>
      </c>
      <c r="J1233" s="1" t="s">
        <v>465</v>
      </c>
      <c r="K1233" s="1" t="s">
        <v>9587</v>
      </c>
      <c r="L1233" s="1" t="s">
        <v>4765</v>
      </c>
      <c r="M1233" s="1" t="s">
        <v>206</v>
      </c>
      <c r="N1233" s="1" t="s">
        <v>32</v>
      </c>
      <c r="O1233" s="1" t="s">
        <v>2303</v>
      </c>
      <c r="P1233" s="4" t="s">
        <v>9588</v>
      </c>
      <c r="R1233" s="1" t="s">
        <v>5182</v>
      </c>
      <c r="S1233" s="1" t="s">
        <v>9589</v>
      </c>
      <c r="T1233" s="1" t="s">
        <v>9590</v>
      </c>
    </row>
    <row r="1234" spans="1:20" ht="207" x14ac:dyDescent="0.25">
      <c r="A1234" s="1" t="s">
        <v>792</v>
      </c>
      <c r="B1234" s="2" t="s">
        <v>9591</v>
      </c>
      <c r="C1234" s="1" t="s">
        <v>2297</v>
      </c>
      <c r="D1234" s="1" t="s">
        <v>4190</v>
      </c>
      <c r="E1234" s="1" t="s">
        <v>9592</v>
      </c>
      <c r="F1234" s="1" t="s">
        <v>9593</v>
      </c>
      <c r="G1234" s="1" t="s">
        <v>113</v>
      </c>
      <c r="H1234" s="1" t="s">
        <v>114</v>
      </c>
      <c r="I1234" s="1" t="s">
        <v>140</v>
      </c>
      <c r="J1234" s="1" t="s">
        <v>421</v>
      </c>
      <c r="K1234" s="1" t="s">
        <v>9594</v>
      </c>
      <c r="L1234" s="1" t="s">
        <v>2899</v>
      </c>
      <c r="M1234" s="1" t="s">
        <v>143</v>
      </c>
      <c r="N1234" s="1" t="s">
        <v>32</v>
      </c>
      <c r="O1234" s="1" t="s">
        <v>2303</v>
      </c>
      <c r="P1234" s="4" t="s">
        <v>9595</v>
      </c>
      <c r="R1234" s="1" t="s">
        <v>2774</v>
      </c>
      <c r="S1234" s="1" t="s">
        <v>9589</v>
      </c>
      <c r="T1234" s="1" t="s">
        <v>9596</v>
      </c>
    </row>
    <row r="1235" spans="1:20" ht="13.8" x14ac:dyDescent="0.25">
      <c r="A1235" s="1" t="s">
        <v>1387</v>
      </c>
      <c r="B1235" s="2" t="s">
        <v>9597</v>
      </c>
      <c r="C1235" s="1" t="s">
        <v>331</v>
      </c>
      <c r="D1235" s="1" t="s">
        <v>2144</v>
      </c>
      <c r="E1235" s="1" t="s">
        <v>9598</v>
      </c>
      <c r="F1235" s="1" t="s">
        <v>9599</v>
      </c>
      <c r="G1235" s="1" t="s">
        <v>26</v>
      </c>
      <c r="H1235" s="1" t="s">
        <v>27</v>
      </c>
      <c r="I1235" s="1" t="s">
        <v>74</v>
      </c>
      <c r="K1235" s="1" t="s">
        <v>335</v>
      </c>
      <c r="L1235" s="1" t="s">
        <v>7776</v>
      </c>
      <c r="M1235" s="1" t="s">
        <v>143</v>
      </c>
      <c r="N1235" s="1" t="s">
        <v>32</v>
      </c>
      <c r="O1235" s="1" t="s">
        <v>337</v>
      </c>
      <c r="P1235" s="1" t="s">
        <v>9600</v>
      </c>
      <c r="Q1235" s="1" t="s">
        <v>7955</v>
      </c>
      <c r="R1235" s="1" t="s">
        <v>171</v>
      </c>
      <c r="T1235" s="1" t="s">
        <v>9601</v>
      </c>
    </row>
    <row r="1236" spans="1:20" ht="13.8" x14ac:dyDescent="0.25">
      <c r="A1236" s="1" t="s">
        <v>2428</v>
      </c>
      <c r="B1236" s="2" t="s">
        <v>9602</v>
      </c>
      <c r="C1236" s="1" t="s">
        <v>5371</v>
      </c>
      <c r="D1236" s="1" t="s">
        <v>188</v>
      </c>
      <c r="E1236" s="1" t="s">
        <v>9603</v>
      </c>
      <c r="F1236" s="1" t="s">
        <v>9604</v>
      </c>
      <c r="G1236" s="1" t="s">
        <v>113</v>
      </c>
      <c r="H1236" s="1" t="s">
        <v>114</v>
      </c>
      <c r="I1236" s="1" t="s">
        <v>60</v>
      </c>
      <c r="J1236" s="1" t="s">
        <v>465</v>
      </c>
      <c r="K1236" s="1" t="s">
        <v>9605</v>
      </c>
      <c r="L1236" s="1" t="s">
        <v>89</v>
      </c>
      <c r="M1236" s="1" t="s">
        <v>270</v>
      </c>
      <c r="N1236" s="1" t="s">
        <v>47</v>
      </c>
      <c r="O1236" s="1" t="s">
        <v>5377</v>
      </c>
      <c r="P1236" s="1" t="s">
        <v>9606</v>
      </c>
      <c r="Q1236" s="1" t="s">
        <v>9607</v>
      </c>
      <c r="R1236" s="1" t="s">
        <v>9608</v>
      </c>
      <c r="S1236" s="1" t="s">
        <v>5379</v>
      </c>
      <c r="T1236" s="1" t="s">
        <v>9609</v>
      </c>
    </row>
    <row r="1237" spans="1:20" ht="138" x14ac:dyDescent="0.25">
      <c r="A1237" s="1" t="s">
        <v>3076</v>
      </c>
      <c r="B1237" s="2" t="s">
        <v>9610</v>
      </c>
      <c r="C1237" s="1" t="s">
        <v>6794</v>
      </c>
      <c r="D1237" s="1" t="s">
        <v>2779</v>
      </c>
      <c r="E1237" s="1" t="s">
        <v>6154</v>
      </c>
      <c r="F1237" s="1" t="s">
        <v>6155</v>
      </c>
      <c r="G1237" s="1" t="s">
        <v>228</v>
      </c>
      <c r="H1237" s="1" t="s">
        <v>229</v>
      </c>
      <c r="I1237" s="1" t="s">
        <v>140</v>
      </c>
      <c r="J1237" s="1" t="s">
        <v>154</v>
      </c>
      <c r="K1237" s="1" t="s">
        <v>2090</v>
      </c>
      <c r="L1237" s="1" t="s">
        <v>4685</v>
      </c>
      <c r="M1237" s="1" t="s">
        <v>143</v>
      </c>
      <c r="N1237" s="1" t="s">
        <v>32</v>
      </c>
      <c r="O1237" s="1" t="s">
        <v>6157</v>
      </c>
      <c r="P1237" s="4" t="s">
        <v>9611</v>
      </c>
      <c r="R1237" s="1" t="s">
        <v>9612</v>
      </c>
      <c r="S1237" s="1" t="s">
        <v>6160</v>
      </c>
      <c r="T1237" s="1" t="s">
        <v>9613</v>
      </c>
    </row>
    <row r="1238" spans="1:20" ht="13.8" x14ac:dyDescent="0.25">
      <c r="A1238" s="1" t="s">
        <v>3767</v>
      </c>
      <c r="B1238" s="2" t="s">
        <v>9614</v>
      </c>
      <c r="C1238" s="1" t="s">
        <v>4946</v>
      </c>
      <c r="D1238" s="1" t="s">
        <v>1998</v>
      </c>
      <c r="E1238" s="1" t="s">
        <v>9615</v>
      </c>
      <c r="F1238" s="1" t="s">
        <v>9379</v>
      </c>
      <c r="G1238" s="1" t="s">
        <v>113</v>
      </c>
      <c r="H1238" s="1" t="s">
        <v>126</v>
      </c>
      <c r="I1238" s="1" t="s">
        <v>140</v>
      </c>
      <c r="J1238" s="1" t="s">
        <v>635</v>
      </c>
      <c r="K1238" s="1" t="s">
        <v>5713</v>
      </c>
      <c r="L1238" s="1" t="s">
        <v>2670</v>
      </c>
      <c r="M1238" s="1" t="s">
        <v>304</v>
      </c>
      <c r="N1238" s="1" t="s">
        <v>63</v>
      </c>
      <c r="O1238" s="1" t="s">
        <v>4949</v>
      </c>
      <c r="P1238" s="1" t="s">
        <v>9616</v>
      </c>
      <c r="Q1238" s="1" t="s">
        <v>9617</v>
      </c>
      <c r="R1238" s="1" t="s">
        <v>9618</v>
      </c>
      <c r="S1238" s="1" t="s">
        <v>3104</v>
      </c>
      <c r="T1238" s="1" t="s">
        <v>9619</v>
      </c>
    </row>
    <row r="1239" spans="1:20" ht="138" x14ac:dyDescent="0.25">
      <c r="A1239" s="1" t="s">
        <v>4832</v>
      </c>
      <c r="B1239" s="2" t="s">
        <v>9620</v>
      </c>
      <c r="C1239" s="1" t="s">
        <v>3769</v>
      </c>
      <c r="D1239" s="1" t="s">
        <v>2779</v>
      </c>
      <c r="E1239" s="1" t="s">
        <v>9621</v>
      </c>
      <c r="F1239" s="1" t="s">
        <v>6991</v>
      </c>
      <c r="G1239" s="1" t="s">
        <v>228</v>
      </c>
      <c r="H1239" s="1" t="s">
        <v>126</v>
      </c>
      <c r="I1239" s="1" t="s">
        <v>140</v>
      </c>
      <c r="J1239" s="1" t="s">
        <v>154</v>
      </c>
      <c r="K1239" s="1" t="s">
        <v>9622</v>
      </c>
      <c r="L1239" s="1" t="s">
        <v>5347</v>
      </c>
      <c r="M1239" s="1" t="s">
        <v>270</v>
      </c>
      <c r="N1239" s="1" t="s">
        <v>63</v>
      </c>
      <c r="O1239" s="1" t="s">
        <v>3775</v>
      </c>
      <c r="P1239" s="4" t="s">
        <v>9623</v>
      </c>
      <c r="Q1239" s="1" t="s">
        <v>9624</v>
      </c>
      <c r="R1239" s="1" t="s">
        <v>9625</v>
      </c>
      <c r="S1239" s="1" t="s">
        <v>3107</v>
      </c>
      <c r="T1239" s="1" t="s">
        <v>9626</v>
      </c>
    </row>
    <row r="1240" spans="1:20" ht="138" x14ac:dyDescent="0.25">
      <c r="A1240" s="1" t="s">
        <v>3767</v>
      </c>
      <c r="B1240" s="2" t="s">
        <v>9627</v>
      </c>
      <c r="C1240" s="1" t="s">
        <v>3769</v>
      </c>
      <c r="D1240" s="1" t="s">
        <v>619</v>
      </c>
      <c r="E1240" s="1" t="s">
        <v>6998</v>
      </c>
      <c r="F1240" s="1" t="s">
        <v>6999</v>
      </c>
      <c r="G1240" s="1" t="s">
        <v>113</v>
      </c>
      <c r="H1240" s="1" t="s">
        <v>114</v>
      </c>
      <c r="I1240" s="1" t="s">
        <v>140</v>
      </c>
      <c r="J1240" s="1" t="s">
        <v>154</v>
      </c>
      <c r="K1240" s="1" t="s">
        <v>9628</v>
      </c>
      <c r="L1240" s="1" t="s">
        <v>5136</v>
      </c>
      <c r="M1240" s="1" t="s">
        <v>143</v>
      </c>
      <c r="N1240" s="1" t="s">
        <v>32</v>
      </c>
      <c r="O1240" s="1" t="s">
        <v>3775</v>
      </c>
      <c r="P1240" s="4" t="s">
        <v>9629</v>
      </c>
      <c r="Q1240" s="1" t="s">
        <v>9630</v>
      </c>
      <c r="R1240" s="1" t="s">
        <v>9631</v>
      </c>
      <c r="S1240" s="1" t="s">
        <v>3107</v>
      </c>
      <c r="T1240" s="1" t="s">
        <v>9632</v>
      </c>
    </row>
    <row r="1241" spans="1:20" ht="69" x14ac:dyDescent="0.25">
      <c r="A1241" s="1" t="s">
        <v>817</v>
      </c>
      <c r="B1241" s="2" t="s">
        <v>9633</v>
      </c>
      <c r="C1241" s="1" t="s">
        <v>7815</v>
      </c>
      <c r="D1241" s="1" t="s">
        <v>689</v>
      </c>
      <c r="E1241" s="1" t="s">
        <v>9634</v>
      </c>
      <c r="F1241" s="1" t="s">
        <v>9635</v>
      </c>
      <c r="G1241" s="1" t="s">
        <v>113</v>
      </c>
      <c r="H1241" s="1" t="s">
        <v>114</v>
      </c>
      <c r="I1241" s="1" t="s">
        <v>60</v>
      </c>
      <c r="J1241" s="1" t="s">
        <v>75</v>
      </c>
      <c r="K1241" s="1" t="s">
        <v>388</v>
      </c>
      <c r="L1241" s="1" t="s">
        <v>3719</v>
      </c>
      <c r="M1241" s="1" t="s">
        <v>527</v>
      </c>
      <c r="N1241" s="1" t="s">
        <v>32</v>
      </c>
      <c r="O1241" s="1" t="s">
        <v>7818</v>
      </c>
      <c r="P1241" s="4" t="s">
        <v>9636</v>
      </c>
      <c r="R1241" s="1" t="s">
        <v>171</v>
      </c>
      <c r="S1241" s="1" t="s">
        <v>5941</v>
      </c>
      <c r="T1241" s="1" t="s">
        <v>9637</v>
      </c>
    </row>
    <row r="1242" spans="1:20" ht="96.6" x14ac:dyDescent="0.25">
      <c r="A1242" s="1" t="s">
        <v>817</v>
      </c>
      <c r="B1242" s="2" t="s">
        <v>9638</v>
      </c>
      <c r="C1242" s="1" t="s">
        <v>7815</v>
      </c>
      <c r="D1242" s="1" t="s">
        <v>6959</v>
      </c>
      <c r="E1242" s="1" t="s">
        <v>9639</v>
      </c>
      <c r="F1242" s="1" t="s">
        <v>9640</v>
      </c>
      <c r="G1242" s="1" t="s">
        <v>113</v>
      </c>
      <c r="H1242" s="1" t="s">
        <v>114</v>
      </c>
      <c r="I1242" s="1" t="s">
        <v>140</v>
      </c>
      <c r="J1242" s="1" t="s">
        <v>2562</v>
      </c>
      <c r="K1242" s="1" t="s">
        <v>388</v>
      </c>
      <c r="L1242" s="1" t="s">
        <v>3719</v>
      </c>
      <c r="M1242" s="1" t="s">
        <v>304</v>
      </c>
      <c r="N1242" s="1" t="s">
        <v>32</v>
      </c>
      <c r="O1242" s="1" t="s">
        <v>7818</v>
      </c>
      <c r="P1242" s="4" t="s">
        <v>9641</v>
      </c>
      <c r="R1242" s="1" t="s">
        <v>171</v>
      </c>
      <c r="S1242" s="1" t="s">
        <v>5941</v>
      </c>
      <c r="T1242" s="1" t="s">
        <v>9642</v>
      </c>
    </row>
    <row r="1243" spans="1:20" ht="69" x14ac:dyDescent="0.25">
      <c r="A1243" s="1" t="s">
        <v>817</v>
      </c>
      <c r="B1243" s="2" t="s">
        <v>9643</v>
      </c>
      <c r="C1243" s="1" t="s">
        <v>7815</v>
      </c>
      <c r="D1243" s="1" t="s">
        <v>3141</v>
      </c>
      <c r="E1243" s="1" t="s">
        <v>9644</v>
      </c>
      <c r="F1243" s="1" t="s">
        <v>9645</v>
      </c>
      <c r="G1243" s="1" t="s">
        <v>113</v>
      </c>
      <c r="H1243" s="1" t="s">
        <v>114</v>
      </c>
      <c r="I1243" s="1" t="s">
        <v>60</v>
      </c>
      <c r="J1243" s="1" t="s">
        <v>465</v>
      </c>
      <c r="K1243" s="1" t="s">
        <v>388</v>
      </c>
      <c r="L1243" s="1" t="s">
        <v>1444</v>
      </c>
      <c r="M1243" s="1" t="s">
        <v>703</v>
      </c>
      <c r="N1243" s="1" t="s">
        <v>32</v>
      </c>
      <c r="O1243" s="1" t="s">
        <v>7818</v>
      </c>
      <c r="P1243" s="4" t="s">
        <v>9646</v>
      </c>
      <c r="R1243" s="1" t="s">
        <v>171</v>
      </c>
      <c r="S1243" s="1" t="s">
        <v>5941</v>
      </c>
      <c r="T1243" s="1" t="s">
        <v>9647</v>
      </c>
    </row>
    <row r="1244" spans="1:20" ht="69" x14ac:dyDescent="0.25">
      <c r="A1244" s="1" t="s">
        <v>817</v>
      </c>
      <c r="B1244" s="2" t="s">
        <v>9648</v>
      </c>
      <c r="C1244" s="1" t="s">
        <v>7815</v>
      </c>
      <c r="D1244" s="1" t="s">
        <v>6959</v>
      </c>
      <c r="E1244" s="1" t="s">
        <v>9639</v>
      </c>
      <c r="F1244" s="1" t="s">
        <v>9649</v>
      </c>
      <c r="G1244" s="1" t="s">
        <v>113</v>
      </c>
      <c r="H1244" s="1" t="s">
        <v>114</v>
      </c>
      <c r="I1244" s="1" t="s">
        <v>140</v>
      </c>
      <c r="J1244" s="1" t="s">
        <v>1540</v>
      </c>
      <c r="K1244" s="1" t="s">
        <v>388</v>
      </c>
      <c r="L1244" s="1" t="s">
        <v>1444</v>
      </c>
      <c r="M1244" s="1" t="s">
        <v>527</v>
      </c>
      <c r="N1244" s="1" t="s">
        <v>32</v>
      </c>
      <c r="O1244" s="1" t="s">
        <v>7818</v>
      </c>
      <c r="P1244" s="4" t="s">
        <v>9650</v>
      </c>
      <c r="R1244" s="1" t="s">
        <v>171</v>
      </c>
      <c r="S1244" s="1" t="s">
        <v>5941</v>
      </c>
      <c r="T1244" s="1" t="s">
        <v>9651</v>
      </c>
    </row>
    <row r="1245" spans="1:20" ht="69" x14ac:dyDescent="0.25">
      <c r="A1245" s="1" t="s">
        <v>817</v>
      </c>
      <c r="B1245" s="2" t="s">
        <v>9652</v>
      </c>
      <c r="C1245" s="1" t="s">
        <v>7815</v>
      </c>
      <c r="D1245" s="1" t="s">
        <v>689</v>
      </c>
      <c r="E1245" s="1" t="s">
        <v>1882</v>
      </c>
      <c r="F1245" s="1" t="s">
        <v>9635</v>
      </c>
      <c r="G1245" s="1" t="s">
        <v>113</v>
      </c>
      <c r="H1245" s="1" t="s">
        <v>114</v>
      </c>
      <c r="I1245" s="1" t="s">
        <v>60</v>
      </c>
      <c r="J1245" s="1" t="s">
        <v>75</v>
      </c>
      <c r="K1245" s="1" t="s">
        <v>388</v>
      </c>
      <c r="L1245" s="1" t="s">
        <v>1444</v>
      </c>
      <c r="M1245" s="1" t="s">
        <v>206</v>
      </c>
      <c r="N1245" s="1" t="s">
        <v>32</v>
      </c>
      <c r="O1245" s="1" t="s">
        <v>7818</v>
      </c>
      <c r="P1245" s="4" t="s">
        <v>9653</v>
      </c>
      <c r="R1245" s="1" t="s">
        <v>171</v>
      </c>
      <c r="S1245" s="1" t="s">
        <v>5941</v>
      </c>
      <c r="T1245" s="1" t="s">
        <v>9654</v>
      </c>
    </row>
    <row r="1246" spans="1:20" ht="82.8" x14ac:dyDescent="0.25">
      <c r="A1246" s="1" t="s">
        <v>817</v>
      </c>
      <c r="B1246" s="2" t="s">
        <v>9655</v>
      </c>
      <c r="C1246" s="1" t="s">
        <v>7815</v>
      </c>
      <c r="D1246" s="1" t="s">
        <v>7816</v>
      </c>
      <c r="E1246" s="1" t="s">
        <v>9656</v>
      </c>
      <c r="F1246" s="1" t="s">
        <v>9657</v>
      </c>
      <c r="G1246" s="1" t="s">
        <v>113</v>
      </c>
      <c r="H1246" s="1" t="s">
        <v>114</v>
      </c>
      <c r="I1246" s="1" t="s">
        <v>140</v>
      </c>
      <c r="J1246" s="1" t="s">
        <v>1540</v>
      </c>
      <c r="K1246" s="1" t="s">
        <v>388</v>
      </c>
      <c r="L1246" s="1" t="s">
        <v>1444</v>
      </c>
      <c r="M1246" s="1" t="s">
        <v>527</v>
      </c>
      <c r="N1246" s="1" t="s">
        <v>32</v>
      </c>
      <c r="O1246" s="1" t="s">
        <v>7818</v>
      </c>
      <c r="P1246" s="4" t="s">
        <v>9658</v>
      </c>
      <c r="R1246" s="1" t="s">
        <v>171</v>
      </c>
      <c r="S1246" s="1" t="s">
        <v>5941</v>
      </c>
      <c r="T1246" s="1" t="s">
        <v>9659</v>
      </c>
    </row>
    <row r="1247" spans="1:20" ht="69" x14ac:dyDescent="0.25">
      <c r="A1247" s="1" t="s">
        <v>817</v>
      </c>
      <c r="B1247" s="2" t="s">
        <v>9660</v>
      </c>
      <c r="C1247" s="1" t="s">
        <v>7815</v>
      </c>
      <c r="D1247" s="1" t="s">
        <v>3141</v>
      </c>
      <c r="E1247" s="1" t="s">
        <v>9661</v>
      </c>
      <c r="F1247" s="1" t="s">
        <v>9662</v>
      </c>
      <c r="G1247" s="1" t="s">
        <v>113</v>
      </c>
      <c r="H1247" s="1" t="s">
        <v>114</v>
      </c>
      <c r="I1247" s="1" t="s">
        <v>60</v>
      </c>
      <c r="J1247" s="1" t="s">
        <v>1154</v>
      </c>
      <c r="K1247" s="1" t="s">
        <v>388</v>
      </c>
      <c r="L1247" s="1" t="s">
        <v>1444</v>
      </c>
      <c r="M1247" s="1" t="s">
        <v>703</v>
      </c>
      <c r="N1247" s="1" t="s">
        <v>32</v>
      </c>
      <c r="O1247" s="1" t="s">
        <v>7818</v>
      </c>
      <c r="P1247" s="4" t="s">
        <v>9663</v>
      </c>
      <c r="R1247" s="1" t="s">
        <v>171</v>
      </c>
      <c r="S1247" s="1" t="s">
        <v>5941</v>
      </c>
      <c r="T1247" s="1" t="s">
        <v>9664</v>
      </c>
    </row>
    <row r="1248" spans="1:20" ht="69" x14ac:dyDescent="0.25">
      <c r="A1248" s="1" t="s">
        <v>817</v>
      </c>
      <c r="B1248" s="2" t="s">
        <v>9665</v>
      </c>
      <c r="C1248" s="1" t="s">
        <v>4788</v>
      </c>
      <c r="D1248" s="1" t="s">
        <v>137</v>
      </c>
      <c r="E1248" s="1" t="s">
        <v>1349</v>
      </c>
      <c r="F1248" s="1" t="s">
        <v>9666</v>
      </c>
      <c r="G1248" s="1" t="s">
        <v>113</v>
      </c>
      <c r="H1248" s="1" t="s">
        <v>126</v>
      </c>
      <c r="I1248" s="1" t="s">
        <v>60</v>
      </c>
      <c r="J1248" s="1" t="s">
        <v>635</v>
      </c>
      <c r="K1248" s="1" t="s">
        <v>388</v>
      </c>
      <c r="L1248" s="1" t="s">
        <v>4792</v>
      </c>
      <c r="M1248" s="1" t="s">
        <v>31</v>
      </c>
      <c r="N1248" s="1" t="s">
        <v>32</v>
      </c>
      <c r="O1248" s="1" t="s">
        <v>4793</v>
      </c>
      <c r="P1248" s="4" t="s">
        <v>9667</v>
      </c>
      <c r="R1248" s="1" t="s">
        <v>171</v>
      </c>
      <c r="S1248" s="1" t="s">
        <v>3149</v>
      </c>
      <c r="T1248" s="1" t="s">
        <v>9668</v>
      </c>
    </row>
    <row r="1249" spans="1:20" ht="82.8" x14ac:dyDescent="0.25">
      <c r="A1249" s="1" t="s">
        <v>9669</v>
      </c>
      <c r="B1249" s="2" t="s">
        <v>9670</v>
      </c>
      <c r="C1249" s="1" t="s">
        <v>4788</v>
      </c>
      <c r="D1249" s="1" t="s">
        <v>2184</v>
      </c>
      <c r="E1249" s="1" t="s">
        <v>213</v>
      </c>
      <c r="F1249" s="1" t="s">
        <v>9671</v>
      </c>
      <c r="G1249" s="1" t="s">
        <v>228</v>
      </c>
      <c r="H1249" s="1" t="s">
        <v>229</v>
      </c>
      <c r="I1249" s="1" t="s">
        <v>60</v>
      </c>
      <c r="J1249" s="1" t="s">
        <v>3193</v>
      </c>
      <c r="K1249" s="1" t="s">
        <v>388</v>
      </c>
      <c r="L1249" s="1" t="s">
        <v>4792</v>
      </c>
      <c r="M1249" s="1" t="s">
        <v>304</v>
      </c>
      <c r="N1249" s="1" t="s">
        <v>32</v>
      </c>
      <c r="O1249" s="1" t="s">
        <v>4793</v>
      </c>
      <c r="P1249" s="4" t="s">
        <v>9672</v>
      </c>
      <c r="R1249" s="1" t="s">
        <v>171</v>
      </c>
      <c r="S1249" s="1" t="s">
        <v>3149</v>
      </c>
      <c r="T1249" s="1" t="s">
        <v>9673</v>
      </c>
    </row>
    <row r="1250" spans="1:20" ht="69" x14ac:dyDescent="0.25">
      <c r="A1250" s="1" t="s">
        <v>817</v>
      </c>
      <c r="B1250" s="2" t="s">
        <v>9674</v>
      </c>
      <c r="C1250" s="1" t="s">
        <v>4788</v>
      </c>
      <c r="D1250" s="1" t="s">
        <v>782</v>
      </c>
      <c r="E1250" s="1" t="s">
        <v>8363</v>
      </c>
      <c r="F1250" s="1" t="s">
        <v>9675</v>
      </c>
      <c r="G1250" s="1" t="s">
        <v>113</v>
      </c>
      <c r="H1250" s="1" t="s">
        <v>126</v>
      </c>
      <c r="I1250" s="1" t="s">
        <v>60</v>
      </c>
      <c r="J1250" s="1" t="s">
        <v>154</v>
      </c>
      <c r="K1250" s="1" t="s">
        <v>388</v>
      </c>
      <c r="L1250" s="1" t="s">
        <v>4792</v>
      </c>
      <c r="M1250" s="1" t="s">
        <v>143</v>
      </c>
      <c r="N1250" s="1" t="s">
        <v>32</v>
      </c>
      <c r="O1250" s="1" t="s">
        <v>4793</v>
      </c>
      <c r="P1250" s="4" t="s">
        <v>9676</v>
      </c>
      <c r="R1250" s="1" t="s">
        <v>171</v>
      </c>
      <c r="S1250" s="1" t="s">
        <v>3149</v>
      </c>
      <c r="T1250" s="1" t="s">
        <v>9677</v>
      </c>
    </row>
    <row r="1251" spans="1:20" ht="69" x14ac:dyDescent="0.25">
      <c r="A1251" s="1" t="s">
        <v>383</v>
      </c>
      <c r="B1251" s="2" t="s">
        <v>9678</v>
      </c>
      <c r="C1251" s="1" t="s">
        <v>4788</v>
      </c>
      <c r="D1251" s="1" t="s">
        <v>310</v>
      </c>
      <c r="E1251" s="1" t="s">
        <v>9679</v>
      </c>
      <c r="F1251" s="1" t="s">
        <v>9680</v>
      </c>
      <c r="G1251" s="1" t="s">
        <v>26</v>
      </c>
      <c r="H1251" s="1" t="s">
        <v>114</v>
      </c>
      <c r="I1251" s="1" t="s">
        <v>60</v>
      </c>
      <c r="J1251" s="1" t="s">
        <v>1154</v>
      </c>
      <c r="K1251" s="1" t="s">
        <v>388</v>
      </c>
      <c r="L1251" s="1" t="s">
        <v>4792</v>
      </c>
      <c r="M1251" s="1" t="s">
        <v>206</v>
      </c>
      <c r="N1251" s="1" t="s">
        <v>32</v>
      </c>
      <c r="O1251" s="1" t="s">
        <v>4793</v>
      </c>
      <c r="P1251" s="4" t="s">
        <v>9681</v>
      </c>
      <c r="R1251" s="1" t="s">
        <v>171</v>
      </c>
      <c r="S1251" s="1" t="s">
        <v>3149</v>
      </c>
      <c r="T1251" s="1" t="s">
        <v>9682</v>
      </c>
    </row>
    <row r="1252" spans="1:20" ht="69" x14ac:dyDescent="0.25">
      <c r="A1252" s="1" t="s">
        <v>817</v>
      </c>
      <c r="B1252" s="2" t="s">
        <v>9683</v>
      </c>
      <c r="C1252" s="1" t="s">
        <v>4788</v>
      </c>
      <c r="D1252" s="1" t="s">
        <v>4190</v>
      </c>
      <c r="E1252" s="1" t="s">
        <v>9684</v>
      </c>
      <c r="F1252" s="1" t="s">
        <v>9675</v>
      </c>
      <c r="G1252" s="1" t="s">
        <v>113</v>
      </c>
      <c r="H1252" s="1" t="s">
        <v>126</v>
      </c>
      <c r="I1252" s="1" t="s">
        <v>60</v>
      </c>
      <c r="J1252" s="1" t="s">
        <v>2562</v>
      </c>
      <c r="K1252" s="1" t="s">
        <v>388</v>
      </c>
      <c r="L1252" s="1" t="s">
        <v>4792</v>
      </c>
      <c r="M1252" s="1" t="s">
        <v>322</v>
      </c>
      <c r="N1252" s="1" t="s">
        <v>32</v>
      </c>
      <c r="O1252" s="1" t="s">
        <v>4793</v>
      </c>
      <c r="P1252" s="4" t="s">
        <v>9685</v>
      </c>
      <c r="R1252" s="1" t="s">
        <v>171</v>
      </c>
      <c r="S1252" s="1" t="s">
        <v>3149</v>
      </c>
      <c r="T1252" s="1" t="s">
        <v>9686</v>
      </c>
    </row>
    <row r="1253" spans="1:20" ht="69" x14ac:dyDescent="0.25">
      <c r="A1253" s="1" t="s">
        <v>383</v>
      </c>
      <c r="B1253" s="2" t="s">
        <v>9687</v>
      </c>
      <c r="C1253" s="1" t="s">
        <v>4788</v>
      </c>
      <c r="D1253" s="1" t="s">
        <v>444</v>
      </c>
      <c r="E1253" s="1" t="s">
        <v>9688</v>
      </c>
      <c r="F1253" s="1" t="s">
        <v>9680</v>
      </c>
      <c r="G1253" s="1" t="s">
        <v>26</v>
      </c>
      <c r="H1253" s="1" t="s">
        <v>114</v>
      </c>
      <c r="I1253" s="1" t="s">
        <v>60</v>
      </c>
      <c r="J1253" s="1" t="s">
        <v>75</v>
      </c>
      <c r="K1253" s="1" t="s">
        <v>388</v>
      </c>
      <c r="L1253" s="1" t="s">
        <v>4792</v>
      </c>
      <c r="M1253" s="1" t="s">
        <v>206</v>
      </c>
      <c r="N1253" s="1" t="s">
        <v>32</v>
      </c>
      <c r="O1253" s="1" t="s">
        <v>4793</v>
      </c>
      <c r="P1253" s="4" t="s">
        <v>9689</v>
      </c>
      <c r="R1253" s="1" t="s">
        <v>171</v>
      </c>
      <c r="S1253" s="1" t="s">
        <v>3149</v>
      </c>
      <c r="T1253" s="1" t="s">
        <v>9690</v>
      </c>
    </row>
    <row r="1254" spans="1:20" ht="69" x14ac:dyDescent="0.25">
      <c r="A1254" s="1" t="s">
        <v>1635</v>
      </c>
      <c r="B1254" s="2" t="s">
        <v>9691</v>
      </c>
      <c r="C1254" s="1" t="s">
        <v>1637</v>
      </c>
      <c r="D1254" s="1" t="s">
        <v>1911</v>
      </c>
      <c r="E1254" s="1" t="s">
        <v>9692</v>
      </c>
      <c r="F1254" s="1" t="s">
        <v>9693</v>
      </c>
      <c r="G1254" s="1" t="s">
        <v>228</v>
      </c>
      <c r="H1254" s="1" t="s">
        <v>114</v>
      </c>
      <c r="I1254" s="1" t="s">
        <v>60</v>
      </c>
      <c r="J1254" s="1" t="s">
        <v>465</v>
      </c>
      <c r="K1254" s="1" t="s">
        <v>797</v>
      </c>
      <c r="L1254" s="1" t="s">
        <v>9694</v>
      </c>
      <c r="M1254" s="1" t="s">
        <v>322</v>
      </c>
      <c r="N1254" s="1" t="s">
        <v>32</v>
      </c>
      <c r="O1254" s="1" t="s">
        <v>1642</v>
      </c>
      <c r="P1254" s="4" t="s">
        <v>9695</v>
      </c>
      <c r="Q1254" s="1" t="s">
        <v>9696</v>
      </c>
      <c r="R1254" s="1" t="s">
        <v>733</v>
      </c>
      <c r="S1254" s="1" t="s">
        <v>3669</v>
      </c>
      <c r="T1254" s="1" t="s">
        <v>9697</v>
      </c>
    </row>
    <row r="1255" spans="1:20" ht="69" x14ac:dyDescent="0.25">
      <c r="A1255" s="1" t="s">
        <v>792</v>
      </c>
      <c r="B1255" s="2" t="s">
        <v>9698</v>
      </c>
      <c r="C1255" s="1" t="s">
        <v>1637</v>
      </c>
      <c r="D1255" s="1" t="s">
        <v>1362</v>
      </c>
      <c r="E1255" s="1" t="s">
        <v>9699</v>
      </c>
      <c r="F1255" s="1" t="s">
        <v>9700</v>
      </c>
      <c r="G1255" s="1" t="s">
        <v>113</v>
      </c>
      <c r="H1255" s="1" t="s">
        <v>114</v>
      </c>
      <c r="I1255" s="1" t="s">
        <v>60</v>
      </c>
      <c r="J1255" s="1" t="s">
        <v>465</v>
      </c>
      <c r="K1255" s="1" t="s">
        <v>797</v>
      </c>
      <c r="L1255" s="1" t="s">
        <v>5339</v>
      </c>
      <c r="M1255" s="1" t="s">
        <v>322</v>
      </c>
      <c r="N1255" s="1" t="s">
        <v>32</v>
      </c>
      <c r="O1255" s="1" t="s">
        <v>1642</v>
      </c>
      <c r="P1255" s="4" t="s">
        <v>9701</v>
      </c>
      <c r="Q1255" s="1" t="s">
        <v>9702</v>
      </c>
      <c r="R1255" s="1" t="s">
        <v>171</v>
      </c>
      <c r="S1255" s="1" t="s">
        <v>3669</v>
      </c>
      <c r="T1255" s="1" t="s">
        <v>9703</v>
      </c>
    </row>
    <row r="1256" spans="1:20" ht="69" x14ac:dyDescent="0.25">
      <c r="A1256" s="1" t="s">
        <v>1635</v>
      </c>
      <c r="B1256" s="2" t="s">
        <v>9704</v>
      </c>
      <c r="C1256" s="1" t="s">
        <v>1637</v>
      </c>
      <c r="D1256" s="1" t="s">
        <v>4476</v>
      </c>
      <c r="E1256" s="1" t="s">
        <v>9705</v>
      </c>
      <c r="F1256" s="1" t="s">
        <v>9706</v>
      </c>
      <c r="G1256" s="1" t="s">
        <v>228</v>
      </c>
      <c r="H1256" s="1" t="s">
        <v>114</v>
      </c>
      <c r="I1256" s="1" t="s">
        <v>60</v>
      </c>
      <c r="J1256" s="1" t="s">
        <v>3193</v>
      </c>
      <c r="K1256" s="1" t="s">
        <v>797</v>
      </c>
      <c r="L1256" s="1" t="s">
        <v>9694</v>
      </c>
      <c r="M1256" s="1" t="s">
        <v>304</v>
      </c>
      <c r="N1256" s="1" t="s">
        <v>32</v>
      </c>
      <c r="O1256" s="1" t="s">
        <v>1642</v>
      </c>
      <c r="P1256" s="4" t="s">
        <v>9707</v>
      </c>
      <c r="Q1256" s="1" t="s">
        <v>9708</v>
      </c>
      <c r="R1256" s="1" t="s">
        <v>171</v>
      </c>
      <c r="S1256" s="1" t="s">
        <v>3669</v>
      </c>
      <c r="T1256" s="1" t="s">
        <v>9709</v>
      </c>
    </row>
    <row r="1257" spans="1:20" ht="55.2" x14ac:dyDescent="0.25">
      <c r="A1257" s="1" t="s">
        <v>792</v>
      </c>
      <c r="B1257" s="2" t="s">
        <v>9710</v>
      </c>
      <c r="C1257" s="1" t="s">
        <v>1637</v>
      </c>
      <c r="D1257" s="1" t="s">
        <v>1362</v>
      </c>
      <c r="E1257" s="1" t="s">
        <v>9711</v>
      </c>
      <c r="F1257" s="1" t="s">
        <v>9712</v>
      </c>
      <c r="G1257" s="1" t="s">
        <v>113</v>
      </c>
      <c r="H1257" s="1" t="s">
        <v>114</v>
      </c>
      <c r="I1257" s="1" t="s">
        <v>60</v>
      </c>
      <c r="J1257" s="1" t="s">
        <v>465</v>
      </c>
      <c r="K1257" s="1" t="s">
        <v>797</v>
      </c>
      <c r="L1257" s="1" t="s">
        <v>9713</v>
      </c>
      <c r="M1257" s="1" t="s">
        <v>527</v>
      </c>
      <c r="N1257" s="1" t="s">
        <v>32</v>
      </c>
      <c r="O1257" s="1" t="s">
        <v>1642</v>
      </c>
      <c r="P1257" s="4" t="s">
        <v>9714</v>
      </c>
      <c r="Q1257" s="1" t="s">
        <v>9715</v>
      </c>
      <c r="R1257" s="1" t="s">
        <v>171</v>
      </c>
      <c r="S1257" s="1" t="s">
        <v>3669</v>
      </c>
      <c r="T1257" s="1" t="s">
        <v>9716</v>
      </c>
    </row>
    <row r="1258" spans="1:20" ht="82.8" x14ac:dyDescent="0.25">
      <c r="A1258" s="1" t="s">
        <v>792</v>
      </c>
      <c r="B1258" s="2" t="s">
        <v>9717</v>
      </c>
      <c r="C1258" s="1" t="s">
        <v>1637</v>
      </c>
      <c r="D1258" s="1" t="s">
        <v>2846</v>
      </c>
      <c r="E1258" s="1" t="s">
        <v>9718</v>
      </c>
      <c r="F1258" s="1" t="s">
        <v>9719</v>
      </c>
      <c r="G1258" s="1" t="s">
        <v>113</v>
      </c>
      <c r="H1258" s="1" t="s">
        <v>114</v>
      </c>
      <c r="I1258" s="1" t="s">
        <v>60</v>
      </c>
      <c r="J1258" s="1" t="s">
        <v>465</v>
      </c>
      <c r="K1258" s="1" t="s">
        <v>797</v>
      </c>
      <c r="L1258" s="1" t="s">
        <v>3050</v>
      </c>
      <c r="M1258" s="1" t="s">
        <v>527</v>
      </c>
      <c r="N1258" s="1" t="s">
        <v>32</v>
      </c>
      <c r="O1258" s="1" t="s">
        <v>1642</v>
      </c>
      <c r="P1258" s="4" t="s">
        <v>9720</v>
      </c>
      <c r="Q1258" s="1" t="s">
        <v>9721</v>
      </c>
      <c r="R1258" s="1" t="s">
        <v>171</v>
      </c>
      <c r="S1258" s="1" t="s">
        <v>3669</v>
      </c>
      <c r="T1258" s="1" t="s">
        <v>9722</v>
      </c>
    </row>
    <row r="1259" spans="1:20" ht="69" x14ac:dyDescent="0.25">
      <c r="A1259" s="1" t="s">
        <v>1635</v>
      </c>
      <c r="B1259" s="2" t="s">
        <v>9723</v>
      </c>
      <c r="C1259" s="1" t="s">
        <v>1637</v>
      </c>
      <c r="D1259" s="1" t="s">
        <v>123</v>
      </c>
      <c r="E1259" s="1" t="s">
        <v>9724</v>
      </c>
      <c r="F1259" s="1" t="s">
        <v>9706</v>
      </c>
      <c r="G1259" s="1" t="s">
        <v>228</v>
      </c>
      <c r="H1259" s="1" t="s">
        <v>114</v>
      </c>
      <c r="I1259" s="1" t="s">
        <v>60</v>
      </c>
      <c r="J1259" s="1" t="s">
        <v>1312</v>
      </c>
      <c r="K1259" s="1" t="s">
        <v>797</v>
      </c>
      <c r="L1259" s="1" t="s">
        <v>9725</v>
      </c>
      <c r="M1259" s="1" t="s">
        <v>527</v>
      </c>
      <c r="N1259" s="1" t="s">
        <v>32</v>
      </c>
      <c r="O1259" s="1" t="s">
        <v>1642</v>
      </c>
      <c r="P1259" s="4" t="s">
        <v>9726</v>
      </c>
      <c r="Q1259" s="1" t="s">
        <v>9721</v>
      </c>
      <c r="R1259" s="1" t="s">
        <v>171</v>
      </c>
      <c r="S1259" s="1" t="s">
        <v>3669</v>
      </c>
      <c r="T1259" s="1" t="s">
        <v>9727</v>
      </c>
    </row>
    <row r="1260" spans="1:20" ht="82.8" x14ac:dyDescent="0.25">
      <c r="A1260" s="1" t="s">
        <v>2934</v>
      </c>
      <c r="B1260" s="2" t="s">
        <v>9728</v>
      </c>
      <c r="C1260" s="1" t="s">
        <v>1880</v>
      </c>
      <c r="D1260" s="1" t="s">
        <v>9729</v>
      </c>
      <c r="E1260" s="1" t="s">
        <v>9730</v>
      </c>
      <c r="F1260" s="1" t="s">
        <v>4470</v>
      </c>
      <c r="G1260" s="1" t="s">
        <v>26</v>
      </c>
      <c r="H1260" s="1" t="s">
        <v>27</v>
      </c>
      <c r="I1260" s="1" t="s">
        <v>74</v>
      </c>
      <c r="K1260" s="1" t="s">
        <v>608</v>
      </c>
      <c r="L1260" s="1" t="s">
        <v>5408</v>
      </c>
      <c r="M1260" s="1" t="s">
        <v>703</v>
      </c>
      <c r="N1260" s="1" t="s">
        <v>32</v>
      </c>
      <c r="O1260" s="1" t="s">
        <v>1885</v>
      </c>
      <c r="P1260" s="4" t="s">
        <v>9731</v>
      </c>
      <c r="Q1260" s="1" t="s">
        <v>93</v>
      </c>
      <c r="R1260" s="1" t="s">
        <v>182</v>
      </c>
      <c r="S1260" s="1" t="s">
        <v>3676</v>
      </c>
      <c r="T1260" s="1" t="s">
        <v>9732</v>
      </c>
    </row>
    <row r="1261" spans="1:20" ht="96.6" x14ac:dyDescent="0.25">
      <c r="A1261" s="1" t="s">
        <v>2934</v>
      </c>
      <c r="B1261" s="2" t="s">
        <v>9733</v>
      </c>
      <c r="C1261" s="1" t="s">
        <v>1880</v>
      </c>
      <c r="D1261" s="1" t="s">
        <v>6721</v>
      </c>
      <c r="E1261" s="1" t="s">
        <v>9734</v>
      </c>
      <c r="F1261" s="1" t="s">
        <v>9735</v>
      </c>
      <c r="G1261" s="1" t="s">
        <v>26</v>
      </c>
      <c r="H1261" s="1" t="s">
        <v>27</v>
      </c>
      <c r="I1261" s="1" t="s">
        <v>60</v>
      </c>
      <c r="K1261" s="1" t="s">
        <v>608</v>
      </c>
      <c r="L1261" s="1" t="s">
        <v>8061</v>
      </c>
      <c r="M1261" s="1" t="s">
        <v>703</v>
      </c>
      <c r="N1261" s="1" t="s">
        <v>32</v>
      </c>
      <c r="O1261" s="1" t="s">
        <v>1885</v>
      </c>
      <c r="P1261" s="4" t="s">
        <v>9736</v>
      </c>
      <c r="R1261" s="1" t="s">
        <v>182</v>
      </c>
      <c r="S1261" s="1" t="s">
        <v>3676</v>
      </c>
      <c r="T1261" s="1" t="s">
        <v>9737</v>
      </c>
    </row>
    <row r="1262" spans="1:20" ht="69" x14ac:dyDescent="0.25">
      <c r="A1262" s="1" t="s">
        <v>2382</v>
      </c>
      <c r="B1262" s="2" t="s">
        <v>9738</v>
      </c>
      <c r="C1262" s="1" t="s">
        <v>711</v>
      </c>
      <c r="D1262" s="1" t="s">
        <v>9739</v>
      </c>
      <c r="E1262" s="1" t="s">
        <v>9740</v>
      </c>
      <c r="F1262" s="1" t="s">
        <v>9741</v>
      </c>
      <c r="G1262" s="1" t="s">
        <v>26</v>
      </c>
      <c r="H1262" s="1" t="s">
        <v>27</v>
      </c>
      <c r="I1262" s="1" t="s">
        <v>28</v>
      </c>
      <c r="J1262" s="1" t="s">
        <v>754</v>
      </c>
      <c r="K1262" s="1" t="s">
        <v>9742</v>
      </c>
      <c r="L1262" s="1" t="s">
        <v>2359</v>
      </c>
      <c r="M1262" s="1" t="s">
        <v>31</v>
      </c>
      <c r="N1262" s="1" t="s">
        <v>32</v>
      </c>
      <c r="O1262" s="1" t="s">
        <v>717</v>
      </c>
      <c r="P1262" s="4" t="s">
        <v>9743</v>
      </c>
      <c r="Q1262" s="1" t="s">
        <v>9744</v>
      </c>
      <c r="R1262" s="1" t="s">
        <v>9745</v>
      </c>
      <c r="S1262" s="1" t="s">
        <v>3108</v>
      </c>
      <c r="T1262" s="1" t="s">
        <v>9746</v>
      </c>
    </row>
    <row r="1263" spans="1:20" ht="69" x14ac:dyDescent="0.25">
      <c r="A1263" s="1" t="s">
        <v>2382</v>
      </c>
      <c r="B1263" s="2" t="s">
        <v>9747</v>
      </c>
      <c r="C1263" s="1" t="s">
        <v>711</v>
      </c>
      <c r="D1263" s="1" t="s">
        <v>1348</v>
      </c>
      <c r="E1263" s="1" t="s">
        <v>9748</v>
      </c>
      <c r="F1263" s="1" t="s">
        <v>9749</v>
      </c>
      <c r="G1263" s="1" t="s">
        <v>26</v>
      </c>
      <c r="H1263" s="1" t="s">
        <v>27</v>
      </c>
      <c r="I1263" s="1" t="s">
        <v>28</v>
      </c>
      <c r="J1263" s="1" t="s">
        <v>754</v>
      </c>
      <c r="K1263" s="1" t="s">
        <v>9750</v>
      </c>
      <c r="L1263" s="1" t="s">
        <v>2574</v>
      </c>
      <c r="M1263" s="1" t="s">
        <v>270</v>
      </c>
      <c r="N1263" s="1" t="s">
        <v>32</v>
      </c>
      <c r="O1263" s="1" t="s">
        <v>717</v>
      </c>
      <c r="P1263" s="4" t="s">
        <v>9751</v>
      </c>
      <c r="Q1263" s="1" t="s">
        <v>9752</v>
      </c>
      <c r="R1263" s="1" t="s">
        <v>9753</v>
      </c>
      <c r="S1263" s="1" t="s">
        <v>3108</v>
      </c>
      <c r="T1263" s="1" t="s">
        <v>9754</v>
      </c>
    </row>
    <row r="1264" spans="1:20" ht="55.2" x14ac:dyDescent="0.25">
      <c r="A1264" s="1" t="s">
        <v>2382</v>
      </c>
      <c r="B1264" s="2" t="s">
        <v>9755</v>
      </c>
      <c r="C1264" s="1" t="s">
        <v>711</v>
      </c>
      <c r="D1264" s="1" t="s">
        <v>1348</v>
      </c>
      <c r="E1264" s="1" t="s">
        <v>9756</v>
      </c>
      <c r="F1264" s="1" t="s">
        <v>9757</v>
      </c>
      <c r="G1264" s="1" t="s">
        <v>26</v>
      </c>
      <c r="H1264" s="1" t="s">
        <v>27</v>
      </c>
      <c r="I1264" s="1" t="s">
        <v>28</v>
      </c>
      <c r="J1264" s="1" t="s">
        <v>754</v>
      </c>
      <c r="K1264" s="1" t="s">
        <v>9742</v>
      </c>
      <c r="L1264" s="1" t="s">
        <v>2397</v>
      </c>
      <c r="M1264" s="1" t="s">
        <v>270</v>
      </c>
      <c r="N1264" s="1" t="s">
        <v>32</v>
      </c>
      <c r="O1264" s="1" t="s">
        <v>717</v>
      </c>
      <c r="P1264" s="4" t="s">
        <v>9758</v>
      </c>
      <c r="R1264" s="1" t="s">
        <v>9759</v>
      </c>
      <c r="S1264" s="1" t="s">
        <v>3108</v>
      </c>
      <c r="T1264" s="1" t="s">
        <v>9760</v>
      </c>
    </row>
    <row r="1265" spans="1:20" ht="69" x14ac:dyDescent="0.25">
      <c r="A1265" s="1" t="s">
        <v>2382</v>
      </c>
      <c r="B1265" s="2" t="s">
        <v>9761</v>
      </c>
      <c r="C1265" s="1" t="s">
        <v>711</v>
      </c>
      <c r="D1265" s="1" t="s">
        <v>8788</v>
      </c>
      <c r="E1265" s="1" t="s">
        <v>9762</v>
      </c>
      <c r="F1265" s="1" t="s">
        <v>9741</v>
      </c>
      <c r="G1265" s="1" t="s">
        <v>26</v>
      </c>
      <c r="H1265" s="1" t="s">
        <v>27</v>
      </c>
      <c r="I1265" s="1" t="s">
        <v>28</v>
      </c>
      <c r="J1265" s="1" t="s">
        <v>754</v>
      </c>
      <c r="K1265" s="1" t="s">
        <v>9763</v>
      </c>
      <c r="L1265" s="1" t="s">
        <v>2386</v>
      </c>
      <c r="M1265" s="1" t="s">
        <v>31</v>
      </c>
      <c r="N1265" s="1" t="s">
        <v>32</v>
      </c>
      <c r="O1265" s="1" t="s">
        <v>717</v>
      </c>
      <c r="P1265" s="4" t="s">
        <v>9764</v>
      </c>
      <c r="R1265" s="1" t="s">
        <v>9765</v>
      </c>
      <c r="S1265" s="1" t="s">
        <v>3108</v>
      </c>
      <c r="T1265" s="1" t="s">
        <v>9766</v>
      </c>
    </row>
    <row r="1266" spans="1:20" ht="13.8" x14ac:dyDescent="0.25">
      <c r="A1266" s="1" t="s">
        <v>2934</v>
      </c>
      <c r="B1266" s="2" t="s">
        <v>9767</v>
      </c>
      <c r="C1266" s="1" t="s">
        <v>1880</v>
      </c>
      <c r="D1266" s="1" t="s">
        <v>255</v>
      </c>
      <c r="E1266" s="1" t="s">
        <v>7516</v>
      </c>
      <c r="F1266" s="1" t="s">
        <v>1412</v>
      </c>
      <c r="G1266" s="1" t="s">
        <v>26</v>
      </c>
      <c r="H1266" s="1" t="s">
        <v>27</v>
      </c>
      <c r="I1266" s="1" t="s">
        <v>60</v>
      </c>
      <c r="K1266" s="1" t="s">
        <v>608</v>
      </c>
      <c r="L1266" s="1" t="s">
        <v>3639</v>
      </c>
      <c r="M1266" s="1" t="s">
        <v>143</v>
      </c>
      <c r="N1266" s="1" t="s">
        <v>32</v>
      </c>
      <c r="O1266" s="1" t="s">
        <v>1885</v>
      </c>
      <c r="P1266" s="1" t="s">
        <v>9768</v>
      </c>
      <c r="Q1266" s="1" t="s">
        <v>93</v>
      </c>
      <c r="R1266" s="1" t="s">
        <v>182</v>
      </c>
      <c r="S1266" s="1" t="s">
        <v>3676</v>
      </c>
      <c r="T1266" s="1" t="s">
        <v>9769</v>
      </c>
    </row>
    <row r="1267" spans="1:20" ht="13.8" x14ac:dyDescent="0.25">
      <c r="A1267" s="1" t="s">
        <v>936</v>
      </c>
      <c r="B1267" s="2" t="s">
        <v>9770</v>
      </c>
      <c r="C1267" s="1" t="s">
        <v>7391</v>
      </c>
      <c r="D1267" s="1" t="s">
        <v>6673</v>
      </c>
      <c r="E1267" s="1" t="s">
        <v>9771</v>
      </c>
      <c r="F1267" s="1" t="s">
        <v>9772</v>
      </c>
      <c r="G1267" s="1" t="s">
        <v>113</v>
      </c>
      <c r="H1267" s="1" t="s">
        <v>114</v>
      </c>
      <c r="I1267" s="1" t="s">
        <v>74</v>
      </c>
      <c r="K1267" s="1" t="s">
        <v>942</v>
      </c>
      <c r="L1267" s="1" t="s">
        <v>1324</v>
      </c>
      <c r="M1267" s="1" t="s">
        <v>143</v>
      </c>
      <c r="N1267" s="1" t="s">
        <v>47</v>
      </c>
      <c r="O1267" s="1" t="s">
        <v>7395</v>
      </c>
      <c r="P1267" s="1" t="s">
        <v>9773</v>
      </c>
      <c r="Q1267" s="1" t="s">
        <v>9774</v>
      </c>
      <c r="R1267" s="1" t="s">
        <v>9775</v>
      </c>
      <c r="S1267" s="1" t="s">
        <v>3107</v>
      </c>
      <c r="T1267" s="1" t="s">
        <v>9776</v>
      </c>
    </row>
    <row r="1268" spans="1:20" ht="82.8" x14ac:dyDescent="0.25">
      <c r="A1268" s="1" t="s">
        <v>1850</v>
      </c>
      <c r="B1268" s="2" t="s">
        <v>9777</v>
      </c>
      <c r="C1268" s="1" t="s">
        <v>4936</v>
      </c>
      <c r="D1268" s="1" t="s">
        <v>725</v>
      </c>
      <c r="E1268" s="1" t="s">
        <v>5170</v>
      </c>
      <c r="F1268" s="1" t="s">
        <v>7506</v>
      </c>
      <c r="G1268" s="1" t="s">
        <v>113</v>
      </c>
      <c r="H1268" s="1" t="s">
        <v>229</v>
      </c>
      <c r="I1268" s="1" t="s">
        <v>60</v>
      </c>
      <c r="J1268" s="1" t="s">
        <v>154</v>
      </c>
      <c r="K1268" s="1" t="s">
        <v>1855</v>
      </c>
      <c r="L1268" s="1" t="s">
        <v>3412</v>
      </c>
      <c r="M1268" s="1" t="s">
        <v>703</v>
      </c>
      <c r="N1268" s="1" t="s">
        <v>32</v>
      </c>
      <c r="O1268" s="1" t="s">
        <v>4940</v>
      </c>
      <c r="P1268" s="4" t="s">
        <v>9778</v>
      </c>
      <c r="Q1268" s="1" t="s">
        <v>530</v>
      </c>
      <c r="R1268" s="1" t="s">
        <v>2774</v>
      </c>
      <c r="S1268" s="1" t="s">
        <v>4943</v>
      </c>
      <c r="T1268" s="1" t="s">
        <v>9779</v>
      </c>
    </row>
    <row r="1269" spans="1:20" ht="82.8" x14ac:dyDescent="0.25">
      <c r="A1269" s="1" t="s">
        <v>1850</v>
      </c>
      <c r="B1269" s="2" t="s">
        <v>9780</v>
      </c>
      <c r="C1269" s="1" t="s">
        <v>4936</v>
      </c>
      <c r="D1269" s="1" t="s">
        <v>1362</v>
      </c>
      <c r="E1269" s="1" t="s">
        <v>43</v>
      </c>
      <c r="F1269" s="1" t="s">
        <v>7506</v>
      </c>
      <c r="G1269" s="1" t="s">
        <v>113</v>
      </c>
      <c r="H1269" s="1" t="s">
        <v>229</v>
      </c>
      <c r="I1269" s="1" t="s">
        <v>60</v>
      </c>
      <c r="J1269" s="1" t="s">
        <v>154</v>
      </c>
      <c r="K1269" s="1" t="s">
        <v>1855</v>
      </c>
      <c r="L1269" s="1" t="s">
        <v>1728</v>
      </c>
      <c r="M1269" s="1" t="s">
        <v>703</v>
      </c>
      <c r="N1269" s="1" t="s">
        <v>32</v>
      </c>
      <c r="O1269" s="1" t="s">
        <v>4940</v>
      </c>
      <c r="P1269" s="4" t="s">
        <v>9781</v>
      </c>
      <c r="Q1269" s="1" t="s">
        <v>9782</v>
      </c>
      <c r="R1269" s="1" t="s">
        <v>4205</v>
      </c>
      <c r="S1269" s="1" t="s">
        <v>4943</v>
      </c>
      <c r="T1269" s="1" t="s">
        <v>9783</v>
      </c>
    </row>
    <row r="1270" spans="1:20" ht="110.4" x14ac:dyDescent="0.25">
      <c r="A1270" s="1" t="s">
        <v>3807</v>
      </c>
      <c r="B1270" s="2" t="s">
        <v>9784</v>
      </c>
      <c r="C1270" s="1" t="s">
        <v>3809</v>
      </c>
      <c r="D1270" s="1" t="s">
        <v>2364</v>
      </c>
      <c r="E1270" s="1" t="s">
        <v>9785</v>
      </c>
      <c r="F1270" s="1" t="s">
        <v>9786</v>
      </c>
      <c r="G1270" s="1" t="s">
        <v>228</v>
      </c>
      <c r="H1270" s="1" t="s">
        <v>126</v>
      </c>
      <c r="I1270" s="1" t="s">
        <v>60</v>
      </c>
      <c r="J1270" s="1" t="s">
        <v>2562</v>
      </c>
      <c r="K1270" s="1" t="s">
        <v>2433</v>
      </c>
      <c r="L1270" s="1" t="s">
        <v>2608</v>
      </c>
      <c r="M1270" s="1" t="s">
        <v>31</v>
      </c>
      <c r="N1270" s="1" t="s">
        <v>32</v>
      </c>
      <c r="O1270" s="1" t="s">
        <v>6516</v>
      </c>
      <c r="P1270" s="4" t="s">
        <v>9787</v>
      </c>
      <c r="Q1270" s="1" t="s">
        <v>9788</v>
      </c>
      <c r="R1270" s="1" t="s">
        <v>171</v>
      </c>
      <c r="S1270" s="1" t="s">
        <v>3106</v>
      </c>
      <c r="T1270" s="1" t="s">
        <v>9789</v>
      </c>
    </row>
    <row r="1271" spans="1:20" ht="110.4" x14ac:dyDescent="0.25">
      <c r="A1271" s="1" t="s">
        <v>2428</v>
      </c>
      <c r="B1271" s="2" t="s">
        <v>9790</v>
      </c>
      <c r="C1271" s="1" t="s">
        <v>9791</v>
      </c>
      <c r="D1271" s="1" t="s">
        <v>9792</v>
      </c>
      <c r="E1271" s="1" t="s">
        <v>9793</v>
      </c>
      <c r="F1271" s="1" t="s">
        <v>9794</v>
      </c>
      <c r="G1271" s="1" t="s">
        <v>113</v>
      </c>
      <c r="H1271" s="1" t="s">
        <v>27</v>
      </c>
      <c r="I1271" s="1" t="s">
        <v>60</v>
      </c>
      <c r="J1271" s="1" t="s">
        <v>465</v>
      </c>
      <c r="K1271" s="1" t="s">
        <v>9795</v>
      </c>
      <c r="L1271" s="1" t="s">
        <v>9796</v>
      </c>
      <c r="M1271" s="1" t="s">
        <v>703</v>
      </c>
      <c r="N1271" s="1" t="s">
        <v>32</v>
      </c>
      <c r="O1271" s="1" t="s">
        <v>9797</v>
      </c>
      <c r="P1271" s="4" t="s">
        <v>9798</v>
      </c>
      <c r="Q1271" s="1" t="s">
        <v>9799</v>
      </c>
      <c r="R1271" s="1" t="s">
        <v>9800</v>
      </c>
      <c r="S1271" s="1" t="s">
        <v>3106</v>
      </c>
      <c r="T1271" s="1" t="s">
        <v>9801</v>
      </c>
    </row>
    <row r="1272" spans="1:20" ht="13.8" x14ac:dyDescent="0.25">
      <c r="A1272" s="1" t="s">
        <v>1898</v>
      </c>
      <c r="B1272" s="2" t="s">
        <v>9802</v>
      </c>
      <c r="C1272" s="1" t="s">
        <v>6568</v>
      </c>
      <c r="D1272" s="1" t="s">
        <v>3290</v>
      </c>
      <c r="E1272" s="1" t="s">
        <v>9803</v>
      </c>
      <c r="F1272" s="1" t="s">
        <v>9804</v>
      </c>
      <c r="G1272" s="1" t="s">
        <v>26</v>
      </c>
      <c r="H1272" s="1" t="s">
        <v>27</v>
      </c>
      <c r="I1272" s="1" t="s">
        <v>60</v>
      </c>
      <c r="J1272" s="1" t="s">
        <v>421</v>
      </c>
      <c r="K1272" s="1" t="s">
        <v>9805</v>
      </c>
      <c r="L1272" s="1" t="s">
        <v>6570</v>
      </c>
      <c r="M1272" s="1" t="s">
        <v>270</v>
      </c>
      <c r="N1272" s="1" t="s">
        <v>63</v>
      </c>
      <c r="P1272" s="1" t="s">
        <v>9806</v>
      </c>
      <c r="R1272" s="1" t="s">
        <v>9807</v>
      </c>
      <c r="S1272" s="1" t="s">
        <v>3149</v>
      </c>
      <c r="T1272" s="1" t="s">
        <v>9808</v>
      </c>
    </row>
    <row r="1273" spans="1:20" ht="13.8" x14ac:dyDescent="0.25">
      <c r="A1273" s="1" t="s">
        <v>1898</v>
      </c>
      <c r="B1273" s="2" t="s">
        <v>9809</v>
      </c>
      <c r="C1273" s="1" t="s">
        <v>6568</v>
      </c>
      <c r="D1273" s="1" t="s">
        <v>1537</v>
      </c>
      <c r="E1273" s="1" t="s">
        <v>3048</v>
      </c>
      <c r="F1273" s="1" t="s">
        <v>9804</v>
      </c>
      <c r="G1273" s="1" t="s">
        <v>26</v>
      </c>
      <c r="H1273" s="1" t="s">
        <v>27</v>
      </c>
      <c r="I1273" s="1" t="s">
        <v>60</v>
      </c>
      <c r="J1273" s="1" t="s">
        <v>421</v>
      </c>
      <c r="K1273" s="1" t="s">
        <v>9810</v>
      </c>
      <c r="L1273" s="1" t="s">
        <v>3578</v>
      </c>
      <c r="M1273" s="1" t="s">
        <v>270</v>
      </c>
      <c r="N1273" s="1" t="s">
        <v>63</v>
      </c>
      <c r="P1273" s="1" t="s">
        <v>9811</v>
      </c>
      <c r="R1273" s="1" t="s">
        <v>9812</v>
      </c>
      <c r="S1273" s="1" t="s">
        <v>3149</v>
      </c>
      <c r="T1273" s="1" t="s">
        <v>9813</v>
      </c>
    </row>
    <row r="1274" spans="1:20" ht="13.8" x14ac:dyDescent="0.25">
      <c r="A1274" s="1" t="s">
        <v>2589</v>
      </c>
      <c r="B1274" s="2" t="s">
        <v>9814</v>
      </c>
      <c r="C1274" s="1" t="s">
        <v>6568</v>
      </c>
      <c r="D1274" s="1" t="s">
        <v>8934</v>
      </c>
      <c r="E1274" s="1" t="s">
        <v>7101</v>
      </c>
      <c r="F1274" s="1" t="s">
        <v>9815</v>
      </c>
      <c r="G1274" s="1" t="s">
        <v>113</v>
      </c>
      <c r="H1274" s="1" t="s">
        <v>114</v>
      </c>
      <c r="I1274" s="1" t="s">
        <v>140</v>
      </c>
      <c r="J1274" s="1" t="s">
        <v>154</v>
      </c>
      <c r="K1274" s="1" t="s">
        <v>9816</v>
      </c>
      <c r="L1274" s="1" t="s">
        <v>1295</v>
      </c>
      <c r="M1274" s="1" t="s">
        <v>270</v>
      </c>
      <c r="N1274" s="1" t="s">
        <v>63</v>
      </c>
      <c r="P1274" s="1" t="s">
        <v>9817</v>
      </c>
      <c r="R1274" s="1" t="s">
        <v>9818</v>
      </c>
      <c r="S1274" s="1" t="s">
        <v>3149</v>
      </c>
      <c r="T1274" s="1" t="s">
        <v>9819</v>
      </c>
    </row>
    <row r="1275" spans="1:20" ht="13.8" x14ac:dyDescent="0.25">
      <c r="A1275" s="1" t="s">
        <v>2589</v>
      </c>
      <c r="B1275" s="2" t="s">
        <v>9820</v>
      </c>
      <c r="C1275" s="1" t="s">
        <v>6568</v>
      </c>
      <c r="D1275" s="1" t="s">
        <v>5679</v>
      </c>
      <c r="E1275" s="1" t="s">
        <v>9821</v>
      </c>
      <c r="F1275" s="1" t="s">
        <v>9822</v>
      </c>
      <c r="G1275" s="1" t="s">
        <v>113</v>
      </c>
      <c r="H1275" s="1" t="s">
        <v>114</v>
      </c>
      <c r="I1275" s="1" t="s">
        <v>140</v>
      </c>
      <c r="J1275" s="1" t="s">
        <v>154</v>
      </c>
      <c r="K1275" s="1" t="s">
        <v>9823</v>
      </c>
      <c r="L1275" s="1" t="s">
        <v>4998</v>
      </c>
      <c r="M1275" s="1" t="s">
        <v>143</v>
      </c>
      <c r="N1275" s="1" t="s">
        <v>63</v>
      </c>
      <c r="P1275" s="1" t="s">
        <v>9824</v>
      </c>
      <c r="Q1275" s="1" t="s">
        <v>9825</v>
      </c>
      <c r="R1275" s="1" t="s">
        <v>9826</v>
      </c>
      <c r="S1275" s="1" t="s">
        <v>3149</v>
      </c>
      <c r="T1275" s="1" t="s">
        <v>9827</v>
      </c>
    </row>
    <row r="1276" spans="1:20" ht="82.8" x14ac:dyDescent="0.25">
      <c r="A1276" s="1" t="s">
        <v>3151</v>
      </c>
      <c r="B1276" s="2" t="s">
        <v>9828</v>
      </c>
      <c r="C1276" s="1" t="s">
        <v>224</v>
      </c>
      <c r="D1276" s="1" t="s">
        <v>225</v>
      </c>
      <c r="E1276" s="1" t="s">
        <v>9829</v>
      </c>
      <c r="F1276" s="1" t="s">
        <v>9830</v>
      </c>
      <c r="G1276" s="1" t="s">
        <v>113</v>
      </c>
      <c r="H1276" s="1" t="s">
        <v>126</v>
      </c>
      <c r="I1276" s="1" t="s">
        <v>74</v>
      </c>
      <c r="J1276" s="1" t="s">
        <v>154</v>
      </c>
      <c r="K1276" s="1" t="s">
        <v>9831</v>
      </c>
      <c r="L1276" s="1" t="s">
        <v>9832</v>
      </c>
      <c r="M1276" s="1" t="s">
        <v>31</v>
      </c>
      <c r="N1276" s="1" t="s">
        <v>32</v>
      </c>
      <c r="O1276" s="1" t="s">
        <v>232</v>
      </c>
      <c r="P1276" s="4" t="s">
        <v>9833</v>
      </c>
      <c r="Q1276" s="1" t="s">
        <v>9834</v>
      </c>
      <c r="R1276" s="1" t="s">
        <v>171</v>
      </c>
      <c r="S1276" s="1" t="s">
        <v>3258</v>
      </c>
      <c r="T1276" s="1" t="s">
        <v>9835</v>
      </c>
    </row>
    <row r="1277" spans="1:20" ht="13.8" x14ac:dyDescent="0.25">
      <c r="A1277" s="1" t="s">
        <v>2877</v>
      </c>
      <c r="B1277" s="2" t="s">
        <v>9836</v>
      </c>
      <c r="C1277" s="1" t="s">
        <v>2518</v>
      </c>
      <c r="D1277" s="1" t="s">
        <v>1117</v>
      </c>
      <c r="E1277" s="1" t="s">
        <v>9837</v>
      </c>
      <c r="F1277" s="1" t="s">
        <v>9838</v>
      </c>
      <c r="G1277" s="1" t="s">
        <v>26</v>
      </c>
      <c r="H1277" s="1" t="s">
        <v>27</v>
      </c>
      <c r="I1277" s="1" t="s">
        <v>60</v>
      </c>
      <c r="J1277" s="1" t="s">
        <v>465</v>
      </c>
      <c r="K1277" s="1" t="s">
        <v>2521</v>
      </c>
      <c r="L1277" s="1" t="s">
        <v>9839</v>
      </c>
      <c r="M1277" s="1" t="s">
        <v>143</v>
      </c>
      <c r="N1277" s="1" t="s">
        <v>63</v>
      </c>
      <c r="O1277" s="1" t="s">
        <v>2523</v>
      </c>
      <c r="P1277" s="1" t="s">
        <v>9840</v>
      </c>
      <c r="Q1277" s="1" t="s">
        <v>9841</v>
      </c>
      <c r="R1277" s="1" t="s">
        <v>171</v>
      </c>
      <c r="S1277" s="1" t="s">
        <v>3110</v>
      </c>
      <c r="T1277" s="1" t="s">
        <v>9842</v>
      </c>
    </row>
    <row r="1278" spans="1:20" ht="13.8" x14ac:dyDescent="0.25">
      <c r="A1278" s="1" t="s">
        <v>2589</v>
      </c>
      <c r="B1278" s="2" t="s">
        <v>9843</v>
      </c>
      <c r="C1278" s="1" t="s">
        <v>6568</v>
      </c>
      <c r="D1278" s="1" t="s">
        <v>4081</v>
      </c>
      <c r="E1278" s="1" t="s">
        <v>9844</v>
      </c>
      <c r="F1278" s="1" t="s">
        <v>9845</v>
      </c>
      <c r="G1278" s="1" t="s">
        <v>113</v>
      </c>
      <c r="H1278" s="1" t="s">
        <v>114</v>
      </c>
      <c r="I1278" s="1" t="s">
        <v>140</v>
      </c>
      <c r="J1278" s="1" t="s">
        <v>154</v>
      </c>
      <c r="K1278" s="1" t="s">
        <v>9846</v>
      </c>
      <c r="L1278" s="1" t="s">
        <v>3578</v>
      </c>
      <c r="M1278" s="1" t="s">
        <v>143</v>
      </c>
      <c r="N1278" s="1" t="s">
        <v>63</v>
      </c>
      <c r="P1278" s="1" t="s">
        <v>9847</v>
      </c>
      <c r="Q1278" s="1" t="s">
        <v>9848</v>
      </c>
      <c r="R1278" s="1" t="s">
        <v>9849</v>
      </c>
      <c r="S1278" s="1" t="s">
        <v>3149</v>
      </c>
      <c r="T1278" s="1" t="s">
        <v>9850</v>
      </c>
    </row>
    <row r="1279" spans="1:20" ht="13.8" x14ac:dyDescent="0.25">
      <c r="A1279" s="1" t="s">
        <v>2589</v>
      </c>
      <c r="B1279" s="2" t="s">
        <v>9851</v>
      </c>
      <c r="C1279" s="1" t="s">
        <v>6568</v>
      </c>
      <c r="D1279" s="1" t="s">
        <v>7348</v>
      </c>
      <c r="E1279" s="1" t="s">
        <v>9852</v>
      </c>
      <c r="F1279" s="1" t="s">
        <v>9853</v>
      </c>
      <c r="G1279" s="1" t="s">
        <v>113</v>
      </c>
      <c r="H1279" s="1" t="s">
        <v>114</v>
      </c>
      <c r="I1279" s="1" t="s">
        <v>140</v>
      </c>
      <c r="J1279" s="1" t="s">
        <v>154</v>
      </c>
      <c r="K1279" s="1" t="s">
        <v>9854</v>
      </c>
      <c r="L1279" s="1" t="s">
        <v>1295</v>
      </c>
      <c r="M1279" s="1" t="s">
        <v>143</v>
      </c>
      <c r="N1279" s="1" t="s">
        <v>63</v>
      </c>
      <c r="P1279" s="1" t="s">
        <v>9855</v>
      </c>
      <c r="Q1279" s="1" t="s">
        <v>9856</v>
      </c>
      <c r="R1279" s="1" t="s">
        <v>9857</v>
      </c>
      <c r="S1279" s="1" t="s">
        <v>3149</v>
      </c>
      <c r="T1279" s="1" t="s">
        <v>9858</v>
      </c>
    </row>
    <row r="1280" spans="1:20" ht="13.8" x14ac:dyDescent="0.25">
      <c r="A1280" s="1" t="s">
        <v>358</v>
      </c>
      <c r="B1280" s="2" t="s">
        <v>9859</v>
      </c>
      <c r="C1280" s="1" t="s">
        <v>360</v>
      </c>
      <c r="D1280" s="1" t="s">
        <v>361</v>
      </c>
      <c r="E1280" s="1" t="s">
        <v>9860</v>
      </c>
      <c r="F1280" s="1" t="s">
        <v>9861</v>
      </c>
      <c r="G1280" s="1" t="s">
        <v>113</v>
      </c>
      <c r="H1280" s="1" t="s">
        <v>114</v>
      </c>
      <c r="I1280" s="1" t="s">
        <v>60</v>
      </c>
      <c r="J1280" s="1" t="s">
        <v>635</v>
      </c>
      <c r="K1280" s="1" t="s">
        <v>1166</v>
      </c>
      <c r="L1280" s="1" t="s">
        <v>9862</v>
      </c>
      <c r="N1280" s="1" t="s">
        <v>378</v>
      </c>
      <c r="O1280" s="1" t="s">
        <v>366</v>
      </c>
      <c r="P1280" s="1" t="s">
        <v>9863</v>
      </c>
      <c r="Q1280" s="1" t="s">
        <v>9864</v>
      </c>
      <c r="R1280" s="1" t="s">
        <v>9865</v>
      </c>
      <c r="S1280" s="1" t="s">
        <v>3104</v>
      </c>
      <c r="T1280" s="1" t="s">
        <v>9866</v>
      </c>
    </row>
    <row r="1281" spans="1:20" ht="13.8" x14ac:dyDescent="0.25">
      <c r="A1281" s="1" t="s">
        <v>358</v>
      </c>
      <c r="B1281" s="2" t="s">
        <v>9867</v>
      </c>
      <c r="C1281" s="1" t="s">
        <v>360</v>
      </c>
      <c r="D1281" s="1" t="s">
        <v>9868</v>
      </c>
      <c r="E1281" s="1" t="s">
        <v>9869</v>
      </c>
      <c r="F1281" s="1" t="s">
        <v>9861</v>
      </c>
      <c r="G1281" s="1" t="s">
        <v>113</v>
      </c>
      <c r="H1281" s="1" t="s">
        <v>114</v>
      </c>
      <c r="I1281" s="1" t="s">
        <v>60</v>
      </c>
      <c r="J1281" s="1" t="s">
        <v>635</v>
      </c>
      <c r="K1281" s="1" t="s">
        <v>1166</v>
      </c>
      <c r="L1281" s="1" t="s">
        <v>2871</v>
      </c>
      <c r="M1281" s="1" t="s">
        <v>143</v>
      </c>
      <c r="N1281" s="1" t="s">
        <v>378</v>
      </c>
      <c r="O1281" s="1" t="s">
        <v>366</v>
      </c>
      <c r="P1281" s="1" t="s">
        <v>9870</v>
      </c>
      <c r="Q1281" s="1" t="s">
        <v>9871</v>
      </c>
      <c r="R1281" s="1" t="s">
        <v>3629</v>
      </c>
      <c r="S1281" s="1" t="s">
        <v>3104</v>
      </c>
      <c r="T1281" s="1" t="s">
        <v>9872</v>
      </c>
    </row>
    <row r="1282" spans="1:20" ht="13.8" x14ac:dyDescent="0.25">
      <c r="A1282" s="1" t="s">
        <v>616</v>
      </c>
      <c r="B1282" s="2" t="s">
        <v>9873</v>
      </c>
      <c r="C1282" s="1" t="s">
        <v>618</v>
      </c>
      <c r="D1282" s="1" t="s">
        <v>5945</v>
      </c>
      <c r="E1282" s="1" t="s">
        <v>9874</v>
      </c>
      <c r="F1282" s="1" t="s">
        <v>9875</v>
      </c>
      <c r="G1282" s="1" t="s">
        <v>113</v>
      </c>
      <c r="H1282" s="1" t="s">
        <v>114</v>
      </c>
      <c r="I1282" s="1" t="s">
        <v>140</v>
      </c>
      <c r="J1282" s="1" t="s">
        <v>465</v>
      </c>
      <c r="K1282" s="1" t="s">
        <v>9876</v>
      </c>
      <c r="L1282" s="1" t="s">
        <v>9877</v>
      </c>
      <c r="M1282" s="1" t="s">
        <v>143</v>
      </c>
      <c r="N1282" s="1" t="s">
        <v>32</v>
      </c>
      <c r="O1282" s="1" t="s">
        <v>624</v>
      </c>
      <c r="P1282" s="1" t="s">
        <v>9878</v>
      </c>
      <c r="Q1282" s="1" t="s">
        <v>9879</v>
      </c>
      <c r="R1282" s="1" t="s">
        <v>9880</v>
      </c>
      <c r="S1282" s="1" t="s">
        <v>4141</v>
      </c>
      <c r="T1282" s="1" t="s">
        <v>9881</v>
      </c>
    </row>
    <row r="1283" spans="1:20" ht="96.6" x14ac:dyDescent="0.25">
      <c r="A1283" s="1" t="s">
        <v>1197</v>
      </c>
      <c r="B1283" s="2" t="s">
        <v>9882</v>
      </c>
      <c r="C1283" s="1" t="s">
        <v>1361</v>
      </c>
      <c r="D1283" s="1" t="s">
        <v>1873</v>
      </c>
      <c r="E1283" s="1" t="s">
        <v>9883</v>
      </c>
      <c r="F1283" s="1" t="s">
        <v>1381</v>
      </c>
      <c r="G1283" s="1" t="s">
        <v>113</v>
      </c>
      <c r="H1283" s="1" t="s">
        <v>126</v>
      </c>
      <c r="I1283" s="1" t="s">
        <v>140</v>
      </c>
      <c r="J1283" s="1" t="s">
        <v>1540</v>
      </c>
      <c r="K1283" s="1" t="s">
        <v>9884</v>
      </c>
      <c r="L1283" s="1" t="s">
        <v>9885</v>
      </c>
      <c r="M1283" s="1" t="s">
        <v>322</v>
      </c>
      <c r="N1283" s="1" t="s">
        <v>32</v>
      </c>
      <c r="O1283" s="1" t="s">
        <v>1366</v>
      </c>
      <c r="P1283" s="4" t="s">
        <v>9886</v>
      </c>
      <c r="Q1283" s="1" t="s">
        <v>9887</v>
      </c>
      <c r="R1283" s="1" t="s">
        <v>9880</v>
      </c>
      <c r="S1283" s="1" t="s">
        <v>3114</v>
      </c>
      <c r="T1283" s="1" t="s">
        <v>9888</v>
      </c>
    </row>
    <row r="1284" spans="1:20" ht="96.6" x14ac:dyDescent="0.25">
      <c r="A1284" s="1" t="s">
        <v>1197</v>
      </c>
      <c r="B1284" s="2" t="s">
        <v>9889</v>
      </c>
      <c r="C1284" s="1" t="s">
        <v>1361</v>
      </c>
      <c r="D1284" s="1" t="s">
        <v>4456</v>
      </c>
      <c r="E1284" s="1" t="s">
        <v>9890</v>
      </c>
      <c r="F1284" s="1" t="s">
        <v>4922</v>
      </c>
      <c r="G1284" s="1" t="s">
        <v>113</v>
      </c>
      <c r="H1284" s="1" t="s">
        <v>126</v>
      </c>
      <c r="I1284" s="1" t="s">
        <v>140</v>
      </c>
      <c r="J1284" s="1" t="s">
        <v>2562</v>
      </c>
      <c r="K1284" s="1" t="s">
        <v>9884</v>
      </c>
      <c r="L1284" s="1" t="s">
        <v>9885</v>
      </c>
      <c r="M1284" s="1" t="s">
        <v>703</v>
      </c>
      <c r="N1284" s="1" t="s">
        <v>32</v>
      </c>
      <c r="O1284" s="1" t="s">
        <v>1366</v>
      </c>
      <c r="P1284" s="4" t="s">
        <v>9891</v>
      </c>
      <c r="Q1284" s="1" t="s">
        <v>9892</v>
      </c>
      <c r="R1284" s="1" t="s">
        <v>9880</v>
      </c>
      <c r="S1284" s="1" t="s">
        <v>3114</v>
      </c>
      <c r="T1284" s="1" t="s">
        <v>9893</v>
      </c>
    </row>
    <row r="1285" spans="1:20" ht="124.2" x14ac:dyDescent="0.25">
      <c r="A1285" s="1" t="s">
        <v>1898</v>
      </c>
      <c r="B1285" s="2" t="s">
        <v>9894</v>
      </c>
      <c r="C1285" s="1" t="s">
        <v>3140</v>
      </c>
      <c r="D1285" s="1" t="s">
        <v>444</v>
      </c>
      <c r="E1285" s="1" t="s">
        <v>6880</v>
      </c>
      <c r="F1285" s="1" t="s">
        <v>9895</v>
      </c>
      <c r="G1285" s="1" t="s">
        <v>26</v>
      </c>
      <c r="H1285" s="1" t="s">
        <v>27</v>
      </c>
      <c r="I1285" s="1" t="s">
        <v>74</v>
      </c>
      <c r="K1285" s="1" t="s">
        <v>1903</v>
      </c>
      <c r="L1285" s="1" t="s">
        <v>3907</v>
      </c>
      <c r="M1285" s="1" t="s">
        <v>206</v>
      </c>
      <c r="N1285" s="1" t="s">
        <v>32</v>
      </c>
      <c r="O1285" s="1" t="s">
        <v>3145</v>
      </c>
      <c r="P1285" s="4" t="s">
        <v>9896</v>
      </c>
      <c r="Q1285" s="1" t="s">
        <v>9897</v>
      </c>
      <c r="R1285" s="1" t="s">
        <v>9898</v>
      </c>
      <c r="S1285" s="1" t="s">
        <v>3149</v>
      </c>
      <c r="T1285" s="1" t="s">
        <v>9899</v>
      </c>
    </row>
    <row r="1286" spans="1:20" ht="13.8" x14ac:dyDescent="0.25">
      <c r="A1286" s="1" t="s">
        <v>3151</v>
      </c>
      <c r="B1286" s="2" t="s">
        <v>9900</v>
      </c>
      <c r="C1286" s="1" t="s">
        <v>224</v>
      </c>
      <c r="D1286" s="1" t="s">
        <v>225</v>
      </c>
      <c r="E1286" s="1" t="s">
        <v>9829</v>
      </c>
      <c r="F1286" s="1" t="s">
        <v>9901</v>
      </c>
      <c r="G1286" s="1" t="s">
        <v>113</v>
      </c>
      <c r="H1286" s="1" t="s">
        <v>229</v>
      </c>
      <c r="I1286" s="1" t="s">
        <v>74</v>
      </c>
      <c r="J1286" s="1" t="s">
        <v>154</v>
      </c>
      <c r="K1286" s="1" t="s">
        <v>9902</v>
      </c>
      <c r="L1286" s="1" t="s">
        <v>9832</v>
      </c>
      <c r="M1286" s="1" t="s">
        <v>304</v>
      </c>
      <c r="N1286" s="1" t="s">
        <v>63</v>
      </c>
      <c r="O1286" s="1" t="s">
        <v>232</v>
      </c>
      <c r="P1286" s="1" t="s">
        <v>9903</v>
      </c>
      <c r="Q1286" s="1" t="s">
        <v>9904</v>
      </c>
      <c r="R1286" s="1" t="s">
        <v>9905</v>
      </c>
      <c r="S1286" s="1" t="s">
        <v>3258</v>
      </c>
      <c r="T1286" s="1" t="s">
        <v>9906</v>
      </c>
    </row>
    <row r="1287" spans="1:20" ht="13.8" x14ac:dyDescent="0.25">
      <c r="A1287" s="1" t="s">
        <v>3151</v>
      </c>
      <c r="B1287" s="2" t="s">
        <v>9907</v>
      </c>
      <c r="C1287" s="1" t="s">
        <v>224</v>
      </c>
      <c r="D1287" s="1" t="s">
        <v>830</v>
      </c>
      <c r="E1287" s="1" t="s">
        <v>9908</v>
      </c>
      <c r="F1287" s="1" t="s">
        <v>9909</v>
      </c>
      <c r="G1287" s="1" t="s">
        <v>113</v>
      </c>
      <c r="H1287" s="1" t="s">
        <v>114</v>
      </c>
      <c r="I1287" s="1" t="s">
        <v>74</v>
      </c>
      <c r="K1287" s="1" t="s">
        <v>9910</v>
      </c>
      <c r="L1287" s="1" t="s">
        <v>3887</v>
      </c>
      <c r="M1287" s="1" t="s">
        <v>270</v>
      </c>
      <c r="N1287" s="1" t="s">
        <v>63</v>
      </c>
      <c r="O1287" s="1" t="s">
        <v>232</v>
      </c>
      <c r="P1287" s="1" t="s">
        <v>9911</v>
      </c>
      <c r="Q1287" s="1" t="s">
        <v>9912</v>
      </c>
      <c r="R1287" s="1" t="s">
        <v>9913</v>
      </c>
      <c r="S1287" s="1" t="s">
        <v>3258</v>
      </c>
      <c r="T1287" s="1" t="s">
        <v>9914</v>
      </c>
    </row>
    <row r="1288" spans="1:20" ht="110.4" x14ac:dyDescent="0.25">
      <c r="A1288" s="1" t="s">
        <v>3807</v>
      </c>
      <c r="B1288" s="2" t="s">
        <v>9915</v>
      </c>
      <c r="C1288" s="1" t="s">
        <v>3809</v>
      </c>
      <c r="D1288" s="1" t="s">
        <v>2364</v>
      </c>
      <c r="E1288" s="1" t="s">
        <v>3810</v>
      </c>
      <c r="F1288" s="1" t="s">
        <v>9916</v>
      </c>
      <c r="G1288" s="1" t="s">
        <v>228</v>
      </c>
      <c r="H1288" s="1" t="s">
        <v>126</v>
      </c>
      <c r="I1288" s="1" t="s">
        <v>140</v>
      </c>
      <c r="J1288" s="1" t="s">
        <v>465</v>
      </c>
      <c r="K1288" s="1" t="s">
        <v>9917</v>
      </c>
      <c r="L1288" s="1" t="s">
        <v>6515</v>
      </c>
      <c r="M1288" s="1" t="s">
        <v>703</v>
      </c>
      <c r="N1288" s="1" t="s">
        <v>32</v>
      </c>
      <c r="O1288" s="1" t="s">
        <v>6516</v>
      </c>
      <c r="P1288" s="4" t="s">
        <v>9918</v>
      </c>
      <c r="Q1288" s="1" t="s">
        <v>9919</v>
      </c>
      <c r="R1288" s="1" t="s">
        <v>9920</v>
      </c>
      <c r="S1288" s="1" t="s">
        <v>3106</v>
      </c>
      <c r="T1288" s="1" t="s">
        <v>9921</v>
      </c>
    </row>
    <row r="1289" spans="1:20" ht="110.4" x14ac:dyDescent="0.25">
      <c r="A1289" s="1" t="s">
        <v>3807</v>
      </c>
      <c r="B1289" s="2" t="s">
        <v>9922</v>
      </c>
      <c r="C1289" s="1" t="s">
        <v>9923</v>
      </c>
      <c r="D1289" s="1" t="s">
        <v>3480</v>
      </c>
      <c r="E1289" s="1" t="s">
        <v>9924</v>
      </c>
      <c r="F1289" s="1" t="s">
        <v>9925</v>
      </c>
      <c r="G1289" s="1" t="s">
        <v>228</v>
      </c>
      <c r="H1289" s="1" t="s">
        <v>126</v>
      </c>
      <c r="I1289" s="1" t="s">
        <v>140</v>
      </c>
      <c r="J1289" s="1" t="s">
        <v>465</v>
      </c>
      <c r="K1289" s="1" t="s">
        <v>7051</v>
      </c>
      <c r="L1289" s="1" t="s">
        <v>9926</v>
      </c>
      <c r="M1289" s="1" t="s">
        <v>31</v>
      </c>
      <c r="N1289" s="1" t="s">
        <v>32</v>
      </c>
      <c r="O1289" s="1" t="s">
        <v>6516</v>
      </c>
      <c r="P1289" s="4" t="s">
        <v>9927</v>
      </c>
      <c r="Q1289" s="1" t="s">
        <v>9928</v>
      </c>
      <c r="R1289" s="1" t="s">
        <v>9929</v>
      </c>
      <c r="S1289" s="1" t="s">
        <v>3106</v>
      </c>
      <c r="T1289" s="1" t="s">
        <v>9930</v>
      </c>
    </row>
    <row r="1290" spans="1:20" ht="110.4" x14ac:dyDescent="0.25">
      <c r="A1290" s="1" t="s">
        <v>2428</v>
      </c>
      <c r="B1290" s="2" t="s">
        <v>9931</v>
      </c>
      <c r="C1290" s="1" t="s">
        <v>4649</v>
      </c>
      <c r="D1290" s="1" t="s">
        <v>1362</v>
      </c>
      <c r="E1290" s="1" t="s">
        <v>1788</v>
      </c>
      <c r="F1290" s="1" t="s">
        <v>4128</v>
      </c>
      <c r="G1290" s="1" t="s">
        <v>113</v>
      </c>
      <c r="H1290" s="1" t="s">
        <v>114</v>
      </c>
      <c r="I1290" s="1" t="s">
        <v>140</v>
      </c>
      <c r="J1290" s="1" t="s">
        <v>154</v>
      </c>
      <c r="K1290" s="1" t="s">
        <v>7051</v>
      </c>
      <c r="L1290" s="1" t="s">
        <v>9932</v>
      </c>
      <c r="M1290" s="1" t="s">
        <v>304</v>
      </c>
      <c r="N1290" s="1" t="s">
        <v>32</v>
      </c>
      <c r="O1290" s="1" t="s">
        <v>7889</v>
      </c>
      <c r="P1290" s="4" t="s">
        <v>9933</v>
      </c>
      <c r="Q1290" s="1" t="s">
        <v>9934</v>
      </c>
      <c r="R1290" s="1" t="s">
        <v>7064</v>
      </c>
      <c r="S1290" s="1" t="s">
        <v>3106</v>
      </c>
      <c r="T1290" s="1" t="s">
        <v>9935</v>
      </c>
    </row>
    <row r="1291" spans="1:20" ht="110.4" x14ac:dyDescent="0.25">
      <c r="A1291" s="1" t="s">
        <v>7406</v>
      </c>
      <c r="B1291" s="2" t="s">
        <v>9936</v>
      </c>
      <c r="C1291" s="1" t="s">
        <v>9937</v>
      </c>
      <c r="D1291" s="1" t="s">
        <v>958</v>
      </c>
      <c r="E1291" s="1" t="s">
        <v>9938</v>
      </c>
      <c r="F1291" s="1" t="s">
        <v>9939</v>
      </c>
      <c r="G1291" s="1" t="s">
        <v>113</v>
      </c>
      <c r="H1291" s="1" t="s">
        <v>114</v>
      </c>
      <c r="I1291" s="1" t="s">
        <v>140</v>
      </c>
      <c r="J1291" s="1" t="s">
        <v>465</v>
      </c>
      <c r="K1291" s="1" t="s">
        <v>9940</v>
      </c>
      <c r="L1291" s="1" t="s">
        <v>9941</v>
      </c>
      <c r="M1291" s="1" t="s">
        <v>31</v>
      </c>
      <c r="N1291" s="1" t="s">
        <v>32</v>
      </c>
      <c r="O1291" s="1" t="s">
        <v>3813</v>
      </c>
      <c r="P1291" s="4" t="s">
        <v>9942</v>
      </c>
      <c r="Q1291" s="1" t="s">
        <v>9943</v>
      </c>
      <c r="R1291" s="1" t="s">
        <v>9944</v>
      </c>
      <c r="S1291" s="1" t="s">
        <v>3106</v>
      </c>
      <c r="T1291" s="1" t="s">
        <v>9945</v>
      </c>
    </row>
    <row r="1292" spans="1:20" ht="138" x14ac:dyDescent="0.25">
      <c r="A1292" s="1" t="s">
        <v>2934</v>
      </c>
      <c r="B1292" s="2" t="s">
        <v>9946</v>
      </c>
      <c r="C1292" s="1" t="s">
        <v>1880</v>
      </c>
      <c r="D1292" s="1" t="s">
        <v>913</v>
      </c>
      <c r="E1292" s="1" t="s">
        <v>9001</v>
      </c>
      <c r="F1292" s="1" t="s">
        <v>9947</v>
      </c>
      <c r="G1292" s="1" t="s">
        <v>26</v>
      </c>
      <c r="H1292" s="1" t="s">
        <v>27</v>
      </c>
      <c r="I1292" s="1" t="s">
        <v>60</v>
      </c>
      <c r="K1292" s="1" t="s">
        <v>9948</v>
      </c>
      <c r="L1292" s="1" t="s">
        <v>4185</v>
      </c>
      <c r="M1292" s="1" t="s">
        <v>304</v>
      </c>
      <c r="N1292" s="1" t="s">
        <v>32</v>
      </c>
      <c r="O1292" s="1" t="s">
        <v>1885</v>
      </c>
      <c r="P1292" s="4" t="s">
        <v>9949</v>
      </c>
      <c r="Q1292" s="1" t="s">
        <v>9950</v>
      </c>
      <c r="R1292" s="1" t="s">
        <v>6588</v>
      </c>
      <c r="S1292" s="1" t="s">
        <v>3676</v>
      </c>
      <c r="T1292" s="1" t="s">
        <v>9951</v>
      </c>
    </row>
    <row r="1293" spans="1:20" ht="13.8" x14ac:dyDescent="0.25">
      <c r="A1293" s="1" t="s">
        <v>358</v>
      </c>
      <c r="B1293" s="2" t="s">
        <v>9952</v>
      </c>
      <c r="C1293" s="1" t="s">
        <v>631</v>
      </c>
      <c r="D1293" s="1" t="s">
        <v>1998</v>
      </c>
      <c r="E1293" s="1" t="s">
        <v>647</v>
      </c>
      <c r="F1293" s="1" t="s">
        <v>9953</v>
      </c>
      <c r="G1293" s="1" t="s">
        <v>113</v>
      </c>
      <c r="H1293" s="1" t="s">
        <v>114</v>
      </c>
      <c r="I1293" s="1" t="s">
        <v>60</v>
      </c>
      <c r="J1293" s="1" t="s">
        <v>635</v>
      </c>
      <c r="K1293" s="1" t="s">
        <v>7074</v>
      </c>
      <c r="L1293" s="1" t="s">
        <v>810</v>
      </c>
      <c r="M1293" s="1" t="s">
        <v>270</v>
      </c>
      <c r="N1293" s="1" t="s">
        <v>32</v>
      </c>
      <c r="O1293" s="1" t="s">
        <v>638</v>
      </c>
      <c r="P1293" s="1" t="s">
        <v>9954</v>
      </c>
      <c r="Q1293" s="1" t="s">
        <v>9955</v>
      </c>
      <c r="R1293" s="1" t="s">
        <v>171</v>
      </c>
      <c r="S1293" s="1" t="s">
        <v>3740</v>
      </c>
      <c r="T1293" s="1" t="s">
        <v>9956</v>
      </c>
    </row>
    <row r="1294" spans="1:20" ht="138" x14ac:dyDescent="0.25">
      <c r="A1294" s="1" t="s">
        <v>3767</v>
      </c>
      <c r="B1294" s="2" t="s">
        <v>9957</v>
      </c>
      <c r="C1294" s="1" t="s">
        <v>3769</v>
      </c>
      <c r="D1294" s="1" t="s">
        <v>830</v>
      </c>
      <c r="E1294" s="1" t="s">
        <v>9958</v>
      </c>
      <c r="F1294" s="1" t="s">
        <v>9959</v>
      </c>
      <c r="G1294" s="1" t="s">
        <v>113</v>
      </c>
      <c r="H1294" s="1" t="s">
        <v>114</v>
      </c>
      <c r="I1294" s="1" t="s">
        <v>74</v>
      </c>
      <c r="J1294" s="1" t="s">
        <v>154</v>
      </c>
      <c r="K1294" s="1" t="s">
        <v>9960</v>
      </c>
      <c r="L1294" s="1" t="s">
        <v>9961</v>
      </c>
      <c r="M1294" s="1" t="s">
        <v>31</v>
      </c>
      <c r="N1294" s="1" t="s">
        <v>32</v>
      </c>
      <c r="O1294" s="1" t="s">
        <v>3775</v>
      </c>
      <c r="P1294" s="4" t="s">
        <v>9962</v>
      </c>
      <c r="Q1294" s="1" t="s">
        <v>9963</v>
      </c>
      <c r="R1294" s="1" t="s">
        <v>6588</v>
      </c>
      <c r="S1294" s="1" t="s">
        <v>3107</v>
      </c>
      <c r="T1294" s="1" t="s">
        <v>9964</v>
      </c>
    </row>
    <row r="1295" spans="1:20" ht="110.4" x14ac:dyDescent="0.25">
      <c r="A1295" s="1" t="s">
        <v>2440</v>
      </c>
      <c r="B1295" s="2" t="s">
        <v>9965</v>
      </c>
      <c r="C1295" s="1" t="s">
        <v>3183</v>
      </c>
      <c r="D1295" s="1" t="s">
        <v>725</v>
      </c>
      <c r="E1295" s="1" t="s">
        <v>6900</v>
      </c>
      <c r="F1295" s="1" t="s">
        <v>9966</v>
      </c>
      <c r="G1295" s="1" t="s">
        <v>113</v>
      </c>
      <c r="H1295" s="1" t="s">
        <v>114</v>
      </c>
      <c r="I1295" s="1" t="s">
        <v>60</v>
      </c>
      <c r="J1295" s="1" t="s">
        <v>154</v>
      </c>
      <c r="K1295" s="1" t="s">
        <v>9967</v>
      </c>
      <c r="L1295" s="1" t="s">
        <v>7087</v>
      </c>
      <c r="M1295" s="1" t="s">
        <v>31</v>
      </c>
      <c r="N1295" s="1" t="s">
        <v>32</v>
      </c>
      <c r="O1295" s="1" t="s">
        <v>3187</v>
      </c>
      <c r="P1295" s="4" t="s">
        <v>9968</v>
      </c>
      <c r="Q1295" s="1" t="s">
        <v>9969</v>
      </c>
      <c r="R1295" s="1" t="s">
        <v>2774</v>
      </c>
      <c r="S1295" s="1" t="s">
        <v>3107</v>
      </c>
      <c r="T1295" s="1" t="s">
        <v>9970</v>
      </c>
    </row>
    <row r="1296" spans="1:20" ht="110.4" x14ac:dyDescent="0.25">
      <c r="A1296" s="1" t="s">
        <v>2440</v>
      </c>
      <c r="B1296" s="2" t="s">
        <v>9971</v>
      </c>
      <c r="C1296" s="1" t="s">
        <v>3183</v>
      </c>
      <c r="D1296" s="1" t="s">
        <v>4151</v>
      </c>
      <c r="E1296" s="1" t="s">
        <v>9972</v>
      </c>
      <c r="F1296" s="1" t="s">
        <v>9973</v>
      </c>
      <c r="G1296" s="1" t="s">
        <v>113</v>
      </c>
      <c r="H1296" s="1" t="s">
        <v>114</v>
      </c>
      <c r="I1296" s="1" t="s">
        <v>60</v>
      </c>
      <c r="J1296" s="1" t="s">
        <v>154</v>
      </c>
      <c r="K1296" s="1" t="s">
        <v>9974</v>
      </c>
      <c r="L1296" s="1" t="s">
        <v>4047</v>
      </c>
      <c r="M1296" s="1" t="s">
        <v>527</v>
      </c>
      <c r="N1296" s="1" t="s">
        <v>32</v>
      </c>
      <c r="O1296" s="1" t="s">
        <v>3187</v>
      </c>
      <c r="P1296" s="4" t="s">
        <v>9975</v>
      </c>
      <c r="Q1296" s="1" t="s">
        <v>9976</v>
      </c>
      <c r="R1296" s="1" t="s">
        <v>5426</v>
      </c>
      <c r="S1296" s="1" t="s">
        <v>3107</v>
      </c>
      <c r="T1296" s="1" t="s">
        <v>9977</v>
      </c>
    </row>
    <row r="1297" spans="1:20" ht="138" x14ac:dyDescent="0.25">
      <c r="A1297" s="1" t="s">
        <v>2440</v>
      </c>
      <c r="B1297" s="2" t="s">
        <v>9978</v>
      </c>
      <c r="C1297" s="1" t="s">
        <v>3183</v>
      </c>
      <c r="D1297" s="1" t="s">
        <v>4151</v>
      </c>
      <c r="E1297" s="1" t="s">
        <v>9972</v>
      </c>
      <c r="F1297" s="1" t="s">
        <v>5038</v>
      </c>
      <c r="G1297" s="1" t="s">
        <v>113</v>
      </c>
      <c r="H1297" s="1" t="s">
        <v>114</v>
      </c>
      <c r="I1297" s="1" t="s">
        <v>60</v>
      </c>
      <c r="J1297" s="1" t="s">
        <v>154</v>
      </c>
      <c r="K1297" s="1" t="s">
        <v>9979</v>
      </c>
      <c r="L1297" s="1" t="s">
        <v>5040</v>
      </c>
      <c r="M1297" s="1" t="s">
        <v>206</v>
      </c>
      <c r="N1297" s="1" t="s">
        <v>32</v>
      </c>
      <c r="O1297" s="1" t="s">
        <v>3187</v>
      </c>
      <c r="P1297" s="4" t="s">
        <v>9980</v>
      </c>
      <c r="Q1297" s="1" t="s">
        <v>9981</v>
      </c>
      <c r="R1297" s="1" t="s">
        <v>5043</v>
      </c>
      <c r="S1297" s="1" t="s">
        <v>3107</v>
      </c>
      <c r="T1297" s="1" t="s">
        <v>9982</v>
      </c>
    </row>
    <row r="1298" spans="1:20" ht="96.6" x14ac:dyDescent="0.25">
      <c r="A1298" s="1" t="s">
        <v>9983</v>
      </c>
      <c r="B1298" s="2" t="s">
        <v>9984</v>
      </c>
      <c r="C1298" s="1" t="s">
        <v>9985</v>
      </c>
      <c r="D1298" s="1" t="s">
        <v>2184</v>
      </c>
      <c r="E1298" s="1" t="s">
        <v>9986</v>
      </c>
      <c r="F1298" s="1" t="s">
        <v>9987</v>
      </c>
      <c r="G1298" s="1" t="s">
        <v>113</v>
      </c>
      <c r="H1298" s="1" t="s">
        <v>126</v>
      </c>
      <c r="I1298" s="1" t="s">
        <v>74</v>
      </c>
      <c r="J1298" s="1" t="s">
        <v>1551</v>
      </c>
      <c r="K1298" s="1" t="s">
        <v>9988</v>
      </c>
      <c r="L1298" s="1" t="s">
        <v>1571</v>
      </c>
      <c r="M1298" s="1" t="s">
        <v>527</v>
      </c>
      <c r="N1298" s="1" t="s">
        <v>378</v>
      </c>
      <c r="O1298" s="1" t="s">
        <v>9989</v>
      </c>
      <c r="P1298" s="4" t="s">
        <v>9990</v>
      </c>
      <c r="R1298" s="1" t="s">
        <v>9991</v>
      </c>
      <c r="S1298" s="1" t="s">
        <v>3423</v>
      </c>
      <c r="T1298" s="1" t="s">
        <v>9992</v>
      </c>
    </row>
    <row r="1299" spans="1:20" ht="96.6" x14ac:dyDescent="0.25">
      <c r="A1299" s="1" t="s">
        <v>9983</v>
      </c>
      <c r="B1299" s="2" t="s">
        <v>9993</v>
      </c>
      <c r="C1299" s="1" t="s">
        <v>9985</v>
      </c>
      <c r="D1299" s="1" t="s">
        <v>137</v>
      </c>
      <c r="E1299" s="1" t="s">
        <v>9994</v>
      </c>
      <c r="F1299" s="1" t="s">
        <v>9995</v>
      </c>
      <c r="G1299" s="1" t="s">
        <v>113</v>
      </c>
      <c r="H1299" s="1" t="s">
        <v>114</v>
      </c>
      <c r="I1299" s="1" t="s">
        <v>60</v>
      </c>
      <c r="J1299" s="1" t="s">
        <v>154</v>
      </c>
      <c r="K1299" s="1" t="s">
        <v>9996</v>
      </c>
      <c r="L1299" s="1" t="s">
        <v>3412</v>
      </c>
      <c r="M1299" s="1" t="s">
        <v>527</v>
      </c>
      <c r="N1299" s="1" t="s">
        <v>378</v>
      </c>
      <c r="O1299" s="1" t="s">
        <v>9989</v>
      </c>
      <c r="P1299" s="4" t="s">
        <v>9997</v>
      </c>
      <c r="R1299" s="1" t="s">
        <v>9991</v>
      </c>
      <c r="S1299" s="1" t="s">
        <v>3423</v>
      </c>
      <c r="T1299" s="1" t="s">
        <v>9998</v>
      </c>
    </row>
    <row r="1300" spans="1:20" ht="138" x14ac:dyDescent="0.25">
      <c r="A1300" s="1" t="s">
        <v>3767</v>
      </c>
      <c r="B1300" s="2" t="s">
        <v>9999</v>
      </c>
      <c r="C1300" s="1" t="s">
        <v>3769</v>
      </c>
      <c r="D1300" s="1" t="s">
        <v>3480</v>
      </c>
      <c r="E1300" s="1" t="s">
        <v>10000</v>
      </c>
      <c r="F1300" s="1" t="s">
        <v>10001</v>
      </c>
      <c r="G1300" s="1" t="s">
        <v>113</v>
      </c>
      <c r="H1300" s="1" t="s">
        <v>114</v>
      </c>
      <c r="I1300" s="1" t="s">
        <v>74</v>
      </c>
      <c r="J1300" s="1" t="s">
        <v>154</v>
      </c>
      <c r="K1300" s="1" t="s">
        <v>10002</v>
      </c>
      <c r="L1300" s="1" t="s">
        <v>584</v>
      </c>
      <c r="M1300" s="1" t="s">
        <v>206</v>
      </c>
      <c r="N1300" s="1" t="s">
        <v>32</v>
      </c>
      <c r="O1300" s="1" t="s">
        <v>3775</v>
      </c>
      <c r="P1300" s="4" t="s">
        <v>10003</v>
      </c>
      <c r="Q1300" s="1" t="s">
        <v>10004</v>
      </c>
      <c r="R1300" s="1" t="s">
        <v>3629</v>
      </c>
      <c r="S1300" s="1" t="s">
        <v>3107</v>
      </c>
      <c r="T1300" s="1" t="s">
        <v>10005</v>
      </c>
    </row>
    <row r="1301" spans="1:20" ht="96.6" x14ac:dyDescent="0.25">
      <c r="A1301" s="1" t="s">
        <v>6540</v>
      </c>
      <c r="B1301" s="2" t="s">
        <v>10006</v>
      </c>
      <c r="C1301" s="1" t="s">
        <v>6542</v>
      </c>
      <c r="D1301" s="1" t="s">
        <v>4823</v>
      </c>
      <c r="E1301" s="1" t="s">
        <v>10007</v>
      </c>
      <c r="F1301" s="1" t="s">
        <v>10008</v>
      </c>
      <c r="G1301" s="1" t="s">
        <v>113</v>
      </c>
      <c r="H1301" s="1" t="s">
        <v>126</v>
      </c>
      <c r="I1301" s="1" t="s">
        <v>28</v>
      </c>
      <c r="J1301" s="1" t="s">
        <v>154</v>
      </c>
      <c r="K1301" s="1" t="s">
        <v>10009</v>
      </c>
      <c r="L1301" s="1" t="s">
        <v>4693</v>
      </c>
      <c r="M1301" s="1" t="s">
        <v>31</v>
      </c>
      <c r="N1301" s="1" t="s">
        <v>378</v>
      </c>
      <c r="O1301" s="1" t="s">
        <v>6547</v>
      </c>
      <c r="P1301" s="4" t="s">
        <v>10010</v>
      </c>
      <c r="Q1301" s="1" t="s">
        <v>10011</v>
      </c>
      <c r="R1301" s="1" t="s">
        <v>10012</v>
      </c>
      <c r="S1301" s="1" t="s">
        <v>3104</v>
      </c>
      <c r="T1301" s="1" t="s">
        <v>10013</v>
      </c>
    </row>
    <row r="1302" spans="1:20" ht="82.8" x14ac:dyDescent="0.25">
      <c r="A1302" s="1" t="s">
        <v>2073</v>
      </c>
      <c r="B1302" s="2" t="s">
        <v>10014</v>
      </c>
      <c r="C1302" s="1" t="s">
        <v>7865</v>
      </c>
      <c r="D1302" s="1" t="s">
        <v>10015</v>
      </c>
      <c r="E1302" s="1" t="s">
        <v>10016</v>
      </c>
      <c r="F1302" s="1" t="s">
        <v>10017</v>
      </c>
      <c r="G1302" s="1" t="s">
        <v>113</v>
      </c>
      <c r="H1302" s="1" t="s">
        <v>126</v>
      </c>
      <c r="I1302" s="1" t="s">
        <v>60</v>
      </c>
      <c r="J1302" s="1" t="s">
        <v>154</v>
      </c>
      <c r="K1302" s="1" t="s">
        <v>2078</v>
      </c>
      <c r="L1302" s="1" t="s">
        <v>4485</v>
      </c>
      <c r="M1302" s="1" t="s">
        <v>143</v>
      </c>
      <c r="N1302" s="1" t="s">
        <v>32</v>
      </c>
      <c r="O1302" s="1" t="s">
        <v>7869</v>
      </c>
      <c r="P1302" s="4" t="s">
        <v>10018</v>
      </c>
      <c r="Q1302" s="1" t="s">
        <v>10019</v>
      </c>
      <c r="R1302" s="1" t="s">
        <v>2774</v>
      </c>
      <c r="S1302" s="1" t="s">
        <v>3104</v>
      </c>
      <c r="T1302" s="1" t="s">
        <v>10020</v>
      </c>
    </row>
    <row r="1303" spans="1:20" ht="82.8" x14ac:dyDescent="0.25">
      <c r="A1303" s="1" t="s">
        <v>4092</v>
      </c>
      <c r="B1303" s="2" t="s">
        <v>10021</v>
      </c>
      <c r="C1303" s="1" t="s">
        <v>10022</v>
      </c>
      <c r="D1303" s="1" t="s">
        <v>10023</v>
      </c>
      <c r="E1303" s="1" t="s">
        <v>10024</v>
      </c>
      <c r="F1303" s="1" t="s">
        <v>10025</v>
      </c>
      <c r="G1303" s="1" t="s">
        <v>228</v>
      </c>
      <c r="H1303" s="1" t="s">
        <v>229</v>
      </c>
      <c r="I1303" s="1" t="s">
        <v>140</v>
      </c>
      <c r="J1303" s="1" t="s">
        <v>154</v>
      </c>
      <c r="K1303" s="1" t="s">
        <v>2078</v>
      </c>
      <c r="L1303" s="1" t="s">
        <v>5463</v>
      </c>
      <c r="M1303" s="1" t="s">
        <v>304</v>
      </c>
      <c r="N1303" s="1" t="s">
        <v>378</v>
      </c>
      <c r="O1303" s="1" t="s">
        <v>10026</v>
      </c>
      <c r="P1303" s="4" t="s">
        <v>10027</v>
      </c>
      <c r="Q1303" s="1" t="s">
        <v>10028</v>
      </c>
      <c r="R1303" s="1" t="s">
        <v>10012</v>
      </c>
      <c r="S1303" s="1" t="s">
        <v>10029</v>
      </c>
      <c r="T1303" s="1" t="s">
        <v>10030</v>
      </c>
    </row>
    <row r="1304" spans="1:20" ht="96.6" x14ac:dyDescent="0.25">
      <c r="A1304" s="1" t="s">
        <v>10031</v>
      </c>
      <c r="B1304" s="2" t="s">
        <v>10032</v>
      </c>
      <c r="C1304" s="1" t="s">
        <v>10033</v>
      </c>
      <c r="D1304" s="1" t="s">
        <v>10034</v>
      </c>
      <c r="E1304" s="1" t="s">
        <v>10035</v>
      </c>
      <c r="F1304" s="1" t="s">
        <v>10036</v>
      </c>
      <c r="G1304" s="1" t="s">
        <v>113</v>
      </c>
      <c r="H1304" s="1" t="s">
        <v>126</v>
      </c>
      <c r="I1304" s="1" t="s">
        <v>140</v>
      </c>
      <c r="J1304" s="1" t="s">
        <v>154</v>
      </c>
      <c r="K1304" s="1" t="s">
        <v>10037</v>
      </c>
      <c r="L1304" s="1" t="s">
        <v>467</v>
      </c>
      <c r="M1304" s="1" t="s">
        <v>703</v>
      </c>
      <c r="N1304" s="1" t="s">
        <v>32</v>
      </c>
      <c r="O1304" s="1" t="s">
        <v>10038</v>
      </c>
      <c r="P1304" s="4" t="s">
        <v>10039</v>
      </c>
      <c r="Q1304" s="1" t="s">
        <v>10040</v>
      </c>
      <c r="R1304" s="1" t="s">
        <v>10041</v>
      </c>
      <c r="S1304" s="1" t="s">
        <v>3468</v>
      </c>
      <c r="T1304" s="1" t="s">
        <v>10042</v>
      </c>
    </row>
    <row r="1305" spans="1:20" ht="110.4" x14ac:dyDescent="0.25">
      <c r="A1305" s="1" t="s">
        <v>2440</v>
      </c>
      <c r="B1305" s="2" t="s">
        <v>10043</v>
      </c>
      <c r="C1305" s="1" t="s">
        <v>3183</v>
      </c>
      <c r="D1305" s="1" t="s">
        <v>1096</v>
      </c>
      <c r="E1305" s="1" t="s">
        <v>4810</v>
      </c>
      <c r="F1305" s="1" t="s">
        <v>10044</v>
      </c>
      <c r="G1305" s="1" t="s">
        <v>113</v>
      </c>
      <c r="H1305" s="1" t="s">
        <v>114</v>
      </c>
      <c r="I1305" s="1" t="s">
        <v>60</v>
      </c>
      <c r="J1305" s="1" t="s">
        <v>154</v>
      </c>
      <c r="K1305" s="1" t="s">
        <v>9967</v>
      </c>
      <c r="L1305" s="1" t="s">
        <v>4047</v>
      </c>
      <c r="M1305" s="1" t="s">
        <v>31</v>
      </c>
      <c r="N1305" s="1" t="s">
        <v>32</v>
      </c>
      <c r="O1305" s="1" t="s">
        <v>3187</v>
      </c>
      <c r="P1305" s="4" t="s">
        <v>10045</v>
      </c>
      <c r="Q1305" s="1" t="s">
        <v>10046</v>
      </c>
      <c r="R1305" s="1" t="s">
        <v>10047</v>
      </c>
      <c r="S1305" s="1" t="s">
        <v>3107</v>
      </c>
      <c r="T1305" s="1" t="s">
        <v>10048</v>
      </c>
    </row>
    <row r="1306" spans="1:20" ht="138" x14ac:dyDescent="0.25">
      <c r="A1306" s="1" t="s">
        <v>3767</v>
      </c>
      <c r="B1306" s="2" t="s">
        <v>10049</v>
      </c>
      <c r="C1306" s="1" t="s">
        <v>3769</v>
      </c>
      <c r="D1306" s="1" t="s">
        <v>1998</v>
      </c>
      <c r="E1306" s="1" t="s">
        <v>10050</v>
      </c>
      <c r="F1306" s="1" t="s">
        <v>10051</v>
      </c>
      <c r="G1306" s="1" t="s">
        <v>113</v>
      </c>
      <c r="H1306" s="1" t="s">
        <v>114</v>
      </c>
      <c r="I1306" s="1" t="s">
        <v>74</v>
      </c>
      <c r="J1306" s="1" t="s">
        <v>154</v>
      </c>
      <c r="K1306" s="1" t="s">
        <v>10052</v>
      </c>
      <c r="L1306" s="1" t="s">
        <v>5661</v>
      </c>
      <c r="M1306" s="1" t="s">
        <v>527</v>
      </c>
      <c r="N1306" s="1" t="s">
        <v>32</v>
      </c>
      <c r="O1306" s="1" t="s">
        <v>3775</v>
      </c>
      <c r="P1306" s="4" t="s">
        <v>10053</v>
      </c>
      <c r="Q1306" s="1" t="s">
        <v>10054</v>
      </c>
      <c r="R1306" s="1" t="s">
        <v>5043</v>
      </c>
      <c r="S1306" s="1" t="s">
        <v>3107</v>
      </c>
      <c r="T1306" s="1" t="s">
        <v>10055</v>
      </c>
    </row>
    <row r="1307" spans="1:20" ht="138" x14ac:dyDescent="0.25">
      <c r="A1307" s="1" t="s">
        <v>2440</v>
      </c>
      <c r="B1307" s="2" t="s">
        <v>10056</v>
      </c>
      <c r="C1307" s="1" t="s">
        <v>3183</v>
      </c>
      <c r="D1307" s="1" t="s">
        <v>1096</v>
      </c>
      <c r="E1307" s="1" t="s">
        <v>4810</v>
      </c>
      <c r="F1307" s="1" t="s">
        <v>5038</v>
      </c>
      <c r="G1307" s="1" t="s">
        <v>113</v>
      </c>
      <c r="H1307" s="1" t="s">
        <v>114</v>
      </c>
      <c r="I1307" s="1" t="s">
        <v>60</v>
      </c>
      <c r="J1307" s="1" t="s">
        <v>154</v>
      </c>
      <c r="K1307" s="1" t="s">
        <v>10057</v>
      </c>
      <c r="L1307" s="1" t="s">
        <v>4047</v>
      </c>
      <c r="M1307" s="1" t="s">
        <v>270</v>
      </c>
      <c r="N1307" s="1" t="s">
        <v>32</v>
      </c>
      <c r="O1307" s="1" t="s">
        <v>3187</v>
      </c>
      <c r="P1307" s="4" t="s">
        <v>10058</v>
      </c>
      <c r="Q1307" s="1" t="s">
        <v>10059</v>
      </c>
      <c r="R1307" s="1" t="s">
        <v>10060</v>
      </c>
      <c r="S1307" s="1" t="s">
        <v>3107</v>
      </c>
      <c r="T1307" s="1" t="s">
        <v>10061</v>
      </c>
    </row>
    <row r="1308" spans="1:20" ht="96.6" x14ac:dyDescent="0.25">
      <c r="A1308" s="1" t="s">
        <v>9983</v>
      </c>
      <c r="B1308" s="2" t="s">
        <v>10062</v>
      </c>
      <c r="C1308" s="1" t="s">
        <v>9985</v>
      </c>
      <c r="D1308" s="1" t="s">
        <v>2184</v>
      </c>
      <c r="E1308" s="1" t="s">
        <v>9986</v>
      </c>
      <c r="F1308" s="1" t="s">
        <v>10063</v>
      </c>
      <c r="G1308" s="1" t="s">
        <v>113</v>
      </c>
      <c r="H1308" s="1" t="s">
        <v>126</v>
      </c>
      <c r="I1308" s="1" t="s">
        <v>74</v>
      </c>
      <c r="J1308" s="1" t="s">
        <v>5389</v>
      </c>
      <c r="K1308" s="1" t="s">
        <v>10064</v>
      </c>
      <c r="L1308" s="1" t="s">
        <v>2194</v>
      </c>
      <c r="M1308" s="1" t="s">
        <v>703</v>
      </c>
      <c r="N1308" s="1" t="s">
        <v>378</v>
      </c>
      <c r="O1308" s="1" t="s">
        <v>9989</v>
      </c>
      <c r="P1308" s="4" t="s">
        <v>10065</v>
      </c>
      <c r="R1308" s="1" t="s">
        <v>9991</v>
      </c>
      <c r="S1308" s="1" t="s">
        <v>3423</v>
      </c>
      <c r="T1308" s="1" t="s">
        <v>10066</v>
      </c>
    </row>
    <row r="1309" spans="1:20" ht="124.2" x14ac:dyDescent="0.25">
      <c r="A1309" s="1" t="s">
        <v>847</v>
      </c>
      <c r="B1309" s="2" t="s">
        <v>10067</v>
      </c>
      <c r="C1309" s="1" t="s">
        <v>849</v>
      </c>
      <c r="D1309" s="1" t="s">
        <v>10068</v>
      </c>
      <c r="E1309" s="1" t="s">
        <v>10069</v>
      </c>
      <c r="F1309" s="1" t="s">
        <v>10070</v>
      </c>
      <c r="G1309" s="1" t="s">
        <v>26</v>
      </c>
      <c r="H1309" s="1" t="s">
        <v>27</v>
      </c>
      <c r="I1309" s="1" t="s">
        <v>28</v>
      </c>
      <c r="J1309" s="1" t="s">
        <v>465</v>
      </c>
      <c r="K1309" s="1" t="s">
        <v>852</v>
      </c>
      <c r="L1309" s="1" t="s">
        <v>2386</v>
      </c>
      <c r="M1309" s="1" t="s">
        <v>527</v>
      </c>
      <c r="N1309" s="1" t="s">
        <v>32</v>
      </c>
      <c r="O1309" s="1" t="s">
        <v>853</v>
      </c>
      <c r="P1309" s="4" t="s">
        <v>10071</v>
      </c>
      <c r="R1309" s="1" t="s">
        <v>10072</v>
      </c>
      <c r="S1309" s="1" t="s">
        <v>10073</v>
      </c>
      <c r="T1309" s="1" t="s">
        <v>10074</v>
      </c>
    </row>
    <row r="1310" spans="1:20" ht="124.2" x14ac:dyDescent="0.25">
      <c r="A1310" s="1" t="s">
        <v>1741</v>
      </c>
      <c r="B1310" s="2" t="s">
        <v>10075</v>
      </c>
      <c r="C1310" s="1" t="s">
        <v>849</v>
      </c>
      <c r="D1310" s="1" t="s">
        <v>10076</v>
      </c>
      <c r="E1310" s="1" t="s">
        <v>10077</v>
      </c>
      <c r="F1310" s="1" t="s">
        <v>10078</v>
      </c>
      <c r="G1310" s="1" t="s">
        <v>243</v>
      </c>
      <c r="H1310" s="1" t="s">
        <v>244</v>
      </c>
      <c r="I1310" s="1" t="s">
        <v>28</v>
      </c>
      <c r="K1310" s="1" t="s">
        <v>852</v>
      </c>
      <c r="L1310" s="1" t="s">
        <v>62</v>
      </c>
      <c r="M1310" s="1" t="s">
        <v>143</v>
      </c>
      <c r="N1310" s="1" t="s">
        <v>32</v>
      </c>
      <c r="O1310" s="1" t="s">
        <v>853</v>
      </c>
      <c r="P1310" s="4" t="s">
        <v>10071</v>
      </c>
      <c r="R1310" s="1" t="s">
        <v>10079</v>
      </c>
      <c r="S1310" s="1" t="s">
        <v>10073</v>
      </c>
      <c r="T1310" s="1" t="s">
        <v>10080</v>
      </c>
    </row>
    <row r="1311" spans="1:20" ht="124.2" x14ac:dyDescent="0.25">
      <c r="A1311" s="1" t="s">
        <v>847</v>
      </c>
      <c r="B1311" s="2" t="s">
        <v>10081</v>
      </c>
      <c r="C1311" s="1" t="s">
        <v>849</v>
      </c>
      <c r="D1311" s="1" t="s">
        <v>9101</v>
      </c>
      <c r="E1311" s="1" t="s">
        <v>10082</v>
      </c>
      <c r="F1311" s="1" t="s">
        <v>10083</v>
      </c>
      <c r="G1311" s="1" t="s">
        <v>26</v>
      </c>
      <c r="H1311" s="1" t="s">
        <v>27</v>
      </c>
      <c r="I1311" s="1" t="s">
        <v>28</v>
      </c>
      <c r="J1311" s="1" t="s">
        <v>1154</v>
      </c>
      <c r="K1311" s="1" t="s">
        <v>852</v>
      </c>
      <c r="L1311" s="1" t="s">
        <v>2574</v>
      </c>
      <c r="M1311" s="1" t="s">
        <v>143</v>
      </c>
      <c r="N1311" s="1" t="s">
        <v>32</v>
      </c>
      <c r="O1311" s="1" t="s">
        <v>10084</v>
      </c>
      <c r="P1311" s="4" t="s">
        <v>10071</v>
      </c>
      <c r="R1311" s="1" t="s">
        <v>10085</v>
      </c>
      <c r="S1311" s="1" t="s">
        <v>10073</v>
      </c>
      <c r="T1311" s="1" t="s">
        <v>10086</v>
      </c>
    </row>
    <row r="1312" spans="1:20" ht="96.6" x14ac:dyDescent="0.25">
      <c r="A1312" s="1" t="s">
        <v>847</v>
      </c>
      <c r="B1312" s="2" t="s">
        <v>10087</v>
      </c>
      <c r="C1312" s="1" t="s">
        <v>1743</v>
      </c>
      <c r="D1312" s="1" t="s">
        <v>10088</v>
      </c>
      <c r="E1312" s="1" t="s">
        <v>10089</v>
      </c>
      <c r="F1312" s="1" t="s">
        <v>10090</v>
      </c>
      <c r="G1312" s="1" t="s">
        <v>26</v>
      </c>
      <c r="H1312" s="1" t="s">
        <v>27</v>
      </c>
      <c r="I1312" s="1" t="s">
        <v>28</v>
      </c>
      <c r="K1312" s="1" t="s">
        <v>852</v>
      </c>
      <c r="L1312" s="1" t="s">
        <v>1709</v>
      </c>
      <c r="M1312" s="1" t="s">
        <v>322</v>
      </c>
      <c r="N1312" s="1" t="s">
        <v>32</v>
      </c>
      <c r="O1312" s="1" t="s">
        <v>1746</v>
      </c>
      <c r="P1312" s="4" t="s">
        <v>10091</v>
      </c>
      <c r="R1312" s="1" t="s">
        <v>2179</v>
      </c>
      <c r="S1312" s="1" t="s">
        <v>6025</v>
      </c>
      <c r="T1312" s="1" t="s">
        <v>10092</v>
      </c>
    </row>
    <row r="1313" spans="1:20" ht="96.6" x14ac:dyDescent="0.25">
      <c r="A1313" s="1" t="s">
        <v>6017</v>
      </c>
      <c r="B1313" s="2" t="s">
        <v>10093</v>
      </c>
      <c r="C1313" s="1" t="s">
        <v>1743</v>
      </c>
      <c r="D1313" s="1" t="s">
        <v>2029</v>
      </c>
      <c r="E1313" s="1" t="s">
        <v>10094</v>
      </c>
      <c r="F1313" s="1" t="s">
        <v>10095</v>
      </c>
      <c r="G1313" s="1" t="s">
        <v>113</v>
      </c>
      <c r="H1313" s="1" t="s">
        <v>27</v>
      </c>
      <c r="I1313" s="1" t="s">
        <v>28</v>
      </c>
      <c r="K1313" s="1" t="s">
        <v>852</v>
      </c>
      <c r="L1313" s="1" t="s">
        <v>62</v>
      </c>
      <c r="M1313" s="1" t="s">
        <v>304</v>
      </c>
      <c r="N1313" s="1" t="s">
        <v>32</v>
      </c>
      <c r="O1313" s="1" t="s">
        <v>1746</v>
      </c>
      <c r="P1313" s="4" t="s">
        <v>10091</v>
      </c>
      <c r="R1313" s="1" t="s">
        <v>10096</v>
      </c>
      <c r="S1313" s="1" t="s">
        <v>6025</v>
      </c>
      <c r="T1313" s="1" t="s">
        <v>10097</v>
      </c>
    </row>
    <row r="1314" spans="1:20" ht="96.6" x14ac:dyDescent="0.25">
      <c r="A1314" s="1" t="s">
        <v>1741</v>
      </c>
      <c r="B1314" s="2" t="s">
        <v>10098</v>
      </c>
      <c r="C1314" s="1" t="s">
        <v>1743</v>
      </c>
      <c r="D1314" s="1" t="s">
        <v>5843</v>
      </c>
      <c r="E1314" s="1" t="s">
        <v>10099</v>
      </c>
      <c r="F1314" s="1" t="s">
        <v>10100</v>
      </c>
      <c r="G1314" s="1" t="s">
        <v>243</v>
      </c>
      <c r="H1314" s="1" t="s">
        <v>244</v>
      </c>
      <c r="I1314" s="1" t="s">
        <v>28</v>
      </c>
      <c r="K1314" s="1" t="s">
        <v>852</v>
      </c>
      <c r="L1314" s="1" t="s">
        <v>1709</v>
      </c>
      <c r="M1314" s="1" t="s">
        <v>304</v>
      </c>
      <c r="N1314" s="1" t="s">
        <v>32</v>
      </c>
      <c r="O1314" s="1" t="s">
        <v>1746</v>
      </c>
      <c r="P1314" s="4" t="s">
        <v>10091</v>
      </c>
      <c r="R1314" s="1" t="s">
        <v>10101</v>
      </c>
      <c r="S1314" s="1" t="s">
        <v>6025</v>
      </c>
      <c r="T1314" s="1" t="s">
        <v>10102</v>
      </c>
    </row>
    <row r="1315" spans="1:20" ht="82.8" x14ac:dyDescent="0.25">
      <c r="A1315" s="1" t="s">
        <v>1741</v>
      </c>
      <c r="B1315" s="2" t="s">
        <v>10103</v>
      </c>
      <c r="C1315" s="1" t="s">
        <v>1743</v>
      </c>
      <c r="D1315" s="1" t="s">
        <v>10104</v>
      </c>
      <c r="E1315" s="1" t="s">
        <v>10105</v>
      </c>
      <c r="F1315" s="1" t="s">
        <v>10106</v>
      </c>
      <c r="G1315" s="1" t="s">
        <v>243</v>
      </c>
      <c r="H1315" s="1" t="s">
        <v>244</v>
      </c>
      <c r="I1315" s="1" t="s">
        <v>28</v>
      </c>
      <c r="K1315" s="1" t="s">
        <v>852</v>
      </c>
      <c r="L1315" s="1" t="s">
        <v>2386</v>
      </c>
      <c r="M1315" s="1" t="s">
        <v>31</v>
      </c>
      <c r="N1315" s="1" t="s">
        <v>32</v>
      </c>
      <c r="O1315" s="1" t="s">
        <v>1746</v>
      </c>
      <c r="P1315" s="4" t="s">
        <v>10107</v>
      </c>
      <c r="R1315" s="1" t="s">
        <v>10108</v>
      </c>
      <c r="S1315" s="1" t="s">
        <v>6025</v>
      </c>
      <c r="T1315" s="1" t="s">
        <v>10109</v>
      </c>
    </row>
    <row r="1316" spans="1:20" ht="110.4" x14ac:dyDescent="0.25">
      <c r="A1316" s="1" t="s">
        <v>2288</v>
      </c>
      <c r="B1316" s="2" t="s">
        <v>10110</v>
      </c>
      <c r="C1316" s="1" t="s">
        <v>738</v>
      </c>
      <c r="D1316" s="1" t="s">
        <v>913</v>
      </c>
      <c r="E1316" s="1" t="s">
        <v>1191</v>
      </c>
      <c r="F1316" s="1" t="s">
        <v>2291</v>
      </c>
      <c r="G1316" s="1" t="s">
        <v>113</v>
      </c>
      <c r="H1316" s="1" t="s">
        <v>114</v>
      </c>
      <c r="I1316" s="1" t="s">
        <v>60</v>
      </c>
      <c r="J1316" s="1" t="s">
        <v>465</v>
      </c>
      <c r="K1316" s="1" t="s">
        <v>10111</v>
      </c>
      <c r="L1316" s="1" t="s">
        <v>775</v>
      </c>
      <c r="M1316" s="1" t="s">
        <v>304</v>
      </c>
      <c r="N1316" s="1" t="s">
        <v>32</v>
      </c>
      <c r="O1316" s="1" t="s">
        <v>744</v>
      </c>
      <c r="P1316" s="4" t="s">
        <v>10112</v>
      </c>
      <c r="Q1316" s="1" t="s">
        <v>10113</v>
      </c>
      <c r="R1316" s="1" t="s">
        <v>171</v>
      </c>
      <c r="S1316" s="1" t="s">
        <v>3198</v>
      </c>
      <c r="T1316" s="1" t="s">
        <v>10114</v>
      </c>
    </row>
    <row r="1317" spans="1:20" ht="82.8" x14ac:dyDescent="0.25">
      <c r="A1317" s="1" t="s">
        <v>252</v>
      </c>
      <c r="B1317" s="2" t="s">
        <v>10115</v>
      </c>
      <c r="C1317" s="1" t="s">
        <v>254</v>
      </c>
      <c r="D1317" s="1" t="s">
        <v>4299</v>
      </c>
      <c r="E1317" s="1" t="s">
        <v>10116</v>
      </c>
      <c r="F1317" s="1" t="s">
        <v>6895</v>
      </c>
      <c r="G1317" s="1" t="s">
        <v>26</v>
      </c>
      <c r="H1317" s="1" t="s">
        <v>27</v>
      </c>
      <c r="I1317" s="1" t="s">
        <v>60</v>
      </c>
      <c r="K1317" s="1" t="s">
        <v>321</v>
      </c>
      <c r="L1317" s="1" t="s">
        <v>2771</v>
      </c>
      <c r="M1317" s="1" t="s">
        <v>270</v>
      </c>
      <c r="N1317" s="1" t="s">
        <v>32</v>
      </c>
      <c r="O1317" s="1" t="s">
        <v>260</v>
      </c>
      <c r="P1317" s="4" t="s">
        <v>10117</v>
      </c>
      <c r="Q1317" s="1" t="s">
        <v>10118</v>
      </c>
      <c r="R1317" s="1" t="s">
        <v>171</v>
      </c>
      <c r="S1317" s="1" t="s">
        <v>3116</v>
      </c>
      <c r="T1317" s="1" t="s">
        <v>10119</v>
      </c>
    </row>
    <row r="1318" spans="1:20" ht="124.2" x14ac:dyDescent="0.25">
      <c r="A1318" s="1" t="s">
        <v>1319</v>
      </c>
      <c r="B1318" s="2" t="s">
        <v>10120</v>
      </c>
      <c r="C1318" s="1" t="s">
        <v>3479</v>
      </c>
      <c r="D1318" s="1" t="s">
        <v>7971</v>
      </c>
      <c r="E1318" s="1" t="s">
        <v>10121</v>
      </c>
      <c r="F1318" s="1" t="s">
        <v>10122</v>
      </c>
      <c r="G1318" s="1" t="s">
        <v>113</v>
      </c>
      <c r="H1318" s="1" t="s">
        <v>114</v>
      </c>
      <c r="I1318" s="1" t="s">
        <v>140</v>
      </c>
      <c r="J1318" s="1" t="s">
        <v>75</v>
      </c>
      <c r="K1318" s="1" t="s">
        <v>10123</v>
      </c>
      <c r="L1318" s="1" t="s">
        <v>10124</v>
      </c>
      <c r="M1318" s="1" t="s">
        <v>206</v>
      </c>
      <c r="N1318" s="1" t="s">
        <v>32</v>
      </c>
      <c r="O1318" s="1" t="s">
        <v>3484</v>
      </c>
      <c r="P1318" s="4" t="s">
        <v>10125</v>
      </c>
      <c r="R1318" s="1" t="s">
        <v>10126</v>
      </c>
      <c r="S1318" s="1" t="s">
        <v>3487</v>
      </c>
      <c r="T1318" s="1" t="s">
        <v>10127</v>
      </c>
    </row>
    <row r="1319" spans="1:20" ht="13.8" x14ac:dyDescent="0.25">
      <c r="A1319" s="1" t="s">
        <v>6177</v>
      </c>
      <c r="B1319" s="2" t="s">
        <v>10128</v>
      </c>
      <c r="C1319" s="1" t="s">
        <v>122</v>
      </c>
      <c r="D1319" s="1" t="s">
        <v>830</v>
      </c>
      <c r="E1319" s="1" t="s">
        <v>10129</v>
      </c>
      <c r="F1319" s="1" t="s">
        <v>6180</v>
      </c>
      <c r="G1319" s="1" t="s">
        <v>228</v>
      </c>
      <c r="H1319" s="1" t="s">
        <v>126</v>
      </c>
      <c r="I1319" s="1" t="s">
        <v>140</v>
      </c>
      <c r="J1319" s="1" t="s">
        <v>154</v>
      </c>
      <c r="K1319" s="1" t="s">
        <v>127</v>
      </c>
      <c r="L1319" s="1" t="s">
        <v>128</v>
      </c>
      <c r="M1319" s="1" t="s">
        <v>143</v>
      </c>
      <c r="N1319" s="1" t="s">
        <v>63</v>
      </c>
      <c r="O1319" s="1" t="s">
        <v>129</v>
      </c>
      <c r="P1319" s="1" t="s">
        <v>10130</v>
      </c>
      <c r="R1319" s="1" t="s">
        <v>4166</v>
      </c>
      <c r="S1319" s="1" t="s">
        <v>6175</v>
      </c>
      <c r="T1319" s="1" t="s">
        <v>10131</v>
      </c>
    </row>
    <row r="1320" spans="1:20" ht="82.8" x14ac:dyDescent="0.25">
      <c r="A1320" s="1" t="s">
        <v>3076</v>
      </c>
      <c r="B1320" s="2" t="s">
        <v>10132</v>
      </c>
      <c r="C1320" s="1" t="s">
        <v>6153</v>
      </c>
      <c r="D1320" s="1" t="s">
        <v>3067</v>
      </c>
      <c r="E1320" s="1" t="s">
        <v>10133</v>
      </c>
      <c r="F1320" s="1" t="s">
        <v>10134</v>
      </c>
      <c r="G1320" s="1" t="s">
        <v>228</v>
      </c>
      <c r="H1320" s="1" t="s">
        <v>229</v>
      </c>
      <c r="I1320" s="1" t="s">
        <v>140</v>
      </c>
      <c r="J1320" s="1" t="s">
        <v>154</v>
      </c>
      <c r="K1320" s="1" t="s">
        <v>10135</v>
      </c>
      <c r="L1320" s="1" t="s">
        <v>8224</v>
      </c>
      <c r="M1320" s="1" t="s">
        <v>206</v>
      </c>
      <c r="N1320" s="1" t="s">
        <v>32</v>
      </c>
      <c r="O1320" s="1" t="s">
        <v>6157</v>
      </c>
      <c r="P1320" s="4" t="s">
        <v>10136</v>
      </c>
      <c r="Q1320" s="1" t="s">
        <v>10137</v>
      </c>
      <c r="R1320" s="1" t="s">
        <v>10138</v>
      </c>
      <c r="S1320" s="1" t="s">
        <v>6160</v>
      </c>
      <c r="T1320" s="1" t="s">
        <v>10139</v>
      </c>
    </row>
    <row r="1321" spans="1:20" ht="138" x14ac:dyDescent="0.25">
      <c r="A1321" s="1" t="s">
        <v>4512</v>
      </c>
      <c r="B1321" s="2" t="s">
        <v>10140</v>
      </c>
      <c r="C1321" s="1" t="s">
        <v>9423</v>
      </c>
      <c r="D1321" s="1" t="s">
        <v>1987</v>
      </c>
      <c r="E1321" s="1" t="s">
        <v>10141</v>
      </c>
      <c r="F1321" s="1" t="s">
        <v>10142</v>
      </c>
      <c r="G1321" s="1" t="s">
        <v>113</v>
      </c>
      <c r="H1321" s="1" t="s">
        <v>27</v>
      </c>
      <c r="I1321" s="1" t="s">
        <v>74</v>
      </c>
      <c r="K1321" s="1" t="s">
        <v>2583</v>
      </c>
      <c r="L1321" s="1" t="s">
        <v>3907</v>
      </c>
      <c r="M1321" s="1" t="s">
        <v>206</v>
      </c>
      <c r="N1321" s="1" t="s">
        <v>378</v>
      </c>
      <c r="O1321" s="1" t="s">
        <v>2584</v>
      </c>
      <c r="P1321" s="4" t="s">
        <v>10143</v>
      </c>
      <c r="R1321" s="1" t="s">
        <v>9428</v>
      </c>
      <c r="S1321" s="1" t="s">
        <v>3620</v>
      </c>
      <c r="T1321" s="1" t="s">
        <v>10144</v>
      </c>
    </row>
    <row r="1322" spans="1:20" ht="82.8" x14ac:dyDescent="0.25">
      <c r="A1322" s="1" t="s">
        <v>3873</v>
      </c>
      <c r="B1322" s="2" t="s">
        <v>10145</v>
      </c>
      <c r="C1322" s="1" t="s">
        <v>4761</v>
      </c>
      <c r="D1322" s="1" t="s">
        <v>278</v>
      </c>
      <c r="E1322" s="1" t="s">
        <v>7981</v>
      </c>
      <c r="F1322" s="1" t="s">
        <v>10146</v>
      </c>
      <c r="G1322" s="1" t="s">
        <v>228</v>
      </c>
      <c r="H1322" s="1" t="s">
        <v>126</v>
      </c>
      <c r="I1322" s="1" t="s">
        <v>140</v>
      </c>
      <c r="J1322" s="1" t="s">
        <v>154</v>
      </c>
      <c r="K1322" s="1" t="s">
        <v>715</v>
      </c>
      <c r="L1322" s="1" t="s">
        <v>3321</v>
      </c>
      <c r="M1322" s="1" t="s">
        <v>322</v>
      </c>
      <c r="N1322" s="1" t="s">
        <v>32</v>
      </c>
      <c r="O1322" s="1" t="s">
        <v>4766</v>
      </c>
      <c r="P1322" s="4" t="s">
        <v>10147</v>
      </c>
      <c r="R1322" s="1" t="s">
        <v>10148</v>
      </c>
      <c r="S1322" s="1" t="s">
        <v>4769</v>
      </c>
      <c r="T1322" s="1" t="s">
        <v>10149</v>
      </c>
    </row>
    <row r="1323" spans="1:20" ht="151.80000000000001" x14ac:dyDescent="0.25">
      <c r="A1323" s="1" t="s">
        <v>4092</v>
      </c>
      <c r="B1323" s="2" t="s">
        <v>10150</v>
      </c>
      <c r="C1323" s="1" t="s">
        <v>10022</v>
      </c>
      <c r="D1323" s="1" t="s">
        <v>8628</v>
      </c>
      <c r="E1323" s="1" t="s">
        <v>10151</v>
      </c>
      <c r="F1323" s="1" t="s">
        <v>10152</v>
      </c>
      <c r="G1323" s="1" t="s">
        <v>228</v>
      </c>
      <c r="H1323" s="1" t="s">
        <v>2219</v>
      </c>
      <c r="I1323" s="1" t="s">
        <v>140</v>
      </c>
      <c r="J1323" s="1" t="s">
        <v>10153</v>
      </c>
      <c r="K1323" s="1" t="s">
        <v>10154</v>
      </c>
      <c r="L1323" s="1" t="s">
        <v>4485</v>
      </c>
      <c r="M1323" s="1" t="s">
        <v>270</v>
      </c>
      <c r="N1323" s="1" t="s">
        <v>378</v>
      </c>
      <c r="O1323" s="1" t="s">
        <v>10026</v>
      </c>
      <c r="P1323" s="4" t="s">
        <v>10155</v>
      </c>
      <c r="Q1323" s="1" t="s">
        <v>10156</v>
      </c>
      <c r="R1323" s="1" t="s">
        <v>8734</v>
      </c>
      <c r="S1323" s="1" t="s">
        <v>10029</v>
      </c>
      <c r="T1323" s="1" t="s">
        <v>10157</v>
      </c>
    </row>
    <row r="1324" spans="1:20" ht="151.80000000000001" x14ac:dyDescent="0.25">
      <c r="A1324" s="1" t="s">
        <v>6177</v>
      </c>
      <c r="B1324" s="2" t="s">
        <v>10158</v>
      </c>
      <c r="C1324" s="1" t="s">
        <v>122</v>
      </c>
      <c r="D1324" s="1" t="s">
        <v>3394</v>
      </c>
      <c r="E1324" s="1" t="s">
        <v>10159</v>
      </c>
      <c r="F1324" s="1" t="s">
        <v>6180</v>
      </c>
      <c r="G1324" s="1" t="s">
        <v>228</v>
      </c>
      <c r="H1324" s="1" t="s">
        <v>126</v>
      </c>
      <c r="I1324" s="1" t="s">
        <v>140</v>
      </c>
      <c r="J1324" s="1" t="s">
        <v>154</v>
      </c>
      <c r="K1324" s="1" t="s">
        <v>127</v>
      </c>
      <c r="L1324" s="1" t="s">
        <v>10160</v>
      </c>
      <c r="M1324" s="1" t="s">
        <v>703</v>
      </c>
      <c r="N1324" s="1" t="s">
        <v>32</v>
      </c>
      <c r="O1324" s="1" t="s">
        <v>129</v>
      </c>
      <c r="P1324" s="4" t="s">
        <v>10161</v>
      </c>
      <c r="R1324" s="1" t="s">
        <v>10162</v>
      </c>
      <c r="S1324" s="1" t="s">
        <v>6175</v>
      </c>
      <c r="T1324" s="1" t="s">
        <v>10163</v>
      </c>
    </row>
    <row r="1325" spans="1:20" ht="13.8" x14ac:dyDescent="0.25">
      <c r="A1325" s="1" t="s">
        <v>3208</v>
      </c>
      <c r="B1325" s="2" t="s">
        <v>10164</v>
      </c>
      <c r="C1325" s="1" t="s">
        <v>3210</v>
      </c>
      <c r="D1325" s="1" t="s">
        <v>10165</v>
      </c>
      <c r="E1325" s="1" t="s">
        <v>10166</v>
      </c>
      <c r="F1325" s="1" t="s">
        <v>10167</v>
      </c>
      <c r="G1325" s="1" t="s">
        <v>113</v>
      </c>
      <c r="H1325" s="1" t="s">
        <v>126</v>
      </c>
      <c r="I1325" s="1" t="s">
        <v>60</v>
      </c>
      <c r="J1325" s="1" t="s">
        <v>154</v>
      </c>
      <c r="K1325" s="1" t="s">
        <v>10168</v>
      </c>
      <c r="L1325" s="1" t="s">
        <v>10169</v>
      </c>
      <c r="M1325" s="1" t="s">
        <v>143</v>
      </c>
      <c r="N1325" s="1" t="s">
        <v>63</v>
      </c>
      <c r="O1325" s="1" t="s">
        <v>3216</v>
      </c>
      <c r="P1325" s="1" t="s">
        <v>10170</v>
      </c>
      <c r="Q1325" s="1" t="s">
        <v>10171</v>
      </c>
      <c r="R1325" s="1" t="s">
        <v>171</v>
      </c>
      <c r="S1325" s="1" t="s">
        <v>3104</v>
      </c>
      <c r="T1325" s="1" t="s">
        <v>10172</v>
      </c>
    </row>
    <row r="1326" spans="1:20" ht="13.8" x14ac:dyDescent="0.25">
      <c r="A1326" s="1" t="s">
        <v>1850</v>
      </c>
      <c r="B1326" s="2" t="s">
        <v>10173</v>
      </c>
      <c r="C1326" s="1" t="s">
        <v>4936</v>
      </c>
      <c r="D1326" s="1" t="s">
        <v>123</v>
      </c>
      <c r="E1326" s="1" t="s">
        <v>10174</v>
      </c>
      <c r="F1326" s="1" t="s">
        <v>949</v>
      </c>
      <c r="G1326" s="1" t="s">
        <v>113</v>
      </c>
      <c r="H1326" s="1" t="s">
        <v>114</v>
      </c>
      <c r="I1326" s="1" t="s">
        <v>140</v>
      </c>
      <c r="J1326" s="1" t="s">
        <v>465</v>
      </c>
      <c r="K1326" s="1" t="s">
        <v>10175</v>
      </c>
      <c r="L1326" s="1" t="s">
        <v>1571</v>
      </c>
      <c r="M1326" s="1" t="s">
        <v>143</v>
      </c>
      <c r="N1326" s="1" t="s">
        <v>63</v>
      </c>
      <c r="O1326" s="1" t="s">
        <v>4940</v>
      </c>
      <c r="P1326" s="1" t="s">
        <v>10176</v>
      </c>
      <c r="Q1326" s="1" t="s">
        <v>10177</v>
      </c>
      <c r="R1326" s="1" t="s">
        <v>171</v>
      </c>
      <c r="S1326" s="1" t="s">
        <v>4943</v>
      </c>
      <c r="T1326" s="1" t="s">
        <v>10178</v>
      </c>
    </row>
    <row r="1327" spans="1:20" ht="13.8" x14ac:dyDescent="0.25">
      <c r="A1327" s="1" t="s">
        <v>4416</v>
      </c>
      <c r="B1327" s="2" t="s">
        <v>10179</v>
      </c>
      <c r="C1327" s="1" t="s">
        <v>4127</v>
      </c>
      <c r="D1327" s="1" t="s">
        <v>2184</v>
      </c>
      <c r="E1327" s="1" t="s">
        <v>10180</v>
      </c>
      <c r="F1327" s="1" t="s">
        <v>10181</v>
      </c>
      <c r="G1327" s="1" t="s">
        <v>26</v>
      </c>
      <c r="H1327" s="1" t="s">
        <v>27</v>
      </c>
      <c r="I1327" s="1" t="s">
        <v>74</v>
      </c>
      <c r="K1327" s="1" t="s">
        <v>10182</v>
      </c>
      <c r="L1327" s="1" t="s">
        <v>5463</v>
      </c>
      <c r="M1327" s="1" t="s">
        <v>143</v>
      </c>
      <c r="N1327" s="1" t="s">
        <v>63</v>
      </c>
      <c r="O1327" s="1" t="s">
        <v>4131</v>
      </c>
      <c r="P1327" s="1" t="s">
        <v>10183</v>
      </c>
      <c r="Q1327" s="1" t="s">
        <v>10184</v>
      </c>
      <c r="R1327" s="1" t="s">
        <v>10185</v>
      </c>
      <c r="T1327" s="1" t="s">
        <v>10186</v>
      </c>
    </row>
    <row r="1328" spans="1:20" ht="110.4" x14ac:dyDescent="0.25">
      <c r="A1328" s="1" t="s">
        <v>4854</v>
      </c>
      <c r="B1328" s="2" t="s">
        <v>10187</v>
      </c>
      <c r="C1328" s="1" t="s">
        <v>1880</v>
      </c>
      <c r="D1328" s="1" t="s">
        <v>2364</v>
      </c>
      <c r="E1328" s="1" t="s">
        <v>10188</v>
      </c>
      <c r="F1328" s="1" t="s">
        <v>10189</v>
      </c>
      <c r="G1328" s="1" t="s">
        <v>228</v>
      </c>
      <c r="H1328" s="1" t="s">
        <v>126</v>
      </c>
      <c r="I1328" s="1" t="s">
        <v>140</v>
      </c>
      <c r="J1328" s="1" t="s">
        <v>154</v>
      </c>
      <c r="K1328" s="1" t="s">
        <v>10190</v>
      </c>
      <c r="L1328" s="1" t="s">
        <v>192</v>
      </c>
      <c r="M1328" s="1" t="s">
        <v>143</v>
      </c>
      <c r="N1328" s="1" t="s">
        <v>32</v>
      </c>
      <c r="O1328" s="1" t="s">
        <v>1885</v>
      </c>
      <c r="P1328" s="4" t="s">
        <v>10191</v>
      </c>
      <c r="Q1328" s="1" t="s">
        <v>10192</v>
      </c>
      <c r="R1328" s="1" t="s">
        <v>171</v>
      </c>
      <c r="S1328" s="1" t="s">
        <v>3676</v>
      </c>
      <c r="T1328" s="1" t="s">
        <v>10193</v>
      </c>
    </row>
    <row r="1329" spans="1:20" ht="110.4" x14ac:dyDescent="0.25">
      <c r="A1329" s="1" t="s">
        <v>2934</v>
      </c>
      <c r="B1329" s="2" t="s">
        <v>10194</v>
      </c>
      <c r="C1329" s="1" t="s">
        <v>1880</v>
      </c>
      <c r="D1329" s="1" t="s">
        <v>5484</v>
      </c>
      <c r="E1329" s="1" t="s">
        <v>10195</v>
      </c>
      <c r="F1329" s="1" t="s">
        <v>10196</v>
      </c>
      <c r="G1329" s="1" t="s">
        <v>26</v>
      </c>
      <c r="H1329" s="1" t="s">
        <v>114</v>
      </c>
      <c r="I1329" s="1" t="s">
        <v>60</v>
      </c>
      <c r="J1329" s="1" t="s">
        <v>465</v>
      </c>
      <c r="K1329" s="1" t="s">
        <v>10190</v>
      </c>
      <c r="L1329" s="1" t="s">
        <v>4865</v>
      </c>
      <c r="M1329" s="1" t="s">
        <v>206</v>
      </c>
      <c r="N1329" s="1" t="s">
        <v>32</v>
      </c>
      <c r="O1329" s="1" t="s">
        <v>1885</v>
      </c>
      <c r="P1329" s="4" t="s">
        <v>10197</v>
      </c>
      <c r="Q1329" s="1" t="s">
        <v>2989</v>
      </c>
      <c r="R1329" s="1" t="s">
        <v>171</v>
      </c>
      <c r="S1329" s="1" t="s">
        <v>3676</v>
      </c>
      <c r="T1329" s="1" t="s">
        <v>10198</v>
      </c>
    </row>
    <row r="1330" spans="1:20" ht="138" x14ac:dyDescent="0.25">
      <c r="A1330" s="1" t="s">
        <v>1430</v>
      </c>
      <c r="B1330" s="2" t="s">
        <v>10199</v>
      </c>
      <c r="C1330" s="1" t="s">
        <v>5944</v>
      </c>
      <c r="D1330" s="1" t="s">
        <v>5666</v>
      </c>
      <c r="E1330" s="1" t="s">
        <v>10200</v>
      </c>
      <c r="F1330" s="1" t="s">
        <v>10201</v>
      </c>
      <c r="G1330" s="1" t="s">
        <v>113</v>
      </c>
      <c r="H1330" s="1" t="s">
        <v>114</v>
      </c>
      <c r="I1330" s="1" t="s">
        <v>28</v>
      </c>
      <c r="J1330" s="1" t="s">
        <v>421</v>
      </c>
      <c r="K1330" s="1" t="s">
        <v>10202</v>
      </c>
      <c r="L1330" s="1" t="s">
        <v>4931</v>
      </c>
      <c r="M1330" s="1" t="s">
        <v>304</v>
      </c>
      <c r="N1330" s="1" t="s">
        <v>32</v>
      </c>
      <c r="O1330" s="1" t="s">
        <v>3322</v>
      </c>
      <c r="P1330" s="4" t="s">
        <v>10203</v>
      </c>
      <c r="Q1330" s="1" t="s">
        <v>10204</v>
      </c>
      <c r="R1330" s="1" t="s">
        <v>10205</v>
      </c>
      <c r="S1330" s="1" t="s">
        <v>3104</v>
      </c>
      <c r="T1330" s="1" t="s">
        <v>10206</v>
      </c>
    </row>
    <row r="1331" spans="1:20" ht="138" x14ac:dyDescent="0.25">
      <c r="A1331" s="1" t="s">
        <v>946</v>
      </c>
      <c r="B1331" s="2" t="s">
        <v>10207</v>
      </c>
      <c r="C1331" s="1" t="s">
        <v>1910</v>
      </c>
      <c r="D1331" s="1" t="s">
        <v>689</v>
      </c>
      <c r="E1331" s="1" t="s">
        <v>10208</v>
      </c>
      <c r="F1331" s="1" t="s">
        <v>10209</v>
      </c>
      <c r="G1331" s="1" t="s">
        <v>113</v>
      </c>
      <c r="H1331" s="1" t="s">
        <v>114</v>
      </c>
      <c r="I1331" s="1" t="s">
        <v>60</v>
      </c>
      <c r="J1331" s="1" t="s">
        <v>421</v>
      </c>
      <c r="K1331" s="1" t="s">
        <v>10210</v>
      </c>
      <c r="L1331" s="1" t="s">
        <v>4154</v>
      </c>
      <c r="M1331" s="1" t="s">
        <v>206</v>
      </c>
      <c r="N1331" s="1" t="s">
        <v>32</v>
      </c>
      <c r="O1331" s="1" t="s">
        <v>1914</v>
      </c>
      <c r="P1331" s="4" t="s">
        <v>10211</v>
      </c>
      <c r="R1331" s="1" t="s">
        <v>10212</v>
      </c>
      <c r="S1331" s="1" t="s">
        <v>4158</v>
      </c>
      <c r="T1331" s="1" t="s">
        <v>10213</v>
      </c>
    </row>
    <row r="1332" spans="1:20" ht="124.2" x14ac:dyDescent="0.25">
      <c r="A1332" s="1" t="s">
        <v>6017</v>
      </c>
      <c r="B1332" s="2" t="s">
        <v>10214</v>
      </c>
      <c r="C1332" s="1" t="s">
        <v>1743</v>
      </c>
      <c r="D1332" s="1" t="s">
        <v>9465</v>
      </c>
      <c r="E1332" s="1" t="s">
        <v>7141</v>
      </c>
      <c r="F1332" s="1" t="s">
        <v>10215</v>
      </c>
      <c r="G1332" s="1" t="s">
        <v>113</v>
      </c>
      <c r="H1332" s="1" t="s">
        <v>27</v>
      </c>
      <c r="I1332" s="1" t="s">
        <v>28</v>
      </c>
      <c r="J1332" s="1" t="s">
        <v>421</v>
      </c>
      <c r="K1332" s="1" t="s">
        <v>10216</v>
      </c>
      <c r="L1332" s="1" t="s">
        <v>873</v>
      </c>
      <c r="M1332" s="1" t="s">
        <v>206</v>
      </c>
      <c r="N1332" s="1" t="s">
        <v>32</v>
      </c>
      <c r="O1332" s="1" t="s">
        <v>1746</v>
      </c>
      <c r="P1332" s="4" t="s">
        <v>10217</v>
      </c>
      <c r="Q1332" s="1" t="s">
        <v>10218</v>
      </c>
      <c r="R1332" s="1" t="s">
        <v>10219</v>
      </c>
      <c r="S1332" s="1" t="s">
        <v>6025</v>
      </c>
      <c r="T1332" s="1" t="s">
        <v>10220</v>
      </c>
    </row>
    <row r="1333" spans="1:20" ht="124.2" x14ac:dyDescent="0.25">
      <c r="A1333" s="1" t="s">
        <v>6017</v>
      </c>
      <c r="B1333" s="2" t="s">
        <v>10221</v>
      </c>
      <c r="C1333" s="1" t="s">
        <v>1743</v>
      </c>
      <c r="D1333" s="1" t="s">
        <v>2029</v>
      </c>
      <c r="E1333" s="1" t="s">
        <v>10222</v>
      </c>
      <c r="F1333" s="1" t="s">
        <v>10215</v>
      </c>
      <c r="G1333" s="1" t="s">
        <v>113</v>
      </c>
      <c r="H1333" s="1" t="s">
        <v>27</v>
      </c>
      <c r="I1333" s="1" t="s">
        <v>28</v>
      </c>
      <c r="J1333" s="1" t="s">
        <v>421</v>
      </c>
      <c r="K1333" s="1" t="s">
        <v>10223</v>
      </c>
      <c r="L1333" s="1" t="s">
        <v>1444</v>
      </c>
      <c r="M1333" s="1" t="s">
        <v>206</v>
      </c>
      <c r="N1333" s="1" t="s">
        <v>32</v>
      </c>
      <c r="O1333" s="1" t="s">
        <v>1746</v>
      </c>
      <c r="P1333" s="4" t="s">
        <v>10224</v>
      </c>
      <c r="Q1333" s="1" t="s">
        <v>10225</v>
      </c>
      <c r="R1333" s="1" t="s">
        <v>10226</v>
      </c>
      <c r="S1333" s="1" t="s">
        <v>6025</v>
      </c>
      <c r="T1333" s="1" t="s">
        <v>10227</v>
      </c>
    </row>
    <row r="1334" spans="1:20" ht="124.2" x14ac:dyDescent="0.25">
      <c r="A1334" s="1" t="s">
        <v>847</v>
      </c>
      <c r="B1334" s="2" t="s">
        <v>10228</v>
      </c>
      <c r="C1334" s="1" t="s">
        <v>1743</v>
      </c>
      <c r="D1334" s="1" t="s">
        <v>1244</v>
      </c>
      <c r="E1334" s="1" t="s">
        <v>10229</v>
      </c>
      <c r="F1334" s="1" t="s">
        <v>9103</v>
      </c>
      <c r="G1334" s="1" t="s">
        <v>26</v>
      </c>
      <c r="H1334" s="1" t="s">
        <v>27</v>
      </c>
      <c r="I1334" s="1" t="s">
        <v>28</v>
      </c>
      <c r="J1334" s="1" t="s">
        <v>421</v>
      </c>
      <c r="K1334" s="1" t="s">
        <v>10230</v>
      </c>
      <c r="L1334" s="1" t="s">
        <v>2359</v>
      </c>
      <c r="M1334" s="1" t="s">
        <v>304</v>
      </c>
      <c r="N1334" s="1" t="s">
        <v>32</v>
      </c>
      <c r="O1334" s="1" t="s">
        <v>1746</v>
      </c>
      <c r="P1334" s="4" t="s">
        <v>10231</v>
      </c>
      <c r="Q1334" s="1" t="s">
        <v>10232</v>
      </c>
      <c r="R1334" s="1" t="s">
        <v>10233</v>
      </c>
      <c r="S1334" s="1" t="s">
        <v>6025</v>
      </c>
      <c r="T1334" s="1" t="s">
        <v>10234</v>
      </c>
    </row>
    <row r="1335" spans="1:20" ht="124.2" x14ac:dyDescent="0.25">
      <c r="A1335" s="1" t="s">
        <v>847</v>
      </c>
      <c r="B1335" s="2" t="s">
        <v>10235</v>
      </c>
      <c r="C1335" s="1" t="s">
        <v>1743</v>
      </c>
      <c r="D1335" s="1" t="s">
        <v>1225</v>
      </c>
      <c r="E1335" s="1" t="s">
        <v>10236</v>
      </c>
      <c r="F1335" s="1" t="s">
        <v>9103</v>
      </c>
      <c r="G1335" s="1" t="s">
        <v>26</v>
      </c>
      <c r="H1335" s="1" t="s">
        <v>27</v>
      </c>
      <c r="I1335" s="1" t="s">
        <v>28</v>
      </c>
      <c r="J1335" s="1" t="s">
        <v>421</v>
      </c>
      <c r="K1335" s="1" t="s">
        <v>10237</v>
      </c>
      <c r="L1335" s="1" t="s">
        <v>2386</v>
      </c>
      <c r="M1335" s="1" t="s">
        <v>304</v>
      </c>
      <c r="N1335" s="1" t="s">
        <v>32</v>
      </c>
      <c r="O1335" s="1" t="s">
        <v>1746</v>
      </c>
      <c r="P1335" s="4" t="s">
        <v>10238</v>
      </c>
      <c r="Q1335" s="1" t="s">
        <v>10239</v>
      </c>
      <c r="R1335" s="1" t="s">
        <v>10240</v>
      </c>
      <c r="S1335" s="1" t="s">
        <v>6025</v>
      </c>
      <c r="T1335" s="1" t="s">
        <v>10241</v>
      </c>
    </row>
    <row r="1336" spans="1:20" ht="124.2" x14ac:dyDescent="0.25">
      <c r="A1336" s="1" t="s">
        <v>1741</v>
      </c>
      <c r="B1336" s="2" t="s">
        <v>10242</v>
      </c>
      <c r="C1336" s="1" t="s">
        <v>1743</v>
      </c>
      <c r="D1336" s="1" t="s">
        <v>10104</v>
      </c>
      <c r="E1336" s="1" t="s">
        <v>10105</v>
      </c>
      <c r="F1336" s="1" t="s">
        <v>10106</v>
      </c>
      <c r="G1336" s="1" t="s">
        <v>243</v>
      </c>
      <c r="H1336" s="1" t="s">
        <v>244</v>
      </c>
      <c r="I1336" s="1" t="s">
        <v>28</v>
      </c>
      <c r="J1336" s="1" t="s">
        <v>421</v>
      </c>
      <c r="K1336" s="1" t="s">
        <v>10243</v>
      </c>
      <c r="L1336" s="1" t="s">
        <v>2359</v>
      </c>
      <c r="M1336" s="1" t="s">
        <v>322</v>
      </c>
      <c r="N1336" s="1" t="s">
        <v>32</v>
      </c>
      <c r="O1336" s="1" t="s">
        <v>1746</v>
      </c>
      <c r="P1336" s="4" t="s">
        <v>10244</v>
      </c>
      <c r="R1336" s="1" t="s">
        <v>10245</v>
      </c>
      <c r="S1336" s="1" t="s">
        <v>6025</v>
      </c>
      <c r="T1336" s="1" t="s">
        <v>10246</v>
      </c>
    </row>
    <row r="1337" spans="1:20" ht="124.2" x14ac:dyDescent="0.25">
      <c r="A1337" s="1" t="s">
        <v>1741</v>
      </c>
      <c r="B1337" s="2" t="s">
        <v>10247</v>
      </c>
      <c r="C1337" s="1" t="s">
        <v>1743</v>
      </c>
      <c r="D1337" s="1" t="s">
        <v>10248</v>
      </c>
      <c r="E1337" s="1" t="s">
        <v>9540</v>
      </c>
      <c r="F1337" s="1" t="s">
        <v>10106</v>
      </c>
      <c r="G1337" s="1" t="s">
        <v>243</v>
      </c>
      <c r="H1337" s="1" t="s">
        <v>244</v>
      </c>
      <c r="I1337" s="1" t="s">
        <v>28</v>
      </c>
      <c r="J1337" s="1" t="s">
        <v>421</v>
      </c>
      <c r="K1337" s="1" t="s">
        <v>10223</v>
      </c>
      <c r="L1337" s="1" t="s">
        <v>1444</v>
      </c>
      <c r="M1337" s="1" t="s">
        <v>322</v>
      </c>
      <c r="N1337" s="1" t="s">
        <v>32</v>
      </c>
      <c r="O1337" s="1" t="s">
        <v>1746</v>
      </c>
      <c r="P1337" s="4" t="s">
        <v>10249</v>
      </c>
      <c r="R1337" s="1" t="s">
        <v>10250</v>
      </c>
      <c r="S1337" s="1" t="s">
        <v>6025</v>
      </c>
      <c r="T1337" s="1" t="s">
        <v>10251</v>
      </c>
    </row>
    <row r="1338" spans="1:20" ht="151.80000000000001" x14ac:dyDescent="0.25">
      <c r="A1338" s="1" t="s">
        <v>2667</v>
      </c>
      <c r="B1338" s="2" t="s">
        <v>10252</v>
      </c>
      <c r="C1338" s="1" t="s">
        <v>3996</v>
      </c>
      <c r="D1338" s="1" t="s">
        <v>8058</v>
      </c>
      <c r="E1338" s="1" t="s">
        <v>10253</v>
      </c>
      <c r="F1338" s="1" t="s">
        <v>10254</v>
      </c>
      <c r="G1338" s="1" t="s">
        <v>113</v>
      </c>
      <c r="H1338" s="1" t="s">
        <v>229</v>
      </c>
      <c r="I1338" s="1" t="s">
        <v>140</v>
      </c>
      <c r="J1338" s="1" t="s">
        <v>5389</v>
      </c>
      <c r="K1338" s="1" t="s">
        <v>10255</v>
      </c>
      <c r="L1338" s="1" t="s">
        <v>1571</v>
      </c>
      <c r="M1338" s="1" t="s">
        <v>322</v>
      </c>
      <c r="N1338" s="1" t="s">
        <v>32</v>
      </c>
      <c r="O1338" s="1" t="s">
        <v>4000</v>
      </c>
      <c r="P1338" s="4" t="s">
        <v>10256</v>
      </c>
      <c r="Q1338" s="1" t="s">
        <v>10257</v>
      </c>
      <c r="R1338" s="1" t="s">
        <v>10258</v>
      </c>
      <c r="S1338" s="1" t="s">
        <v>4003</v>
      </c>
      <c r="T1338" s="1" t="s">
        <v>10259</v>
      </c>
    </row>
    <row r="1339" spans="1:20" ht="138" x14ac:dyDescent="0.25">
      <c r="A1339" s="1" t="s">
        <v>2817</v>
      </c>
      <c r="B1339" s="2" t="s">
        <v>10260</v>
      </c>
      <c r="C1339" s="1" t="s">
        <v>10261</v>
      </c>
      <c r="D1339" s="1" t="s">
        <v>188</v>
      </c>
      <c r="E1339" s="1" t="s">
        <v>6106</v>
      </c>
      <c r="F1339" s="1" t="s">
        <v>10262</v>
      </c>
      <c r="G1339" s="1" t="s">
        <v>113</v>
      </c>
      <c r="H1339" s="1" t="s">
        <v>114</v>
      </c>
      <c r="I1339" s="1" t="s">
        <v>60</v>
      </c>
      <c r="J1339" s="1" t="s">
        <v>421</v>
      </c>
      <c r="K1339" s="1" t="s">
        <v>10263</v>
      </c>
      <c r="L1339" s="1" t="s">
        <v>5061</v>
      </c>
      <c r="M1339" s="1" t="s">
        <v>206</v>
      </c>
      <c r="N1339" s="1" t="s">
        <v>32</v>
      </c>
      <c r="O1339" s="1" t="s">
        <v>10264</v>
      </c>
      <c r="P1339" s="4" t="s">
        <v>10265</v>
      </c>
      <c r="R1339" s="1" t="s">
        <v>10266</v>
      </c>
      <c r="S1339" s="1" t="s">
        <v>3104</v>
      </c>
      <c r="T1339" s="1" t="s">
        <v>10267</v>
      </c>
    </row>
    <row r="1340" spans="1:20" ht="96.6" x14ac:dyDescent="0.25">
      <c r="A1340" s="1" t="s">
        <v>736</v>
      </c>
      <c r="B1340" s="2" t="s">
        <v>10268</v>
      </c>
      <c r="C1340" s="1" t="s">
        <v>9464</v>
      </c>
      <c r="D1340" s="1" t="s">
        <v>860</v>
      </c>
      <c r="E1340" s="1" t="s">
        <v>10269</v>
      </c>
      <c r="F1340" s="1" t="s">
        <v>10270</v>
      </c>
      <c r="G1340" s="1" t="s">
        <v>26</v>
      </c>
      <c r="H1340" s="1" t="s">
        <v>27</v>
      </c>
      <c r="I1340" s="1" t="s">
        <v>28</v>
      </c>
      <c r="K1340" s="1" t="s">
        <v>742</v>
      </c>
      <c r="L1340" s="1" t="s">
        <v>5823</v>
      </c>
      <c r="M1340" s="1" t="s">
        <v>206</v>
      </c>
      <c r="N1340" s="1" t="s">
        <v>32</v>
      </c>
      <c r="O1340" s="1" t="s">
        <v>9468</v>
      </c>
      <c r="P1340" s="4" t="s">
        <v>10271</v>
      </c>
      <c r="Q1340" s="1" t="s">
        <v>10272</v>
      </c>
      <c r="R1340" s="1" t="s">
        <v>7115</v>
      </c>
      <c r="S1340" s="1" t="s">
        <v>9472</v>
      </c>
      <c r="T1340" s="1" t="s">
        <v>10273</v>
      </c>
    </row>
    <row r="1341" spans="1:20" ht="124.2" x14ac:dyDescent="0.25">
      <c r="A1341" s="1" t="s">
        <v>770</v>
      </c>
      <c r="B1341" s="2" t="s">
        <v>10274</v>
      </c>
      <c r="C1341" s="1" t="s">
        <v>1514</v>
      </c>
      <c r="D1341" s="1" t="s">
        <v>4862</v>
      </c>
      <c r="E1341" s="1" t="s">
        <v>10275</v>
      </c>
      <c r="F1341" s="1" t="s">
        <v>10276</v>
      </c>
      <c r="G1341" s="1" t="s">
        <v>228</v>
      </c>
      <c r="H1341" s="1" t="s">
        <v>126</v>
      </c>
      <c r="I1341" s="1" t="s">
        <v>74</v>
      </c>
      <c r="J1341" s="1" t="s">
        <v>154</v>
      </c>
      <c r="K1341" s="1" t="s">
        <v>10277</v>
      </c>
      <c r="L1341" s="1" t="s">
        <v>8224</v>
      </c>
      <c r="M1341" s="1" t="s">
        <v>527</v>
      </c>
      <c r="N1341" s="1" t="s">
        <v>32</v>
      </c>
      <c r="O1341" s="1" t="s">
        <v>776</v>
      </c>
      <c r="P1341" s="4" t="s">
        <v>10278</v>
      </c>
      <c r="R1341" s="1" t="s">
        <v>10279</v>
      </c>
      <c r="S1341" s="1" t="s">
        <v>3137</v>
      </c>
      <c r="T1341" s="1" t="s">
        <v>10280</v>
      </c>
    </row>
    <row r="1342" spans="1:20" ht="138" x14ac:dyDescent="0.25">
      <c r="A1342" s="1" t="s">
        <v>770</v>
      </c>
      <c r="B1342" s="2" t="s">
        <v>10281</v>
      </c>
      <c r="C1342" s="1" t="s">
        <v>1514</v>
      </c>
      <c r="D1342" s="1" t="s">
        <v>137</v>
      </c>
      <c r="E1342" s="1" t="s">
        <v>10282</v>
      </c>
      <c r="F1342" s="1" t="s">
        <v>10283</v>
      </c>
      <c r="G1342" s="1" t="s">
        <v>228</v>
      </c>
      <c r="H1342" s="1" t="s">
        <v>126</v>
      </c>
      <c r="I1342" s="1" t="s">
        <v>60</v>
      </c>
      <c r="J1342" s="1" t="s">
        <v>154</v>
      </c>
      <c r="K1342" s="1" t="s">
        <v>10284</v>
      </c>
      <c r="L1342" s="1" t="s">
        <v>6502</v>
      </c>
      <c r="M1342" s="1" t="s">
        <v>527</v>
      </c>
      <c r="N1342" s="1" t="s">
        <v>32</v>
      </c>
      <c r="O1342" s="1" t="s">
        <v>776</v>
      </c>
      <c r="P1342" s="4" t="s">
        <v>10285</v>
      </c>
      <c r="R1342" s="1" t="s">
        <v>6649</v>
      </c>
      <c r="S1342" s="1" t="s">
        <v>3137</v>
      </c>
      <c r="T1342" s="1" t="s">
        <v>10286</v>
      </c>
    </row>
    <row r="1343" spans="1:20" ht="124.2" x14ac:dyDescent="0.25">
      <c r="A1343" s="1" t="s">
        <v>441</v>
      </c>
      <c r="B1343" s="2" t="s">
        <v>10287</v>
      </c>
      <c r="C1343" s="1" t="s">
        <v>1514</v>
      </c>
      <c r="D1343" s="1" t="s">
        <v>10288</v>
      </c>
      <c r="E1343" s="1" t="s">
        <v>10289</v>
      </c>
      <c r="F1343" s="1" t="s">
        <v>10290</v>
      </c>
      <c r="G1343" s="1" t="s">
        <v>113</v>
      </c>
      <c r="H1343" s="1" t="s">
        <v>114</v>
      </c>
      <c r="I1343" s="1" t="s">
        <v>74</v>
      </c>
      <c r="J1343" s="1" t="s">
        <v>421</v>
      </c>
      <c r="K1343" s="1" t="s">
        <v>10291</v>
      </c>
      <c r="L1343" s="1" t="s">
        <v>1821</v>
      </c>
      <c r="M1343" s="1" t="s">
        <v>527</v>
      </c>
      <c r="N1343" s="1" t="s">
        <v>32</v>
      </c>
      <c r="O1343" s="1" t="s">
        <v>776</v>
      </c>
      <c r="P1343" s="4" t="s">
        <v>10292</v>
      </c>
      <c r="R1343" s="1" t="s">
        <v>10293</v>
      </c>
      <c r="S1343" s="1" t="s">
        <v>3137</v>
      </c>
      <c r="T1343" s="1" t="s">
        <v>10294</v>
      </c>
    </row>
    <row r="1344" spans="1:20" ht="138" x14ac:dyDescent="0.25">
      <c r="A1344" s="1" t="s">
        <v>770</v>
      </c>
      <c r="B1344" s="2" t="s">
        <v>10295</v>
      </c>
      <c r="C1344" s="1" t="s">
        <v>1514</v>
      </c>
      <c r="D1344" s="1" t="s">
        <v>4226</v>
      </c>
      <c r="E1344" s="1" t="s">
        <v>10296</v>
      </c>
      <c r="F1344" s="1" t="s">
        <v>10297</v>
      </c>
      <c r="G1344" s="1" t="s">
        <v>228</v>
      </c>
      <c r="H1344" s="1" t="s">
        <v>114</v>
      </c>
      <c r="I1344" s="1" t="s">
        <v>60</v>
      </c>
      <c r="J1344" s="1" t="s">
        <v>154</v>
      </c>
      <c r="K1344" s="1" t="s">
        <v>10298</v>
      </c>
      <c r="L1344" s="1" t="s">
        <v>3309</v>
      </c>
      <c r="M1344" s="1" t="s">
        <v>304</v>
      </c>
      <c r="N1344" s="1" t="s">
        <v>32</v>
      </c>
      <c r="O1344" s="1" t="s">
        <v>776</v>
      </c>
      <c r="P1344" s="4" t="s">
        <v>10299</v>
      </c>
      <c r="R1344" s="1" t="s">
        <v>10300</v>
      </c>
      <c r="S1344" s="1" t="s">
        <v>3137</v>
      </c>
      <c r="T1344" s="1" t="s">
        <v>10301</v>
      </c>
    </row>
    <row r="1345" spans="1:20" ht="138" x14ac:dyDescent="0.25">
      <c r="A1345" s="1" t="s">
        <v>252</v>
      </c>
      <c r="B1345" s="2" t="s">
        <v>10302</v>
      </c>
      <c r="C1345" s="1" t="s">
        <v>10303</v>
      </c>
      <c r="D1345" s="1" t="s">
        <v>10304</v>
      </c>
      <c r="E1345" s="1" t="s">
        <v>1882</v>
      </c>
      <c r="F1345" s="1" t="s">
        <v>10305</v>
      </c>
      <c r="G1345" s="1" t="s">
        <v>26</v>
      </c>
      <c r="H1345" s="1" t="s">
        <v>27</v>
      </c>
      <c r="I1345" s="1" t="s">
        <v>28</v>
      </c>
      <c r="J1345" s="1" t="s">
        <v>754</v>
      </c>
      <c r="K1345" s="1" t="s">
        <v>10306</v>
      </c>
      <c r="L1345" s="1" t="s">
        <v>1670</v>
      </c>
      <c r="M1345" s="1" t="s">
        <v>206</v>
      </c>
      <c r="N1345" s="1" t="s">
        <v>32</v>
      </c>
      <c r="O1345" s="1" t="s">
        <v>10307</v>
      </c>
      <c r="P1345" s="4" t="s">
        <v>10308</v>
      </c>
      <c r="Q1345" s="1" t="s">
        <v>10309</v>
      </c>
      <c r="R1345" s="1" t="s">
        <v>10310</v>
      </c>
      <c r="S1345" s="1" t="s">
        <v>3313</v>
      </c>
      <c r="T1345" s="1" t="s">
        <v>10311</v>
      </c>
    </row>
    <row r="1346" spans="1:20" ht="138" x14ac:dyDescent="0.25">
      <c r="A1346" s="1" t="s">
        <v>6930</v>
      </c>
      <c r="B1346" s="2" t="s">
        <v>10312</v>
      </c>
      <c r="C1346" s="1" t="s">
        <v>7429</v>
      </c>
      <c r="D1346" s="1" t="s">
        <v>4387</v>
      </c>
      <c r="E1346" s="1" t="s">
        <v>10313</v>
      </c>
      <c r="F1346" s="1" t="s">
        <v>10314</v>
      </c>
      <c r="G1346" s="1" t="s">
        <v>228</v>
      </c>
      <c r="H1346" s="1" t="s">
        <v>126</v>
      </c>
      <c r="I1346" s="1" t="s">
        <v>140</v>
      </c>
      <c r="J1346" s="1" t="s">
        <v>3463</v>
      </c>
      <c r="K1346" s="1" t="s">
        <v>10315</v>
      </c>
      <c r="L1346" s="1" t="s">
        <v>10316</v>
      </c>
      <c r="M1346" s="1" t="s">
        <v>206</v>
      </c>
      <c r="N1346" s="1" t="s">
        <v>32</v>
      </c>
      <c r="O1346" s="1" t="s">
        <v>5555</v>
      </c>
      <c r="P1346" s="4" t="s">
        <v>10317</v>
      </c>
      <c r="Q1346" s="1" t="s">
        <v>10318</v>
      </c>
      <c r="R1346" s="1" t="s">
        <v>10319</v>
      </c>
      <c r="S1346" s="1" t="s">
        <v>4275</v>
      </c>
      <c r="T1346" s="1" t="s">
        <v>10320</v>
      </c>
    </row>
    <row r="1347" spans="1:20" ht="138" x14ac:dyDescent="0.25">
      <c r="A1347" s="1" t="s">
        <v>3288</v>
      </c>
      <c r="B1347" s="2" t="s">
        <v>10321</v>
      </c>
      <c r="C1347" s="1" t="s">
        <v>2807</v>
      </c>
      <c r="D1347" s="1" t="s">
        <v>4190</v>
      </c>
      <c r="E1347" s="1" t="s">
        <v>10322</v>
      </c>
      <c r="F1347" s="1" t="s">
        <v>2634</v>
      </c>
      <c r="G1347" s="1" t="s">
        <v>26</v>
      </c>
      <c r="H1347" s="1" t="s">
        <v>27</v>
      </c>
      <c r="I1347" s="1" t="s">
        <v>60</v>
      </c>
      <c r="J1347" s="1" t="s">
        <v>75</v>
      </c>
      <c r="K1347" s="1" t="s">
        <v>2810</v>
      </c>
      <c r="L1347" s="1" t="s">
        <v>716</v>
      </c>
      <c r="M1347" s="1" t="s">
        <v>322</v>
      </c>
      <c r="N1347" s="1" t="s">
        <v>378</v>
      </c>
      <c r="O1347" s="1" t="s">
        <v>2811</v>
      </c>
      <c r="P1347" s="4" t="s">
        <v>10323</v>
      </c>
      <c r="Q1347" s="1" t="s">
        <v>10324</v>
      </c>
      <c r="R1347" s="1" t="s">
        <v>7270</v>
      </c>
      <c r="S1347" s="1" t="s">
        <v>3107</v>
      </c>
      <c r="T1347" s="1" t="s">
        <v>10325</v>
      </c>
    </row>
    <row r="1348" spans="1:20" ht="138" x14ac:dyDescent="0.25">
      <c r="A1348" s="1" t="s">
        <v>2805</v>
      </c>
      <c r="B1348" s="2" t="s">
        <v>10326</v>
      </c>
      <c r="C1348" s="1" t="s">
        <v>2807</v>
      </c>
      <c r="D1348" s="1" t="s">
        <v>725</v>
      </c>
      <c r="E1348" s="1" t="s">
        <v>3298</v>
      </c>
      <c r="F1348" s="1" t="s">
        <v>3299</v>
      </c>
      <c r="G1348" s="1" t="s">
        <v>113</v>
      </c>
      <c r="H1348" s="1" t="s">
        <v>126</v>
      </c>
      <c r="I1348" s="1" t="s">
        <v>140</v>
      </c>
      <c r="J1348" s="1" t="s">
        <v>154</v>
      </c>
      <c r="K1348" s="1" t="s">
        <v>2810</v>
      </c>
      <c r="L1348" s="1" t="s">
        <v>2386</v>
      </c>
      <c r="M1348" s="1" t="s">
        <v>270</v>
      </c>
      <c r="N1348" s="1" t="s">
        <v>378</v>
      </c>
      <c r="O1348" s="1" t="s">
        <v>2811</v>
      </c>
      <c r="P1348" s="4" t="s">
        <v>10327</v>
      </c>
      <c r="Q1348" s="1" t="s">
        <v>10328</v>
      </c>
      <c r="R1348" s="1" t="s">
        <v>10329</v>
      </c>
      <c r="S1348" s="1" t="s">
        <v>3107</v>
      </c>
      <c r="T1348" s="1" t="s">
        <v>10330</v>
      </c>
    </row>
    <row r="1349" spans="1:20" ht="138" x14ac:dyDescent="0.25">
      <c r="A1349" s="1" t="s">
        <v>3288</v>
      </c>
      <c r="B1349" s="2" t="s">
        <v>10331</v>
      </c>
      <c r="C1349" s="1" t="s">
        <v>2807</v>
      </c>
      <c r="D1349" s="1" t="s">
        <v>290</v>
      </c>
      <c r="E1349" s="1" t="s">
        <v>10332</v>
      </c>
      <c r="F1349" s="1" t="s">
        <v>4411</v>
      </c>
      <c r="G1349" s="1" t="s">
        <v>26</v>
      </c>
      <c r="H1349" s="1" t="s">
        <v>27</v>
      </c>
      <c r="I1349" s="1" t="s">
        <v>60</v>
      </c>
      <c r="K1349" s="1" t="s">
        <v>2810</v>
      </c>
      <c r="L1349" s="1" t="s">
        <v>259</v>
      </c>
      <c r="M1349" s="1" t="s">
        <v>270</v>
      </c>
      <c r="N1349" s="1" t="s">
        <v>378</v>
      </c>
      <c r="O1349" s="1" t="s">
        <v>2811</v>
      </c>
      <c r="P1349" s="4" t="s">
        <v>10333</v>
      </c>
      <c r="Q1349" s="1" t="s">
        <v>10334</v>
      </c>
      <c r="R1349" s="1" t="s">
        <v>7270</v>
      </c>
      <c r="S1349" s="1" t="s">
        <v>3107</v>
      </c>
      <c r="T1349" s="1" t="s">
        <v>10335</v>
      </c>
    </row>
    <row r="1350" spans="1:20" ht="138" x14ac:dyDescent="0.25">
      <c r="A1350" s="1" t="s">
        <v>2805</v>
      </c>
      <c r="B1350" s="2" t="s">
        <v>10336</v>
      </c>
      <c r="C1350" s="1" t="s">
        <v>2807</v>
      </c>
      <c r="D1350" s="1" t="s">
        <v>3960</v>
      </c>
      <c r="E1350" s="1" t="s">
        <v>10337</v>
      </c>
      <c r="F1350" s="1" t="s">
        <v>3299</v>
      </c>
      <c r="G1350" s="1" t="s">
        <v>113</v>
      </c>
      <c r="H1350" s="1" t="s">
        <v>126</v>
      </c>
      <c r="I1350" s="1" t="s">
        <v>140</v>
      </c>
      <c r="J1350" s="1" t="s">
        <v>154</v>
      </c>
      <c r="K1350" s="1" t="s">
        <v>2810</v>
      </c>
      <c r="L1350" s="1" t="s">
        <v>743</v>
      </c>
      <c r="M1350" s="1" t="s">
        <v>31</v>
      </c>
      <c r="N1350" s="1" t="s">
        <v>378</v>
      </c>
      <c r="O1350" s="1" t="s">
        <v>2811</v>
      </c>
      <c r="P1350" s="4" t="s">
        <v>10338</v>
      </c>
      <c r="Q1350" s="1" t="s">
        <v>10339</v>
      </c>
      <c r="R1350" s="1" t="s">
        <v>7270</v>
      </c>
      <c r="S1350" s="1" t="s">
        <v>3107</v>
      </c>
      <c r="T1350" s="1" t="s">
        <v>10340</v>
      </c>
    </row>
    <row r="1351" spans="1:20" ht="138" x14ac:dyDescent="0.25">
      <c r="A1351" s="1" t="s">
        <v>2805</v>
      </c>
      <c r="B1351" s="2" t="s">
        <v>10341</v>
      </c>
      <c r="C1351" s="1" t="s">
        <v>2807</v>
      </c>
      <c r="D1351" s="1" t="s">
        <v>2184</v>
      </c>
      <c r="E1351" s="1" t="s">
        <v>2808</v>
      </c>
      <c r="F1351" s="1" t="s">
        <v>2809</v>
      </c>
      <c r="G1351" s="1" t="s">
        <v>113</v>
      </c>
      <c r="H1351" s="1" t="s">
        <v>114</v>
      </c>
      <c r="I1351" s="1" t="s">
        <v>140</v>
      </c>
      <c r="K1351" s="1" t="s">
        <v>2810</v>
      </c>
      <c r="L1351" s="1" t="s">
        <v>743</v>
      </c>
      <c r="M1351" s="1" t="s">
        <v>322</v>
      </c>
      <c r="N1351" s="1" t="s">
        <v>378</v>
      </c>
      <c r="O1351" s="1" t="s">
        <v>2811</v>
      </c>
      <c r="P1351" s="4" t="s">
        <v>10342</v>
      </c>
      <c r="Q1351" s="1" t="s">
        <v>10343</v>
      </c>
      <c r="R1351" s="1" t="s">
        <v>7270</v>
      </c>
      <c r="S1351" s="1" t="s">
        <v>3107</v>
      </c>
      <c r="T1351" s="1" t="s">
        <v>10344</v>
      </c>
    </row>
    <row r="1352" spans="1:20" ht="138" x14ac:dyDescent="0.25">
      <c r="A1352" s="1" t="s">
        <v>2805</v>
      </c>
      <c r="B1352" s="2" t="s">
        <v>10345</v>
      </c>
      <c r="C1352" s="1" t="s">
        <v>2807</v>
      </c>
      <c r="D1352" s="1" t="s">
        <v>5945</v>
      </c>
      <c r="E1352" s="1" t="s">
        <v>10346</v>
      </c>
      <c r="F1352" s="1" t="s">
        <v>3299</v>
      </c>
      <c r="G1352" s="1" t="s">
        <v>113</v>
      </c>
      <c r="H1352" s="1" t="s">
        <v>126</v>
      </c>
      <c r="I1352" s="1" t="s">
        <v>140</v>
      </c>
      <c r="J1352" s="1" t="s">
        <v>154</v>
      </c>
      <c r="K1352" s="1" t="s">
        <v>2810</v>
      </c>
      <c r="L1352" s="1" t="s">
        <v>269</v>
      </c>
      <c r="M1352" s="1" t="s">
        <v>527</v>
      </c>
      <c r="N1352" s="1" t="s">
        <v>378</v>
      </c>
      <c r="O1352" s="1" t="s">
        <v>2811</v>
      </c>
      <c r="P1352" s="4" t="s">
        <v>10347</v>
      </c>
      <c r="Q1352" s="1" t="s">
        <v>10328</v>
      </c>
      <c r="R1352" s="1" t="s">
        <v>10329</v>
      </c>
      <c r="S1352" s="1" t="s">
        <v>3107</v>
      </c>
      <c r="T1352" s="1" t="s">
        <v>10348</v>
      </c>
    </row>
    <row r="1353" spans="1:20" ht="151.80000000000001" x14ac:dyDescent="0.25">
      <c r="A1353" s="1" t="s">
        <v>4750</v>
      </c>
      <c r="B1353" s="2" t="s">
        <v>10349</v>
      </c>
      <c r="C1353" s="1" t="s">
        <v>2807</v>
      </c>
      <c r="D1353" s="1" t="s">
        <v>4752</v>
      </c>
      <c r="E1353" s="1" t="s">
        <v>4753</v>
      </c>
      <c r="F1353" s="1" t="s">
        <v>4754</v>
      </c>
      <c r="G1353" s="1" t="s">
        <v>243</v>
      </c>
      <c r="H1353" s="1" t="s">
        <v>27</v>
      </c>
      <c r="I1353" s="1" t="s">
        <v>74</v>
      </c>
      <c r="K1353" s="1" t="s">
        <v>2810</v>
      </c>
      <c r="L1353" s="1" t="s">
        <v>7275</v>
      </c>
      <c r="M1353" s="1" t="s">
        <v>143</v>
      </c>
      <c r="N1353" s="1" t="s">
        <v>378</v>
      </c>
      <c r="O1353" s="1" t="s">
        <v>2811</v>
      </c>
      <c r="P1353" s="4" t="s">
        <v>10350</v>
      </c>
      <c r="Q1353" s="1" t="s">
        <v>10351</v>
      </c>
      <c r="R1353" s="1" t="s">
        <v>10352</v>
      </c>
      <c r="S1353" s="1" t="s">
        <v>3107</v>
      </c>
      <c r="T1353" s="1" t="s">
        <v>10353</v>
      </c>
    </row>
    <row r="1354" spans="1:20" ht="13.8" x14ac:dyDescent="0.25">
      <c r="A1354" s="1" t="s">
        <v>316</v>
      </c>
      <c r="B1354" s="2" t="s">
        <v>10354</v>
      </c>
      <c r="C1354" s="1" t="s">
        <v>4360</v>
      </c>
      <c r="D1354" s="1" t="s">
        <v>110</v>
      </c>
      <c r="E1354" s="1" t="s">
        <v>8214</v>
      </c>
      <c r="F1354" s="1" t="s">
        <v>10355</v>
      </c>
      <c r="G1354" s="1" t="s">
        <v>113</v>
      </c>
      <c r="H1354" s="1" t="s">
        <v>126</v>
      </c>
      <c r="I1354" s="1" t="s">
        <v>140</v>
      </c>
      <c r="J1354" s="1" t="s">
        <v>635</v>
      </c>
      <c r="K1354" s="1" t="s">
        <v>10356</v>
      </c>
      <c r="L1354" s="1" t="s">
        <v>7911</v>
      </c>
      <c r="M1354" s="1" t="s">
        <v>143</v>
      </c>
      <c r="N1354" s="1" t="s">
        <v>32</v>
      </c>
      <c r="O1354" s="1" t="s">
        <v>4364</v>
      </c>
      <c r="P1354" s="1" t="s">
        <v>10357</v>
      </c>
      <c r="Q1354" s="1" t="s">
        <v>10358</v>
      </c>
      <c r="R1354" s="1" t="s">
        <v>3629</v>
      </c>
      <c r="S1354" s="1" t="s">
        <v>4367</v>
      </c>
      <c r="T1354" s="1" t="s">
        <v>10359</v>
      </c>
    </row>
    <row r="1355" spans="1:20" ht="13.8" x14ac:dyDescent="0.25">
      <c r="A1355" s="1" t="s">
        <v>316</v>
      </c>
      <c r="B1355" s="2" t="s">
        <v>10360</v>
      </c>
      <c r="C1355" s="1" t="s">
        <v>3023</v>
      </c>
      <c r="D1355" s="1" t="s">
        <v>188</v>
      </c>
      <c r="E1355" s="1" t="s">
        <v>10361</v>
      </c>
      <c r="F1355" s="1" t="s">
        <v>10362</v>
      </c>
      <c r="G1355" s="1" t="s">
        <v>113</v>
      </c>
      <c r="H1355" s="1" t="s">
        <v>126</v>
      </c>
      <c r="I1355" s="1" t="s">
        <v>140</v>
      </c>
      <c r="J1355" s="1" t="s">
        <v>583</v>
      </c>
      <c r="K1355" s="1" t="s">
        <v>10363</v>
      </c>
      <c r="L1355" s="1" t="s">
        <v>2359</v>
      </c>
      <c r="M1355" s="1" t="s">
        <v>143</v>
      </c>
      <c r="N1355" s="1" t="s">
        <v>32</v>
      </c>
      <c r="O1355" s="1" t="s">
        <v>3027</v>
      </c>
      <c r="P1355" s="1" t="s">
        <v>10364</v>
      </c>
      <c r="Q1355" s="1" t="s">
        <v>10365</v>
      </c>
      <c r="R1355" s="1" t="s">
        <v>2774</v>
      </c>
      <c r="S1355" s="1" t="s">
        <v>3118</v>
      </c>
      <c r="T1355" s="1" t="s">
        <v>10366</v>
      </c>
    </row>
    <row r="1356" spans="1:20" ht="13.8" x14ac:dyDescent="0.25">
      <c r="A1356" s="1" t="s">
        <v>316</v>
      </c>
      <c r="B1356" s="2" t="s">
        <v>10367</v>
      </c>
      <c r="C1356" s="1" t="s">
        <v>10368</v>
      </c>
      <c r="D1356" s="1" t="s">
        <v>806</v>
      </c>
      <c r="E1356" s="1" t="s">
        <v>10369</v>
      </c>
      <c r="F1356" s="1" t="s">
        <v>10370</v>
      </c>
      <c r="G1356" s="1" t="s">
        <v>113</v>
      </c>
      <c r="H1356" s="1" t="s">
        <v>114</v>
      </c>
      <c r="I1356" s="1" t="s">
        <v>140</v>
      </c>
      <c r="J1356" s="1" t="s">
        <v>154</v>
      </c>
      <c r="K1356" s="1" t="s">
        <v>10371</v>
      </c>
      <c r="L1356" s="1" t="s">
        <v>2958</v>
      </c>
      <c r="M1356" s="1" t="s">
        <v>143</v>
      </c>
      <c r="N1356" s="1" t="s">
        <v>32</v>
      </c>
      <c r="O1356" s="1" t="s">
        <v>10372</v>
      </c>
      <c r="P1356" s="1" t="s">
        <v>10373</v>
      </c>
      <c r="Q1356" s="1" t="s">
        <v>10374</v>
      </c>
      <c r="R1356" s="1" t="s">
        <v>2774</v>
      </c>
      <c r="S1356" s="1" t="s">
        <v>10375</v>
      </c>
      <c r="T1356" s="1" t="s">
        <v>10376</v>
      </c>
    </row>
    <row r="1357" spans="1:20" ht="13.8" x14ac:dyDescent="0.25">
      <c r="A1357" s="1" t="s">
        <v>316</v>
      </c>
      <c r="B1357" s="2" t="s">
        <v>10377</v>
      </c>
      <c r="C1357" s="1" t="s">
        <v>4360</v>
      </c>
      <c r="D1357" s="1" t="s">
        <v>1235</v>
      </c>
      <c r="E1357" s="1" t="s">
        <v>10378</v>
      </c>
      <c r="F1357" s="1" t="s">
        <v>10379</v>
      </c>
      <c r="G1357" s="1" t="s">
        <v>113</v>
      </c>
      <c r="H1357" s="1" t="s">
        <v>126</v>
      </c>
      <c r="I1357" s="1" t="s">
        <v>140</v>
      </c>
      <c r="J1357" s="1" t="s">
        <v>5389</v>
      </c>
      <c r="K1357" s="1" t="s">
        <v>10380</v>
      </c>
      <c r="L1357" s="1" t="s">
        <v>2378</v>
      </c>
      <c r="M1357" s="1" t="s">
        <v>143</v>
      </c>
      <c r="N1357" s="1" t="s">
        <v>32</v>
      </c>
      <c r="O1357" s="1" t="s">
        <v>4364</v>
      </c>
      <c r="P1357" s="1" t="s">
        <v>10381</v>
      </c>
      <c r="Q1357" s="1" t="s">
        <v>10382</v>
      </c>
      <c r="R1357" s="1" t="s">
        <v>2774</v>
      </c>
      <c r="S1357" s="1" t="s">
        <v>4367</v>
      </c>
      <c r="T1357" s="1" t="s">
        <v>10383</v>
      </c>
    </row>
    <row r="1358" spans="1:20" ht="13.8" x14ac:dyDescent="0.25">
      <c r="A1358" s="1" t="s">
        <v>533</v>
      </c>
      <c r="B1358" s="2" t="s">
        <v>10384</v>
      </c>
      <c r="C1358" s="1" t="s">
        <v>593</v>
      </c>
      <c r="D1358" s="1" t="s">
        <v>1537</v>
      </c>
      <c r="E1358" s="1" t="s">
        <v>10385</v>
      </c>
      <c r="F1358" s="1" t="s">
        <v>10386</v>
      </c>
      <c r="G1358" s="1" t="s">
        <v>113</v>
      </c>
      <c r="H1358" s="1" t="s">
        <v>114</v>
      </c>
      <c r="I1358" s="1" t="s">
        <v>60</v>
      </c>
      <c r="J1358" s="1" t="s">
        <v>5389</v>
      </c>
      <c r="K1358" s="1" t="s">
        <v>10387</v>
      </c>
      <c r="L1358" s="1" t="s">
        <v>5632</v>
      </c>
      <c r="M1358" s="1" t="s">
        <v>143</v>
      </c>
      <c r="N1358" s="1" t="s">
        <v>32</v>
      </c>
      <c r="O1358" s="1" t="s">
        <v>597</v>
      </c>
      <c r="P1358" s="1" t="s">
        <v>10388</v>
      </c>
      <c r="Q1358" s="1" t="s">
        <v>10389</v>
      </c>
      <c r="R1358" s="1" t="s">
        <v>2774</v>
      </c>
      <c r="T1358" s="1" t="s">
        <v>10390</v>
      </c>
    </row>
    <row r="1359" spans="1:20" ht="151.80000000000001" x14ac:dyDescent="0.25">
      <c r="A1359" s="1" t="s">
        <v>2817</v>
      </c>
      <c r="B1359" s="2" t="s">
        <v>10391</v>
      </c>
      <c r="C1359" s="1" t="s">
        <v>4682</v>
      </c>
      <c r="D1359" s="1" t="s">
        <v>137</v>
      </c>
      <c r="E1359" s="1" t="s">
        <v>5990</v>
      </c>
      <c r="F1359" s="1" t="s">
        <v>10392</v>
      </c>
      <c r="G1359" s="1" t="s">
        <v>113</v>
      </c>
      <c r="H1359" s="1" t="s">
        <v>114</v>
      </c>
      <c r="I1359" s="1" t="s">
        <v>140</v>
      </c>
      <c r="K1359" s="1" t="s">
        <v>715</v>
      </c>
      <c r="L1359" s="1" t="s">
        <v>8224</v>
      </c>
      <c r="M1359" s="1" t="s">
        <v>270</v>
      </c>
      <c r="N1359" s="1" t="s">
        <v>378</v>
      </c>
      <c r="O1359" s="1" t="s">
        <v>4686</v>
      </c>
      <c r="P1359" s="4" t="s">
        <v>10393</v>
      </c>
      <c r="Q1359" s="1" t="s">
        <v>10394</v>
      </c>
      <c r="R1359" s="1" t="s">
        <v>10395</v>
      </c>
      <c r="S1359" s="1" t="s">
        <v>3755</v>
      </c>
      <c r="T1359" s="1" t="s">
        <v>10396</v>
      </c>
    </row>
    <row r="1360" spans="1:20" ht="138" x14ac:dyDescent="0.25">
      <c r="A1360" s="1" t="s">
        <v>316</v>
      </c>
      <c r="B1360" s="2" t="s">
        <v>10397</v>
      </c>
      <c r="C1360" s="1" t="s">
        <v>3023</v>
      </c>
      <c r="D1360" s="1" t="s">
        <v>547</v>
      </c>
      <c r="E1360" s="1" t="s">
        <v>5012</v>
      </c>
      <c r="F1360" s="1" t="s">
        <v>3025</v>
      </c>
      <c r="G1360" s="1" t="s">
        <v>113</v>
      </c>
      <c r="H1360" s="1" t="s">
        <v>114</v>
      </c>
      <c r="I1360" s="1" t="s">
        <v>60</v>
      </c>
      <c r="J1360" s="1" t="s">
        <v>154</v>
      </c>
      <c r="K1360" s="1" t="s">
        <v>321</v>
      </c>
      <c r="L1360" s="1" t="s">
        <v>775</v>
      </c>
      <c r="M1360" s="1" t="s">
        <v>270</v>
      </c>
      <c r="N1360" s="1" t="s">
        <v>32</v>
      </c>
      <c r="O1360" s="1" t="s">
        <v>3027</v>
      </c>
      <c r="P1360" s="4" t="s">
        <v>10398</v>
      </c>
      <c r="Q1360" s="1" t="s">
        <v>10399</v>
      </c>
      <c r="R1360" s="1" t="s">
        <v>10400</v>
      </c>
      <c r="S1360" s="1" t="s">
        <v>3118</v>
      </c>
      <c r="T1360" s="1" t="s">
        <v>10401</v>
      </c>
    </row>
    <row r="1361" spans="1:20" ht="96.6" x14ac:dyDescent="0.25">
      <c r="A1361" s="1" t="s">
        <v>10402</v>
      </c>
      <c r="B1361" s="2" t="s">
        <v>10403</v>
      </c>
      <c r="C1361" s="1" t="s">
        <v>6542</v>
      </c>
      <c r="D1361" s="1" t="s">
        <v>8496</v>
      </c>
      <c r="E1361" s="1" t="s">
        <v>10404</v>
      </c>
      <c r="F1361" s="1" t="s">
        <v>10405</v>
      </c>
      <c r="G1361" s="1" t="s">
        <v>228</v>
      </c>
      <c r="H1361" s="1" t="s">
        <v>229</v>
      </c>
      <c r="I1361" s="1" t="s">
        <v>60</v>
      </c>
      <c r="J1361" s="1" t="s">
        <v>3193</v>
      </c>
      <c r="K1361" s="1" t="s">
        <v>10406</v>
      </c>
      <c r="L1361" s="1" t="s">
        <v>10407</v>
      </c>
      <c r="M1361" s="1" t="s">
        <v>527</v>
      </c>
      <c r="N1361" s="1" t="s">
        <v>32</v>
      </c>
      <c r="O1361" s="1" t="s">
        <v>6547</v>
      </c>
      <c r="P1361" s="4" t="s">
        <v>10408</v>
      </c>
      <c r="Q1361" s="1" t="s">
        <v>10409</v>
      </c>
      <c r="R1361" s="1" t="s">
        <v>171</v>
      </c>
      <c r="S1361" s="1" t="s">
        <v>3104</v>
      </c>
      <c r="T1361" s="1" t="s">
        <v>10410</v>
      </c>
    </row>
    <row r="1362" spans="1:20" ht="82.8" x14ac:dyDescent="0.25">
      <c r="A1362" s="1" t="s">
        <v>10411</v>
      </c>
      <c r="B1362" s="2" t="s">
        <v>10412</v>
      </c>
      <c r="C1362" s="1" t="s">
        <v>6542</v>
      </c>
      <c r="D1362" s="1" t="s">
        <v>278</v>
      </c>
      <c r="E1362" s="1" t="s">
        <v>537</v>
      </c>
      <c r="F1362" s="1" t="s">
        <v>10413</v>
      </c>
      <c r="G1362" s="1" t="s">
        <v>26</v>
      </c>
      <c r="H1362" s="1" t="s">
        <v>27</v>
      </c>
      <c r="I1362" s="1" t="s">
        <v>28</v>
      </c>
      <c r="J1362" s="1" t="s">
        <v>421</v>
      </c>
      <c r="K1362" s="1" t="s">
        <v>10414</v>
      </c>
      <c r="L1362" s="1" t="s">
        <v>4444</v>
      </c>
      <c r="M1362" s="1" t="s">
        <v>270</v>
      </c>
      <c r="N1362" s="1" t="s">
        <v>32</v>
      </c>
      <c r="O1362" s="1" t="s">
        <v>6547</v>
      </c>
      <c r="P1362" s="4" t="s">
        <v>10415</v>
      </c>
      <c r="Q1362" s="1" t="s">
        <v>10416</v>
      </c>
      <c r="R1362" s="1" t="s">
        <v>171</v>
      </c>
      <c r="S1362" s="1" t="s">
        <v>3104</v>
      </c>
      <c r="T1362" s="1" t="s">
        <v>10417</v>
      </c>
    </row>
    <row r="1363" spans="1:20" ht="138" x14ac:dyDescent="0.25">
      <c r="A1363" s="1" t="s">
        <v>3151</v>
      </c>
      <c r="B1363" s="2" t="s">
        <v>10418</v>
      </c>
      <c r="C1363" s="1" t="s">
        <v>3153</v>
      </c>
      <c r="D1363" s="1" t="s">
        <v>689</v>
      </c>
      <c r="E1363" s="1" t="s">
        <v>10419</v>
      </c>
      <c r="F1363" s="1" t="s">
        <v>10420</v>
      </c>
      <c r="G1363" s="1" t="s">
        <v>113</v>
      </c>
      <c r="H1363" s="1" t="s">
        <v>114</v>
      </c>
      <c r="I1363" s="1" t="s">
        <v>60</v>
      </c>
      <c r="J1363" s="1" t="s">
        <v>5389</v>
      </c>
      <c r="K1363" s="1" t="s">
        <v>6075</v>
      </c>
      <c r="L1363" s="1" t="s">
        <v>2574</v>
      </c>
      <c r="M1363" s="1" t="s">
        <v>206</v>
      </c>
      <c r="N1363" s="1" t="s">
        <v>32</v>
      </c>
      <c r="O1363" s="1" t="s">
        <v>3158</v>
      </c>
      <c r="P1363" s="4" t="s">
        <v>10421</v>
      </c>
      <c r="Q1363" s="1" t="s">
        <v>5930</v>
      </c>
      <c r="R1363" s="1" t="s">
        <v>2774</v>
      </c>
      <c r="S1363" s="1" t="s">
        <v>3107</v>
      </c>
      <c r="T1363" s="1" t="s">
        <v>10422</v>
      </c>
    </row>
    <row r="1364" spans="1:20" ht="13.8" x14ac:dyDescent="0.25">
      <c r="A1364" s="1" t="s">
        <v>3151</v>
      </c>
      <c r="B1364" s="2" t="s">
        <v>10423</v>
      </c>
      <c r="C1364" s="1" t="s">
        <v>3153</v>
      </c>
      <c r="D1364" s="1" t="s">
        <v>725</v>
      </c>
      <c r="E1364" s="1" t="s">
        <v>10424</v>
      </c>
      <c r="F1364" s="1" t="s">
        <v>10425</v>
      </c>
      <c r="G1364" s="1" t="s">
        <v>113</v>
      </c>
      <c r="H1364" s="1" t="s">
        <v>114</v>
      </c>
      <c r="I1364" s="1" t="s">
        <v>140</v>
      </c>
      <c r="J1364" s="1" t="s">
        <v>5389</v>
      </c>
      <c r="K1364" s="1" t="s">
        <v>10426</v>
      </c>
      <c r="L1364" s="1" t="s">
        <v>3328</v>
      </c>
      <c r="M1364" s="1" t="s">
        <v>143</v>
      </c>
      <c r="N1364" s="1" t="s">
        <v>32</v>
      </c>
      <c r="O1364" s="1" t="s">
        <v>3158</v>
      </c>
      <c r="P1364" s="1" t="s">
        <v>10427</v>
      </c>
      <c r="Q1364" s="1" t="s">
        <v>10428</v>
      </c>
      <c r="R1364" s="1" t="s">
        <v>3629</v>
      </c>
      <c r="S1364" s="1" t="s">
        <v>3107</v>
      </c>
      <c r="T1364" s="1" t="s">
        <v>10429</v>
      </c>
    </row>
    <row r="1365" spans="1:20" ht="13.8" x14ac:dyDescent="0.25">
      <c r="A1365" s="1" t="s">
        <v>316</v>
      </c>
      <c r="B1365" s="2" t="s">
        <v>10430</v>
      </c>
      <c r="C1365" s="1" t="s">
        <v>254</v>
      </c>
      <c r="D1365" s="1" t="s">
        <v>806</v>
      </c>
      <c r="E1365" s="1" t="s">
        <v>10431</v>
      </c>
      <c r="F1365" s="1" t="s">
        <v>10432</v>
      </c>
      <c r="G1365" s="1" t="s">
        <v>113</v>
      </c>
      <c r="H1365" s="1" t="s">
        <v>114</v>
      </c>
      <c r="I1365" s="1" t="s">
        <v>140</v>
      </c>
      <c r="J1365" s="1" t="s">
        <v>421</v>
      </c>
      <c r="K1365" s="1" t="s">
        <v>10433</v>
      </c>
      <c r="L1365" s="1" t="s">
        <v>6195</v>
      </c>
      <c r="M1365" s="1" t="s">
        <v>143</v>
      </c>
      <c r="N1365" s="1" t="s">
        <v>63</v>
      </c>
      <c r="O1365" s="1" t="s">
        <v>260</v>
      </c>
      <c r="P1365" s="1" t="s">
        <v>10434</v>
      </c>
      <c r="Q1365" s="1" t="s">
        <v>10435</v>
      </c>
      <c r="R1365" s="1" t="s">
        <v>2774</v>
      </c>
      <c r="S1365" s="1" t="s">
        <v>3116</v>
      </c>
      <c r="T1365" s="1" t="s">
        <v>10436</v>
      </c>
    </row>
    <row r="1366" spans="1:20" ht="110.4" x14ac:dyDescent="0.25">
      <c r="A1366" s="1" t="s">
        <v>441</v>
      </c>
      <c r="B1366" s="2" t="s">
        <v>10437</v>
      </c>
      <c r="C1366" s="1" t="s">
        <v>5087</v>
      </c>
      <c r="D1366" s="1" t="s">
        <v>408</v>
      </c>
      <c r="E1366" s="1" t="s">
        <v>10438</v>
      </c>
      <c r="F1366" s="1" t="s">
        <v>10439</v>
      </c>
      <c r="G1366" s="1" t="s">
        <v>113</v>
      </c>
      <c r="H1366" s="1" t="s">
        <v>126</v>
      </c>
      <c r="I1366" s="1" t="s">
        <v>140</v>
      </c>
      <c r="J1366" s="1" t="s">
        <v>2562</v>
      </c>
      <c r="K1366" s="1" t="s">
        <v>88</v>
      </c>
      <c r="L1366" s="1" t="s">
        <v>4765</v>
      </c>
      <c r="M1366" s="1" t="s">
        <v>527</v>
      </c>
      <c r="N1366" s="1" t="s">
        <v>32</v>
      </c>
      <c r="O1366" s="1" t="s">
        <v>5091</v>
      </c>
      <c r="P1366" s="4" t="s">
        <v>10440</v>
      </c>
      <c r="Q1366" s="1" t="s">
        <v>10441</v>
      </c>
      <c r="R1366" s="1" t="s">
        <v>2774</v>
      </c>
      <c r="S1366" s="1" t="s">
        <v>3104</v>
      </c>
      <c r="T1366" s="1" t="s">
        <v>10442</v>
      </c>
    </row>
    <row r="1367" spans="1:20" ht="96.6" x14ac:dyDescent="0.25">
      <c r="A1367" s="1" t="s">
        <v>7144</v>
      </c>
      <c r="B1367" s="2" t="s">
        <v>10443</v>
      </c>
      <c r="C1367" s="1" t="s">
        <v>3277</v>
      </c>
      <c r="D1367" s="1" t="s">
        <v>2199</v>
      </c>
      <c r="E1367" s="1" t="s">
        <v>7946</v>
      </c>
      <c r="F1367" s="1" t="s">
        <v>280</v>
      </c>
      <c r="G1367" s="1" t="s">
        <v>228</v>
      </c>
      <c r="H1367" s="1" t="s">
        <v>229</v>
      </c>
      <c r="I1367" s="1" t="s">
        <v>140</v>
      </c>
      <c r="J1367" s="1" t="s">
        <v>154</v>
      </c>
      <c r="K1367" s="1" t="s">
        <v>3280</v>
      </c>
      <c r="L1367" s="1" t="s">
        <v>2283</v>
      </c>
      <c r="M1367" s="1" t="s">
        <v>270</v>
      </c>
      <c r="N1367" s="1" t="s">
        <v>32</v>
      </c>
      <c r="O1367" s="1" t="s">
        <v>3282</v>
      </c>
      <c r="P1367" s="4" t="s">
        <v>10444</v>
      </c>
      <c r="Q1367" s="1" t="s">
        <v>10445</v>
      </c>
      <c r="R1367" s="1" t="s">
        <v>171</v>
      </c>
      <c r="S1367" s="1" t="s">
        <v>3286</v>
      </c>
      <c r="T1367" s="1" t="s">
        <v>10446</v>
      </c>
    </row>
    <row r="1368" spans="1:20" ht="82.8" x14ac:dyDescent="0.25">
      <c r="A1368" s="1" t="s">
        <v>10411</v>
      </c>
      <c r="B1368" s="2" t="s">
        <v>10447</v>
      </c>
      <c r="C1368" s="1" t="s">
        <v>6542</v>
      </c>
      <c r="D1368" s="1" t="s">
        <v>278</v>
      </c>
      <c r="E1368" s="1" t="s">
        <v>537</v>
      </c>
      <c r="F1368" s="1" t="s">
        <v>10448</v>
      </c>
      <c r="G1368" s="1" t="s">
        <v>26</v>
      </c>
      <c r="H1368" s="1" t="s">
        <v>27</v>
      </c>
      <c r="I1368" s="1" t="s">
        <v>74</v>
      </c>
      <c r="K1368" s="1" t="s">
        <v>10009</v>
      </c>
      <c r="L1368" s="1" t="s">
        <v>5913</v>
      </c>
      <c r="M1368" s="1" t="s">
        <v>143</v>
      </c>
      <c r="N1368" s="1" t="s">
        <v>32</v>
      </c>
      <c r="O1368" s="1" t="s">
        <v>6547</v>
      </c>
      <c r="P1368" s="4" t="s">
        <v>10449</v>
      </c>
      <c r="Q1368" s="1" t="s">
        <v>93</v>
      </c>
      <c r="R1368" s="1" t="s">
        <v>1482</v>
      </c>
      <c r="S1368" s="1" t="s">
        <v>3104</v>
      </c>
      <c r="T1368" s="1" t="s">
        <v>10450</v>
      </c>
    </row>
    <row r="1369" spans="1:20" ht="138" x14ac:dyDescent="0.25">
      <c r="A1369" s="1" t="s">
        <v>3863</v>
      </c>
      <c r="B1369" s="2" t="s">
        <v>10451</v>
      </c>
      <c r="C1369" s="1" t="s">
        <v>3844</v>
      </c>
      <c r="D1369" s="1" t="s">
        <v>3819</v>
      </c>
      <c r="E1369" s="1" t="s">
        <v>10452</v>
      </c>
      <c r="F1369" s="1" t="s">
        <v>10453</v>
      </c>
      <c r="G1369" s="1" t="s">
        <v>228</v>
      </c>
      <c r="H1369" s="1" t="s">
        <v>2219</v>
      </c>
      <c r="I1369" s="1" t="s">
        <v>140</v>
      </c>
      <c r="J1369" s="1" t="s">
        <v>5389</v>
      </c>
      <c r="K1369" s="1" t="s">
        <v>10454</v>
      </c>
      <c r="L1369" s="1" t="s">
        <v>4541</v>
      </c>
      <c r="M1369" s="1" t="s">
        <v>270</v>
      </c>
      <c r="N1369" s="1" t="s">
        <v>32</v>
      </c>
      <c r="O1369" s="1" t="s">
        <v>3849</v>
      </c>
      <c r="P1369" s="4" t="s">
        <v>10455</v>
      </c>
      <c r="Q1369" s="1" t="s">
        <v>10456</v>
      </c>
      <c r="R1369" s="1" t="s">
        <v>3629</v>
      </c>
      <c r="S1369" s="1" t="s">
        <v>3853</v>
      </c>
      <c r="T1369" s="1" t="s">
        <v>10457</v>
      </c>
    </row>
    <row r="1370" spans="1:20" ht="138" x14ac:dyDescent="0.25">
      <c r="A1370" s="1" t="s">
        <v>3339</v>
      </c>
      <c r="B1370" s="2" t="s">
        <v>10458</v>
      </c>
      <c r="C1370" s="1" t="s">
        <v>3341</v>
      </c>
      <c r="D1370" s="1" t="s">
        <v>3706</v>
      </c>
      <c r="E1370" s="1" t="s">
        <v>3707</v>
      </c>
      <c r="F1370" s="1" t="s">
        <v>10459</v>
      </c>
      <c r="G1370" s="1" t="s">
        <v>113</v>
      </c>
      <c r="H1370" s="1" t="s">
        <v>126</v>
      </c>
      <c r="I1370" s="1" t="s">
        <v>60</v>
      </c>
      <c r="J1370" s="1" t="s">
        <v>154</v>
      </c>
      <c r="K1370" s="1" t="s">
        <v>10460</v>
      </c>
      <c r="L1370" s="1" t="s">
        <v>6889</v>
      </c>
      <c r="M1370" s="1" t="s">
        <v>206</v>
      </c>
      <c r="N1370" s="1" t="s">
        <v>47</v>
      </c>
      <c r="O1370" s="1" t="s">
        <v>6805</v>
      </c>
      <c r="P1370" s="4" t="s">
        <v>10461</v>
      </c>
      <c r="Q1370" s="1" t="s">
        <v>10462</v>
      </c>
      <c r="R1370" s="1" t="s">
        <v>10463</v>
      </c>
      <c r="S1370" s="1" t="s">
        <v>3349</v>
      </c>
      <c r="T1370" s="1" t="s">
        <v>10464</v>
      </c>
    </row>
    <row r="1371" spans="1:20" ht="124.2" x14ac:dyDescent="0.25">
      <c r="A1371" s="1" t="s">
        <v>3987</v>
      </c>
      <c r="B1371" s="2" t="s">
        <v>10465</v>
      </c>
      <c r="C1371" s="1" t="s">
        <v>631</v>
      </c>
      <c r="D1371" s="1" t="s">
        <v>10466</v>
      </c>
      <c r="E1371" s="1" t="s">
        <v>10467</v>
      </c>
      <c r="F1371" s="1" t="s">
        <v>4719</v>
      </c>
      <c r="G1371" s="1" t="s">
        <v>228</v>
      </c>
      <c r="H1371" s="1" t="s">
        <v>126</v>
      </c>
      <c r="I1371" s="1" t="s">
        <v>140</v>
      </c>
      <c r="J1371" s="1" t="s">
        <v>635</v>
      </c>
      <c r="K1371" s="1" t="s">
        <v>1166</v>
      </c>
      <c r="L1371" s="1" t="s">
        <v>637</v>
      </c>
      <c r="M1371" s="1" t="s">
        <v>143</v>
      </c>
      <c r="N1371" s="1" t="s">
        <v>32</v>
      </c>
      <c r="O1371" s="1" t="s">
        <v>638</v>
      </c>
      <c r="P1371" s="4" t="s">
        <v>10468</v>
      </c>
      <c r="Q1371" s="1" t="s">
        <v>10469</v>
      </c>
      <c r="R1371" s="1" t="s">
        <v>3629</v>
      </c>
      <c r="S1371" s="1" t="s">
        <v>3740</v>
      </c>
      <c r="T1371" s="1" t="s">
        <v>10470</v>
      </c>
    </row>
    <row r="1372" spans="1:20" ht="124.2" x14ac:dyDescent="0.25">
      <c r="A1372" s="1" t="s">
        <v>358</v>
      </c>
      <c r="B1372" s="2" t="s">
        <v>10471</v>
      </c>
      <c r="C1372" s="1" t="s">
        <v>631</v>
      </c>
      <c r="D1372" s="1" t="s">
        <v>939</v>
      </c>
      <c r="E1372" s="1" t="s">
        <v>8291</v>
      </c>
      <c r="F1372" s="1" t="s">
        <v>634</v>
      </c>
      <c r="G1372" s="1" t="s">
        <v>113</v>
      </c>
      <c r="H1372" s="1" t="s">
        <v>114</v>
      </c>
      <c r="I1372" s="1" t="s">
        <v>60</v>
      </c>
      <c r="J1372" s="1" t="s">
        <v>2823</v>
      </c>
      <c r="K1372" s="1" t="s">
        <v>10472</v>
      </c>
      <c r="L1372" s="1" t="s">
        <v>4007</v>
      </c>
      <c r="M1372" s="1" t="s">
        <v>527</v>
      </c>
      <c r="N1372" s="1" t="s">
        <v>32</v>
      </c>
      <c r="O1372" s="1" t="s">
        <v>638</v>
      </c>
      <c r="P1372" s="4" t="s">
        <v>10473</v>
      </c>
      <c r="Q1372" s="1" t="s">
        <v>10474</v>
      </c>
      <c r="R1372" s="1" t="s">
        <v>9501</v>
      </c>
      <c r="S1372" s="1" t="s">
        <v>3740</v>
      </c>
      <c r="T1372" s="1" t="s">
        <v>10475</v>
      </c>
    </row>
    <row r="1373" spans="1:20" ht="13.8" x14ac:dyDescent="0.25">
      <c r="A1373" s="1" t="s">
        <v>358</v>
      </c>
      <c r="B1373" s="2" t="s">
        <v>10476</v>
      </c>
      <c r="C1373" s="1" t="s">
        <v>631</v>
      </c>
      <c r="D1373" s="1" t="s">
        <v>3706</v>
      </c>
      <c r="E1373" s="1" t="s">
        <v>3735</v>
      </c>
      <c r="F1373" s="1" t="s">
        <v>634</v>
      </c>
      <c r="G1373" s="1" t="s">
        <v>113</v>
      </c>
      <c r="H1373" s="1" t="s">
        <v>114</v>
      </c>
      <c r="I1373" s="1" t="s">
        <v>60</v>
      </c>
      <c r="J1373" s="1" t="s">
        <v>635</v>
      </c>
      <c r="K1373" s="1" t="s">
        <v>10477</v>
      </c>
      <c r="L1373" s="1" t="s">
        <v>637</v>
      </c>
      <c r="M1373" s="1" t="s">
        <v>270</v>
      </c>
      <c r="N1373" s="1" t="s">
        <v>32</v>
      </c>
      <c r="O1373" s="1" t="s">
        <v>638</v>
      </c>
      <c r="P1373" s="1" t="s">
        <v>10478</v>
      </c>
      <c r="Q1373" s="1" t="s">
        <v>10479</v>
      </c>
      <c r="R1373" s="1" t="s">
        <v>10480</v>
      </c>
      <c r="S1373" s="1" t="s">
        <v>3740</v>
      </c>
      <c r="T1373" s="1" t="s">
        <v>10481</v>
      </c>
    </row>
    <row r="1374" spans="1:20" ht="110.4" x14ac:dyDescent="0.25">
      <c r="A1374" s="1" t="s">
        <v>3987</v>
      </c>
      <c r="B1374" s="2" t="s">
        <v>10482</v>
      </c>
      <c r="C1374" s="1" t="s">
        <v>631</v>
      </c>
      <c r="D1374" s="1" t="s">
        <v>2241</v>
      </c>
      <c r="E1374" s="1" t="s">
        <v>10483</v>
      </c>
      <c r="F1374" s="1" t="s">
        <v>4719</v>
      </c>
      <c r="G1374" s="1" t="s">
        <v>228</v>
      </c>
      <c r="H1374" s="1" t="s">
        <v>126</v>
      </c>
      <c r="I1374" s="1" t="s">
        <v>140</v>
      </c>
      <c r="J1374" s="1" t="s">
        <v>635</v>
      </c>
      <c r="K1374" s="1" t="s">
        <v>1166</v>
      </c>
      <c r="L1374" s="1" t="s">
        <v>1049</v>
      </c>
      <c r="M1374" s="1" t="s">
        <v>322</v>
      </c>
      <c r="N1374" s="1" t="s">
        <v>32</v>
      </c>
      <c r="O1374" s="1" t="s">
        <v>638</v>
      </c>
      <c r="P1374" s="4" t="s">
        <v>10484</v>
      </c>
      <c r="Q1374" s="1" t="s">
        <v>10485</v>
      </c>
      <c r="R1374" s="1" t="s">
        <v>2774</v>
      </c>
      <c r="S1374" s="1" t="s">
        <v>3740</v>
      </c>
      <c r="T1374" s="1" t="s">
        <v>10486</v>
      </c>
    </row>
    <row r="1375" spans="1:20" ht="110.4" x14ac:dyDescent="0.25">
      <c r="A1375" s="1" t="s">
        <v>358</v>
      </c>
      <c r="B1375" s="2" t="s">
        <v>10487</v>
      </c>
      <c r="C1375" s="1" t="s">
        <v>631</v>
      </c>
      <c r="D1375" s="1" t="s">
        <v>2907</v>
      </c>
      <c r="E1375" s="1" t="s">
        <v>10488</v>
      </c>
      <c r="F1375" s="1" t="s">
        <v>634</v>
      </c>
      <c r="G1375" s="1" t="s">
        <v>113</v>
      </c>
      <c r="H1375" s="1" t="s">
        <v>126</v>
      </c>
      <c r="I1375" s="1" t="s">
        <v>60</v>
      </c>
      <c r="J1375" s="1" t="s">
        <v>3503</v>
      </c>
      <c r="K1375" s="1" t="s">
        <v>1166</v>
      </c>
      <c r="L1375" s="1" t="s">
        <v>637</v>
      </c>
      <c r="M1375" s="1" t="s">
        <v>322</v>
      </c>
      <c r="N1375" s="1" t="s">
        <v>32</v>
      </c>
      <c r="O1375" s="1" t="s">
        <v>638</v>
      </c>
      <c r="P1375" s="4" t="s">
        <v>10489</v>
      </c>
      <c r="Q1375" s="1" t="s">
        <v>10490</v>
      </c>
      <c r="R1375" s="1" t="s">
        <v>2774</v>
      </c>
      <c r="S1375" s="1" t="s">
        <v>3740</v>
      </c>
      <c r="T1375" s="1" t="s">
        <v>10491</v>
      </c>
    </row>
    <row r="1376" spans="1:20" ht="13.8" x14ac:dyDescent="0.25">
      <c r="A1376" s="1" t="s">
        <v>2428</v>
      </c>
      <c r="B1376" s="2" t="s">
        <v>10492</v>
      </c>
      <c r="C1376" s="1" t="s">
        <v>3809</v>
      </c>
      <c r="D1376" s="1" t="s">
        <v>1117</v>
      </c>
      <c r="E1376" s="1" t="s">
        <v>5806</v>
      </c>
      <c r="F1376" s="1" t="s">
        <v>4247</v>
      </c>
      <c r="G1376" s="1" t="s">
        <v>113</v>
      </c>
      <c r="H1376" s="1" t="s">
        <v>126</v>
      </c>
      <c r="I1376" s="1" t="s">
        <v>140</v>
      </c>
      <c r="J1376" s="1" t="s">
        <v>465</v>
      </c>
      <c r="K1376" s="1" t="s">
        <v>5375</v>
      </c>
      <c r="L1376" s="1" t="s">
        <v>7402</v>
      </c>
      <c r="M1376" s="1" t="s">
        <v>31</v>
      </c>
      <c r="N1376" s="1" t="s">
        <v>47</v>
      </c>
      <c r="O1376" s="1" t="s">
        <v>3813</v>
      </c>
      <c r="P1376" s="1" t="s">
        <v>10493</v>
      </c>
      <c r="Q1376" s="1" t="s">
        <v>10494</v>
      </c>
      <c r="R1376" s="1" t="s">
        <v>5386</v>
      </c>
      <c r="S1376" s="1" t="s">
        <v>3106</v>
      </c>
      <c r="T1376" s="1" t="s">
        <v>10495</v>
      </c>
    </row>
    <row r="1377" spans="1:20" ht="13.8" x14ac:dyDescent="0.25">
      <c r="A1377" s="1" t="s">
        <v>2428</v>
      </c>
      <c r="B1377" s="2" t="s">
        <v>10496</v>
      </c>
      <c r="C1377" s="1" t="s">
        <v>10497</v>
      </c>
      <c r="D1377" s="1" t="s">
        <v>188</v>
      </c>
      <c r="E1377" s="1" t="s">
        <v>10498</v>
      </c>
      <c r="F1377" s="1" t="s">
        <v>10499</v>
      </c>
      <c r="G1377" s="1" t="s">
        <v>113</v>
      </c>
      <c r="H1377" s="1" t="s">
        <v>27</v>
      </c>
      <c r="I1377" s="1" t="s">
        <v>74</v>
      </c>
      <c r="J1377" s="1" t="s">
        <v>465</v>
      </c>
      <c r="K1377" s="1" t="s">
        <v>5375</v>
      </c>
      <c r="L1377" s="1" t="s">
        <v>168</v>
      </c>
      <c r="M1377" s="1" t="s">
        <v>31</v>
      </c>
      <c r="N1377" s="1" t="s">
        <v>47</v>
      </c>
      <c r="O1377" s="1" t="s">
        <v>10500</v>
      </c>
      <c r="P1377" s="1" t="s">
        <v>10501</v>
      </c>
      <c r="R1377" s="1" t="s">
        <v>10502</v>
      </c>
      <c r="S1377" s="1" t="s">
        <v>10503</v>
      </c>
      <c r="T1377" s="1" t="s">
        <v>10504</v>
      </c>
    </row>
    <row r="1378" spans="1:20" ht="138" x14ac:dyDescent="0.25">
      <c r="A1378" s="1" t="s">
        <v>120</v>
      </c>
      <c r="B1378" s="2" t="s">
        <v>10505</v>
      </c>
      <c r="C1378" s="1" t="s">
        <v>4439</v>
      </c>
      <c r="D1378" s="1" t="s">
        <v>10506</v>
      </c>
      <c r="E1378" s="1" t="s">
        <v>10507</v>
      </c>
      <c r="F1378" s="1" t="s">
        <v>10508</v>
      </c>
      <c r="G1378" s="1" t="s">
        <v>113</v>
      </c>
      <c r="H1378" s="1" t="s">
        <v>126</v>
      </c>
      <c r="I1378" s="1" t="s">
        <v>140</v>
      </c>
      <c r="J1378" s="1" t="s">
        <v>154</v>
      </c>
      <c r="K1378" s="1" t="s">
        <v>10509</v>
      </c>
      <c r="L1378" s="1" t="s">
        <v>5661</v>
      </c>
      <c r="M1378" s="1" t="s">
        <v>270</v>
      </c>
      <c r="N1378" s="1" t="s">
        <v>32</v>
      </c>
      <c r="O1378" s="1" t="s">
        <v>4445</v>
      </c>
      <c r="P1378" s="4" t="s">
        <v>10510</v>
      </c>
      <c r="Q1378" s="1" t="s">
        <v>10511</v>
      </c>
      <c r="R1378" s="1" t="s">
        <v>7240</v>
      </c>
      <c r="S1378" s="1" t="s">
        <v>4275</v>
      </c>
      <c r="T1378" s="1" t="s">
        <v>10512</v>
      </c>
    </row>
    <row r="1379" spans="1:20" ht="110.4" x14ac:dyDescent="0.25">
      <c r="A1379" s="1" t="s">
        <v>222</v>
      </c>
      <c r="B1379" s="2" t="s">
        <v>10513</v>
      </c>
      <c r="C1379" s="1" t="s">
        <v>3153</v>
      </c>
      <c r="D1379" s="1" t="s">
        <v>3662</v>
      </c>
      <c r="E1379" s="1" t="s">
        <v>2009</v>
      </c>
      <c r="F1379" s="1" t="s">
        <v>10514</v>
      </c>
      <c r="G1379" s="1" t="s">
        <v>228</v>
      </c>
      <c r="H1379" s="1" t="s">
        <v>126</v>
      </c>
      <c r="I1379" s="1" t="s">
        <v>140</v>
      </c>
      <c r="J1379" s="1" t="s">
        <v>154</v>
      </c>
      <c r="K1379" s="1" t="s">
        <v>10515</v>
      </c>
      <c r="L1379" s="1" t="s">
        <v>2397</v>
      </c>
      <c r="M1379" s="1" t="s">
        <v>270</v>
      </c>
      <c r="N1379" s="1" t="s">
        <v>32</v>
      </c>
      <c r="O1379" s="1" t="s">
        <v>3158</v>
      </c>
      <c r="P1379" s="4" t="s">
        <v>10516</v>
      </c>
      <c r="Q1379" s="1" t="s">
        <v>10517</v>
      </c>
      <c r="R1379" s="1" t="s">
        <v>10518</v>
      </c>
      <c r="S1379" s="1" t="s">
        <v>3107</v>
      </c>
      <c r="T1379" s="1" t="s">
        <v>10519</v>
      </c>
    </row>
    <row r="1380" spans="1:20" ht="138" x14ac:dyDescent="0.25">
      <c r="A1380" s="1" t="s">
        <v>3151</v>
      </c>
      <c r="B1380" s="2" t="s">
        <v>10520</v>
      </c>
      <c r="C1380" s="1" t="s">
        <v>3153</v>
      </c>
      <c r="D1380" s="1" t="s">
        <v>547</v>
      </c>
      <c r="E1380" s="1" t="s">
        <v>10521</v>
      </c>
      <c r="F1380" s="1" t="s">
        <v>10522</v>
      </c>
      <c r="G1380" s="1" t="s">
        <v>113</v>
      </c>
      <c r="H1380" s="1" t="s">
        <v>114</v>
      </c>
      <c r="I1380" s="1" t="s">
        <v>140</v>
      </c>
      <c r="J1380" s="1" t="s">
        <v>75</v>
      </c>
      <c r="K1380" s="1" t="s">
        <v>10523</v>
      </c>
      <c r="L1380" s="1" t="s">
        <v>3328</v>
      </c>
      <c r="M1380" s="1" t="s">
        <v>322</v>
      </c>
      <c r="N1380" s="1" t="s">
        <v>32</v>
      </c>
      <c r="O1380" s="1" t="s">
        <v>3158</v>
      </c>
      <c r="P1380" s="4" t="s">
        <v>10524</v>
      </c>
      <c r="Q1380" s="1" t="s">
        <v>10525</v>
      </c>
      <c r="R1380" s="1" t="s">
        <v>4785</v>
      </c>
      <c r="S1380" s="1" t="s">
        <v>3107</v>
      </c>
      <c r="T1380" s="1" t="s">
        <v>10526</v>
      </c>
    </row>
    <row r="1381" spans="1:20" ht="138" x14ac:dyDescent="0.25">
      <c r="A1381" s="1" t="s">
        <v>252</v>
      </c>
      <c r="B1381" s="2" t="s">
        <v>10527</v>
      </c>
      <c r="C1381" s="1" t="s">
        <v>10303</v>
      </c>
      <c r="D1381" s="1" t="s">
        <v>9439</v>
      </c>
      <c r="E1381" s="1" t="s">
        <v>9615</v>
      </c>
      <c r="F1381" s="1" t="s">
        <v>10305</v>
      </c>
      <c r="G1381" s="1" t="s">
        <v>26</v>
      </c>
      <c r="H1381" s="1" t="s">
        <v>27</v>
      </c>
      <c r="I1381" s="1" t="s">
        <v>28</v>
      </c>
      <c r="J1381" s="1" t="s">
        <v>754</v>
      </c>
      <c r="K1381" s="1" t="s">
        <v>10528</v>
      </c>
      <c r="L1381" s="1" t="s">
        <v>1670</v>
      </c>
      <c r="M1381" s="1" t="s">
        <v>143</v>
      </c>
      <c r="N1381" s="1" t="s">
        <v>32</v>
      </c>
      <c r="O1381" s="1" t="s">
        <v>10307</v>
      </c>
      <c r="P1381" s="4" t="s">
        <v>10529</v>
      </c>
      <c r="Q1381" s="1" t="s">
        <v>10530</v>
      </c>
      <c r="R1381" s="1" t="s">
        <v>7240</v>
      </c>
      <c r="S1381" s="1" t="s">
        <v>3313</v>
      </c>
      <c r="T1381" s="1" t="s">
        <v>10531</v>
      </c>
    </row>
    <row r="1382" spans="1:20" ht="13.8" x14ac:dyDescent="0.25">
      <c r="A1382" s="1" t="s">
        <v>3151</v>
      </c>
      <c r="B1382" s="2" t="s">
        <v>10532</v>
      </c>
      <c r="C1382" s="1" t="s">
        <v>224</v>
      </c>
      <c r="D1382" s="1" t="s">
        <v>2234</v>
      </c>
      <c r="E1382" s="1" t="s">
        <v>10533</v>
      </c>
      <c r="F1382" s="1" t="s">
        <v>10534</v>
      </c>
      <c r="G1382" s="1" t="s">
        <v>113</v>
      </c>
      <c r="H1382" s="1" t="s">
        <v>114</v>
      </c>
      <c r="I1382" s="1" t="s">
        <v>60</v>
      </c>
      <c r="J1382" s="1" t="s">
        <v>754</v>
      </c>
      <c r="K1382" s="1" t="s">
        <v>10535</v>
      </c>
      <c r="L1382" s="1" t="s">
        <v>4623</v>
      </c>
      <c r="M1382" s="1" t="s">
        <v>143</v>
      </c>
      <c r="N1382" s="1" t="s">
        <v>32</v>
      </c>
      <c r="O1382" s="1" t="s">
        <v>232</v>
      </c>
      <c r="P1382" s="1" t="s">
        <v>10536</v>
      </c>
      <c r="Q1382" s="1" t="s">
        <v>7239</v>
      </c>
      <c r="R1382" s="1" t="s">
        <v>7240</v>
      </c>
      <c r="S1382" s="1" t="s">
        <v>3258</v>
      </c>
      <c r="T1382" s="1" t="s">
        <v>10537</v>
      </c>
    </row>
    <row r="1383" spans="1:20" ht="13.8" x14ac:dyDescent="0.25">
      <c r="A1383" s="1" t="s">
        <v>370</v>
      </c>
      <c r="B1383" s="2" t="s">
        <v>10538</v>
      </c>
      <c r="C1383" s="1" t="s">
        <v>4342</v>
      </c>
      <c r="D1383" s="1" t="s">
        <v>1096</v>
      </c>
      <c r="E1383" s="1" t="s">
        <v>10539</v>
      </c>
      <c r="F1383" s="1" t="s">
        <v>10540</v>
      </c>
      <c r="G1383" s="1" t="s">
        <v>113</v>
      </c>
      <c r="H1383" s="1" t="s">
        <v>114</v>
      </c>
      <c r="I1383" s="1" t="s">
        <v>60</v>
      </c>
      <c r="J1383" s="1" t="s">
        <v>154</v>
      </c>
      <c r="K1383" s="1" t="s">
        <v>376</v>
      </c>
      <c r="L1383" s="1" t="s">
        <v>798</v>
      </c>
      <c r="M1383" s="1" t="s">
        <v>703</v>
      </c>
      <c r="N1383" s="1" t="s">
        <v>47</v>
      </c>
      <c r="O1383" s="1" t="s">
        <v>10541</v>
      </c>
      <c r="P1383" s="1" t="s">
        <v>10542</v>
      </c>
      <c r="Q1383" s="1" t="s">
        <v>10543</v>
      </c>
      <c r="R1383" s="1" t="s">
        <v>10544</v>
      </c>
      <c r="S1383" s="1" t="s">
        <v>4350</v>
      </c>
      <c r="T1383" s="1" t="s">
        <v>10545</v>
      </c>
    </row>
    <row r="1384" spans="1:20" ht="96.6" x14ac:dyDescent="0.25">
      <c r="A1384" s="1" t="s">
        <v>370</v>
      </c>
      <c r="B1384" s="2" t="s">
        <v>10546</v>
      </c>
      <c r="C1384" s="1" t="s">
        <v>4342</v>
      </c>
      <c r="D1384" s="1" t="s">
        <v>408</v>
      </c>
      <c r="E1384" s="1" t="s">
        <v>4343</v>
      </c>
      <c r="F1384" s="1" t="s">
        <v>10547</v>
      </c>
      <c r="G1384" s="1" t="s">
        <v>113</v>
      </c>
      <c r="H1384" s="1" t="s">
        <v>114</v>
      </c>
      <c r="I1384" s="1" t="s">
        <v>60</v>
      </c>
      <c r="J1384" s="1" t="s">
        <v>465</v>
      </c>
      <c r="K1384" s="1" t="s">
        <v>376</v>
      </c>
      <c r="L1384" s="1" t="s">
        <v>10548</v>
      </c>
      <c r="M1384" s="1" t="s">
        <v>527</v>
      </c>
      <c r="N1384" s="1" t="s">
        <v>47</v>
      </c>
      <c r="O1384" s="1" t="s">
        <v>10549</v>
      </c>
      <c r="P1384" s="4" t="s">
        <v>10550</v>
      </c>
      <c r="Q1384" s="1" t="s">
        <v>10551</v>
      </c>
      <c r="R1384" s="1" t="s">
        <v>10552</v>
      </c>
      <c r="S1384" s="1" t="s">
        <v>4350</v>
      </c>
      <c r="T1384" s="1" t="s">
        <v>10553</v>
      </c>
    </row>
    <row r="1385" spans="1:20" ht="96.6" x14ac:dyDescent="0.25">
      <c r="A1385" s="1" t="s">
        <v>370</v>
      </c>
      <c r="B1385" s="2" t="s">
        <v>10554</v>
      </c>
      <c r="C1385" s="1" t="s">
        <v>4342</v>
      </c>
      <c r="D1385" s="1" t="s">
        <v>1362</v>
      </c>
      <c r="E1385" s="1" t="s">
        <v>10555</v>
      </c>
      <c r="F1385" s="1" t="s">
        <v>10556</v>
      </c>
      <c r="G1385" s="1" t="s">
        <v>113</v>
      </c>
      <c r="H1385" s="1" t="s">
        <v>114</v>
      </c>
      <c r="I1385" s="1" t="s">
        <v>60</v>
      </c>
      <c r="K1385" s="1" t="s">
        <v>10557</v>
      </c>
      <c r="L1385" s="1" t="s">
        <v>9186</v>
      </c>
      <c r="M1385" s="1" t="s">
        <v>304</v>
      </c>
      <c r="N1385" s="1" t="s">
        <v>47</v>
      </c>
      <c r="O1385" s="1" t="s">
        <v>10549</v>
      </c>
      <c r="P1385" s="4" t="s">
        <v>10558</v>
      </c>
      <c r="Q1385" s="1" t="s">
        <v>10559</v>
      </c>
      <c r="R1385" s="1" t="s">
        <v>10560</v>
      </c>
      <c r="S1385" s="1" t="s">
        <v>4350</v>
      </c>
      <c r="T1385" s="1" t="s">
        <v>10561</v>
      </c>
    </row>
    <row r="1386" spans="1:20" ht="13.8" x14ac:dyDescent="0.25">
      <c r="A1386" s="1" t="s">
        <v>936</v>
      </c>
      <c r="B1386" s="2" t="s">
        <v>10562</v>
      </c>
      <c r="C1386" s="1" t="s">
        <v>3555</v>
      </c>
      <c r="D1386" s="1" t="s">
        <v>806</v>
      </c>
      <c r="E1386" s="1" t="s">
        <v>10563</v>
      </c>
      <c r="F1386" s="1" t="s">
        <v>10564</v>
      </c>
      <c r="G1386" s="1" t="s">
        <v>113</v>
      </c>
      <c r="H1386" s="1" t="s">
        <v>114</v>
      </c>
      <c r="I1386" s="1" t="s">
        <v>60</v>
      </c>
      <c r="J1386" s="1" t="s">
        <v>465</v>
      </c>
      <c r="K1386" s="1" t="s">
        <v>10565</v>
      </c>
      <c r="L1386" s="1" t="s">
        <v>1444</v>
      </c>
      <c r="M1386" s="1" t="s">
        <v>703</v>
      </c>
      <c r="N1386" s="1" t="s">
        <v>47</v>
      </c>
      <c r="O1386" s="1" t="s">
        <v>3560</v>
      </c>
      <c r="P1386" s="1" t="s">
        <v>10566</v>
      </c>
      <c r="Q1386" s="1" t="s">
        <v>10567</v>
      </c>
      <c r="R1386" s="1" t="s">
        <v>171</v>
      </c>
      <c r="S1386" s="1" t="s">
        <v>3563</v>
      </c>
      <c r="T1386" s="1" t="s">
        <v>10568</v>
      </c>
    </row>
    <row r="1387" spans="1:20" ht="138" x14ac:dyDescent="0.25">
      <c r="A1387" s="1" t="s">
        <v>4821</v>
      </c>
      <c r="B1387" s="2" t="s">
        <v>10569</v>
      </c>
      <c r="C1387" s="1" t="s">
        <v>4197</v>
      </c>
      <c r="D1387" s="1" t="s">
        <v>3067</v>
      </c>
      <c r="E1387" s="1" t="s">
        <v>10570</v>
      </c>
      <c r="F1387" s="1" t="s">
        <v>10571</v>
      </c>
      <c r="G1387" s="1" t="s">
        <v>228</v>
      </c>
      <c r="H1387" s="1" t="s">
        <v>229</v>
      </c>
      <c r="I1387" s="1" t="s">
        <v>60</v>
      </c>
      <c r="J1387" s="1" t="s">
        <v>154</v>
      </c>
      <c r="K1387" s="1" t="s">
        <v>10572</v>
      </c>
      <c r="L1387" s="1" t="s">
        <v>10573</v>
      </c>
      <c r="M1387" s="1" t="s">
        <v>703</v>
      </c>
      <c r="N1387" s="1" t="s">
        <v>32</v>
      </c>
      <c r="O1387" s="1" t="s">
        <v>4202</v>
      </c>
      <c r="P1387" s="4" t="s">
        <v>10574</v>
      </c>
      <c r="Q1387" s="1" t="s">
        <v>10575</v>
      </c>
      <c r="R1387" s="1" t="s">
        <v>10576</v>
      </c>
      <c r="S1387" s="1" t="s">
        <v>3104</v>
      </c>
      <c r="T1387" s="1" t="s">
        <v>10577</v>
      </c>
    </row>
    <row r="1388" spans="1:20" ht="110.4" x14ac:dyDescent="0.25">
      <c r="A1388" s="1" t="s">
        <v>4821</v>
      </c>
      <c r="B1388" s="2" t="s">
        <v>10578</v>
      </c>
      <c r="C1388" s="1" t="s">
        <v>4197</v>
      </c>
      <c r="D1388" s="1" t="s">
        <v>3596</v>
      </c>
      <c r="E1388" s="1" t="s">
        <v>5747</v>
      </c>
      <c r="F1388" s="1" t="s">
        <v>10571</v>
      </c>
      <c r="G1388" s="1" t="s">
        <v>228</v>
      </c>
      <c r="H1388" s="1" t="s">
        <v>229</v>
      </c>
      <c r="I1388" s="1" t="s">
        <v>60</v>
      </c>
      <c r="J1388" s="1" t="s">
        <v>154</v>
      </c>
      <c r="K1388" s="1" t="s">
        <v>10579</v>
      </c>
      <c r="L1388" s="1" t="s">
        <v>4827</v>
      </c>
      <c r="M1388" s="1" t="s">
        <v>703</v>
      </c>
      <c r="N1388" s="1" t="s">
        <v>32</v>
      </c>
      <c r="O1388" s="1" t="s">
        <v>4202</v>
      </c>
      <c r="P1388" s="4" t="s">
        <v>10580</v>
      </c>
      <c r="R1388" s="1" t="s">
        <v>4111</v>
      </c>
      <c r="S1388" s="1" t="s">
        <v>3104</v>
      </c>
      <c r="T1388" s="1" t="s">
        <v>10581</v>
      </c>
    </row>
    <row r="1389" spans="1:20" ht="110.4" x14ac:dyDescent="0.25">
      <c r="A1389" s="1" t="s">
        <v>2864</v>
      </c>
      <c r="B1389" s="2" t="s">
        <v>10582</v>
      </c>
      <c r="C1389" s="1" t="s">
        <v>3304</v>
      </c>
      <c r="D1389" s="1" t="s">
        <v>2250</v>
      </c>
      <c r="E1389" s="1" t="s">
        <v>4395</v>
      </c>
      <c r="F1389" s="1" t="s">
        <v>10583</v>
      </c>
      <c r="G1389" s="1" t="s">
        <v>113</v>
      </c>
      <c r="H1389" s="1" t="s">
        <v>126</v>
      </c>
      <c r="I1389" s="1" t="s">
        <v>60</v>
      </c>
      <c r="J1389" s="1" t="s">
        <v>154</v>
      </c>
      <c r="K1389" s="1" t="s">
        <v>10584</v>
      </c>
      <c r="L1389" s="1" t="s">
        <v>6475</v>
      </c>
      <c r="M1389" s="1" t="s">
        <v>703</v>
      </c>
      <c r="N1389" s="1" t="s">
        <v>32</v>
      </c>
      <c r="O1389" s="1" t="s">
        <v>3310</v>
      </c>
      <c r="P1389" s="4" t="s">
        <v>10585</v>
      </c>
      <c r="Q1389" s="1" t="s">
        <v>10586</v>
      </c>
      <c r="R1389" s="1" t="s">
        <v>10587</v>
      </c>
      <c r="S1389" s="1" t="s">
        <v>3313</v>
      </c>
      <c r="T1389" s="1" t="s">
        <v>10588</v>
      </c>
    </row>
    <row r="1390" spans="1:20" ht="151.80000000000001" x14ac:dyDescent="0.25">
      <c r="A1390" s="1" t="s">
        <v>473</v>
      </c>
      <c r="B1390" s="2" t="s">
        <v>10589</v>
      </c>
      <c r="C1390" s="1" t="s">
        <v>5552</v>
      </c>
      <c r="D1390" s="1" t="s">
        <v>278</v>
      </c>
      <c r="E1390" s="1" t="s">
        <v>10590</v>
      </c>
      <c r="F1390" s="1" t="s">
        <v>10591</v>
      </c>
      <c r="G1390" s="1" t="s">
        <v>113</v>
      </c>
      <c r="H1390" s="1" t="s">
        <v>126</v>
      </c>
      <c r="I1390" s="1" t="s">
        <v>60</v>
      </c>
      <c r="J1390" s="1" t="s">
        <v>154</v>
      </c>
      <c r="K1390" s="1" t="s">
        <v>478</v>
      </c>
      <c r="L1390" s="1" t="s">
        <v>6208</v>
      </c>
      <c r="M1390" s="1" t="s">
        <v>143</v>
      </c>
      <c r="N1390" s="1" t="s">
        <v>32</v>
      </c>
      <c r="O1390" s="1" t="s">
        <v>5555</v>
      </c>
      <c r="P1390" s="4" t="s">
        <v>10592</v>
      </c>
      <c r="Q1390" s="1" t="s">
        <v>10593</v>
      </c>
      <c r="R1390" s="1" t="s">
        <v>10594</v>
      </c>
      <c r="S1390" s="1" t="s">
        <v>4275</v>
      </c>
      <c r="T1390" s="1" t="s">
        <v>10595</v>
      </c>
    </row>
    <row r="1391" spans="1:20" ht="138" x14ac:dyDescent="0.25">
      <c r="A1391" s="1" t="s">
        <v>5255</v>
      </c>
      <c r="B1391" s="2" t="s">
        <v>10596</v>
      </c>
      <c r="C1391" s="1" t="s">
        <v>4985</v>
      </c>
      <c r="D1391" s="1" t="s">
        <v>659</v>
      </c>
      <c r="E1391" s="1" t="s">
        <v>713</v>
      </c>
      <c r="F1391" s="1" t="s">
        <v>10597</v>
      </c>
      <c r="G1391" s="1" t="s">
        <v>26</v>
      </c>
      <c r="H1391" s="1" t="s">
        <v>27</v>
      </c>
      <c r="I1391" s="1" t="s">
        <v>74</v>
      </c>
      <c r="J1391" s="1" t="s">
        <v>421</v>
      </c>
      <c r="K1391" s="1" t="s">
        <v>10598</v>
      </c>
      <c r="L1391" s="1" t="s">
        <v>4939</v>
      </c>
      <c r="M1391" s="1" t="s">
        <v>304</v>
      </c>
      <c r="N1391" s="1" t="s">
        <v>32</v>
      </c>
      <c r="O1391" s="1" t="s">
        <v>4989</v>
      </c>
      <c r="P1391" s="4" t="s">
        <v>10599</v>
      </c>
      <c r="R1391" s="1" t="s">
        <v>5402</v>
      </c>
      <c r="S1391" s="1" t="s">
        <v>4992</v>
      </c>
      <c r="T1391" s="1" t="s">
        <v>10600</v>
      </c>
    </row>
    <row r="1392" spans="1:20" ht="138" x14ac:dyDescent="0.25">
      <c r="A1392" s="1" t="s">
        <v>316</v>
      </c>
      <c r="B1392" s="2" t="s">
        <v>10601</v>
      </c>
      <c r="C1392" s="1" t="s">
        <v>3023</v>
      </c>
      <c r="D1392" s="1" t="s">
        <v>958</v>
      </c>
      <c r="E1392" s="1" t="s">
        <v>10555</v>
      </c>
      <c r="F1392" s="1" t="s">
        <v>4087</v>
      </c>
      <c r="G1392" s="1" t="s">
        <v>113</v>
      </c>
      <c r="H1392" s="1" t="s">
        <v>114</v>
      </c>
      <c r="I1392" s="1" t="s">
        <v>60</v>
      </c>
      <c r="J1392" s="1" t="s">
        <v>154</v>
      </c>
      <c r="K1392" s="1" t="s">
        <v>321</v>
      </c>
      <c r="L1392" s="1" t="s">
        <v>3328</v>
      </c>
      <c r="M1392" s="1" t="s">
        <v>143</v>
      </c>
      <c r="N1392" s="1" t="s">
        <v>32</v>
      </c>
      <c r="O1392" s="1" t="s">
        <v>3027</v>
      </c>
      <c r="P1392" s="4" t="s">
        <v>10602</v>
      </c>
      <c r="R1392" s="1" t="s">
        <v>10603</v>
      </c>
      <c r="S1392" s="1" t="s">
        <v>3118</v>
      </c>
      <c r="T1392" s="1" t="s">
        <v>10604</v>
      </c>
    </row>
    <row r="1393" spans="1:20" ht="138" x14ac:dyDescent="0.25">
      <c r="A1393" s="1" t="s">
        <v>316</v>
      </c>
      <c r="B1393" s="2" t="s">
        <v>10605</v>
      </c>
      <c r="C1393" s="1" t="s">
        <v>254</v>
      </c>
      <c r="D1393" s="1" t="s">
        <v>4476</v>
      </c>
      <c r="E1393" s="1" t="s">
        <v>10606</v>
      </c>
      <c r="F1393" s="1" t="s">
        <v>10607</v>
      </c>
      <c r="G1393" s="1" t="s">
        <v>113</v>
      </c>
      <c r="H1393" s="1" t="s">
        <v>114</v>
      </c>
      <c r="I1393" s="1" t="s">
        <v>60</v>
      </c>
      <c r="K1393" s="1" t="s">
        <v>321</v>
      </c>
      <c r="L1393" s="1" t="s">
        <v>4630</v>
      </c>
      <c r="M1393" s="1" t="s">
        <v>143</v>
      </c>
      <c r="N1393" s="1" t="s">
        <v>32</v>
      </c>
      <c r="O1393" s="1" t="s">
        <v>260</v>
      </c>
      <c r="P1393" s="4" t="s">
        <v>10608</v>
      </c>
      <c r="Q1393" s="1" t="s">
        <v>10609</v>
      </c>
      <c r="R1393" s="1" t="s">
        <v>10610</v>
      </c>
      <c r="S1393" s="1" t="s">
        <v>3116</v>
      </c>
      <c r="T1393" s="1" t="s">
        <v>10611</v>
      </c>
    </row>
    <row r="1394" spans="1:20" ht="138" x14ac:dyDescent="0.25">
      <c r="A1394" s="1" t="s">
        <v>252</v>
      </c>
      <c r="B1394" s="2" t="s">
        <v>10612</v>
      </c>
      <c r="C1394" s="1" t="s">
        <v>254</v>
      </c>
      <c r="D1394" s="1" t="s">
        <v>2465</v>
      </c>
      <c r="E1394" s="1" t="s">
        <v>10613</v>
      </c>
      <c r="F1394" s="1" t="s">
        <v>10614</v>
      </c>
      <c r="G1394" s="1" t="s">
        <v>26</v>
      </c>
      <c r="H1394" s="1" t="s">
        <v>27</v>
      </c>
      <c r="I1394" s="1" t="s">
        <v>74</v>
      </c>
      <c r="K1394" s="1" t="s">
        <v>321</v>
      </c>
      <c r="L1394" s="1" t="s">
        <v>4865</v>
      </c>
      <c r="M1394" s="1" t="s">
        <v>143</v>
      </c>
      <c r="N1394" s="1" t="s">
        <v>32</v>
      </c>
      <c r="O1394" s="1" t="s">
        <v>260</v>
      </c>
      <c r="P1394" s="4" t="s">
        <v>10615</v>
      </c>
      <c r="Q1394" s="1" t="s">
        <v>10616</v>
      </c>
      <c r="R1394" s="1" t="s">
        <v>10610</v>
      </c>
      <c r="S1394" s="1" t="s">
        <v>3116</v>
      </c>
      <c r="T1394" s="1" t="s">
        <v>10617</v>
      </c>
    </row>
    <row r="1395" spans="1:20" ht="151.80000000000001" x14ac:dyDescent="0.25">
      <c r="A1395" s="1" t="s">
        <v>316</v>
      </c>
      <c r="B1395" s="2" t="s">
        <v>10618</v>
      </c>
      <c r="C1395" s="1" t="s">
        <v>3393</v>
      </c>
      <c r="D1395" s="1" t="s">
        <v>3706</v>
      </c>
      <c r="E1395" s="1" t="s">
        <v>10619</v>
      </c>
      <c r="F1395" s="1" t="s">
        <v>3396</v>
      </c>
      <c r="G1395" s="1" t="s">
        <v>113</v>
      </c>
      <c r="H1395" s="1" t="s">
        <v>114</v>
      </c>
      <c r="I1395" s="1" t="s">
        <v>60</v>
      </c>
      <c r="J1395" s="1" t="s">
        <v>635</v>
      </c>
      <c r="K1395" s="1" t="s">
        <v>321</v>
      </c>
      <c r="L1395" s="1" t="s">
        <v>1212</v>
      </c>
      <c r="M1395" s="1" t="s">
        <v>270</v>
      </c>
      <c r="N1395" s="1" t="s">
        <v>32</v>
      </c>
      <c r="O1395" s="1" t="s">
        <v>3398</v>
      </c>
      <c r="P1395" s="4" t="s">
        <v>10620</v>
      </c>
      <c r="Q1395" s="1" t="s">
        <v>10621</v>
      </c>
      <c r="R1395" s="1" t="s">
        <v>4251</v>
      </c>
      <c r="S1395" s="1" t="s">
        <v>3402</v>
      </c>
      <c r="T1395" s="1" t="s">
        <v>10622</v>
      </c>
    </row>
    <row r="1396" spans="1:20" ht="151.80000000000001" x14ac:dyDescent="0.25">
      <c r="A1396" s="1" t="s">
        <v>316</v>
      </c>
      <c r="B1396" s="2" t="s">
        <v>10623</v>
      </c>
      <c r="C1396" s="1" t="s">
        <v>3393</v>
      </c>
      <c r="D1396" s="1" t="s">
        <v>806</v>
      </c>
      <c r="E1396" s="1" t="s">
        <v>5037</v>
      </c>
      <c r="F1396" s="1" t="s">
        <v>4622</v>
      </c>
      <c r="G1396" s="1" t="s">
        <v>113</v>
      </c>
      <c r="H1396" s="1" t="s">
        <v>126</v>
      </c>
      <c r="I1396" s="1" t="s">
        <v>60</v>
      </c>
      <c r="J1396" s="1" t="s">
        <v>154</v>
      </c>
      <c r="K1396" s="1" t="s">
        <v>321</v>
      </c>
      <c r="L1396" s="1" t="s">
        <v>6208</v>
      </c>
      <c r="M1396" s="1" t="s">
        <v>143</v>
      </c>
      <c r="N1396" s="1" t="s">
        <v>32</v>
      </c>
      <c r="O1396" s="1" t="s">
        <v>3398</v>
      </c>
      <c r="P1396" s="4" t="s">
        <v>10624</v>
      </c>
      <c r="Q1396" s="1" t="s">
        <v>10625</v>
      </c>
      <c r="R1396" s="1" t="s">
        <v>4251</v>
      </c>
      <c r="S1396" s="1" t="s">
        <v>3402</v>
      </c>
      <c r="T1396" s="1" t="s">
        <v>10626</v>
      </c>
    </row>
    <row r="1397" spans="1:20" ht="13.8" x14ac:dyDescent="0.25">
      <c r="A1397" s="1" t="s">
        <v>976</v>
      </c>
      <c r="B1397" s="2" t="s">
        <v>10627</v>
      </c>
      <c r="C1397" s="1" t="s">
        <v>1676</v>
      </c>
      <c r="D1397" s="1" t="s">
        <v>1046</v>
      </c>
      <c r="E1397" s="1" t="s">
        <v>10628</v>
      </c>
      <c r="F1397" s="1" t="s">
        <v>7619</v>
      </c>
      <c r="G1397" s="1" t="s">
        <v>26</v>
      </c>
      <c r="H1397" s="1" t="s">
        <v>27</v>
      </c>
      <c r="I1397" s="1" t="s">
        <v>28</v>
      </c>
      <c r="J1397" s="1" t="s">
        <v>75</v>
      </c>
      <c r="K1397" s="1" t="s">
        <v>10629</v>
      </c>
      <c r="L1397" s="1" t="s">
        <v>8513</v>
      </c>
      <c r="M1397" s="1" t="s">
        <v>143</v>
      </c>
      <c r="N1397" s="1" t="s">
        <v>63</v>
      </c>
      <c r="O1397" s="1" t="s">
        <v>1680</v>
      </c>
      <c r="P1397" s="1" t="s">
        <v>10630</v>
      </c>
      <c r="R1397" s="1" t="s">
        <v>10631</v>
      </c>
      <c r="S1397" s="1" t="s">
        <v>3115</v>
      </c>
      <c r="T1397" s="1" t="s">
        <v>10632</v>
      </c>
    </row>
    <row r="1398" spans="1:20" ht="124.2" x14ac:dyDescent="0.25">
      <c r="A1398" s="1" t="s">
        <v>1850</v>
      </c>
      <c r="B1398" s="2" t="s">
        <v>10633</v>
      </c>
      <c r="C1398" s="1" t="s">
        <v>4936</v>
      </c>
      <c r="D1398" s="1" t="s">
        <v>10634</v>
      </c>
      <c r="E1398" s="1" t="s">
        <v>10635</v>
      </c>
      <c r="F1398" s="1" t="s">
        <v>7506</v>
      </c>
      <c r="G1398" s="1" t="s">
        <v>113</v>
      </c>
      <c r="H1398" s="1" t="s">
        <v>229</v>
      </c>
      <c r="I1398" s="1" t="s">
        <v>60</v>
      </c>
      <c r="J1398" s="1" t="s">
        <v>154</v>
      </c>
      <c r="K1398" s="1" t="s">
        <v>10636</v>
      </c>
      <c r="L1398" s="1" t="s">
        <v>6493</v>
      </c>
      <c r="M1398" s="1" t="s">
        <v>304</v>
      </c>
      <c r="N1398" s="1" t="s">
        <v>32</v>
      </c>
      <c r="O1398" s="1" t="s">
        <v>4940</v>
      </c>
      <c r="P1398" s="4" t="s">
        <v>10637</v>
      </c>
      <c r="R1398" s="1" t="s">
        <v>10638</v>
      </c>
      <c r="S1398" s="1" t="s">
        <v>4943</v>
      </c>
      <c r="T1398" s="1" t="s">
        <v>10639</v>
      </c>
    </row>
    <row r="1399" spans="1:20" ht="138" x14ac:dyDescent="0.25">
      <c r="A1399" s="1" t="s">
        <v>602</v>
      </c>
      <c r="B1399" s="2" t="s">
        <v>2766</v>
      </c>
      <c r="C1399" s="1" t="s">
        <v>1880</v>
      </c>
      <c r="D1399" s="1" t="s">
        <v>2767</v>
      </c>
      <c r="E1399" s="1" t="s">
        <v>2768</v>
      </c>
      <c r="F1399" s="1" t="s">
        <v>2769</v>
      </c>
      <c r="G1399" s="1" t="s">
        <v>113</v>
      </c>
      <c r="H1399" s="1" t="s">
        <v>126</v>
      </c>
      <c r="I1399" s="1" t="s">
        <v>60</v>
      </c>
      <c r="J1399" s="1" t="s">
        <v>154</v>
      </c>
      <c r="K1399" s="1" t="s">
        <v>2770</v>
      </c>
      <c r="L1399" s="1" t="s">
        <v>2771</v>
      </c>
      <c r="M1399" s="1" t="s">
        <v>143</v>
      </c>
      <c r="N1399" s="1" t="s">
        <v>32</v>
      </c>
      <c r="O1399" s="1" t="s">
        <v>1885</v>
      </c>
      <c r="P1399" s="4" t="s">
        <v>2772</v>
      </c>
      <c r="Q1399" s="1" t="s">
        <v>2773</v>
      </c>
      <c r="R1399" s="1" t="s">
        <v>2774</v>
      </c>
      <c r="S1399" s="1" t="s">
        <v>3676</v>
      </c>
      <c r="T1399" s="1" t="s">
        <v>2776</v>
      </c>
    </row>
    <row r="1400" spans="1:20" ht="151.80000000000001" x14ac:dyDescent="0.25">
      <c r="A1400" s="1" t="s">
        <v>602</v>
      </c>
      <c r="B1400" s="2" t="s">
        <v>10640</v>
      </c>
      <c r="C1400" s="1" t="s">
        <v>1880</v>
      </c>
      <c r="D1400" s="1" t="s">
        <v>580</v>
      </c>
      <c r="E1400" s="1" t="s">
        <v>10641</v>
      </c>
      <c r="F1400" s="1" t="s">
        <v>10642</v>
      </c>
      <c r="G1400" s="1" t="s">
        <v>113</v>
      </c>
      <c r="H1400" s="1" t="s">
        <v>126</v>
      </c>
      <c r="I1400" s="1" t="s">
        <v>140</v>
      </c>
      <c r="J1400" s="1" t="s">
        <v>154</v>
      </c>
      <c r="K1400" s="1" t="s">
        <v>10643</v>
      </c>
      <c r="L1400" s="1" t="s">
        <v>7592</v>
      </c>
      <c r="M1400" s="1" t="s">
        <v>270</v>
      </c>
      <c r="N1400" s="1" t="s">
        <v>32</v>
      </c>
      <c r="O1400" s="1" t="s">
        <v>1885</v>
      </c>
      <c r="P1400" s="4" t="s">
        <v>10644</v>
      </c>
      <c r="Q1400" s="1" t="s">
        <v>10645</v>
      </c>
      <c r="R1400" s="1" t="s">
        <v>2774</v>
      </c>
      <c r="S1400" s="1" t="s">
        <v>3676</v>
      </c>
      <c r="T1400" s="1" t="s">
        <v>10646</v>
      </c>
    </row>
    <row r="1401" spans="1:20" ht="13.8" x14ac:dyDescent="0.25">
      <c r="A1401" s="1" t="s">
        <v>2699</v>
      </c>
      <c r="B1401" s="2" t="s">
        <v>10647</v>
      </c>
      <c r="C1401" s="1" t="s">
        <v>4936</v>
      </c>
      <c r="D1401" s="1" t="s">
        <v>10648</v>
      </c>
      <c r="E1401" s="1" t="s">
        <v>10649</v>
      </c>
      <c r="F1401" s="1" t="s">
        <v>3042</v>
      </c>
      <c r="G1401" s="1" t="s">
        <v>26</v>
      </c>
      <c r="H1401" s="1" t="s">
        <v>27</v>
      </c>
      <c r="I1401" s="1" t="s">
        <v>60</v>
      </c>
      <c r="J1401" s="1" t="s">
        <v>75</v>
      </c>
      <c r="K1401" s="1" t="s">
        <v>10650</v>
      </c>
      <c r="L1401" s="1" t="s">
        <v>786</v>
      </c>
      <c r="M1401" s="1" t="s">
        <v>143</v>
      </c>
      <c r="N1401" s="1" t="s">
        <v>32</v>
      </c>
      <c r="O1401" s="1" t="s">
        <v>4940</v>
      </c>
      <c r="P1401" s="1" t="s">
        <v>10651</v>
      </c>
      <c r="R1401" s="1" t="s">
        <v>10638</v>
      </c>
      <c r="S1401" s="1" t="s">
        <v>4943</v>
      </c>
      <c r="T1401" s="1" t="s">
        <v>10652</v>
      </c>
    </row>
    <row r="1402" spans="1:20" ht="13.8" x14ac:dyDescent="0.25">
      <c r="A1402" s="1" t="s">
        <v>1850</v>
      </c>
      <c r="B1402" s="2" t="s">
        <v>10653</v>
      </c>
      <c r="C1402" s="1" t="s">
        <v>4936</v>
      </c>
      <c r="D1402" s="1" t="s">
        <v>10654</v>
      </c>
      <c r="E1402" s="1" t="s">
        <v>9067</v>
      </c>
      <c r="F1402" s="1" t="s">
        <v>7506</v>
      </c>
      <c r="G1402" s="1" t="s">
        <v>113</v>
      </c>
      <c r="H1402" s="1" t="s">
        <v>229</v>
      </c>
      <c r="I1402" s="1" t="s">
        <v>60</v>
      </c>
      <c r="J1402" s="1" t="s">
        <v>154</v>
      </c>
      <c r="K1402" s="1" t="s">
        <v>10655</v>
      </c>
      <c r="L1402" s="1" t="s">
        <v>4939</v>
      </c>
      <c r="M1402" s="1" t="s">
        <v>270</v>
      </c>
      <c r="N1402" s="1" t="s">
        <v>32</v>
      </c>
      <c r="O1402" s="1" t="s">
        <v>4940</v>
      </c>
      <c r="P1402" s="1" t="s">
        <v>10656</v>
      </c>
      <c r="R1402" s="1" t="s">
        <v>10638</v>
      </c>
      <c r="S1402" s="1" t="s">
        <v>4943</v>
      </c>
      <c r="T1402" s="1" t="s">
        <v>10657</v>
      </c>
    </row>
    <row r="1403" spans="1:20" ht="13.8" x14ac:dyDescent="0.25">
      <c r="A1403" s="1" t="s">
        <v>1850</v>
      </c>
      <c r="B1403" s="2" t="s">
        <v>10658</v>
      </c>
      <c r="C1403" s="1" t="s">
        <v>4936</v>
      </c>
      <c r="D1403" s="1" t="s">
        <v>4081</v>
      </c>
      <c r="E1403" s="1" t="s">
        <v>10659</v>
      </c>
      <c r="F1403" s="1" t="s">
        <v>7506</v>
      </c>
      <c r="G1403" s="1" t="s">
        <v>113</v>
      </c>
      <c r="H1403" s="1" t="s">
        <v>229</v>
      </c>
      <c r="I1403" s="1" t="s">
        <v>60</v>
      </c>
      <c r="J1403" s="1" t="s">
        <v>154</v>
      </c>
      <c r="K1403" s="1" t="s">
        <v>10660</v>
      </c>
      <c r="L1403" s="1" t="s">
        <v>2346</v>
      </c>
      <c r="M1403" s="1" t="s">
        <v>304</v>
      </c>
      <c r="N1403" s="1" t="s">
        <v>32</v>
      </c>
      <c r="O1403" s="1" t="s">
        <v>4940</v>
      </c>
      <c r="P1403" s="1" t="s">
        <v>10661</v>
      </c>
      <c r="R1403" s="1" t="s">
        <v>10662</v>
      </c>
      <c r="S1403" s="1" t="s">
        <v>4943</v>
      </c>
      <c r="T1403" s="1" t="s">
        <v>10663</v>
      </c>
    </row>
    <row r="1404" spans="1:20" ht="13.8" x14ac:dyDescent="0.25">
      <c r="A1404" s="1" t="s">
        <v>2699</v>
      </c>
      <c r="B1404" s="2" t="s">
        <v>10664</v>
      </c>
      <c r="C1404" s="1" t="s">
        <v>4936</v>
      </c>
      <c r="D1404" s="1" t="s">
        <v>689</v>
      </c>
      <c r="E1404" s="1" t="s">
        <v>10419</v>
      </c>
      <c r="F1404" s="1" t="s">
        <v>3042</v>
      </c>
      <c r="G1404" s="1" t="s">
        <v>26</v>
      </c>
      <c r="H1404" s="1" t="s">
        <v>27</v>
      </c>
      <c r="I1404" s="1" t="s">
        <v>60</v>
      </c>
      <c r="J1404" s="1" t="s">
        <v>75</v>
      </c>
      <c r="K1404" s="1" t="s">
        <v>10665</v>
      </c>
      <c r="L1404" s="1" t="s">
        <v>2346</v>
      </c>
      <c r="M1404" s="1" t="s">
        <v>270</v>
      </c>
      <c r="N1404" s="1" t="s">
        <v>32</v>
      </c>
      <c r="O1404" s="1" t="s">
        <v>4940</v>
      </c>
      <c r="P1404" s="1" t="s">
        <v>10666</v>
      </c>
      <c r="R1404" s="1" t="s">
        <v>10638</v>
      </c>
      <c r="S1404" s="1" t="s">
        <v>4943</v>
      </c>
      <c r="T1404" s="1" t="s">
        <v>10667</v>
      </c>
    </row>
    <row r="1405" spans="1:20" ht="151.80000000000001" x14ac:dyDescent="0.25">
      <c r="A1405" s="1" t="s">
        <v>6930</v>
      </c>
      <c r="B1405" s="2" t="s">
        <v>10668</v>
      </c>
      <c r="C1405" s="1" t="s">
        <v>4259</v>
      </c>
      <c r="D1405" s="1" t="s">
        <v>806</v>
      </c>
      <c r="E1405" s="1" t="s">
        <v>10669</v>
      </c>
      <c r="F1405" s="1" t="s">
        <v>8210</v>
      </c>
      <c r="G1405" s="1" t="s">
        <v>228</v>
      </c>
      <c r="H1405" s="1" t="s">
        <v>126</v>
      </c>
      <c r="I1405" s="1" t="s">
        <v>60</v>
      </c>
      <c r="J1405" s="1" t="s">
        <v>154</v>
      </c>
      <c r="K1405" s="1" t="s">
        <v>478</v>
      </c>
      <c r="L1405" s="1" t="s">
        <v>2670</v>
      </c>
      <c r="M1405" s="1" t="s">
        <v>143</v>
      </c>
      <c r="N1405" s="1" t="s">
        <v>32</v>
      </c>
      <c r="O1405" s="1" t="s">
        <v>4263</v>
      </c>
      <c r="P1405" s="4" t="s">
        <v>10670</v>
      </c>
      <c r="R1405" s="1" t="s">
        <v>10610</v>
      </c>
      <c r="S1405" s="1" t="s">
        <v>4266</v>
      </c>
      <c r="T1405" s="1" t="s">
        <v>10671</v>
      </c>
    </row>
    <row r="1406" spans="1:20" ht="151.80000000000001" x14ac:dyDescent="0.25">
      <c r="A1406" s="1" t="s">
        <v>473</v>
      </c>
      <c r="B1406" s="2" t="s">
        <v>10672</v>
      </c>
      <c r="C1406" s="1" t="s">
        <v>4259</v>
      </c>
      <c r="D1406" s="1" t="s">
        <v>913</v>
      </c>
      <c r="E1406" s="1" t="s">
        <v>8457</v>
      </c>
      <c r="F1406" s="1" t="s">
        <v>6947</v>
      </c>
      <c r="G1406" s="1" t="s">
        <v>113</v>
      </c>
      <c r="H1406" s="1" t="s">
        <v>27</v>
      </c>
      <c r="I1406" s="1" t="s">
        <v>74</v>
      </c>
      <c r="K1406" s="1" t="s">
        <v>478</v>
      </c>
      <c r="L1406" s="1" t="s">
        <v>2670</v>
      </c>
      <c r="M1406" s="1" t="s">
        <v>703</v>
      </c>
      <c r="N1406" s="1" t="s">
        <v>32</v>
      </c>
      <c r="O1406" s="1" t="s">
        <v>4263</v>
      </c>
      <c r="P1406" s="4" t="s">
        <v>10673</v>
      </c>
      <c r="Q1406" s="1" t="s">
        <v>10674</v>
      </c>
      <c r="R1406" s="1" t="s">
        <v>10675</v>
      </c>
      <c r="S1406" s="1" t="s">
        <v>4266</v>
      </c>
      <c r="T1406" s="1" t="s">
        <v>10676</v>
      </c>
    </row>
    <row r="1407" spans="1:20" ht="151.80000000000001" x14ac:dyDescent="0.25">
      <c r="A1407" s="1" t="s">
        <v>473</v>
      </c>
      <c r="B1407" s="2" t="s">
        <v>10677</v>
      </c>
      <c r="C1407" s="1" t="s">
        <v>4259</v>
      </c>
      <c r="D1407" s="1" t="s">
        <v>10654</v>
      </c>
      <c r="E1407" s="1" t="s">
        <v>901</v>
      </c>
      <c r="F1407" s="1" t="s">
        <v>4261</v>
      </c>
      <c r="G1407" s="1" t="s">
        <v>113</v>
      </c>
      <c r="H1407" s="1" t="s">
        <v>114</v>
      </c>
      <c r="I1407" s="1" t="s">
        <v>74</v>
      </c>
      <c r="J1407" s="1" t="s">
        <v>154</v>
      </c>
      <c r="K1407" s="1" t="s">
        <v>478</v>
      </c>
      <c r="L1407" s="1" t="s">
        <v>2670</v>
      </c>
      <c r="M1407" s="1" t="s">
        <v>527</v>
      </c>
      <c r="N1407" s="1" t="s">
        <v>32</v>
      </c>
      <c r="O1407" s="1" t="s">
        <v>4263</v>
      </c>
      <c r="P1407" s="4" t="s">
        <v>10678</v>
      </c>
      <c r="R1407" s="1" t="s">
        <v>7607</v>
      </c>
      <c r="S1407" s="1" t="s">
        <v>4266</v>
      </c>
      <c r="T1407" s="1" t="s">
        <v>10679</v>
      </c>
    </row>
    <row r="1408" spans="1:20" ht="13.8" x14ac:dyDescent="0.25">
      <c r="A1408" s="1" t="s">
        <v>946</v>
      </c>
      <c r="B1408" s="2" t="s">
        <v>10680</v>
      </c>
      <c r="C1408" s="1" t="s">
        <v>1910</v>
      </c>
      <c r="D1408" s="1" t="s">
        <v>10648</v>
      </c>
      <c r="E1408" s="1" t="s">
        <v>10681</v>
      </c>
      <c r="F1408" s="1" t="s">
        <v>7598</v>
      </c>
      <c r="G1408" s="1" t="s">
        <v>113</v>
      </c>
      <c r="H1408" s="1" t="s">
        <v>114</v>
      </c>
      <c r="I1408" s="1" t="s">
        <v>74</v>
      </c>
      <c r="J1408" s="1" t="s">
        <v>465</v>
      </c>
      <c r="K1408" s="1" t="s">
        <v>215</v>
      </c>
      <c r="L1408" s="1" t="s">
        <v>4693</v>
      </c>
      <c r="M1408" s="1" t="s">
        <v>304</v>
      </c>
      <c r="N1408" s="1" t="s">
        <v>32</v>
      </c>
      <c r="O1408" s="1" t="s">
        <v>1914</v>
      </c>
      <c r="P1408" s="1" t="s">
        <v>10682</v>
      </c>
      <c r="R1408" s="1" t="s">
        <v>10683</v>
      </c>
      <c r="S1408" s="1" t="s">
        <v>4158</v>
      </c>
      <c r="T1408" s="1" t="s">
        <v>10684</v>
      </c>
    </row>
    <row r="1409" spans="1:20" ht="13.8" x14ac:dyDescent="0.25">
      <c r="A1409" s="1" t="s">
        <v>976</v>
      </c>
      <c r="B1409" s="2" t="s">
        <v>10685</v>
      </c>
      <c r="C1409" s="1" t="s">
        <v>1676</v>
      </c>
      <c r="D1409" s="1" t="s">
        <v>1046</v>
      </c>
      <c r="E1409" s="1" t="s">
        <v>10628</v>
      </c>
      <c r="F1409" s="1" t="s">
        <v>7619</v>
      </c>
      <c r="G1409" s="1" t="s">
        <v>26</v>
      </c>
      <c r="H1409" s="1" t="s">
        <v>27</v>
      </c>
      <c r="I1409" s="1" t="s">
        <v>28</v>
      </c>
      <c r="J1409" s="1" t="s">
        <v>465</v>
      </c>
      <c r="K1409" s="1" t="s">
        <v>10686</v>
      </c>
      <c r="L1409" s="1" t="s">
        <v>8513</v>
      </c>
      <c r="M1409" s="1" t="s">
        <v>143</v>
      </c>
      <c r="N1409" s="1" t="s">
        <v>63</v>
      </c>
      <c r="O1409" s="1" t="s">
        <v>1680</v>
      </c>
      <c r="P1409" s="1" t="s">
        <v>10687</v>
      </c>
      <c r="R1409" s="1" t="s">
        <v>10688</v>
      </c>
      <c r="S1409" s="1" t="s">
        <v>3115</v>
      </c>
      <c r="T1409" s="1" t="s">
        <v>10689</v>
      </c>
    </row>
    <row r="1410" spans="1:20" ht="124.2" x14ac:dyDescent="0.25">
      <c r="A1410" s="1" t="s">
        <v>2934</v>
      </c>
      <c r="B1410" s="2" t="s">
        <v>10690</v>
      </c>
      <c r="C1410" s="1" t="s">
        <v>1880</v>
      </c>
      <c r="D1410" s="1" t="s">
        <v>3232</v>
      </c>
      <c r="E1410" s="1" t="s">
        <v>10691</v>
      </c>
      <c r="F1410" s="1" t="s">
        <v>1412</v>
      </c>
      <c r="G1410" s="1" t="s">
        <v>26</v>
      </c>
      <c r="H1410" s="1" t="s">
        <v>27</v>
      </c>
      <c r="I1410" s="1" t="s">
        <v>60</v>
      </c>
      <c r="J1410" s="1" t="s">
        <v>421</v>
      </c>
      <c r="K1410" s="1" t="s">
        <v>10692</v>
      </c>
      <c r="L1410" s="1" t="s">
        <v>10693</v>
      </c>
      <c r="M1410" s="1" t="s">
        <v>703</v>
      </c>
      <c r="N1410" s="1" t="s">
        <v>32</v>
      </c>
      <c r="O1410" s="1" t="s">
        <v>1885</v>
      </c>
      <c r="P1410" s="4" t="s">
        <v>10694</v>
      </c>
      <c r="R1410" s="1" t="s">
        <v>7797</v>
      </c>
      <c r="S1410" s="1" t="s">
        <v>3676</v>
      </c>
      <c r="T1410" s="1" t="s">
        <v>10695</v>
      </c>
    </row>
    <row r="1411" spans="1:20" ht="13.8" x14ac:dyDescent="0.25">
      <c r="A1411" s="1" t="s">
        <v>4854</v>
      </c>
      <c r="B1411" s="2" t="s">
        <v>10696</v>
      </c>
      <c r="C1411" s="1" t="s">
        <v>3490</v>
      </c>
      <c r="D1411" s="1" t="s">
        <v>5036</v>
      </c>
      <c r="E1411" s="1" t="s">
        <v>10697</v>
      </c>
      <c r="F1411" s="1" t="s">
        <v>10698</v>
      </c>
      <c r="G1411" s="1" t="s">
        <v>228</v>
      </c>
      <c r="H1411" s="1" t="s">
        <v>229</v>
      </c>
      <c r="I1411" s="1" t="s">
        <v>140</v>
      </c>
      <c r="J1411" s="1" t="s">
        <v>154</v>
      </c>
      <c r="K1411" s="1" t="s">
        <v>10699</v>
      </c>
      <c r="L1411" s="1" t="s">
        <v>435</v>
      </c>
      <c r="M1411" s="1" t="s">
        <v>270</v>
      </c>
      <c r="N1411" s="1" t="s">
        <v>32</v>
      </c>
      <c r="O1411" s="1" t="s">
        <v>3493</v>
      </c>
      <c r="P1411" s="1" t="s">
        <v>10700</v>
      </c>
      <c r="R1411" s="1" t="s">
        <v>10701</v>
      </c>
      <c r="S1411" s="1" t="s">
        <v>3113</v>
      </c>
      <c r="T1411" s="1" t="s">
        <v>10702</v>
      </c>
    </row>
    <row r="1412" spans="1:20" ht="13.8" x14ac:dyDescent="0.25">
      <c r="A1412" s="1" t="s">
        <v>602</v>
      </c>
      <c r="B1412" s="2" t="s">
        <v>10703</v>
      </c>
      <c r="C1412" s="1" t="s">
        <v>3490</v>
      </c>
      <c r="D1412" s="1" t="s">
        <v>958</v>
      </c>
      <c r="E1412" s="1" t="s">
        <v>8007</v>
      </c>
      <c r="F1412" s="1" t="s">
        <v>3492</v>
      </c>
      <c r="G1412" s="1" t="s">
        <v>113</v>
      </c>
      <c r="H1412" s="1" t="s">
        <v>126</v>
      </c>
      <c r="I1412" s="1" t="s">
        <v>74</v>
      </c>
      <c r="J1412" s="1" t="s">
        <v>154</v>
      </c>
      <c r="K1412" s="1" t="s">
        <v>10704</v>
      </c>
      <c r="L1412" s="1" t="s">
        <v>2320</v>
      </c>
      <c r="M1412" s="1" t="s">
        <v>304</v>
      </c>
      <c r="N1412" s="1" t="s">
        <v>63</v>
      </c>
      <c r="O1412" s="1" t="s">
        <v>3493</v>
      </c>
      <c r="P1412" s="1" t="s">
        <v>10705</v>
      </c>
      <c r="R1412" s="1" t="s">
        <v>10701</v>
      </c>
      <c r="S1412" s="1" t="s">
        <v>3113</v>
      </c>
      <c r="T1412" s="1" t="s">
        <v>10706</v>
      </c>
    </row>
    <row r="1413" spans="1:20" ht="13.8" x14ac:dyDescent="0.25">
      <c r="A1413" s="1" t="s">
        <v>616</v>
      </c>
      <c r="B1413" s="2" t="s">
        <v>10707</v>
      </c>
      <c r="C1413" s="1" t="s">
        <v>618</v>
      </c>
      <c r="D1413" s="1" t="s">
        <v>4464</v>
      </c>
      <c r="E1413" s="1" t="s">
        <v>10708</v>
      </c>
      <c r="F1413" s="1" t="s">
        <v>9875</v>
      </c>
      <c r="G1413" s="1" t="s">
        <v>113</v>
      </c>
      <c r="H1413" s="1" t="s">
        <v>114</v>
      </c>
      <c r="I1413" s="1" t="s">
        <v>60</v>
      </c>
      <c r="J1413" s="1" t="s">
        <v>421</v>
      </c>
      <c r="K1413" s="1" t="s">
        <v>10709</v>
      </c>
      <c r="L1413" s="1" t="s">
        <v>2882</v>
      </c>
      <c r="M1413" s="1" t="s">
        <v>270</v>
      </c>
      <c r="N1413" s="1" t="s">
        <v>378</v>
      </c>
      <c r="O1413" s="1" t="s">
        <v>624</v>
      </c>
      <c r="P1413" s="1" t="s">
        <v>10710</v>
      </c>
      <c r="R1413" s="1" t="s">
        <v>2500</v>
      </c>
      <c r="S1413" s="1" t="s">
        <v>4141</v>
      </c>
      <c r="T1413" s="1" t="s">
        <v>10711</v>
      </c>
    </row>
    <row r="1414" spans="1:20" ht="13.8" x14ac:dyDescent="0.25">
      <c r="A1414" s="1" t="s">
        <v>616</v>
      </c>
      <c r="B1414" s="2" t="s">
        <v>10712</v>
      </c>
      <c r="C1414" s="1" t="s">
        <v>618</v>
      </c>
      <c r="D1414" s="1" t="s">
        <v>300</v>
      </c>
      <c r="E1414" s="1" t="s">
        <v>10713</v>
      </c>
      <c r="F1414" s="1" t="s">
        <v>10714</v>
      </c>
      <c r="G1414" s="1" t="s">
        <v>113</v>
      </c>
      <c r="H1414" s="1" t="s">
        <v>114</v>
      </c>
      <c r="I1414" s="1" t="s">
        <v>60</v>
      </c>
      <c r="J1414" s="1" t="s">
        <v>465</v>
      </c>
      <c r="K1414" s="1" t="s">
        <v>10715</v>
      </c>
      <c r="L1414" s="1" t="s">
        <v>2938</v>
      </c>
      <c r="M1414" s="1" t="s">
        <v>270</v>
      </c>
      <c r="N1414" s="1" t="s">
        <v>378</v>
      </c>
      <c r="O1414" s="1" t="s">
        <v>624</v>
      </c>
      <c r="P1414" s="1" t="s">
        <v>10716</v>
      </c>
      <c r="R1414" s="1" t="s">
        <v>3265</v>
      </c>
      <c r="S1414" s="1" t="s">
        <v>4141</v>
      </c>
      <c r="T1414" s="1" t="s">
        <v>10717</v>
      </c>
    </row>
    <row r="1415" spans="1:20" ht="13.8" x14ac:dyDescent="0.25">
      <c r="A1415" s="1" t="s">
        <v>577</v>
      </c>
      <c r="B1415" s="2" t="s">
        <v>10718</v>
      </c>
      <c r="C1415" s="1" t="s">
        <v>1910</v>
      </c>
      <c r="D1415" s="1" t="s">
        <v>1096</v>
      </c>
      <c r="E1415" s="1" t="s">
        <v>10719</v>
      </c>
      <c r="F1415" s="1" t="s">
        <v>5919</v>
      </c>
      <c r="G1415" s="1" t="s">
        <v>228</v>
      </c>
      <c r="H1415" s="1" t="s">
        <v>126</v>
      </c>
      <c r="I1415" s="1" t="s">
        <v>140</v>
      </c>
      <c r="J1415" s="1" t="s">
        <v>465</v>
      </c>
      <c r="K1415" s="1" t="s">
        <v>10720</v>
      </c>
      <c r="L1415" s="1" t="s">
        <v>5958</v>
      </c>
      <c r="M1415" s="1" t="s">
        <v>270</v>
      </c>
      <c r="N1415" s="1" t="s">
        <v>32</v>
      </c>
      <c r="O1415" s="1" t="s">
        <v>1914</v>
      </c>
      <c r="P1415" s="1" t="s">
        <v>10721</v>
      </c>
      <c r="R1415" s="1" t="s">
        <v>10722</v>
      </c>
      <c r="S1415" s="1" t="s">
        <v>4158</v>
      </c>
      <c r="T1415" s="1" t="s">
        <v>10723</v>
      </c>
    </row>
    <row r="1416" spans="1:20" ht="110.4" x14ac:dyDescent="0.25">
      <c r="A1416" s="1" t="s">
        <v>976</v>
      </c>
      <c r="B1416" s="2" t="s">
        <v>10724</v>
      </c>
      <c r="C1416" s="1" t="s">
        <v>10725</v>
      </c>
      <c r="D1416" s="1" t="s">
        <v>10648</v>
      </c>
      <c r="E1416" s="1" t="s">
        <v>10726</v>
      </c>
      <c r="F1416" s="1" t="s">
        <v>10727</v>
      </c>
      <c r="G1416" s="1" t="s">
        <v>26</v>
      </c>
      <c r="H1416" s="1" t="s">
        <v>27</v>
      </c>
      <c r="I1416" s="1" t="s">
        <v>60</v>
      </c>
      <c r="J1416" s="1" t="s">
        <v>75</v>
      </c>
      <c r="K1416" s="1" t="s">
        <v>10728</v>
      </c>
      <c r="L1416" s="1" t="s">
        <v>10729</v>
      </c>
      <c r="M1416" s="1" t="s">
        <v>703</v>
      </c>
      <c r="N1416" s="1" t="s">
        <v>32</v>
      </c>
      <c r="O1416" s="1" t="s">
        <v>10730</v>
      </c>
      <c r="P1416" s="4" t="s">
        <v>10731</v>
      </c>
      <c r="R1416" s="1" t="s">
        <v>10722</v>
      </c>
      <c r="S1416" s="1" t="s">
        <v>10732</v>
      </c>
      <c r="T1416" s="1" t="s">
        <v>10733</v>
      </c>
    </row>
    <row r="1417" spans="1:20" ht="110.4" x14ac:dyDescent="0.25">
      <c r="A1417" s="1" t="s">
        <v>976</v>
      </c>
      <c r="B1417" s="2" t="s">
        <v>10734</v>
      </c>
      <c r="C1417" s="1" t="s">
        <v>10725</v>
      </c>
      <c r="D1417" s="1" t="s">
        <v>689</v>
      </c>
      <c r="E1417" s="1" t="s">
        <v>9049</v>
      </c>
      <c r="F1417" s="1" t="s">
        <v>10727</v>
      </c>
      <c r="G1417" s="1" t="s">
        <v>26</v>
      </c>
      <c r="H1417" s="1" t="s">
        <v>27</v>
      </c>
      <c r="I1417" s="1" t="s">
        <v>60</v>
      </c>
      <c r="J1417" s="1" t="s">
        <v>75</v>
      </c>
      <c r="K1417" s="1" t="s">
        <v>5178</v>
      </c>
      <c r="L1417" s="1" t="s">
        <v>10729</v>
      </c>
      <c r="M1417" s="1" t="s">
        <v>31</v>
      </c>
      <c r="N1417" s="1" t="s">
        <v>378</v>
      </c>
      <c r="O1417" s="1" t="s">
        <v>10730</v>
      </c>
      <c r="P1417" s="4" t="s">
        <v>10735</v>
      </c>
      <c r="R1417" s="1" t="s">
        <v>10683</v>
      </c>
      <c r="S1417" s="1" t="s">
        <v>10732</v>
      </c>
      <c r="T1417" s="1" t="s">
        <v>10736</v>
      </c>
    </row>
    <row r="1418" spans="1:20" ht="151.80000000000001" x14ac:dyDescent="0.25">
      <c r="A1418" s="1" t="s">
        <v>3863</v>
      </c>
      <c r="B1418" s="2" t="s">
        <v>10737</v>
      </c>
      <c r="C1418" s="1" t="s">
        <v>3844</v>
      </c>
      <c r="D1418" s="1" t="s">
        <v>3123</v>
      </c>
      <c r="E1418" s="1" t="s">
        <v>10738</v>
      </c>
      <c r="F1418" s="1" t="s">
        <v>10739</v>
      </c>
      <c r="G1418" s="1" t="s">
        <v>228</v>
      </c>
      <c r="H1418" s="1" t="s">
        <v>2219</v>
      </c>
      <c r="I1418" s="1" t="s">
        <v>140</v>
      </c>
      <c r="J1418" s="1" t="s">
        <v>154</v>
      </c>
      <c r="K1418" s="1" t="s">
        <v>3847</v>
      </c>
      <c r="L1418" s="1" t="s">
        <v>6314</v>
      </c>
      <c r="M1418" s="1" t="s">
        <v>143</v>
      </c>
      <c r="N1418" s="1" t="s">
        <v>32</v>
      </c>
      <c r="O1418" s="1" t="s">
        <v>3849</v>
      </c>
      <c r="P1418" s="4" t="s">
        <v>10740</v>
      </c>
      <c r="Q1418" s="1" t="s">
        <v>10741</v>
      </c>
      <c r="R1418" s="1" t="s">
        <v>6317</v>
      </c>
      <c r="S1418" s="1" t="s">
        <v>3853</v>
      </c>
      <c r="T1418" s="1" t="s">
        <v>10742</v>
      </c>
    </row>
    <row r="1419" spans="1:20" ht="110.4" x14ac:dyDescent="0.25">
      <c r="A1419" s="1" t="s">
        <v>3767</v>
      </c>
      <c r="B1419" s="2" t="s">
        <v>10743</v>
      </c>
      <c r="C1419" s="1" t="s">
        <v>4234</v>
      </c>
      <c r="D1419" s="1" t="s">
        <v>958</v>
      </c>
      <c r="E1419" s="1" t="s">
        <v>10744</v>
      </c>
      <c r="F1419" s="1" t="s">
        <v>10745</v>
      </c>
      <c r="G1419" s="1" t="s">
        <v>113</v>
      </c>
      <c r="H1419" s="1" t="s">
        <v>114</v>
      </c>
      <c r="I1419" s="1" t="s">
        <v>60</v>
      </c>
      <c r="J1419" s="1" t="s">
        <v>465</v>
      </c>
      <c r="K1419" s="1" t="s">
        <v>10746</v>
      </c>
      <c r="L1419" s="1" t="s">
        <v>1866</v>
      </c>
      <c r="M1419" s="1" t="s">
        <v>304</v>
      </c>
      <c r="N1419" s="1" t="s">
        <v>32</v>
      </c>
      <c r="O1419" s="1" t="s">
        <v>4238</v>
      </c>
      <c r="P1419" s="4" t="s">
        <v>10747</v>
      </c>
      <c r="Q1419" s="1" t="s">
        <v>10748</v>
      </c>
      <c r="R1419" s="1" t="s">
        <v>10749</v>
      </c>
      <c r="S1419" s="1" t="s">
        <v>3104</v>
      </c>
      <c r="T1419" s="1" t="s">
        <v>10750</v>
      </c>
    </row>
    <row r="1420" spans="1:20" ht="13.8" x14ac:dyDescent="0.25">
      <c r="A1420" s="1" t="s">
        <v>1519</v>
      </c>
      <c r="B1420" s="2" t="s">
        <v>10751</v>
      </c>
      <c r="C1420" s="1" t="s">
        <v>618</v>
      </c>
      <c r="D1420" s="1" t="s">
        <v>939</v>
      </c>
      <c r="E1420" s="1" t="s">
        <v>10752</v>
      </c>
      <c r="F1420" s="1" t="s">
        <v>10753</v>
      </c>
      <c r="G1420" s="1" t="s">
        <v>228</v>
      </c>
      <c r="H1420" s="1" t="s">
        <v>126</v>
      </c>
      <c r="I1420" s="1" t="s">
        <v>140</v>
      </c>
      <c r="J1420" s="1" t="s">
        <v>154</v>
      </c>
      <c r="K1420" s="1" t="s">
        <v>10754</v>
      </c>
      <c r="L1420" s="1" t="s">
        <v>609</v>
      </c>
      <c r="M1420" s="1" t="s">
        <v>270</v>
      </c>
      <c r="N1420" s="1" t="s">
        <v>378</v>
      </c>
      <c r="O1420" s="1" t="s">
        <v>624</v>
      </c>
      <c r="P1420" s="1" t="s">
        <v>10755</v>
      </c>
      <c r="R1420" s="1" t="s">
        <v>3265</v>
      </c>
      <c r="S1420" s="1" t="s">
        <v>4141</v>
      </c>
      <c r="T1420" s="1" t="s">
        <v>10756</v>
      </c>
    </row>
    <row r="1421" spans="1:20" ht="13.8" x14ac:dyDescent="0.25">
      <c r="A1421" s="1" t="s">
        <v>976</v>
      </c>
      <c r="B1421" s="2" t="s">
        <v>10757</v>
      </c>
      <c r="C1421" s="1" t="s">
        <v>1676</v>
      </c>
      <c r="D1421" s="1" t="s">
        <v>10758</v>
      </c>
      <c r="E1421" s="1" t="s">
        <v>10759</v>
      </c>
      <c r="F1421" s="1" t="s">
        <v>7619</v>
      </c>
      <c r="G1421" s="1" t="s">
        <v>26</v>
      </c>
      <c r="H1421" s="1" t="s">
        <v>27</v>
      </c>
      <c r="I1421" s="1" t="s">
        <v>28</v>
      </c>
      <c r="J1421" s="1" t="s">
        <v>3193</v>
      </c>
      <c r="K1421" s="1" t="s">
        <v>7620</v>
      </c>
      <c r="L1421" s="1" t="s">
        <v>6733</v>
      </c>
      <c r="M1421" s="1" t="s">
        <v>143</v>
      </c>
      <c r="N1421" s="1" t="s">
        <v>63</v>
      </c>
      <c r="O1421" s="1" t="s">
        <v>1680</v>
      </c>
      <c r="P1421" s="1" t="s">
        <v>10760</v>
      </c>
      <c r="R1421" s="1" t="s">
        <v>10761</v>
      </c>
      <c r="S1421" s="1" t="s">
        <v>3115</v>
      </c>
      <c r="T1421" s="1" t="s">
        <v>10762</v>
      </c>
    </row>
    <row r="1422" spans="1:20" ht="124.2" x14ac:dyDescent="0.25">
      <c r="A1422" s="1" t="s">
        <v>4832</v>
      </c>
      <c r="B1422" s="2" t="s">
        <v>10763</v>
      </c>
      <c r="C1422" s="1" t="s">
        <v>3769</v>
      </c>
      <c r="D1422" s="1" t="s">
        <v>2779</v>
      </c>
      <c r="E1422" s="1" t="s">
        <v>10764</v>
      </c>
      <c r="F1422" s="1" t="s">
        <v>10765</v>
      </c>
      <c r="G1422" s="1" t="s">
        <v>228</v>
      </c>
      <c r="H1422" s="1" t="s">
        <v>126</v>
      </c>
      <c r="I1422" s="1" t="s">
        <v>140</v>
      </c>
      <c r="J1422" s="1" t="s">
        <v>154</v>
      </c>
      <c r="K1422" s="1" t="s">
        <v>10766</v>
      </c>
      <c r="L1422" s="1" t="s">
        <v>10767</v>
      </c>
      <c r="M1422" s="1" t="s">
        <v>270</v>
      </c>
      <c r="N1422" s="1" t="s">
        <v>378</v>
      </c>
      <c r="O1422" s="1" t="s">
        <v>3775</v>
      </c>
      <c r="P1422" s="4" t="s">
        <v>10768</v>
      </c>
      <c r="R1422" s="1" t="s">
        <v>7797</v>
      </c>
      <c r="S1422" s="1" t="s">
        <v>3107</v>
      </c>
      <c r="T1422" s="1" t="s">
        <v>10769</v>
      </c>
    </row>
    <row r="1423" spans="1:20" ht="110.4" x14ac:dyDescent="0.25">
      <c r="A1423" s="1" t="s">
        <v>4832</v>
      </c>
      <c r="B1423" s="2" t="s">
        <v>10770</v>
      </c>
      <c r="C1423" s="1" t="s">
        <v>3769</v>
      </c>
      <c r="D1423" s="1" t="s">
        <v>418</v>
      </c>
      <c r="E1423" s="1" t="s">
        <v>10771</v>
      </c>
      <c r="F1423" s="1" t="s">
        <v>10772</v>
      </c>
      <c r="G1423" s="1" t="s">
        <v>228</v>
      </c>
      <c r="H1423" s="1" t="s">
        <v>126</v>
      </c>
      <c r="I1423" s="1" t="s">
        <v>140</v>
      </c>
      <c r="J1423" s="1" t="s">
        <v>154</v>
      </c>
      <c r="K1423" s="1" t="s">
        <v>10773</v>
      </c>
      <c r="L1423" s="1" t="s">
        <v>10774</v>
      </c>
      <c r="M1423" s="1" t="s">
        <v>527</v>
      </c>
      <c r="N1423" s="1" t="s">
        <v>378</v>
      </c>
      <c r="O1423" s="1" t="s">
        <v>3775</v>
      </c>
      <c r="P1423" s="4" t="s">
        <v>10775</v>
      </c>
      <c r="R1423" s="1" t="s">
        <v>10776</v>
      </c>
      <c r="S1423" s="1" t="s">
        <v>3107</v>
      </c>
      <c r="T1423" s="1" t="s">
        <v>10777</v>
      </c>
    </row>
    <row r="1424" spans="1:20" ht="138" x14ac:dyDescent="0.25">
      <c r="A1424" s="1" t="s">
        <v>383</v>
      </c>
      <c r="B1424" s="2" t="s">
        <v>10778</v>
      </c>
      <c r="C1424" s="1" t="s">
        <v>10779</v>
      </c>
      <c r="D1424" s="1" t="s">
        <v>8788</v>
      </c>
      <c r="E1424" s="1" t="s">
        <v>10780</v>
      </c>
      <c r="F1424" s="1" t="s">
        <v>10781</v>
      </c>
      <c r="G1424" s="1" t="s">
        <v>26</v>
      </c>
      <c r="H1424" s="1" t="s">
        <v>27</v>
      </c>
      <c r="I1424" s="1" t="s">
        <v>28</v>
      </c>
      <c r="K1424" s="1" t="s">
        <v>10782</v>
      </c>
      <c r="L1424" s="1" t="s">
        <v>9941</v>
      </c>
      <c r="M1424" s="1" t="s">
        <v>270</v>
      </c>
      <c r="N1424" s="1" t="s">
        <v>32</v>
      </c>
      <c r="O1424" s="1" t="s">
        <v>10783</v>
      </c>
      <c r="P1424" s="4" t="s">
        <v>10784</v>
      </c>
      <c r="Q1424" s="1" t="s">
        <v>10785</v>
      </c>
      <c r="R1424" s="1" t="s">
        <v>10786</v>
      </c>
      <c r="S1424" s="1" t="s">
        <v>3149</v>
      </c>
      <c r="T1424" s="1" t="s">
        <v>10787</v>
      </c>
    </row>
    <row r="1425" spans="1:20" ht="138" x14ac:dyDescent="0.25">
      <c r="A1425" s="1" t="s">
        <v>383</v>
      </c>
      <c r="B1425" s="2" t="s">
        <v>10788</v>
      </c>
      <c r="C1425" s="1" t="s">
        <v>10779</v>
      </c>
      <c r="D1425" s="1" t="s">
        <v>10088</v>
      </c>
      <c r="E1425" s="1" t="s">
        <v>10789</v>
      </c>
      <c r="F1425" s="1" t="s">
        <v>10781</v>
      </c>
      <c r="G1425" s="1" t="s">
        <v>26</v>
      </c>
      <c r="H1425" s="1" t="s">
        <v>27</v>
      </c>
      <c r="I1425" s="1" t="s">
        <v>28</v>
      </c>
      <c r="K1425" s="1" t="s">
        <v>10790</v>
      </c>
      <c r="L1425" s="1" t="s">
        <v>904</v>
      </c>
      <c r="M1425" s="1" t="s">
        <v>31</v>
      </c>
      <c r="N1425" s="1" t="s">
        <v>32</v>
      </c>
      <c r="O1425" s="1" t="s">
        <v>10783</v>
      </c>
      <c r="P1425" s="4" t="s">
        <v>10791</v>
      </c>
      <c r="Q1425" s="1" t="s">
        <v>10792</v>
      </c>
      <c r="R1425" s="1" t="s">
        <v>10786</v>
      </c>
      <c r="S1425" s="1" t="s">
        <v>3149</v>
      </c>
      <c r="T1425" s="1" t="s">
        <v>10793</v>
      </c>
    </row>
    <row r="1426" spans="1:20" ht="110.4" x14ac:dyDescent="0.25">
      <c r="A1426" s="1" t="s">
        <v>792</v>
      </c>
      <c r="B1426" s="2" t="s">
        <v>10794</v>
      </c>
      <c r="C1426" s="1" t="s">
        <v>10795</v>
      </c>
      <c r="D1426" s="1" t="s">
        <v>137</v>
      </c>
      <c r="E1426" s="1" t="s">
        <v>1667</v>
      </c>
      <c r="F1426" s="1" t="s">
        <v>10796</v>
      </c>
      <c r="G1426" s="1" t="s">
        <v>113</v>
      </c>
      <c r="H1426" s="1" t="s">
        <v>114</v>
      </c>
      <c r="I1426" s="1" t="s">
        <v>60</v>
      </c>
      <c r="K1426" s="1" t="s">
        <v>10797</v>
      </c>
      <c r="L1426" s="1" t="s">
        <v>10798</v>
      </c>
      <c r="M1426" s="1" t="s">
        <v>527</v>
      </c>
      <c r="N1426" s="1" t="s">
        <v>32</v>
      </c>
      <c r="O1426" s="1" t="s">
        <v>10799</v>
      </c>
      <c r="P1426" s="4" t="s">
        <v>10800</v>
      </c>
      <c r="R1426" s="1" t="s">
        <v>10801</v>
      </c>
      <c r="S1426" s="1" t="s">
        <v>3108</v>
      </c>
      <c r="T1426" s="1" t="s">
        <v>10802</v>
      </c>
    </row>
    <row r="1427" spans="1:20" ht="110.4" x14ac:dyDescent="0.25">
      <c r="A1427" s="1" t="s">
        <v>792</v>
      </c>
      <c r="B1427" s="2" t="s">
        <v>10803</v>
      </c>
      <c r="C1427" s="1" t="s">
        <v>10795</v>
      </c>
      <c r="D1427" s="1" t="s">
        <v>1873</v>
      </c>
      <c r="E1427" s="1" t="s">
        <v>4503</v>
      </c>
      <c r="F1427" s="1" t="s">
        <v>10796</v>
      </c>
      <c r="G1427" s="1" t="s">
        <v>113</v>
      </c>
      <c r="H1427" s="1" t="s">
        <v>114</v>
      </c>
      <c r="I1427" s="1" t="s">
        <v>60</v>
      </c>
      <c r="K1427" s="1" t="s">
        <v>10804</v>
      </c>
      <c r="L1427" s="1" t="s">
        <v>3263</v>
      </c>
      <c r="M1427" s="1" t="s">
        <v>703</v>
      </c>
      <c r="N1427" s="1" t="s">
        <v>32</v>
      </c>
      <c r="O1427" s="1" t="s">
        <v>10799</v>
      </c>
      <c r="P1427" s="4" t="s">
        <v>10805</v>
      </c>
      <c r="R1427" s="1" t="s">
        <v>10806</v>
      </c>
      <c r="S1427" s="1" t="s">
        <v>3108</v>
      </c>
      <c r="T1427" s="1" t="s">
        <v>10807</v>
      </c>
    </row>
    <row r="1428" spans="1:20" ht="124.2" x14ac:dyDescent="0.25">
      <c r="A1428" s="1" t="s">
        <v>792</v>
      </c>
      <c r="B1428" s="2" t="s">
        <v>10808</v>
      </c>
      <c r="C1428" s="1" t="s">
        <v>1637</v>
      </c>
      <c r="D1428" s="1" t="s">
        <v>2184</v>
      </c>
      <c r="E1428" s="1" t="s">
        <v>10809</v>
      </c>
      <c r="F1428" s="1" t="s">
        <v>10810</v>
      </c>
      <c r="G1428" s="1" t="s">
        <v>113</v>
      </c>
      <c r="H1428" s="1" t="s">
        <v>114</v>
      </c>
      <c r="I1428" s="1" t="s">
        <v>60</v>
      </c>
      <c r="K1428" s="1" t="s">
        <v>10811</v>
      </c>
      <c r="L1428" s="1" t="s">
        <v>8352</v>
      </c>
      <c r="M1428" s="1" t="s">
        <v>206</v>
      </c>
      <c r="N1428" s="1" t="s">
        <v>32</v>
      </c>
      <c r="O1428" s="1" t="s">
        <v>1642</v>
      </c>
      <c r="P1428" s="4" t="s">
        <v>10812</v>
      </c>
      <c r="Q1428" s="1" t="s">
        <v>10813</v>
      </c>
      <c r="R1428" s="1" t="s">
        <v>10814</v>
      </c>
      <c r="S1428" s="1" t="s">
        <v>3669</v>
      </c>
      <c r="T1428" s="1" t="s">
        <v>10815</v>
      </c>
    </row>
    <row r="1429" spans="1:20" ht="124.2" x14ac:dyDescent="0.25">
      <c r="A1429" s="1" t="s">
        <v>1635</v>
      </c>
      <c r="B1429" s="2" t="s">
        <v>10816</v>
      </c>
      <c r="C1429" s="1" t="s">
        <v>1637</v>
      </c>
      <c r="D1429" s="1" t="s">
        <v>1183</v>
      </c>
      <c r="E1429" s="1" t="s">
        <v>10817</v>
      </c>
      <c r="F1429" s="1" t="s">
        <v>10818</v>
      </c>
      <c r="G1429" s="1" t="s">
        <v>228</v>
      </c>
      <c r="H1429" s="1" t="s">
        <v>114</v>
      </c>
      <c r="I1429" s="1" t="s">
        <v>140</v>
      </c>
      <c r="K1429" s="1" t="s">
        <v>10819</v>
      </c>
      <c r="L1429" s="1" t="s">
        <v>10820</v>
      </c>
      <c r="M1429" s="1" t="s">
        <v>31</v>
      </c>
      <c r="N1429" s="1" t="s">
        <v>32</v>
      </c>
      <c r="O1429" s="1" t="s">
        <v>1642</v>
      </c>
      <c r="P1429" s="4" t="s">
        <v>10821</v>
      </c>
      <c r="Q1429" s="1" t="s">
        <v>10822</v>
      </c>
      <c r="R1429" s="1" t="s">
        <v>10814</v>
      </c>
      <c r="S1429" s="1" t="s">
        <v>3669</v>
      </c>
      <c r="T1429" s="1" t="s">
        <v>10823</v>
      </c>
    </row>
    <row r="1430" spans="1:20" ht="138" x14ac:dyDescent="0.25">
      <c r="A1430" s="1" t="s">
        <v>1635</v>
      </c>
      <c r="B1430" s="2" t="s">
        <v>10824</v>
      </c>
      <c r="C1430" s="1" t="s">
        <v>1637</v>
      </c>
      <c r="D1430" s="1" t="s">
        <v>3034</v>
      </c>
      <c r="E1430" s="1" t="s">
        <v>10825</v>
      </c>
      <c r="F1430" s="1" t="s">
        <v>10818</v>
      </c>
      <c r="G1430" s="1" t="s">
        <v>228</v>
      </c>
      <c r="H1430" s="1" t="s">
        <v>126</v>
      </c>
      <c r="I1430" s="1" t="s">
        <v>60</v>
      </c>
      <c r="K1430" s="1" t="s">
        <v>10826</v>
      </c>
      <c r="L1430" s="1" t="s">
        <v>10827</v>
      </c>
      <c r="M1430" s="1" t="s">
        <v>31</v>
      </c>
      <c r="N1430" s="1" t="s">
        <v>32</v>
      </c>
      <c r="O1430" s="1" t="s">
        <v>1642</v>
      </c>
      <c r="P1430" s="4" t="s">
        <v>10828</v>
      </c>
      <c r="Q1430" s="1" t="s">
        <v>10829</v>
      </c>
      <c r="R1430" s="1" t="s">
        <v>10814</v>
      </c>
      <c r="S1430" s="1" t="s">
        <v>3669</v>
      </c>
      <c r="T1430" s="1" t="s">
        <v>10830</v>
      </c>
    </row>
    <row r="1431" spans="1:20" ht="138" x14ac:dyDescent="0.25">
      <c r="A1431" s="1" t="s">
        <v>792</v>
      </c>
      <c r="B1431" s="2" t="s">
        <v>10831</v>
      </c>
      <c r="C1431" s="1" t="s">
        <v>1637</v>
      </c>
      <c r="D1431" s="1" t="s">
        <v>958</v>
      </c>
      <c r="E1431" s="1" t="s">
        <v>10832</v>
      </c>
      <c r="F1431" s="1" t="s">
        <v>10810</v>
      </c>
      <c r="G1431" s="1" t="s">
        <v>113</v>
      </c>
      <c r="H1431" s="1" t="s">
        <v>114</v>
      </c>
      <c r="I1431" s="1" t="s">
        <v>60</v>
      </c>
      <c r="K1431" s="1" t="s">
        <v>10833</v>
      </c>
      <c r="L1431" s="1" t="s">
        <v>10834</v>
      </c>
      <c r="M1431" s="1" t="s">
        <v>206</v>
      </c>
      <c r="N1431" s="1" t="s">
        <v>32</v>
      </c>
      <c r="O1431" s="1" t="s">
        <v>1642</v>
      </c>
      <c r="P1431" s="4" t="s">
        <v>10835</v>
      </c>
      <c r="Q1431" s="1" t="s">
        <v>10836</v>
      </c>
      <c r="R1431" s="1" t="s">
        <v>10814</v>
      </c>
      <c r="S1431" s="1" t="s">
        <v>3669</v>
      </c>
      <c r="T1431" s="1" t="s">
        <v>10837</v>
      </c>
    </row>
    <row r="1432" spans="1:20" ht="13.8" x14ac:dyDescent="0.25">
      <c r="A1432" s="1" t="s">
        <v>316</v>
      </c>
      <c r="B1432" s="2" t="s">
        <v>10838</v>
      </c>
      <c r="C1432" s="1" t="s">
        <v>3393</v>
      </c>
      <c r="D1432" s="1" t="s">
        <v>10839</v>
      </c>
      <c r="E1432" s="1" t="s">
        <v>10840</v>
      </c>
      <c r="F1432" s="1" t="s">
        <v>10841</v>
      </c>
      <c r="G1432" s="1" t="s">
        <v>113</v>
      </c>
      <c r="H1432" s="1" t="s">
        <v>114</v>
      </c>
      <c r="I1432" s="1" t="s">
        <v>60</v>
      </c>
      <c r="J1432" s="1" t="s">
        <v>635</v>
      </c>
      <c r="K1432" s="1" t="s">
        <v>5407</v>
      </c>
      <c r="L1432" s="1" t="s">
        <v>1212</v>
      </c>
      <c r="M1432" s="1" t="s">
        <v>143</v>
      </c>
      <c r="N1432" s="1" t="s">
        <v>32</v>
      </c>
      <c r="O1432" s="1" t="s">
        <v>3398</v>
      </c>
      <c r="P1432" s="1" t="s">
        <v>10842</v>
      </c>
      <c r="Q1432" s="1" t="s">
        <v>10843</v>
      </c>
      <c r="R1432" s="1" t="s">
        <v>4166</v>
      </c>
      <c r="S1432" s="1" t="s">
        <v>3402</v>
      </c>
      <c r="T1432" s="1" t="s">
        <v>10844</v>
      </c>
    </row>
    <row r="1433" spans="1:20" ht="13.8" x14ac:dyDescent="0.25">
      <c r="A1433" s="1" t="s">
        <v>1319</v>
      </c>
      <c r="B1433" s="2" t="s">
        <v>10845</v>
      </c>
      <c r="C1433" s="1" t="s">
        <v>3479</v>
      </c>
      <c r="D1433" s="1" t="s">
        <v>2144</v>
      </c>
      <c r="E1433" s="1" t="s">
        <v>10846</v>
      </c>
      <c r="F1433" s="1" t="s">
        <v>10847</v>
      </c>
      <c r="G1433" s="1" t="s">
        <v>113</v>
      </c>
      <c r="H1433" s="1" t="s">
        <v>114</v>
      </c>
      <c r="I1433" s="1" t="s">
        <v>140</v>
      </c>
      <c r="J1433" s="1" t="s">
        <v>75</v>
      </c>
      <c r="K1433" s="1" t="s">
        <v>903</v>
      </c>
      <c r="L1433" s="1" t="s">
        <v>2194</v>
      </c>
      <c r="M1433" s="1" t="s">
        <v>143</v>
      </c>
      <c r="N1433" s="1" t="s">
        <v>32</v>
      </c>
      <c r="O1433" s="1" t="s">
        <v>3484</v>
      </c>
      <c r="P1433" s="1" t="s">
        <v>10848</v>
      </c>
      <c r="Q1433" s="1" t="s">
        <v>3675</v>
      </c>
      <c r="R1433" s="1" t="s">
        <v>171</v>
      </c>
      <c r="S1433" s="1" t="s">
        <v>3487</v>
      </c>
      <c r="T1433" s="1" t="s">
        <v>10849</v>
      </c>
    </row>
    <row r="1434" spans="1:20" ht="13.8" x14ac:dyDescent="0.25">
      <c r="A1434" s="1" t="s">
        <v>316</v>
      </c>
      <c r="B1434" s="2" t="s">
        <v>10850</v>
      </c>
      <c r="C1434" s="1" t="s">
        <v>3023</v>
      </c>
      <c r="D1434" s="1" t="s">
        <v>958</v>
      </c>
      <c r="E1434" s="1" t="s">
        <v>10555</v>
      </c>
      <c r="F1434" s="1" t="s">
        <v>10851</v>
      </c>
      <c r="G1434" s="1" t="s">
        <v>113</v>
      </c>
      <c r="H1434" s="1" t="s">
        <v>114</v>
      </c>
      <c r="I1434" s="1" t="s">
        <v>60</v>
      </c>
      <c r="J1434" s="1" t="s">
        <v>154</v>
      </c>
      <c r="K1434" s="1" t="s">
        <v>5407</v>
      </c>
      <c r="L1434" s="1" t="s">
        <v>743</v>
      </c>
      <c r="M1434" s="1" t="s">
        <v>143</v>
      </c>
      <c r="N1434" s="1" t="s">
        <v>32</v>
      </c>
      <c r="O1434" s="1" t="s">
        <v>3027</v>
      </c>
      <c r="P1434" s="1" t="s">
        <v>10852</v>
      </c>
      <c r="Q1434" s="1" t="s">
        <v>10853</v>
      </c>
      <c r="R1434" s="1" t="s">
        <v>171</v>
      </c>
      <c r="S1434" s="1" t="s">
        <v>3118</v>
      </c>
      <c r="T1434" s="1" t="s">
        <v>10854</v>
      </c>
    </row>
    <row r="1435" spans="1:20" ht="69" x14ac:dyDescent="0.25">
      <c r="A1435" s="1" t="s">
        <v>1188</v>
      </c>
      <c r="B1435" s="2" t="s">
        <v>10855</v>
      </c>
      <c r="C1435" s="1" t="s">
        <v>878</v>
      </c>
      <c r="D1435" s="1" t="s">
        <v>1013</v>
      </c>
      <c r="E1435" s="1" t="s">
        <v>10856</v>
      </c>
      <c r="F1435" s="1" t="s">
        <v>10857</v>
      </c>
      <c r="G1435" s="1" t="s">
        <v>243</v>
      </c>
      <c r="H1435" s="1" t="s">
        <v>244</v>
      </c>
      <c r="I1435" s="1" t="s">
        <v>74</v>
      </c>
      <c r="J1435" s="1" t="s">
        <v>75</v>
      </c>
      <c r="K1435" s="1" t="s">
        <v>7687</v>
      </c>
      <c r="L1435" s="1" t="s">
        <v>2574</v>
      </c>
      <c r="M1435" s="1" t="s">
        <v>527</v>
      </c>
      <c r="N1435" s="1" t="s">
        <v>32</v>
      </c>
      <c r="O1435" s="1" t="s">
        <v>881</v>
      </c>
      <c r="P1435" s="4" t="s">
        <v>10858</v>
      </c>
      <c r="R1435" s="1" t="s">
        <v>733</v>
      </c>
      <c r="S1435" s="1" t="s">
        <v>3540</v>
      </c>
      <c r="T1435" s="1" t="s">
        <v>10859</v>
      </c>
    </row>
    <row r="1436" spans="1:20" ht="82.8" x14ac:dyDescent="0.25">
      <c r="A1436" s="1" t="s">
        <v>54</v>
      </c>
      <c r="B1436" s="2" t="s">
        <v>10860</v>
      </c>
      <c r="C1436" s="1" t="s">
        <v>1568</v>
      </c>
      <c r="D1436" s="1" t="s">
        <v>9424</v>
      </c>
      <c r="E1436" s="1" t="s">
        <v>10861</v>
      </c>
      <c r="F1436" s="1" t="s">
        <v>10862</v>
      </c>
      <c r="G1436" s="1" t="s">
        <v>26</v>
      </c>
      <c r="H1436" s="1" t="s">
        <v>27</v>
      </c>
      <c r="I1436" s="1" t="s">
        <v>60</v>
      </c>
      <c r="J1436" s="1" t="s">
        <v>421</v>
      </c>
      <c r="K1436" s="1" t="s">
        <v>7687</v>
      </c>
      <c r="L1436" s="1" t="s">
        <v>662</v>
      </c>
      <c r="M1436" s="1" t="s">
        <v>31</v>
      </c>
      <c r="N1436" s="1" t="s">
        <v>32</v>
      </c>
      <c r="O1436" s="1" t="s">
        <v>1572</v>
      </c>
      <c r="P1436" s="4" t="s">
        <v>10863</v>
      </c>
      <c r="R1436" s="1" t="s">
        <v>10864</v>
      </c>
      <c r="S1436" s="1" t="s">
        <v>3659</v>
      </c>
      <c r="T1436" s="1" t="s">
        <v>10865</v>
      </c>
    </row>
    <row r="1437" spans="1:20" ht="55.2" x14ac:dyDescent="0.25">
      <c r="A1437" s="1" t="s">
        <v>54</v>
      </c>
      <c r="B1437" s="2" t="s">
        <v>10866</v>
      </c>
      <c r="C1437" s="1" t="s">
        <v>1568</v>
      </c>
      <c r="D1437" s="1" t="s">
        <v>2639</v>
      </c>
      <c r="E1437" s="1" t="s">
        <v>10867</v>
      </c>
      <c r="F1437" s="1" t="s">
        <v>6828</v>
      </c>
      <c r="G1437" s="1" t="s">
        <v>26</v>
      </c>
      <c r="H1437" s="1" t="s">
        <v>27</v>
      </c>
      <c r="I1437" s="1" t="s">
        <v>140</v>
      </c>
      <c r="J1437" s="1" t="s">
        <v>75</v>
      </c>
      <c r="K1437" s="1" t="s">
        <v>7687</v>
      </c>
      <c r="L1437" s="1" t="s">
        <v>1571</v>
      </c>
      <c r="M1437" s="1" t="s">
        <v>143</v>
      </c>
      <c r="N1437" s="1" t="s">
        <v>32</v>
      </c>
      <c r="O1437" s="1" t="s">
        <v>1572</v>
      </c>
      <c r="P1437" s="4" t="s">
        <v>10868</v>
      </c>
      <c r="Q1437" s="1" t="s">
        <v>93</v>
      </c>
      <c r="R1437" s="1" t="s">
        <v>171</v>
      </c>
      <c r="S1437" s="1" t="s">
        <v>3659</v>
      </c>
      <c r="T1437" s="1" t="s">
        <v>10869</v>
      </c>
    </row>
    <row r="1438" spans="1:20" ht="82.8" x14ac:dyDescent="0.25">
      <c r="A1438" s="1" t="s">
        <v>54</v>
      </c>
      <c r="B1438" s="2" t="s">
        <v>10870</v>
      </c>
      <c r="C1438" s="1" t="s">
        <v>1568</v>
      </c>
      <c r="D1438" s="1" t="s">
        <v>10871</v>
      </c>
      <c r="E1438" s="1" t="s">
        <v>10872</v>
      </c>
      <c r="F1438" s="1" t="s">
        <v>10862</v>
      </c>
      <c r="G1438" s="1" t="s">
        <v>26</v>
      </c>
      <c r="H1438" s="1" t="s">
        <v>27</v>
      </c>
      <c r="I1438" s="1" t="s">
        <v>60</v>
      </c>
      <c r="J1438" s="1" t="s">
        <v>421</v>
      </c>
      <c r="K1438" s="1" t="s">
        <v>7687</v>
      </c>
      <c r="L1438" s="1" t="s">
        <v>4939</v>
      </c>
      <c r="M1438" s="1" t="s">
        <v>527</v>
      </c>
      <c r="N1438" s="1" t="s">
        <v>32</v>
      </c>
      <c r="O1438" s="1" t="s">
        <v>1572</v>
      </c>
      <c r="P1438" s="4" t="s">
        <v>10873</v>
      </c>
      <c r="R1438" s="1" t="s">
        <v>171</v>
      </c>
      <c r="S1438" s="1" t="s">
        <v>3659</v>
      </c>
      <c r="T1438" s="1" t="s">
        <v>10874</v>
      </c>
    </row>
    <row r="1439" spans="1:20" ht="69" x14ac:dyDescent="0.25">
      <c r="A1439" s="1" t="s">
        <v>568</v>
      </c>
      <c r="B1439" s="2" t="s">
        <v>10875</v>
      </c>
      <c r="C1439" s="1" t="s">
        <v>570</v>
      </c>
      <c r="D1439" s="1" t="s">
        <v>240</v>
      </c>
      <c r="E1439" s="1" t="s">
        <v>6003</v>
      </c>
      <c r="F1439" s="1" t="s">
        <v>10876</v>
      </c>
      <c r="G1439" s="1" t="s">
        <v>113</v>
      </c>
      <c r="H1439" s="1" t="s">
        <v>114</v>
      </c>
      <c r="I1439" s="1" t="s">
        <v>60</v>
      </c>
      <c r="J1439" s="1" t="s">
        <v>421</v>
      </c>
      <c r="K1439" s="1" t="s">
        <v>7687</v>
      </c>
      <c r="L1439" s="1" t="s">
        <v>810</v>
      </c>
      <c r="M1439" s="1" t="s">
        <v>527</v>
      </c>
      <c r="N1439" s="1" t="s">
        <v>32</v>
      </c>
      <c r="O1439" s="1" t="s">
        <v>573</v>
      </c>
      <c r="P1439" s="4" t="s">
        <v>10877</v>
      </c>
      <c r="R1439" s="1" t="s">
        <v>10878</v>
      </c>
      <c r="S1439" s="1" t="s">
        <v>3112</v>
      </c>
      <c r="T1439" s="1" t="s">
        <v>10879</v>
      </c>
    </row>
    <row r="1440" spans="1:20" ht="55.2" x14ac:dyDescent="0.25">
      <c r="A1440" s="1" t="s">
        <v>568</v>
      </c>
      <c r="B1440" s="2" t="s">
        <v>10880</v>
      </c>
      <c r="C1440" s="1" t="s">
        <v>570</v>
      </c>
      <c r="D1440" s="1" t="s">
        <v>8868</v>
      </c>
      <c r="E1440" s="1" t="s">
        <v>901</v>
      </c>
      <c r="F1440" s="1" t="s">
        <v>525</v>
      </c>
      <c r="G1440" s="1" t="s">
        <v>113</v>
      </c>
      <c r="H1440" s="1" t="s">
        <v>114</v>
      </c>
      <c r="I1440" s="1" t="s">
        <v>60</v>
      </c>
      <c r="J1440" s="1" t="s">
        <v>421</v>
      </c>
      <c r="K1440" s="1" t="s">
        <v>7687</v>
      </c>
      <c r="L1440" s="1" t="s">
        <v>168</v>
      </c>
      <c r="M1440" s="1" t="s">
        <v>206</v>
      </c>
      <c r="N1440" s="1" t="s">
        <v>32</v>
      </c>
      <c r="O1440" s="1" t="s">
        <v>573</v>
      </c>
      <c r="P1440" s="4" t="s">
        <v>10881</v>
      </c>
      <c r="Q1440" s="1" t="s">
        <v>10882</v>
      </c>
      <c r="R1440" s="1" t="s">
        <v>4785</v>
      </c>
      <c r="S1440" s="1" t="s">
        <v>3112</v>
      </c>
      <c r="T1440" s="1" t="s">
        <v>10883</v>
      </c>
    </row>
    <row r="1441" spans="1:20" ht="55.2" x14ac:dyDescent="0.25">
      <c r="A1441" s="1" t="s">
        <v>568</v>
      </c>
      <c r="B1441" s="2" t="s">
        <v>10884</v>
      </c>
      <c r="C1441" s="1" t="s">
        <v>570</v>
      </c>
      <c r="D1441" s="1" t="s">
        <v>85</v>
      </c>
      <c r="E1441" s="1" t="s">
        <v>10885</v>
      </c>
      <c r="F1441" s="1" t="s">
        <v>10886</v>
      </c>
      <c r="G1441" s="1" t="s">
        <v>113</v>
      </c>
      <c r="H1441" s="1" t="s">
        <v>114</v>
      </c>
      <c r="I1441" s="1" t="s">
        <v>60</v>
      </c>
      <c r="J1441" s="1" t="s">
        <v>421</v>
      </c>
      <c r="K1441" s="1" t="s">
        <v>10887</v>
      </c>
      <c r="L1441" s="1" t="s">
        <v>77</v>
      </c>
      <c r="M1441" s="1" t="s">
        <v>304</v>
      </c>
      <c r="N1441" s="1" t="s">
        <v>32</v>
      </c>
      <c r="O1441" s="1" t="s">
        <v>573</v>
      </c>
      <c r="P1441" s="4" t="s">
        <v>10881</v>
      </c>
      <c r="Q1441" s="1" t="s">
        <v>10888</v>
      </c>
      <c r="R1441" s="1" t="s">
        <v>10889</v>
      </c>
      <c r="S1441" s="1" t="s">
        <v>3112</v>
      </c>
      <c r="T1441" s="1" t="s">
        <v>10890</v>
      </c>
    </row>
    <row r="1442" spans="1:20" ht="55.2" x14ac:dyDescent="0.25">
      <c r="A1442" s="1" t="s">
        <v>54</v>
      </c>
      <c r="B1442" s="2" t="s">
        <v>10891</v>
      </c>
      <c r="C1442" s="1" t="s">
        <v>570</v>
      </c>
      <c r="D1442" s="1" t="s">
        <v>10892</v>
      </c>
      <c r="E1442" s="1" t="s">
        <v>10893</v>
      </c>
      <c r="F1442" s="1" t="s">
        <v>10894</v>
      </c>
      <c r="G1442" s="1" t="s">
        <v>26</v>
      </c>
      <c r="H1442" s="1" t="s">
        <v>27</v>
      </c>
      <c r="I1442" s="1" t="s">
        <v>74</v>
      </c>
      <c r="J1442" s="1" t="s">
        <v>421</v>
      </c>
      <c r="K1442" s="1" t="s">
        <v>10887</v>
      </c>
      <c r="L1442" s="1" t="s">
        <v>168</v>
      </c>
      <c r="M1442" s="1" t="s">
        <v>270</v>
      </c>
      <c r="N1442" s="1" t="s">
        <v>32</v>
      </c>
      <c r="O1442" s="1" t="s">
        <v>573</v>
      </c>
      <c r="P1442" s="4" t="s">
        <v>10881</v>
      </c>
      <c r="Q1442" s="1" t="s">
        <v>10895</v>
      </c>
      <c r="R1442" s="1" t="s">
        <v>4917</v>
      </c>
      <c r="S1442" s="1" t="s">
        <v>3112</v>
      </c>
      <c r="T1442" s="1" t="s">
        <v>10896</v>
      </c>
    </row>
    <row r="1443" spans="1:20" ht="55.2" x14ac:dyDescent="0.25">
      <c r="A1443" s="1" t="s">
        <v>54</v>
      </c>
      <c r="B1443" s="2" t="s">
        <v>10897</v>
      </c>
      <c r="C1443" s="1" t="s">
        <v>570</v>
      </c>
      <c r="D1443" s="1" t="s">
        <v>6244</v>
      </c>
      <c r="E1443" s="1" t="s">
        <v>10898</v>
      </c>
      <c r="F1443" s="1" t="s">
        <v>932</v>
      </c>
      <c r="G1443" s="1" t="s">
        <v>26</v>
      </c>
      <c r="H1443" s="1" t="s">
        <v>27</v>
      </c>
      <c r="I1443" s="1" t="s">
        <v>74</v>
      </c>
      <c r="J1443" s="1" t="s">
        <v>421</v>
      </c>
      <c r="K1443" s="1" t="s">
        <v>7687</v>
      </c>
      <c r="L1443" s="1" t="s">
        <v>810</v>
      </c>
      <c r="M1443" s="1" t="s">
        <v>527</v>
      </c>
      <c r="N1443" s="1" t="s">
        <v>32</v>
      </c>
      <c r="O1443" s="1" t="s">
        <v>573</v>
      </c>
      <c r="P1443" s="4" t="s">
        <v>10881</v>
      </c>
      <c r="R1443" s="1" t="s">
        <v>10899</v>
      </c>
      <c r="S1443" s="1" t="s">
        <v>3112</v>
      </c>
      <c r="T1443" s="1" t="s">
        <v>10900</v>
      </c>
    </row>
    <row r="1444" spans="1:20" ht="82.8" x14ac:dyDescent="0.25">
      <c r="A1444" s="1" t="s">
        <v>568</v>
      </c>
      <c r="B1444" s="2" t="s">
        <v>10901</v>
      </c>
      <c r="C1444" s="1" t="s">
        <v>570</v>
      </c>
      <c r="D1444" s="1" t="s">
        <v>10902</v>
      </c>
      <c r="E1444" s="1" t="s">
        <v>10903</v>
      </c>
      <c r="F1444" s="1" t="s">
        <v>10876</v>
      </c>
      <c r="G1444" s="1" t="s">
        <v>113</v>
      </c>
      <c r="H1444" s="1" t="s">
        <v>114</v>
      </c>
      <c r="I1444" s="1" t="s">
        <v>60</v>
      </c>
      <c r="J1444" s="1" t="s">
        <v>421</v>
      </c>
      <c r="K1444" s="1" t="s">
        <v>7687</v>
      </c>
      <c r="L1444" s="1" t="s">
        <v>168</v>
      </c>
      <c r="M1444" s="1" t="s">
        <v>31</v>
      </c>
      <c r="N1444" s="1" t="s">
        <v>32</v>
      </c>
      <c r="O1444" s="1" t="s">
        <v>573</v>
      </c>
      <c r="P1444" s="4" t="s">
        <v>10904</v>
      </c>
      <c r="Q1444" s="1" t="s">
        <v>10905</v>
      </c>
      <c r="R1444" s="1" t="s">
        <v>4332</v>
      </c>
      <c r="S1444" s="1" t="s">
        <v>3112</v>
      </c>
      <c r="T1444" s="1" t="s">
        <v>10906</v>
      </c>
    </row>
    <row r="1445" spans="1:20" ht="55.2" x14ac:dyDescent="0.25">
      <c r="A1445" s="1" t="s">
        <v>54</v>
      </c>
      <c r="B1445" s="2" t="s">
        <v>10907</v>
      </c>
      <c r="C1445" s="1" t="s">
        <v>570</v>
      </c>
      <c r="D1445" s="1" t="s">
        <v>10908</v>
      </c>
      <c r="E1445" s="1" t="s">
        <v>10909</v>
      </c>
      <c r="F1445" s="1" t="s">
        <v>932</v>
      </c>
      <c r="G1445" s="1" t="s">
        <v>26</v>
      </c>
      <c r="H1445" s="1" t="s">
        <v>27</v>
      </c>
      <c r="I1445" s="1" t="s">
        <v>74</v>
      </c>
      <c r="J1445" s="1" t="s">
        <v>421</v>
      </c>
      <c r="K1445" s="1" t="s">
        <v>7687</v>
      </c>
      <c r="L1445" s="1" t="s">
        <v>77</v>
      </c>
      <c r="M1445" s="1" t="s">
        <v>143</v>
      </c>
      <c r="N1445" s="1" t="s">
        <v>32</v>
      </c>
      <c r="O1445" s="1" t="s">
        <v>573</v>
      </c>
      <c r="P1445" s="4" t="s">
        <v>10881</v>
      </c>
      <c r="Q1445" s="1" t="s">
        <v>10888</v>
      </c>
      <c r="R1445" s="1" t="s">
        <v>4917</v>
      </c>
      <c r="S1445" s="1" t="s">
        <v>3112</v>
      </c>
      <c r="T1445" s="1" t="s">
        <v>10910</v>
      </c>
    </row>
    <row r="1446" spans="1:20" ht="138" x14ac:dyDescent="0.25">
      <c r="A1446" s="1" t="s">
        <v>817</v>
      </c>
      <c r="B1446" s="2" t="s">
        <v>10911</v>
      </c>
      <c r="C1446" s="1" t="s">
        <v>7815</v>
      </c>
      <c r="D1446" s="1" t="s">
        <v>913</v>
      </c>
      <c r="E1446" s="1" t="s">
        <v>10912</v>
      </c>
      <c r="F1446" s="1" t="s">
        <v>10913</v>
      </c>
      <c r="G1446" s="1" t="s">
        <v>113</v>
      </c>
      <c r="H1446" s="1" t="s">
        <v>126</v>
      </c>
      <c r="I1446" s="1" t="s">
        <v>60</v>
      </c>
      <c r="K1446" s="1" t="s">
        <v>10914</v>
      </c>
      <c r="L1446" s="1" t="s">
        <v>743</v>
      </c>
      <c r="M1446" s="1" t="s">
        <v>322</v>
      </c>
      <c r="N1446" s="1" t="s">
        <v>32</v>
      </c>
      <c r="O1446" s="1" t="s">
        <v>7818</v>
      </c>
      <c r="P1446" s="4" t="s">
        <v>10915</v>
      </c>
      <c r="R1446" s="1" t="s">
        <v>10814</v>
      </c>
      <c r="S1446" s="1" t="s">
        <v>5941</v>
      </c>
      <c r="T1446" s="1" t="s">
        <v>10916</v>
      </c>
    </row>
    <row r="1447" spans="1:20" ht="138" x14ac:dyDescent="0.25">
      <c r="A1447" s="1" t="s">
        <v>817</v>
      </c>
      <c r="B1447" s="2" t="s">
        <v>10917</v>
      </c>
      <c r="C1447" s="1" t="s">
        <v>7815</v>
      </c>
      <c r="D1447" s="1" t="s">
        <v>8058</v>
      </c>
      <c r="E1447" s="1" t="s">
        <v>10918</v>
      </c>
      <c r="F1447" s="1" t="s">
        <v>10919</v>
      </c>
      <c r="G1447" s="1" t="s">
        <v>113</v>
      </c>
      <c r="H1447" s="1" t="s">
        <v>126</v>
      </c>
      <c r="I1447" s="1" t="s">
        <v>60</v>
      </c>
      <c r="K1447" s="1" t="s">
        <v>10920</v>
      </c>
      <c r="L1447" s="1" t="s">
        <v>3026</v>
      </c>
      <c r="M1447" s="1" t="s">
        <v>206</v>
      </c>
      <c r="N1447" s="1" t="s">
        <v>32</v>
      </c>
      <c r="O1447" s="1" t="s">
        <v>7818</v>
      </c>
      <c r="P1447" s="4" t="s">
        <v>10921</v>
      </c>
      <c r="R1447" s="1" t="s">
        <v>10814</v>
      </c>
      <c r="S1447" s="1" t="s">
        <v>5941</v>
      </c>
      <c r="T1447" s="1" t="s">
        <v>10922</v>
      </c>
    </row>
    <row r="1448" spans="1:20" ht="138" x14ac:dyDescent="0.25">
      <c r="A1448" s="1" t="s">
        <v>817</v>
      </c>
      <c r="B1448" s="2" t="s">
        <v>10923</v>
      </c>
      <c r="C1448" s="1" t="s">
        <v>7815</v>
      </c>
      <c r="D1448" s="1" t="s">
        <v>2184</v>
      </c>
      <c r="E1448" s="1" t="s">
        <v>10924</v>
      </c>
      <c r="F1448" s="1" t="s">
        <v>10925</v>
      </c>
      <c r="G1448" s="1" t="s">
        <v>113</v>
      </c>
      <c r="H1448" s="1" t="s">
        <v>114</v>
      </c>
      <c r="I1448" s="1" t="s">
        <v>140</v>
      </c>
      <c r="J1448" s="1" t="s">
        <v>154</v>
      </c>
      <c r="K1448" s="1" t="s">
        <v>10926</v>
      </c>
      <c r="L1448" s="1" t="s">
        <v>775</v>
      </c>
      <c r="M1448" s="1" t="s">
        <v>703</v>
      </c>
      <c r="N1448" s="1" t="s">
        <v>32</v>
      </c>
      <c r="O1448" s="1" t="s">
        <v>7818</v>
      </c>
      <c r="P1448" s="4" t="s">
        <v>10927</v>
      </c>
      <c r="R1448" s="1" t="s">
        <v>10814</v>
      </c>
      <c r="S1448" s="1" t="s">
        <v>5941</v>
      </c>
      <c r="T1448" s="1" t="s">
        <v>10928</v>
      </c>
    </row>
    <row r="1449" spans="1:20" ht="110.4" x14ac:dyDescent="0.25">
      <c r="A1449" s="1" t="s">
        <v>54</v>
      </c>
      <c r="B1449" s="2" t="s">
        <v>10929</v>
      </c>
      <c r="C1449" s="1" t="s">
        <v>1568</v>
      </c>
      <c r="D1449" s="1" t="s">
        <v>9424</v>
      </c>
      <c r="E1449" s="1" t="s">
        <v>10930</v>
      </c>
      <c r="F1449" s="1" t="s">
        <v>10931</v>
      </c>
      <c r="G1449" s="1" t="s">
        <v>26</v>
      </c>
      <c r="H1449" s="1" t="s">
        <v>27</v>
      </c>
      <c r="I1449" s="1" t="s">
        <v>60</v>
      </c>
      <c r="J1449" s="1" t="s">
        <v>421</v>
      </c>
      <c r="K1449" s="1" t="s">
        <v>7687</v>
      </c>
      <c r="L1449" s="1" t="s">
        <v>6493</v>
      </c>
      <c r="M1449" s="1" t="s">
        <v>143</v>
      </c>
      <c r="N1449" s="1" t="s">
        <v>32</v>
      </c>
      <c r="O1449" s="1" t="s">
        <v>1572</v>
      </c>
      <c r="P1449" s="4" t="s">
        <v>10932</v>
      </c>
      <c r="R1449" s="1" t="s">
        <v>8840</v>
      </c>
      <c r="S1449" s="1" t="s">
        <v>3659</v>
      </c>
      <c r="T1449" s="1" t="s">
        <v>10933</v>
      </c>
    </row>
    <row r="1450" spans="1:20" ht="69" x14ac:dyDescent="0.25">
      <c r="A1450" s="1" t="s">
        <v>54</v>
      </c>
      <c r="B1450" s="2" t="s">
        <v>10934</v>
      </c>
      <c r="C1450" s="1" t="s">
        <v>1568</v>
      </c>
      <c r="D1450" s="1" t="s">
        <v>10935</v>
      </c>
      <c r="E1450" s="1" t="s">
        <v>10936</v>
      </c>
      <c r="F1450" s="1" t="s">
        <v>6828</v>
      </c>
      <c r="G1450" s="1" t="s">
        <v>26</v>
      </c>
      <c r="H1450" s="1" t="s">
        <v>27</v>
      </c>
      <c r="I1450" s="1" t="s">
        <v>140</v>
      </c>
      <c r="J1450" s="1" t="s">
        <v>75</v>
      </c>
      <c r="K1450" s="1" t="s">
        <v>7687</v>
      </c>
      <c r="L1450" s="1" t="s">
        <v>4939</v>
      </c>
      <c r="M1450" s="1" t="s">
        <v>270</v>
      </c>
      <c r="N1450" s="1" t="s">
        <v>32</v>
      </c>
      <c r="O1450" s="1" t="s">
        <v>1572</v>
      </c>
      <c r="P1450" s="4" t="s">
        <v>10937</v>
      </c>
      <c r="R1450" s="1" t="s">
        <v>10938</v>
      </c>
      <c r="S1450" s="1" t="s">
        <v>3659</v>
      </c>
      <c r="T1450" s="1" t="s">
        <v>10939</v>
      </c>
    </row>
    <row r="1451" spans="1:20" ht="110.4" x14ac:dyDescent="0.25">
      <c r="A1451" s="1" t="s">
        <v>54</v>
      </c>
      <c r="B1451" s="2" t="s">
        <v>10940</v>
      </c>
      <c r="C1451" s="1" t="s">
        <v>1568</v>
      </c>
      <c r="D1451" s="1" t="s">
        <v>10935</v>
      </c>
      <c r="E1451" s="1" t="s">
        <v>10941</v>
      </c>
      <c r="F1451" s="1" t="s">
        <v>10942</v>
      </c>
      <c r="G1451" s="1" t="s">
        <v>26</v>
      </c>
      <c r="H1451" s="1" t="s">
        <v>27</v>
      </c>
      <c r="I1451" s="1" t="s">
        <v>60</v>
      </c>
      <c r="K1451" s="1" t="s">
        <v>7687</v>
      </c>
      <c r="L1451" s="1" t="s">
        <v>3412</v>
      </c>
      <c r="M1451" s="1" t="s">
        <v>31</v>
      </c>
      <c r="N1451" s="1" t="s">
        <v>32</v>
      </c>
      <c r="O1451" s="1" t="s">
        <v>1572</v>
      </c>
      <c r="P1451" s="4" t="s">
        <v>10932</v>
      </c>
      <c r="Q1451" s="1" t="s">
        <v>7689</v>
      </c>
      <c r="R1451" s="1" t="s">
        <v>10943</v>
      </c>
      <c r="S1451" s="1" t="s">
        <v>3659</v>
      </c>
      <c r="T1451" s="1" t="s">
        <v>10944</v>
      </c>
    </row>
    <row r="1452" spans="1:20" ht="69" x14ac:dyDescent="0.25">
      <c r="A1452" s="1" t="s">
        <v>54</v>
      </c>
      <c r="B1452" s="2" t="s">
        <v>10945</v>
      </c>
      <c r="C1452" s="1" t="s">
        <v>570</v>
      </c>
      <c r="D1452" s="1" t="s">
        <v>10935</v>
      </c>
      <c r="E1452" s="1" t="s">
        <v>10946</v>
      </c>
      <c r="F1452" s="1" t="s">
        <v>10947</v>
      </c>
      <c r="G1452" s="1" t="s">
        <v>26</v>
      </c>
      <c r="H1452" s="1" t="s">
        <v>27</v>
      </c>
      <c r="I1452" s="1" t="s">
        <v>60</v>
      </c>
      <c r="J1452" s="1" t="s">
        <v>421</v>
      </c>
      <c r="K1452" s="1" t="s">
        <v>10887</v>
      </c>
      <c r="L1452" s="1" t="s">
        <v>810</v>
      </c>
      <c r="M1452" s="1" t="s">
        <v>527</v>
      </c>
      <c r="N1452" s="1" t="s">
        <v>32</v>
      </c>
      <c r="O1452" s="1" t="s">
        <v>573</v>
      </c>
      <c r="P1452" s="4" t="s">
        <v>10948</v>
      </c>
      <c r="Q1452" s="1" t="s">
        <v>10905</v>
      </c>
      <c r="R1452" s="1" t="s">
        <v>10949</v>
      </c>
      <c r="S1452" s="1" t="s">
        <v>3112</v>
      </c>
      <c r="T1452" s="1" t="s">
        <v>10950</v>
      </c>
    </row>
    <row r="1453" spans="1:20" ht="69" x14ac:dyDescent="0.25">
      <c r="A1453" s="1" t="s">
        <v>54</v>
      </c>
      <c r="B1453" s="2" t="s">
        <v>10951</v>
      </c>
      <c r="C1453" s="1" t="s">
        <v>570</v>
      </c>
      <c r="D1453" s="1" t="s">
        <v>10952</v>
      </c>
      <c r="E1453" s="1" t="s">
        <v>10953</v>
      </c>
      <c r="F1453" s="1" t="s">
        <v>10894</v>
      </c>
      <c r="G1453" s="1" t="s">
        <v>26</v>
      </c>
      <c r="H1453" s="1" t="s">
        <v>27</v>
      </c>
      <c r="I1453" s="1" t="s">
        <v>74</v>
      </c>
      <c r="J1453" s="1" t="s">
        <v>421</v>
      </c>
      <c r="K1453" s="1" t="s">
        <v>7687</v>
      </c>
      <c r="L1453" s="1" t="s">
        <v>30</v>
      </c>
      <c r="M1453" s="1" t="s">
        <v>31</v>
      </c>
      <c r="N1453" s="1" t="s">
        <v>32</v>
      </c>
      <c r="O1453" s="1" t="s">
        <v>573</v>
      </c>
      <c r="P1453" s="4" t="s">
        <v>10948</v>
      </c>
      <c r="Q1453" s="1" t="s">
        <v>10954</v>
      </c>
      <c r="R1453" s="1" t="s">
        <v>7426</v>
      </c>
      <c r="S1453" s="1" t="s">
        <v>3112</v>
      </c>
      <c r="T1453" s="1" t="s">
        <v>10955</v>
      </c>
    </row>
    <row r="1454" spans="1:20" ht="55.2" x14ac:dyDescent="0.25">
      <c r="A1454" s="1" t="s">
        <v>54</v>
      </c>
      <c r="B1454" s="2" t="s">
        <v>10956</v>
      </c>
      <c r="C1454" s="1" t="s">
        <v>570</v>
      </c>
      <c r="D1454" s="1" t="s">
        <v>10957</v>
      </c>
      <c r="E1454" s="1" t="s">
        <v>10958</v>
      </c>
      <c r="F1454" s="1" t="s">
        <v>10947</v>
      </c>
      <c r="G1454" s="1" t="s">
        <v>26</v>
      </c>
      <c r="H1454" s="1" t="s">
        <v>27</v>
      </c>
      <c r="I1454" s="1" t="s">
        <v>60</v>
      </c>
      <c r="J1454" s="1" t="s">
        <v>421</v>
      </c>
      <c r="K1454" s="1" t="s">
        <v>10887</v>
      </c>
      <c r="L1454" s="1" t="s">
        <v>30</v>
      </c>
      <c r="M1454" s="1" t="s">
        <v>143</v>
      </c>
      <c r="N1454" s="1" t="s">
        <v>32</v>
      </c>
      <c r="O1454" s="1" t="s">
        <v>573</v>
      </c>
      <c r="P1454" s="4" t="s">
        <v>10881</v>
      </c>
      <c r="R1454" s="1" t="s">
        <v>10959</v>
      </c>
      <c r="S1454" s="1" t="s">
        <v>3112</v>
      </c>
      <c r="T1454" s="1" t="s">
        <v>10960</v>
      </c>
    </row>
    <row r="1455" spans="1:20" ht="96.6" x14ac:dyDescent="0.25">
      <c r="A1455" s="1" t="s">
        <v>568</v>
      </c>
      <c r="B1455" s="2" t="s">
        <v>10961</v>
      </c>
      <c r="C1455" s="1" t="s">
        <v>570</v>
      </c>
      <c r="D1455" s="1" t="s">
        <v>499</v>
      </c>
      <c r="E1455" s="1" t="s">
        <v>10962</v>
      </c>
      <c r="F1455" s="1" t="s">
        <v>525</v>
      </c>
      <c r="G1455" s="1" t="s">
        <v>113</v>
      </c>
      <c r="H1455" s="1" t="s">
        <v>114</v>
      </c>
      <c r="I1455" s="1" t="s">
        <v>60</v>
      </c>
      <c r="J1455" s="1" t="s">
        <v>421</v>
      </c>
      <c r="K1455" s="1" t="s">
        <v>7687</v>
      </c>
      <c r="L1455" s="1" t="s">
        <v>810</v>
      </c>
      <c r="M1455" s="1" t="s">
        <v>322</v>
      </c>
      <c r="N1455" s="1" t="s">
        <v>32</v>
      </c>
      <c r="O1455" s="1" t="s">
        <v>573</v>
      </c>
      <c r="P1455" s="4" t="s">
        <v>10963</v>
      </c>
      <c r="R1455" s="1" t="s">
        <v>4785</v>
      </c>
      <c r="S1455" s="1" t="s">
        <v>3112</v>
      </c>
      <c r="T1455" s="1" t="s">
        <v>10964</v>
      </c>
    </row>
    <row r="1456" spans="1:20" ht="82.8" x14ac:dyDescent="0.25">
      <c r="A1456" s="1" t="s">
        <v>54</v>
      </c>
      <c r="B1456" s="2" t="s">
        <v>10965</v>
      </c>
      <c r="C1456" s="1" t="s">
        <v>570</v>
      </c>
      <c r="D1456" s="1" t="s">
        <v>870</v>
      </c>
      <c r="E1456" s="1" t="s">
        <v>10966</v>
      </c>
      <c r="F1456" s="1" t="s">
        <v>10967</v>
      </c>
      <c r="G1456" s="1" t="s">
        <v>26</v>
      </c>
      <c r="H1456" s="1" t="s">
        <v>27</v>
      </c>
      <c r="I1456" s="1" t="s">
        <v>74</v>
      </c>
      <c r="J1456" s="1" t="s">
        <v>421</v>
      </c>
      <c r="K1456" s="1" t="s">
        <v>10887</v>
      </c>
      <c r="L1456" s="1" t="s">
        <v>77</v>
      </c>
      <c r="M1456" s="1" t="s">
        <v>527</v>
      </c>
      <c r="N1456" s="1" t="s">
        <v>32</v>
      </c>
      <c r="O1456" s="1" t="s">
        <v>573</v>
      </c>
      <c r="P1456" s="4" t="s">
        <v>10968</v>
      </c>
      <c r="R1456" s="1" t="s">
        <v>10969</v>
      </c>
      <c r="S1456" s="1" t="s">
        <v>3112</v>
      </c>
      <c r="T1456" s="1" t="s">
        <v>10970</v>
      </c>
    </row>
    <row r="1457" spans="1:20" ht="13.8" x14ac:dyDescent="0.25">
      <c r="A1457" s="1" t="s">
        <v>3076</v>
      </c>
      <c r="B1457" s="2" t="s">
        <v>10971</v>
      </c>
      <c r="C1457" s="1" t="s">
        <v>6153</v>
      </c>
      <c r="D1457" s="1" t="s">
        <v>3352</v>
      </c>
      <c r="E1457" s="1" t="s">
        <v>10972</v>
      </c>
      <c r="F1457" s="1" t="s">
        <v>10973</v>
      </c>
      <c r="G1457" s="1" t="s">
        <v>228</v>
      </c>
      <c r="H1457" s="1" t="s">
        <v>229</v>
      </c>
      <c r="I1457" s="1" t="s">
        <v>140</v>
      </c>
      <c r="J1457" s="1" t="s">
        <v>154</v>
      </c>
      <c r="K1457" s="1" t="s">
        <v>2090</v>
      </c>
      <c r="L1457" s="1" t="s">
        <v>4575</v>
      </c>
      <c r="M1457" s="1" t="s">
        <v>143</v>
      </c>
      <c r="N1457" s="1" t="s">
        <v>32</v>
      </c>
      <c r="O1457" s="1" t="s">
        <v>6157</v>
      </c>
      <c r="P1457" s="1" t="s">
        <v>10974</v>
      </c>
      <c r="Q1457" s="1" t="s">
        <v>10975</v>
      </c>
      <c r="R1457" s="1" t="s">
        <v>171</v>
      </c>
      <c r="S1457" s="1" t="s">
        <v>6160</v>
      </c>
      <c r="T1457" s="1" t="s">
        <v>10976</v>
      </c>
    </row>
    <row r="1458" spans="1:20" ht="124.2" x14ac:dyDescent="0.25">
      <c r="A1458" s="1" t="s">
        <v>7144</v>
      </c>
      <c r="B1458" s="2" t="s">
        <v>10977</v>
      </c>
      <c r="C1458" s="1" t="s">
        <v>8184</v>
      </c>
      <c r="D1458" s="1" t="s">
        <v>8496</v>
      </c>
      <c r="E1458" s="1" t="s">
        <v>10978</v>
      </c>
      <c r="F1458" s="1" t="s">
        <v>10979</v>
      </c>
      <c r="G1458" s="1" t="s">
        <v>228</v>
      </c>
      <c r="H1458" s="1" t="s">
        <v>126</v>
      </c>
      <c r="I1458" s="1" t="s">
        <v>140</v>
      </c>
      <c r="J1458" s="1" t="s">
        <v>3503</v>
      </c>
      <c r="K1458" s="1" t="s">
        <v>10980</v>
      </c>
      <c r="L1458" s="1" t="s">
        <v>9694</v>
      </c>
      <c r="M1458" s="1" t="s">
        <v>304</v>
      </c>
      <c r="N1458" s="1" t="s">
        <v>32</v>
      </c>
      <c r="O1458" s="1" t="s">
        <v>7150</v>
      </c>
      <c r="P1458" s="4" t="s">
        <v>10981</v>
      </c>
      <c r="Q1458" s="1" t="s">
        <v>10982</v>
      </c>
      <c r="R1458" s="1" t="s">
        <v>10983</v>
      </c>
      <c r="S1458" s="1" t="s">
        <v>3104</v>
      </c>
      <c r="T1458" s="1" t="s">
        <v>10984</v>
      </c>
    </row>
    <row r="1459" spans="1:20" ht="41.4" x14ac:dyDescent="0.25">
      <c r="A1459" s="1" t="s">
        <v>577</v>
      </c>
      <c r="B1459" s="2" t="s">
        <v>10985</v>
      </c>
      <c r="C1459" s="1" t="s">
        <v>579</v>
      </c>
      <c r="D1459" s="1" t="s">
        <v>806</v>
      </c>
      <c r="E1459" s="1" t="s">
        <v>1827</v>
      </c>
      <c r="F1459" s="1" t="s">
        <v>10986</v>
      </c>
      <c r="G1459" s="1" t="s">
        <v>228</v>
      </c>
      <c r="H1459" s="1" t="s">
        <v>126</v>
      </c>
      <c r="I1459" s="1" t="s">
        <v>140</v>
      </c>
      <c r="J1459" s="1" t="s">
        <v>2823</v>
      </c>
      <c r="K1459" s="1" t="s">
        <v>10987</v>
      </c>
      <c r="L1459" s="1" t="s">
        <v>10988</v>
      </c>
      <c r="M1459" s="1" t="s">
        <v>143</v>
      </c>
      <c r="N1459" s="1" t="s">
        <v>32</v>
      </c>
      <c r="O1459" s="1" t="s">
        <v>585</v>
      </c>
      <c r="P1459" s="4" t="s">
        <v>10989</v>
      </c>
      <c r="Q1459" s="1" t="s">
        <v>10990</v>
      </c>
      <c r="R1459" s="1" t="s">
        <v>3629</v>
      </c>
      <c r="S1459" s="1" t="s">
        <v>3107</v>
      </c>
      <c r="T1459" s="1" t="s">
        <v>10991</v>
      </c>
    </row>
    <row r="1460" spans="1:20" ht="13.8" x14ac:dyDescent="0.25">
      <c r="A1460" s="1" t="s">
        <v>1377</v>
      </c>
      <c r="B1460" s="2" t="s">
        <v>10992</v>
      </c>
      <c r="C1460" s="1" t="s">
        <v>1379</v>
      </c>
      <c r="D1460" s="1" t="s">
        <v>3623</v>
      </c>
      <c r="E1460" s="1" t="s">
        <v>10993</v>
      </c>
      <c r="F1460" s="1" t="s">
        <v>4336</v>
      </c>
      <c r="G1460" s="1" t="s">
        <v>113</v>
      </c>
      <c r="H1460" s="1" t="s">
        <v>229</v>
      </c>
      <c r="I1460" s="1" t="s">
        <v>60</v>
      </c>
      <c r="J1460" s="1" t="s">
        <v>2562</v>
      </c>
      <c r="K1460" s="1" t="s">
        <v>10994</v>
      </c>
      <c r="L1460" s="1" t="s">
        <v>5446</v>
      </c>
      <c r="M1460" s="1" t="s">
        <v>143</v>
      </c>
      <c r="N1460" s="1" t="s">
        <v>63</v>
      </c>
      <c r="O1460" s="1" t="s">
        <v>1383</v>
      </c>
      <c r="P1460" s="1" t="s">
        <v>10995</v>
      </c>
      <c r="Q1460" s="1" t="s">
        <v>4089</v>
      </c>
      <c r="R1460" s="1" t="s">
        <v>171</v>
      </c>
      <c r="S1460" s="1" t="s">
        <v>4339</v>
      </c>
      <c r="T1460" s="1" t="s">
        <v>10996</v>
      </c>
    </row>
    <row r="1461" spans="1:20" ht="138" x14ac:dyDescent="0.25">
      <c r="A1461" s="1" t="s">
        <v>2556</v>
      </c>
      <c r="B1461" s="2" t="s">
        <v>10997</v>
      </c>
      <c r="C1461" s="1" t="s">
        <v>2558</v>
      </c>
      <c r="D1461" s="1" t="s">
        <v>2759</v>
      </c>
      <c r="E1461" s="1" t="s">
        <v>10998</v>
      </c>
      <c r="F1461" s="1" t="s">
        <v>10999</v>
      </c>
      <c r="G1461" s="1" t="s">
        <v>228</v>
      </c>
      <c r="H1461" s="1" t="s">
        <v>229</v>
      </c>
      <c r="I1461" s="1" t="s">
        <v>140</v>
      </c>
      <c r="J1461" s="1" t="s">
        <v>154</v>
      </c>
      <c r="K1461" s="1" t="s">
        <v>11000</v>
      </c>
      <c r="L1461" s="1" t="s">
        <v>11001</v>
      </c>
      <c r="M1461" s="1" t="s">
        <v>143</v>
      </c>
      <c r="N1461" s="1" t="s">
        <v>32</v>
      </c>
      <c r="O1461" s="1" t="s">
        <v>2565</v>
      </c>
      <c r="P1461" s="4" t="s">
        <v>11002</v>
      </c>
      <c r="Q1461" s="1" t="s">
        <v>11003</v>
      </c>
      <c r="R1461" s="1" t="s">
        <v>8692</v>
      </c>
      <c r="S1461" s="1" t="s">
        <v>4216</v>
      </c>
      <c r="T1461" s="1" t="s">
        <v>11004</v>
      </c>
    </row>
    <row r="1462" spans="1:20" ht="138" x14ac:dyDescent="0.25">
      <c r="A1462" s="1" t="s">
        <v>2864</v>
      </c>
      <c r="B1462" s="2" t="s">
        <v>11005</v>
      </c>
      <c r="C1462" s="1" t="s">
        <v>3304</v>
      </c>
      <c r="D1462" s="1" t="s">
        <v>2199</v>
      </c>
      <c r="E1462" s="1" t="s">
        <v>11006</v>
      </c>
      <c r="F1462" s="1" t="s">
        <v>11007</v>
      </c>
      <c r="G1462" s="1" t="s">
        <v>113</v>
      </c>
      <c r="H1462" s="1" t="s">
        <v>114</v>
      </c>
      <c r="I1462" s="1" t="s">
        <v>140</v>
      </c>
      <c r="J1462" s="1" t="s">
        <v>754</v>
      </c>
      <c r="K1462" s="1" t="s">
        <v>11008</v>
      </c>
      <c r="L1462" s="1" t="s">
        <v>6502</v>
      </c>
      <c r="M1462" s="1" t="s">
        <v>143</v>
      </c>
      <c r="N1462" s="1" t="s">
        <v>32</v>
      </c>
      <c r="O1462" s="1" t="s">
        <v>3310</v>
      </c>
      <c r="P1462" s="4" t="s">
        <v>11009</v>
      </c>
      <c r="Q1462" s="1" t="s">
        <v>11010</v>
      </c>
      <c r="R1462" s="1" t="s">
        <v>3629</v>
      </c>
      <c r="S1462" s="1" t="s">
        <v>3313</v>
      </c>
      <c r="T1462" s="1" t="s">
        <v>11011</v>
      </c>
    </row>
    <row r="1463" spans="1:20" ht="138" x14ac:dyDescent="0.25">
      <c r="A1463" s="1" t="s">
        <v>4207</v>
      </c>
      <c r="B1463" s="2" t="s">
        <v>11012</v>
      </c>
      <c r="C1463" s="1" t="s">
        <v>2558</v>
      </c>
      <c r="D1463" s="1" t="s">
        <v>3952</v>
      </c>
      <c r="E1463" s="1" t="s">
        <v>3917</v>
      </c>
      <c r="F1463" s="1" t="s">
        <v>11013</v>
      </c>
      <c r="G1463" s="1" t="s">
        <v>113</v>
      </c>
      <c r="H1463" s="1" t="s">
        <v>114</v>
      </c>
      <c r="I1463" s="1" t="s">
        <v>140</v>
      </c>
      <c r="J1463" s="1" t="s">
        <v>154</v>
      </c>
      <c r="K1463" s="1" t="s">
        <v>11014</v>
      </c>
      <c r="L1463" s="1" t="s">
        <v>11015</v>
      </c>
      <c r="M1463" s="1" t="s">
        <v>143</v>
      </c>
      <c r="N1463" s="1" t="s">
        <v>32</v>
      </c>
      <c r="O1463" s="1" t="s">
        <v>2565</v>
      </c>
      <c r="P1463" s="4" t="s">
        <v>11016</v>
      </c>
      <c r="Q1463" s="1" t="s">
        <v>11017</v>
      </c>
      <c r="R1463" s="1" t="s">
        <v>8692</v>
      </c>
      <c r="S1463" s="1" t="s">
        <v>4216</v>
      </c>
      <c r="T1463" s="1" t="s">
        <v>11018</v>
      </c>
    </row>
    <row r="1464" spans="1:20" ht="138" x14ac:dyDescent="0.25">
      <c r="A1464" s="1" t="s">
        <v>3275</v>
      </c>
      <c r="B1464" s="2" t="s">
        <v>11019</v>
      </c>
      <c r="C1464" s="1" t="s">
        <v>11020</v>
      </c>
      <c r="D1464" s="1" t="s">
        <v>1117</v>
      </c>
      <c r="E1464" s="1" t="s">
        <v>11021</v>
      </c>
      <c r="F1464" s="1" t="s">
        <v>11022</v>
      </c>
      <c r="G1464" s="1" t="s">
        <v>113</v>
      </c>
      <c r="H1464" s="1" t="s">
        <v>126</v>
      </c>
      <c r="I1464" s="1" t="s">
        <v>74</v>
      </c>
      <c r="J1464" s="1" t="s">
        <v>154</v>
      </c>
      <c r="K1464" s="1" t="s">
        <v>11023</v>
      </c>
      <c r="L1464" s="1" t="s">
        <v>1509</v>
      </c>
      <c r="M1464" s="1" t="s">
        <v>143</v>
      </c>
      <c r="N1464" s="1" t="s">
        <v>32</v>
      </c>
      <c r="O1464" s="1" t="s">
        <v>11024</v>
      </c>
      <c r="P1464" s="4" t="s">
        <v>11025</v>
      </c>
      <c r="Q1464" s="1" t="s">
        <v>11026</v>
      </c>
      <c r="R1464" s="1" t="s">
        <v>11027</v>
      </c>
      <c r="S1464" s="1" t="s">
        <v>7153</v>
      </c>
      <c r="T1464" s="1" t="s">
        <v>11028</v>
      </c>
    </row>
    <row r="1465" spans="1:20" ht="138" x14ac:dyDescent="0.25">
      <c r="A1465" s="1" t="s">
        <v>3275</v>
      </c>
      <c r="B1465" s="2" t="s">
        <v>11029</v>
      </c>
      <c r="C1465" s="1" t="s">
        <v>11020</v>
      </c>
      <c r="D1465" s="1" t="s">
        <v>806</v>
      </c>
      <c r="E1465" s="1" t="s">
        <v>11030</v>
      </c>
      <c r="F1465" s="1" t="s">
        <v>11031</v>
      </c>
      <c r="G1465" s="1" t="s">
        <v>113</v>
      </c>
      <c r="H1465" s="1" t="s">
        <v>126</v>
      </c>
      <c r="I1465" s="1" t="s">
        <v>74</v>
      </c>
      <c r="J1465" s="1" t="s">
        <v>154</v>
      </c>
      <c r="K1465" s="1" t="s">
        <v>11032</v>
      </c>
      <c r="L1465" s="1" t="s">
        <v>4271</v>
      </c>
      <c r="M1465" s="1" t="s">
        <v>143</v>
      </c>
      <c r="N1465" s="1" t="s">
        <v>32</v>
      </c>
      <c r="O1465" s="1" t="s">
        <v>11024</v>
      </c>
      <c r="P1465" s="4" t="s">
        <v>11033</v>
      </c>
      <c r="Q1465" s="1" t="s">
        <v>11034</v>
      </c>
      <c r="R1465" s="1" t="s">
        <v>2774</v>
      </c>
      <c r="S1465" s="1" t="s">
        <v>7153</v>
      </c>
      <c r="T1465" s="1" t="s">
        <v>11035</v>
      </c>
    </row>
    <row r="1466" spans="1:20" ht="138" x14ac:dyDescent="0.25">
      <c r="A1466" s="1" t="s">
        <v>3275</v>
      </c>
      <c r="B1466" s="2" t="s">
        <v>11036</v>
      </c>
      <c r="C1466" s="1" t="s">
        <v>8184</v>
      </c>
      <c r="D1466" s="1" t="s">
        <v>1998</v>
      </c>
      <c r="E1466" s="1" t="s">
        <v>11037</v>
      </c>
      <c r="F1466" s="1" t="s">
        <v>11038</v>
      </c>
      <c r="G1466" s="1" t="s">
        <v>113</v>
      </c>
      <c r="H1466" s="1" t="s">
        <v>27</v>
      </c>
      <c r="I1466" s="1" t="s">
        <v>60</v>
      </c>
      <c r="J1466" s="1" t="s">
        <v>154</v>
      </c>
      <c r="K1466" s="1" t="s">
        <v>11039</v>
      </c>
      <c r="L1466" s="1" t="s">
        <v>8352</v>
      </c>
      <c r="M1466" s="1" t="s">
        <v>143</v>
      </c>
      <c r="N1466" s="1" t="s">
        <v>32</v>
      </c>
      <c r="O1466" s="1" t="s">
        <v>7150</v>
      </c>
      <c r="P1466" s="4" t="s">
        <v>11040</v>
      </c>
      <c r="Q1466" s="1" t="s">
        <v>11041</v>
      </c>
      <c r="R1466" s="1" t="s">
        <v>10983</v>
      </c>
      <c r="S1466" s="1" t="s">
        <v>3104</v>
      </c>
      <c r="T1466" s="1" t="s">
        <v>11042</v>
      </c>
    </row>
    <row r="1467" spans="1:20" ht="138" x14ac:dyDescent="0.25">
      <c r="A1467" s="1" t="s">
        <v>4416</v>
      </c>
      <c r="B1467" s="2" t="s">
        <v>11043</v>
      </c>
      <c r="C1467" s="1" t="s">
        <v>4127</v>
      </c>
      <c r="D1467" s="1" t="s">
        <v>4642</v>
      </c>
      <c r="E1467" s="1" t="s">
        <v>11044</v>
      </c>
      <c r="F1467" s="1" t="s">
        <v>11045</v>
      </c>
      <c r="G1467" s="1" t="s">
        <v>26</v>
      </c>
      <c r="H1467" s="1" t="s">
        <v>27</v>
      </c>
      <c r="I1467" s="1" t="s">
        <v>60</v>
      </c>
      <c r="J1467" s="1" t="s">
        <v>754</v>
      </c>
      <c r="K1467" s="1" t="s">
        <v>11046</v>
      </c>
      <c r="L1467" s="1" t="s">
        <v>5714</v>
      </c>
      <c r="M1467" s="1" t="s">
        <v>206</v>
      </c>
      <c r="N1467" s="1" t="s">
        <v>32</v>
      </c>
      <c r="O1467" s="1" t="s">
        <v>4131</v>
      </c>
      <c r="P1467" s="4" t="s">
        <v>11047</v>
      </c>
      <c r="Q1467" s="1" t="s">
        <v>93</v>
      </c>
      <c r="R1467" s="1" t="s">
        <v>2774</v>
      </c>
      <c r="T1467" s="1" t="s">
        <v>11048</v>
      </c>
    </row>
    <row r="1468" spans="1:20" ht="138" x14ac:dyDescent="0.25">
      <c r="A1468" s="1" t="s">
        <v>4416</v>
      </c>
      <c r="B1468" s="2" t="s">
        <v>11049</v>
      </c>
      <c r="C1468" s="1" t="s">
        <v>4127</v>
      </c>
      <c r="D1468" s="1" t="s">
        <v>2820</v>
      </c>
      <c r="E1468" s="1" t="s">
        <v>11050</v>
      </c>
      <c r="F1468" s="1" t="s">
        <v>5461</v>
      </c>
      <c r="G1468" s="1" t="s">
        <v>26</v>
      </c>
      <c r="H1468" s="1" t="s">
        <v>27</v>
      </c>
      <c r="I1468" s="1" t="s">
        <v>60</v>
      </c>
      <c r="J1468" s="1" t="s">
        <v>754</v>
      </c>
      <c r="K1468" s="1" t="s">
        <v>11051</v>
      </c>
      <c r="L1468" s="1" t="s">
        <v>11052</v>
      </c>
      <c r="M1468" s="1" t="s">
        <v>143</v>
      </c>
      <c r="N1468" s="1" t="s">
        <v>32</v>
      </c>
      <c r="O1468" s="1" t="s">
        <v>4131</v>
      </c>
      <c r="P1468" s="4" t="s">
        <v>11053</v>
      </c>
      <c r="R1468" s="1" t="s">
        <v>11054</v>
      </c>
      <c r="T1468" s="1" t="s">
        <v>11055</v>
      </c>
    </row>
    <row r="1469" spans="1:20" ht="41.4" x14ac:dyDescent="0.25">
      <c r="A1469" s="1" t="s">
        <v>3767</v>
      </c>
      <c r="B1469" s="2" t="s">
        <v>11056</v>
      </c>
      <c r="C1469" s="1" t="s">
        <v>4946</v>
      </c>
      <c r="D1469" s="1" t="s">
        <v>2458</v>
      </c>
      <c r="E1469" s="1" t="s">
        <v>11057</v>
      </c>
      <c r="F1469" s="1" t="s">
        <v>11058</v>
      </c>
      <c r="G1469" s="1" t="s">
        <v>113</v>
      </c>
      <c r="H1469" s="1" t="s">
        <v>126</v>
      </c>
      <c r="I1469" s="1" t="s">
        <v>140</v>
      </c>
      <c r="J1469" s="1" t="s">
        <v>4442</v>
      </c>
      <c r="K1469" s="1" t="s">
        <v>11059</v>
      </c>
      <c r="L1469" s="1" t="s">
        <v>5661</v>
      </c>
      <c r="M1469" s="1" t="s">
        <v>143</v>
      </c>
      <c r="N1469" s="1" t="s">
        <v>32</v>
      </c>
      <c r="O1469" s="1" t="s">
        <v>4949</v>
      </c>
      <c r="P1469" s="4" t="s">
        <v>11060</v>
      </c>
      <c r="Q1469" s="1" t="s">
        <v>11061</v>
      </c>
      <c r="R1469" s="1" t="s">
        <v>3629</v>
      </c>
      <c r="S1469" s="1" t="s">
        <v>3104</v>
      </c>
      <c r="T1469" s="1" t="s">
        <v>11062</v>
      </c>
    </row>
    <row r="1470" spans="1:20" ht="13.8" x14ac:dyDescent="0.25">
      <c r="A1470" s="1" t="s">
        <v>6540</v>
      </c>
      <c r="B1470" s="2" t="s">
        <v>11063</v>
      </c>
      <c r="C1470" s="1" t="s">
        <v>6542</v>
      </c>
      <c r="D1470" s="1" t="s">
        <v>2759</v>
      </c>
      <c r="E1470" s="1" t="s">
        <v>11064</v>
      </c>
      <c r="F1470" s="1" t="s">
        <v>11065</v>
      </c>
      <c r="G1470" s="1" t="s">
        <v>113</v>
      </c>
      <c r="H1470" s="1" t="s">
        <v>126</v>
      </c>
      <c r="I1470" s="1" t="s">
        <v>60</v>
      </c>
      <c r="J1470" s="1" t="s">
        <v>154</v>
      </c>
      <c r="K1470" s="1" t="s">
        <v>10009</v>
      </c>
      <c r="L1470" s="1" t="s">
        <v>4444</v>
      </c>
      <c r="M1470" s="1" t="s">
        <v>527</v>
      </c>
      <c r="N1470" s="1" t="s">
        <v>47</v>
      </c>
      <c r="O1470" s="1" t="s">
        <v>6547</v>
      </c>
      <c r="P1470" s="1" t="s">
        <v>11066</v>
      </c>
      <c r="Q1470" s="1" t="s">
        <v>11067</v>
      </c>
      <c r="R1470" s="1" t="s">
        <v>171</v>
      </c>
      <c r="S1470" s="1" t="s">
        <v>3104</v>
      </c>
      <c r="T1470" s="1" t="s">
        <v>11068</v>
      </c>
    </row>
    <row r="1471" spans="1:20" ht="138" x14ac:dyDescent="0.25">
      <c r="A1471" s="1" t="s">
        <v>2756</v>
      </c>
      <c r="B1471" s="2" t="s">
        <v>11069</v>
      </c>
      <c r="C1471" s="1" t="s">
        <v>2758</v>
      </c>
      <c r="D1471" s="1" t="s">
        <v>4171</v>
      </c>
      <c r="E1471" s="1" t="s">
        <v>11070</v>
      </c>
      <c r="F1471" s="1" t="s">
        <v>3938</v>
      </c>
      <c r="G1471" s="1" t="s">
        <v>228</v>
      </c>
      <c r="H1471" s="1" t="s">
        <v>229</v>
      </c>
      <c r="I1471" s="1" t="s">
        <v>60</v>
      </c>
      <c r="J1471" s="1" t="s">
        <v>154</v>
      </c>
      <c r="K1471" s="1" t="s">
        <v>4569</v>
      </c>
      <c r="L1471" s="1" t="s">
        <v>5061</v>
      </c>
      <c r="M1471" s="1" t="s">
        <v>304</v>
      </c>
      <c r="N1471" s="1" t="s">
        <v>32</v>
      </c>
      <c r="O1471" s="1" t="s">
        <v>2763</v>
      </c>
      <c r="P1471" s="4" t="s">
        <v>11071</v>
      </c>
      <c r="Q1471" s="1" t="s">
        <v>11072</v>
      </c>
      <c r="R1471" s="1" t="s">
        <v>6384</v>
      </c>
      <c r="S1471" s="1" t="s">
        <v>3540</v>
      </c>
      <c r="T1471" s="1" t="s">
        <v>11073</v>
      </c>
    </row>
    <row r="1472" spans="1:20" ht="69" x14ac:dyDescent="0.25">
      <c r="A1472" s="1" t="s">
        <v>1926</v>
      </c>
      <c r="B1472" s="2" t="s">
        <v>11074</v>
      </c>
      <c r="C1472" s="1" t="s">
        <v>1928</v>
      </c>
      <c r="D1472" s="1" t="s">
        <v>1035</v>
      </c>
      <c r="E1472" s="1" t="s">
        <v>11075</v>
      </c>
      <c r="F1472" s="1" t="s">
        <v>7332</v>
      </c>
      <c r="G1472" s="1" t="s">
        <v>113</v>
      </c>
      <c r="H1472" s="1" t="s">
        <v>114</v>
      </c>
      <c r="I1472" s="1" t="s">
        <v>74</v>
      </c>
      <c r="K1472" s="1" t="s">
        <v>1931</v>
      </c>
      <c r="L1472" s="1" t="s">
        <v>168</v>
      </c>
      <c r="M1472" s="1" t="s">
        <v>270</v>
      </c>
      <c r="N1472" s="1" t="s">
        <v>32</v>
      </c>
      <c r="O1472" s="1" t="s">
        <v>1932</v>
      </c>
      <c r="P1472" s="4" t="s">
        <v>11076</v>
      </c>
      <c r="Q1472" s="1" t="s">
        <v>11077</v>
      </c>
      <c r="R1472" s="1" t="s">
        <v>11078</v>
      </c>
      <c r="T1472" s="1" t="s">
        <v>11079</v>
      </c>
    </row>
    <row r="1473" spans="1:20" ht="138" x14ac:dyDescent="0.25">
      <c r="A1473" s="1" t="s">
        <v>473</v>
      </c>
      <c r="B1473" s="2" t="s">
        <v>11080</v>
      </c>
      <c r="C1473" s="1" t="s">
        <v>5552</v>
      </c>
      <c r="D1473" s="1" t="s">
        <v>278</v>
      </c>
      <c r="E1473" s="1" t="s">
        <v>11081</v>
      </c>
      <c r="F1473" s="1" t="s">
        <v>10591</v>
      </c>
      <c r="G1473" s="1" t="s">
        <v>113</v>
      </c>
      <c r="H1473" s="1" t="s">
        <v>126</v>
      </c>
      <c r="I1473" s="1" t="s">
        <v>60</v>
      </c>
      <c r="J1473" s="1" t="s">
        <v>154</v>
      </c>
      <c r="K1473" s="1" t="s">
        <v>478</v>
      </c>
      <c r="L1473" s="1" t="s">
        <v>10729</v>
      </c>
      <c r="M1473" s="1" t="s">
        <v>31</v>
      </c>
      <c r="N1473" s="1" t="s">
        <v>32</v>
      </c>
      <c r="O1473" s="1" t="s">
        <v>5555</v>
      </c>
      <c r="P1473" s="4" t="s">
        <v>11082</v>
      </c>
      <c r="Q1473" s="1" t="s">
        <v>3473</v>
      </c>
      <c r="R1473" s="1" t="s">
        <v>11083</v>
      </c>
      <c r="S1473" s="1" t="s">
        <v>4275</v>
      </c>
      <c r="T1473" s="1" t="s">
        <v>11084</v>
      </c>
    </row>
    <row r="1474" spans="1:20" ht="138" x14ac:dyDescent="0.25">
      <c r="A1474" s="1" t="s">
        <v>3797</v>
      </c>
      <c r="B1474" s="2" t="s">
        <v>11085</v>
      </c>
      <c r="C1474" s="1" t="s">
        <v>2758</v>
      </c>
      <c r="D1474" s="1" t="s">
        <v>11086</v>
      </c>
      <c r="E1474" s="1" t="s">
        <v>11087</v>
      </c>
      <c r="F1474" s="1" t="s">
        <v>5673</v>
      </c>
      <c r="G1474" s="1" t="s">
        <v>346</v>
      </c>
      <c r="H1474" s="1" t="s">
        <v>229</v>
      </c>
      <c r="I1474" s="1" t="s">
        <v>140</v>
      </c>
      <c r="J1474" s="1" t="s">
        <v>154</v>
      </c>
      <c r="K1474" s="1" t="s">
        <v>4569</v>
      </c>
      <c r="L1474" s="1" t="s">
        <v>192</v>
      </c>
      <c r="M1474" s="1" t="s">
        <v>143</v>
      </c>
      <c r="N1474" s="1" t="s">
        <v>32</v>
      </c>
      <c r="O1474" s="1" t="s">
        <v>2763</v>
      </c>
      <c r="P1474" s="4" t="s">
        <v>11088</v>
      </c>
      <c r="Q1474" s="1" t="s">
        <v>11089</v>
      </c>
      <c r="R1474" s="1" t="s">
        <v>6376</v>
      </c>
      <c r="S1474" s="1" t="s">
        <v>3540</v>
      </c>
      <c r="T1474" s="1" t="s">
        <v>11090</v>
      </c>
    </row>
    <row r="1475" spans="1:20" ht="138" x14ac:dyDescent="0.25">
      <c r="A1475" s="1" t="s">
        <v>2756</v>
      </c>
      <c r="B1475" s="2" t="s">
        <v>11091</v>
      </c>
      <c r="C1475" s="1" t="s">
        <v>2758</v>
      </c>
      <c r="D1475" s="1" t="s">
        <v>2867</v>
      </c>
      <c r="E1475" s="1" t="s">
        <v>11092</v>
      </c>
      <c r="F1475" s="1" t="s">
        <v>3938</v>
      </c>
      <c r="G1475" s="1" t="s">
        <v>228</v>
      </c>
      <c r="H1475" s="1" t="s">
        <v>229</v>
      </c>
      <c r="I1475" s="1" t="s">
        <v>60</v>
      </c>
      <c r="J1475" s="1" t="s">
        <v>154</v>
      </c>
      <c r="K1475" s="1" t="s">
        <v>4569</v>
      </c>
      <c r="L1475" s="1" t="s">
        <v>5061</v>
      </c>
      <c r="M1475" s="1" t="s">
        <v>527</v>
      </c>
      <c r="N1475" s="1" t="s">
        <v>32</v>
      </c>
      <c r="O1475" s="1" t="s">
        <v>2763</v>
      </c>
      <c r="P1475" s="4" t="s">
        <v>11093</v>
      </c>
      <c r="Q1475" s="1" t="s">
        <v>11072</v>
      </c>
      <c r="R1475" s="1" t="s">
        <v>6376</v>
      </c>
      <c r="S1475" s="1" t="s">
        <v>3540</v>
      </c>
      <c r="T1475" s="1" t="s">
        <v>11094</v>
      </c>
    </row>
    <row r="1476" spans="1:20" ht="124.2" x14ac:dyDescent="0.25">
      <c r="A1476" s="1" t="s">
        <v>2756</v>
      </c>
      <c r="B1476" s="2" t="s">
        <v>11095</v>
      </c>
      <c r="C1476" s="1" t="s">
        <v>2758</v>
      </c>
      <c r="D1476" s="1" t="s">
        <v>3067</v>
      </c>
      <c r="E1476" s="1" t="s">
        <v>11096</v>
      </c>
      <c r="F1476" s="1" t="s">
        <v>3938</v>
      </c>
      <c r="G1476" s="1" t="s">
        <v>228</v>
      </c>
      <c r="H1476" s="1" t="s">
        <v>229</v>
      </c>
      <c r="I1476" s="1" t="s">
        <v>60</v>
      </c>
      <c r="J1476" s="1" t="s">
        <v>154</v>
      </c>
      <c r="K1476" s="1" t="s">
        <v>4569</v>
      </c>
      <c r="L1476" s="1" t="s">
        <v>5061</v>
      </c>
      <c r="M1476" s="1" t="s">
        <v>322</v>
      </c>
      <c r="N1476" s="1" t="s">
        <v>32</v>
      </c>
      <c r="O1476" s="1" t="s">
        <v>2763</v>
      </c>
      <c r="P1476" s="4" t="s">
        <v>11097</v>
      </c>
      <c r="Q1476" s="1" t="s">
        <v>11098</v>
      </c>
      <c r="R1476" s="1" t="s">
        <v>11099</v>
      </c>
      <c r="S1476" s="1" t="s">
        <v>3540</v>
      </c>
      <c r="T1476" s="1" t="s">
        <v>11100</v>
      </c>
    </row>
    <row r="1477" spans="1:20" ht="110.4" x14ac:dyDescent="0.25">
      <c r="A1477" s="1" t="s">
        <v>316</v>
      </c>
      <c r="B1477" s="2" t="s">
        <v>11101</v>
      </c>
      <c r="C1477" s="1" t="s">
        <v>3023</v>
      </c>
      <c r="D1477" s="1" t="s">
        <v>2443</v>
      </c>
      <c r="E1477" s="1" t="s">
        <v>3326</v>
      </c>
      <c r="F1477" s="1" t="s">
        <v>11102</v>
      </c>
      <c r="G1477" s="1" t="s">
        <v>113</v>
      </c>
      <c r="H1477" s="1" t="s">
        <v>114</v>
      </c>
      <c r="I1477" s="1" t="s">
        <v>60</v>
      </c>
      <c r="J1477" s="1" t="s">
        <v>465</v>
      </c>
      <c r="K1477" s="1" t="s">
        <v>321</v>
      </c>
      <c r="L1477" s="1" t="s">
        <v>775</v>
      </c>
      <c r="M1477" s="1" t="s">
        <v>304</v>
      </c>
      <c r="N1477" s="1" t="s">
        <v>32</v>
      </c>
      <c r="O1477" s="1" t="s">
        <v>3027</v>
      </c>
      <c r="P1477" s="4" t="s">
        <v>11103</v>
      </c>
      <c r="R1477" s="1" t="s">
        <v>171</v>
      </c>
      <c r="S1477" s="1" t="s">
        <v>3118</v>
      </c>
      <c r="T1477" s="1" t="s">
        <v>11104</v>
      </c>
    </row>
    <row r="1478" spans="1:20" ht="13.8" x14ac:dyDescent="0.25">
      <c r="A1478" s="1" t="s">
        <v>4972</v>
      </c>
      <c r="B1478" s="2" t="s">
        <v>11105</v>
      </c>
      <c r="C1478" s="1" t="s">
        <v>2866</v>
      </c>
      <c r="D1478" s="1" t="s">
        <v>990</v>
      </c>
      <c r="E1478" s="1" t="s">
        <v>11106</v>
      </c>
      <c r="F1478" s="1" t="s">
        <v>11107</v>
      </c>
      <c r="G1478" s="1" t="s">
        <v>228</v>
      </c>
      <c r="H1478" s="1" t="s">
        <v>126</v>
      </c>
      <c r="I1478" s="1" t="s">
        <v>140</v>
      </c>
      <c r="J1478" s="1" t="s">
        <v>583</v>
      </c>
      <c r="K1478" s="1" t="s">
        <v>11108</v>
      </c>
      <c r="L1478" s="1" t="s">
        <v>5455</v>
      </c>
      <c r="M1478" s="1" t="s">
        <v>304</v>
      </c>
      <c r="N1478" s="1" t="s">
        <v>32</v>
      </c>
      <c r="O1478" s="1" t="s">
        <v>2872</v>
      </c>
      <c r="P1478" s="1" t="s">
        <v>11109</v>
      </c>
      <c r="Q1478" s="1" t="s">
        <v>11110</v>
      </c>
      <c r="R1478" s="1" t="s">
        <v>11111</v>
      </c>
      <c r="S1478" s="1" t="s">
        <v>3109</v>
      </c>
      <c r="T1478" s="1" t="s">
        <v>11112</v>
      </c>
    </row>
    <row r="1479" spans="1:20" ht="138" x14ac:dyDescent="0.25">
      <c r="A1479" s="1" t="s">
        <v>120</v>
      </c>
      <c r="B1479" s="2" t="s">
        <v>11113</v>
      </c>
      <c r="C1479" s="1" t="s">
        <v>122</v>
      </c>
      <c r="D1479" s="1" t="s">
        <v>300</v>
      </c>
      <c r="E1479" s="1" t="s">
        <v>9705</v>
      </c>
      <c r="F1479" s="1" t="s">
        <v>6171</v>
      </c>
      <c r="G1479" s="1" t="s">
        <v>113</v>
      </c>
      <c r="H1479" s="1" t="s">
        <v>114</v>
      </c>
      <c r="I1479" s="1" t="s">
        <v>140</v>
      </c>
      <c r="J1479" s="1" t="s">
        <v>154</v>
      </c>
      <c r="K1479" s="1" t="s">
        <v>127</v>
      </c>
      <c r="L1479" s="1" t="s">
        <v>6882</v>
      </c>
      <c r="M1479" s="1" t="s">
        <v>270</v>
      </c>
      <c r="N1479" s="1" t="s">
        <v>32</v>
      </c>
      <c r="O1479" s="1" t="s">
        <v>129</v>
      </c>
      <c r="P1479" s="4" t="s">
        <v>11114</v>
      </c>
      <c r="R1479" s="1" t="s">
        <v>3629</v>
      </c>
      <c r="S1479" s="1" t="s">
        <v>6175</v>
      </c>
      <c r="T1479" s="1" t="s">
        <v>11115</v>
      </c>
    </row>
    <row r="1480" spans="1:20" ht="138" x14ac:dyDescent="0.25">
      <c r="A1480" s="1" t="s">
        <v>6177</v>
      </c>
      <c r="B1480" s="2" t="s">
        <v>11116</v>
      </c>
      <c r="C1480" s="1" t="s">
        <v>122</v>
      </c>
      <c r="D1480" s="1" t="s">
        <v>11117</v>
      </c>
      <c r="E1480" s="1" t="s">
        <v>11118</v>
      </c>
      <c r="F1480" s="1" t="s">
        <v>6180</v>
      </c>
      <c r="G1480" s="1" t="s">
        <v>228</v>
      </c>
      <c r="H1480" s="1" t="s">
        <v>126</v>
      </c>
      <c r="I1480" s="1" t="s">
        <v>140</v>
      </c>
      <c r="J1480" s="1" t="s">
        <v>154</v>
      </c>
      <c r="K1480" s="1" t="s">
        <v>11119</v>
      </c>
      <c r="L1480" s="1" t="s">
        <v>128</v>
      </c>
      <c r="M1480" s="1" t="s">
        <v>304</v>
      </c>
      <c r="N1480" s="1" t="s">
        <v>32</v>
      </c>
      <c r="O1480" s="1" t="s">
        <v>129</v>
      </c>
      <c r="P1480" s="4" t="s">
        <v>11120</v>
      </c>
      <c r="R1480" s="1" t="s">
        <v>6588</v>
      </c>
      <c r="S1480" s="1" t="s">
        <v>6175</v>
      </c>
      <c r="T1480" s="1" t="s">
        <v>11121</v>
      </c>
    </row>
    <row r="1481" spans="1:20" ht="110.4" x14ac:dyDescent="0.25">
      <c r="A1481" s="1" t="s">
        <v>2440</v>
      </c>
      <c r="B1481" s="2" t="s">
        <v>11122</v>
      </c>
      <c r="C1481" s="1" t="s">
        <v>4985</v>
      </c>
      <c r="D1481" s="1" t="s">
        <v>137</v>
      </c>
      <c r="E1481" s="1" t="s">
        <v>11123</v>
      </c>
      <c r="F1481" s="1" t="s">
        <v>11124</v>
      </c>
      <c r="G1481" s="1" t="s">
        <v>113</v>
      </c>
      <c r="H1481" s="1" t="s">
        <v>114</v>
      </c>
      <c r="I1481" s="1" t="s">
        <v>140</v>
      </c>
      <c r="K1481" s="1" t="s">
        <v>2724</v>
      </c>
      <c r="L1481" s="1" t="s">
        <v>1156</v>
      </c>
      <c r="M1481" s="1" t="s">
        <v>527</v>
      </c>
      <c r="N1481" s="1" t="s">
        <v>32</v>
      </c>
      <c r="O1481" s="1" t="s">
        <v>4989</v>
      </c>
      <c r="P1481" s="4" t="s">
        <v>11125</v>
      </c>
      <c r="Q1481" s="1" t="s">
        <v>11126</v>
      </c>
      <c r="R1481" s="1" t="s">
        <v>11127</v>
      </c>
      <c r="S1481" s="1" t="s">
        <v>4992</v>
      </c>
      <c r="T1481" s="1" t="s">
        <v>11128</v>
      </c>
    </row>
    <row r="1482" spans="1:20" ht="151.80000000000001" x14ac:dyDescent="0.25">
      <c r="A1482" s="1" t="s">
        <v>657</v>
      </c>
      <c r="B1482" s="2" t="s">
        <v>11129</v>
      </c>
      <c r="C1482" s="1" t="s">
        <v>3086</v>
      </c>
      <c r="D1482" s="1" t="s">
        <v>4779</v>
      </c>
      <c r="E1482" s="1" t="s">
        <v>11130</v>
      </c>
      <c r="F1482" s="1" t="s">
        <v>11131</v>
      </c>
      <c r="G1482" s="1" t="s">
        <v>26</v>
      </c>
      <c r="H1482" s="1" t="s">
        <v>27</v>
      </c>
      <c r="I1482" s="1" t="s">
        <v>60</v>
      </c>
      <c r="J1482" s="1" t="s">
        <v>75</v>
      </c>
      <c r="K1482" s="1" t="s">
        <v>11132</v>
      </c>
      <c r="L1482" s="1" t="s">
        <v>4956</v>
      </c>
      <c r="M1482" s="1" t="s">
        <v>527</v>
      </c>
      <c r="N1482" s="1" t="s">
        <v>32</v>
      </c>
      <c r="O1482" s="1" t="s">
        <v>3089</v>
      </c>
      <c r="P1482" s="4" t="s">
        <v>11133</v>
      </c>
      <c r="R1482" s="1" t="s">
        <v>11134</v>
      </c>
      <c r="S1482" s="1" t="s">
        <v>3121</v>
      </c>
      <c r="T1482" s="1" t="s">
        <v>11135</v>
      </c>
    </row>
    <row r="1483" spans="1:20" ht="138" x14ac:dyDescent="0.25">
      <c r="A1483" s="1" t="s">
        <v>657</v>
      </c>
      <c r="B1483" s="2" t="s">
        <v>11136</v>
      </c>
      <c r="C1483" s="1" t="s">
        <v>3086</v>
      </c>
      <c r="D1483" s="1" t="s">
        <v>7971</v>
      </c>
      <c r="E1483" s="1" t="s">
        <v>11137</v>
      </c>
      <c r="F1483" s="1" t="s">
        <v>3088</v>
      </c>
      <c r="G1483" s="1" t="s">
        <v>26</v>
      </c>
      <c r="H1483" s="1" t="s">
        <v>27</v>
      </c>
      <c r="I1483" s="1" t="s">
        <v>60</v>
      </c>
      <c r="J1483" s="1" t="s">
        <v>75</v>
      </c>
      <c r="K1483" s="1" t="s">
        <v>11132</v>
      </c>
      <c r="L1483" s="1" t="s">
        <v>3157</v>
      </c>
      <c r="M1483" s="1" t="s">
        <v>527</v>
      </c>
      <c r="N1483" s="1" t="s">
        <v>32</v>
      </c>
      <c r="O1483" s="1" t="s">
        <v>3089</v>
      </c>
      <c r="P1483" s="4" t="s">
        <v>11138</v>
      </c>
      <c r="Q1483" s="1" t="s">
        <v>93</v>
      </c>
      <c r="R1483" s="1" t="s">
        <v>11134</v>
      </c>
      <c r="S1483" s="1" t="s">
        <v>3121</v>
      </c>
      <c r="T1483" s="1" t="s">
        <v>11139</v>
      </c>
    </row>
    <row r="1484" spans="1:20" ht="138" x14ac:dyDescent="0.25">
      <c r="A1484" s="1" t="s">
        <v>657</v>
      </c>
      <c r="B1484" s="2" t="s">
        <v>11140</v>
      </c>
      <c r="C1484" s="1" t="s">
        <v>3086</v>
      </c>
      <c r="D1484" s="1" t="s">
        <v>3290</v>
      </c>
      <c r="E1484" s="1" t="s">
        <v>6722</v>
      </c>
      <c r="F1484" s="1" t="s">
        <v>3262</v>
      </c>
      <c r="G1484" s="1" t="s">
        <v>26</v>
      </c>
      <c r="H1484" s="1" t="s">
        <v>27</v>
      </c>
      <c r="I1484" s="1" t="s">
        <v>60</v>
      </c>
      <c r="K1484" s="1" t="s">
        <v>11141</v>
      </c>
      <c r="L1484" s="1" t="s">
        <v>6165</v>
      </c>
      <c r="M1484" s="1" t="s">
        <v>527</v>
      </c>
      <c r="N1484" s="1" t="s">
        <v>32</v>
      </c>
      <c r="O1484" s="1" t="s">
        <v>3089</v>
      </c>
      <c r="P1484" s="4" t="s">
        <v>11142</v>
      </c>
      <c r="R1484" s="1" t="s">
        <v>11134</v>
      </c>
      <c r="S1484" s="1" t="s">
        <v>3121</v>
      </c>
      <c r="T1484" s="1" t="s">
        <v>11143</v>
      </c>
    </row>
    <row r="1485" spans="1:20" ht="110.4" x14ac:dyDescent="0.25">
      <c r="A1485" s="1" t="s">
        <v>5255</v>
      </c>
      <c r="B1485" s="2" t="s">
        <v>11144</v>
      </c>
      <c r="C1485" s="1" t="s">
        <v>4985</v>
      </c>
      <c r="D1485" s="1" t="s">
        <v>201</v>
      </c>
      <c r="E1485" s="1" t="s">
        <v>11145</v>
      </c>
      <c r="F1485" s="1" t="s">
        <v>11146</v>
      </c>
      <c r="G1485" s="1" t="s">
        <v>26</v>
      </c>
      <c r="H1485" s="1" t="s">
        <v>27</v>
      </c>
      <c r="I1485" s="1" t="s">
        <v>60</v>
      </c>
      <c r="K1485" s="1" t="s">
        <v>2724</v>
      </c>
      <c r="L1485" s="1" t="s">
        <v>1156</v>
      </c>
      <c r="M1485" s="1" t="s">
        <v>703</v>
      </c>
      <c r="N1485" s="1" t="s">
        <v>32</v>
      </c>
      <c r="O1485" s="1" t="s">
        <v>4989</v>
      </c>
      <c r="P1485" s="4" t="s">
        <v>11147</v>
      </c>
      <c r="Q1485" s="1" t="s">
        <v>11148</v>
      </c>
      <c r="R1485" s="1" t="s">
        <v>11127</v>
      </c>
      <c r="S1485" s="1" t="s">
        <v>4992</v>
      </c>
      <c r="T1485" s="1" t="s">
        <v>11149</v>
      </c>
    </row>
    <row r="1486" spans="1:20" ht="110.4" x14ac:dyDescent="0.25">
      <c r="A1486" s="1" t="s">
        <v>5255</v>
      </c>
      <c r="B1486" s="2" t="s">
        <v>11150</v>
      </c>
      <c r="C1486" s="1" t="s">
        <v>4985</v>
      </c>
      <c r="D1486" s="1" t="s">
        <v>4190</v>
      </c>
      <c r="E1486" s="1" t="s">
        <v>9924</v>
      </c>
      <c r="F1486" s="1" t="s">
        <v>11146</v>
      </c>
      <c r="G1486" s="1" t="s">
        <v>26</v>
      </c>
      <c r="H1486" s="1" t="s">
        <v>27</v>
      </c>
      <c r="I1486" s="1" t="s">
        <v>60</v>
      </c>
      <c r="K1486" s="1" t="s">
        <v>2724</v>
      </c>
      <c r="L1486" s="1" t="s">
        <v>1156</v>
      </c>
      <c r="M1486" s="1" t="s">
        <v>703</v>
      </c>
      <c r="N1486" s="1" t="s">
        <v>32</v>
      </c>
      <c r="O1486" s="1" t="s">
        <v>4989</v>
      </c>
      <c r="P1486" s="4" t="s">
        <v>11147</v>
      </c>
      <c r="Q1486" s="1" t="s">
        <v>11148</v>
      </c>
      <c r="R1486" s="1" t="s">
        <v>11127</v>
      </c>
      <c r="S1486" s="1" t="s">
        <v>4992</v>
      </c>
      <c r="T1486" s="1" t="s">
        <v>11151</v>
      </c>
    </row>
    <row r="1487" spans="1:20" ht="138" x14ac:dyDescent="0.25">
      <c r="A1487" s="1" t="s">
        <v>533</v>
      </c>
      <c r="B1487" s="2" t="s">
        <v>11152</v>
      </c>
      <c r="C1487" s="1" t="s">
        <v>593</v>
      </c>
      <c r="D1487" s="1" t="s">
        <v>1537</v>
      </c>
      <c r="E1487" s="1" t="s">
        <v>11153</v>
      </c>
      <c r="F1487" s="1" t="s">
        <v>6087</v>
      </c>
      <c r="G1487" s="1" t="s">
        <v>113</v>
      </c>
      <c r="H1487" s="1" t="s">
        <v>126</v>
      </c>
      <c r="I1487" s="1" t="s">
        <v>140</v>
      </c>
      <c r="J1487" s="1" t="s">
        <v>635</v>
      </c>
      <c r="K1487" s="1" t="s">
        <v>9576</v>
      </c>
      <c r="L1487" s="1" t="s">
        <v>6088</v>
      </c>
      <c r="M1487" s="1" t="s">
        <v>270</v>
      </c>
      <c r="N1487" s="1" t="s">
        <v>32</v>
      </c>
      <c r="O1487" s="1" t="s">
        <v>597</v>
      </c>
      <c r="P1487" s="4" t="s">
        <v>11154</v>
      </c>
      <c r="Q1487" s="1" t="s">
        <v>11155</v>
      </c>
      <c r="R1487" s="1" t="s">
        <v>3629</v>
      </c>
      <c r="T1487" s="1" t="s">
        <v>11156</v>
      </c>
    </row>
    <row r="1488" spans="1:20" ht="138" x14ac:dyDescent="0.25">
      <c r="A1488" s="1" t="s">
        <v>2654</v>
      </c>
      <c r="B1488" s="2" t="s">
        <v>11157</v>
      </c>
      <c r="C1488" s="1" t="s">
        <v>2656</v>
      </c>
      <c r="D1488" s="1" t="s">
        <v>240</v>
      </c>
      <c r="E1488" s="1" t="s">
        <v>11158</v>
      </c>
      <c r="F1488" s="1" t="s">
        <v>2659</v>
      </c>
      <c r="G1488" s="1" t="s">
        <v>113</v>
      </c>
      <c r="H1488" s="1" t="s">
        <v>27</v>
      </c>
      <c r="I1488" s="1" t="s">
        <v>60</v>
      </c>
      <c r="J1488" s="1" t="s">
        <v>421</v>
      </c>
      <c r="K1488" s="1" t="s">
        <v>2660</v>
      </c>
      <c r="L1488" s="1" t="s">
        <v>8513</v>
      </c>
      <c r="M1488" s="1" t="s">
        <v>143</v>
      </c>
      <c r="N1488" s="1" t="s">
        <v>32</v>
      </c>
      <c r="O1488" s="1" t="s">
        <v>2661</v>
      </c>
      <c r="P1488" s="4" t="s">
        <v>11159</v>
      </c>
      <c r="R1488" s="1" t="s">
        <v>11160</v>
      </c>
      <c r="S1488" s="1" t="s">
        <v>6420</v>
      </c>
      <c r="T1488" s="1" t="s">
        <v>11161</v>
      </c>
    </row>
    <row r="1489" spans="1:20" ht="138" x14ac:dyDescent="0.25">
      <c r="A1489" s="1" t="s">
        <v>6177</v>
      </c>
      <c r="B1489" s="2" t="s">
        <v>11162</v>
      </c>
      <c r="C1489" s="1" t="s">
        <v>122</v>
      </c>
      <c r="D1489" s="1" t="s">
        <v>11163</v>
      </c>
      <c r="E1489" s="1" t="s">
        <v>1380</v>
      </c>
      <c r="F1489" s="1" t="s">
        <v>11164</v>
      </c>
      <c r="G1489" s="1" t="s">
        <v>228</v>
      </c>
      <c r="H1489" s="1" t="s">
        <v>126</v>
      </c>
      <c r="I1489" s="1" t="s">
        <v>140</v>
      </c>
      <c r="J1489" s="1" t="s">
        <v>2823</v>
      </c>
      <c r="K1489" s="1" t="s">
        <v>11165</v>
      </c>
      <c r="L1489" s="1" t="s">
        <v>10988</v>
      </c>
      <c r="M1489" s="1" t="s">
        <v>143</v>
      </c>
      <c r="N1489" s="1" t="s">
        <v>32</v>
      </c>
      <c r="O1489" s="1" t="s">
        <v>129</v>
      </c>
      <c r="P1489" s="4" t="s">
        <v>7751</v>
      </c>
      <c r="Q1489" s="1" t="s">
        <v>11166</v>
      </c>
      <c r="R1489" s="1" t="s">
        <v>11167</v>
      </c>
      <c r="S1489" s="1" t="s">
        <v>6175</v>
      </c>
      <c r="T1489" s="1" t="s">
        <v>11168</v>
      </c>
    </row>
    <row r="1490" spans="1:20" ht="151.80000000000001" x14ac:dyDescent="0.25">
      <c r="A1490" s="1" t="s">
        <v>185</v>
      </c>
      <c r="B1490" s="2" t="s">
        <v>11169</v>
      </c>
      <c r="C1490" s="1" t="s">
        <v>3086</v>
      </c>
      <c r="D1490" s="1" t="s">
        <v>3522</v>
      </c>
      <c r="E1490" s="1" t="s">
        <v>11170</v>
      </c>
      <c r="F1490" s="1" t="s">
        <v>11171</v>
      </c>
      <c r="G1490" s="1" t="s">
        <v>113</v>
      </c>
      <c r="H1490" s="1" t="s">
        <v>126</v>
      </c>
      <c r="I1490" s="1" t="s">
        <v>140</v>
      </c>
      <c r="J1490" s="1" t="s">
        <v>154</v>
      </c>
      <c r="K1490" s="1" t="s">
        <v>11141</v>
      </c>
      <c r="L1490" s="1" t="s">
        <v>4956</v>
      </c>
      <c r="M1490" s="1" t="s">
        <v>270</v>
      </c>
      <c r="N1490" s="1" t="s">
        <v>32</v>
      </c>
      <c r="O1490" s="1" t="s">
        <v>3089</v>
      </c>
      <c r="P1490" s="4" t="s">
        <v>11172</v>
      </c>
      <c r="R1490" s="1" t="s">
        <v>11134</v>
      </c>
      <c r="S1490" s="1" t="s">
        <v>3121</v>
      </c>
      <c r="T1490" s="1" t="s">
        <v>11173</v>
      </c>
    </row>
    <row r="1491" spans="1:20" ht="151.80000000000001" x14ac:dyDescent="0.25">
      <c r="A1491" s="1" t="s">
        <v>185</v>
      </c>
      <c r="B1491" s="2" t="s">
        <v>11174</v>
      </c>
      <c r="C1491" s="1" t="s">
        <v>3086</v>
      </c>
      <c r="D1491" s="1" t="s">
        <v>2767</v>
      </c>
      <c r="E1491" s="1" t="s">
        <v>6722</v>
      </c>
      <c r="F1491" s="1" t="s">
        <v>11175</v>
      </c>
      <c r="G1491" s="1" t="s">
        <v>113</v>
      </c>
      <c r="H1491" s="1" t="s">
        <v>126</v>
      </c>
      <c r="I1491" s="1" t="s">
        <v>140</v>
      </c>
      <c r="J1491" s="1" t="s">
        <v>154</v>
      </c>
      <c r="K1491" s="1" t="s">
        <v>11141</v>
      </c>
      <c r="L1491" s="1" t="s">
        <v>1156</v>
      </c>
      <c r="M1491" s="1" t="s">
        <v>270</v>
      </c>
      <c r="N1491" s="1" t="s">
        <v>32</v>
      </c>
      <c r="O1491" s="1" t="s">
        <v>3089</v>
      </c>
      <c r="P1491" s="4" t="s">
        <v>11176</v>
      </c>
      <c r="R1491" s="1" t="s">
        <v>11134</v>
      </c>
      <c r="S1491" s="1" t="s">
        <v>3121</v>
      </c>
      <c r="T1491" s="1" t="s">
        <v>11177</v>
      </c>
    </row>
    <row r="1492" spans="1:20" ht="138" x14ac:dyDescent="0.25">
      <c r="A1492" s="1" t="s">
        <v>185</v>
      </c>
      <c r="B1492" s="2" t="s">
        <v>11178</v>
      </c>
      <c r="C1492" s="1" t="s">
        <v>3086</v>
      </c>
      <c r="D1492" s="1" t="s">
        <v>3432</v>
      </c>
      <c r="E1492" s="1" t="s">
        <v>2066</v>
      </c>
      <c r="F1492" s="1" t="s">
        <v>3418</v>
      </c>
      <c r="G1492" s="1" t="s">
        <v>113</v>
      </c>
      <c r="H1492" s="1" t="s">
        <v>114</v>
      </c>
      <c r="I1492" s="1" t="s">
        <v>60</v>
      </c>
      <c r="K1492" s="1" t="s">
        <v>11132</v>
      </c>
      <c r="L1492" s="1" t="s">
        <v>6165</v>
      </c>
      <c r="M1492" s="1" t="s">
        <v>143</v>
      </c>
      <c r="N1492" s="1" t="s">
        <v>32</v>
      </c>
      <c r="O1492" s="1" t="s">
        <v>3089</v>
      </c>
      <c r="P1492" s="4" t="s">
        <v>11179</v>
      </c>
      <c r="R1492" s="1" t="s">
        <v>11134</v>
      </c>
      <c r="S1492" s="1" t="s">
        <v>3121</v>
      </c>
      <c r="T1492" s="1" t="s">
        <v>11180</v>
      </c>
    </row>
    <row r="1493" spans="1:20" ht="151.80000000000001" x14ac:dyDescent="0.25">
      <c r="A1493" s="1" t="s">
        <v>185</v>
      </c>
      <c r="B1493" s="2" t="s">
        <v>11181</v>
      </c>
      <c r="C1493" s="1" t="s">
        <v>3086</v>
      </c>
      <c r="D1493" s="1" t="s">
        <v>7243</v>
      </c>
      <c r="E1493" s="1" t="s">
        <v>11182</v>
      </c>
      <c r="F1493" s="1" t="s">
        <v>8887</v>
      </c>
      <c r="G1493" s="1" t="s">
        <v>113</v>
      </c>
      <c r="H1493" s="1" t="s">
        <v>126</v>
      </c>
      <c r="I1493" s="1" t="s">
        <v>140</v>
      </c>
      <c r="J1493" s="1" t="s">
        <v>154</v>
      </c>
      <c r="K1493" s="1" t="s">
        <v>11183</v>
      </c>
      <c r="L1493" s="1" t="s">
        <v>6165</v>
      </c>
      <c r="M1493" s="1" t="s">
        <v>143</v>
      </c>
      <c r="N1493" s="1" t="s">
        <v>32</v>
      </c>
      <c r="O1493" s="1" t="s">
        <v>3089</v>
      </c>
      <c r="P1493" s="4" t="s">
        <v>11184</v>
      </c>
      <c r="R1493" s="1" t="s">
        <v>11134</v>
      </c>
      <c r="S1493" s="1" t="s">
        <v>3121</v>
      </c>
      <c r="T1493" s="1" t="s">
        <v>11185</v>
      </c>
    </row>
    <row r="1494" spans="1:20" ht="138" x14ac:dyDescent="0.25">
      <c r="A1494" s="1" t="s">
        <v>185</v>
      </c>
      <c r="B1494" s="2" t="s">
        <v>11186</v>
      </c>
      <c r="C1494" s="1" t="s">
        <v>3086</v>
      </c>
      <c r="D1494" s="1" t="s">
        <v>7971</v>
      </c>
      <c r="E1494" s="1" t="s">
        <v>11137</v>
      </c>
      <c r="F1494" s="1" t="s">
        <v>3088</v>
      </c>
      <c r="G1494" s="1" t="s">
        <v>113</v>
      </c>
      <c r="H1494" s="1" t="s">
        <v>114</v>
      </c>
      <c r="I1494" s="1" t="s">
        <v>60</v>
      </c>
      <c r="K1494" s="1" t="s">
        <v>11187</v>
      </c>
      <c r="L1494" s="1" t="s">
        <v>6165</v>
      </c>
      <c r="M1494" s="1" t="s">
        <v>270</v>
      </c>
      <c r="N1494" s="1" t="s">
        <v>32</v>
      </c>
      <c r="O1494" s="1" t="s">
        <v>3089</v>
      </c>
      <c r="P1494" s="4" t="s">
        <v>11188</v>
      </c>
      <c r="R1494" s="1" t="s">
        <v>11134</v>
      </c>
      <c r="S1494" s="1" t="s">
        <v>3121</v>
      </c>
      <c r="T1494" s="1" t="s">
        <v>11189</v>
      </c>
    </row>
    <row r="1495" spans="1:20" ht="96.6" x14ac:dyDescent="0.25">
      <c r="A1495" s="1" t="s">
        <v>473</v>
      </c>
      <c r="B1495" s="2" t="s">
        <v>11190</v>
      </c>
      <c r="C1495" s="1" t="s">
        <v>5552</v>
      </c>
      <c r="D1495" s="1" t="s">
        <v>1235</v>
      </c>
      <c r="E1495" s="1" t="s">
        <v>11191</v>
      </c>
      <c r="F1495" s="1" t="s">
        <v>11192</v>
      </c>
      <c r="G1495" s="1" t="s">
        <v>113</v>
      </c>
      <c r="H1495" s="1" t="s">
        <v>114</v>
      </c>
      <c r="I1495" s="1" t="s">
        <v>60</v>
      </c>
      <c r="K1495" s="1" t="s">
        <v>11193</v>
      </c>
      <c r="L1495" s="1" t="s">
        <v>2619</v>
      </c>
      <c r="M1495" s="1" t="s">
        <v>270</v>
      </c>
      <c r="N1495" s="1" t="s">
        <v>32</v>
      </c>
      <c r="O1495" s="1" t="s">
        <v>5555</v>
      </c>
      <c r="P1495" s="4" t="s">
        <v>11194</v>
      </c>
      <c r="Q1495" s="1" t="s">
        <v>530</v>
      </c>
      <c r="R1495" s="1" t="s">
        <v>11195</v>
      </c>
      <c r="S1495" s="1" t="s">
        <v>4275</v>
      </c>
      <c r="T1495" s="1" t="s">
        <v>11196</v>
      </c>
    </row>
    <row r="1496" spans="1:20" ht="179.4" x14ac:dyDescent="0.25">
      <c r="A1496" s="1" t="s">
        <v>3275</v>
      </c>
      <c r="B1496" s="2" t="s">
        <v>11197</v>
      </c>
      <c r="C1496" s="1" t="s">
        <v>3277</v>
      </c>
      <c r="D1496" s="1" t="s">
        <v>3352</v>
      </c>
      <c r="E1496" s="1" t="s">
        <v>11198</v>
      </c>
      <c r="F1496" s="1" t="s">
        <v>11199</v>
      </c>
      <c r="G1496" s="1" t="s">
        <v>113</v>
      </c>
      <c r="H1496" s="1" t="s">
        <v>114</v>
      </c>
      <c r="I1496" s="1" t="s">
        <v>60</v>
      </c>
      <c r="J1496" s="1" t="s">
        <v>2823</v>
      </c>
      <c r="K1496" s="1" t="s">
        <v>11200</v>
      </c>
      <c r="L1496" s="1" t="s">
        <v>4355</v>
      </c>
      <c r="M1496" s="1" t="s">
        <v>143</v>
      </c>
      <c r="N1496" s="1" t="s">
        <v>378</v>
      </c>
      <c r="O1496" s="1" t="s">
        <v>3282</v>
      </c>
      <c r="P1496" s="4" t="s">
        <v>11201</v>
      </c>
      <c r="Q1496" s="1" t="s">
        <v>11202</v>
      </c>
      <c r="R1496" s="1" t="s">
        <v>7792</v>
      </c>
      <c r="S1496" s="1" t="s">
        <v>3286</v>
      </c>
      <c r="T1496" s="1" t="s">
        <v>11203</v>
      </c>
    </row>
    <row r="1497" spans="1:20" ht="13.8" x14ac:dyDescent="0.25">
      <c r="A1497" s="1" t="s">
        <v>770</v>
      </c>
      <c r="B1497" s="2" t="s">
        <v>11204</v>
      </c>
      <c r="C1497" s="1" t="s">
        <v>5087</v>
      </c>
      <c r="D1497" s="1" t="s">
        <v>605</v>
      </c>
      <c r="E1497" s="1" t="s">
        <v>11205</v>
      </c>
      <c r="F1497" s="1" t="s">
        <v>11206</v>
      </c>
      <c r="G1497" s="1" t="s">
        <v>228</v>
      </c>
      <c r="H1497" s="1" t="s">
        <v>114</v>
      </c>
      <c r="I1497" s="1" t="s">
        <v>60</v>
      </c>
      <c r="J1497" s="1" t="s">
        <v>154</v>
      </c>
      <c r="K1497" s="1" t="s">
        <v>3133</v>
      </c>
      <c r="L1497" s="1" t="s">
        <v>2670</v>
      </c>
      <c r="M1497" s="1" t="s">
        <v>270</v>
      </c>
      <c r="N1497" s="1" t="s">
        <v>63</v>
      </c>
      <c r="O1497" s="1" t="s">
        <v>5091</v>
      </c>
      <c r="P1497" s="1" t="s">
        <v>11207</v>
      </c>
      <c r="Q1497" s="1" t="s">
        <v>3941</v>
      </c>
      <c r="R1497" s="1" t="s">
        <v>11208</v>
      </c>
      <c r="S1497" s="1" t="s">
        <v>3104</v>
      </c>
      <c r="T1497" s="1" t="s">
        <v>11209</v>
      </c>
    </row>
    <row r="1498" spans="1:20" ht="124.2" x14ac:dyDescent="0.25">
      <c r="A1498" s="1" t="s">
        <v>946</v>
      </c>
      <c r="B1498" s="2" t="s">
        <v>11210</v>
      </c>
      <c r="C1498" s="1" t="s">
        <v>579</v>
      </c>
      <c r="D1498" s="1" t="s">
        <v>689</v>
      </c>
      <c r="E1498" s="1" t="s">
        <v>11211</v>
      </c>
      <c r="F1498" s="1" t="s">
        <v>11212</v>
      </c>
      <c r="G1498" s="1" t="s">
        <v>113</v>
      </c>
      <c r="H1498" s="1" t="s">
        <v>126</v>
      </c>
      <c r="I1498" s="1" t="s">
        <v>140</v>
      </c>
      <c r="J1498" s="1" t="s">
        <v>154</v>
      </c>
      <c r="K1498" s="1" t="s">
        <v>215</v>
      </c>
      <c r="L1498" s="1" t="s">
        <v>11213</v>
      </c>
      <c r="M1498" s="1" t="s">
        <v>527</v>
      </c>
      <c r="N1498" s="1" t="s">
        <v>47</v>
      </c>
      <c r="O1498" s="1" t="s">
        <v>585</v>
      </c>
      <c r="P1498" s="4" t="s">
        <v>11214</v>
      </c>
      <c r="Q1498" s="1" t="s">
        <v>10490</v>
      </c>
      <c r="R1498" s="1" t="s">
        <v>5310</v>
      </c>
      <c r="S1498" s="1" t="s">
        <v>3107</v>
      </c>
      <c r="T1498" s="1" t="s">
        <v>11215</v>
      </c>
    </row>
    <row r="1499" spans="1:20" ht="124.2" x14ac:dyDescent="0.25">
      <c r="A1499" s="1" t="s">
        <v>2440</v>
      </c>
      <c r="B1499" s="2" t="s">
        <v>11216</v>
      </c>
      <c r="C1499" s="1" t="s">
        <v>3183</v>
      </c>
      <c r="D1499" s="1" t="s">
        <v>123</v>
      </c>
      <c r="E1499" s="1" t="s">
        <v>2716</v>
      </c>
      <c r="F1499" s="1" t="s">
        <v>11217</v>
      </c>
      <c r="G1499" s="1" t="s">
        <v>113</v>
      </c>
      <c r="H1499" s="1" t="s">
        <v>126</v>
      </c>
      <c r="I1499" s="1" t="s">
        <v>140</v>
      </c>
      <c r="J1499" s="1" t="s">
        <v>154</v>
      </c>
      <c r="K1499" s="1" t="s">
        <v>11218</v>
      </c>
      <c r="L1499" s="1" t="s">
        <v>4047</v>
      </c>
      <c r="M1499" s="1" t="s">
        <v>322</v>
      </c>
      <c r="N1499" s="1" t="s">
        <v>32</v>
      </c>
      <c r="O1499" s="1" t="s">
        <v>3187</v>
      </c>
      <c r="P1499" s="4" t="s">
        <v>11219</v>
      </c>
      <c r="Q1499" s="1" t="s">
        <v>11220</v>
      </c>
      <c r="R1499" s="1" t="s">
        <v>11221</v>
      </c>
      <c r="S1499" s="1" t="s">
        <v>3107</v>
      </c>
      <c r="T1499" s="1" t="s">
        <v>11222</v>
      </c>
    </row>
    <row r="1500" spans="1:20" ht="138" x14ac:dyDescent="0.25">
      <c r="A1500" s="1" t="s">
        <v>2440</v>
      </c>
      <c r="B1500" s="2" t="s">
        <v>11223</v>
      </c>
      <c r="C1500" s="1" t="s">
        <v>3183</v>
      </c>
      <c r="D1500" s="1" t="s">
        <v>2184</v>
      </c>
      <c r="E1500" s="1" t="s">
        <v>11224</v>
      </c>
      <c r="F1500" s="1" t="s">
        <v>11225</v>
      </c>
      <c r="G1500" s="1" t="s">
        <v>113</v>
      </c>
      <c r="H1500" s="1" t="s">
        <v>114</v>
      </c>
      <c r="I1500" s="1" t="s">
        <v>60</v>
      </c>
      <c r="J1500" s="1" t="s">
        <v>154</v>
      </c>
      <c r="K1500" s="1" t="s">
        <v>11226</v>
      </c>
      <c r="L1500" s="1" t="s">
        <v>4812</v>
      </c>
      <c r="M1500" s="1" t="s">
        <v>304</v>
      </c>
      <c r="N1500" s="1" t="s">
        <v>32</v>
      </c>
      <c r="O1500" s="1" t="s">
        <v>3187</v>
      </c>
      <c r="P1500" s="4" t="s">
        <v>11227</v>
      </c>
      <c r="Q1500" s="1" t="s">
        <v>11228</v>
      </c>
      <c r="R1500" s="1" t="s">
        <v>11229</v>
      </c>
      <c r="S1500" s="1" t="s">
        <v>3107</v>
      </c>
      <c r="T1500" s="1" t="s">
        <v>11230</v>
      </c>
    </row>
    <row r="1501" spans="1:20" ht="110.4" x14ac:dyDescent="0.25">
      <c r="A1501" s="1" t="s">
        <v>4416</v>
      </c>
      <c r="B1501" s="2" t="s">
        <v>11231</v>
      </c>
      <c r="C1501" s="1" t="s">
        <v>4127</v>
      </c>
      <c r="D1501" s="1" t="s">
        <v>3317</v>
      </c>
      <c r="E1501" s="1" t="s">
        <v>7810</v>
      </c>
      <c r="F1501" s="1" t="s">
        <v>11232</v>
      </c>
      <c r="G1501" s="1" t="s">
        <v>26</v>
      </c>
      <c r="H1501" s="1" t="s">
        <v>27</v>
      </c>
      <c r="I1501" s="1" t="s">
        <v>140</v>
      </c>
      <c r="J1501" s="1" t="s">
        <v>465</v>
      </c>
      <c r="K1501" s="1" t="s">
        <v>4420</v>
      </c>
      <c r="L1501" s="1" t="s">
        <v>5119</v>
      </c>
      <c r="M1501" s="1" t="s">
        <v>703</v>
      </c>
      <c r="N1501" s="1" t="s">
        <v>32</v>
      </c>
      <c r="O1501" s="1" t="s">
        <v>4131</v>
      </c>
      <c r="P1501" s="4" t="s">
        <v>11233</v>
      </c>
      <c r="Q1501" s="1" t="s">
        <v>11234</v>
      </c>
      <c r="R1501" s="1" t="s">
        <v>4423</v>
      </c>
      <c r="T1501" s="1" t="s">
        <v>11235</v>
      </c>
    </row>
    <row r="1502" spans="1:20" ht="69" x14ac:dyDescent="0.25">
      <c r="A1502" s="1" t="s">
        <v>2472</v>
      </c>
      <c r="B1502" s="2" t="s">
        <v>11236</v>
      </c>
      <c r="C1502" s="1" t="s">
        <v>11237</v>
      </c>
      <c r="D1502" s="1" t="s">
        <v>3727</v>
      </c>
      <c r="E1502" s="1" t="s">
        <v>11238</v>
      </c>
      <c r="F1502" s="1" t="s">
        <v>5659</v>
      </c>
      <c r="G1502" s="1" t="s">
        <v>113</v>
      </c>
      <c r="H1502" s="1" t="s">
        <v>126</v>
      </c>
      <c r="I1502" s="1" t="s">
        <v>140</v>
      </c>
      <c r="J1502" s="1" t="s">
        <v>2562</v>
      </c>
      <c r="K1502" s="1" t="s">
        <v>2478</v>
      </c>
      <c r="L1502" s="1" t="s">
        <v>2194</v>
      </c>
      <c r="M1502" s="1" t="s">
        <v>527</v>
      </c>
      <c r="N1502" s="1" t="s">
        <v>378</v>
      </c>
      <c r="O1502" s="1" t="s">
        <v>11239</v>
      </c>
      <c r="P1502" s="4" t="s">
        <v>11240</v>
      </c>
      <c r="Q1502" s="1" t="s">
        <v>11241</v>
      </c>
      <c r="R1502" s="1" t="s">
        <v>3073</v>
      </c>
      <c r="S1502" s="1" t="s">
        <v>3620</v>
      </c>
      <c r="T1502" s="1" t="s">
        <v>11242</v>
      </c>
    </row>
    <row r="1503" spans="1:20" ht="96.6" x14ac:dyDescent="0.25">
      <c r="A1503" s="1" t="s">
        <v>2073</v>
      </c>
      <c r="B1503" s="2" t="s">
        <v>11243</v>
      </c>
      <c r="C1503" s="1" t="s">
        <v>7865</v>
      </c>
      <c r="D1503" s="1" t="s">
        <v>8496</v>
      </c>
      <c r="E1503" s="1" t="s">
        <v>11244</v>
      </c>
      <c r="F1503" s="1" t="s">
        <v>821</v>
      </c>
      <c r="G1503" s="1" t="s">
        <v>113</v>
      </c>
      <c r="H1503" s="1" t="s">
        <v>126</v>
      </c>
      <c r="I1503" s="1" t="s">
        <v>140</v>
      </c>
      <c r="J1503" s="1" t="s">
        <v>154</v>
      </c>
      <c r="K1503" s="1" t="s">
        <v>2078</v>
      </c>
      <c r="L1503" s="1" t="s">
        <v>4435</v>
      </c>
      <c r="M1503" s="1" t="s">
        <v>206</v>
      </c>
      <c r="N1503" s="1" t="s">
        <v>32</v>
      </c>
      <c r="O1503" s="1" t="s">
        <v>7869</v>
      </c>
      <c r="P1503" s="4" t="s">
        <v>11245</v>
      </c>
      <c r="Q1503" s="1" t="s">
        <v>11246</v>
      </c>
      <c r="R1503" s="1" t="s">
        <v>3073</v>
      </c>
      <c r="S1503" s="1" t="s">
        <v>3104</v>
      </c>
      <c r="T1503" s="1" t="s">
        <v>11247</v>
      </c>
    </row>
    <row r="1504" spans="1:20" ht="96.6" x14ac:dyDescent="0.25">
      <c r="A1504" s="1" t="s">
        <v>2073</v>
      </c>
      <c r="B1504" s="2" t="s">
        <v>11248</v>
      </c>
      <c r="C1504" s="1" t="s">
        <v>7865</v>
      </c>
      <c r="D1504" s="1" t="s">
        <v>11249</v>
      </c>
      <c r="E1504" s="1" t="s">
        <v>11250</v>
      </c>
      <c r="F1504" s="1" t="s">
        <v>821</v>
      </c>
      <c r="G1504" s="1" t="s">
        <v>113</v>
      </c>
      <c r="H1504" s="1" t="s">
        <v>126</v>
      </c>
      <c r="I1504" s="1" t="s">
        <v>140</v>
      </c>
      <c r="J1504" s="1" t="s">
        <v>154</v>
      </c>
      <c r="K1504" s="1" t="s">
        <v>2078</v>
      </c>
      <c r="L1504" s="1" t="s">
        <v>11251</v>
      </c>
      <c r="M1504" s="1" t="s">
        <v>31</v>
      </c>
      <c r="N1504" s="1" t="s">
        <v>32</v>
      </c>
      <c r="O1504" s="1" t="s">
        <v>7869</v>
      </c>
      <c r="P1504" s="4" t="s">
        <v>11252</v>
      </c>
      <c r="Q1504" s="1" t="s">
        <v>11253</v>
      </c>
      <c r="R1504" s="1" t="s">
        <v>171</v>
      </c>
      <c r="S1504" s="1" t="s">
        <v>3104</v>
      </c>
      <c r="T1504" s="1" t="s">
        <v>11254</v>
      </c>
    </row>
    <row r="1505" spans="1:20" ht="13.8" x14ac:dyDescent="0.25">
      <c r="A1505" s="1" t="s">
        <v>370</v>
      </c>
      <c r="B1505" s="2" t="s">
        <v>11255</v>
      </c>
      <c r="C1505" s="1" t="s">
        <v>3094</v>
      </c>
      <c r="D1505" s="1" t="s">
        <v>11256</v>
      </c>
      <c r="E1505" s="1" t="s">
        <v>11257</v>
      </c>
      <c r="F1505" s="1" t="s">
        <v>11258</v>
      </c>
      <c r="G1505" s="1" t="s">
        <v>113</v>
      </c>
      <c r="H1505" s="1" t="s">
        <v>114</v>
      </c>
      <c r="I1505" s="1" t="s">
        <v>140</v>
      </c>
      <c r="J1505" s="1" t="s">
        <v>154</v>
      </c>
      <c r="K1505" s="1" t="s">
        <v>11259</v>
      </c>
      <c r="L1505" s="1" t="s">
        <v>8757</v>
      </c>
      <c r="M1505" s="1" t="s">
        <v>527</v>
      </c>
      <c r="N1505" s="1" t="s">
        <v>378</v>
      </c>
      <c r="O1505" s="1" t="s">
        <v>3100</v>
      </c>
      <c r="P1505" s="1" t="s">
        <v>11260</v>
      </c>
      <c r="Q1505" s="1" t="s">
        <v>11261</v>
      </c>
      <c r="R1505" s="1" t="s">
        <v>11262</v>
      </c>
      <c r="S1505" s="1" t="s">
        <v>3104</v>
      </c>
      <c r="T1505" s="1" t="s">
        <v>11263</v>
      </c>
    </row>
    <row r="1506" spans="1:20" ht="13.8" x14ac:dyDescent="0.25">
      <c r="A1506" s="1" t="s">
        <v>3170</v>
      </c>
      <c r="B1506" s="2" t="s">
        <v>11264</v>
      </c>
      <c r="C1506" s="1" t="s">
        <v>3094</v>
      </c>
      <c r="D1506" s="1" t="s">
        <v>11265</v>
      </c>
      <c r="E1506" s="1" t="s">
        <v>11266</v>
      </c>
      <c r="F1506" s="1" t="s">
        <v>11267</v>
      </c>
      <c r="G1506" s="1" t="s">
        <v>228</v>
      </c>
      <c r="H1506" s="1" t="s">
        <v>126</v>
      </c>
      <c r="I1506" s="1" t="s">
        <v>140</v>
      </c>
      <c r="J1506" s="1" t="s">
        <v>3503</v>
      </c>
      <c r="K1506" s="1" t="s">
        <v>11268</v>
      </c>
      <c r="L1506" s="1" t="s">
        <v>2283</v>
      </c>
      <c r="M1506" s="1" t="s">
        <v>143</v>
      </c>
      <c r="N1506" s="1" t="s">
        <v>378</v>
      </c>
      <c r="O1506" s="1" t="s">
        <v>3100</v>
      </c>
      <c r="P1506" s="1" t="s">
        <v>11269</v>
      </c>
      <c r="Q1506" s="1" t="s">
        <v>11270</v>
      </c>
      <c r="R1506" s="1" t="s">
        <v>11271</v>
      </c>
      <c r="S1506" s="1" t="s">
        <v>3104</v>
      </c>
      <c r="T1506" s="1" t="s">
        <v>11272</v>
      </c>
    </row>
    <row r="1507" spans="1:20" ht="13.8" x14ac:dyDescent="0.25">
      <c r="A1507" s="1" t="s">
        <v>370</v>
      </c>
      <c r="B1507" s="2" t="s">
        <v>11273</v>
      </c>
      <c r="C1507" s="1" t="s">
        <v>3172</v>
      </c>
      <c r="D1507" s="1" t="s">
        <v>4182</v>
      </c>
      <c r="E1507" s="1" t="s">
        <v>11274</v>
      </c>
      <c r="F1507" s="1" t="s">
        <v>11275</v>
      </c>
      <c r="G1507" s="1" t="s">
        <v>113</v>
      </c>
      <c r="H1507" s="1" t="s">
        <v>126</v>
      </c>
      <c r="I1507" s="1" t="s">
        <v>74</v>
      </c>
      <c r="J1507" s="1" t="s">
        <v>5345</v>
      </c>
      <c r="K1507" s="1" t="s">
        <v>376</v>
      </c>
      <c r="L1507" s="1" t="s">
        <v>3026</v>
      </c>
      <c r="N1507" s="1" t="s">
        <v>32</v>
      </c>
      <c r="O1507" s="1" t="s">
        <v>3176</v>
      </c>
      <c r="P1507" s="1" t="s">
        <v>11276</v>
      </c>
      <c r="R1507" s="1" t="s">
        <v>5277</v>
      </c>
      <c r="S1507" s="1" t="s">
        <v>3180</v>
      </c>
      <c r="T1507" s="1" t="s">
        <v>11277</v>
      </c>
    </row>
    <row r="1508" spans="1:20" ht="13.8" x14ac:dyDescent="0.25">
      <c r="A1508" s="1" t="s">
        <v>936</v>
      </c>
      <c r="B1508" s="2" t="s">
        <v>11278</v>
      </c>
      <c r="C1508" s="1" t="s">
        <v>7391</v>
      </c>
      <c r="D1508" s="1" t="s">
        <v>1911</v>
      </c>
      <c r="E1508" s="1" t="s">
        <v>11279</v>
      </c>
      <c r="F1508" s="1" t="s">
        <v>2185</v>
      </c>
      <c r="G1508" s="1" t="s">
        <v>113</v>
      </c>
      <c r="H1508" s="1" t="s">
        <v>114</v>
      </c>
      <c r="I1508" s="1" t="s">
        <v>60</v>
      </c>
      <c r="J1508" s="1" t="s">
        <v>154</v>
      </c>
      <c r="K1508" s="1" t="s">
        <v>942</v>
      </c>
      <c r="L1508" s="1" t="s">
        <v>1239</v>
      </c>
      <c r="N1508" s="1" t="s">
        <v>47</v>
      </c>
      <c r="O1508" s="1" t="s">
        <v>7395</v>
      </c>
      <c r="P1508" s="1" t="s">
        <v>11280</v>
      </c>
      <c r="R1508" s="1" t="s">
        <v>2500</v>
      </c>
      <c r="S1508" s="1" t="s">
        <v>3107</v>
      </c>
      <c r="T1508" s="1" t="s">
        <v>11281</v>
      </c>
    </row>
    <row r="1509" spans="1:20" ht="110.4" x14ac:dyDescent="0.25">
      <c r="A1509" s="1" t="s">
        <v>11282</v>
      </c>
      <c r="B1509" s="2" t="s">
        <v>11283</v>
      </c>
      <c r="C1509" s="1" t="s">
        <v>11284</v>
      </c>
      <c r="D1509" s="1" t="s">
        <v>7816</v>
      </c>
      <c r="E1509" s="1" t="s">
        <v>11285</v>
      </c>
      <c r="F1509" s="1" t="s">
        <v>11286</v>
      </c>
      <c r="G1509" s="1" t="s">
        <v>113</v>
      </c>
      <c r="H1509" s="1" t="s">
        <v>114</v>
      </c>
      <c r="I1509" s="1" t="s">
        <v>74</v>
      </c>
      <c r="J1509" s="1" t="s">
        <v>465</v>
      </c>
      <c r="K1509" s="1" t="s">
        <v>11287</v>
      </c>
      <c r="L1509" s="1" t="s">
        <v>693</v>
      </c>
      <c r="M1509" s="1" t="s">
        <v>703</v>
      </c>
      <c r="N1509" s="1" t="s">
        <v>378</v>
      </c>
      <c r="O1509" s="1" t="s">
        <v>11288</v>
      </c>
      <c r="P1509" s="4" t="s">
        <v>11289</v>
      </c>
      <c r="Q1509" s="1" t="s">
        <v>11290</v>
      </c>
      <c r="R1509" s="1" t="s">
        <v>11291</v>
      </c>
      <c r="S1509" s="1" t="s">
        <v>3540</v>
      </c>
      <c r="T1509" s="1" t="s">
        <v>11292</v>
      </c>
    </row>
    <row r="1510" spans="1:20" ht="110.4" x14ac:dyDescent="0.25">
      <c r="A1510" s="1" t="s">
        <v>3807</v>
      </c>
      <c r="B1510" s="2" t="s">
        <v>11293</v>
      </c>
      <c r="C1510" s="1" t="s">
        <v>11294</v>
      </c>
      <c r="D1510" s="1" t="s">
        <v>5945</v>
      </c>
      <c r="E1510" s="1" t="s">
        <v>11295</v>
      </c>
      <c r="F1510" s="1" t="s">
        <v>7888</v>
      </c>
      <c r="G1510" s="1" t="s">
        <v>228</v>
      </c>
      <c r="H1510" s="1" t="s">
        <v>114</v>
      </c>
      <c r="I1510" s="1" t="s">
        <v>140</v>
      </c>
      <c r="J1510" s="1" t="s">
        <v>465</v>
      </c>
      <c r="K1510" s="1" t="s">
        <v>5375</v>
      </c>
      <c r="L1510" s="1" t="s">
        <v>3548</v>
      </c>
      <c r="M1510" s="1" t="s">
        <v>304</v>
      </c>
      <c r="N1510" s="1" t="s">
        <v>47</v>
      </c>
      <c r="O1510" s="1" t="s">
        <v>11296</v>
      </c>
      <c r="P1510" s="4" t="s">
        <v>11297</v>
      </c>
      <c r="Q1510" s="1" t="s">
        <v>11298</v>
      </c>
      <c r="R1510" s="1" t="s">
        <v>11299</v>
      </c>
      <c r="S1510" s="1" t="s">
        <v>3106</v>
      </c>
      <c r="T1510" s="1" t="s">
        <v>11300</v>
      </c>
    </row>
    <row r="1511" spans="1:20" ht="110.4" x14ac:dyDescent="0.25">
      <c r="A1511" s="1" t="s">
        <v>3807</v>
      </c>
      <c r="B1511" s="2" t="s">
        <v>11301</v>
      </c>
      <c r="C1511" s="1" t="s">
        <v>3809</v>
      </c>
      <c r="D1511" s="1" t="s">
        <v>580</v>
      </c>
      <c r="E1511" s="1" t="s">
        <v>11302</v>
      </c>
      <c r="F1511" s="1" t="s">
        <v>11303</v>
      </c>
      <c r="G1511" s="1" t="s">
        <v>228</v>
      </c>
      <c r="H1511" s="1" t="s">
        <v>126</v>
      </c>
      <c r="I1511" s="1" t="s">
        <v>140</v>
      </c>
      <c r="J1511" s="1" t="s">
        <v>7033</v>
      </c>
      <c r="K1511" s="1" t="s">
        <v>11304</v>
      </c>
      <c r="L1511" s="1" t="s">
        <v>9932</v>
      </c>
      <c r="M1511" s="1" t="s">
        <v>270</v>
      </c>
      <c r="N1511" s="1" t="s">
        <v>47</v>
      </c>
      <c r="O1511" s="1" t="s">
        <v>11305</v>
      </c>
      <c r="P1511" s="4" t="s">
        <v>11306</v>
      </c>
      <c r="Q1511" s="1" t="s">
        <v>11307</v>
      </c>
      <c r="R1511" s="1" t="s">
        <v>11308</v>
      </c>
      <c r="S1511" s="1" t="s">
        <v>3106</v>
      </c>
      <c r="T1511" s="1" t="s">
        <v>11309</v>
      </c>
    </row>
    <row r="1512" spans="1:20" ht="110.4" x14ac:dyDescent="0.25">
      <c r="A1512" s="1" t="s">
        <v>2428</v>
      </c>
      <c r="B1512" s="2" t="s">
        <v>11310</v>
      </c>
      <c r="C1512" s="1" t="s">
        <v>6514</v>
      </c>
      <c r="D1512" s="1" t="s">
        <v>3317</v>
      </c>
      <c r="E1512" s="1" t="s">
        <v>7887</v>
      </c>
      <c r="F1512" s="1" t="s">
        <v>11311</v>
      </c>
      <c r="G1512" s="1" t="s">
        <v>113</v>
      </c>
      <c r="H1512" s="1" t="s">
        <v>114</v>
      </c>
      <c r="I1512" s="1" t="s">
        <v>74</v>
      </c>
      <c r="J1512" s="1" t="s">
        <v>583</v>
      </c>
      <c r="K1512" s="1" t="s">
        <v>5375</v>
      </c>
      <c r="L1512" s="1" t="s">
        <v>6515</v>
      </c>
      <c r="M1512" s="1" t="s">
        <v>703</v>
      </c>
      <c r="N1512" s="1" t="s">
        <v>47</v>
      </c>
      <c r="O1512" s="1" t="s">
        <v>11296</v>
      </c>
      <c r="P1512" s="4" t="s">
        <v>11312</v>
      </c>
      <c r="Q1512" s="1" t="s">
        <v>11313</v>
      </c>
      <c r="R1512" s="1" t="s">
        <v>11314</v>
      </c>
      <c r="S1512" s="1" t="s">
        <v>3106</v>
      </c>
      <c r="T1512" s="1" t="s">
        <v>11315</v>
      </c>
    </row>
    <row r="1513" spans="1:20" ht="110.4" x14ac:dyDescent="0.25">
      <c r="A1513" s="1" t="s">
        <v>2428</v>
      </c>
      <c r="B1513" s="2" t="s">
        <v>11316</v>
      </c>
      <c r="C1513" s="1" t="s">
        <v>11317</v>
      </c>
      <c r="D1513" s="1" t="s">
        <v>7755</v>
      </c>
      <c r="E1513" s="1" t="s">
        <v>8369</v>
      </c>
      <c r="F1513" s="1" t="s">
        <v>11318</v>
      </c>
      <c r="G1513" s="1" t="s">
        <v>113</v>
      </c>
      <c r="H1513" s="1" t="s">
        <v>27</v>
      </c>
      <c r="I1513" s="1" t="s">
        <v>60</v>
      </c>
      <c r="J1513" s="1" t="s">
        <v>583</v>
      </c>
      <c r="K1513" s="1" t="s">
        <v>5375</v>
      </c>
      <c r="L1513" s="1" t="s">
        <v>693</v>
      </c>
      <c r="M1513" s="1" t="s">
        <v>703</v>
      </c>
      <c r="N1513" s="1" t="s">
        <v>47</v>
      </c>
      <c r="O1513" s="1" t="s">
        <v>11319</v>
      </c>
      <c r="P1513" s="4" t="s">
        <v>11320</v>
      </c>
      <c r="Q1513" s="1" t="s">
        <v>11321</v>
      </c>
      <c r="R1513" s="1" t="s">
        <v>11322</v>
      </c>
      <c r="S1513" s="1" t="s">
        <v>3206</v>
      </c>
      <c r="T1513" s="1" t="s">
        <v>11323</v>
      </c>
    </row>
    <row r="1514" spans="1:20" ht="110.4" x14ac:dyDescent="0.25">
      <c r="A1514" s="1" t="s">
        <v>2428</v>
      </c>
      <c r="B1514" s="2" t="s">
        <v>11324</v>
      </c>
      <c r="C1514" s="1" t="s">
        <v>11325</v>
      </c>
      <c r="D1514" s="1" t="s">
        <v>11326</v>
      </c>
      <c r="E1514" s="1" t="s">
        <v>11327</v>
      </c>
      <c r="F1514" s="1" t="s">
        <v>11328</v>
      </c>
      <c r="G1514" s="1" t="s">
        <v>113</v>
      </c>
      <c r="H1514" s="1" t="s">
        <v>114</v>
      </c>
      <c r="I1514" s="1" t="s">
        <v>140</v>
      </c>
      <c r="J1514" s="1" t="s">
        <v>583</v>
      </c>
      <c r="K1514" s="1" t="s">
        <v>5375</v>
      </c>
      <c r="L1514" s="1" t="s">
        <v>5376</v>
      </c>
      <c r="M1514" s="1" t="s">
        <v>703</v>
      </c>
      <c r="N1514" s="1" t="s">
        <v>47</v>
      </c>
      <c r="O1514" s="1" t="s">
        <v>11305</v>
      </c>
      <c r="P1514" s="4" t="s">
        <v>11329</v>
      </c>
      <c r="Q1514" s="1" t="s">
        <v>11330</v>
      </c>
      <c r="R1514" s="1" t="s">
        <v>11331</v>
      </c>
      <c r="S1514" s="1" t="s">
        <v>3106</v>
      </c>
      <c r="T1514" s="1" t="s">
        <v>11332</v>
      </c>
    </row>
    <row r="1515" spans="1:20" ht="110.4" x14ac:dyDescent="0.25">
      <c r="A1515" s="1" t="s">
        <v>252</v>
      </c>
      <c r="B1515" s="2" t="s">
        <v>11333</v>
      </c>
      <c r="C1515" s="1" t="s">
        <v>254</v>
      </c>
      <c r="D1515" s="1" t="s">
        <v>3432</v>
      </c>
      <c r="E1515" s="1" t="s">
        <v>11334</v>
      </c>
      <c r="F1515" s="1" t="s">
        <v>6895</v>
      </c>
      <c r="G1515" s="1" t="s">
        <v>26</v>
      </c>
      <c r="H1515" s="1" t="s">
        <v>27</v>
      </c>
      <c r="I1515" s="1" t="s">
        <v>60</v>
      </c>
      <c r="K1515" s="1" t="s">
        <v>321</v>
      </c>
      <c r="L1515" s="1" t="s">
        <v>4865</v>
      </c>
      <c r="M1515" s="1" t="s">
        <v>270</v>
      </c>
      <c r="N1515" s="1" t="s">
        <v>32</v>
      </c>
      <c r="O1515" s="1" t="s">
        <v>260</v>
      </c>
      <c r="P1515" s="4" t="s">
        <v>11335</v>
      </c>
      <c r="R1515" s="1" t="s">
        <v>171</v>
      </c>
      <c r="S1515" s="1" t="s">
        <v>3116</v>
      </c>
      <c r="T1515" s="1" t="s">
        <v>11336</v>
      </c>
    </row>
    <row r="1516" spans="1:20" ht="151.80000000000001" x14ac:dyDescent="0.25">
      <c r="A1516" s="1" t="s">
        <v>473</v>
      </c>
      <c r="B1516" s="2" t="s">
        <v>11337</v>
      </c>
      <c r="C1516" s="1" t="s">
        <v>4022</v>
      </c>
      <c r="D1516" s="1" t="s">
        <v>6673</v>
      </c>
      <c r="E1516" s="1" t="s">
        <v>1380</v>
      </c>
      <c r="F1516" s="1" t="s">
        <v>7883</v>
      </c>
      <c r="G1516" s="1" t="s">
        <v>113</v>
      </c>
      <c r="H1516" s="1" t="s">
        <v>126</v>
      </c>
      <c r="I1516" s="1" t="s">
        <v>140</v>
      </c>
      <c r="J1516" s="1" t="s">
        <v>154</v>
      </c>
      <c r="K1516" s="1" t="s">
        <v>478</v>
      </c>
      <c r="L1516" s="1" t="s">
        <v>4073</v>
      </c>
      <c r="M1516" s="1" t="s">
        <v>322</v>
      </c>
      <c r="N1516" s="1" t="s">
        <v>32</v>
      </c>
      <c r="O1516" s="1" t="s">
        <v>4025</v>
      </c>
      <c r="P1516" s="4" t="s">
        <v>11338</v>
      </c>
      <c r="Q1516" s="1" t="s">
        <v>11339</v>
      </c>
      <c r="R1516" s="1" t="s">
        <v>11340</v>
      </c>
      <c r="S1516" s="1" t="s">
        <v>4028</v>
      </c>
      <c r="T1516" s="1" t="s">
        <v>11341</v>
      </c>
    </row>
    <row r="1517" spans="1:20" ht="138" x14ac:dyDescent="0.25">
      <c r="A1517" s="1" t="s">
        <v>473</v>
      </c>
      <c r="B1517" s="2" t="s">
        <v>11342</v>
      </c>
      <c r="C1517" s="1" t="s">
        <v>4022</v>
      </c>
      <c r="D1517" s="1" t="s">
        <v>1362</v>
      </c>
      <c r="E1517" s="1" t="s">
        <v>7252</v>
      </c>
      <c r="F1517" s="1" t="s">
        <v>8405</v>
      </c>
      <c r="G1517" s="1" t="s">
        <v>113</v>
      </c>
      <c r="H1517" s="1" t="s">
        <v>114</v>
      </c>
      <c r="I1517" s="1" t="s">
        <v>140</v>
      </c>
      <c r="K1517" s="1" t="s">
        <v>478</v>
      </c>
      <c r="L1517" s="1" t="s">
        <v>4073</v>
      </c>
      <c r="M1517" s="1" t="s">
        <v>143</v>
      </c>
      <c r="N1517" s="1" t="s">
        <v>32</v>
      </c>
      <c r="O1517" s="1" t="s">
        <v>4025</v>
      </c>
      <c r="P1517" s="4" t="s">
        <v>11343</v>
      </c>
      <c r="Q1517" s="1" t="s">
        <v>11344</v>
      </c>
      <c r="R1517" s="1" t="s">
        <v>11083</v>
      </c>
      <c r="S1517" s="1" t="s">
        <v>4028</v>
      </c>
      <c r="T1517" s="1" t="s">
        <v>11345</v>
      </c>
    </row>
    <row r="1518" spans="1:20" ht="96.6" x14ac:dyDescent="0.25">
      <c r="A1518" s="1" t="s">
        <v>252</v>
      </c>
      <c r="B1518" s="2" t="s">
        <v>11346</v>
      </c>
      <c r="C1518" s="1" t="s">
        <v>254</v>
      </c>
      <c r="D1518" s="1" t="s">
        <v>2339</v>
      </c>
      <c r="E1518" s="1" t="s">
        <v>11347</v>
      </c>
      <c r="F1518" s="1" t="s">
        <v>11348</v>
      </c>
      <c r="G1518" s="1" t="s">
        <v>26</v>
      </c>
      <c r="H1518" s="1" t="s">
        <v>27</v>
      </c>
      <c r="I1518" s="1" t="s">
        <v>60</v>
      </c>
      <c r="J1518" s="1" t="s">
        <v>465</v>
      </c>
      <c r="K1518" s="1" t="s">
        <v>321</v>
      </c>
      <c r="L1518" s="1" t="s">
        <v>9552</v>
      </c>
      <c r="M1518" s="1" t="s">
        <v>143</v>
      </c>
      <c r="N1518" s="1" t="s">
        <v>32</v>
      </c>
      <c r="O1518" s="1" t="s">
        <v>260</v>
      </c>
      <c r="P1518" s="4" t="s">
        <v>11349</v>
      </c>
      <c r="R1518" s="1" t="s">
        <v>171</v>
      </c>
      <c r="S1518" s="1" t="s">
        <v>3116</v>
      </c>
      <c r="T1518" s="1" t="s">
        <v>11350</v>
      </c>
    </row>
    <row r="1519" spans="1:20" ht="124.2" x14ac:dyDescent="0.25">
      <c r="A1519" s="1" t="s">
        <v>11351</v>
      </c>
      <c r="B1519" s="2" t="s">
        <v>11352</v>
      </c>
      <c r="C1519" s="1" t="s">
        <v>11353</v>
      </c>
      <c r="D1519" s="1" t="s">
        <v>3352</v>
      </c>
      <c r="E1519" s="1" t="s">
        <v>6665</v>
      </c>
      <c r="F1519" s="1" t="s">
        <v>280</v>
      </c>
      <c r="G1519" s="1" t="s">
        <v>113</v>
      </c>
      <c r="H1519" s="1" t="s">
        <v>114</v>
      </c>
      <c r="I1519" s="1" t="s">
        <v>74</v>
      </c>
      <c r="J1519" s="1" t="s">
        <v>154</v>
      </c>
      <c r="K1519" s="1" t="s">
        <v>11354</v>
      </c>
      <c r="L1519" s="1" t="s">
        <v>637</v>
      </c>
      <c r="M1519" s="1" t="s">
        <v>527</v>
      </c>
      <c r="N1519" s="1" t="s">
        <v>378</v>
      </c>
      <c r="O1519" s="1" t="s">
        <v>11355</v>
      </c>
      <c r="P1519" s="4" t="s">
        <v>11356</v>
      </c>
      <c r="Q1519" s="1" t="s">
        <v>11357</v>
      </c>
      <c r="R1519" s="1" t="s">
        <v>4251</v>
      </c>
      <c r="T1519" s="1" t="s">
        <v>11358</v>
      </c>
    </row>
    <row r="1520" spans="1:20" ht="110.4" x14ac:dyDescent="0.25">
      <c r="A1520" s="1" t="s">
        <v>473</v>
      </c>
      <c r="B1520" s="2" t="s">
        <v>11359</v>
      </c>
      <c r="C1520" s="1" t="s">
        <v>4022</v>
      </c>
      <c r="D1520" s="1" t="s">
        <v>1362</v>
      </c>
      <c r="E1520" s="1" t="s">
        <v>11360</v>
      </c>
      <c r="F1520" s="1" t="s">
        <v>11361</v>
      </c>
      <c r="G1520" s="1" t="s">
        <v>113</v>
      </c>
      <c r="H1520" s="1" t="s">
        <v>126</v>
      </c>
      <c r="I1520" s="1" t="s">
        <v>140</v>
      </c>
      <c r="J1520" s="1" t="s">
        <v>154</v>
      </c>
      <c r="K1520" s="1" t="s">
        <v>11362</v>
      </c>
      <c r="L1520" s="1" t="s">
        <v>11363</v>
      </c>
      <c r="M1520" s="1" t="s">
        <v>527</v>
      </c>
      <c r="N1520" s="1" t="s">
        <v>32</v>
      </c>
      <c r="O1520" s="1" t="s">
        <v>4025</v>
      </c>
      <c r="P1520" s="4" t="s">
        <v>11364</v>
      </c>
      <c r="Q1520" s="1" t="s">
        <v>11365</v>
      </c>
      <c r="R1520" s="1" t="s">
        <v>11366</v>
      </c>
      <c r="S1520" s="1" t="s">
        <v>4028</v>
      </c>
      <c r="T1520" s="1" t="s">
        <v>11367</v>
      </c>
    </row>
    <row r="1521" spans="1:20" ht="110.4" x14ac:dyDescent="0.25">
      <c r="A1521" s="1" t="s">
        <v>473</v>
      </c>
      <c r="B1521" s="2" t="s">
        <v>11368</v>
      </c>
      <c r="C1521" s="1" t="s">
        <v>4022</v>
      </c>
      <c r="D1521" s="1" t="s">
        <v>958</v>
      </c>
      <c r="E1521" s="1" t="s">
        <v>11369</v>
      </c>
      <c r="F1521" s="1" t="s">
        <v>11370</v>
      </c>
      <c r="G1521" s="1" t="s">
        <v>113</v>
      </c>
      <c r="H1521" s="1" t="s">
        <v>126</v>
      </c>
      <c r="I1521" s="1" t="s">
        <v>140</v>
      </c>
      <c r="J1521" s="1" t="s">
        <v>154</v>
      </c>
      <c r="K1521" s="1" t="s">
        <v>11371</v>
      </c>
      <c r="L1521" s="1" t="s">
        <v>11363</v>
      </c>
      <c r="M1521" s="1" t="s">
        <v>527</v>
      </c>
      <c r="N1521" s="1" t="s">
        <v>32</v>
      </c>
      <c r="O1521" s="1" t="s">
        <v>4025</v>
      </c>
      <c r="P1521" s="4" t="s">
        <v>11364</v>
      </c>
      <c r="Q1521" s="1" t="s">
        <v>4089</v>
      </c>
      <c r="R1521" s="1" t="s">
        <v>11372</v>
      </c>
      <c r="S1521" s="1" t="s">
        <v>4028</v>
      </c>
      <c r="T1521" s="1" t="s">
        <v>11373</v>
      </c>
    </row>
    <row r="1522" spans="1:20" ht="110.4" x14ac:dyDescent="0.25">
      <c r="A1522" s="1" t="s">
        <v>4854</v>
      </c>
      <c r="B1522" s="2" t="s">
        <v>11374</v>
      </c>
      <c r="C1522" s="1" t="s">
        <v>1880</v>
      </c>
      <c r="D1522" s="1" t="s">
        <v>11375</v>
      </c>
      <c r="E1522" s="1" t="s">
        <v>11376</v>
      </c>
      <c r="F1522" s="1" t="s">
        <v>11377</v>
      </c>
      <c r="G1522" s="1" t="s">
        <v>228</v>
      </c>
      <c r="H1522" s="1" t="s">
        <v>126</v>
      </c>
      <c r="I1522" s="1" t="s">
        <v>60</v>
      </c>
      <c r="K1522" s="1" t="s">
        <v>608</v>
      </c>
      <c r="L1522" s="1" t="s">
        <v>3157</v>
      </c>
      <c r="M1522" s="1" t="s">
        <v>304</v>
      </c>
      <c r="N1522" s="1" t="s">
        <v>32</v>
      </c>
      <c r="O1522" s="1" t="s">
        <v>1885</v>
      </c>
      <c r="P1522" s="4" t="s">
        <v>11378</v>
      </c>
      <c r="Q1522" s="1" t="s">
        <v>4577</v>
      </c>
      <c r="R1522" s="1" t="s">
        <v>4632</v>
      </c>
      <c r="S1522" s="1" t="s">
        <v>3676</v>
      </c>
      <c r="T1522" s="1" t="s">
        <v>11379</v>
      </c>
    </row>
    <row r="1523" spans="1:20" ht="110.4" x14ac:dyDescent="0.25">
      <c r="A1523" s="1" t="s">
        <v>602</v>
      </c>
      <c r="B1523" s="2" t="s">
        <v>11380</v>
      </c>
      <c r="C1523" s="1" t="s">
        <v>1880</v>
      </c>
      <c r="D1523" s="1" t="s">
        <v>110</v>
      </c>
      <c r="E1523" s="1" t="s">
        <v>8540</v>
      </c>
      <c r="F1523" s="1" t="s">
        <v>11381</v>
      </c>
      <c r="G1523" s="1" t="s">
        <v>113</v>
      </c>
      <c r="H1523" s="1" t="s">
        <v>126</v>
      </c>
      <c r="I1523" s="1" t="s">
        <v>60</v>
      </c>
      <c r="J1523" s="1" t="s">
        <v>154</v>
      </c>
      <c r="K1523" s="1" t="s">
        <v>608</v>
      </c>
      <c r="L1523" s="1" t="s">
        <v>873</v>
      </c>
      <c r="M1523" s="1" t="s">
        <v>304</v>
      </c>
      <c r="N1523" s="1" t="s">
        <v>32</v>
      </c>
      <c r="O1523" s="1" t="s">
        <v>1885</v>
      </c>
      <c r="P1523" s="4" t="s">
        <v>11382</v>
      </c>
      <c r="Q1523" s="1" t="s">
        <v>4577</v>
      </c>
      <c r="R1523" s="1" t="s">
        <v>4632</v>
      </c>
      <c r="S1523" s="1" t="s">
        <v>3676</v>
      </c>
      <c r="T1523" s="1" t="s">
        <v>11383</v>
      </c>
    </row>
    <row r="1524" spans="1:20" ht="110.4" x14ac:dyDescent="0.25">
      <c r="A1524" s="1" t="s">
        <v>4854</v>
      </c>
      <c r="B1524" s="2" t="s">
        <v>11384</v>
      </c>
      <c r="C1524" s="1" t="s">
        <v>1880</v>
      </c>
      <c r="D1524" s="1" t="s">
        <v>1117</v>
      </c>
      <c r="E1524" s="1" t="s">
        <v>11385</v>
      </c>
      <c r="F1524" s="1" t="s">
        <v>11386</v>
      </c>
      <c r="G1524" s="1" t="s">
        <v>228</v>
      </c>
      <c r="H1524" s="1" t="s">
        <v>126</v>
      </c>
      <c r="I1524" s="1" t="s">
        <v>60</v>
      </c>
      <c r="J1524" s="1" t="s">
        <v>1312</v>
      </c>
      <c r="K1524" s="1" t="s">
        <v>608</v>
      </c>
      <c r="L1524" s="1" t="s">
        <v>6165</v>
      </c>
      <c r="M1524" s="1" t="s">
        <v>304</v>
      </c>
      <c r="N1524" s="1" t="s">
        <v>32</v>
      </c>
      <c r="O1524" s="1" t="s">
        <v>1885</v>
      </c>
      <c r="P1524" s="4" t="s">
        <v>11387</v>
      </c>
      <c r="Q1524" s="1" t="s">
        <v>4577</v>
      </c>
      <c r="R1524" s="1" t="s">
        <v>4632</v>
      </c>
      <c r="S1524" s="1" t="s">
        <v>3676</v>
      </c>
      <c r="T1524" s="1" t="s">
        <v>11388</v>
      </c>
    </row>
    <row r="1525" spans="1:20" ht="110.4" x14ac:dyDescent="0.25">
      <c r="A1525" s="1" t="s">
        <v>4854</v>
      </c>
      <c r="B1525" s="2" t="s">
        <v>11389</v>
      </c>
      <c r="C1525" s="1" t="s">
        <v>1880</v>
      </c>
      <c r="D1525" s="1" t="s">
        <v>11375</v>
      </c>
      <c r="E1525" s="1" t="s">
        <v>11376</v>
      </c>
      <c r="F1525" s="1" t="s">
        <v>11386</v>
      </c>
      <c r="G1525" s="1" t="s">
        <v>228</v>
      </c>
      <c r="H1525" s="1" t="s">
        <v>126</v>
      </c>
      <c r="I1525" s="1" t="s">
        <v>60</v>
      </c>
      <c r="K1525" s="1" t="s">
        <v>608</v>
      </c>
      <c r="L1525" s="1" t="s">
        <v>4956</v>
      </c>
      <c r="M1525" s="1" t="s">
        <v>304</v>
      </c>
      <c r="N1525" s="1" t="s">
        <v>32</v>
      </c>
      <c r="O1525" s="1" t="s">
        <v>1885</v>
      </c>
      <c r="P1525" s="4" t="s">
        <v>11390</v>
      </c>
      <c r="Q1525" s="1" t="s">
        <v>4577</v>
      </c>
      <c r="R1525" s="1" t="s">
        <v>4632</v>
      </c>
      <c r="S1525" s="1" t="s">
        <v>3676</v>
      </c>
      <c r="T1525" s="1" t="s">
        <v>11391</v>
      </c>
    </row>
    <row r="1526" spans="1:20" ht="96.6" x14ac:dyDescent="0.25">
      <c r="A1526" s="1" t="s">
        <v>2934</v>
      </c>
      <c r="B1526" s="2" t="s">
        <v>11392</v>
      </c>
      <c r="C1526" s="1" t="s">
        <v>1880</v>
      </c>
      <c r="D1526" s="1" t="s">
        <v>689</v>
      </c>
      <c r="E1526" s="1" t="s">
        <v>6558</v>
      </c>
      <c r="F1526" s="1" t="s">
        <v>11393</v>
      </c>
      <c r="G1526" s="1" t="s">
        <v>26</v>
      </c>
      <c r="H1526" s="1" t="s">
        <v>27</v>
      </c>
      <c r="I1526" s="1" t="s">
        <v>60</v>
      </c>
      <c r="K1526" s="1" t="s">
        <v>608</v>
      </c>
      <c r="L1526" s="1" t="s">
        <v>4865</v>
      </c>
      <c r="M1526" s="1" t="s">
        <v>206</v>
      </c>
      <c r="N1526" s="1" t="s">
        <v>32</v>
      </c>
      <c r="O1526" s="1" t="s">
        <v>1885</v>
      </c>
      <c r="P1526" s="4" t="s">
        <v>11394</v>
      </c>
      <c r="Q1526" s="1" t="s">
        <v>2989</v>
      </c>
      <c r="R1526" s="1" t="s">
        <v>171</v>
      </c>
      <c r="S1526" s="1" t="s">
        <v>3676</v>
      </c>
      <c r="T1526" s="1" t="s">
        <v>11395</v>
      </c>
    </row>
    <row r="1527" spans="1:20" ht="96.6" x14ac:dyDescent="0.25">
      <c r="A1527" s="1" t="s">
        <v>5255</v>
      </c>
      <c r="B1527" s="2" t="s">
        <v>11396</v>
      </c>
      <c r="C1527" s="1" t="s">
        <v>11397</v>
      </c>
      <c r="D1527" s="1" t="s">
        <v>4226</v>
      </c>
      <c r="E1527" s="1" t="s">
        <v>11398</v>
      </c>
      <c r="F1527" s="1" t="s">
        <v>7563</v>
      </c>
      <c r="G1527" s="1" t="s">
        <v>26</v>
      </c>
      <c r="H1527" s="1" t="s">
        <v>27</v>
      </c>
      <c r="I1527" s="1" t="s">
        <v>60</v>
      </c>
      <c r="K1527" s="1" t="s">
        <v>2541</v>
      </c>
      <c r="L1527" s="1" t="s">
        <v>4876</v>
      </c>
      <c r="M1527" s="1" t="s">
        <v>206</v>
      </c>
      <c r="N1527" s="1" t="s">
        <v>32</v>
      </c>
      <c r="O1527" s="1" t="s">
        <v>11399</v>
      </c>
      <c r="P1527" s="4" t="s">
        <v>11400</v>
      </c>
      <c r="Q1527" s="1" t="s">
        <v>2989</v>
      </c>
      <c r="R1527" s="1" t="s">
        <v>171</v>
      </c>
      <c r="S1527" s="1" t="s">
        <v>8727</v>
      </c>
      <c r="T1527" s="1" t="s">
        <v>11401</v>
      </c>
    </row>
    <row r="1528" spans="1:20" ht="110.4" x14ac:dyDescent="0.25">
      <c r="A1528" s="1" t="s">
        <v>2934</v>
      </c>
      <c r="B1528" s="2" t="s">
        <v>11402</v>
      </c>
      <c r="C1528" s="1" t="s">
        <v>1880</v>
      </c>
      <c r="D1528" s="1" t="s">
        <v>5484</v>
      </c>
      <c r="E1528" s="1" t="s">
        <v>11403</v>
      </c>
      <c r="F1528" s="1" t="s">
        <v>11404</v>
      </c>
      <c r="G1528" s="1" t="s">
        <v>26</v>
      </c>
      <c r="H1528" s="1" t="s">
        <v>27</v>
      </c>
      <c r="I1528" s="1" t="s">
        <v>60</v>
      </c>
      <c r="K1528" s="1" t="s">
        <v>608</v>
      </c>
      <c r="L1528" s="1" t="s">
        <v>3639</v>
      </c>
      <c r="M1528" s="1" t="s">
        <v>270</v>
      </c>
      <c r="N1528" s="1" t="s">
        <v>32</v>
      </c>
      <c r="O1528" s="1" t="s">
        <v>1885</v>
      </c>
      <c r="P1528" s="4" t="s">
        <v>11405</v>
      </c>
      <c r="Q1528" s="1" t="s">
        <v>2989</v>
      </c>
      <c r="R1528" s="1" t="s">
        <v>171</v>
      </c>
      <c r="S1528" s="1" t="s">
        <v>3676</v>
      </c>
      <c r="T1528" s="1" t="s">
        <v>11406</v>
      </c>
    </row>
    <row r="1529" spans="1:20" ht="110.4" x14ac:dyDescent="0.25">
      <c r="A1529" s="1" t="s">
        <v>4854</v>
      </c>
      <c r="B1529" s="2" t="s">
        <v>11407</v>
      </c>
      <c r="C1529" s="1" t="s">
        <v>11408</v>
      </c>
      <c r="D1529" s="1" t="s">
        <v>7048</v>
      </c>
      <c r="E1529" s="1" t="s">
        <v>11409</v>
      </c>
      <c r="F1529" s="1" t="s">
        <v>11386</v>
      </c>
      <c r="G1529" s="1" t="s">
        <v>228</v>
      </c>
      <c r="H1529" s="1" t="s">
        <v>126</v>
      </c>
      <c r="I1529" s="1" t="s">
        <v>60</v>
      </c>
      <c r="J1529" s="1" t="s">
        <v>1312</v>
      </c>
      <c r="K1529" s="1" t="s">
        <v>608</v>
      </c>
      <c r="L1529" s="1" t="s">
        <v>1866</v>
      </c>
      <c r="M1529" s="1" t="s">
        <v>206</v>
      </c>
      <c r="N1529" s="1" t="s">
        <v>32</v>
      </c>
      <c r="O1529" s="1" t="s">
        <v>11410</v>
      </c>
      <c r="P1529" s="4" t="s">
        <v>11411</v>
      </c>
      <c r="Q1529" s="1" t="s">
        <v>4577</v>
      </c>
      <c r="R1529" s="1" t="s">
        <v>171</v>
      </c>
      <c r="S1529" s="1" t="s">
        <v>3113</v>
      </c>
      <c r="T1529" s="1" t="s">
        <v>11412</v>
      </c>
    </row>
    <row r="1530" spans="1:20" ht="110.4" x14ac:dyDescent="0.25">
      <c r="A1530" s="1" t="s">
        <v>4854</v>
      </c>
      <c r="B1530" s="2" t="s">
        <v>11413</v>
      </c>
      <c r="C1530" s="1" t="s">
        <v>11408</v>
      </c>
      <c r="D1530" s="1" t="s">
        <v>11414</v>
      </c>
      <c r="E1530" s="1" t="s">
        <v>8015</v>
      </c>
      <c r="F1530" s="1" t="s">
        <v>11386</v>
      </c>
      <c r="G1530" s="1" t="s">
        <v>228</v>
      </c>
      <c r="H1530" s="1" t="s">
        <v>126</v>
      </c>
      <c r="I1530" s="1" t="s">
        <v>60</v>
      </c>
      <c r="J1530" s="1" t="s">
        <v>1312</v>
      </c>
      <c r="K1530" s="1" t="s">
        <v>608</v>
      </c>
      <c r="L1530" s="1" t="s">
        <v>6165</v>
      </c>
      <c r="M1530" s="1" t="s">
        <v>304</v>
      </c>
      <c r="N1530" s="1" t="s">
        <v>32</v>
      </c>
      <c r="O1530" s="1" t="s">
        <v>11410</v>
      </c>
      <c r="P1530" s="4" t="s">
        <v>11415</v>
      </c>
      <c r="Q1530" s="1" t="s">
        <v>4577</v>
      </c>
      <c r="R1530" s="1" t="s">
        <v>4632</v>
      </c>
      <c r="S1530" s="1" t="s">
        <v>3113</v>
      </c>
      <c r="T1530" s="1" t="s">
        <v>11416</v>
      </c>
    </row>
    <row r="1531" spans="1:20" ht="110.4" x14ac:dyDescent="0.25">
      <c r="A1531" s="1" t="s">
        <v>4854</v>
      </c>
      <c r="B1531" s="2" t="s">
        <v>11417</v>
      </c>
      <c r="C1531" s="1" t="s">
        <v>11408</v>
      </c>
      <c r="D1531" s="1" t="s">
        <v>7258</v>
      </c>
      <c r="E1531" s="1" t="s">
        <v>4450</v>
      </c>
      <c r="F1531" s="1" t="s">
        <v>11418</v>
      </c>
      <c r="G1531" s="1" t="s">
        <v>228</v>
      </c>
      <c r="H1531" s="1" t="s">
        <v>126</v>
      </c>
      <c r="I1531" s="1" t="s">
        <v>60</v>
      </c>
      <c r="J1531" s="1" t="s">
        <v>1312</v>
      </c>
      <c r="K1531" s="1" t="s">
        <v>608</v>
      </c>
      <c r="L1531" s="1" t="s">
        <v>4956</v>
      </c>
      <c r="M1531" s="1" t="s">
        <v>304</v>
      </c>
      <c r="N1531" s="1" t="s">
        <v>32</v>
      </c>
      <c r="O1531" s="1" t="s">
        <v>11410</v>
      </c>
      <c r="P1531" s="4" t="s">
        <v>11419</v>
      </c>
      <c r="Q1531" s="1" t="s">
        <v>4577</v>
      </c>
      <c r="R1531" s="1" t="s">
        <v>4632</v>
      </c>
      <c r="S1531" s="1" t="s">
        <v>3113</v>
      </c>
      <c r="T1531" s="1" t="s">
        <v>11420</v>
      </c>
    </row>
    <row r="1532" spans="1:20" ht="110.4" x14ac:dyDescent="0.25">
      <c r="A1532" s="1" t="s">
        <v>4854</v>
      </c>
      <c r="B1532" s="2" t="s">
        <v>11421</v>
      </c>
      <c r="C1532" s="1" t="s">
        <v>11408</v>
      </c>
      <c r="D1532" s="1" t="s">
        <v>1117</v>
      </c>
      <c r="E1532" s="1" t="s">
        <v>11385</v>
      </c>
      <c r="F1532" s="1" t="s">
        <v>11386</v>
      </c>
      <c r="G1532" s="1" t="s">
        <v>228</v>
      </c>
      <c r="H1532" s="1" t="s">
        <v>126</v>
      </c>
      <c r="I1532" s="1" t="s">
        <v>60</v>
      </c>
      <c r="K1532" s="1" t="s">
        <v>608</v>
      </c>
      <c r="L1532" s="1" t="s">
        <v>3157</v>
      </c>
      <c r="M1532" s="1" t="s">
        <v>527</v>
      </c>
      <c r="N1532" s="1" t="s">
        <v>32</v>
      </c>
      <c r="O1532" s="1" t="s">
        <v>11410</v>
      </c>
      <c r="P1532" s="4" t="s">
        <v>11422</v>
      </c>
      <c r="Q1532" s="1" t="s">
        <v>4577</v>
      </c>
      <c r="R1532" s="1" t="s">
        <v>4632</v>
      </c>
      <c r="S1532" s="1" t="s">
        <v>3113</v>
      </c>
      <c r="T1532" s="1" t="s">
        <v>11423</v>
      </c>
    </row>
    <row r="1533" spans="1:20" ht="110.4" x14ac:dyDescent="0.25">
      <c r="A1533" s="1" t="s">
        <v>602</v>
      </c>
      <c r="B1533" s="2" t="s">
        <v>11424</v>
      </c>
      <c r="C1533" s="1" t="s">
        <v>11408</v>
      </c>
      <c r="D1533" s="1" t="s">
        <v>3056</v>
      </c>
      <c r="E1533" s="1" t="s">
        <v>9488</v>
      </c>
      <c r="F1533" s="1" t="s">
        <v>11381</v>
      </c>
      <c r="G1533" s="1" t="s">
        <v>113</v>
      </c>
      <c r="H1533" s="1" t="s">
        <v>126</v>
      </c>
      <c r="I1533" s="1" t="s">
        <v>60</v>
      </c>
      <c r="K1533" s="1" t="s">
        <v>608</v>
      </c>
      <c r="L1533" s="1" t="s">
        <v>873</v>
      </c>
      <c r="M1533" s="1" t="s">
        <v>31</v>
      </c>
      <c r="N1533" s="1" t="s">
        <v>32</v>
      </c>
      <c r="O1533" s="1" t="s">
        <v>11410</v>
      </c>
      <c r="P1533" s="4" t="s">
        <v>11425</v>
      </c>
      <c r="Q1533" s="1" t="s">
        <v>4577</v>
      </c>
      <c r="R1533" s="1" t="s">
        <v>1482</v>
      </c>
      <c r="S1533" s="1" t="s">
        <v>3113</v>
      </c>
      <c r="T1533" s="1" t="s">
        <v>11426</v>
      </c>
    </row>
    <row r="1534" spans="1:20" ht="110.4" x14ac:dyDescent="0.25">
      <c r="A1534" s="1" t="s">
        <v>2934</v>
      </c>
      <c r="B1534" s="2" t="s">
        <v>11427</v>
      </c>
      <c r="C1534" s="1" t="s">
        <v>1880</v>
      </c>
      <c r="D1534" s="1" t="s">
        <v>5324</v>
      </c>
      <c r="E1534" s="1" t="s">
        <v>11428</v>
      </c>
      <c r="F1534" s="1" t="s">
        <v>11393</v>
      </c>
      <c r="G1534" s="1" t="s">
        <v>26</v>
      </c>
      <c r="H1534" s="1" t="s">
        <v>27</v>
      </c>
      <c r="I1534" s="1" t="s">
        <v>60</v>
      </c>
      <c r="K1534" s="1" t="s">
        <v>608</v>
      </c>
      <c r="L1534" s="1" t="s">
        <v>4865</v>
      </c>
      <c r="M1534" s="1" t="s">
        <v>31</v>
      </c>
      <c r="N1534" s="1" t="s">
        <v>32</v>
      </c>
      <c r="O1534" s="1" t="s">
        <v>1885</v>
      </c>
      <c r="P1534" s="4" t="s">
        <v>11429</v>
      </c>
      <c r="Q1534" s="1" t="s">
        <v>2989</v>
      </c>
      <c r="R1534" s="1" t="s">
        <v>171</v>
      </c>
      <c r="S1534" s="1" t="s">
        <v>3676</v>
      </c>
      <c r="T1534" s="1" t="s">
        <v>11430</v>
      </c>
    </row>
    <row r="1535" spans="1:20" ht="110.4" x14ac:dyDescent="0.25">
      <c r="A1535" s="1" t="s">
        <v>2934</v>
      </c>
      <c r="B1535" s="2" t="s">
        <v>11431</v>
      </c>
      <c r="C1535" s="1" t="s">
        <v>11408</v>
      </c>
      <c r="D1535" s="1" t="s">
        <v>3290</v>
      </c>
      <c r="E1535" s="1" t="s">
        <v>11432</v>
      </c>
      <c r="F1535" s="1" t="s">
        <v>7563</v>
      </c>
      <c r="G1535" s="1" t="s">
        <v>26</v>
      </c>
      <c r="H1535" s="1" t="s">
        <v>27</v>
      </c>
      <c r="I1535" s="1" t="s">
        <v>60</v>
      </c>
      <c r="K1535" s="1" t="s">
        <v>608</v>
      </c>
      <c r="L1535" s="1" t="s">
        <v>4876</v>
      </c>
      <c r="M1535" s="1" t="s">
        <v>31</v>
      </c>
      <c r="N1535" s="1" t="s">
        <v>32</v>
      </c>
      <c r="O1535" s="1" t="s">
        <v>11433</v>
      </c>
      <c r="P1535" s="4" t="s">
        <v>11434</v>
      </c>
      <c r="Q1535" s="1" t="s">
        <v>2989</v>
      </c>
      <c r="R1535" s="1" t="s">
        <v>171</v>
      </c>
      <c r="S1535" s="1" t="s">
        <v>3113</v>
      </c>
      <c r="T1535" s="1" t="s">
        <v>11435</v>
      </c>
    </row>
    <row r="1536" spans="1:20" ht="110.4" x14ac:dyDescent="0.25">
      <c r="A1536" s="1" t="s">
        <v>2934</v>
      </c>
      <c r="B1536" s="2" t="s">
        <v>11436</v>
      </c>
      <c r="C1536" s="1" t="s">
        <v>11408</v>
      </c>
      <c r="D1536" s="1" t="s">
        <v>913</v>
      </c>
      <c r="E1536" s="1" t="s">
        <v>11437</v>
      </c>
      <c r="F1536" s="1" t="s">
        <v>11404</v>
      </c>
      <c r="G1536" s="1" t="s">
        <v>26</v>
      </c>
      <c r="H1536" s="1" t="s">
        <v>27</v>
      </c>
      <c r="I1536" s="1" t="s">
        <v>60</v>
      </c>
      <c r="K1536" s="1" t="s">
        <v>608</v>
      </c>
      <c r="L1536" s="1" t="s">
        <v>6195</v>
      </c>
      <c r="M1536" s="1" t="s">
        <v>143</v>
      </c>
      <c r="N1536" s="1" t="s">
        <v>32</v>
      </c>
      <c r="O1536" s="1" t="s">
        <v>11433</v>
      </c>
      <c r="P1536" s="4" t="s">
        <v>11438</v>
      </c>
      <c r="Q1536" s="1" t="s">
        <v>2989</v>
      </c>
      <c r="R1536" s="1" t="s">
        <v>171</v>
      </c>
      <c r="S1536" s="1" t="s">
        <v>3113</v>
      </c>
      <c r="T1536" s="1" t="s">
        <v>11439</v>
      </c>
    </row>
    <row r="1537" spans="1:20" ht="110.4" x14ac:dyDescent="0.25">
      <c r="A1537" s="1" t="s">
        <v>2934</v>
      </c>
      <c r="B1537" s="2" t="s">
        <v>11440</v>
      </c>
      <c r="C1537" s="1" t="s">
        <v>11408</v>
      </c>
      <c r="D1537" s="1" t="s">
        <v>4226</v>
      </c>
      <c r="E1537" s="1" t="s">
        <v>11441</v>
      </c>
      <c r="F1537" s="1" t="s">
        <v>11442</v>
      </c>
      <c r="G1537" s="1" t="s">
        <v>26</v>
      </c>
      <c r="H1537" s="1" t="s">
        <v>27</v>
      </c>
      <c r="I1537" s="1" t="s">
        <v>60</v>
      </c>
      <c r="K1537" s="1" t="s">
        <v>608</v>
      </c>
      <c r="L1537" s="1" t="s">
        <v>3639</v>
      </c>
      <c r="M1537" s="1" t="s">
        <v>31</v>
      </c>
      <c r="N1537" s="1" t="s">
        <v>32</v>
      </c>
      <c r="O1537" s="1" t="s">
        <v>11433</v>
      </c>
      <c r="P1537" s="4" t="s">
        <v>11443</v>
      </c>
      <c r="Q1537" s="1" t="s">
        <v>2989</v>
      </c>
      <c r="R1537" s="1" t="s">
        <v>171</v>
      </c>
      <c r="S1537" s="1" t="s">
        <v>3113</v>
      </c>
      <c r="T1537" s="1" t="s">
        <v>11444</v>
      </c>
    </row>
    <row r="1538" spans="1:20" ht="96.6" x14ac:dyDescent="0.25">
      <c r="A1538" s="1" t="s">
        <v>936</v>
      </c>
      <c r="B1538" s="2" t="s">
        <v>11445</v>
      </c>
      <c r="C1538" s="1" t="s">
        <v>3555</v>
      </c>
      <c r="D1538" s="1" t="s">
        <v>7048</v>
      </c>
      <c r="E1538" s="1" t="s">
        <v>11446</v>
      </c>
      <c r="F1538" s="1" t="s">
        <v>7370</v>
      </c>
      <c r="G1538" s="1" t="s">
        <v>113</v>
      </c>
      <c r="H1538" s="1" t="s">
        <v>114</v>
      </c>
      <c r="I1538" s="1" t="s">
        <v>60</v>
      </c>
      <c r="K1538" s="1" t="s">
        <v>942</v>
      </c>
      <c r="L1538" s="1" t="s">
        <v>259</v>
      </c>
      <c r="M1538" s="1" t="s">
        <v>703</v>
      </c>
      <c r="N1538" s="1" t="s">
        <v>32</v>
      </c>
      <c r="O1538" s="1" t="s">
        <v>3560</v>
      </c>
      <c r="P1538" s="4" t="s">
        <v>11447</v>
      </c>
      <c r="R1538" s="1" t="s">
        <v>171</v>
      </c>
      <c r="S1538" s="1" t="s">
        <v>3563</v>
      </c>
      <c r="T1538" s="1" t="s">
        <v>11448</v>
      </c>
    </row>
    <row r="1539" spans="1:20" ht="96.6" x14ac:dyDescent="0.25">
      <c r="A1539" s="1" t="s">
        <v>936</v>
      </c>
      <c r="B1539" s="2" t="s">
        <v>11449</v>
      </c>
      <c r="C1539" s="1" t="s">
        <v>3555</v>
      </c>
      <c r="D1539" s="1" t="s">
        <v>3480</v>
      </c>
      <c r="E1539" s="1" t="s">
        <v>11450</v>
      </c>
      <c r="F1539" s="1" t="s">
        <v>7341</v>
      </c>
      <c r="G1539" s="1" t="s">
        <v>113</v>
      </c>
      <c r="H1539" s="1" t="s">
        <v>114</v>
      </c>
      <c r="I1539" s="1" t="s">
        <v>60</v>
      </c>
      <c r="J1539" s="1" t="s">
        <v>75</v>
      </c>
      <c r="K1539" s="1" t="s">
        <v>942</v>
      </c>
      <c r="L1539" s="1" t="s">
        <v>259</v>
      </c>
      <c r="M1539" s="1" t="s">
        <v>143</v>
      </c>
      <c r="N1539" s="1" t="s">
        <v>32</v>
      </c>
      <c r="O1539" s="1" t="s">
        <v>3560</v>
      </c>
      <c r="P1539" s="4" t="s">
        <v>11451</v>
      </c>
      <c r="R1539" s="1" t="s">
        <v>171</v>
      </c>
      <c r="S1539" s="1" t="s">
        <v>3563</v>
      </c>
      <c r="T1539" s="1" t="s">
        <v>11452</v>
      </c>
    </row>
    <row r="1540" spans="1:20" ht="96.6" x14ac:dyDescent="0.25">
      <c r="A1540" s="1" t="s">
        <v>936</v>
      </c>
      <c r="B1540" s="2" t="s">
        <v>11453</v>
      </c>
      <c r="C1540" s="1" t="s">
        <v>3555</v>
      </c>
      <c r="D1540" s="1" t="s">
        <v>10506</v>
      </c>
      <c r="E1540" s="1" t="s">
        <v>11454</v>
      </c>
      <c r="F1540" s="1" t="s">
        <v>11455</v>
      </c>
      <c r="G1540" s="1" t="s">
        <v>113</v>
      </c>
      <c r="H1540" s="1" t="s">
        <v>114</v>
      </c>
      <c r="I1540" s="1" t="s">
        <v>60</v>
      </c>
      <c r="J1540" s="1" t="s">
        <v>465</v>
      </c>
      <c r="K1540" s="1" t="s">
        <v>942</v>
      </c>
      <c r="L1540" s="1" t="s">
        <v>716</v>
      </c>
      <c r="M1540" s="1" t="s">
        <v>304</v>
      </c>
      <c r="N1540" s="1" t="s">
        <v>32</v>
      </c>
      <c r="O1540" s="1" t="s">
        <v>3560</v>
      </c>
      <c r="P1540" s="4" t="s">
        <v>11456</v>
      </c>
      <c r="R1540" s="1" t="s">
        <v>6015</v>
      </c>
      <c r="S1540" s="1" t="s">
        <v>3563</v>
      </c>
      <c r="T1540" s="1" t="s">
        <v>11457</v>
      </c>
    </row>
    <row r="1541" spans="1:20" ht="110.4" x14ac:dyDescent="0.25">
      <c r="A1541" s="1" t="s">
        <v>8136</v>
      </c>
      <c r="B1541" s="2" t="s">
        <v>11458</v>
      </c>
      <c r="C1541" s="1" t="s">
        <v>3555</v>
      </c>
      <c r="D1541" s="1" t="s">
        <v>11459</v>
      </c>
      <c r="E1541" s="1" t="s">
        <v>11460</v>
      </c>
      <c r="F1541" s="1" t="s">
        <v>11461</v>
      </c>
      <c r="G1541" s="1" t="s">
        <v>346</v>
      </c>
      <c r="H1541" s="1" t="s">
        <v>2219</v>
      </c>
      <c r="I1541" s="1" t="s">
        <v>140</v>
      </c>
      <c r="J1541" s="1" t="s">
        <v>583</v>
      </c>
      <c r="K1541" s="1" t="s">
        <v>942</v>
      </c>
      <c r="L1541" s="1" t="s">
        <v>716</v>
      </c>
      <c r="M1541" s="1" t="s">
        <v>206</v>
      </c>
      <c r="N1541" s="1" t="s">
        <v>32</v>
      </c>
      <c r="O1541" s="1" t="s">
        <v>3560</v>
      </c>
      <c r="P1541" s="4" t="s">
        <v>11462</v>
      </c>
      <c r="R1541" s="1" t="s">
        <v>11463</v>
      </c>
      <c r="S1541" s="1" t="s">
        <v>3563</v>
      </c>
      <c r="T1541" s="1" t="s">
        <v>11464</v>
      </c>
    </row>
    <row r="1542" spans="1:20" ht="96.6" x14ac:dyDescent="0.25">
      <c r="A1542" s="1" t="s">
        <v>8136</v>
      </c>
      <c r="B1542" s="2" t="s">
        <v>11465</v>
      </c>
      <c r="C1542" s="1" t="s">
        <v>3555</v>
      </c>
      <c r="D1542" s="1" t="s">
        <v>11466</v>
      </c>
      <c r="E1542" s="1" t="s">
        <v>11467</v>
      </c>
      <c r="F1542" s="1" t="s">
        <v>11461</v>
      </c>
      <c r="G1542" s="1" t="s">
        <v>346</v>
      </c>
      <c r="H1542" s="1" t="s">
        <v>126</v>
      </c>
      <c r="I1542" s="1" t="s">
        <v>140</v>
      </c>
      <c r="J1542" s="1" t="s">
        <v>635</v>
      </c>
      <c r="K1542" s="1" t="s">
        <v>942</v>
      </c>
      <c r="L1542" s="1" t="s">
        <v>716</v>
      </c>
      <c r="M1542" s="1" t="s">
        <v>270</v>
      </c>
      <c r="N1542" s="1" t="s">
        <v>32</v>
      </c>
      <c r="O1542" s="1" t="s">
        <v>3560</v>
      </c>
      <c r="P1542" s="4" t="s">
        <v>11468</v>
      </c>
      <c r="R1542" s="1" t="s">
        <v>6015</v>
      </c>
      <c r="S1542" s="1" t="s">
        <v>3563</v>
      </c>
      <c r="T1542" s="1" t="s">
        <v>11469</v>
      </c>
    </row>
    <row r="1543" spans="1:20" ht="82.8" x14ac:dyDescent="0.25">
      <c r="A1543" s="1" t="s">
        <v>8136</v>
      </c>
      <c r="B1543" s="2" t="s">
        <v>11470</v>
      </c>
      <c r="C1543" s="1" t="s">
        <v>3555</v>
      </c>
      <c r="D1543" s="1" t="s">
        <v>11471</v>
      </c>
      <c r="E1543" s="1" t="s">
        <v>11472</v>
      </c>
      <c r="F1543" s="1" t="s">
        <v>8140</v>
      </c>
      <c r="G1543" s="1" t="s">
        <v>346</v>
      </c>
      <c r="H1543" s="1" t="s">
        <v>229</v>
      </c>
      <c r="I1543" s="1" t="s">
        <v>140</v>
      </c>
      <c r="J1543" s="1" t="s">
        <v>1312</v>
      </c>
      <c r="K1543" s="1" t="s">
        <v>942</v>
      </c>
      <c r="L1543" s="1" t="s">
        <v>716</v>
      </c>
      <c r="M1543" s="1" t="s">
        <v>31</v>
      </c>
      <c r="N1543" s="1" t="s">
        <v>378</v>
      </c>
      <c r="O1543" s="1" t="s">
        <v>3560</v>
      </c>
      <c r="P1543" s="4" t="s">
        <v>11473</v>
      </c>
      <c r="R1543" s="1" t="s">
        <v>171</v>
      </c>
      <c r="S1543" s="1" t="s">
        <v>3563</v>
      </c>
      <c r="T1543" s="1" t="s">
        <v>11474</v>
      </c>
    </row>
    <row r="1544" spans="1:20" ht="110.4" x14ac:dyDescent="0.25">
      <c r="A1544" s="1" t="s">
        <v>657</v>
      </c>
      <c r="B1544" s="2" t="s">
        <v>11475</v>
      </c>
      <c r="C1544" s="1" t="s">
        <v>1217</v>
      </c>
      <c r="D1544" s="1" t="s">
        <v>201</v>
      </c>
      <c r="E1544" s="1" t="s">
        <v>11476</v>
      </c>
      <c r="F1544" s="1" t="s">
        <v>2945</v>
      </c>
      <c r="G1544" s="1" t="s">
        <v>26</v>
      </c>
      <c r="H1544" s="1" t="s">
        <v>27</v>
      </c>
      <c r="I1544" s="1" t="s">
        <v>60</v>
      </c>
      <c r="K1544" s="1" t="s">
        <v>11477</v>
      </c>
      <c r="L1544" s="1" t="s">
        <v>1156</v>
      </c>
      <c r="M1544" s="1" t="s">
        <v>270</v>
      </c>
      <c r="N1544" s="1" t="s">
        <v>32</v>
      </c>
      <c r="O1544" s="1" t="s">
        <v>1221</v>
      </c>
      <c r="P1544" s="4" t="s">
        <v>11478</v>
      </c>
      <c r="Q1544" s="1" t="s">
        <v>11479</v>
      </c>
      <c r="R1544" s="1" t="s">
        <v>2774</v>
      </c>
      <c r="S1544" s="1" t="s">
        <v>3116</v>
      </c>
      <c r="T1544" s="1" t="s">
        <v>11480</v>
      </c>
    </row>
    <row r="1545" spans="1:20" ht="331.2" x14ac:dyDescent="0.25">
      <c r="A1545" s="1" t="s">
        <v>8182</v>
      </c>
      <c r="B1545" s="2" t="s">
        <v>11481</v>
      </c>
      <c r="C1545" s="1" t="s">
        <v>8184</v>
      </c>
      <c r="D1545" s="1" t="s">
        <v>1362</v>
      </c>
      <c r="E1545" s="1" t="s">
        <v>11482</v>
      </c>
      <c r="F1545" s="1" t="s">
        <v>11483</v>
      </c>
      <c r="G1545" s="1" t="s">
        <v>26</v>
      </c>
      <c r="H1545" s="1" t="s">
        <v>114</v>
      </c>
      <c r="I1545" s="1" t="s">
        <v>60</v>
      </c>
      <c r="J1545" s="1" t="s">
        <v>5562</v>
      </c>
      <c r="K1545" s="1" t="s">
        <v>3280</v>
      </c>
      <c r="L1545" s="1" t="s">
        <v>551</v>
      </c>
      <c r="M1545" s="1" t="s">
        <v>703</v>
      </c>
      <c r="N1545" s="1" t="s">
        <v>32</v>
      </c>
      <c r="O1545" s="1" t="s">
        <v>7150</v>
      </c>
      <c r="P1545" s="4" t="s">
        <v>11484</v>
      </c>
      <c r="Q1545" s="1" t="s">
        <v>11485</v>
      </c>
      <c r="R1545" s="1" t="s">
        <v>3786</v>
      </c>
      <c r="S1545" s="1" t="s">
        <v>3104</v>
      </c>
      <c r="T1545" s="1" t="s">
        <v>11486</v>
      </c>
    </row>
    <row r="1546" spans="1:20" ht="13.8" x14ac:dyDescent="0.25">
      <c r="A1546" s="1" t="s">
        <v>11487</v>
      </c>
      <c r="B1546" s="2" t="s">
        <v>11488</v>
      </c>
      <c r="C1546" s="1" t="s">
        <v>11489</v>
      </c>
      <c r="D1546" s="1" t="s">
        <v>5419</v>
      </c>
      <c r="E1546" s="1" t="s">
        <v>11490</v>
      </c>
      <c r="F1546" s="1" t="s">
        <v>11491</v>
      </c>
      <c r="G1546" s="1" t="s">
        <v>228</v>
      </c>
      <c r="H1546" s="1" t="s">
        <v>126</v>
      </c>
      <c r="I1546" s="1" t="s">
        <v>140</v>
      </c>
      <c r="J1546" s="1" t="s">
        <v>4117</v>
      </c>
      <c r="K1546" s="1" t="s">
        <v>11492</v>
      </c>
      <c r="L1546" s="1" t="s">
        <v>11493</v>
      </c>
      <c r="M1546" s="1" t="s">
        <v>527</v>
      </c>
      <c r="N1546" s="1" t="s">
        <v>32</v>
      </c>
      <c r="O1546" s="1" t="s">
        <v>11494</v>
      </c>
      <c r="P1546" s="1" t="s">
        <v>11495</v>
      </c>
      <c r="Q1546" s="1" t="s">
        <v>11496</v>
      </c>
      <c r="R1546" s="1" t="s">
        <v>11497</v>
      </c>
      <c r="T1546" s="1" t="s">
        <v>11498</v>
      </c>
    </row>
    <row r="1547" spans="1:20" ht="13.8" x14ac:dyDescent="0.25">
      <c r="A1547" s="1" t="s">
        <v>2556</v>
      </c>
      <c r="B1547" s="2" t="s">
        <v>11499</v>
      </c>
      <c r="C1547" s="1" t="s">
        <v>2558</v>
      </c>
      <c r="D1547" s="1" t="s">
        <v>2759</v>
      </c>
      <c r="E1547" s="1" t="s">
        <v>11500</v>
      </c>
      <c r="F1547" s="1" t="s">
        <v>11501</v>
      </c>
      <c r="G1547" s="1" t="s">
        <v>228</v>
      </c>
      <c r="H1547" s="1" t="s">
        <v>229</v>
      </c>
      <c r="I1547" s="1" t="s">
        <v>140</v>
      </c>
      <c r="J1547" s="1" t="s">
        <v>154</v>
      </c>
      <c r="K1547" s="1" t="s">
        <v>11502</v>
      </c>
      <c r="L1547" s="1" t="s">
        <v>11503</v>
      </c>
      <c r="M1547" s="1" t="s">
        <v>31</v>
      </c>
      <c r="N1547" s="1" t="s">
        <v>32</v>
      </c>
      <c r="O1547" s="1" t="s">
        <v>2565</v>
      </c>
      <c r="P1547" s="1" t="s">
        <v>11504</v>
      </c>
      <c r="Q1547" s="1" t="s">
        <v>11505</v>
      </c>
      <c r="R1547" s="1" t="s">
        <v>2774</v>
      </c>
      <c r="S1547" s="1" t="s">
        <v>4216</v>
      </c>
      <c r="T1547" s="1" t="s">
        <v>11506</v>
      </c>
    </row>
    <row r="1548" spans="1:20" ht="165.6" x14ac:dyDescent="0.25">
      <c r="A1548" s="1" t="s">
        <v>264</v>
      </c>
      <c r="B1548" s="2" t="s">
        <v>11507</v>
      </c>
      <c r="C1548" s="1" t="s">
        <v>11508</v>
      </c>
      <c r="D1548" s="1" t="s">
        <v>9739</v>
      </c>
      <c r="E1548" s="1" t="s">
        <v>11509</v>
      </c>
      <c r="F1548" s="1" t="s">
        <v>11510</v>
      </c>
      <c r="G1548" s="1" t="s">
        <v>26</v>
      </c>
      <c r="H1548" s="1" t="s">
        <v>27</v>
      </c>
      <c r="I1548" s="1" t="s">
        <v>74</v>
      </c>
      <c r="K1548" s="1" t="s">
        <v>11511</v>
      </c>
      <c r="L1548" s="1" t="s">
        <v>873</v>
      </c>
      <c r="M1548" s="1" t="s">
        <v>304</v>
      </c>
      <c r="N1548" s="1" t="s">
        <v>32</v>
      </c>
      <c r="O1548" s="1" t="s">
        <v>11512</v>
      </c>
      <c r="P1548" s="4" t="s">
        <v>11513</v>
      </c>
      <c r="R1548" s="1" t="s">
        <v>11514</v>
      </c>
      <c r="S1548" s="1" t="s">
        <v>3620</v>
      </c>
      <c r="T1548" s="1" t="s">
        <v>11515</v>
      </c>
    </row>
    <row r="1549" spans="1:20" ht="234.6" x14ac:dyDescent="0.25">
      <c r="A1549" s="1" t="s">
        <v>4832</v>
      </c>
      <c r="B1549" s="2" t="s">
        <v>11516</v>
      </c>
      <c r="C1549" s="1" t="s">
        <v>4946</v>
      </c>
      <c r="D1549" s="1" t="s">
        <v>5003</v>
      </c>
      <c r="E1549" s="1" t="s">
        <v>11517</v>
      </c>
      <c r="F1549" s="1" t="s">
        <v>11518</v>
      </c>
      <c r="G1549" s="1" t="s">
        <v>228</v>
      </c>
      <c r="H1549" s="1" t="s">
        <v>126</v>
      </c>
      <c r="I1549" s="1" t="s">
        <v>140</v>
      </c>
      <c r="J1549" s="1" t="s">
        <v>154</v>
      </c>
      <c r="K1549" s="1" t="s">
        <v>11519</v>
      </c>
      <c r="L1549" s="1" t="s">
        <v>7626</v>
      </c>
      <c r="M1549" s="1" t="s">
        <v>304</v>
      </c>
      <c r="N1549" s="1" t="s">
        <v>32</v>
      </c>
      <c r="O1549" s="1" t="s">
        <v>4949</v>
      </c>
      <c r="P1549" s="4" t="s">
        <v>11520</v>
      </c>
      <c r="Q1549" s="1" t="s">
        <v>11521</v>
      </c>
      <c r="R1549" s="1" t="s">
        <v>11522</v>
      </c>
      <c r="S1549" s="1" t="s">
        <v>3104</v>
      </c>
      <c r="T1549" s="1" t="s">
        <v>11523</v>
      </c>
    </row>
    <row r="1550" spans="1:20" ht="13.8" x14ac:dyDescent="0.25">
      <c r="A1550" s="1" t="s">
        <v>161</v>
      </c>
      <c r="B1550" s="2" t="s">
        <v>11524</v>
      </c>
      <c r="C1550" s="1" t="s">
        <v>4234</v>
      </c>
      <c r="D1550" s="1" t="s">
        <v>201</v>
      </c>
      <c r="E1550" s="1" t="s">
        <v>11525</v>
      </c>
      <c r="F1550" s="1" t="s">
        <v>11526</v>
      </c>
      <c r="G1550" s="1" t="s">
        <v>26</v>
      </c>
      <c r="H1550" s="1" t="s">
        <v>27</v>
      </c>
      <c r="I1550" s="1" t="s">
        <v>74</v>
      </c>
      <c r="K1550" s="1" t="s">
        <v>167</v>
      </c>
      <c r="L1550" s="1" t="s">
        <v>3157</v>
      </c>
      <c r="M1550" s="1" t="s">
        <v>143</v>
      </c>
      <c r="N1550" s="1" t="s">
        <v>32</v>
      </c>
      <c r="O1550" s="1" t="s">
        <v>4238</v>
      </c>
      <c r="P1550" s="1" t="s">
        <v>11527</v>
      </c>
      <c r="Q1550" s="1" t="s">
        <v>11528</v>
      </c>
      <c r="R1550" s="1" t="s">
        <v>11529</v>
      </c>
      <c r="S1550" s="1" t="s">
        <v>3104</v>
      </c>
      <c r="T1550" s="1" t="s">
        <v>11530</v>
      </c>
    </row>
    <row r="1551" spans="1:20" ht="193.2" x14ac:dyDescent="0.25">
      <c r="A1551" s="1" t="s">
        <v>264</v>
      </c>
      <c r="B1551" s="2" t="s">
        <v>11531</v>
      </c>
      <c r="C1551" s="1" t="s">
        <v>11508</v>
      </c>
      <c r="D1551" s="1" t="s">
        <v>2029</v>
      </c>
      <c r="E1551" s="1" t="s">
        <v>8755</v>
      </c>
      <c r="F1551" s="1" t="s">
        <v>11532</v>
      </c>
      <c r="G1551" s="1" t="s">
        <v>26</v>
      </c>
      <c r="H1551" s="1" t="s">
        <v>27</v>
      </c>
      <c r="I1551" s="1" t="s">
        <v>74</v>
      </c>
      <c r="K1551" s="1" t="s">
        <v>11533</v>
      </c>
      <c r="L1551" s="1" t="s">
        <v>3328</v>
      </c>
      <c r="M1551" s="1" t="s">
        <v>304</v>
      </c>
      <c r="N1551" s="1" t="s">
        <v>32</v>
      </c>
      <c r="O1551" s="1" t="s">
        <v>11512</v>
      </c>
      <c r="P1551" s="4" t="s">
        <v>11534</v>
      </c>
      <c r="R1551" s="1" t="s">
        <v>11535</v>
      </c>
      <c r="S1551" s="1" t="s">
        <v>3620</v>
      </c>
      <c r="T1551" s="1" t="s">
        <v>11536</v>
      </c>
    </row>
    <row r="1552" spans="1:20" ht="165.6" x14ac:dyDescent="0.25">
      <c r="A1552" s="1" t="s">
        <v>2440</v>
      </c>
      <c r="B1552" s="2" t="s">
        <v>11537</v>
      </c>
      <c r="C1552" s="1" t="s">
        <v>4985</v>
      </c>
      <c r="D1552" s="1" t="s">
        <v>137</v>
      </c>
      <c r="E1552" s="1" t="s">
        <v>11538</v>
      </c>
      <c r="F1552" s="1" t="s">
        <v>8547</v>
      </c>
      <c r="G1552" s="1" t="s">
        <v>113</v>
      </c>
      <c r="H1552" s="1" t="s">
        <v>114</v>
      </c>
      <c r="I1552" s="1" t="s">
        <v>60</v>
      </c>
      <c r="J1552" s="1" t="s">
        <v>154</v>
      </c>
      <c r="K1552" s="1" t="s">
        <v>11539</v>
      </c>
      <c r="L1552" s="1" t="s">
        <v>4939</v>
      </c>
      <c r="M1552" s="1" t="s">
        <v>304</v>
      </c>
      <c r="N1552" s="1" t="s">
        <v>32</v>
      </c>
      <c r="O1552" s="1" t="s">
        <v>4989</v>
      </c>
      <c r="P1552" s="4" t="s">
        <v>11540</v>
      </c>
      <c r="Q1552" s="1" t="s">
        <v>11541</v>
      </c>
      <c r="R1552" s="1" t="s">
        <v>11542</v>
      </c>
      <c r="S1552" s="1" t="s">
        <v>4992</v>
      </c>
      <c r="T1552" s="1" t="s">
        <v>11543</v>
      </c>
    </row>
    <row r="1553" spans="1:20" ht="110.4" x14ac:dyDescent="0.25">
      <c r="A1553" s="1" t="s">
        <v>441</v>
      </c>
      <c r="B1553" s="2" t="s">
        <v>11544</v>
      </c>
      <c r="C1553" s="1" t="s">
        <v>5087</v>
      </c>
      <c r="D1553" s="1" t="s">
        <v>725</v>
      </c>
      <c r="E1553" s="1" t="s">
        <v>11545</v>
      </c>
      <c r="F1553" s="1" t="s">
        <v>11546</v>
      </c>
      <c r="G1553" s="1" t="s">
        <v>113</v>
      </c>
      <c r="H1553" s="1" t="s">
        <v>126</v>
      </c>
      <c r="I1553" s="1" t="s">
        <v>60</v>
      </c>
      <c r="J1553" s="1" t="s">
        <v>154</v>
      </c>
      <c r="K1553" s="1" t="s">
        <v>88</v>
      </c>
      <c r="L1553" s="1" t="s">
        <v>4931</v>
      </c>
      <c r="M1553" s="1" t="s">
        <v>703</v>
      </c>
      <c r="N1553" s="1" t="s">
        <v>32</v>
      </c>
      <c r="O1553" s="1" t="s">
        <v>5091</v>
      </c>
      <c r="P1553" s="4" t="s">
        <v>11547</v>
      </c>
      <c r="Q1553" s="1" t="s">
        <v>11548</v>
      </c>
      <c r="R1553" s="1" t="s">
        <v>11549</v>
      </c>
      <c r="S1553" s="1" t="s">
        <v>3104</v>
      </c>
      <c r="T1553" s="1" t="s">
        <v>11550</v>
      </c>
    </row>
    <row r="1554" spans="1:20" ht="96.6" x14ac:dyDescent="0.25">
      <c r="A1554" s="1" t="s">
        <v>441</v>
      </c>
      <c r="B1554" s="2" t="s">
        <v>11551</v>
      </c>
      <c r="C1554" s="1" t="s">
        <v>11552</v>
      </c>
      <c r="D1554" s="1" t="s">
        <v>725</v>
      </c>
      <c r="E1554" s="1" t="s">
        <v>11553</v>
      </c>
      <c r="F1554" s="1" t="s">
        <v>11554</v>
      </c>
      <c r="G1554" s="1" t="s">
        <v>113</v>
      </c>
      <c r="H1554" s="1" t="s">
        <v>114</v>
      </c>
      <c r="I1554" s="1" t="s">
        <v>60</v>
      </c>
      <c r="J1554" s="1" t="s">
        <v>154</v>
      </c>
      <c r="K1554" s="1" t="s">
        <v>447</v>
      </c>
      <c r="L1554" s="1" t="s">
        <v>3627</v>
      </c>
      <c r="N1554" s="1" t="s">
        <v>32</v>
      </c>
      <c r="O1554" s="1" t="s">
        <v>5091</v>
      </c>
      <c r="P1554" s="4" t="s">
        <v>11555</v>
      </c>
      <c r="Q1554" s="1" t="s">
        <v>11556</v>
      </c>
      <c r="R1554" s="1" t="s">
        <v>11549</v>
      </c>
      <c r="S1554" s="1" t="s">
        <v>3104</v>
      </c>
      <c r="T1554" s="1" t="s">
        <v>11557</v>
      </c>
    </row>
    <row r="1555" spans="1:20" ht="262.2" x14ac:dyDescent="0.25">
      <c r="A1555" s="1" t="s">
        <v>770</v>
      </c>
      <c r="B1555" s="2" t="s">
        <v>11558</v>
      </c>
      <c r="C1555" s="1" t="s">
        <v>5087</v>
      </c>
      <c r="D1555" s="1" t="s">
        <v>110</v>
      </c>
      <c r="E1555" s="1" t="s">
        <v>5739</v>
      </c>
      <c r="F1555" s="1" t="s">
        <v>11559</v>
      </c>
      <c r="G1555" s="1" t="s">
        <v>228</v>
      </c>
      <c r="H1555" s="1" t="s">
        <v>229</v>
      </c>
      <c r="I1555" s="1" t="s">
        <v>140</v>
      </c>
      <c r="J1555" s="1" t="s">
        <v>154</v>
      </c>
      <c r="K1555" s="1" t="s">
        <v>11560</v>
      </c>
      <c r="L1555" s="1" t="s">
        <v>5179</v>
      </c>
      <c r="M1555" s="1" t="s">
        <v>304</v>
      </c>
      <c r="N1555" s="1" t="s">
        <v>32</v>
      </c>
      <c r="O1555" s="1" t="s">
        <v>5091</v>
      </c>
      <c r="P1555" s="4" t="s">
        <v>11561</v>
      </c>
      <c r="Q1555" s="1" t="s">
        <v>11562</v>
      </c>
      <c r="R1555" s="1" t="s">
        <v>11549</v>
      </c>
      <c r="S1555" s="1" t="s">
        <v>3104</v>
      </c>
      <c r="T1555" s="1" t="s">
        <v>11563</v>
      </c>
    </row>
    <row r="1556" spans="1:20" ht="220.8" x14ac:dyDescent="0.25">
      <c r="A1556" s="1" t="s">
        <v>3767</v>
      </c>
      <c r="B1556" s="2" t="s">
        <v>11564</v>
      </c>
      <c r="C1556" s="1" t="s">
        <v>3769</v>
      </c>
      <c r="D1556" s="1" t="s">
        <v>2907</v>
      </c>
      <c r="E1556" s="1" t="s">
        <v>11565</v>
      </c>
      <c r="F1556" s="1" t="s">
        <v>11566</v>
      </c>
      <c r="G1556" s="1" t="s">
        <v>113</v>
      </c>
      <c r="H1556" s="1" t="s">
        <v>126</v>
      </c>
      <c r="I1556" s="1" t="s">
        <v>140</v>
      </c>
      <c r="J1556" s="1" t="s">
        <v>154</v>
      </c>
      <c r="K1556" s="1" t="s">
        <v>11567</v>
      </c>
      <c r="L1556" s="1" t="s">
        <v>11568</v>
      </c>
      <c r="M1556" s="1" t="s">
        <v>270</v>
      </c>
      <c r="N1556" s="1" t="s">
        <v>32</v>
      </c>
      <c r="O1556" s="1" t="s">
        <v>3775</v>
      </c>
      <c r="P1556" s="4" t="s">
        <v>11569</v>
      </c>
      <c r="Q1556" s="1" t="s">
        <v>11570</v>
      </c>
      <c r="R1556" s="1" t="s">
        <v>11571</v>
      </c>
      <c r="S1556" s="1" t="s">
        <v>3107</v>
      </c>
      <c r="T1556" s="1" t="s">
        <v>11572</v>
      </c>
    </row>
    <row r="1557" spans="1:20" ht="220.8" x14ac:dyDescent="0.25">
      <c r="A1557" s="1" t="s">
        <v>4854</v>
      </c>
      <c r="B1557" s="2" t="s">
        <v>11573</v>
      </c>
      <c r="C1557" s="1" t="s">
        <v>1880</v>
      </c>
      <c r="D1557" s="1" t="s">
        <v>1117</v>
      </c>
      <c r="E1557" s="1" t="s">
        <v>11385</v>
      </c>
      <c r="F1557" s="1" t="s">
        <v>4868</v>
      </c>
      <c r="G1557" s="1" t="s">
        <v>228</v>
      </c>
      <c r="H1557" s="1" t="s">
        <v>229</v>
      </c>
      <c r="I1557" s="1" t="s">
        <v>140</v>
      </c>
      <c r="K1557" s="1" t="s">
        <v>11574</v>
      </c>
      <c r="L1557" s="1" t="s">
        <v>2987</v>
      </c>
      <c r="M1557" s="1" t="s">
        <v>270</v>
      </c>
      <c r="N1557" s="1" t="s">
        <v>32</v>
      </c>
      <c r="O1557" s="1" t="s">
        <v>1885</v>
      </c>
      <c r="P1557" s="4" t="s">
        <v>11575</v>
      </c>
      <c r="Q1557" s="1" t="s">
        <v>11576</v>
      </c>
      <c r="R1557" s="1" t="s">
        <v>11577</v>
      </c>
      <c r="S1557" s="1" t="s">
        <v>3676</v>
      </c>
      <c r="T1557" s="1" t="s">
        <v>11578</v>
      </c>
    </row>
    <row r="1558" spans="1:20" ht="262.2" x14ac:dyDescent="0.25">
      <c r="A1558" s="1" t="s">
        <v>2440</v>
      </c>
      <c r="B1558" s="2" t="s">
        <v>11579</v>
      </c>
      <c r="C1558" s="1" t="s">
        <v>8006</v>
      </c>
      <c r="D1558" s="1" t="s">
        <v>547</v>
      </c>
      <c r="E1558" s="1" t="s">
        <v>11580</v>
      </c>
      <c r="F1558" s="1" t="s">
        <v>11581</v>
      </c>
      <c r="G1558" s="1" t="s">
        <v>113</v>
      </c>
      <c r="H1558" s="1" t="s">
        <v>114</v>
      </c>
      <c r="I1558" s="1" t="s">
        <v>28</v>
      </c>
      <c r="L1558" s="1" t="s">
        <v>4956</v>
      </c>
      <c r="M1558" s="1" t="s">
        <v>527</v>
      </c>
      <c r="N1558" s="1" t="s">
        <v>32</v>
      </c>
      <c r="O1558" s="1" t="s">
        <v>8010</v>
      </c>
      <c r="P1558" s="4" t="s">
        <v>11582</v>
      </c>
      <c r="Q1558" s="1" t="s">
        <v>11583</v>
      </c>
      <c r="R1558" s="1" t="s">
        <v>11584</v>
      </c>
      <c r="S1558" s="1" t="s">
        <v>3337</v>
      </c>
      <c r="T1558" s="1" t="s">
        <v>11585</v>
      </c>
    </row>
    <row r="1559" spans="1:20" ht="248.4" x14ac:dyDescent="0.25">
      <c r="A1559" s="1" t="s">
        <v>161</v>
      </c>
      <c r="B1559" s="2" t="s">
        <v>11586</v>
      </c>
      <c r="C1559" s="1" t="s">
        <v>6611</v>
      </c>
      <c r="D1559" s="1" t="s">
        <v>57</v>
      </c>
      <c r="E1559" s="1" t="s">
        <v>11587</v>
      </c>
      <c r="F1559" s="1" t="s">
        <v>11588</v>
      </c>
      <c r="G1559" s="1" t="s">
        <v>26</v>
      </c>
      <c r="H1559" s="1" t="s">
        <v>27</v>
      </c>
      <c r="I1559" s="1" t="s">
        <v>28</v>
      </c>
      <c r="K1559" s="1" t="s">
        <v>7654</v>
      </c>
      <c r="L1559" s="1" t="s">
        <v>62</v>
      </c>
      <c r="M1559" s="1" t="s">
        <v>703</v>
      </c>
      <c r="N1559" s="1" t="s">
        <v>32</v>
      </c>
      <c r="O1559" s="1" t="s">
        <v>6615</v>
      </c>
      <c r="P1559" s="4" t="s">
        <v>11589</v>
      </c>
      <c r="Q1559" s="1" t="s">
        <v>11590</v>
      </c>
      <c r="R1559" s="1" t="s">
        <v>11591</v>
      </c>
      <c r="S1559" s="1" t="s">
        <v>6619</v>
      </c>
      <c r="T1559" s="1" t="s">
        <v>11592</v>
      </c>
    </row>
    <row r="1560" spans="1:20" ht="13.8" x14ac:dyDescent="0.25">
      <c r="A1560" s="1" t="s">
        <v>4207</v>
      </c>
      <c r="B1560" s="2" t="s">
        <v>11593</v>
      </c>
      <c r="C1560" s="1" t="s">
        <v>2558</v>
      </c>
      <c r="D1560" s="1" t="s">
        <v>3952</v>
      </c>
      <c r="E1560" s="1" t="s">
        <v>11594</v>
      </c>
      <c r="F1560" s="1" t="s">
        <v>11595</v>
      </c>
      <c r="G1560" s="1" t="s">
        <v>113</v>
      </c>
      <c r="H1560" s="1" t="s">
        <v>126</v>
      </c>
      <c r="I1560" s="1" t="s">
        <v>140</v>
      </c>
      <c r="J1560" s="1" t="s">
        <v>154</v>
      </c>
      <c r="K1560" s="1" t="s">
        <v>11596</v>
      </c>
      <c r="L1560" s="1" t="s">
        <v>4213</v>
      </c>
      <c r="M1560" s="1" t="s">
        <v>304</v>
      </c>
      <c r="N1560" s="1" t="s">
        <v>63</v>
      </c>
      <c r="O1560" s="1" t="s">
        <v>2565</v>
      </c>
      <c r="P1560" s="1" t="s">
        <v>11597</v>
      </c>
      <c r="Q1560" s="1" t="s">
        <v>11598</v>
      </c>
      <c r="R1560" s="1" t="s">
        <v>3629</v>
      </c>
      <c r="S1560" s="1" t="s">
        <v>4216</v>
      </c>
      <c r="T1560" s="1" t="s">
        <v>11599</v>
      </c>
    </row>
    <row r="1561" spans="1:20" ht="13.8" x14ac:dyDescent="0.25">
      <c r="A1561" s="1" t="s">
        <v>2699</v>
      </c>
      <c r="B1561" s="2" t="s">
        <v>11600</v>
      </c>
      <c r="C1561" s="1" t="s">
        <v>4936</v>
      </c>
      <c r="D1561" s="1" t="s">
        <v>137</v>
      </c>
      <c r="E1561" s="1" t="s">
        <v>4937</v>
      </c>
      <c r="F1561" s="1" t="s">
        <v>11601</v>
      </c>
      <c r="G1561" s="1" t="s">
        <v>26</v>
      </c>
      <c r="H1561" s="1" t="s">
        <v>27</v>
      </c>
      <c r="I1561" s="1" t="s">
        <v>74</v>
      </c>
      <c r="J1561" s="1" t="s">
        <v>75</v>
      </c>
      <c r="K1561" s="1" t="s">
        <v>11602</v>
      </c>
      <c r="L1561" s="1" t="s">
        <v>5846</v>
      </c>
      <c r="M1561" s="1" t="s">
        <v>31</v>
      </c>
      <c r="N1561" s="1" t="s">
        <v>63</v>
      </c>
      <c r="O1561" s="1" t="s">
        <v>4940</v>
      </c>
      <c r="P1561" s="1" t="s">
        <v>11603</v>
      </c>
      <c r="Q1561" s="1" t="s">
        <v>3473</v>
      </c>
      <c r="R1561" s="1" t="s">
        <v>171</v>
      </c>
      <c r="S1561" s="1" t="s">
        <v>4943</v>
      </c>
      <c r="T1561" s="1" t="s">
        <v>11604</v>
      </c>
    </row>
    <row r="1562" spans="1:20" ht="138" x14ac:dyDescent="0.25">
      <c r="A1562" s="1" t="s">
        <v>2934</v>
      </c>
      <c r="B1562" s="2" t="s">
        <v>11605</v>
      </c>
      <c r="C1562" s="1" t="s">
        <v>1880</v>
      </c>
      <c r="D1562" s="1" t="s">
        <v>913</v>
      </c>
      <c r="E1562" s="1" t="s">
        <v>11606</v>
      </c>
      <c r="F1562" s="1" t="s">
        <v>11607</v>
      </c>
      <c r="G1562" s="1" t="s">
        <v>26</v>
      </c>
      <c r="H1562" s="1" t="s">
        <v>27</v>
      </c>
      <c r="I1562" s="1" t="s">
        <v>140</v>
      </c>
      <c r="J1562" s="1" t="s">
        <v>754</v>
      </c>
      <c r="K1562" s="1" t="s">
        <v>11608</v>
      </c>
      <c r="L1562" s="1" t="s">
        <v>2987</v>
      </c>
      <c r="M1562" s="1" t="s">
        <v>270</v>
      </c>
      <c r="N1562" s="1" t="s">
        <v>32</v>
      </c>
      <c r="O1562" s="1" t="s">
        <v>1885</v>
      </c>
      <c r="P1562" s="4" t="s">
        <v>11609</v>
      </c>
      <c r="Q1562" s="1" t="s">
        <v>11610</v>
      </c>
      <c r="R1562" s="1" t="s">
        <v>11611</v>
      </c>
      <c r="S1562" s="1" t="s">
        <v>3676</v>
      </c>
      <c r="T1562" s="1" t="s">
        <v>11612</v>
      </c>
    </row>
    <row r="1563" spans="1:20" ht="138" x14ac:dyDescent="0.25">
      <c r="A1563" s="1" t="s">
        <v>4854</v>
      </c>
      <c r="B1563" s="2" t="s">
        <v>11613</v>
      </c>
      <c r="C1563" s="1" t="s">
        <v>1880</v>
      </c>
      <c r="D1563" s="1" t="s">
        <v>1881</v>
      </c>
      <c r="E1563" s="1" t="s">
        <v>11614</v>
      </c>
      <c r="F1563" s="1" t="s">
        <v>11615</v>
      </c>
      <c r="G1563" s="1" t="s">
        <v>228</v>
      </c>
      <c r="H1563" s="1" t="s">
        <v>229</v>
      </c>
      <c r="I1563" s="1" t="s">
        <v>140</v>
      </c>
      <c r="J1563" s="1" t="s">
        <v>154</v>
      </c>
      <c r="K1563" s="1" t="s">
        <v>11616</v>
      </c>
      <c r="L1563" s="1" t="s">
        <v>1120</v>
      </c>
      <c r="M1563" s="1" t="s">
        <v>703</v>
      </c>
      <c r="N1563" s="1" t="s">
        <v>32</v>
      </c>
      <c r="O1563" s="1" t="s">
        <v>1885</v>
      </c>
      <c r="P1563" s="4" t="s">
        <v>11617</v>
      </c>
      <c r="Q1563" s="1" t="s">
        <v>11618</v>
      </c>
      <c r="R1563" s="1" t="s">
        <v>11619</v>
      </c>
      <c r="S1563" s="1" t="s">
        <v>3676</v>
      </c>
      <c r="T1563" s="1" t="s">
        <v>11620</v>
      </c>
    </row>
    <row r="1564" spans="1:20" ht="138" x14ac:dyDescent="0.25">
      <c r="A1564" s="1" t="s">
        <v>602</v>
      </c>
      <c r="B1564" s="2" t="s">
        <v>11621</v>
      </c>
      <c r="C1564" s="1" t="s">
        <v>1880</v>
      </c>
      <c r="D1564" s="1" t="s">
        <v>110</v>
      </c>
      <c r="E1564" s="1" t="s">
        <v>11622</v>
      </c>
      <c r="F1564" s="1" t="s">
        <v>11623</v>
      </c>
      <c r="G1564" s="1" t="s">
        <v>113</v>
      </c>
      <c r="H1564" s="1" t="s">
        <v>126</v>
      </c>
      <c r="I1564" s="1" t="s">
        <v>60</v>
      </c>
      <c r="J1564" s="1" t="s">
        <v>154</v>
      </c>
      <c r="K1564" s="1" t="s">
        <v>11624</v>
      </c>
      <c r="L1564" s="1" t="s">
        <v>5040</v>
      </c>
      <c r="M1564" s="1" t="s">
        <v>31</v>
      </c>
      <c r="N1564" s="1" t="s">
        <v>32</v>
      </c>
      <c r="O1564" s="1" t="s">
        <v>1885</v>
      </c>
      <c r="P1564" s="4" t="s">
        <v>11625</v>
      </c>
      <c r="Q1564" s="1" t="s">
        <v>11626</v>
      </c>
      <c r="R1564" s="1" t="s">
        <v>11619</v>
      </c>
      <c r="S1564" s="1" t="s">
        <v>3676</v>
      </c>
      <c r="T1564" s="1" t="s">
        <v>11627</v>
      </c>
    </row>
    <row r="1565" spans="1:20" ht="138" x14ac:dyDescent="0.25">
      <c r="A1565" s="1" t="s">
        <v>602</v>
      </c>
      <c r="B1565" s="2" t="s">
        <v>11628</v>
      </c>
      <c r="C1565" s="1" t="s">
        <v>1880</v>
      </c>
      <c r="D1565" s="1" t="s">
        <v>1117</v>
      </c>
      <c r="E1565" s="1" t="s">
        <v>11629</v>
      </c>
      <c r="F1565" s="1" t="s">
        <v>11623</v>
      </c>
      <c r="G1565" s="1" t="s">
        <v>113</v>
      </c>
      <c r="H1565" s="1" t="s">
        <v>126</v>
      </c>
      <c r="I1565" s="1" t="s">
        <v>140</v>
      </c>
      <c r="J1565" s="1" t="s">
        <v>154</v>
      </c>
      <c r="K1565" s="1" t="s">
        <v>11630</v>
      </c>
      <c r="L1565" s="1" t="s">
        <v>4047</v>
      </c>
      <c r="M1565" s="1" t="s">
        <v>304</v>
      </c>
      <c r="N1565" s="1" t="s">
        <v>32</v>
      </c>
      <c r="O1565" s="1" t="s">
        <v>1885</v>
      </c>
      <c r="P1565" s="4" t="s">
        <v>11631</v>
      </c>
      <c r="Q1565" s="1" t="s">
        <v>11626</v>
      </c>
      <c r="R1565" s="1" t="s">
        <v>11619</v>
      </c>
      <c r="S1565" s="1" t="s">
        <v>3676</v>
      </c>
      <c r="T1565" s="1" t="s">
        <v>11632</v>
      </c>
    </row>
    <row r="1566" spans="1:20" ht="138" x14ac:dyDescent="0.25">
      <c r="A1566" s="1" t="s">
        <v>2934</v>
      </c>
      <c r="B1566" s="2" t="s">
        <v>11633</v>
      </c>
      <c r="C1566" s="1" t="s">
        <v>1880</v>
      </c>
      <c r="D1566" s="1" t="s">
        <v>913</v>
      </c>
      <c r="E1566" s="1" t="s">
        <v>11634</v>
      </c>
      <c r="F1566" s="1" t="s">
        <v>11635</v>
      </c>
      <c r="G1566" s="1" t="s">
        <v>26</v>
      </c>
      <c r="H1566" s="1" t="s">
        <v>27</v>
      </c>
      <c r="I1566" s="1" t="s">
        <v>140</v>
      </c>
      <c r="J1566" s="1" t="s">
        <v>754</v>
      </c>
      <c r="K1566" s="1" t="s">
        <v>11636</v>
      </c>
      <c r="L1566" s="1" t="s">
        <v>5269</v>
      </c>
      <c r="M1566" s="1" t="s">
        <v>31</v>
      </c>
      <c r="N1566" s="1" t="s">
        <v>32</v>
      </c>
      <c r="O1566" s="1" t="s">
        <v>1885</v>
      </c>
      <c r="P1566" s="4" t="s">
        <v>11637</v>
      </c>
      <c r="Q1566" s="1" t="s">
        <v>11610</v>
      </c>
      <c r="R1566" s="1" t="s">
        <v>11619</v>
      </c>
      <c r="S1566" s="1" t="s">
        <v>3676</v>
      </c>
      <c r="T1566" s="1" t="s">
        <v>11638</v>
      </c>
    </row>
    <row r="1567" spans="1:20" ht="138" x14ac:dyDescent="0.25">
      <c r="A1567" s="1" t="s">
        <v>2934</v>
      </c>
      <c r="B1567" s="2" t="s">
        <v>11639</v>
      </c>
      <c r="C1567" s="1" t="s">
        <v>1880</v>
      </c>
      <c r="D1567" s="1" t="s">
        <v>547</v>
      </c>
      <c r="E1567" s="1" t="s">
        <v>11640</v>
      </c>
      <c r="F1567" s="1" t="s">
        <v>11641</v>
      </c>
      <c r="G1567" s="1" t="s">
        <v>26</v>
      </c>
      <c r="H1567" s="1" t="s">
        <v>27</v>
      </c>
      <c r="I1567" s="1" t="s">
        <v>140</v>
      </c>
      <c r="J1567" s="1" t="s">
        <v>754</v>
      </c>
      <c r="K1567" s="1" t="s">
        <v>11642</v>
      </c>
      <c r="L1567" s="1" t="s">
        <v>8061</v>
      </c>
      <c r="M1567" s="1" t="s">
        <v>270</v>
      </c>
      <c r="N1567" s="1" t="s">
        <v>32</v>
      </c>
      <c r="O1567" s="1" t="s">
        <v>1885</v>
      </c>
      <c r="P1567" s="4" t="s">
        <v>11643</v>
      </c>
      <c r="Q1567" s="1" t="s">
        <v>11610</v>
      </c>
      <c r="R1567" s="1" t="s">
        <v>11611</v>
      </c>
      <c r="S1567" s="1" t="s">
        <v>3676</v>
      </c>
      <c r="T1567" s="1" t="s">
        <v>11644</v>
      </c>
    </row>
    <row r="1568" spans="1:20" ht="138" x14ac:dyDescent="0.25">
      <c r="A1568" s="1" t="s">
        <v>2934</v>
      </c>
      <c r="B1568" s="2" t="s">
        <v>11645</v>
      </c>
      <c r="C1568" s="1" t="s">
        <v>1880</v>
      </c>
      <c r="D1568" s="1" t="s">
        <v>547</v>
      </c>
      <c r="E1568" s="1" t="s">
        <v>11646</v>
      </c>
      <c r="F1568" s="1" t="s">
        <v>11607</v>
      </c>
      <c r="G1568" s="1" t="s">
        <v>26</v>
      </c>
      <c r="H1568" s="1" t="s">
        <v>27</v>
      </c>
      <c r="I1568" s="1" t="s">
        <v>140</v>
      </c>
      <c r="J1568" s="1" t="s">
        <v>754</v>
      </c>
      <c r="K1568" s="1" t="s">
        <v>11647</v>
      </c>
      <c r="L1568" s="1" t="s">
        <v>4865</v>
      </c>
      <c r="M1568" s="1" t="s">
        <v>270</v>
      </c>
      <c r="N1568" s="1" t="s">
        <v>32</v>
      </c>
      <c r="O1568" s="1" t="s">
        <v>1885</v>
      </c>
      <c r="P1568" s="4" t="s">
        <v>11648</v>
      </c>
      <c r="Q1568" s="1" t="s">
        <v>11610</v>
      </c>
      <c r="R1568" s="1" t="s">
        <v>11611</v>
      </c>
      <c r="S1568" s="1" t="s">
        <v>3676</v>
      </c>
      <c r="T1568" s="1" t="s">
        <v>11649</v>
      </c>
    </row>
    <row r="1569" spans="1:20" ht="138" x14ac:dyDescent="0.25">
      <c r="A1569" s="1" t="s">
        <v>2934</v>
      </c>
      <c r="B1569" s="2" t="s">
        <v>11650</v>
      </c>
      <c r="C1569" s="1" t="s">
        <v>1880</v>
      </c>
      <c r="D1569" s="1" t="s">
        <v>913</v>
      </c>
      <c r="E1569" s="1" t="s">
        <v>9001</v>
      </c>
      <c r="F1569" s="1" t="s">
        <v>11635</v>
      </c>
      <c r="G1569" s="1" t="s">
        <v>26</v>
      </c>
      <c r="H1569" s="1" t="s">
        <v>27</v>
      </c>
      <c r="I1569" s="1" t="s">
        <v>140</v>
      </c>
      <c r="J1569" s="1" t="s">
        <v>754</v>
      </c>
      <c r="K1569" s="1" t="s">
        <v>11642</v>
      </c>
      <c r="L1569" s="1" t="s">
        <v>5546</v>
      </c>
      <c r="M1569" s="1" t="s">
        <v>270</v>
      </c>
      <c r="N1569" s="1" t="s">
        <v>32</v>
      </c>
      <c r="O1569" s="1" t="s">
        <v>1885</v>
      </c>
      <c r="P1569" s="4" t="s">
        <v>11651</v>
      </c>
      <c r="Q1569" s="1" t="s">
        <v>11610</v>
      </c>
      <c r="R1569" s="1" t="s">
        <v>11652</v>
      </c>
      <c r="S1569" s="1" t="s">
        <v>3676</v>
      </c>
      <c r="T1569" s="1" t="s">
        <v>11653</v>
      </c>
    </row>
    <row r="1570" spans="1:20" ht="138" x14ac:dyDescent="0.25">
      <c r="A1570" s="1" t="s">
        <v>2934</v>
      </c>
      <c r="B1570" s="2" t="s">
        <v>11654</v>
      </c>
      <c r="C1570" s="1" t="s">
        <v>1880</v>
      </c>
      <c r="D1570" s="1" t="s">
        <v>137</v>
      </c>
      <c r="E1570" s="1" t="s">
        <v>11655</v>
      </c>
      <c r="F1570" s="1" t="s">
        <v>11656</v>
      </c>
      <c r="G1570" s="1" t="s">
        <v>26</v>
      </c>
      <c r="H1570" s="1" t="s">
        <v>27</v>
      </c>
      <c r="I1570" s="1" t="s">
        <v>140</v>
      </c>
      <c r="J1570" s="1" t="s">
        <v>754</v>
      </c>
      <c r="K1570" s="1" t="s">
        <v>11657</v>
      </c>
      <c r="L1570" s="1" t="s">
        <v>650</v>
      </c>
      <c r="M1570" s="1" t="s">
        <v>206</v>
      </c>
      <c r="N1570" s="1" t="s">
        <v>32</v>
      </c>
      <c r="O1570" s="1" t="s">
        <v>1885</v>
      </c>
      <c r="P1570" s="4" t="s">
        <v>11658</v>
      </c>
      <c r="Q1570" s="1" t="s">
        <v>11610</v>
      </c>
      <c r="R1570" s="1" t="s">
        <v>11659</v>
      </c>
      <c r="S1570" s="1" t="s">
        <v>3676</v>
      </c>
      <c r="T1570" s="1" t="s">
        <v>11660</v>
      </c>
    </row>
    <row r="1571" spans="1:20" ht="138" x14ac:dyDescent="0.25">
      <c r="A1571" s="1" t="s">
        <v>2934</v>
      </c>
      <c r="B1571" s="2" t="s">
        <v>11661</v>
      </c>
      <c r="C1571" s="1" t="s">
        <v>1880</v>
      </c>
      <c r="D1571" s="1" t="s">
        <v>689</v>
      </c>
      <c r="E1571" s="1" t="s">
        <v>11662</v>
      </c>
      <c r="F1571" s="1" t="s">
        <v>11663</v>
      </c>
      <c r="G1571" s="1" t="s">
        <v>26</v>
      </c>
      <c r="H1571" s="1" t="s">
        <v>27</v>
      </c>
      <c r="I1571" s="1" t="s">
        <v>140</v>
      </c>
      <c r="J1571" s="1" t="s">
        <v>754</v>
      </c>
      <c r="K1571" s="1" t="s">
        <v>11636</v>
      </c>
      <c r="L1571" s="1" t="s">
        <v>7592</v>
      </c>
      <c r="M1571" s="1" t="s">
        <v>270</v>
      </c>
      <c r="N1571" s="1" t="s">
        <v>32</v>
      </c>
      <c r="O1571" s="1" t="s">
        <v>1885</v>
      </c>
      <c r="P1571" s="4" t="s">
        <v>11664</v>
      </c>
      <c r="Q1571" s="1" t="s">
        <v>11665</v>
      </c>
      <c r="R1571" s="1" t="s">
        <v>11619</v>
      </c>
      <c r="S1571" s="1" t="s">
        <v>3676</v>
      </c>
      <c r="T1571" s="1" t="s">
        <v>11666</v>
      </c>
    </row>
    <row r="1572" spans="1:20" ht="138" x14ac:dyDescent="0.25">
      <c r="A1572" s="1" t="s">
        <v>2934</v>
      </c>
      <c r="B1572" s="2" t="s">
        <v>11667</v>
      </c>
      <c r="C1572" s="1" t="s">
        <v>1880</v>
      </c>
      <c r="D1572" s="1" t="s">
        <v>1537</v>
      </c>
      <c r="E1572" s="1" t="s">
        <v>11668</v>
      </c>
      <c r="F1572" s="1" t="s">
        <v>11635</v>
      </c>
      <c r="G1572" s="1" t="s">
        <v>26</v>
      </c>
      <c r="H1572" s="1" t="s">
        <v>27</v>
      </c>
      <c r="I1572" s="1" t="s">
        <v>140</v>
      </c>
      <c r="J1572" s="1" t="s">
        <v>754</v>
      </c>
      <c r="K1572" s="1" t="s">
        <v>11669</v>
      </c>
      <c r="L1572" s="1" t="s">
        <v>11670</v>
      </c>
      <c r="M1572" s="1" t="s">
        <v>270</v>
      </c>
      <c r="N1572" s="1" t="s">
        <v>32</v>
      </c>
      <c r="O1572" s="1" t="s">
        <v>1885</v>
      </c>
      <c r="P1572" s="4" t="s">
        <v>11671</v>
      </c>
      <c r="Q1572" s="1" t="s">
        <v>11610</v>
      </c>
      <c r="R1572" s="1" t="s">
        <v>11619</v>
      </c>
      <c r="S1572" s="1" t="s">
        <v>3676</v>
      </c>
      <c r="T1572" s="1" t="s">
        <v>11672</v>
      </c>
    </row>
    <row r="1573" spans="1:20" ht="13.8" x14ac:dyDescent="0.25">
      <c r="A1573" s="1" t="s">
        <v>2589</v>
      </c>
      <c r="B1573" s="2" t="s">
        <v>11673</v>
      </c>
      <c r="C1573" s="1" t="s">
        <v>1900</v>
      </c>
      <c r="D1573" s="1" t="s">
        <v>1096</v>
      </c>
      <c r="E1573" s="1" t="s">
        <v>11674</v>
      </c>
      <c r="F1573" s="1" t="s">
        <v>11675</v>
      </c>
      <c r="G1573" s="1" t="s">
        <v>113</v>
      </c>
      <c r="H1573" s="1" t="s">
        <v>126</v>
      </c>
      <c r="I1573" s="1" t="s">
        <v>140</v>
      </c>
      <c r="J1573" s="1" t="s">
        <v>465</v>
      </c>
      <c r="K1573" s="1" t="s">
        <v>11676</v>
      </c>
      <c r="L1573" s="1" t="s">
        <v>9505</v>
      </c>
      <c r="M1573" s="1" t="s">
        <v>143</v>
      </c>
      <c r="N1573" s="1" t="s">
        <v>32</v>
      </c>
      <c r="O1573" s="1" t="s">
        <v>1905</v>
      </c>
      <c r="P1573" s="1" t="s">
        <v>11677</v>
      </c>
      <c r="Q1573" s="1" t="s">
        <v>11678</v>
      </c>
      <c r="R1573" s="1" t="s">
        <v>171</v>
      </c>
      <c r="S1573" s="1" t="s">
        <v>3149</v>
      </c>
      <c r="T1573" s="1" t="s">
        <v>11679</v>
      </c>
    </row>
    <row r="1574" spans="1:20" ht="138" x14ac:dyDescent="0.25">
      <c r="A1574" s="1" t="s">
        <v>1850</v>
      </c>
      <c r="B1574" s="2" t="s">
        <v>11680</v>
      </c>
      <c r="C1574" s="1" t="s">
        <v>4936</v>
      </c>
      <c r="D1574" s="1" t="s">
        <v>1183</v>
      </c>
      <c r="E1574" s="1" t="s">
        <v>4937</v>
      </c>
      <c r="F1574" s="1" t="s">
        <v>7506</v>
      </c>
      <c r="G1574" s="1" t="s">
        <v>113</v>
      </c>
      <c r="H1574" s="1" t="s">
        <v>229</v>
      </c>
      <c r="I1574" s="1" t="s">
        <v>60</v>
      </c>
      <c r="J1574" s="1" t="s">
        <v>5389</v>
      </c>
      <c r="K1574" s="1" t="s">
        <v>11681</v>
      </c>
      <c r="L1574" s="1" t="s">
        <v>2194</v>
      </c>
      <c r="M1574" s="1" t="s">
        <v>143</v>
      </c>
      <c r="N1574" s="1" t="s">
        <v>32</v>
      </c>
      <c r="O1574" s="1" t="s">
        <v>4940</v>
      </c>
      <c r="P1574" s="4" t="s">
        <v>11682</v>
      </c>
      <c r="Q1574" s="1" t="s">
        <v>11683</v>
      </c>
      <c r="R1574" s="1" t="s">
        <v>4111</v>
      </c>
      <c r="S1574" s="1" t="s">
        <v>4943</v>
      </c>
      <c r="T1574" s="1" t="s">
        <v>11684</v>
      </c>
    </row>
    <row r="1575" spans="1:20" ht="13.8" x14ac:dyDescent="0.25">
      <c r="A1575" s="1" t="s">
        <v>6177</v>
      </c>
      <c r="B1575" s="2" t="s">
        <v>11685</v>
      </c>
      <c r="C1575" s="1" t="s">
        <v>4439</v>
      </c>
      <c r="D1575" s="1" t="s">
        <v>3556</v>
      </c>
      <c r="E1575" s="1" t="s">
        <v>11686</v>
      </c>
      <c r="F1575" s="1" t="s">
        <v>7456</v>
      </c>
      <c r="G1575" s="1" t="s">
        <v>228</v>
      </c>
      <c r="H1575" s="1" t="s">
        <v>126</v>
      </c>
      <c r="I1575" s="1" t="s">
        <v>140</v>
      </c>
      <c r="J1575" s="1" t="s">
        <v>154</v>
      </c>
      <c r="K1575" s="1" t="s">
        <v>127</v>
      </c>
      <c r="L1575" s="1" t="s">
        <v>4444</v>
      </c>
      <c r="M1575" s="1" t="s">
        <v>270</v>
      </c>
      <c r="N1575" s="1" t="s">
        <v>32</v>
      </c>
      <c r="O1575" s="1" t="s">
        <v>4445</v>
      </c>
      <c r="P1575" s="1" t="s">
        <v>11687</v>
      </c>
      <c r="Q1575" s="1" t="s">
        <v>11688</v>
      </c>
      <c r="R1575" s="1" t="s">
        <v>171</v>
      </c>
      <c r="S1575" s="1" t="s">
        <v>4275</v>
      </c>
      <c r="T1575" s="1" t="s">
        <v>11689</v>
      </c>
    </row>
    <row r="1576" spans="1:20" ht="13.8" x14ac:dyDescent="0.25">
      <c r="A1576" s="1" t="s">
        <v>2556</v>
      </c>
      <c r="B1576" s="2" t="s">
        <v>11690</v>
      </c>
      <c r="C1576" s="1" t="s">
        <v>2558</v>
      </c>
      <c r="D1576" s="1" t="s">
        <v>2993</v>
      </c>
      <c r="E1576" s="1" t="s">
        <v>11691</v>
      </c>
      <c r="F1576" s="1" t="s">
        <v>11692</v>
      </c>
      <c r="G1576" s="1" t="s">
        <v>228</v>
      </c>
      <c r="H1576" s="1" t="s">
        <v>126</v>
      </c>
      <c r="I1576" s="1" t="s">
        <v>140</v>
      </c>
      <c r="J1576" s="1" t="s">
        <v>2562</v>
      </c>
      <c r="K1576" s="1" t="s">
        <v>2563</v>
      </c>
      <c r="L1576" s="1" t="s">
        <v>2564</v>
      </c>
      <c r="M1576" s="1" t="s">
        <v>270</v>
      </c>
      <c r="N1576" s="1" t="s">
        <v>32</v>
      </c>
      <c r="O1576" s="1" t="s">
        <v>2565</v>
      </c>
      <c r="P1576" s="1" t="s">
        <v>11693</v>
      </c>
      <c r="Q1576" s="1" t="s">
        <v>11688</v>
      </c>
      <c r="R1576" s="1" t="s">
        <v>171</v>
      </c>
      <c r="S1576" s="1" t="s">
        <v>4216</v>
      </c>
      <c r="T1576" s="1" t="s">
        <v>11694</v>
      </c>
    </row>
    <row r="1577" spans="1:20" ht="124.2" x14ac:dyDescent="0.25">
      <c r="A1577" s="1" t="s">
        <v>459</v>
      </c>
      <c r="B1577" s="2" t="s">
        <v>11695</v>
      </c>
      <c r="C1577" s="1" t="s">
        <v>7826</v>
      </c>
      <c r="D1577" s="1" t="s">
        <v>1873</v>
      </c>
      <c r="E1577" s="1" t="s">
        <v>11696</v>
      </c>
      <c r="F1577" s="1" t="s">
        <v>11697</v>
      </c>
      <c r="G1577" s="1" t="s">
        <v>26</v>
      </c>
      <c r="H1577" s="1" t="s">
        <v>27</v>
      </c>
      <c r="I1577" s="1" t="s">
        <v>60</v>
      </c>
      <c r="K1577" s="1" t="s">
        <v>11698</v>
      </c>
      <c r="L1577" s="1" t="s">
        <v>2103</v>
      </c>
      <c r="M1577" s="1" t="s">
        <v>31</v>
      </c>
      <c r="N1577" s="1" t="s">
        <v>32</v>
      </c>
      <c r="O1577" s="1" t="s">
        <v>7829</v>
      </c>
      <c r="P1577" s="4" t="s">
        <v>11699</v>
      </c>
      <c r="Q1577" s="1" t="s">
        <v>11700</v>
      </c>
      <c r="R1577" s="1" t="s">
        <v>7792</v>
      </c>
      <c r="S1577" s="1" t="s">
        <v>7833</v>
      </c>
      <c r="T1577" s="1" t="s">
        <v>11701</v>
      </c>
    </row>
    <row r="1578" spans="1:20" ht="110.4" x14ac:dyDescent="0.25">
      <c r="A1578" s="1" t="s">
        <v>11702</v>
      </c>
      <c r="B1578" s="2" t="s">
        <v>11703</v>
      </c>
      <c r="C1578" s="1" t="s">
        <v>11704</v>
      </c>
      <c r="D1578" s="1" t="s">
        <v>123</v>
      </c>
      <c r="E1578" s="1" t="s">
        <v>10174</v>
      </c>
      <c r="F1578" s="1" t="s">
        <v>11705</v>
      </c>
      <c r="G1578" s="1" t="s">
        <v>113</v>
      </c>
      <c r="H1578" s="1" t="s">
        <v>114</v>
      </c>
      <c r="I1578" s="1" t="s">
        <v>140</v>
      </c>
      <c r="K1578" s="1" t="s">
        <v>11706</v>
      </c>
      <c r="L1578" s="1" t="s">
        <v>7647</v>
      </c>
      <c r="M1578" s="1" t="s">
        <v>143</v>
      </c>
      <c r="N1578" s="1" t="s">
        <v>32</v>
      </c>
      <c r="O1578" s="1" t="s">
        <v>11707</v>
      </c>
      <c r="P1578" s="4" t="s">
        <v>11708</v>
      </c>
      <c r="Q1578" s="1" t="s">
        <v>11709</v>
      </c>
      <c r="R1578" s="1" t="s">
        <v>11710</v>
      </c>
      <c r="S1578" s="1" t="s">
        <v>7833</v>
      </c>
      <c r="T1578" s="1" t="s">
        <v>11711</v>
      </c>
    </row>
    <row r="1579" spans="1:20" ht="124.2" x14ac:dyDescent="0.25">
      <c r="A1579" s="1" t="s">
        <v>459</v>
      </c>
      <c r="B1579" s="2" t="s">
        <v>11712</v>
      </c>
      <c r="C1579" s="1" t="s">
        <v>7826</v>
      </c>
      <c r="D1579" s="1" t="s">
        <v>7980</v>
      </c>
      <c r="E1579" s="1" t="s">
        <v>11713</v>
      </c>
      <c r="F1579" s="1" t="s">
        <v>11697</v>
      </c>
      <c r="G1579" s="1" t="s">
        <v>26</v>
      </c>
      <c r="H1579" s="1" t="s">
        <v>27</v>
      </c>
      <c r="I1579" s="1" t="s">
        <v>60</v>
      </c>
      <c r="K1579" s="1" t="s">
        <v>11698</v>
      </c>
      <c r="L1579" s="1" t="s">
        <v>834</v>
      </c>
      <c r="M1579" s="1" t="s">
        <v>31</v>
      </c>
      <c r="N1579" s="1" t="s">
        <v>32</v>
      </c>
      <c r="O1579" s="1" t="s">
        <v>7829</v>
      </c>
      <c r="P1579" s="4" t="s">
        <v>11699</v>
      </c>
      <c r="Q1579" s="1" t="s">
        <v>11714</v>
      </c>
      <c r="R1579" s="1" t="s">
        <v>7792</v>
      </c>
      <c r="S1579" s="1" t="s">
        <v>7833</v>
      </c>
      <c r="T1579" s="1" t="s">
        <v>11715</v>
      </c>
    </row>
    <row r="1580" spans="1:20" ht="110.4" x14ac:dyDescent="0.25">
      <c r="A1580" s="1" t="s">
        <v>11702</v>
      </c>
      <c r="B1580" s="2" t="s">
        <v>11716</v>
      </c>
      <c r="C1580" s="1" t="s">
        <v>11704</v>
      </c>
      <c r="D1580" s="1" t="s">
        <v>4182</v>
      </c>
      <c r="E1580" s="1" t="s">
        <v>5821</v>
      </c>
      <c r="F1580" s="1" t="s">
        <v>11705</v>
      </c>
      <c r="G1580" s="1" t="s">
        <v>113</v>
      </c>
      <c r="H1580" s="1" t="s">
        <v>114</v>
      </c>
      <c r="I1580" s="1" t="s">
        <v>140</v>
      </c>
      <c r="K1580" s="1" t="s">
        <v>11706</v>
      </c>
      <c r="L1580" s="1" t="s">
        <v>11568</v>
      </c>
      <c r="M1580" s="1" t="s">
        <v>703</v>
      </c>
      <c r="N1580" s="1" t="s">
        <v>32</v>
      </c>
      <c r="O1580" s="1" t="s">
        <v>11707</v>
      </c>
      <c r="P1580" s="4" t="s">
        <v>11708</v>
      </c>
      <c r="Q1580" s="1" t="s">
        <v>11717</v>
      </c>
      <c r="R1580" s="1" t="s">
        <v>11710</v>
      </c>
      <c r="S1580" s="1" t="s">
        <v>7833</v>
      </c>
      <c r="T1580" s="1" t="s">
        <v>11718</v>
      </c>
    </row>
    <row r="1581" spans="1:20" ht="110.4" x14ac:dyDescent="0.25">
      <c r="A1581" s="1" t="s">
        <v>459</v>
      </c>
      <c r="B1581" s="2" t="s">
        <v>11719</v>
      </c>
      <c r="C1581" s="1" t="s">
        <v>7826</v>
      </c>
      <c r="D1581" s="1" t="s">
        <v>137</v>
      </c>
      <c r="E1581" s="1" t="s">
        <v>11720</v>
      </c>
      <c r="F1581" s="1" t="s">
        <v>11721</v>
      </c>
      <c r="G1581" s="1" t="s">
        <v>26</v>
      </c>
      <c r="H1581" s="1" t="s">
        <v>27</v>
      </c>
      <c r="I1581" s="1" t="s">
        <v>60</v>
      </c>
      <c r="K1581" s="1" t="s">
        <v>11698</v>
      </c>
      <c r="L1581" s="1" t="s">
        <v>2103</v>
      </c>
      <c r="M1581" s="1" t="s">
        <v>143</v>
      </c>
      <c r="N1581" s="1" t="s">
        <v>32</v>
      </c>
      <c r="O1581" s="1" t="s">
        <v>7829</v>
      </c>
      <c r="P1581" s="4" t="s">
        <v>11722</v>
      </c>
      <c r="Q1581" s="1" t="s">
        <v>11723</v>
      </c>
      <c r="R1581" s="1" t="s">
        <v>11724</v>
      </c>
      <c r="S1581" s="1" t="s">
        <v>7833</v>
      </c>
      <c r="T1581" s="1" t="s">
        <v>11725</v>
      </c>
    </row>
    <row r="1582" spans="1:20" ht="13.8" x14ac:dyDescent="0.25">
      <c r="A1582" s="1" t="s">
        <v>2589</v>
      </c>
      <c r="B1582" s="2" t="s">
        <v>11726</v>
      </c>
      <c r="C1582" s="1" t="s">
        <v>5116</v>
      </c>
      <c r="D1582" s="1" t="s">
        <v>830</v>
      </c>
      <c r="E1582" s="1" t="s">
        <v>11727</v>
      </c>
      <c r="F1582" s="1" t="s">
        <v>11728</v>
      </c>
      <c r="G1582" s="1" t="s">
        <v>113</v>
      </c>
      <c r="H1582" s="1" t="s">
        <v>114</v>
      </c>
      <c r="I1582" s="1" t="s">
        <v>140</v>
      </c>
      <c r="J1582" s="1" t="s">
        <v>465</v>
      </c>
      <c r="K1582" s="1" t="s">
        <v>11729</v>
      </c>
      <c r="L1582" s="1" t="s">
        <v>11730</v>
      </c>
      <c r="M1582" s="1" t="s">
        <v>143</v>
      </c>
      <c r="N1582" s="1" t="s">
        <v>32</v>
      </c>
      <c r="O1582" s="1" t="s">
        <v>5120</v>
      </c>
      <c r="P1582" s="1" t="s">
        <v>11731</v>
      </c>
      <c r="Q1582" s="1" t="s">
        <v>11732</v>
      </c>
      <c r="R1582" s="1" t="s">
        <v>2774</v>
      </c>
      <c r="S1582" s="1" t="s">
        <v>5122</v>
      </c>
      <c r="T1582" s="1" t="s">
        <v>11733</v>
      </c>
    </row>
    <row r="1583" spans="1:20" ht="138" x14ac:dyDescent="0.25">
      <c r="A1583" s="1" t="s">
        <v>602</v>
      </c>
      <c r="B1583" s="2" t="s">
        <v>11734</v>
      </c>
      <c r="C1583" s="1" t="s">
        <v>1880</v>
      </c>
      <c r="D1583" s="1" t="s">
        <v>11735</v>
      </c>
      <c r="E1583" s="1" t="s">
        <v>6170</v>
      </c>
      <c r="F1583" s="1" t="s">
        <v>11623</v>
      </c>
      <c r="G1583" s="1" t="s">
        <v>113</v>
      </c>
      <c r="H1583" s="1" t="s">
        <v>126</v>
      </c>
      <c r="I1583" s="1" t="s">
        <v>60</v>
      </c>
      <c r="J1583" s="1" t="s">
        <v>421</v>
      </c>
      <c r="K1583" s="1" t="s">
        <v>608</v>
      </c>
      <c r="L1583" s="1" t="s">
        <v>3673</v>
      </c>
      <c r="M1583" s="1" t="s">
        <v>206</v>
      </c>
      <c r="N1583" s="1" t="s">
        <v>32</v>
      </c>
      <c r="O1583" s="1" t="s">
        <v>1885</v>
      </c>
      <c r="P1583" s="4" t="s">
        <v>11736</v>
      </c>
      <c r="Q1583" s="1" t="s">
        <v>11737</v>
      </c>
      <c r="R1583" s="1" t="s">
        <v>11738</v>
      </c>
      <c r="S1583" s="1" t="s">
        <v>3676</v>
      </c>
      <c r="T1583" s="1" t="s">
        <v>11739</v>
      </c>
    </row>
    <row r="1584" spans="1:20" ht="124.2" x14ac:dyDescent="0.25">
      <c r="A1584" s="1" t="s">
        <v>2934</v>
      </c>
      <c r="B1584" s="2" t="s">
        <v>11740</v>
      </c>
      <c r="C1584" s="1" t="s">
        <v>1880</v>
      </c>
      <c r="D1584" s="1" t="s">
        <v>3290</v>
      </c>
      <c r="E1584" s="1" t="s">
        <v>11741</v>
      </c>
      <c r="F1584" s="1" t="s">
        <v>11742</v>
      </c>
      <c r="G1584" s="1" t="s">
        <v>26</v>
      </c>
      <c r="H1584" s="1" t="s">
        <v>114</v>
      </c>
      <c r="I1584" s="1" t="s">
        <v>60</v>
      </c>
      <c r="J1584" s="1" t="s">
        <v>421</v>
      </c>
      <c r="K1584" s="1" t="s">
        <v>11743</v>
      </c>
      <c r="L1584" s="1" t="s">
        <v>5408</v>
      </c>
      <c r="M1584" s="1" t="s">
        <v>304</v>
      </c>
      <c r="N1584" s="1" t="s">
        <v>32</v>
      </c>
      <c r="O1584" s="1" t="s">
        <v>1885</v>
      </c>
      <c r="P1584" s="4" t="s">
        <v>11744</v>
      </c>
      <c r="Q1584" s="1" t="s">
        <v>11745</v>
      </c>
      <c r="R1584" s="1" t="s">
        <v>11746</v>
      </c>
      <c r="S1584" s="1" t="s">
        <v>3676</v>
      </c>
      <c r="T1584" s="1" t="s">
        <v>11747</v>
      </c>
    </row>
    <row r="1585" spans="1:20" ht="13.8" x14ac:dyDescent="0.25">
      <c r="A1585" s="1" t="s">
        <v>1850</v>
      </c>
      <c r="B1585" s="2" t="s">
        <v>11748</v>
      </c>
      <c r="C1585" s="1" t="s">
        <v>4936</v>
      </c>
      <c r="D1585" s="1" t="s">
        <v>10654</v>
      </c>
      <c r="E1585" s="1" t="s">
        <v>9067</v>
      </c>
      <c r="F1585" s="1" t="s">
        <v>7506</v>
      </c>
      <c r="G1585" s="1" t="s">
        <v>113</v>
      </c>
      <c r="H1585" s="1" t="s">
        <v>114</v>
      </c>
      <c r="I1585" s="1" t="s">
        <v>60</v>
      </c>
      <c r="J1585" s="1" t="s">
        <v>2562</v>
      </c>
      <c r="K1585" s="1" t="s">
        <v>11681</v>
      </c>
      <c r="L1585" s="1" t="s">
        <v>1156</v>
      </c>
      <c r="M1585" s="1" t="s">
        <v>270</v>
      </c>
      <c r="N1585" s="1" t="s">
        <v>63</v>
      </c>
      <c r="O1585" s="1" t="s">
        <v>4940</v>
      </c>
      <c r="P1585" s="1" t="s">
        <v>11749</v>
      </c>
      <c r="Q1585" s="1" t="s">
        <v>3473</v>
      </c>
      <c r="R1585" s="1" t="s">
        <v>171</v>
      </c>
      <c r="S1585" s="1" t="s">
        <v>4943</v>
      </c>
      <c r="T1585" s="1" t="s">
        <v>11750</v>
      </c>
    </row>
    <row r="1586" spans="1:20" ht="207" x14ac:dyDescent="0.25">
      <c r="A1586" s="1" t="s">
        <v>6191</v>
      </c>
      <c r="B1586" s="2" t="s">
        <v>11751</v>
      </c>
      <c r="C1586" s="1" t="s">
        <v>3393</v>
      </c>
      <c r="D1586" s="1" t="s">
        <v>830</v>
      </c>
      <c r="E1586" s="1" t="s">
        <v>6705</v>
      </c>
      <c r="F1586" s="1" t="s">
        <v>11752</v>
      </c>
      <c r="G1586" s="1" t="s">
        <v>228</v>
      </c>
      <c r="H1586" s="1" t="s">
        <v>229</v>
      </c>
      <c r="I1586" s="1" t="s">
        <v>140</v>
      </c>
      <c r="J1586" s="1" t="s">
        <v>154</v>
      </c>
      <c r="K1586" s="1" t="s">
        <v>321</v>
      </c>
      <c r="L1586" s="1" t="s">
        <v>6022</v>
      </c>
      <c r="M1586" s="1" t="s">
        <v>703</v>
      </c>
      <c r="N1586" s="1" t="s">
        <v>32</v>
      </c>
      <c r="O1586" s="1" t="s">
        <v>3398</v>
      </c>
      <c r="P1586" s="4" t="s">
        <v>11753</v>
      </c>
      <c r="Q1586" s="1" t="s">
        <v>11754</v>
      </c>
      <c r="R1586" s="1" t="s">
        <v>11755</v>
      </c>
      <c r="S1586" s="1" t="s">
        <v>3402</v>
      </c>
      <c r="T1586" s="1" t="s">
        <v>11756</v>
      </c>
    </row>
    <row r="1587" spans="1:20" ht="179.4" x14ac:dyDescent="0.25">
      <c r="A1587" s="1" t="s">
        <v>4697</v>
      </c>
      <c r="B1587" s="2" t="s">
        <v>11757</v>
      </c>
      <c r="C1587" s="1" t="s">
        <v>4306</v>
      </c>
      <c r="D1587" s="1" t="s">
        <v>958</v>
      </c>
      <c r="E1587" s="1" t="s">
        <v>4307</v>
      </c>
      <c r="F1587" s="1" t="s">
        <v>11758</v>
      </c>
      <c r="G1587" s="1" t="s">
        <v>113</v>
      </c>
      <c r="H1587" s="1" t="s">
        <v>126</v>
      </c>
      <c r="I1587" s="1" t="s">
        <v>140</v>
      </c>
      <c r="J1587" s="1" t="s">
        <v>154</v>
      </c>
      <c r="K1587" s="1" t="s">
        <v>1488</v>
      </c>
      <c r="L1587" s="1" t="s">
        <v>3328</v>
      </c>
      <c r="M1587" s="1" t="s">
        <v>703</v>
      </c>
      <c r="N1587" s="1" t="s">
        <v>32</v>
      </c>
      <c r="O1587" s="1" t="s">
        <v>4310</v>
      </c>
      <c r="P1587" s="4" t="s">
        <v>11759</v>
      </c>
      <c r="Q1587" s="1" t="s">
        <v>11760</v>
      </c>
      <c r="R1587" s="1" t="s">
        <v>11761</v>
      </c>
      <c r="S1587" s="1" t="s">
        <v>4314</v>
      </c>
      <c r="T1587" s="1" t="s">
        <v>11762</v>
      </c>
    </row>
    <row r="1588" spans="1:20" ht="151.80000000000001" x14ac:dyDescent="0.25">
      <c r="A1588" s="1" t="s">
        <v>3151</v>
      </c>
      <c r="B1588" s="2" t="s">
        <v>11763</v>
      </c>
      <c r="C1588" s="1" t="s">
        <v>3153</v>
      </c>
      <c r="D1588" s="1" t="s">
        <v>913</v>
      </c>
      <c r="E1588" s="1" t="s">
        <v>6073</v>
      </c>
      <c r="F1588" s="1" t="s">
        <v>11764</v>
      </c>
      <c r="G1588" s="1" t="s">
        <v>113</v>
      </c>
      <c r="H1588" s="1" t="s">
        <v>114</v>
      </c>
      <c r="I1588" s="1" t="s">
        <v>140</v>
      </c>
      <c r="J1588" s="1" t="s">
        <v>75</v>
      </c>
      <c r="K1588" s="1" t="s">
        <v>11765</v>
      </c>
      <c r="L1588" s="1" t="s">
        <v>2386</v>
      </c>
      <c r="M1588" s="1" t="s">
        <v>703</v>
      </c>
      <c r="N1588" s="1" t="s">
        <v>32</v>
      </c>
      <c r="O1588" s="1" t="s">
        <v>3158</v>
      </c>
      <c r="P1588" s="4" t="s">
        <v>11766</v>
      </c>
      <c r="Q1588" s="1" t="s">
        <v>3675</v>
      </c>
      <c r="R1588" s="1" t="s">
        <v>11767</v>
      </c>
      <c r="S1588" s="1" t="s">
        <v>3107</v>
      </c>
      <c r="T1588" s="1" t="s">
        <v>11768</v>
      </c>
    </row>
    <row r="1589" spans="1:20" ht="262.2" x14ac:dyDescent="0.25">
      <c r="A1589" s="1" t="s">
        <v>3151</v>
      </c>
      <c r="B1589" s="2" t="s">
        <v>11769</v>
      </c>
      <c r="C1589" s="1" t="s">
        <v>3153</v>
      </c>
      <c r="D1589" s="1" t="s">
        <v>408</v>
      </c>
      <c r="E1589" s="1" t="s">
        <v>11770</v>
      </c>
      <c r="F1589" s="1" t="s">
        <v>11771</v>
      </c>
      <c r="G1589" s="1" t="s">
        <v>113</v>
      </c>
      <c r="H1589" s="1" t="s">
        <v>126</v>
      </c>
      <c r="I1589" s="1" t="s">
        <v>140</v>
      </c>
      <c r="J1589" s="1" t="s">
        <v>154</v>
      </c>
      <c r="K1589" s="1" t="s">
        <v>11772</v>
      </c>
      <c r="L1589" s="1" t="s">
        <v>2397</v>
      </c>
      <c r="M1589" s="1" t="s">
        <v>703</v>
      </c>
      <c r="N1589" s="1" t="s">
        <v>32</v>
      </c>
      <c r="O1589" s="1" t="s">
        <v>3158</v>
      </c>
      <c r="P1589" s="4" t="s">
        <v>11773</v>
      </c>
      <c r="Q1589" s="1" t="s">
        <v>11774</v>
      </c>
      <c r="R1589" s="1" t="s">
        <v>3136</v>
      </c>
      <c r="S1589" s="1" t="s">
        <v>3107</v>
      </c>
      <c r="T1589" s="1" t="s">
        <v>11775</v>
      </c>
    </row>
    <row r="1590" spans="1:20" ht="124.2" x14ac:dyDescent="0.25">
      <c r="A1590" s="1" t="s">
        <v>6288</v>
      </c>
      <c r="B1590" s="2" t="s">
        <v>11776</v>
      </c>
      <c r="C1590" s="1" t="s">
        <v>7527</v>
      </c>
      <c r="D1590" s="1" t="s">
        <v>5020</v>
      </c>
      <c r="E1590" s="1" t="s">
        <v>11777</v>
      </c>
      <c r="F1590" s="1" t="s">
        <v>11778</v>
      </c>
      <c r="G1590" s="1" t="s">
        <v>26</v>
      </c>
      <c r="H1590" s="1" t="s">
        <v>27</v>
      </c>
      <c r="I1590" s="1" t="s">
        <v>74</v>
      </c>
      <c r="K1590" s="1" t="s">
        <v>11779</v>
      </c>
      <c r="L1590" s="1" t="s">
        <v>1444</v>
      </c>
      <c r="M1590" s="1" t="s">
        <v>703</v>
      </c>
      <c r="N1590" s="1" t="s">
        <v>32</v>
      </c>
      <c r="O1590" s="1" t="s">
        <v>7531</v>
      </c>
      <c r="P1590" s="4" t="s">
        <v>11780</v>
      </c>
      <c r="Q1590" s="1" t="s">
        <v>3421</v>
      </c>
      <c r="R1590" s="1" t="s">
        <v>11781</v>
      </c>
      <c r="S1590" s="1" t="s">
        <v>6296</v>
      </c>
      <c r="T1590" s="1" t="s">
        <v>11782</v>
      </c>
    </row>
    <row r="1591" spans="1:20" ht="138" x14ac:dyDescent="0.25">
      <c r="A1591" s="1" t="s">
        <v>6288</v>
      </c>
      <c r="B1591" s="2" t="s">
        <v>11783</v>
      </c>
      <c r="C1591" s="1" t="s">
        <v>7527</v>
      </c>
      <c r="D1591" s="1" t="s">
        <v>860</v>
      </c>
      <c r="E1591" s="1" t="s">
        <v>4135</v>
      </c>
      <c r="F1591" s="1" t="s">
        <v>11778</v>
      </c>
      <c r="G1591" s="1" t="s">
        <v>26</v>
      </c>
      <c r="H1591" s="1" t="s">
        <v>27</v>
      </c>
      <c r="I1591" s="1" t="s">
        <v>74</v>
      </c>
      <c r="K1591" s="1" t="s">
        <v>11784</v>
      </c>
      <c r="L1591" s="1" t="s">
        <v>2397</v>
      </c>
      <c r="M1591" s="1" t="s">
        <v>322</v>
      </c>
      <c r="N1591" s="1" t="s">
        <v>32</v>
      </c>
      <c r="O1591" s="1" t="s">
        <v>7531</v>
      </c>
      <c r="P1591" s="4" t="s">
        <v>11785</v>
      </c>
      <c r="Q1591" s="1" t="s">
        <v>11786</v>
      </c>
      <c r="R1591" s="1" t="s">
        <v>11787</v>
      </c>
      <c r="S1591" s="1" t="s">
        <v>6296</v>
      </c>
      <c r="T1591" s="1" t="s">
        <v>11788</v>
      </c>
    </row>
    <row r="1592" spans="1:20" ht="13.8" x14ac:dyDescent="0.25">
      <c r="A1592" s="1" t="s">
        <v>4195</v>
      </c>
      <c r="B1592" s="2" t="s">
        <v>11789</v>
      </c>
      <c r="C1592" s="1" t="s">
        <v>4197</v>
      </c>
      <c r="D1592" s="1" t="s">
        <v>332</v>
      </c>
      <c r="E1592" s="1" t="s">
        <v>11790</v>
      </c>
      <c r="F1592" s="1" t="s">
        <v>11791</v>
      </c>
      <c r="G1592" s="1" t="s">
        <v>113</v>
      </c>
      <c r="H1592" s="1" t="s">
        <v>126</v>
      </c>
      <c r="I1592" s="1" t="s">
        <v>140</v>
      </c>
      <c r="J1592" s="1" t="s">
        <v>154</v>
      </c>
      <c r="K1592" s="1" t="s">
        <v>5749</v>
      </c>
      <c r="L1592" s="1" t="s">
        <v>6428</v>
      </c>
      <c r="M1592" s="1" t="s">
        <v>703</v>
      </c>
      <c r="N1592" s="1" t="s">
        <v>32</v>
      </c>
      <c r="O1592" s="1" t="s">
        <v>4202</v>
      </c>
      <c r="P1592" s="1" t="s">
        <v>11792</v>
      </c>
      <c r="Q1592" s="1" t="s">
        <v>11793</v>
      </c>
      <c r="R1592" s="1" t="s">
        <v>3629</v>
      </c>
      <c r="S1592" s="1" t="s">
        <v>3104</v>
      </c>
      <c r="T1592" s="1" t="s">
        <v>11794</v>
      </c>
    </row>
    <row r="1593" spans="1:20" ht="138" x14ac:dyDescent="0.25">
      <c r="A1593" s="1" t="s">
        <v>2934</v>
      </c>
      <c r="B1593" s="2" t="s">
        <v>11795</v>
      </c>
      <c r="C1593" s="1" t="s">
        <v>1880</v>
      </c>
      <c r="D1593" s="1" t="s">
        <v>5608</v>
      </c>
      <c r="E1593" s="1" t="s">
        <v>8381</v>
      </c>
      <c r="F1593" s="1" t="s">
        <v>11796</v>
      </c>
      <c r="G1593" s="1" t="s">
        <v>26</v>
      </c>
      <c r="H1593" s="1" t="s">
        <v>27</v>
      </c>
      <c r="I1593" s="1" t="s">
        <v>74</v>
      </c>
      <c r="J1593" s="1" t="s">
        <v>154</v>
      </c>
      <c r="K1593" s="1" t="s">
        <v>11574</v>
      </c>
      <c r="L1593" s="1" t="s">
        <v>4460</v>
      </c>
      <c r="M1593" s="1" t="s">
        <v>31</v>
      </c>
      <c r="N1593" s="1" t="s">
        <v>32</v>
      </c>
      <c r="O1593" s="1" t="s">
        <v>1885</v>
      </c>
      <c r="P1593" s="4" t="s">
        <v>11797</v>
      </c>
      <c r="Q1593" s="1" t="s">
        <v>11798</v>
      </c>
      <c r="R1593" s="1" t="s">
        <v>11799</v>
      </c>
      <c r="S1593" s="1" t="s">
        <v>3676</v>
      </c>
      <c r="T1593" s="1" t="s">
        <v>11800</v>
      </c>
    </row>
    <row r="1594" spans="1:20" ht="82.8" x14ac:dyDescent="0.25">
      <c r="A1594" s="1" t="s">
        <v>4854</v>
      </c>
      <c r="B1594" s="2" t="s">
        <v>11801</v>
      </c>
      <c r="C1594" s="1" t="s">
        <v>1880</v>
      </c>
      <c r="D1594" s="1" t="s">
        <v>278</v>
      </c>
      <c r="E1594" s="1" t="s">
        <v>11802</v>
      </c>
      <c r="F1594" s="1" t="s">
        <v>11803</v>
      </c>
      <c r="G1594" s="1" t="s">
        <v>228</v>
      </c>
      <c r="H1594" s="1" t="s">
        <v>229</v>
      </c>
      <c r="I1594" s="1" t="s">
        <v>140</v>
      </c>
      <c r="J1594" s="1" t="s">
        <v>583</v>
      </c>
      <c r="K1594" s="1" t="s">
        <v>11804</v>
      </c>
      <c r="L1594" s="1" t="s">
        <v>4876</v>
      </c>
      <c r="M1594" s="1" t="s">
        <v>31</v>
      </c>
      <c r="N1594" s="1" t="s">
        <v>32</v>
      </c>
      <c r="O1594" s="1" t="s">
        <v>1885</v>
      </c>
      <c r="P1594" s="4" t="s">
        <v>11805</v>
      </c>
      <c r="R1594" s="1" t="s">
        <v>2774</v>
      </c>
      <c r="S1594" s="1" t="s">
        <v>3676</v>
      </c>
      <c r="T1594" s="1" t="s">
        <v>11806</v>
      </c>
    </row>
    <row r="1595" spans="1:20" ht="110.4" x14ac:dyDescent="0.25">
      <c r="A1595" s="1" t="s">
        <v>3842</v>
      </c>
      <c r="B1595" s="2" t="s">
        <v>11807</v>
      </c>
      <c r="C1595" s="1" t="s">
        <v>3844</v>
      </c>
      <c r="D1595" s="1" t="s">
        <v>2199</v>
      </c>
      <c r="E1595" s="1" t="s">
        <v>11808</v>
      </c>
      <c r="F1595" s="1" t="s">
        <v>11809</v>
      </c>
      <c r="G1595" s="1" t="s">
        <v>113</v>
      </c>
      <c r="H1595" s="1" t="s">
        <v>114</v>
      </c>
      <c r="I1595" s="1" t="s">
        <v>74</v>
      </c>
      <c r="J1595" s="1" t="s">
        <v>465</v>
      </c>
      <c r="K1595" s="1" t="s">
        <v>3847</v>
      </c>
      <c r="L1595" s="1" t="s">
        <v>11810</v>
      </c>
      <c r="M1595" s="1" t="s">
        <v>304</v>
      </c>
      <c r="N1595" s="1" t="s">
        <v>32</v>
      </c>
      <c r="O1595" s="1" t="s">
        <v>3849</v>
      </c>
      <c r="P1595" s="4" t="s">
        <v>11811</v>
      </c>
      <c r="Q1595" s="1" t="s">
        <v>11812</v>
      </c>
      <c r="R1595" s="1" t="s">
        <v>171</v>
      </c>
      <c r="S1595" s="1" t="s">
        <v>3853</v>
      </c>
      <c r="T1595" s="1" t="s">
        <v>11813</v>
      </c>
    </row>
    <row r="1596" spans="1:20" ht="110.4" x14ac:dyDescent="0.25">
      <c r="A1596" s="1" t="s">
        <v>1430</v>
      </c>
      <c r="B1596" s="2" t="s">
        <v>11814</v>
      </c>
      <c r="C1596" s="1" t="s">
        <v>5475</v>
      </c>
      <c r="D1596" s="1" t="s">
        <v>547</v>
      </c>
      <c r="E1596" s="1" t="s">
        <v>9055</v>
      </c>
      <c r="F1596" s="1" t="s">
        <v>11815</v>
      </c>
      <c r="G1596" s="1" t="s">
        <v>113</v>
      </c>
      <c r="H1596" s="1" t="s">
        <v>114</v>
      </c>
      <c r="I1596" s="1" t="s">
        <v>60</v>
      </c>
      <c r="J1596" s="1" t="s">
        <v>583</v>
      </c>
      <c r="K1596" s="1" t="s">
        <v>982</v>
      </c>
      <c r="L1596" s="1" t="s">
        <v>11816</v>
      </c>
      <c r="M1596" s="1" t="s">
        <v>703</v>
      </c>
      <c r="N1596" s="1" t="s">
        <v>32</v>
      </c>
      <c r="O1596" s="1" t="s">
        <v>5479</v>
      </c>
      <c r="P1596" s="4" t="s">
        <v>11817</v>
      </c>
      <c r="Q1596" s="1" t="s">
        <v>11818</v>
      </c>
      <c r="R1596" s="1" t="s">
        <v>171</v>
      </c>
      <c r="S1596" s="1" t="s">
        <v>5481</v>
      </c>
      <c r="T1596" s="1" t="s">
        <v>11819</v>
      </c>
    </row>
    <row r="1597" spans="1:20" ht="124.2" x14ac:dyDescent="0.25">
      <c r="A1597" s="1" t="s">
        <v>316</v>
      </c>
      <c r="B1597" s="2" t="s">
        <v>11820</v>
      </c>
      <c r="C1597" s="1" t="s">
        <v>3393</v>
      </c>
      <c r="D1597" s="1" t="s">
        <v>1638</v>
      </c>
      <c r="E1597" s="1" t="s">
        <v>11821</v>
      </c>
      <c r="F1597" s="1" t="s">
        <v>11822</v>
      </c>
      <c r="G1597" s="1" t="s">
        <v>113</v>
      </c>
      <c r="H1597" s="1" t="s">
        <v>126</v>
      </c>
      <c r="I1597" s="1" t="s">
        <v>60</v>
      </c>
      <c r="J1597" s="1" t="s">
        <v>635</v>
      </c>
      <c r="K1597" s="1" t="s">
        <v>11823</v>
      </c>
      <c r="L1597" s="1" t="s">
        <v>4792</v>
      </c>
      <c r="M1597" s="1" t="s">
        <v>703</v>
      </c>
      <c r="N1597" s="1" t="s">
        <v>32</v>
      </c>
      <c r="O1597" s="1" t="s">
        <v>3398</v>
      </c>
      <c r="P1597" s="4" t="s">
        <v>11824</v>
      </c>
      <c r="Q1597" s="1" t="s">
        <v>11825</v>
      </c>
      <c r="R1597" s="1" t="s">
        <v>11826</v>
      </c>
      <c r="S1597" s="1" t="s">
        <v>3402</v>
      </c>
      <c r="T1597" s="1" t="s">
        <v>11827</v>
      </c>
    </row>
    <row r="1598" spans="1:20" ht="165.6" x14ac:dyDescent="0.25">
      <c r="A1598" s="1" t="s">
        <v>1626</v>
      </c>
      <c r="B1598" s="2" t="s">
        <v>11828</v>
      </c>
      <c r="C1598" s="1" t="s">
        <v>3153</v>
      </c>
      <c r="D1598" s="1" t="s">
        <v>240</v>
      </c>
      <c r="E1598" s="1" t="s">
        <v>5560</v>
      </c>
      <c r="F1598" s="1" t="s">
        <v>3246</v>
      </c>
      <c r="G1598" s="1" t="s">
        <v>26</v>
      </c>
      <c r="H1598" s="1" t="s">
        <v>114</v>
      </c>
      <c r="I1598" s="1" t="s">
        <v>60</v>
      </c>
      <c r="J1598" s="1" t="s">
        <v>154</v>
      </c>
      <c r="K1598" s="1" t="s">
        <v>3156</v>
      </c>
      <c r="L1598" s="1" t="s">
        <v>1444</v>
      </c>
      <c r="M1598" s="1" t="s">
        <v>703</v>
      </c>
      <c r="N1598" s="1" t="s">
        <v>32</v>
      </c>
      <c r="O1598" s="1" t="s">
        <v>3158</v>
      </c>
      <c r="P1598" s="4" t="s">
        <v>11829</v>
      </c>
      <c r="Q1598" s="1" t="s">
        <v>11754</v>
      </c>
      <c r="R1598" s="1" t="s">
        <v>11830</v>
      </c>
      <c r="S1598" s="1" t="s">
        <v>3107</v>
      </c>
      <c r="T1598" s="1" t="s">
        <v>11831</v>
      </c>
    </row>
    <row r="1599" spans="1:20" ht="262.2" x14ac:dyDescent="0.25">
      <c r="A1599" s="1" t="s">
        <v>4697</v>
      </c>
      <c r="B1599" s="2" t="s">
        <v>11832</v>
      </c>
      <c r="C1599" s="1" t="s">
        <v>4306</v>
      </c>
      <c r="D1599" s="1" t="s">
        <v>913</v>
      </c>
      <c r="E1599" s="1" t="s">
        <v>11833</v>
      </c>
      <c r="F1599" s="1" t="s">
        <v>11834</v>
      </c>
      <c r="G1599" s="1" t="s">
        <v>113</v>
      </c>
      <c r="H1599" s="1" t="s">
        <v>114</v>
      </c>
      <c r="I1599" s="1" t="s">
        <v>60</v>
      </c>
      <c r="K1599" s="1" t="s">
        <v>11835</v>
      </c>
      <c r="L1599" s="1" t="s">
        <v>6165</v>
      </c>
      <c r="M1599" s="1" t="s">
        <v>703</v>
      </c>
      <c r="N1599" s="1" t="s">
        <v>32</v>
      </c>
      <c r="O1599" s="1" t="s">
        <v>4310</v>
      </c>
      <c r="P1599" s="4" t="s">
        <v>11836</v>
      </c>
      <c r="Q1599" s="1" t="s">
        <v>11837</v>
      </c>
      <c r="R1599" s="1" t="s">
        <v>171</v>
      </c>
      <c r="S1599" s="1" t="s">
        <v>4314</v>
      </c>
      <c r="T1599" s="1" t="s">
        <v>11838</v>
      </c>
    </row>
    <row r="1600" spans="1:20" ht="151.80000000000001" x14ac:dyDescent="0.25">
      <c r="A1600" s="1" t="s">
        <v>1484</v>
      </c>
      <c r="B1600" s="2" t="s">
        <v>11839</v>
      </c>
      <c r="C1600" s="1" t="s">
        <v>1486</v>
      </c>
      <c r="D1600" s="1" t="s">
        <v>1948</v>
      </c>
      <c r="E1600" s="1" t="s">
        <v>11840</v>
      </c>
      <c r="F1600" s="1" t="s">
        <v>11841</v>
      </c>
      <c r="G1600" s="1" t="s">
        <v>26</v>
      </c>
      <c r="H1600" s="1" t="s">
        <v>27</v>
      </c>
      <c r="I1600" s="1" t="s">
        <v>28</v>
      </c>
      <c r="K1600" s="1" t="s">
        <v>4309</v>
      </c>
      <c r="L1600" s="1" t="s">
        <v>2359</v>
      </c>
      <c r="M1600" s="1" t="s">
        <v>703</v>
      </c>
      <c r="N1600" s="1" t="s">
        <v>32</v>
      </c>
      <c r="O1600" s="1" t="s">
        <v>1489</v>
      </c>
      <c r="P1600" s="4" t="s">
        <v>11842</v>
      </c>
      <c r="Q1600" s="1" t="s">
        <v>11843</v>
      </c>
      <c r="R1600" s="1" t="s">
        <v>11844</v>
      </c>
      <c r="S1600" s="1" t="s">
        <v>5152</v>
      </c>
      <c r="T1600" s="1" t="s">
        <v>11845</v>
      </c>
    </row>
    <row r="1601" spans="1:20" ht="193.2" x14ac:dyDescent="0.25">
      <c r="A1601" s="1" t="s">
        <v>1484</v>
      </c>
      <c r="B1601" s="2" t="s">
        <v>11846</v>
      </c>
      <c r="C1601" s="1" t="s">
        <v>1486</v>
      </c>
      <c r="D1601" s="1" t="s">
        <v>9465</v>
      </c>
      <c r="E1601" s="1" t="s">
        <v>11847</v>
      </c>
      <c r="F1601" s="1" t="s">
        <v>11841</v>
      </c>
      <c r="G1601" s="1" t="s">
        <v>26</v>
      </c>
      <c r="H1601" s="1" t="s">
        <v>27</v>
      </c>
      <c r="I1601" s="1" t="s">
        <v>28</v>
      </c>
      <c r="K1601" s="1" t="s">
        <v>11848</v>
      </c>
      <c r="L1601" s="1" t="s">
        <v>2386</v>
      </c>
      <c r="M1601" s="1" t="s">
        <v>703</v>
      </c>
      <c r="N1601" s="1" t="s">
        <v>32</v>
      </c>
      <c r="O1601" s="1" t="s">
        <v>1489</v>
      </c>
      <c r="P1601" s="4" t="s">
        <v>11849</v>
      </c>
      <c r="Q1601" s="1" t="s">
        <v>93</v>
      </c>
      <c r="R1601" s="1" t="s">
        <v>11850</v>
      </c>
      <c r="S1601" s="1" t="s">
        <v>5152</v>
      </c>
      <c r="T1601" s="1" t="s">
        <v>11851</v>
      </c>
    </row>
    <row r="1602" spans="1:20" ht="151.80000000000001" x14ac:dyDescent="0.25">
      <c r="A1602" s="1" t="s">
        <v>4697</v>
      </c>
      <c r="B1602" s="2" t="s">
        <v>11852</v>
      </c>
      <c r="C1602" s="1" t="s">
        <v>1486</v>
      </c>
      <c r="D1602" s="1" t="s">
        <v>42</v>
      </c>
      <c r="E1602" s="1" t="s">
        <v>7768</v>
      </c>
      <c r="F1602" s="1" t="s">
        <v>11853</v>
      </c>
      <c r="G1602" s="1" t="s">
        <v>113</v>
      </c>
      <c r="H1602" s="1" t="s">
        <v>27</v>
      </c>
      <c r="I1602" s="1" t="s">
        <v>74</v>
      </c>
      <c r="J1602" s="1" t="s">
        <v>465</v>
      </c>
      <c r="K1602" s="1" t="s">
        <v>11854</v>
      </c>
      <c r="L1602" s="1" t="s">
        <v>3026</v>
      </c>
      <c r="M1602" s="1" t="s">
        <v>703</v>
      </c>
      <c r="N1602" s="1" t="s">
        <v>32</v>
      </c>
      <c r="O1602" s="1" t="s">
        <v>1489</v>
      </c>
      <c r="P1602" s="4" t="s">
        <v>11855</v>
      </c>
      <c r="R1602" s="1" t="s">
        <v>11856</v>
      </c>
      <c r="S1602" s="1" t="s">
        <v>5152</v>
      </c>
      <c r="T1602" s="1" t="s">
        <v>11857</v>
      </c>
    </row>
    <row r="1603" spans="1:20" ht="13.8" x14ac:dyDescent="0.25">
      <c r="A1603" s="1" t="s">
        <v>11858</v>
      </c>
      <c r="B1603" s="2" t="s">
        <v>11859</v>
      </c>
      <c r="C1603" s="1" t="s">
        <v>11860</v>
      </c>
      <c r="D1603" s="1" t="s">
        <v>11861</v>
      </c>
      <c r="E1603" s="1" t="s">
        <v>11862</v>
      </c>
      <c r="F1603" s="1" t="s">
        <v>11863</v>
      </c>
      <c r="G1603" s="1" t="s">
        <v>228</v>
      </c>
      <c r="H1603" s="1" t="s">
        <v>229</v>
      </c>
      <c r="I1603" s="1" t="s">
        <v>60</v>
      </c>
      <c r="J1603" s="1" t="s">
        <v>154</v>
      </c>
      <c r="K1603" s="1" t="s">
        <v>1461</v>
      </c>
      <c r="L1603" s="1" t="s">
        <v>1239</v>
      </c>
      <c r="M1603" s="1" t="s">
        <v>143</v>
      </c>
      <c r="N1603" s="1" t="s">
        <v>378</v>
      </c>
      <c r="O1603" s="1" t="s">
        <v>11864</v>
      </c>
      <c r="P1603" s="1" t="s">
        <v>11865</v>
      </c>
      <c r="Q1603" s="1" t="s">
        <v>11866</v>
      </c>
      <c r="R1603" s="1" t="s">
        <v>11867</v>
      </c>
      <c r="S1603" s="1" t="s">
        <v>3468</v>
      </c>
      <c r="T1603" s="1" t="s">
        <v>11868</v>
      </c>
    </row>
    <row r="1604" spans="1:20" ht="82.8" x14ac:dyDescent="0.25">
      <c r="A1604" s="1" t="s">
        <v>2667</v>
      </c>
      <c r="B1604" s="2" t="s">
        <v>11869</v>
      </c>
      <c r="C1604" s="1" t="s">
        <v>3996</v>
      </c>
      <c r="D1604" s="1" t="s">
        <v>4862</v>
      </c>
      <c r="E1604" s="1" t="s">
        <v>11870</v>
      </c>
      <c r="F1604" s="1" t="s">
        <v>11871</v>
      </c>
      <c r="G1604" s="1" t="s">
        <v>113</v>
      </c>
      <c r="H1604" s="1" t="s">
        <v>114</v>
      </c>
      <c r="I1604" s="1" t="s">
        <v>74</v>
      </c>
      <c r="J1604" s="1" t="s">
        <v>421</v>
      </c>
      <c r="K1604" s="1" t="s">
        <v>550</v>
      </c>
      <c r="L1604" s="1" t="s">
        <v>4939</v>
      </c>
      <c r="M1604" s="1" t="s">
        <v>143</v>
      </c>
      <c r="N1604" s="1" t="s">
        <v>32</v>
      </c>
      <c r="O1604" s="1" t="s">
        <v>4000</v>
      </c>
      <c r="P1604" s="4" t="s">
        <v>11872</v>
      </c>
      <c r="Q1604" s="1" t="s">
        <v>11873</v>
      </c>
      <c r="R1604" s="1" t="s">
        <v>171</v>
      </c>
      <c r="S1604" s="1" t="s">
        <v>4003</v>
      </c>
      <c r="T1604" s="1" t="s">
        <v>11874</v>
      </c>
    </row>
    <row r="1605" spans="1:20" ht="82.8" x14ac:dyDescent="0.25">
      <c r="A1605" s="1" t="s">
        <v>2667</v>
      </c>
      <c r="B1605" s="2" t="s">
        <v>11875</v>
      </c>
      <c r="C1605" s="1" t="s">
        <v>3996</v>
      </c>
      <c r="D1605" s="1" t="s">
        <v>4862</v>
      </c>
      <c r="E1605" s="1" t="s">
        <v>1380</v>
      </c>
      <c r="F1605" s="1" t="s">
        <v>11876</v>
      </c>
      <c r="G1605" s="1" t="s">
        <v>113</v>
      </c>
      <c r="H1605" s="1" t="s">
        <v>126</v>
      </c>
      <c r="I1605" s="1" t="s">
        <v>74</v>
      </c>
      <c r="J1605" s="1" t="s">
        <v>583</v>
      </c>
      <c r="K1605" s="1" t="s">
        <v>11877</v>
      </c>
      <c r="L1605" s="1" t="s">
        <v>2194</v>
      </c>
      <c r="M1605" s="1" t="s">
        <v>527</v>
      </c>
      <c r="N1605" s="1" t="s">
        <v>32</v>
      </c>
      <c r="O1605" s="1" t="s">
        <v>4000</v>
      </c>
      <c r="P1605" s="4" t="s">
        <v>11878</v>
      </c>
      <c r="Q1605" s="1" t="s">
        <v>11879</v>
      </c>
      <c r="R1605" s="1" t="s">
        <v>2774</v>
      </c>
      <c r="S1605" s="1" t="s">
        <v>4003</v>
      </c>
      <c r="T1605" s="1" t="s">
        <v>11880</v>
      </c>
    </row>
    <row r="1606" spans="1:20" ht="124.2" x14ac:dyDescent="0.25">
      <c r="A1606" s="1" t="s">
        <v>161</v>
      </c>
      <c r="B1606" s="2" t="s">
        <v>11881</v>
      </c>
      <c r="C1606" s="1" t="s">
        <v>6611</v>
      </c>
      <c r="D1606" s="1" t="s">
        <v>2046</v>
      </c>
      <c r="E1606" s="1" t="s">
        <v>1004</v>
      </c>
      <c r="F1606" s="1" t="s">
        <v>11882</v>
      </c>
      <c r="G1606" s="1" t="s">
        <v>26</v>
      </c>
      <c r="H1606" s="1" t="s">
        <v>27</v>
      </c>
      <c r="I1606" s="1" t="s">
        <v>74</v>
      </c>
      <c r="K1606" s="1" t="s">
        <v>11883</v>
      </c>
      <c r="L1606" s="1" t="s">
        <v>1120</v>
      </c>
      <c r="M1606" s="1" t="s">
        <v>322</v>
      </c>
      <c r="N1606" s="1" t="s">
        <v>32</v>
      </c>
      <c r="O1606" s="1" t="s">
        <v>6615</v>
      </c>
      <c r="P1606" s="4" t="s">
        <v>11884</v>
      </c>
      <c r="R1606" s="1" t="s">
        <v>11885</v>
      </c>
      <c r="S1606" s="1" t="s">
        <v>6619</v>
      </c>
      <c r="T1606" s="1" t="s">
        <v>11886</v>
      </c>
    </row>
    <row r="1607" spans="1:20" ht="124.2" x14ac:dyDescent="0.25">
      <c r="A1607" s="1" t="s">
        <v>11887</v>
      </c>
      <c r="B1607" s="2" t="s">
        <v>11888</v>
      </c>
      <c r="C1607" s="1" t="s">
        <v>6611</v>
      </c>
      <c r="D1607" s="1" t="s">
        <v>2029</v>
      </c>
      <c r="E1607" s="1" t="s">
        <v>11889</v>
      </c>
      <c r="F1607" s="1" t="s">
        <v>11890</v>
      </c>
      <c r="G1607" s="1" t="s">
        <v>243</v>
      </c>
      <c r="H1607" s="1" t="s">
        <v>244</v>
      </c>
      <c r="I1607" s="1" t="s">
        <v>74</v>
      </c>
      <c r="K1607" s="1" t="s">
        <v>11891</v>
      </c>
      <c r="L1607" s="1" t="s">
        <v>2320</v>
      </c>
      <c r="M1607" s="1" t="s">
        <v>322</v>
      </c>
      <c r="N1607" s="1" t="s">
        <v>32</v>
      </c>
      <c r="O1607" s="1" t="s">
        <v>6615</v>
      </c>
      <c r="P1607" s="4" t="s">
        <v>11892</v>
      </c>
      <c r="R1607" s="1" t="s">
        <v>11893</v>
      </c>
      <c r="S1607" s="1" t="s">
        <v>6619</v>
      </c>
      <c r="T1607" s="1" t="s">
        <v>11894</v>
      </c>
    </row>
    <row r="1608" spans="1:20" ht="124.2" x14ac:dyDescent="0.25">
      <c r="A1608" s="1" t="s">
        <v>1850</v>
      </c>
      <c r="B1608" s="2" t="s">
        <v>11895</v>
      </c>
      <c r="C1608" s="1" t="s">
        <v>4936</v>
      </c>
      <c r="D1608" s="1" t="s">
        <v>1183</v>
      </c>
      <c r="E1608" s="1" t="s">
        <v>4937</v>
      </c>
      <c r="F1608" s="1" t="s">
        <v>1175</v>
      </c>
      <c r="G1608" s="1" t="s">
        <v>113</v>
      </c>
      <c r="H1608" s="1" t="s">
        <v>114</v>
      </c>
      <c r="I1608" s="1" t="s">
        <v>74</v>
      </c>
      <c r="J1608" s="1" t="s">
        <v>75</v>
      </c>
      <c r="K1608" s="1" t="s">
        <v>11896</v>
      </c>
      <c r="L1608" s="1" t="s">
        <v>2194</v>
      </c>
      <c r="M1608" s="1" t="s">
        <v>527</v>
      </c>
      <c r="N1608" s="1" t="s">
        <v>32</v>
      </c>
      <c r="O1608" s="1" t="s">
        <v>4940</v>
      </c>
      <c r="P1608" s="4" t="s">
        <v>11897</v>
      </c>
      <c r="R1608" s="1" t="s">
        <v>11898</v>
      </c>
      <c r="S1608" s="1" t="s">
        <v>4943</v>
      </c>
      <c r="T1608" s="1" t="s">
        <v>11899</v>
      </c>
    </row>
    <row r="1609" spans="1:20" ht="138" x14ac:dyDescent="0.25">
      <c r="A1609" s="1" t="s">
        <v>2699</v>
      </c>
      <c r="B1609" s="2" t="s">
        <v>11900</v>
      </c>
      <c r="C1609" s="1" t="s">
        <v>4936</v>
      </c>
      <c r="D1609" s="1" t="s">
        <v>1537</v>
      </c>
      <c r="E1609" s="1" t="s">
        <v>9360</v>
      </c>
      <c r="F1609" s="1" t="s">
        <v>2550</v>
      </c>
      <c r="G1609" s="1" t="s">
        <v>26</v>
      </c>
      <c r="H1609" s="1" t="s">
        <v>27</v>
      </c>
      <c r="I1609" s="1" t="s">
        <v>74</v>
      </c>
      <c r="J1609" s="1" t="s">
        <v>75</v>
      </c>
      <c r="K1609" s="1" t="s">
        <v>11901</v>
      </c>
      <c r="L1609" s="1" t="s">
        <v>2194</v>
      </c>
      <c r="M1609" s="1" t="s">
        <v>322</v>
      </c>
      <c r="N1609" s="1" t="s">
        <v>32</v>
      </c>
      <c r="O1609" s="1" t="s">
        <v>4940</v>
      </c>
      <c r="P1609" s="4" t="s">
        <v>11902</v>
      </c>
      <c r="Q1609" s="1" t="s">
        <v>530</v>
      </c>
      <c r="R1609" s="1" t="s">
        <v>11903</v>
      </c>
      <c r="S1609" s="1" t="s">
        <v>4943</v>
      </c>
      <c r="T1609" s="1" t="s">
        <v>11904</v>
      </c>
    </row>
    <row r="1610" spans="1:20" ht="110.4" x14ac:dyDescent="0.25">
      <c r="A1610" s="1" t="s">
        <v>4885</v>
      </c>
      <c r="B1610" s="2" t="s">
        <v>11905</v>
      </c>
      <c r="C1610" s="1" t="s">
        <v>4197</v>
      </c>
      <c r="D1610" s="1" t="s">
        <v>1881</v>
      </c>
      <c r="E1610" s="1" t="s">
        <v>11906</v>
      </c>
      <c r="F1610" s="1" t="s">
        <v>11907</v>
      </c>
      <c r="G1610" s="1" t="s">
        <v>26</v>
      </c>
      <c r="H1610" s="1" t="s">
        <v>114</v>
      </c>
      <c r="I1610" s="1" t="s">
        <v>74</v>
      </c>
      <c r="J1610" s="1" t="s">
        <v>154</v>
      </c>
      <c r="K1610" s="1" t="s">
        <v>5749</v>
      </c>
      <c r="L1610" s="1" t="s">
        <v>1670</v>
      </c>
      <c r="M1610" s="1" t="s">
        <v>270</v>
      </c>
      <c r="N1610" s="1" t="s">
        <v>32</v>
      </c>
      <c r="O1610" s="1" t="s">
        <v>4202</v>
      </c>
      <c r="P1610" s="4" t="s">
        <v>11908</v>
      </c>
      <c r="Q1610" s="1" t="s">
        <v>11909</v>
      </c>
      <c r="R1610" s="1" t="s">
        <v>171</v>
      </c>
      <c r="S1610" s="1" t="s">
        <v>3104</v>
      </c>
      <c r="T1610" s="1" t="s">
        <v>11910</v>
      </c>
    </row>
    <row r="1611" spans="1:20" ht="138" x14ac:dyDescent="0.25">
      <c r="A1611" s="1" t="s">
        <v>5736</v>
      </c>
      <c r="B1611" s="2" t="s">
        <v>11911</v>
      </c>
      <c r="C1611" s="1" t="s">
        <v>5738</v>
      </c>
      <c r="D1611" s="1" t="s">
        <v>1117</v>
      </c>
      <c r="E1611" s="1" t="s">
        <v>5806</v>
      </c>
      <c r="F1611" s="1" t="s">
        <v>11912</v>
      </c>
      <c r="G1611" s="1" t="s">
        <v>228</v>
      </c>
      <c r="H1611" s="1" t="s">
        <v>229</v>
      </c>
      <c r="I1611" s="1" t="s">
        <v>140</v>
      </c>
      <c r="J1611" s="1" t="s">
        <v>154</v>
      </c>
      <c r="K1611" s="1" t="s">
        <v>1855</v>
      </c>
      <c r="L1611" s="1" t="s">
        <v>1670</v>
      </c>
      <c r="M1611" s="1" t="s">
        <v>31</v>
      </c>
      <c r="N1611" s="1" t="s">
        <v>378</v>
      </c>
      <c r="O1611" s="1" t="s">
        <v>5741</v>
      </c>
      <c r="P1611" s="4" t="s">
        <v>11913</v>
      </c>
      <c r="Q1611" s="1" t="s">
        <v>11914</v>
      </c>
      <c r="R1611" s="1" t="s">
        <v>11915</v>
      </c>
      <c r="S1611" s="1" t="s">
        <v>5744</v>
      </c>
      <c r="T1611" s="1" t="s">
        <v>11916</v>
      </c>
    </row>
    <row r="1612" spans="1:20" ht="138" x14ac:dyDescent="0.25">
      <c r="A1612" s="1" t="s">
        <v>5736</v>
      </c>
      <c r="B1612" s="2" t="s">
        <v>11917</v>
      </c>
      <c r="C1612" s="1" t="s">
        <v>5738</v>
      </c>
      <c r="D1612" s="1" t="s">
        <v>110</v>
      </c>
      <c r="E1612" s="1" t="s">
        <v>5739</v>
      </c>
      <c r="F1612" s="1" t="s">
        <v>11912</v>
      </c>
      <c r="G1612" s="1" t="s">
        <v>228</v>
      </c>
      <c r="H1612" s="1" t="s">
        <v>229</v>
      </c>
      <c r="I1612" s="1" t="s">
        <v>140</v>
      </c>
      <c r="J1612" s="1" t="s">
        <v>154</v>
      </c>
      <c r="K1612" s="1" t="s">
        <v>1855</v>
      </c>
      <c r="L1612" s="1" t="s">
        <v>1120</v>
      </c>
      <c r="M1612" s="1" t="s">
        <v>270</v>
      </c>
      <c r="N1612" s="1" t="s">
        <v>378</v>
      </c>
      <c r="O1612" s="1" t="s">
        <v>5741</v>
      </c>
      <c r="P1612" s="4" t="s">
        <v>11918</v>
      </c>
      <c r="Q1612" s="1" t="s">
        <v>11919</v>
      </c>
      <c r="R1612" s="1" t="s">
        <v>11920</v>
      </c>
      <c r="S1612" s="1" t="s">
        <v>5744</v>
      </c>
      <c r="T1612" s="1" t="s">
        <v>11921</v>
      </c>
    </row>
    <row r="1613" spans="1:20" ht="124.2" x14ac:dyDescent="0.25">
      <c r="A1613" s="1" t="s">
        <v>936</v>
      </c>
      <c r="B1613" s="2" t="s">
        <v>11922</v>
      </c>
      <c r="C1613" s="1" t="s">
        <v>3555</v>
      </c>
      <c r="D1613" s="1" t="s">
        <v>806</v>
      </c>
      <c r="E1613" s="1" t="s">
        <v>10563</v>
      </c>
      <c r="F1613" s="1" t="s">
        <v>11923</v>
      </c>
      <c r="G1613" s="1" t="s">
        <v>113</v>
      </c>
      <c r="H1613" s="1" t="s">
        <v>114</v>
      </c>
      <c r="I1613" s="1" t="s">
        <v>60</v>
      </c>
      <c r="J1613" s="1" t="s">
        <v>154</v>
      </c>
      <c r="K1613" s="1" t="s">
        <v>942</v>
      </c>
      <c r="L1613" s="1" t="s">
        <v>2359</v>
      </c>
      <c r="M1613" s="1" t="s">
        <v>527</v>
      </c>
      <c r="N1613" s="1" t="s">
        <v>378</v>
      </c>
      <c r="O1613" s="1" t="s">
        <v>3560</v>
      </c>
      <c r="P1613" s="4" t="s">
        <v>11924</v>
      </c>
      <c r="Q1613" s="1" t="s">
        <v>11925</v>
      </c>
      <c r="R1613" s="1" t="s">
        <v>11926</v>
      </c>
      <c r="S1613" s="1" t="s">
        <v>3563</v>
      </c>
      <c r="T1613" s="1" t="s">
        <v>11927</v>
      </c>
    </row>
    <row r="1614" spans="1:20" ht="317.39999999999998" x14ac:dyDescent="0.25">
      <c r="A1614" s="1" t="s">
        <v>11928</v>
      </c>
      <c r="B1614" s="2" t="s">
        <v>11929</v>
      </c>
      <c r="C1614" s="1" t="s">
        <v>11930</v>
      </c>
      <c r="D1614" s="1" t="s">
        <v>5945</v>
      </c>
      <c r="E1614" s="1" t="s">
        <v>11931</v>
      </c>
      <c r="F1614" s="1" t="s">
        <v>11932</v>
      </c>
      <c r="G1614" s="1" t="s">
        <v>113</v>
      </c>
      <c r="H1614" s="1" t="s">
        <v>114</v>
      </c>
      <c r="I1614" s="1" t="s">
        <v>140</v>
      </c>
      <c r="J1614" s="1" t="s">
        <v>75</v>
      </c>
      <c r="K1614" s="1" t="s">
        <v>11933</v>
      </c>
      <c r="L1614" s="1" t="s">
        <v>3548</v>
      </c>
      <c r="M1614" s="1" t="s">
        <v>304</v>
      </c>
      <c r="N1614" s="1" t="s">
        <v>378</v>
      </c>
      <c r="O1614" s="1" t="s">
        <v>11934</v>
      </c>
      <c r="P1614" s="4" t="s">
        <v>11935</v>
      </c>
      <c r="Q1614" s="1" t="s">
        <v>11936</v>
      </c>
      <c r="R1614" s="1" t="s">
        <v>11937</v>
      </c>
      <c r="S1614" s="1" t="s">
        <v>5113</v>
      </c>
      <c r="T1614" s="1" t="s">
        <v>11938</v>
      </c>
    </row>
    <row r="1615" spans="1:20" ht="303.60000000000002" x14ac:dyDescent="0.25">
      <c r="A1615" s="1" t="s">
        <v>2428</v>
      </c>
      <c r="B1615" s="2" t="s">
        <v>11939</v>
      </c>
      <c r="C1615" s="1" t="s">
        <v>11940</v>
      </c>
      <c r="D1615" s="1" t="s">
        <v>958</v>
      </c>
      <c r="E1615" s="1" t="s">
        <v>9938</v>
      </c>
      <c r="F1615" s="1" t="s">
        <v>3185</v>
      </c>
      <c r="G1615" s="1" t="s">
        <v>113</v>
      </c>
      <c r="H1615" s="1" t="s">
        <v>114</v>
      </c>
      <c r="I1615" s="1" t="s">
        <v>140</v>
      </c>
      <c r="K1615" s="1" t="s">
        <v>11941</v>
      </c>
      <c r="L1615" s="1" t="s">
        <v>11942</v>
      </c>
      <c r="M1615" s="1" t="s">
        <v>304</v>
      </c>
      <c r="N1615" s="1" t="s">
        <v>378</v>
      </c>
      <c r="O1615" s="1" t="s">
        <v>11943</v>
      </c>
      <c r="P1615" s="4" t="s">
        <v>11944</v>
      </c>
      <c r="Q1615" s="1" t="s">
        <v>11945</v>
      </c>
      <c r="R1615" s="1" t="s">
        <v>11946</v>
      </c>
      <c r="S1615" s="1" t="s">
        <v>3106</v>
      </c>
      <c r="T1615" s="1" t="s">
        <v>11947</v>
      </c>
    </row>
    <row r="1616" spans="1:20" ht="303.60000000000002" x14ac:dyDescent="0.25">
      <c r="A1616" s="1" t="s">
        <v>2428</v>
      </c>
      <c r="B1616" s="2" t="s">
        <v>11948</v>
      </c>
      <c r="C1616" s="1" t="s">
        <v>11317</v>
      </c>
      <c r="D1616" s="1" t="s">
        <v>7755</v>
      </c>
      <c r="E1616" s="1" t="s">
        <v>11949</v>
      </c>
      <c r="F1616" s="1" t="s">
        <v>3299</v>
      </c>
      <c r="G1616" s="1" t="s">
        <v>113</v>
      </c>
      <c r="H1616" s="1" t="s">
        <v>114</v>
      </c>
      <c r="I1616" s="1" t="s">
        <v>60</v>
      </c>
      <c r="J1616" s="1" t="s">
        <v>75</v>
      </c>
      <c r="K1616" s="1" t="s">
        <v>11950</v>
      </c>
      <c r="L1616" s="1" t="s">
        <v>1342</v>
      </c>
      <c r="M1616" s="1" t="s">
        <v>304</v>
      </c>
      <c r="N1616" s="1" t="s">
        <v>378</v>
      </c>
      <c r="O1616" s="1" t="s">
        <v>11934</v>
      </c>
      <c r="P1616" s="4" t="s">
        <v>11951</v>
      </c>
      <c r="Q1616" s="1" t="s">
        <v>11952</v>
      </c>
      <c r="R1616" s="1" t="s">
        <v>11953</v>
      </c>
      <c r="S1616" s="1" t="s">
        <v>3206</v>
      </c>
      <c r="T1616" s="1" t="s">
        <v>11954</v>
      </c>
    </row>
    <row r="1617" spans="1:20" ht="13.8" x14ac:dyDescent="0.25">
      <c r="A1617" s="1" t="s">
        <v>2472</v>
      </c>
      <c r="B1617" s="2" t="s">
        <v>11955</v>
      </c>
      <c r="C1617" s="1" t="s">
        <v>5201</v>
      </c>
      <c r="D1617" s="1" t="s">
        <v>5419</v>
      </c>
      <c r="E1617" s="1" t="s">
        <v>11956</v>
      </c>
      <c r="F1617" s="1" t="s">
        <v>5203</v>
      </c>
      <c r="G1617" s="1" t="s">
        <v>113</v>
      </c>
      <c r="H1617" s="1" t="s">
        <v>126</v>
      </c>
      <c r="I1617" s="1" t="s">
        <v>140</v>
      </c>
      <c r="J1617" s="1" t="s">
        <v>5204</v>
      </c>
      <c r="K1617" s="1" t="s">
        <v>2478</v>
      </c>
      <c r="L1617" s="1" t="s">
        <v>3412</v>
      </c>
      <c r="M1617" s="1" t="s">
        <v>143</v>
      </c>
      <c r="N1617" s="1" t="s">
        <v>32</v>
      </c>
      <c r="O1617" s="1" t="s">
        <v>5205</v>
      </c>
      <c r="P1617" s="1" t="s">
        <v>11957</v>
      </c>
      <c r="Q1617" s="1" t="s">
        <v>11958</v>
      </c>
      <c r="R1617" s="1" t="s">
        <v>171</v>
      </c>
      <c r="S1617" s="1" t="s">
        <v>3755</v>
      </c>
      <c r="T1617" s="1" t="s">
        <v>11959</v>
      </c>
    </row>
    <row r="1618" spans="1:20" ht="303.60000000000002" x14ac:dyDescent="0.25">
      <c r="A1618" s="1" t="s">
        <v>2428</v>
      </c>
      <c r="B1618" s="2" t="s">
        <v>11960</v>
      </c>
      <c r="C1618" s="1" t="s">
        <v>2789</v>
      </c>
      <c r="D1618" s="1" t="s">
        <v>1183</v>
      </c>
      <c r="E1618" s="1" t="s">
        <v>11961</v>
      </c>
      <c r="F1618" s="1" t="s">
        <v>6186</v>
      </c>
      <c r="G1618" s="1" t="s">
        <v>113</v>
      </c>
      <c r="H1618" s="1" t="s">
        <v>114</v>
      </c>
      <c r="I1618" s="1" t="s">
        <v>140</v>
      </c>
      <c r="J1618" s="1" t="s">
        <v>75</v>
      </c>
      <c r="K1618" s="1" t="s">
        <v>11950</v>
      </c>
      <c r="L1618" s="1" t="s">
        <v>6428</v>
      </c>
      <c r="M1618" s="1" t="s">
        <v>304</v>
      </c>
      <c r="N1618" s="1" t="s">
        <v>378</v>
      </c>
      <c r="O1618" s="1" t="s">
        <v>11962</v>
      </c>
      <c r="P1618" s="4" t="s">
        <v>11963</v>
      </c>
      <c r="Q1618" s="1" t="s">
        <v>11964</v>
      </c>
      <c r="R1618" s="1" t="s">
        <v>11953</v>
      </c>
      <c r="S1618" s="1" t="s">
        <v>3106</v>
      </c>
      <c r="T1618" s="1" t="s">
        <v>11965</v>
      </c>
    </row>
    <row r="1619" spans="1:20" ht="303.60000000000002" x14ac:dyDescent="0.25">
      <c r="A1619" s="1" t="s">
        <v>11966</v>
      </c>
      <c r="B1619" s="2" t="s">
        <v>11967</v>
      </c>
      <c r="C1619" s="1" t="s">
        <v>6290</v>
      </c>
      <c r="D1619" s="1" t="s">
        <v>408</v>
      </c>
      <c r="E1619" s="1" t="s">
        <v>11968</v>
      </c>
      <c r="F1619" s="1" t="s">
        <v>11969</v>
      </c>
      <c r="G1619" s="1" t="s">
        <v>113</v>
      </c>
      <c r="H1619" s="1" t="s">
        <v>114</v>
      </c>
      <c r="I1619" s="1" t="s">
        <v>74</v>
      </c>
      <c r="J1619" s="1" t="s">
        <v>754</v>
      </c>
      <c r="K1619" s="1" t="s">
        <v>11970</v>
      </c>
      <c r="L1619" s="1" t="s">
        <v>1720</v>
      </c>
      <c r="M1619" s="1" t="s">
        <v>304</v>
      </c>
      <c r="N1619" s="1" t="s">
        <v>63</v>
      </c>
      <c r="O1619" s="1" t="s">
        <v>6293</v>
      </c>
      <c r="P1619" s="4" t="s">
        <v>11971</v>
      </c>
      <c r="Q1619" s="1" t="s">
        <v>11972</v>
      </c>
      <c r="R1619" s="1" t="s">
        <v>11973</v>
      </c>
      <c r="S1619" s="1" t="s">
        <v>6296</v>
      </c>
      <c r="T1619" s="1" t="s">
        <v>11974</v>
      </c>
    </row>
    <row r="1620" spans="1:20" ht="303.60000000000002" x14ac:dyDescent="0.25">
      <c r="A1620" s="1" t="s">
        <v>2428</v>
      </c>
      <c r="B1620" s="2" t="s">
        <v>11975</v>
      </c>
      <c r="C1620" s="1" t="s">
        <v>11317</v>
      </c>
      <c r="D1620" s="1" t="s">
        <v>1035</v>
      </c>
      <c r="E1620" s="1" t="s">
        <v>11398</v>
      </c>
      <c r="F1620" s="1" t="s">
        <v>11976</v>
      </c>
      <c r="G1620" s="1" t="s">
        <v>113</v>
      </c>
      <c r="H1620" s="1" t="s">
        <v>114</v>
      </c>
      <c r="I1620" s="1" t="s">
        <v>60</v>
      </c>
      <c r="J1620" s="1" t="s">
        <v>75</v>
      </c>
      <c r="K1620" s="1" t="s">
        <v>11950</v>
      </c>
      <c r="L1620" s="1" t="s">
        <v>6428</v>
      </c>
      <c r="M1620" s="1" t="s">
        <v>304</v>
      </c>
      <c r="N1620" s="1" t="s">
        <v>378</v>
      </c>
      <c r="O1620" s="1" t="s">
        <v>11977</v>
      </c>
      <c r="P1620" s="4" t="s">
        <v>11978</v>
      </c>
      <c r="Q1620" s="1" t="s">
        <v>11979</v>
      </c>
      <c r="R1620" s="1" t="s">
        <v>11953</v>
      </c>
      <c r="S1620" s="1" t="s">
        <v>3206</v>
      </c>
      <c r="T1620" s="1" t="s">
        <v>11980</v>
      </c>
    </row>
    <row r="1621" spans="1:20" ht="303.60000000000002" x14ac:dyDescent="0.25">
      <c r="A1621" s="1" t="s">
        <v>11966</v>
      </c>
      <c r="B1621" s="2" t="s">
        <v>11981</v>
      </c>
      <c r="C1621" s="1" t="s">
        <v>6290</v>
      </c>
      <c r="D1621" s="1" t="s">
        <v>123</v>
      </c>
      <c r="E1621" s="1" t="s">
        <v>11982</v>
      </c>
      <c r="F1621" s="1" t="s">
        <v>11983</v>
      </c>
      <c r="G1621" s="1" t="s">
        <v>113</v>
      </c>
      <c r="H1621" s="1" t="s">
        <v>114</v>
      </c>
      <c r="I1621" s="1" t="s">
        <v>74</v>
      </c>
      <c r="J1621" s="1" t="s">
        <v>11984</v>
      </c>
      <c r="K1621" s="1" t="s">
        <v>11970</v>
      </c>
      <c r="L1621" s="1" t="s">
        <v>1720</v>
      </c>
      <c r="M1621" s="1" t="s">
        <v>304</v>
      </c>
      <c r="N1621" s="1" t="s">
        <v>63</v>
      </c>
      <c r="O1621" s="1" t="s">
        <v>6293</v>
      </c>
      <c r="P1621" s="4" t="s">
        <v>11985</v>
      </c>
      <c r="Q1621" s="1" t="s">
        <v>11986</v>
      </c>
      <c r="R1621" s="1" t="s">
        <v>11987</v>
      </c>
      <c r="S1621" s="1" t="s">
        <v>6296</v>
      </c>
      <c r="T1621" s="1" t="s">
        <v>11988</v>
      </c>
    </row>
    <row r="1622" spans="1:20" ht="303.60000000000002" x14ac:dyDescent="0.25">
      <c r="A1622" s="1" t="s">
        <v>11966</v>
      </c>
      <c r="B1622" s="2" t="s">
        <v>11989</v>
      </c>
      <c r="C1622" s="1" t="s">
        <v>6290</v>
      </c>
      <c r="D1622" s="1" t="s">
        <v>10634</v>
      </c>
      <c r="E1622" s="1" t="s">
        <v>11990</v>
      </c>
      <c r="F1622" s="1" t="s">
        <v>11969</v>
      </c>
      <c r="G1622" s="1" t="s">
        <v>113</v>
      </c>
      <c r="H1622" s="1" t="s">
        <v>114</v>
      </c>
      <c r="I1622" s="1" t="s">
        <v>74</v>
      </c>
      <c r="J1622" s="1" t="s">
        <v>754</v>
      </c>
      <c r="K1622" s="1" t="s">
        <v>11970</v>
      </c>
      <c r="L1622" s="1" t="s">
        <v>11991</v>
      </c>
      <c r="M1622" s="1" t="s">
        <v>304</v>
      </c>
      <c r="N1622" s="1" t="s">
        <v>63</v>
      </c>
      <c r="O1622" s="1" t="s">
        <v>6293</v>
      </c>
      <c r="P1622" s="4" t="s">
        <v>11992</v>
      </c>
      <c r="Q1622" s="1" t="s">
        <v>11993</v>
      </c>
      <c r="R1622" s="1" t="s">
        <v>11994</v>
      </c>
      <c r="S1622" s="1" t="s">
        <v>6296</v>
      </c>
      <c r="T1622" s="1" t="s">
        <v>11995</v>
      </c>
    </row>
    <row r="1623" spans="1:20" ht="386.4" x14ac:dyDescent="0.25">
      <c r="A1623" s="1" t="s">
        <v>2428</v>
      </c>
      <c r="B1623" s="2" t="s">
        <v>11996</v>
      </c>
      <c r="C1623" s="1" t="s">
        <v>4649</v>
      </c>
      <c r="D1623" s="1" t="s">
        <v>1362</v>
      </c>
      <c r="E1623" s="1" t="s">
        <v>11997</v>
      </c>
      <c r="F1623" s="1" t="s">
        <v>11932</v>
      </c>
      <c r="G1623" s="1" t="s">
        <v>113</v>
      </c>
      <c r="H1623" s="1" t="s">
        <v>229</v>
      </c>
      <c r="I1623" s="1" t="s">
        <v>140</v>
      </c>
      <c r="J1623" s="1" t="s">
        <v>1478</v>
      </c>
      <c r="K1623" s="1" t="s">
        <v>11950</v>
      </c>
      <c r="L1623" s="1" t="s">
        <v>9932</v>
      </c>
      <c r="M1623" s="1" t="s">
        <v>206</v>
      </c>
      <c r="N1623" s="1" t="s">
        <v>378</v>
      </c>
      <c r="O1623" s="1" t="s">
        <v>7889</v>
      </c>
      <c r="P1623" s="4" t="s">
        <v>11998</v>
      </c>
      <c r="Q1623" s="1" t="s">
        <v>11999</v>
      </c>
      <c r="R1623" s="1" t="s">
        <v>12000</v>
      </c>
      <c r="S1623" s="1" t="s">
        <v>3106</v>
      </c>
      <c r="T1623" s="1" t="s">
        <v>12001</v>
      </c>
    </row>
    <row r="1624" spans="1:20" ht="303.60000000000002" x14ac:dyDescent="0.25">
      <c r="A1624" s="1" t="s">
        <v>11966</v>
      </c>
      <c r="B1624" s="2" t="s">
        <v>12002</v>
      </c>
      <c r="C1624" s="1" t="s">
        <v>6290</v>
      </c>
      <c r="D1624" s="1" t="s">
        <v>300</v>
      </c>
      <c r="E1624" s="1" t="s">
        <v>12003</v>
      </c>
      <c r="F1624" s="1" t="s">
        <v>12004</v>
      </c>
      <c r="G1624" s="1" t="s">
        <v>113</v>
      </c>
      <c r="H1624" s="1" t="s">
        <v>126</v>
      </c>
      <c r="I1624" s="1" t="s">
        <v>60</v>
      </c>
      <c r="J1624" s="1" t="s">
        <v>12005</v>
      </c>
      <c r="K1624" s="1" t="s">
        <v>12006</v>
      </c>
      <c r="L1624" s="1" t="s">
        <v>11991</v>
      </c>
      <c r="M1624" s="1" t="s">
        <v>270</v>
      </c>
      <c r="N1624" s="1" t="s">
        <v>63</v>
      </c>
      <c r="O1624" s="1" t="s">
        <v>6293</v>
      </c>
      <c r="P1624" s="4" t="s">
        <v>12007</v>
      </c>
      <c r="Q1624" s="1" t="s">
        <v>12008</v>
      </c>
      <c r="R1624" s="1" t="s">
        <v>11987</v>
      </c>
      <c r="S1624" s="1" t="s">
        <v>6296</v>
      </c>
      <c r="T1624" s="1" t="s">
        <v>12009</v>
      </c>
    </row>
    <row r="1625" spans="1:20" ht="303.60000000000002" x14ac:dyDescent="0.25">
      <c r="A1625" s="1" t="s">
        <v>11966</v>
      </c>
      <c r="B1625" s="2" t="s">
        <v>12010</v>
      </c>
      <c r="C1625" s="1" t="s">
        <v>6290</v>
      </c>
      <c r="D1625" s="1" t="s">
        <v>123</v>
      </c>
      <c r="E1625" s="1" t="s">
        <v>12011</v>
      </c>
      <c r="F1625" s="1" t="s">
        <v>11983</v>
      </c>
      <c r="G1625" s="1" t="s">
        <v>113</v>
      </c>
      <c r="H1625" s="1" t="s">
        <v>114</v>
      </c>
      <c r="I1625" s="1" t="s">
        <v>60</v>
      </c>
      <c r="J1625" s="1" t="s">
        <v>2823</v>
      </c>
      <c r="K1625" s="1" t="s">
        <v>12006</v>
      </c>
      <c r="L1625" s="1" t="s">
        <v>491</v>
      </c>
      <c r="M1625" s="1" t="s">
        <v>304</v>
      </c>
      <c r="N1625" s="1" t="s">
        <v>63</v>
      </c>
      <c r="O1625" s="1" t="s">
        <v>6293</v>
      </c>
      <c r="P1625" s="4" t="s">
        <v>12012</v>
      </c>
      <c r="Q1625" s="1" t="s">
        <v>12013</v>
      </c>
      <c r="R1625" s="1" t="s">
        <v>12014</v>
      </c>
      <c r="S1625" s="1" t="s">
        <v>6296</v>
      </c>
      <c r="T1625" s="1" t="s">
        <v>12015</v>
      </c>
    </row>
    <row r="1626" spans="1:20" ht="303.60000000000002" x14ac:dyDescent="0.25">
      <c r="A1626" s="1" t="s">
        <v>1635</v>
      </c>
      <c r="B1626" s="2" t="s">
        <v>12016</v>
      </c>
      <c r="C1626" s="1" t="s">
        <v>1637</v>
      </c>
      <c r="D1626" s="1" t="s">
        <v>123</v>
      </c>
      <c r="E1626" s="1" t="s">
        <v>9724</v>
      </c>
      <c r="F1626" s="1" t="s">
        <v>5337</v>
      </c>
      <c r="G1626" s="1" t="s">
        <v>228</v>
      </c>
      <c r="H1626" s="1" t="s">
        <v>114</v>
      </c>
      <c r="I1626" s="1" t="s">
        <v>60</v>
      </c>
      <c r="J1626" s="1" t="s">
        <v>75</v>
      </c>
      <c r="K1626" s="1" t="s">
        <v>12017</v>
      </c>
      <c r="L1626" s="1" t="s">
        <v>5339</v>
      </c>
      <c r="M1626" s="1" t="s">
        <v>304</v>
      </c>
      <c r="N1626" s="1" t="s">
        <v>32</v>
      </c>
      <c r="O1626" s="1" t="s">
        <v>1642</v>
      </c>
      <c r="P1626" s="4" t="s">
        <v>12018</v>
      </c>
      <c r="Q1626" s="1" t="s">
        <v>12019</v>
      </c>
      <c r="R1626" s="1" t="s">
        <v>12020</v>
      </c>
      <c r="S1626" s="1" t="s">
        <v>3669</v>
      </c>
      <c r="T1626" s="1" t="s">
        <v>12021</v>
      </c>
    </row>
    <row r="1627" spans="1:20" ht="151.80000000000001" x14ac:dyDescent="0.25">
      <c r="A1627" s="1" t="s">
        <v>1850</v>
      </c>
      <c r="B1627" s="2" t="s">
        <v>12022</v>
      </c>
      <c r="C1627" s="1" t="s">
        <v>4936</v>
      </c>
      <c r="D1627" s="1" t="s">
        <v>10634</v>
      </c>
      <c r="E1627" s="1" t="s">
        <v>12023</v>
      </c>
      <c r="F1627" s="1" t="s">
        <v>7506</v>
      </c>
      <c r="G1627" s="1" t="s">
        <v>113</v>
      </c>
      <c r="H1627" s="1" t="s">
        <v>114</v>
      </c>
      <c r="I1627" s="1" t="s">
        <v>60</v>
      </c>
      <c r="J1627" s="1" t="s">
        <v>154</v>
      </c>
      <c r="K1627" s="1" t="s">
        <v>1855</v>
      </c>
      <c r="L1627" s="1" t="s">
        <v>6493</v>
      </c>
      <c r="M1627" s="1" t="s">
        <v>304</v>
      </c>
      <c r="N1627" s="1" t="s">
        <v>32</v>
      </c>
      <c r="O1627" s="1" t="s">
        <v>4940</v>
      </c>
      <c r="P1627" s="4" t="s">
        <v>12024</v>
      </c>
      <c r="R1627" s="1" t="s">
        <v>12025</v>
      </c>
      <c r="S1627" s="1" t="s">
        <v>4943</v>
      </c>
      <c r="T1627" s="1" t="s">
        <v>12026</v>
      </c>
    </row>
    <row r="1628" spans="1:20" ht="96.6" x14ac:dyDescent="0.25">
      <c r="A1628" s="1" t="s">
        <v>1635</v>
      </c>
      <c r="B1628" s="2" t="s">
        <v>12027</v>
      </c>
      <c r="C1628" s="1" t="s">
        <v>1637</v>
      </c>
      <c r="D1628" s="1" t="s">
        <v>4182</v>
      </c>
      <c r="E1628" s="1" t="s">
        <v>12028</v>
      </c>
      <c r="F1628" s="1" t="s">
        <v>5337</v>
      </c>
      <c r="G1628" s="1" t="s">
        <v>228</v>
      </c>
      <c r="H1628" s="1" t="s">
        <v>114</v>
      </c>
      <c r="I1628" s="1" t="s">
        <v>60</v>
      </c>
      <c r="J1628" s="1" t="s">
        <v>154</v>
      </c>
      <c r="K1628" s="1" t="s">
        <v>12029</v>
      </c>
      <c r="L1628" s="1" t="s">
        <v>6699</v>
      </c>
      <c r="M1628" s="1" t="s">
        <v>270</v>
      </c>
      <c r="N1628" s="1" t="s">
        <v>32</v>
      </c>
      <c r="O1628" s="1" t="s">
        <v>1642</v>
      </c>
      <c r="P1628" s="4" t="s">
        <v>12030</v>
      </c>
      <c r="Q1628" s="1" t="s">
        <v>7965</v>
      </c>
      <c r="R1628" s="1" t="s">
        <v>12031</v>
      </c>
      <c r="S1628" s="1" t="s">
        <v>3669</v>
      </c>
      <c r="T1628" s="1" t="s">
        <v>12032</v>
      </c>
    </row>
    <row r="1629" spans="1:20" ht="138" x14ac:dyDescent="0.25">
      <c r="A1629" s="1" t="s">
        <v>792</v>
      </c>
      <c r="B1629" s="2" t="s">
        <v>12033</v>
      </c>
      <c r="C1629" s="1" t="s">
        <v>1637</v>
      </c>
      <c r="D1629" s="1" t="s">
        <v>725</v>
      </c>
      <c r="E1629" s="1" t="s">
        <v>12034</v>
      </c>
      <c r="F1629" s="1" t="s">
        <v>12035</v>
      </c>
      <c r="G1629" s="1" t="s">
        <v>113</v>
      </c>
      <c r="H1629" s="1" t="s">
        <v>114</v>
      </c>
      <c r="I1629" s="1" t="s">
        <v>140</v>
      </c>
      <c r="K1629" s="1" t="s">
        <v>797</v>
      </c>
      <c r="L1629" s="1" t="s">
        <v>10827</v>
      </c>
      <c r="M1629" s="1" t="s">
        <v>703</v>
      </c>
      <c r="N1629" s="1" t="s">
        <v>32</v>
      </c>
      <c r="O1629" s="1" t="s">
        <v>1642</v>
      </c>
      <c r="P1629" s="4" t="s">
        <v>12036</v>
      </c>
      <c r="Q1629" s="1" t="s">
        <v>12037</v>
      </c>
      <c r="R1629" s="1" t="s">
        <v>8180</v>
      </c>
      <c r="S1629" s="1" t="s">
        <v>3669</v>
      </c>
      <c r="T1629" s="1" t="s">
        <v>12038</v>
      </c>
    </row>
    <row r="1630" spans="1:20" ht="124.2" x14ac:dyDescent="0.25">
      <c r="A1630" s="1" t="s">
        <v>415</v>
      </c>
      <c r="B1630" s="2" t="s">
        <v>12039</v>
      </c>
      <c r="C1630" s="1" t="s">
        <v>12040</v>
      </c>
      <c r="D1630" s="1" t="s">
        <v>830</v>
      </c>
      <c r="E1630" s="1" t="s">
        <v>6291</v>
      </c>
      <c r="F1630" s="1" t="s">
        <v>12041</v>
      </c>
      <c r="G1630" s="1" t="s">
        <v>228</v>
      </c>
      <c r="H1630" s="1" t="s">
        <v>126</v>
      </c>
      <c r="I1630" s="1" t="s">
        <v>140</v>
      </c>
      <c r="K1630" s="1" t="s">
        <v>422</v>
      </c>
      <c r="L1630" s="1" t="s">
        <v>891</v>
      </c>
      <c r="M1630" s="1" t="s">
        <v>703</v>
      </c>
      <c r="N1630" s="1" t="s">
        <v>32</v>
      </c>
      <c r="O1630" s="1" t="s">
        <v>12042</v>
      </c>
      <c r="P1630" s="4" t="s">
        <v>12043</v>
      </c>
      <c r="Q1630" s="1" t="s">
        <v>12044</v>
      </c>
      <c r="R1630" s="1" t="s">
        <v>12045</v>
      </c>
      <c r="S1630" s="1" t="s">
        <v>3540</v>
      </c>
      <c r="T1630" s="1" t="s">
        <v>12046</v>
      </c>
    </row>
    <row r="1631" spans="1:20" ht="13.8" x14ac:dyDescent="0.25">
      <c r="A1631" s="1" t="s">
        <v>3891</v>
      </c>
      <c r="B1631" s="2" t="s">
        <v>12047</v>
      </c>
      <c r="C1631" s="1" t="s">
        <v>3893</v>
      </c>
      <c r="D1631" s="1" t="s">
        <v>1881</v>
      </c>
      <c r="E1631" s="1" t="s">
        <v>12048</v>
      </c>
      <c r="F1631" s="1" t="s">
        <v>12049</v>
      </c>
      <c r="G1631" s="1" t="s">
        <v>113</v>
      </c>
      <c r="H1631" s="1" t="s">
        <v>126</v>
      </c>
      <c r="I1631" s="1" t="s">
        <v>140</v>
      </c>
      <c r="J1631" s="1" t="s">
        <v>154</v>
      </c>
      <c r="K1631" s="1" t="s">
        <v>12050</v>
      </c>
      <c r="L1631" s="1" t="s">
        <v>4765</v>
      </c>
      <c r="M1631" s="1" t="s">
        <v>270</v>
      </c>
      <c r="N1631" s="1" t="s">
        <v>378</v>
      </c>
      <c r="O1631" s="1" t="s">
        <v>12051</v>
      </c>
      <c r="P1631" s="1" t="s">
        <v>12052</v>
      </c>
      <c r="Q1631" s="1" t="s">
        <v>12053</v>
      </c>
      <c r="R1631" s="1" t="s">
        <v>171</v>
      </c>
      <c r="S1631" s="1" t="s">
        <v>3901</v>
      </c>
      <c r="T1631" s="1" t="s">
        <v>12054</v>
      </c>
    </row>
    <row r="1632" spans="1:20" ht="138" x14ac:dyDescent="0.25">
      <c r="A1632" s="1" t="s">
        <v>3863</v>
      </c>
      <c r="B1632" s="2" t="s">
        <v>12055</v>
      </c>
      <c r="C1632" s="1" t="s">
        <v>3844</v>
      </c>
      <c r="D1632" s="1" t="s">
        <v>3123</v>
      </c>
      <c r="E1632" s="1" t="s">
        <v>12056</v>
      </c>
      <c r="F1632" s="1" t="s">
        <v>12057</v>
      </c>
      <c r="G1632" s="1" t="s">
        <v>228</v>
      </c>
      <c r="H1632" s="1" t="s">
        <v>2219</v>
      </c>
      <c r="I1632" s="1" t="s">
        <v>140</v>
      </c>
      <c r="J1632" s="1" t="s">
        <v>154</v>
      </c>
      <c r="K1632" s="1" t="s">
        <v>12058</v>
      </c>
      <c r="L1632" s="1" t="s">
        <v>4541</v>
      </c>
      <c r="M1632" s="1" t="s">
        <v>143</v>
      </c>
      <c r="N1632" s="1" t="s">
        <v>378</v>
      </c>
      <c r="O1632" s="1" t="s">
        <v>3849</v>
      </c>
      <c r="P1632" s="4" t="s">
        <v>12059</v>
      </c>
      <c r="Q1632" s="1" t="s">
        <v>12060</v>
      </c>
      <c r="R1632" s="1" t="s">
        <v>12061</v>
      </c>
      <c r="S1632" s="1" t="s">
        <v>3853</v>
      </c>
      <c r="T1632" s="1" t="s">
        <v>12062</v>
      </c>
    </row>
    <row r="1633" spans="1:20" ht="110.4" x14ac:dyDescent="0.25">
      <c r="A1633" s="1" t="s">
        <v>1197</v>
      </c>
      <c r="B1633" s="2" t="s">
        <v>12063</v>
      </c>
      <c r="C1633" s="1" t="s">
        <v>1361</v>
      </c>
      <c r="D1633" s="1" t="s">
        <v>689</v>
      </c>
      <c r="E1633" s="1" t="s">
        <v>2944</v>
      </c>
      <c r="F1633" s="1" t="s">
        <v>1364</v>
      </c>
      <c r="G1633" s="1" t="s">
        <v>113</v>
      </c>
      <c r="H1633" s="1" t="s">
        <v>126</v>
      </c>
      <c r="I1633" s="1" t="s">
        <v>60</v>
      </c>
      <c r="J1633" s="1" t="s">
        <v>635</v>
      </c>
      <c r="K1633" s="1" t="s">
        <v>785</v>
      </c>
      <c r="L1633" s="1" t="s">
        <v>7776</v>
      </c>
      <c r="M1633" s="1" t="s">
        <v>304</v>
      </c>
      <c r="N1633" s="1" t="s">
        <v>32</v>
      </c>
      <c r="O1633" s="1" t="s">
        <v>1366</v>
      </c>
      <c r="P1633" s="4" t="s">
        <v>12064</v>
      </c>
      <c r="Q1633" s="1" t="s">
        <v>12065</v>
      </c>
      <c r="R1633" s="1" t="s">
        <v>171</v>
      </c>
      <c r="S1633" s="1" t="s">
        <v>3114</v>
      </c>
      <c r="T1633" s="1" t="s">
        <v>12066</v>
      </c>
    </row>
    <row r="1634" spans="1:20" ht="110.4" x14ac:dyDescent="0.25">
      <c r="A1634" s="1" t="s">
        <v>1197</v>
      </c>
      <c r="B1634" s="2" t="s">
        <v>12067</v>
      </c>
      <c r="C1634" s="1" t="s">
        <v>781</v>
      </c>
      <c r="D1634" s="1" t="s">
        <v>137</v>
      </c>
      <c r="E1634" s="1" t="s">
        <v>12068</v>
      </c>
      <c r="F1634" s="1" t="s">
        <v>12069</v>
      </c>
      <c r="G1634" s="1" t="s">
        <v>113</v>
      </c>
      <c r="H1634" s="1" t="s">
        <v>126</v>
      </c>
      <c r="I1634" s="1" t="s">
        <v>140</v>
      </c>
      <c r="J1634" s="1" t="s">
        <v>154</v>
      </c>
      <c r="K1634" s="1" t="s">
        <v>785</v>
      </c>
      <c r="L1634" s="1" t="s">
        <v>6493</v>
      </c>
      <c r="M1634" s="1" t="s">
        <v>304</v>
      </c>
      <c r="N1634" s="1" t="s">
        <v>32</v>
      </c>
      <c r="O1634" s="1" t="s">
        <v>787</v>
      </c>
      <c r="P1634" s="4" t="s">
        <v>12070</v>
      </c>
      <c r="Q1634" s="1" t="s">
        <v>12071</v>
      </c>
      <c r="R1634" s="1" t="s">
        <v>171</v>
      </c>
      <c r="S1634" s="1" t="s">
        <v>5776</v>
      </c>
      <c r="T1634" s="1" t="s">
        <v>12072</v>
      </c>
    </row>
    <row r="1635" spans="1:20" ht="96.6" x14ac:dyDescent="0.25">
      <c r="A1635" s="1" t="s">
        <v>10031</v>
      </c>
      <c r="B1635" s="2" t="s">
        <v>12073</v>
      </c>
      <c r="C1635" s="1" t="s">
        <v>10033</v>
      </c>
      <c r="D1635" s="1" t="s">
        <v>3727</v>
      </c>
      <c r="E1635" s="1" t="s">
        <v>12074</v>
      </c>
      <c r="F1635" s="1" t="s">
        <v>12075</v>
      </c>
      <c r="G1635" s="1" t="s">
        <v>113</v>
      </c>
      <c r="H1635" s="1" t="s">
        <v>114</v>
      </c>
      <c r="I1635" s="1" t="s">
        <v>74</v>
      </c>
      <c r="J1635" s="1" t="s">
        <v>154</v>
      </c>
      <c r="K1635" s="1" t="s">
        <v>10037</v>
      </c>
      <c r="L1635" s="1" t="s">
        <v>743</v>
      </c>
      <c r="M1635" s="1" t="s">
        <v>206</v>
      </c>
      <c r="N1635" s="1" t="s">
        <v>378</v>
      </c>
      <c r="O1635" s="1" t="s">
        <v>10038</v>
      </c>
      <c r="P1635" s="4" t="s">
        <v>12076</v>
      </c>
      <c r="Q1635" s="1" t="s">
        <v>5877</v>
      </c>
      <c r="R1635" s="1" t="s">
        <v>12077</v>
      </c>
      <c r="S1635" s="1" t="s">
        <v>3468</v>
      </c>
      <c r="T1635" s="1" t="s">
        <v>12078</v>
      </c>
    </row>
    <row r="1636" spans="1:20" ht="110.4" x14ac:dyDescent="0.25">
      <c r="A1636" s="1" t="s">
        <v>12079</v>
      </c>
      <c r="B1636" s="2" t="s">
        <v>12080</v>
      </c>
      <c r="C1636" s="1" t="s">
        <v>10033</v>
      </c>
      <c r="D1636" s="1" t="s">
        <v>8628</v>
      </c>
      <c r="E1636" s="1" t="s">
        <v>12081</v>
      </c>
      <c r="F1636" s="1" t="s">
        <v>12082</v>
      </c>
      <c r="G1636" s="1" t="s">
        <v>228</v>
      </c>
      <c r="H1636" s="1" t="s">
        <v>114</v>
      </c>
      <c r="I1636" s="1" t="s">
        <v>74</v>
      </c>
      <c r="J1636" s="1" t="s">
        <v>154</v>
      </c>
      <c r="K1636" s="1" t="s">
        <v>10037</v>
      </c>
      <c r="L1636" s="1" t="s">
        <v>2386</v>
      </c>
      <c r="M1636" s="1" t="s">
        <v>304</v>
      </c>
      <c r="N1636" s="1" t="s">
        <v>378</v>
      </c>
      <c r="O1636" s="1" t="s">
        <v>10038</v>
      </c>
      <c r="P1636" s="4" t="s">
        <v>12083</v>
      </c>
      <c r="Q1636" s="1" t="s">
        <v>3029</v>
      </c>
      <c r="R1636" s="1" t="s">
        <v>12077</v>
      </c>
      <c r="S1636" s="1" t="s">
        <v>3468</v>
      </c>
      <c r="T1636" s="1" t="s">
        <v>12084</v>
      </c>
    </row>
    <row r="1637" spans="1:20" ht="82.8" x14ac:dyDescent="0.25">
      <c r="A1637" s="1" t="s">
        <v>12085</v>
      </c>
      <c r="B1637" s="2" t="s">
        <v>12086</v>
      </c>
      <c r="C1637" s="1" t="s">
        <v>12087</v>
      </c>
      <c r="D1637" s="1" t="s">
        <v>12088</v>
      </c>
      <c r="E1637" s="1" t="s">
        <v>12089</v>
      </c>
      <c r="F1637" s="1" t="s">
        <v>12090</v>
      </c>
      <c r="G1637" s="1" t="s">
        <v>228</v>
      </c>
      <c r="H1637" s="1" t="s">
        <v>126</v>
      </c>
      <c r="I1637" s="1" t="s">
        <v>60</v>
      </c>
      <c r="J1637" s="1" t="s">
        <v>154</v>
      </c>
      <c r="K1637" s="1" t="s">
        <v>12091</v>
      </c>
      <c r="L1637" s="1" t="s">
        <v>6493</v>
      </c>
      <c r="M1637" s="1" t="s">
        <v>206</v>
      </c>
      <c r="N1637" s="1" t="s">
        <v>378</v>
      </c>
      <c r="O1637" s="1" t="s">
        <v>12092</v>
      </c>
      <c r="P1637" s="4" t="s">
        <v>12093</v>
      </c>
      <c r="Q1637" s="1" t="s">
        <v>3029</v>
      </c>
      <c r="R1637" s="1" t="s">
        <v>12094</v>
      </c>
      <c r="S1637" s="1" t="s">
        <v>12095</v>
      </c>
      <c r="T1637" s="1" t="s">
        <v>12096</v>
      </c>
    </row>
    <row r="1638" spans="1:20" ht="96.6" x14ac:dyDescent="0.25">
      <c r="A1638" s="1" t="s">
        <v>12085</v>
      </c>
      <c r="B1638" s="2" t="s">
        <v>12097</v>
      </c>
      <c r="C1638" s="1" t="s">
        <v>12098</v>
      </c>
      <c r="D1638" s="1" t="s">
        <v>3727</v>
      </c>
      <c r="E1638" s="1" t="s">
        <v>12099</v>
      </c>
      <c r="F1638" s="1" t="s">
        <v>12100</v>
      </c>
      <c r="G1638" s="1" t="s">
        <v>228</v>
      </c>
      <c r="H1638" s="1" t="s">
        <v>114</v>
      </c>
      <c r="I1638" s="1" t="s">
        <v>60</v>
      </c>
      <c r="J1638" s="1" t="s">
        <v>154</v>
      </c>
      <c r="K1638" s="1" t="s">
        <v>12091</v>
      </c>
      <c r="L1638" s="1" t="s">
        <v>662</v>
      </c>
      <c r="M1638" s="1" t="s">
        <v>206</v>
      </c>
      <c r="N1638" s="1" t="s">
        <v>378</v>
      </c>
      <c r="O1638" s="1" t="s">
        <v>12101</v>
      </c>
      <c r="P1638" s="4" t="s">
        <v>12102</v>
      </c>
      <c r="Q1638" s="1" t="s">
        <v>3029</v>
      </c>
      <c r="R1638" s="1" t="s">
        <v>5310</v>
      </c>
      <c r="S1638" s="1" t="s">
        <v>12095</v>
      </c>
      <c r="T1638" s="1" t="s">
        <v>12103</v>
      </c>
    </row>
    <row r="1639" spans="1:20" ht="96.6" x14ac:dyDescent="0.25">
      <c r="A1639" s="1" t="s">
        <v>12085</v>
      </c>
      <c r="B1639" s="2" t="s">
        <v>12104</v>
      </c>
      <c r="C1639" s="1" t="s">
        <v>12087</v>
      </c>
      <c r="D1639" s="1" t="s">
        <v>12105</v>
      </c>
      <c r="E1639" s="1" t="s">
        <v>9585</v>
      </c>
      <c r="F1639" s="1" t="s">
        <v>12106</v>
      </c>
      <c r="G1639" s="1" t="s">
        <v>228</v>
      </c>
      <c r="H1639" s="1" t="s">
        <v>114</v>
      </c>
      <c r="I1639" s="1" t="s">
        <v>60</v>
      </c>
      <c r="J1639" s="1" t="s">
        <v>154</v>
      </c>
      <c r="K1639" s="1" t="s">
        <v>12091</v>
      </c>
      <c r="L1639" s="1" t="s">
        <v>1728</v>
      </c>
      <c r="M1639" s="1" t="s">
        <v>206</v>
      </c>
      <c r="N1639" s="1" t="s">
        <v>378</v>
      </c>
      <c r="O1639" s="1" t="s">
        <v>12092</v>
      </c>
      <c r="P1639" s="4" t="s">
        <v>12107</v>
      </c>
      <c r="Q1639" s="1" t="s">
        <v>4795</v>
      </c>
      <c r="R1639" s="1" t="s">
        <v>12094</v>
      </c>
      <c r="S1639" s="1" t="s">
        <v>12095</v>
      </c>
      <c r="T1639" s="1" t="s">
        <v>12108</v>
      </c>
    </row>
    <row r="1640" spans="1:20" ht="207" x14ac:dyDescent="0.25">
      <c r="A1640" s="1" t="s">
        <v>2556</v>
      </c>
      <c r="B1640" s="2" t="s">
        <v>12109</v>
      </c>
      <c r="C1640" s="1" t="s">
        <v>2558</v>
      </c>
      <c r="D1640" s="1" t="s">
        <v>3352</v>
      </c>
      <c r="E1640" s="1" t="s">
        <v>12110</v>
      </c>
      <c r="F1640" s="1" t="s">
        <v>12111</v>
      </c>
      <c r="G1640" s="1" t="s">
        <v>228</v>
      </c>
      <c r="H1640" s="1" t="s">
        <v>229</v>
      </c>
      <c r="I1640" s="1" t="s">
        <v>140</v>
      </c>
      <c r="J1640" s="1" t="s">
        <v>2562</v>
      </c>
      <c r="K1640" s="1" t="s">
        <v>12112</v>
      </c>
      <c r="L1640" s="1" t="s">
        <v>12113</v>
      </c>
      <c r="M1640" s="1" t="s">
        <v>270</v>
      </c>
      <c r="N1640" s="1" t="s">
        <v>32</v>
      </c>
      <c r="O1640" s="1" t="s">
        <v>2565</v>
      </c>
      <c r="P1640" s="4" t="s">
        <v>12114</v>
      </c>
      <c r="Q1640" s="1" t="s">
        <v>93</v>
      </c>
      <c r="R1640" s="1" t="s">
        <v>5310</v>
      </c>
      <c r="S1640" s="1" t="s">
        <v>4216</v>
      </c>
      <c r="T1640" s="1" t="s">
        <v>12115</v>
      </c>
    </row>
    <row r="1641" spans="1:20" ht="96.6" x14ac:dyDescent="0.25">
      <c r="A1641" s="1" t="s">
        <v>2556</v>
      </c>
      <c r="B1641" s="2" t="s">
        <v>12116</v>
      </c>
      <c r="C1641" s="1" t="s">
        <v>2558</v>
      </c>
      <c r="D1641" s="1" t="s">
        <v>2759</v>
      </c>
      <c r="E1641" s="1" t="s">
        <v>10998</v>
      </c>
      <c r="F1641" s="1" t="s">
        <v>2561</v>
      </c>
      <c r="G1641" s="1" t="s">
        <v>228</v>
      </c>
      <c r="H1641" s="1" t="s">
        <v>229</v>
      </c>
      <c r="I1641" s="1" t="s">
        <v>74</v>
      </c>
      <c r="J1641" s="1" t="s">
        <v>154</v>
      </c>
      <c r="K1641" s="1" t="s">
        <v>2563</v>
      </c>
      <c r="L1641" s="1" t="s">
        <v>12117</v>
      </c>
      <c r="M1641" s="1" t="s">
        <v>206</v>
      </c>
      <c r="N1641" s="1" t="s">
        <v>378</v>
      </c>
      <c r="O1641" s="1" t="s">
        <v>2565</v>
      </c>
      <c r="P1641" s="4" t="s">
        <v>12118</v>
      </c>
      <c r="Q1641" s="1" t="s">
        <v>93</v>
      </c>
      <c r="R1641" s="1" t="s">
        <v>5878</v>
      </c>
      <c r="S1641" s="1" t="s">
        <v>4216</v>
      </c>
      <c r="T1641" s="1" t="s">
        <v>12119</v>
      </c>
    </row>
    <row r="1642" spans="1:20" ht="96.6" x14ac:dyDescent="0.25">
      <c r="A1642" s="1" t="s">
        <v>358</v>
      </c>
      <c r="B1642" s="2" t="s">
        <v>12120</v>
      </c>
      <c r="C1642" s="1" t="s">
        <v>360</v>
      </c>
      <c r="D1642" s="1" t="s">
        <v>8628</v>
      </c>
      <c r="E1642" s="1" t="s">
        <v>3212</v>
      </c>
      <c r="F1642" s="1" t="s">
        <v>12121</v>
      </c>
      <c r="G1642" s="1" t="s">
        <v>113</v>
      </c>
      <c r="H1642" s="1" t="s">
        <v>114</v>
      </c>
      <c r="I1642" s="1" t="s">
        <v>74</v>
      </c>
      <c r="J1642" s="1" t="s">
        <v>754</v>
      </c>
      <c r="K1642" s="1" t="s">
        <v>1166</v>
      </c>
      <c r="L1642" s="1" t="s">
        <v>12122</v>
      </c>
      <c r="M1642" s="1" t="s">
        <v>304</v>
      </c>
      <c r="N1642" s="1" t="s">
        <v>378</v>
      </c>
      <c r="O1642" s="1" t="s">
        <v>366</v>
      </c>
      <c r="P1642" s="4" t="s">
        <v>12123</v>
      </c>
      <c r="Q1642" s="1" t="s">
        <v>5877</v>
      </c>
      <c r="R1642" s="1" t="s">
        <v>12124</v>
      </c>
      <c r="S1642" s="1" t="s">
        <v>3104</v>
      </c>
      <c r="T1642" s="1" t="s">
        <v>12125</v>
      </c>
    </row>
    <row r="1643" spans="1:20" ht="96.6" x14ac:dyDescent="0.25">
      <c r="A1643" s="1" t="s">
        <v>3987</v>
      </c>
      <c r="B1643" s="2" t="s">
        <v>12126</v>
      </c>
      <c r="C1643" s="1" t="s">
        <v>360</v>
      </c>
      <c r="D1643" s="1" t="s">
        <v>12127</v>
      </c>
      <c r="E1643" s="1" t="s">
        <v>2716</v>
      </c>
      <c r="F1643" s="1" t="s">
        <v>12128</v>
      </c>
      <c r="G1643" s="1" t="s">
        <v>228</v>
      </c>
      <c r="H1643" s="1" t="s">
        <v>126</v>
      </c>
      <c r="I1643" s="1" t="s">
        <v>60</v>
      </c>
      <c r="J1643" s="1" t="s">
        <v>154</v>
      </c>
      <c r="K1643" s="1" t="s">
        <v>1166</v>
      </c>
      <c r="L1643" s="1" t="s">
        <v>4906</v>
      </c>
      <c r="M1643" s="1" t="s">
        <v>304</v>
      </c>
      <c r="N1643" s="1" t="s">
        <v>378</v>
      </c>
      <c r="O1643" s="1" t="s">
        <v>366</v>
      </c>
      <c r="P1643" s="4" t="s">
        <v>12129</v>
      </c>
      <c r="Q1643" s="1" t="s">
        <v>3029</v>
      </c>
      <c r="R1643" s="1" t="s">
        <v>12124</v>
      </c>
      <c r="S1643" s="1" t="s">
        <v>3104</v>
      </c>
      <c r="T1643" s="1" t="s">
        <v>12130</v>
      </c>
    </row>
    <row r="1644" spans="1:20" ht="124.2" x14ac:dyDescent="0.25">
      <c r="A1644" s="1" t="s">
        <v>3863</v>
      </c>
      <c r="B1644" s="2" t="s">
        <v>12131</v>
      </c>
      <c r="C1644" s="1" t="s">
        <v>3844</v>
      </c>
      <c r="D1644" s="1" t="s">
        <v>3449</v>
      </c>
      <c r="E1644" s="1" t="s">
        <v>7644</v>
      </c>
      <c r="F1644" s="1" t="s">
        <v>12132</v>
      </c>
      <c r="G1644" s="1" t="s">
        <v>228</v>
      </c>
      <c r="H1644" s="1" t="s">
        <v>229</v>
      </c>
      <c r="I1644" s="1" t="s">
        <v>60</v>
      </c>
      <c r="K1644" s="1" t="s">
        <v>12133</v>
      </c>
      <c r="L1644" s="1" t="s">
        <v>1562</v>
      </c>
      <c r="M1644" s="1" t="s">
        <v>703</v>
      </c>
      <c r="N1644" s="1" t="s">
        <v>32</v>
      </c>
      <c r="O1644" s="1" t="s">
        <v>3849</v>
      </c>
      <c r="P1644" s="4" t="s">
        <v>12134</v>
      </c>
      <c r="Q1644" s="1" t="s">
        <v>93</v>
      </c>
      <c r="R1644" s="1" t="s">
        <v>12135</v>
      </c>
      <c r="S1644" s="1" t="s">
        <v>3853</v>
      </c>
      <c r="T1644" s="1" t="s">
        <v>12136</v>
      </c>
    </row>
    <row r="1645" spans="1:20" ht="13.8" x14ac:dyDescent="0.25">
      <c r="A1645" s="1" t="s">
        <v>4207</v>
      </c>
      <c r="B1645" s="2" t="s">
        <v>12137</v>
      </c>
      <c r="C1645" s="1" t="s">
        <v>2558</v>
      </c>
      <c r="D1645" s="1" t="s">
        <v>2250</v>
      </c>
      <c r="E1645" s="1" t="s">
        <v>12138</v>
      </c>
      <c r="F1645" s="1" t="s">
        <v>12139</v>
      </c>
      <c r="G1645" s="1" t="s">
        <v>113</v>
      </c>
      <c r="H1645" s="1" t="s">
        <v>126</v>
      </c>
      <c r="I1645" s="1" t="s">
        <v>140</v>
      </c>
      <c r="J1645" s="1" t="s">
        <v>154</v>
      </c>
      <c r="K1645" s="1" t="s">
        <v>2563</v>
      </c>
      <c r="L1645" s="1" t="s">
        <v>11001</v>
      </c>
      <c r="N1645" s="1" t="s">
        <v>378</v>
      </c>
      <c r="O1645" s="1" t="s">
        <v>2565</v>
      </c>
      <c r="P1645" s="1" t="s">
        <v>12140</v>
      </c>
      <c r="Q1645" s="1" t="s">
        <v>93</v>
      </c>
      <c r="R1645" s="1" t="s">
        <v>641</v>
      </c>
      <c r="S1645" s="1" t="s">
        <v>4216</v>
      </c>
      <c r="T1645" s="1" t="s">
        <v>12141</v>
      </c>
    </row>
    <row r="1646" spans="1:20" ht="13.8" x14ac:dyDescent="0.25">
      <c r="A1646" s="1" t="s">
        <v>2589</v>
      </c>
      <c r="B1646" s="2" t="s">
        <v>12142</v>
      </c>
      <c r="C1646" s="1" t="s">
        <v>5116</v>
      </c>
      <c r="D1646" s="1" t="s">
        <v>3394</v>
      </c>
      <c r="E1646" s="1" t="s">
        <v>12143</v>
      </c>
      <c r="F1646" s="1" t="s">
        <v>12144</v>
      </c>
      <c r="G1646" s="1" t="s">
        <v>113</v>
      </c>
      <c r="H1646" s="1" t="s">
        <v>27</v>
      </c>
      <c r="I1646" s="1" t="s">
        <v>74</v>
      </c>
      <c r="J1646" s="1" t="s">
        <v>154</v>
      </c>
      <c r="K1646" s="1" t="s">
        <v>1903</v>
      </c>
      <c r="L1646" s="1" t="s">
        <v>4485</v>
      </c>
      <c r="N1646" s="1" t="s">
        <v>378</v>
      </c>
      <c r="O1646" s="1" t="s">
        <v>5120</v>
      </c>
      <c r="P1646" s="1" t="s">
        <v>12145</v>
      </c>
      <c r="Q1646" s="1" t="s">
        <v>5877</v>
      </c>
      <c r="R1646" s="1" t="s">
        <v>12146</v>
      </c>
      <c r="S1646" s="1" t="s">
        <v>5122</v>
      </c>
      <c r="T1646" s="1" t="s">
        <v>12147</v>
      </c>
    </row>
    <row r="1647" spans="1:20" ht="96.6" x14ac:dyDescent="0.25">
      <c r="A1647" s="1" t="s">
        <v>12085</v>
      </c>
      <c r="B1647" s="2" t="s">
        <v>12148</v>
      </c>
      <c r="C1647" s="1" t="s">
        <v>12098</v>
      </c>
      <c r="D1647" s="1" t="s">
        <v>344</v>
      </c>
      <c r="F1647" s="1" t="s">
        <v>12149</v>
      </c>
      <c r="G1647" s="1" t="s">
        <v>228</v>
      </c>
      <c r="H1647" s="1" t="s">
        <v>126</v>
      </c>
      <c r="I1647" s="1" t="s">
        <v>60</v>
      </c>
      <c r="J1647" s="1" t="s">
        <v>154</v>
      </c>
      <c r="K1647" s="1" t="s">
        <v>12091</v>
      </c>
      <c r="L1647" s="1" t="s">
        <v>1728</v>
      </c>
      <c r="M1647" s="1" t="s">
        <v>270</v>
      </c>
      <c r="N1647" s="1" t="s">
        <v>378</v>
      </c>
      <c r="O1647" s="1" t="s">
        <v>12101</v>
      </c>
      <c r="P1647" s="4" t="s">
        <v>12150</v>
      </c>
      <c r="Q1647" s="1" t="s">
        <v>3029</v>
      </c>
      <c r="R1647" s="1" t="s">
        <v>12151</v>
      </c>
      <c r="S1647" s="1" t="s">
        <v>12095</v>
      </c>
      <c r="T1647" s="1" t="s">
        <v>12152</v>
      </c>
    </row>
    <row r="1648" spans="1:20" ht="124.2" x14ac:dyDescent="0.25">
      <c r="A1648" s="1" t="s">
        <v>2556</v>
      </c>
      <c r="B1648" s="2" t="s">
        <v>12153</v>
      </c>
      <c r="C1648" s="1" t="s">
        <v>2558</v>
      </c>
      <c r="D1648" s="1" t="s">
        <v>3352</v>
      </c>
      <c r="E1648" s="1" t="s">
        <v>12110</v>
      </c>
      <c r="F1648" s="1" t="s">
        <v>12111</v>
      </c>
      <c r="G1648" s="1" t="s">
        <v>228</v>
      </c>
      <c r="H1648" s="1" t="s">
        <v>229</v>
      </c>
      <c r="I1648" s="1" t="s">
        <v>140</v>
      </c>
      <c r="J1648" s="1" t="s">
        <v>2562</v>
      </c>
      <c r="K1648" s="1" t="s">
        <v>12154</v>
      </c>
      <c r="L1648" s="1" t="s">
        <v>11015</v>
      </c>
      <c r="M1648" s="1" t="s">
        <v>31</v>
      </c>
      <c r="N1648" s="1" t="s">
        <v>32</v>
      </c>
      <c r="O1648" s="1" t="s">
        <v>2565</v>
      </c>
      <c r="P1648" s="4" t="s">
        <v>12155</v>
      </c>
      <c r="Q1648" s="1" t="s">
        <v>4795</v>
      </c>
      <c r="R1648" s="1" t="s">
        <v>3265</v>
      </c>
      <c r="S1648" s="1" t="s">
        <v>4216</v>
      </c>
      <c r="T1648" s="1" t="s">
        <v>12156</v>
      </c>
    </row>
    <row r="1649" spans="1:20" ht="179.4" x14ac:dyDescent="0.25">
      <c r="A1649" s="1" t="s">
        <v>6017</v>
      </c>
      <c r="B1649" s="2" t="s">
        <v>12157</v>
      </c>
      <c r="C1649" s="1" t="s">
        <v>12158</v>
      </c>
      <c r="D1649" s="1" t="s">
        <v>2260</v>
      </c>
      <c r="E1649" s="1" t="s">
        <v>12159</v>
      </c>
      <c r="F1649" s="1" t="s">
        <v>12160</v>
      </c>
      <c r="G1649" s="1" t="s">
        <v>113</v>
      </c>
      <c r="H1649" s="1" t="s">
        <v>114</v>
      </c>
      <c r="I1649" s="1" t="s">
        <v>74</v>
      </c>
      <c r="J1649" s="1" t="s">
        <v>465</v>
      </c>
      <c r="K1649" s="1" t="s">
        <v>12161</v>
      </c>
      <c r="L1649" s="1" t="s">
        <v>8162</v>
      </c>
      <c r="M1649" s="1" t="s">
        <v>270</v>
      </c>
      <c r="N1649" s="1" t="s">
        <v>32</v>
      </c>
      <c r="O1649" s="1" t="s">
        <v>2104</v>
      </c>
      <c r="P1649" s="4" t="s">
        <v>12162</v>
      </c>
      <c r="Q1649" s="1" t="s">
        <v>12163</v>
      </c>
      <c r="R1649" s="1" t="s">
        <v>12164</v>
      </c>
      <c r="S1649" s="1" t="s">
        <v>6025</v>
      </c>
      <c r="T1649" s="1" t="s">
        <v>12165</v>
      </c>
    </row>
    <row r="1650" spans="1:20" ht="110.4" x14ac:dyDescent="0.25">
      <c r="A1650" s="1" t="s">
        <v>3842</v>
      </c>
      <c r="B1650" s="2" t="s">
        <v>12166</v>
      </c>
      <c r="C1650" s="1" t="s">
        <v>3844</v>
      </c>
      <c r="D1650" s="1" t="s">
        <v>3095</v>
      </c>
      <c r="E1650" s="1" t="s">
        <v>12110</v>
      </c>
      <c r="F1650" s="1" t="s">
        <v>12167</v>
      </c>
      <c r="G1650" s="1" t="s">
        <v>113</v>
      </c>
      <c r="H1650" s="1" t="s">
        <v>229</v>
      </c>
      <c r="I1650" s="1" t="s">
        <v>74</v>
      </c>
      <c r="J1650" s="1" t="s">
        <v>154</v>
      </c>
      <c r="K1650" s="1" t="s">
        <v>3847</v>
      </c>
      <c r="L1650" s="1" t="s">
        <v>12168</v>
      </c>
      <c r="M1650" s="1" t="s">
        <v>322</v>
      </c>
      <c r="N1650" s="1" t="s">
        <v>32</v>
      </c>
      <c r="O1650" s="1" t="s">
        <v>3849</v>
      </c>
      <c r="P1650" s="4" t="s">
        <v>12169</v>
      </c>
      <c r="Q1650" s="1" t="s">
        <v>12170</v>
      </c>
      <c r="R1650" s="1" t="s">
        <v>12171</v>
      </c>
      <c r="S1650" s="1" t="s">
        <v>3853</v>
      </c>
      <c r="T1650" s="1" t="s">
        <v>12172</v>
      </c>
    </row>
    <row r="1651" spans="1:20" ht="124.2" x14ac:dyDescent="0.25">
      <c r="A1651" s="1" t="s">
        <v>847</v>
      </c>
      <c r="B1651" s="2" t="s">
        <v>12173</v>
      </c>
      <c r="C1651" s="1" t="s">
        <v>849</v>
      </c>
      <c r="D1651" s="1" t="s">
        <v>1013</v>
      </c>
      <c r="E1651" s="1" t="s">
        <v>12174</v>
      </c>
      <c r="F1651" s="1" t="s">
        <v>12175</v>
      </c>
      <c r="G1651" s="1" t="s">
        <v>26</v>
      </c>
      <c r="H1651" s="1" t="s">
        <v>27</v>
      </c>
      <c r="I1651" s="1" t="s">
        <v>74</v>
      </c>
      <c r="J1651" s="1" t="s">
        <v>465</v>
      </c>
      <c r="K1651" s="1" t="s">
        <v>852</v>
      </c>
      <c r="L1651" s="1" t="s">
        <v>3026</v>
      </c>
      <c r="M1651" s="1" t="s">
        <v>527</v>
      </c>
      <c r="N1651" s="1" t="s">
        <v>63</v>
      </c>
      <c r="O1651" s="1" t="s">
        <v>853</v>
      </c>
      <c r="P1651" s="4" t="s">
        <v>12176</v>
      </c>
      <c r="Q1651" s="1" t="s">
        <v>12177</v>
      </c>
      <c r="S1651" s="1" t="s">
        <v>10073</v>
      </c>
      <c r="T1651" s="1" t="s">
        <v>12178</v>
      </c>
    </row>
    <row r="1652" spans="1:20" ht="13.8" x14ac:dyDescent="0.25">
      <c r="A1652" s="1" t="s">
        <v>3001</v>
      </c>
      <c r="B1652" s="2" t="s">
        <v>12179</v>
      </c>
      <c r="C1652" s="1" t="s">
        <v>3003</v>
      </c>
      <c r="D1652" s="1" t="s">
        <v>12180</v>
      </c>
      <c r="E1652" s="1" t="s">
        <v>12181</v>
      </c>
      <c r="F1652" s="1" t="s">
        <v>8683</v>
      </c>
      <c r="G1652" s="1" t="s">
        <v>113</v>
      </c>
      <c r="H1652" s="1" t="s">
        <v>114</v>
      </c>
      <c r="I1652" s="1" t="s">
        <v>60</v>
      </c>
      <c r="J1652" s="1" t="s">
        <v>154</v>
      </c>
      <c r="K1652" s="1" t="s">
        <v>12182</v>
      </c>
      <c r="L1652" s="1" t="s">
        <v>1571</v>
      </c>
      <c r="M1652" s="1" t="s">
        <v>304</v>
      </c>
      <c r="N1652" s="1" t="s">
        <v>378</v>
      </c>
      <c r="O1652" s="1" t="s">
        <v>3008</v>
      </c>
      <c r="P1652" s="1" t="s">
        <v>12183</v>
      </c>
      <c r="Q1652" s="1" t="s">
        <v>12184</v>
      </c>
      <c r="R1652" s="1" t="s">
        <v>6528</v>
      </c>
      <c r="S1652" s="1" t="s">
        <v>3117</v>
      </c>
      <c r="T1652" s="1" t="s">
        <v>12185</v>
      </c>
    </row>
    <row r="1653" spans="1:20" ht="13.8" x14ac:dyDescent="0.25">
      <c r="A1653" s="1" t="s">
        <v>3001</v>
      </c>
      <c r="B1653" s="2" t="s">
        <v>12186</v>
      </c>
      <c r="C1653" s="1" t="s">
        <v>6720</v>
      </c>
      <c r="D1653" s="1" t="s">
        <v>6899</v>
      </c>
      <c r="E1653" s="1" t="s">
        <v>12187</v>
      </c>
      <c r="F1653" s="1" t="s">
        <v>12188</v>
      </c>
      <c r="G1653" s="1" t="s">
        <v>113</v>
      </c>
      <c r="H1653" s="1" t="s">
        <v>114</v>
      </c>
      <c r="I1653" s="1" t="s">
        <v>140</v>
      </c>
      <c r="J1653" s="1" t="s">
        <v>465</v>
      </c>
      <c r="K1653" s="1" t="s">
        <v>8656</v>
      </c>
      <c r="L1653" s="1" t="s">
        <v>8657</v>
      </c>
      <c r="M1653" s="1" t="s">
        <v>270</v>
      </c>
      <c r="N1653" s="1" t="s">
        <v>378</v>
      </c>
      <c r="O1653" s="1" t="s">
        <v>6725</v>
      </c>
      <c r="P1653" s="1" t="s">
        <v>12189</v>
      </c>
      <c r="Q1653" s="1" t="s">
        <v>12190</v>
      </c>
      <c r="R1653" s="1" t="s">
        <v>6528</v>
      </c>
      <c r="S1653" s="1" t="s">
        <v>3229</v>
      </c>
      <c r="T1653" s="1" t="s">
        <v>12191</v>
      </c>
    </row>
    <row r="1654" spans="1:20" ht="13.8" x14ac:dyDescent="0.25">
      <c r="A1654" s="1" t="s">
        <v>459</v>
      </c>
      <c r="B1654" s="2" t="s">
        <v>12192</v>
      </c>
      <c r="C1654" s="1" t="s">
        <v>2509</v>
      </c>
      <c r="D1654" s="1" t="s">
        <v>6852</v>
      </c>
      <c r="E1654" s="1" t="s">
        <v>12193</v>
      </c>
      <c r="F1654" s="1" t="s">
        <v>12194</v>
      </c>
      <c r="G1654" s="1" t="s">
        <v>26</v>
      </c>
      <c r="H1654" s="1" t="s">
        <v>27</v>
      </c>
      <c r="I1654" s="1" t="s">
        <v>74</v>
      </c>
      <c r="J1654" s="1" t="s">
        <v>465</v>
      </c>
      <c r="K1654" s="1" t="s">
        <v>12195</v>
      </c>
      <c r="L1654" s="1" t="s">
        <v>5082</v>
      </c>
      <c r="M1654" s="1" t="s">
        <v>143</v>
      </c>
      <c r="N1654" s="1" t="s">
        <v>32</v>
      </c>
      <c r="O1654" s="1" t="s">
        <v>2512</v>
      </c>
      <c r="P1654" s="1" t="s">
        <v>12196</v>
      </c>
      <c r="Q1654" s="1" t="s">
        <v>12197</v>
      </c>
      <c r="R1654" s="1" t="s">
        <v>171</v>
      </c>
      <c r="S1654" s="1" t="s">
        <v>3901</v>
      </c>
      <c r="T1654" s="1" t="s">
        <v>12198</v>
      </c>
    </row>
    <row r="1655" spans="1:20" ht="124.2" x14ac:dyDescent="0.25">
      <c r="A1655" s="1" t="s">
        <v>210</v>
      </c>
      <c r="B1655" s="2" t="s">
        <v>12199</v>
      </c>
      <c r="C1655" s="1" t="s">
        <v>212</v>
      </c>
      <c r="D1655" s="1" t="s">
        <v>870</v>
      </c>
      <c r="E1655" s="1" t="s">
        <v>5886</v>
      </c>
      <c r="F1655" s="1" t="s">
        <v>3042</v>
      </c>
      <c r="G1655" s="1" t="s">
        <v>26</v>
      </c>
      <c r="H1655" s="1" t="s">
        <v>27</v>
      </c>
      <c r="I1655" s="1" t="s">
        <v>60</v>
      </c>
      <c r="J1655" s="1" t="s">
        <v>75</v>
      </c>
      <c r="K1655" s="1" t="s">
        <v>12200</v>
      </c>
      <c r="L1655" s="1" t="s">
        <v>7776</v>
      </c>
      <c r="M1655" s="1" t="s">
        <v>304</v>
      </c>
      <c r="N1655" s="1" t="s">
        <v>32</v>
      </c>
      <c r="O1655" s="1" t="s">
        <v>217</v>
      </c>
      <c r="P1655" s="4" t="s">
        <v>12201</v>
      </c>
      <c r="R1655" s="1" t="s">
        <v>12202</v>
      </c>
      <c r="S1655" s="1" t="s">
        <v>3112</v>
      </c>
      <c r="T1655" s="1" t="s">
        <v>12203</v>
      </c>
    </row>
    <row r="1656" spans="1:20" ht="138" x14ac:dyDescent="0.25">
      <c r="A1656" s="1" t="s">
        <v>441</v>
      </c>
      <c r="B1656" s="2" t="s">
        <v>12204</v>
      </c>
      <c r="C1656" s="1" t="s">
        <v>1475</v>
      </c>
      <c r="D1656" s="1" t="s">
        <v>2046</v>
      </c>
      <c r="E1656" s="1" t="s">
        <v>12205</v>
      </c>
      <c r="F1656" s="1" t="s">
        <v>12206</v>
      </c>
      <c r="G1656" s="1" t="s">
        <v>113</v>
      </c>
      <c r="H1656" s="1" t="s">
        <v>114</v>
      </c>
      <c r="I1656" s="1" t="s">
        <v>140</v>
      </c>
      <c r="K1656" s="1" t="s">
        <v>12207</v>
      </c>
      <c r="L1656" s="1" t="s">
        <v>1120</v>
      </c>
      <c r="M1656" s="1" t="s">
        <v>304</v>
      </c>
      <c r="N1656" s="1" t="s">
        <v>32</v>
      </c>
      <c r="O1656" s="1" t="s">
        <v>1479</v>
      </c>
      <c r="P1656" s="4" t="s">
        <v>12208</v>
      </c>
      <c r="R1656" s="1" t="s">
        <v>12209</v>
      </c>
      <c r="S1656" s="1" t="s">
        <v>3137</v>
      </c>
      <c r="T1656" s="1" t="s">
        <v>12210</v>
      </c>
    </row>
    <row r="1657" spans="1:20" ht="138" x14ac:dyDescent="0.25">
      <c r="A1657" s="1" t="s">
        <v>946</v>
      </c>
      <c r="B1657" s="2" t="s">
        <v>12211</v>
      </c>
      <c r="C1657" s="1" t="s">
        <v>1910</v>
      </c>
      <c r="D1657" s="1" t="s">
        <v>1537</v>
      </c>
      <c r="E1657" s="1" t="s">
        <v>2633</v>
      </c>
      <c r="F1657" s="1" t="s">
        <v>12212</v>
      </c>
      <c r="G1657" s="1" t="s">
        <v>113</v>
      </c>
      <c r="H1657" s="1" t="s">
        <v>114</v>
      </c>
      <c r="I1657" s="1" t="s">
        <v>140</v>
      </c>
      <c r="J1657" s="1" t="s">
        <v>421</v>
      </c>
      <c r="K1657" s="1" t="s">
        <v>12200</v>
      </c>
      <c r="L1657" s="1" t="s">
        <v>7647</v>
      </c>
      <c r="M1657" s="1" t="s">
        <v>527</v>
      </c>
      <c r="N1657" s="1" t="s">
        <v>32</v>
      </c>
      <c r="O1657" s="1" t="s">
        <v>1914</v>
      </c>
      <c r="P1657" s="4" t="s">
        <v>12213</v>
      </c>
      <c r="Q1657" s="1" t="s">
        <v>12214</v>
      </c>
      <c r="R1657" s="1" t="s">
        <v>12215</v>
      </c>
      <c r="S1657" s="1" t="s">
        <v>4158</v>
      </c>
      <c r="T1657" s="1" t="s">
        <v>12216</v>
      </c>
    </row>
    <row r="1658" spans="1:20" ht="13.8" x14ac:dyDescent="0.25">
      <c r="A1658" s="1" t="s">
        <v>1074</v>
      </c>
      <c r="B1658" s="2" t="s">
        <v>12217</v>
      </c>
      <c r="C1658" s="1" t="s">
        <v>4370</v>
      </c>
      <c r="D1658" s="1" t="s">
        <v>2443</v>
      </c>
      <c r="E1658" s="1" t="s">
        <v>12218</v>
      </c>
      <c r="F1658" s="1" t="s">
        <v>12219</v>
      </c>
      <c r="G1658" s="1" t="s">
        <v>26</v>
      </c>
      <c r="H1658" s="1" t="s">
        <v>27</v>
      </c>
      <c r="I1658" s="1" t="s">
        <v>74</v>
      </c>
      <c r="J1658" s="1" t="s">
        <v>75</v>
      </c>
      <c r="K1658" s="1" t="s">
        <v>4118</v>
      </c>
      <c r="L1658" s="1" t="s">
        <v>8513</v>
      </c>
      <c r="M1658" s="1" t="s">
        <v>143</v>
      </c>
      <c r="N1658" s="1" t="s">
        <v>32</v>
      </c>
      <c r="O1658" s="1" t="s">
        <v>4374</v>
      </c>
      <c r="P1658" s="1" t="s">
        <v>12220</v>
      </c>
      <c r="Q1658" s="1" t="s">
        <v>12221</v>
      </c>
      <c r="R1658" s="1" t="s">
        <v>6528</v>
      </c>
      <c r="S1658" s="1" t="s">
        <v>3620</v>
      </c>
      <c r="T1658" s="1" t="s">
        <v>12222</v>
      </c>
    </row>
    <row r="1659" spans="1:20" ht="13.8" x14ac:dyDescent="0.25">
      <c r="A1659" s="1" t="s">
        <v>936</v>
      </c>
      <c r="B1659" s="2" t="s">
        <v>12223</v>
      </c>
      <c r="C1659" s="1" t="s">
        <v>3555</v>
      </c>
      <c r="D1659" s="1" t="s">
        <v>3706</v>
      </c>
      <c r="E1659" s="1" t="s">
        <v>12224</v>
      </c>
      <c r="F1659" s="1" t="s">
        <v>12225</v>
      </c>
      <c r="G1659" s="1" t="s">
        <v>113</v>
      </c>
      <c r="H1659" s="1" t="s">
        <v>114</v>
      </c>
      <c r="I1659" s="1" t="s">
        <v>60</v>
      </c>
      <c r="J1659" s="1" t="s">
        <v>465</v>
      </c>
      <c r="K1659" s="1" t="s">
        <v>3559</v>
      </c>
      <c r="L1659" s="1" t="s">
        <v>2060</v>
      </c>
      <c r="M1659" s="1" t="s">
        <v>31</v>
      </c>
      <c r="N1659" s="1" t="s">
        <v>32</v>
      </c>
      <c r="O1659" s="1" t="s">
        <v>3560</v>
      </c>
      <c r="P1659" s="1" t="s">
        <v>12226</v>
      </c>
      <c r="Q1659" s="1" t="s">
        <v>12227</v>
      </c>
      <c r="R1659" s="1" t="s">
        <v>171</v>
      </c>
      <c r="S1659" s="1" t="s">
        <v>3563</v>
      </c>
      <c r="T1659" s="1" t="s">
        <v>12228</v>
      </c>
    </row>
    <row r="1660" spans="1:20" ht="13.8" x14ac:dyDescent="0.25">
      <c r="A1660" s="1" t="s">
        <v>936</v>
      </c>
      <c r="B1660" s="2" t="s">
        <v>12229</v>
      </c>
      <c r="C1660" s="1" t="s">
        <v>3555</v>
      </c>
      <c r="D1660" s="1" t="s">
        <v>12230</v>
      </c>
      <c r="E1660" s="1" t="s">
        <v>12231</v>
      </c>
      <c r="F1660" s="1" t="s">
        <v>12232</v>
      </c>
      <c r="G1660" s="1" t="s">
        <v>113</v>
      </c>
      <c r="H1660" s="1" t="s">
        <v>126</v>
      </c>
      <c r="I1660" s="1" t="s">
        <v>60</v>
      </c>
      <c r="J1660" s="1" t="s">
        <v>75</v>
      </c>
      <c r="K1660" s="1" t="s">
        <v>12233</v>
      </c>
      <c r="L1660" s="1" t="s">
        <v>2574</v>
      </c>
      <c r="M1660" s="1" t="s">
        <v>31</v>
      </c>
      <c r="N1660" s="1" t="s">
        <v>32</v>
      </c>
      <c r="O1660" s="1" t="s">
        <v>3560</v>
      </c>
      <c r="P1660" s="1" t="s">
        <v>12234</v>
      </c>
      <c r="Q1660" s="1" t="s">
        <v>12235</v>
      </c>
      <c r="R1660" s="1" t="s">
        <v>171</v>
      </c>
      <c r="S1660" s="1" t="s">
        <v>3563</v>
      </c>
      <c r="T1660" s="1" t="s">
        <v>12236</v>
      </c>
    </row>
    <row r="1661" spans="1:20" ht="289.8" x14ac:dyDescent="0.25">
      <c r="A1661" s="1" t="s">
        <v>946</v>
      </c>
      <c r="B1661" s="2" t="s">
        <v>12237</v>
      </c>
      <c r="C1661" s="1" t="s">
        <v>579</v>
      </c>
      <c r="D1661" s="1" t="s">
        <v>1537</v>
      </c>
      <c r="E1661" s="1" t="s">
        <v>12238</v>
      </c>
      <c r="F1661" s="1" t="s">
        <v>6754</v>
      </c>
      <c r="G1661" s="1" t="s">
        <v>113</v>
      </c>
      <c r="H1661" s="1" t="s">
        <v>114</v>
      </c>
      <c r="I1661" s="1" t="s">
        <v>140</v>
      </c>
      <c r="J1661" s="1" t="s">
        <v>583</v>
      </c>
      <c r="K1661" s="1" t="s">
        <v>12239</v>
      </c>
      <c r="L1661" s="1" t="s">
        <v>4262</v>
      </c>
      <c r="M1661" s="1" t="s">
        <v>527</v>
      </c>
      <c r="N1661" s="1" t="s">
        <v>32</v>
      </c>
      <c r="O1661" s="1" t="s">
        <v>585</v>
      </c>
      <c r="P1661" s="4" t="s">
        <v>12240</v>
      </c>
      <c r="Q1661" s="1" t="s">
        <v>93</v>
      </c>
      <c r="R1661" s="1" t="s">
        <v>12241</v>
      </c>
      <c r="S1661" s="1" t="s">
        <v>3107</v>
      </c>
      <c r="T1661" s="1" t="s">
        <v>12242</v>
      </c>
    </row>
    <row r="1662" spans="1:20" ht="303.60000000000002" x14ac:dyDescent="0.25">
      <c r="A1662" s="1" t="s">
        <v>577</v>
      </c>
      <c r="B1662" s="2" t="s">
        <v>12243</v>
      </c>
      <c r="C1662" s="1" t="s">
        <v>579</v>
      </c>
      <c r="D1662" s="1" t="s">
        <v>408</v>
      </c>
      <c r="E1662" s="1" t="s">
        <v>12244</v>
      </c>
      <c r="F1662" s="1" t="s">
        <v>1819</v>
      </c>
      <c r="G1662" s="1" t="s">
        <v>228</v>
      </c>
      <c r="H1662" s="1" t="s">
        <v>126</v>
      </c>
      <c r="I1662" s="1" t="s">
        <v>140</v>
      </c>
      <c r="J1662" s="1" t="s">
        <v>5389</v>
      </c>
      <c r="K1662" s="1" t="s">
        <v>12245</v>
      </c>
      <c r="L1662" s="1" t="s">
        <v>4765</v>
      </c>
      <c r="M1662" s="1" t="s">
        <v>31</v>
      </c>
      <c r="N1662" s="1" t="s">
        <v>32</v>
      </c>
      <c r="O1662" s="1" t="s">
        <v>585</v>
      </c>
      <c r="P1662" s="4" t="s">
        <v>12246</v>
      </c>
      <c r="R1662" s="1" t="s">
        <v>12247</v>
      </c>
      <c r="S1662" s="1" t="s">
        <v>3107</v>
      </c>
      <c r="T1662" s="1" t="s">
        <v>12248</v>
      </c>
    </row>
    <row r="1663" spans="1:20" ht="110.4" x14ac:dyDescent="0.25">
      <c r="A1663" s="1" t="s">
        <v>1430</v>
      </c>
      <c r="B1663" s="2" t="s">
        <v>12249</v>
      </c>
      <c r="C1663" s="1" t="s">
        <v>5475</v>
      </c>
      <c r="D1663" s="1" t="s">
        <v>3432</v>
      </c>
      <c r="E1663" s="1" t="s">
        <v>9366</v>
      </c>
      <c r="F1663" s="1" t="s">
        <v>12250</v>
      </c>
      <c r="G1663" s="1" t="s">
        <v>113</v>
      </c>
      <c r="H1663" s="1" t="s">
        <v>126</v>
      </c>
      <c r="I1663" s="1" t="s">
        <v>140</v>
      </c>
      <c r="J1663" s="1" t="s">
        <v>583</v>
      </c>
      <c r="K1663" s="1" t="s">
        <v>982</v>
      </c>
      <c r="L1663" s="1" t="s">
        <v>3419</v>
      </c>
      <c r="M1663" s="1" t="s">
        <v>31</v>
      </c>
      <c r="N1663" s="1" t="s">
        <v>378</v>
      </c>
      <c r="O1663" s="1" t="s">
        <v>5479</v>
      </c>
      <c r="P1663" s="4" t="s">
        <v>12251</v>
      </c>
      <c r="R1663" s="1" t="s">
        <v>12252</v>
      </c>
      <c r="S1663" s="1" t="s">
        <v>5481</v>
      </c>
      <c r="T1663" s="1" t="s">
        <v>12253</v>
      </c>
    </row>
    <row r="1664" spans="1:20" ht="276" x14ac:dyDescent="0.25">
      <c r="A1664" s="1" t="s">
        <v>577</v>
      </c>
      <c r="B1664" s="2" t="s">
        <v>12254</v>
      </c>
      <c r="C1664" s="1" t="s">
        <v>579</v>
      </c>
      <c r="D1664" s="1" t="s">
        <v>1096</v>
      </c>
      <c r="E1664" s="1" t="s">
        <v>12255</v>
      </c>
      <c r="F1664" s="1" t="s">
        <v>1111</v>
      </c>
      <c r="G1664" s="1" t="s">
        <v>228</v>
      </c>
      <c r="H1664" s="1" t="s">
        <v>126</v>
      </c>
      <c r="I1664" s="1" t="s">
        <v>140</v>
      </c>
      <c r="J1664" s="1" t="s">
        <v>583</v>
      </c>
      <c r="K1664" s="1" t="s">
        <v>12256</v>
      </c>
      <c r="L1664" s="1" t="s">
        <v>12257</v>
      </c>
      <c r="M1664" s="1" t="s">
        <v>703</v>
      </c>
      <c r="N1664" s="1" t="s">
        <v>32</v>
      </c>
      <c r="O1664" s="1" t="s">
        <v>585</v>
      </c>
      <c r="P1664" s="4" t="s">
        <v>12258</v>
      </c>
      <c r="R1664" s="1" t="s">
        <v>12241</v>
      </c>
      <c r="S1664" s="1" t="s">
        <v>3107</v>
      </c>
      <c r="T1664" s="1" t="s">
        <v>12259</v>
      </c>
    </row>
    <row r="1665" spans="1:20" ht="262.2" x14ac:dyDescent="0.25">
      <c r="A1665" s="1" t="s">
        <v>1815</v>
      </c>
      <c r="B1665" s="2" t="s">
        <v>12260</v>
      </c>
      <c r="C1665" s="1" t="s">
        <v>1817</v>
      </c>
      <c r="D1665" s="1" t="s">
        <v>1096</v>
      </c>
      <c r="E1665" s="1" t="s">
        <v>12261</v>
      </c>
      <c r="F1665" s="1" t="s">
        <v>1819</v>
      </c>
      <c r="G1665" s="1" t="s">
        <v>228</v>
      </c>
      <c r="H1665" s="1" t="s">
        <v>126</v>
      </c>
      <c r="I1665" s="1" t="s">
        <v>140</v>
      </c>
      <c r="J1665" s="1" t="s">
        <v>583</v>
      </c>
      <c r="K1665" s="1" t="s">
        <v>12262</v>
      </c>
      <c r="L1665" s="1" t="s">
        <v>3263</v>
      </c>
      <c r="M1665" s="1" t="s">
        <v>703</v>
      </c>
      <c r="N1665" s="1" t="s">
        <v>32</v>
      </c>
      <c r="O1665" s="1" t="s">
        <v>1822</v>
      </c>
      <c r="P1665" s="4" t="s">
        <v>12263</v>
      </c>
      <c r="R1665" s="1" t="s">
        <v>12241</v>
      </c>
      <c r="S1665" s="1" t="s">
        <v>3487</v>
      </c>
      <c r="T1665" s="1" t="s">
        <v>12264</v>
      </c>
    </row>
    <row r="1666" spans="1:20" ht="124.2" x14ac:dyDescent="0.25">
      <c r="A1666" s="1" t="s">
        <v>6904</v>
      </c>
      <c r="B1666" s="2" t="s">
        <v>12265</v>
      </c>
      <c r="C1666" s="1" t="s">
        <v>6153</v>
      </c>
      <c r="D1666" s="1" t="s">
        <v>2119</v>
      </c>
      <c r="E1666" s="1" t="s">
        <v>12266</v>
      </c>
      <c r="F1666" s="1" t="s">
        <v>5919</v>
      </c>
      <c r="G1666" s="1" t="s">
        <v>113</v>
      </c>
      <c r="H1666" s="1" t="s">
        <v>126</v>
      </c>
      <c r="I1666" s="1" t="s">
        <v>140</v>
      </c>
      <c r="J1666" s="1" t="s">
        <v>5453</v>
      </c>
      <c r="K1666" s="1" t="s">
        <v>12267</v>
      </c>
      <c r="L1666" s="1" t="s">
        <v>7626</v>
      </c>
      <c r="M1666" s="1" t="s">
        <v>206</v>
      </c>
      <c r="N1666" s="1" t="s">
        <v>32</v>
      </c>
      <c r="O1666" s="1" t="s">
        <v>6157</v>
      </c>
      <c r="P1666" s="4" t="s">
        <v>12268</v>
      </c>
      <c r="Q1666" s="1" t="s">
        <v>12269</v>
      </c>
      <c r="R1666" s="1" t="s">
        <v>12270</v>
      </c>
      <c r="S1666" s="1" t="s">
        <v>6160</v>
      </c>
      <c r="T1666" s="1" t="s">
        <v>12271</v>
      </c>
    </row>
    <row r="1667" spans="1:20" ht="124.2" x14ac:dyDescent="0.25">
      <c r="A1667" s="1" t="s">
        <v>473</v>
      </c>
      <c r="B1667" s="2" t="s">
        <v>12272</v>
      </c>
      <c r="C1667" s="1" t="s">
        <v>7429</v>
      </c>
      <c r="D1667" s="1" t="s">
        <v>5514</v>
      </c>
      <c r="E1667" s="1" t="s">
        <v>5553</v>
      </c>
      <c r="F1667" s="1" t="s">
        <v>10591</v>
      </c>
      <c r="G1667" s="1" t="s">
        <v>113</v>
      </c>
      <c r="H1667" s="1" t="s">
        <v>126</v>
      </c>
      <c r="I1667" s="1" t="s">
        <v>60</v>
      </c>
      <c r="J1667" s="1" t="s">
        <v>5453</v>
      </c>
      <c r="K1667" s="1" t="s">
        <v>12273</v>
      </c>
      <c r="L1667" s="1" t="s">
        <v>1212</v>
      </c>
      <c r="M1667" s="1" t="s">
        <v>270</v>
      </c>
      <c r="N1667" s="1" t="s">
        <v>32</v>
      </c>
      <c r="O1667" s="1" t="s">
        <v>5555</v>
      </c>
      <c r="P1667" s="4" t="s">
        <v>12274</v>
      </c>
      <c r="Q1667" s="1" t="s">
        <v>12275</v>
      </c>
      <c r="R1667" s="1" t="s">
        <v>12276</v>
      </c>
      <c r="S1667" s="1" t="s">
        <v>4275</v>
      </c>
      <c r="T1667" s="1" t="s">
        <v>12277</v>
      </c>
    </row>
    <row r="1668" spans="1:20" ht="138" x14ac:dyDescent="0.25">
      <c r="A1668" s="1" t="s">
        <v>120</v>
      </c>
      <c r="B1668" s="2" t="s">
        <v>12278</v>
      </c>
      <c r="C1668" s="1" t="s">
        <v>122</v>
      </c>
      <c r="D1668" s="1" t="s">
        <v>300</v>
      </c>
      <c r="E1668" s="1" t="s">
        <v>9705</v>
      </c>
      <c r="F1668" s="1" t="s">
        <v>6171</v>
      </c>
      <c r="G1668" s="1" t="s">
        <v>113</v>
      </c>
      <c r="H1668" s="1" t="s">
        <v>126</v>
      </c>
      <c r="I1668" s="1" t="s">
        <v>140</v>
      </c>
      <c r="J1668" s="1" t="s">
        <v>5453</v>
      </c>
      <c r="K1668" s="1" t="s">
        <v>12279</v>
      </c>
      <c r="L1668" s="1" t="s">
        <v>128</v>
      </c>
      <c r="M1668" s="1" t="s">
        <v>270</v>
      </c>
      <c r="N1668" s="1" t="s">
        <v>32</v>
      </c>
      <c r="O1668" s="1" t="s">
        <v>129</v>
      </c>
      <c r="P1668" s="4" t="s">
        <v>12280</v>
      </c>
      <c r="Q1668" s="1" t="s">
        <v>12281</v>
      </c>
      <c r="R1668" s="1" t="s">
        <v>3832</v>
      </c>
      <c r="S1668" s="1" t="s">
        <v>6175</v>
      </c>
      <c r="T1668" s="1" t="s">
        <v>12282</v>
      </c>
    </row>
    <row r="1669" spans="1:20" ht="124.2" x14ac:dyDescent="0.25">
      <c r="A1669" s="1" t="s">
        <v>1626</v>
      </c>
      <c r="B1669" s="2" t="s">
        <v>12283</v>
      </c>
      <c r="C1669" s="1" t="s">
        <v>3153</v>
      </c>
      <c r="D1669" s="1" t="s">
        <v>4190</v>
      </c>
      <c r="E1669" s="1" t="s">
        <v>5969</v>
      </c>
      <c r="F1669" s="1" t="s">
        <v>12284</v>
      </c>
      <c r="G1669" s="1" t="s">
        <v>26</v>
      </c>
      <c r="H1669" s="1" t="s">
        <v>114</v>
      </c>
      <c r="I1669" s="1" t="s">
        <v>60</v>
      </c>
      <c r="J1669" s="1" t="s">
        <v>3503</v>
      </c>
      <c r="K1669" s="1" t="s">
        <v>12285</v>
      </c>
      <c r="L1669" s="1" t="s">
        <v>62</v>
      </c>
      <c r="M1669" s="1" t="s">
        <v>206</v>
      </c>
      <c r="N1669" s="1" t="s">
        <v>32</v>
      </c>
      <c r="O1669" s="1" t="s">
        <v>3158</v>
      </c>
      <c r="P1669" s="4" t="s">
        <v>12286</v>
      </c>
      <c r="Q1669" s="1" t="s">
        <v>12287</v>
      </c>
      <c r="R1669" s="1" t="s">
        <v>6702</v>
      </c>
      <c r="S1669" s="1" t="s">
        <v>3107</v>
      </c>
      <c r="T1669" s="1" t="s">
        <v>12288</v>
      </c>
    </row>
    <row r="1670" spans="1:20" ht="124.2" x14ac:dyDescent="0.25">
      <c r="A1670" s="1" t="s">
        <v>3477</v>
      </c>
      <c r="B1670" s="2" t="s">
        <v>12289</v>
      </c>
      <c r="C1670" s="1" t="s">
        <v>3479</v>
      </c>
      <c r="D1670" s="1" t="s">
        <v>3480</v>
      </c>
      <c r="E1670" s="1" t="s">
        <v>3481</v>
      </c>
      <c r="F1670" s="1" t="s">
        <v>3482</v>
      </c>
      <c r="G1670" s="1" t="s">
        <v>228</v>
      </c>
      <c r="H1670" s="1" t="s">
        <v>126</v>
      </c>
      <c r="I1670" s="1" t="s">
        <v>60</v>
      </c>
      <c r="J1670" s="1" t="s">
        <v>12290</v>
      </c>
      <c r="K1670" s="1" t="s">
        <v>12291</v>
      </c>
      <c r="L1670" s="1" t="s">
        <v>4099</v>
      </c>
      <c r="M1670" s="1" t="s">
        <v>270</v>
      </c>
      <c r="N1670" s="1" t="s">
        <v>32</v>
      </c>
      <c r="O1670" s="1" t="s">
        <v>3484</v>
      </c>
      <c r="P1670" s="4" t="s">
        <v>12292</v>
      </c>
      <c r="Q1670" s="1" t="s">
        <v>530</v>
      </c>
      <c r="R1670" s="1" t="s">
        <v>12293</v>
      </c>
      <c r="S1670" s="1" t="s">
        <v>3487</v>
      </c>
      <c r="T1670" s="1" t="s">
        <v>12294</v>
      </c>
    </row>
    <row r="1671" spans="1:20" ht="124.2" x14ac:dyDescent="0.25">
      <c r="A1671" s="1" t="s">
        <v>1319</v>
      </c>
      <c r="B1671" s="2" t="s">
        <v>12295</v>
      </c>
      <c r="C1671" s="1" t="s">
        <v>3479</v>
      </c>
      <c r="D1671" s="1" t="s">
        <v>7971</v>
      </c>
      <c r="E1671" s="1" t="s">
        <v>12296</v>
      </c>
      <c r="F1671" s="1" t="s">
        <v>12297</v>
      </c>
      <c r="G1671" s="1" t="s">
        <v>113</v>
      </c>
      <c r="H1671" s="1" t="s">
        <v>114</v>
      </c>
      <c r="I1671" s="1" t="s">
        <v>140</v>
      </c>
      <c r="J1671" s="1" t="s">
        <v>3503</v>
      </c>
      <c r="K1671" s="1" t="s">
        <v>12298</v>
      </c>
      <c r="L1671" s="1" t="s">
        <v>4939</v>
      </c>
      <c r="M1671" s="1" t="s">
        <v>270</v>
      </c>
      <c r="N1671" s="1" t="s">
        <v>32</v>
      </c>
      <c r="O1671" s="1" t="s">
        <v>3484</v>
      </c>
      <c r="P1671" s="4" t="s">
        <v>12299</v>
      </c>
      <c r="Q1671" s="1" t="s">
        <v>12300</v>
      </c>
      <c r="R1671" s="1" t="s">
        <v>12293</v>
      </c>
      <c r="S1671" s="1" t="s">
        <v>3487</v>
      </c>
      <c r="T1671" s="1" t="s">
        <v>12301</v>
      </c>
    </row>
    <row r="1672" spans="1:20" ht="124.2" x14ac:dyDescent="0.25">
      <c r="A1672" s="1" t="s">
        <v>316</v>
      </c>
      <c r="B1672" s="2" t="s">
        <v>12302</v>
      </c>
      <c r="C1672" s="1" t="s">
        <v>318</v>
      </c>
      <c r="D1672" s="1" t="s">
        <v>9241</v>
      </c>
      <c r="E1672" s="1" t="s">
        <v>11285</v>
      </c>
      <c r="F1672" s="1" t="s">
        <v>3058</v>
      </c>
      <c r="G1672" s="1" t="s">
        <v>113</v>
      </c>
      <c r="H1672" s="1" t="s">
        <v>114</v>
      </c>
      <c r="I1672" s="1" t="s">
        <v>60</v>
      </c>
      <c r="J1672" s="1" t="s">
        <v>3503</v>
      </c>
      <c r="K1672" s="1" t="s">
        <v>321</v>
      </c>
      <c r="L1672" s="1" t="s">
        <v>62</v>
      </c>
      <c r="M1672" s="1" t="s">
        <v>143</v>
      </c>
      <c r="N1672" s="1" t="s">
        <v>32</v>
      </c>
      <c r="O1672" s="1" t="s">
        <v>323</v>
      </c>
      <c r="P1672" s="4" t="s">
        <v>12303</v>
      </c>
      <c r="Q1672" s="1" t="s">
        <v>12304</v>
      </c>
      <c r="R1672" s="1" t="s">
        <v>4002</v>
      </c>
      <c r="S1672" s="1" t="s">
        <v>3119</v>
      </c>
      <c r="T1672" s="1" t="s">
        <v>12305</v>
      </c>
    </row>
    <row r="1673" spans="1:20" ht="110.4" x14ac:dyDescent="0.25">
      <c r="A1673" s="1" t="s">
        <v>316</v>
      </c>
      <c r="B1673" s="2" t="s">
        <v>12306</v>
      </c>
      <c r="C1673" s="1" t="s">
        <v>12307</v>
      </c>
      <c r="D1673" s="1" t="s">
        <v>806</v>
      </c>
      <c r="E1673" s="1" t="s">
        <v>12308</v>
      </c>
      <c r="F1673" s="1" t="s">
        <v>12309</v>
      </c>
      <c r="G1673" s="1" t="s">
        <v>113</v>
      </c>
      <c r="H1673" s="1" t="s">
        <v>114</v>
      </c>
      <c r="I1673" s="1" t="s">
        <v>140</v>
      </c>
      <c r="J1673" s="1" t="s">
        <v>2968</v>
      </c>
      <c r="K1673" s="1" t="s">
        <v>12310</v>
      </c>
      <c r="L1673" s="1" t="s">
        <v>3263</v>
      </c>
      <c r="M1673" s="1" t="s">
        <v>143</v>
      </c>
      <c r="N1673" s="1" t="s">
        <v>32</v>
      </c>
      <c r="O1673" s="1" t="s">
        <v>12311</v>
      </c>
      <c r="P1673" s="4" t="s">
        <v>12312</v>
      </c>
      <c r="Q1673" s="1" t="s">
        <v>12313</v>
      </c>
      <c r="S1673" s="1" t="s">
        <v>3241</v>
      </c>
      <c r="T1673" s="1" t="s">
        <v>12314</v>
      </c>
    </row>
    <row r="1674" spans="1:20" ht="124.2" x14ac:dyDescent="0.25">
      <c r="A1674" s="1" t="s">
        <v>6191</v>
      </c>
      <c r="B1674" s="2" t="s">
        <v>12315</v>
      </c>
      <c r="C1674" s="1" t="s">
        <v>3393</v>
      </c>
      <c r="D1674" s="1" t="s">
        <v>5687</v>
      </c>
      <c r="E1674" s="1" t="s">
        <v>1999</v>
      </c>
      <c r="F1674" s="1" t="s">
        <v>12316</v>
      </c>
      <c r="G1674" s="1" t="s">
        <v>228</v>
      </c>
      <c r="H1674" s="1" t="s">
        <v>126</v>
      </c>
      <c r="I1674" s="1" t="s">
        <v>140</v>
      </c>
      <c r="K1674" s="1" t="s">
        <v>12317</v>
      </c>
      <c r="L1674" s="1" t="s">
        <v>5632</v>
      </c>
      <c r="M1674" s="1" t="s">
        <v>143</v>
      </c>
      <c r="N1674" s="1" t="s">
        <v>32</v>
      </c>
      <c r="O1674" s="1" t="s">
        <v>3398</v>
      </c>
      <c r="P1674" s="4" t="s">
        <v>12318</v>
      </c>
      <c r="Q1674" s="1" t="s">
        <v>12319</v>
      </c>
      <c r="R1674" s="1" t="s">
        <v>5540</v>
      </c>
      <c r="S1674" s="1" t="s">
        <v>3402</v>
      </c>
      <c r="T1674" s="1" t="s">
        <v>12320</v>
      </c>
    </row>
    <row r="1675" spans="1:20" ht="124.2" x14ac:dyDescent="0.25">
      <c r="A1675" s="1" t="s">
        <v>316</v>
      </c>
      <c r="B1675" s="2" t="s">
        <v>12321</v>
      </c>
      <c r="C1675" s="1" t="s">
        <v>3023</v>
      </c>
      <c r="D1675" s="1" t="s">
        <v>3317</v>
      </c>
      <c r="E1675" s="1" t="s">
        <v>2888</v>
      </c>
      <c r="F1675" s="1" t="s">
        <v>3025</v>
      </c>
      <c r="G1675" s="1" t="s">
        <v>113</v>
      </c>
      <c r="H1675" s="1" t="s">
        <v>114</v>
      </c>
      <c r="I1675" s="1" t="s">
        <v>60</v>
      </c>
      <c r="J1675" s="1" t="s">
        <v>154</v>
      </c>
      <c r="K1675" s="1" t="s">
        <v>12322</v>
      </c>
      <c r="L1675" s="1" t="s">
        <v>62</v>
      </c>
      <c r="M1675" s="1" t="s">
        <v>143</v>
      </c>
      <c r="N1675" s="1" t="s">
        <v>32</v>
      </c>
      <c r="O1675" s="1" t="s">
        <v>3027</v>
      </c>
      <c r="P1675" s="4" t="s">
        <v>12323</v>
      </c>
      <c r="Q1675" s="1" t="s">
        <v>530</v>
      </c>
      <c r="R1675" s="1" t="s">
        <v>12324</v>
      </c>
      <c r="S1675" s="1" t="s">
        <v>3118</v>
      </c>
      <c r="T1675" s="1" t="s">
        <v>12325</v>
      </c>
    </row>
    <row r="1676" spans="1:20" ht="124.2" x14ac:dyDescent="0.25">
      <c r="A1676" s="1" t="s">
        <v>2975</v>
      </c>
      <c r="B1676" s="2" t="s">
        <v>12326</v>
      </c>
      <c r="C1676" s="1" t="s">
        <v>5475</v>
      </c>
      <c r="D1676" s="1" t="s">
        <v>725</v>
      </c>
      <c r="E1676" s="1" t="s">
        <v>1744</v>
      </c>
      <c r="F1676" s="1" t="s">
        <v>12327</v>
      </c>
      <c r="G1676" s="1" t="s">
        <v>228</v>
      </c>
      <c r="H1676" s="1" t="s">
        <v>126</v>
      </c>
      <c r="I1676" s="1" t="s">
        <v>140</v>
      </c>
      <c r="J1676" s="1" t="s">
        <v>583</v>
      </c>
      <c r="K1676" s="1" t="s">
        <v>982</v>
      </c>
      <c r="L1676" s="1" t="s">
        <v>3419</v>
      </c>
      <c r="M1676" s="1" t="s">
        <v>143</v>
      </c>
      <c r="N1676" s="1" t="s">
        <v>378</v>
      </c>
      <c r="O1676" s="1" t="s">
        <v>5479</v>
      </c>
      <c r="P1676" s="4" t="s">
        <v>12328</v>
      </c>
      <c r="Q1676" s="1" t="s">
        <v>12329</v>
      </c>
      <c r="R1676" s="1" t="s">
        <v>2082</v>
      </c>
      <c r="S1676" s="1" t="s">
        <v>5481</v>
      </c>
      <c r="T1676" s="1" t="s">
        <v>12330</v>
      </c>
    </row>
    <row r="1677" spans="1:20" ht="110.4" x14ac:dyDescent="0.25">
      <c r="A1677" s="1" t="s">
        <v>3151</v>
      </c>
      <c r="B1677" s="2" t="s">
        <v>12331</v>
      </c>
      <c r="C1677" s="1" t="s">
        <v>3153</v>
      </c>
      <c r="D1677" s="1" t="s">
        <v>5679</v>
      </c>
      <c r="E1677" s="1" t="s">
        <v>12332</v>
      </c>
      <c r="F1677" s="1" t="s">
        <v>12333</v>
      </c>
      <c r="G1677" s="1" t="s">
        <v>113</v>
      </c>
      <c r="H1677" s="1" t="s">
        <v>114</v>
      </c>
      <c r="I1677" s="1" t="s">
        <v>140</v>
      </c>
      <c r="J1677" s="1" t="s">
        <v>4442</v>
      </c>
      <c r="K1677" s="1" t="s">
        <v>3156</v>
      </c>
      <c r="L1677" s="1" t="s">
        <v>775</v>
      </c>
      <c r="M1677" s="1" t="s">
        <v>270</v>
      </c>
      <c r="N1677" s="1" t="s">
        <v>32</v>
      </c>
      <c r="O1677" s="1" t="s">
        <v>3158</v>
      </c>
      <c r="P1677" s="4" t="s">
        <v>12334</v>
      </c>
      <c r="Q1677" s="1" t="s">
        <v>12335</v>
      </c>
      <c r="R1677" s="1" t="s">
        <v>12336</v>
      </c>
      <c r="S1677" s="1" t="s">
        <v>3107</v>
      </c>
      <c r="T1677" s="1" t="s">
        <v>12337</v>
      </c>
    </row>
    <row r="1678" spans="1:20" ht="138" x14ac:dyDescent="0.25">
      <c r="A1678" s="1" t="s">
        <v>2589</v>
      </c>
      <c r="B1678" s="2" t="s">
        <v>12338</v>
      </c>
      <c r="C1678" s="1" t="s">
        <v>5116</v>
      </c>
      <c r="D1678" s="1" t="s">
        <v>2907</v>
      </c>
      <c r="E1678" s="1" t="s">
        <v>12339</v>
      </c>
      <c r="F1678" s="1" t="s">
        <v>302</v>
      </c>
      <c r="G1678" s="1" t="s">
        <v>113</v>
      </c>
      <c r="H1678" s="1" t="s">
        <v>114</v>
      </c>
      <c r="I1678" s="1" t="s">
        <v>60</v>
      </c>
      <c r="J1678" s="1" t="s">
        <v>754</v>
      </c>
      <c r="K1678" s="1" t="s">
        <v>1903</v>
      </c>
      <c r="L1678" s="1" t="s">
        <v>12340</v>
      </c>
      <c r="M1678" s="1" t="s">
        <v>143</v>
      </c>
      <c r="N1678" s="1" t="s">
        <v>32</v>
      </c>
      <c r="O1678" s="1" t="s">
        <v>5120</v>
      </c>
      <c r="P1678" s="4" t="s">
        <v>12341</v>
      </c>
      <c r="Q1678" s="1" t="s">
        <v>12342</v>
      </c>
      <c r="R1678" s="1" t="s">
        <v>12343</v>
      </c>
      <c r="S1678" s="1" t="s">
        <v>5122</v>
      </c>
      <c r="T1678" s="1" t="s">
        <v>12344</v>
      </c>
    </row>
    <row r="1679" spans="1:20" ht="138" x14ac:dyDescent="0.25">
      <c r="A1679" s="1" t="s">
        <v>2589</v>
      </c>
      <c r="B1679" s="2" t="s">
        <v>12345</v>
      </c>
      <c r="C1679" s="1" t="s">
        <v>8410</v>
      </c>
      <c r="D1679" s="1" t="s">
        <v>12346</v>
      </c>
      <c r="E1679" s="1" t="s">
        <v>12347</v>
      </c>
      <c r="F1679" s="1" t="s">
        <v>10727</v>
      </c>
      <c r="G1679" s="1" t="s">
        <v>113</v>
      </c>
      <c r="H1679" s="1" t="s">
        <v>114</v>
      </c>
      <c r="I1679" s="1" t="s">
        <v>140</v>
      </c>
      <c r="J1679" s="1" t="s">
        <v>465</v>
      </c>
      <c r="K1679" s="1" t="s">
        <v>2011</v>
      </c>
      <c r="L1679" s="1" t="s">
        <v>46</v>
      </c>
      <c r="M1679" s="1" t="s">
        <v>31</v>
      </c>
      <c r="N1679" s="1" t="s">
        <v>32</v>
      </c>
      <c r="O1679" s="1" t="s">
        <v>8414</v>
      </c>
      <c r="P1679" s="4" t="s">
        <v>12348</v>
      </c>
      <c r="R1679" s="1" t="s">
        <v>12349</v>
      </c>
      <c r="S1679" s="1" t="s">
        <v>8418</v>
      </c>
      <c r="T1679" s="1" t="s">
        <v>12350</v>
      </c>
    </row>
    <row r="1680" spans="1:20" ht="220.8" x14ac:dyDescent="0.25">
      <c r="A1680" s="1" t="s">
        <v>577</v>
      </c>
      <c r="B1680" s="2" t="s">
        <v>12351</v>
      </c>
      <c r="C1680" s="1" t="s">
        <v>579</v>
      </c>
      <c r="D1680" s="1" t="s">
        <v>806</v>
      </c>
      <c r="E1680" s="1" t="s">
        <v>5297</v>
      </c>
      <c r="F1680" s="1" t="s">
        <v>1111</v>
      </c>
      <c r="G1680" s="1" t="s">
        <v>228</v>
      </c>
      <c r="H1680" s="1" t="s">
        <v>126</v>
      </c>
      <c r="I1680" s="1" t="s">
        <v>140</v>
      </c>
      <c r="J1680" s="1" t="s">
        <v>583</v>
      </c>
      <c r="K1680" s="1" t="s">
        <v>12256</v>
      </c>
      <c r="L1680" s="1" t="s">
        <v>798</v>
      </c>
      <c r="M1680" s="1" t="s">
        <v>527</v>
      </c>
      <c r="N1680" s="1" t="s">
        <v>32</v>
      </c>
      <c r="O1680" s="1" t="s">
        <v>585</v>
      </c>
      <c r="P1680" s="4" t="s">
        <v>12352</v>
      </c>
      <c r="R1680" s="1" t="s">
        <v>12241</v>
      </c>
      <c r="S1680" s="1" t="s">
        <v>3107</v>
      </c>
      <c r="T1680" s="1" t="s">
        <v>12353</v>
      </c>
    </row>
    <row r="1681" spans="1:20" ht="220.8" x14ac:dyDescent="0.25">
      <c r="A1681" s="1" t="s">
        <v>577</v>
      </c>
      <c r="B1681" s="2" t="s">
        <v>12354</v>
      </c>
      <c r="C1681" s="1" t="s">
        <v>579</v>
      </c>
      <c r="D1681" s="1" t="s">
        <v>725</v>
      </c>
      <c r="E1681" s="1" t="s">
        <v>12355</v>
      </c>
      <c r="F1681" s="1" t="s">
        <v>1819</v>
      </c>
      <c r="G1681" s="1" t="s">
        <v>228</v>
      </c>
      <c r="H1681" s="1" t="s">
        <v>126</v>
      </c>
      <c r="I1681" s="1" t="s">
        <v>140</v>
      </c>
      <c r="J1681" s="1" t="s">
        <v>5389</v>
      </c>
      <c r="K1681" s="1" t="s">
        <v>12356</v>
      </c>
      <c r="L1681" s="1" t="s">
        <v>503</v>
      </c>
      <c r="M1681" s="1" t="s">
        <v>206</v>
      </c>
      <c r="N1681" s="1" t="s">
        <v>32</v>
      </c>
      <c r="O1681" s="1" t="s">
        <v>585</v>
      </c>
      <c r="P1681" s="4" t="s">
        <v>12357</v>
      </c>
      <c r="R1681" s="1" t="s">
        <v>12358</v>
      </c>
      <c r="S1681" s="1" t="s">
        <v>3107</v>
      </c>
      <c r="T1681" s="1" t="s">
        <v>12359</v>
      </c>
    </row>
    <row r="1682" spans="1:20" ht="262.2" x14ac:dyDescent="0.25">
      <c r="A1682" s="1" t="s">
        <v>946</v>
      </c>
      <c r="B1682" s="2" t="s">
        <v>12360</v>
      </c>
      <c r="C1682" s="1" t="s">
        <v>1910</v>
      </c>
      <c r="D1682" s="1" t="s">
        <v>7980</v>
      </c>
      <c r="E1682" s="1" t="s">
        <v>6086</v>
      </c>
      <c r="F1682" s="1" t="s">
        <v>12361</v>
      </c>
      <c r="G1682" s="1" t="s">
        <v>113</v>
      </c>
      <c r="H1682" s="1" t="s">
        <v>114</v>
      </c>
      <c r="I1682" s="1" t="s">
        <v>140</v>
      </c>
      <c r="J1682" s="1" t="s">
        <v>465</v>
      </c>
      <c r="K1682" s="1" t="s">
        <v>12362</v>
      </c>
      <c r="L1682" s="1" t="s">
        <v>7868</v>
      </c>
      <c r="M1682" s="1" t="s">
        <v>304</v>
      </c>
      <c r="N1682" s="1" t="s">
        <v>32</v>
      </c>
      <c r="O1682" s="1" t="s">
        <v>1914</v>
      </c>
      <c r="P1682" s="4" t="s">
        <v>12363</v>
      </c>
      <c r="Q1682" s="1" t="s">
        <v>3675</v>
      </c>
      <c r="R1682" s="1" t="s">
        <v>339</v>
      </c>
      <c r="S1682" s="1" t="s">
        <v>4158</v>
      </c>
      <c r="T1682" s="1" t="s">
        <v>12364</v>
      </c>
    </row>
    <row r="1683" spans="1:20" ht="96.6" x14ac:dyDescent="0.25">
      <c r="A1683" s="1" t="s">
        <v>946</v>
      </c>
      <c r="B1683" s="2" t="s">
        <v>12365</v>
      </c>
      <c r="C1683" s="1" t="s">
        <v>212</v>
      </c>
      <c r="D1683" s="1" t="s">
        <v>444</v>
      </c>
      <c r="E1683" s="1" t="s">
        <v>12366</v>
      </c>
      <c r="F1683" s="1" t="s">
        <v>12367</v>
      </c>
      <c r="G1683" s="1" t="s">
        <v>113</v>
      </c>
      <c r="H1683" s="1" t="s">
        <v>126</v>
      </c>
      <c r="I1683" s="1" t="s">
        <v>60</v>
      </c>
      <c r="J1683" s="1" t="s">
        <v>2823</v>
      </c>
      <c r="K1683" s="1" t="s">
        <v>12368</v>
      </c>
      <c r="L1683" s="1" t="s">
        <v>7776</v>
      </c>
      <c r="M1683" s="1" t="s">
        <v>206</v>
      </c>
      <c r="N1683" s="1" t="s">
        <v>32</v>
      </c>
      <c r="O1683" s="1" t="s">
        <v>217</v>
      </c>
      <c r="P1683" s="4" t="s">
        <v>12369</v>
      </c>
      <c r="R1683" s="1" t="s">
        <v>12370</v>
      </c>
      <c r="S1683" s="1" t="s">
        <v>3112</v>
      </c>
      <c r="T1683" s="1" t="s">
        <v>12371</v>
      </c>
    </row>
    <row r="1684" spans="1:20" ht="138" x14ac:dyDescent="0.25">
      <c r="A1684" s="1" t="s">
        <v>936</v>
      </c>
      <c r="B1684" s="2" t="s">
        <v>12372</v>
      </c>
      <c r="C1684" s="1" t="s">
        <v>7391</v>
      </c>
      <c r="D1684" s="1" t="s">
        <v>12373</v>
      </c>
      <c r="E1684" s="1" t="s">
        <v>12374</v>
      </c>
      <c r="F1684" s="1" t="s">
        <v>8747</v>
      </c>
      <c r="G1684" s="1" t="s">
        <v>113</v>
      </c>
      <c r="H1684" s="1" t="s">
        <v>126</v>
      </c>
      <c r="I1684" s="1" t="s">
        <v>140</v>
      </c>
      <c r="J1684" s="1" t="s">
        <v>5389</v>
      </c>
      <c r="K1684" s="1" t="s">
        <v>8748</v>
      </c>
      <c r="L1684" s="1" t="s">
        <v>1324</v>
      </c>
      <c r="M1684" s="1" t="s">
        <v>270</v>
      </c>
      <c r="N1684" s="1" t="s">
        <v>378</v>
      </c>
      <c r="O1684" s="1" t="s">
        <v>7395</v>
      </c>
      <c r="P1684" s="4" t="s">
        <v>12375</v>
      </c>
      <c r="Q1684" s="1" t="s">
        <v>12376</v>
      </c>
      <c r="R1684" s="1" t="s">
        <v>12377</v>
      </c>
      <c r="S1684" s="1" t="s">
        <v>3107</v>
      </c>
      <c r="T1684" s="1" t="s">
        <v>12378</v>
      </c>
    </row>
    <row r="1685" spans="1:20" ht="124.2" x14ac:dyDescent="0.25">
      <c r="A1685" s="1" t="s">
        <v>936</v>
      </c>
      <c r="B1685" s="2" t="s">
        <v>12379</v>
      </c>
      <c r="C1685" s="1" t="s">
        <v>7391</v>
      </c>
      <c r="D1685" s="1" t="s">
        <v>1117</v>
      </c>
      <c r="E1685" s="1" t="s">
        <v>12380</v>
      </c>
      <c r="F1685" s="1" t="s">
        <v>12381</v>
      </c>
      <c r="G1685" s="1" t="s">
        <v>113</v>
      </c>
      <c r="H1685" s="1" t="s">
        <v>114</v>
      </c>
      <c r="I1685" s="1" t="s">
        <v>60</v>
      </c>
      <c r="J1685" s="1" t="s">
        <v>421</v>
      </c>
      <c r="K1685" s="1" t="s">
        <v>8748</v>
      </c>
      <c r="L1685" s="1" t="s">
        <v>1239</v>
      </c>
      <c r="M1685" s="1" t="s">
        <v>703</v>
      </c>
      <c r="N1685" s="1" t="s">
        <v>378</v>
      </c>
      <c r="O1685" s="1" t="s">
        <v>7395</v>
      </c>
      <c r="P1685" s="4" t="s">
        <v>12382</v>
      </c>
      <c r="Q1685" s="1" t="s">
        <v>12383</v>
      </c>
      <c r="R1685" s="1" t="s">
        <v>12384</v>
      </c>
      <c r="S1685" s="1" t="s">
        <v>3107</v>
      </c>
      <c r="T1685" s="1" t="s">
        <v>12385</v>
      </c>
    </row>
    <row r="1686" spans="1:20" ht="110.4" x14ac:dyDescent="0.25">
      <c r="A1686" s="1" t="s">
        <v>252</v>
      </c>
      <c r="B1686" s="2" t="s">
        <v>12386</v>
      </c>
      <c r="C1686" s="1" t="s">
        <v>254</v>
      </c>
      <c r="D1686" s="1" t="s">
        <v>2184</v>
      </c>
      <c r="E1686" s="1" t="s">
        <v>5629</v>
      </c>
      <c r="F1686" s="1" t="s">
        <v>12387</v>
      </c>
      <c r="G1686" s="1" t="s">
        <v>26</v>
      </c>
      <c r="H1686" s="1" t="s">
        <v>27</v>
      </c>
      <c r="I1686" s="1" t="s">
        <v>60</v>
      </c>
      <c r="K1686" s="1" t="s">
        <v>12388</v>
      </c>
      <c r="L1686" s="1" t="s">
        <v>259</v>
      </c>
      <c r="M1686" s="1" t="s">
        <v>304</v>
      </c>
      <c r="N1686" s="1" t="s">
        <v>32</v>
      </c>
      <c r="O1686" s="1" t="s">
        <v>260</v>
      </c>
      <c r="P1686" s="4" t="s">
        <v>12389</v>
      </c>
      <c r="Q1686" s="1" t="s">
        <v>12390</v>
      </c>
      <c r="R1686" s="1" t="s">
        <v>12391</v>
      </c>
      <c r="S1686" s="1" t="s">
        <v>3116</v>
      </c>
      <c r="T1686" s="1" t="s">
        <v>12392</v>
      </c>
    </row>
    <row r="1687" spans="1:20" ht="138" x14ac:dyDescent="0.25">
      <c r="A1687" s="1" t="s">
        <v>316</v>
      </c>
      <c r="B1687" s="2" t="s">
        <v>12393</v>
      </c>
      <c r="C1687" s="1" t="s">
        <v>3023</v>
      </c>
      <c r="D1687" s="1" t="s">
        <v>958</v>
      </c>
      <c r="E1687" s="1" t="s">
        <v>10555</v>
      </c>
      <c r="F1687" s="1" t="s">
        <v>4087</v>
      </c>
      <c r="G1687" s="1" t="s">
        <v>113</v>
      </c>
      <c r="H1687" s="1" t="s">
        <v>114</v>
      </c>
      <c r="I1687" s="1" t="s">
        <v>74</v>
      </c>
      <c r="J1687" s="1" t="s">
        <v>154</v>
      </c>
      <c r="K1687" s="1" t="s">
        <v>321</v>
      </c>
      <c r="L1687" s="1" t="s">
        <v>3328</v>
      </c>
      <c r="M1687" s="1" t="s">
        <v>322</v>
      </c>
      <c r="N1687" s="1" t="s">
        <v>32</v>
      </c>
      <c r="O1687" s="1" t="s">
        <v>3027</v>
      </c>
      <c r="P1687" s="4" t="s">
        <v>12394</v>
      </c>
      <c r="Q1687" s="1" t="s">
        <v>12395</v>
      </c>
      <c r="R1687" s="1" t="s">
        <v>12396</v>
      </c>
      <c r="S1687" s="1" t="s">
        <v>3118</v>
      </c>
      <c r="T1687" s="1" t="s">
        <v>12397</v>
      </c>
    </row>
    <row r="1688" spans="1:20" ht="262.2" x14ac:dyDescent="0.25">
      <c r="A1688" s="1" t="s">
        <v>946</v>
      </c>
      <c r="B1688" s="2" t="s">
        <v>12398</v>
      </c>
      <c r="C1688" s="1" t="s">
        <v>579</v>
      </c>
      <c r="D1688" s="1" t="s">
        <v>913</v>
      </c>
      <c r="E1688" s="1" t="s">
        <v>12399</v>
      </c>
      <c r="F1688" s="1" t="s">
        <v>12400</v>
      </c>
      <c r="G1688" s="1" t="s">
        <v>113</v>
      </c>
      <c r="H1688" s="1" t="s">
        <v>114</v>
      </c>
      <c r="I1688" s="1" t="s">
        <v>140</v>
      </c>
      <c r="J1688" s="1" t="s">
        <v>583</v>
      </c>
      <c r="K1688" s="1" t="s">
        <v>215</v>
      </c>
      <c r="L1688" s="1" t="s">
        <v>2670</v>
      </c>
      <c r="M1688" s="1" t="s">
        <v>527</v>
      </c>
      <c r="N1688" s="1" t="s">
        <v>378</v>
      </c>
      <c r="O1688" s="1" t="s">
        <v>585</v>
      </c>
      <c r="P1688" s="4" t="s">
        <v>12401</v>
      </c>
      <c r="Q1688" s="1" t="s">
        <v>494</v>
      </c>
      <c r="R1688" s="1" t="s">
        <v>12402</v>
      </c>
      <c r="S1688" s="1" t="s">
        <v>3107</v>
      </c>
      <c r="T1688" s="1" t="s">
        <v>12403</v>
      </c>
    </row>
    <row r="1689" spans="1:20" ht="13.8" x14ac:dyDescent="0.25">
      <c r="A1689" s="1" t="s">
        <v>12404</v>
      </c>
      <c r="B1689" s="2" t="s">
        <v>12405</v>
      </c>
      <c r="C1689" s="1" t="s">
        <v>12406</v>
      </c>
      <c r="D1689" s="1" t="s">
        <v>2046</v>
      </c>
      <c r="E1689" s="1" t="s">
        <v>12407</v>
      </c>
      <c r="F1689" s="1" t="s">
        <v>12408</v>
      </c>
      <c r="G1689" s="1" t="s">
        <v>243</v>
      </c>
      <c r="H1689" s="1" t="s">
        <v>244</v>
      </c>
      <c r="I1689" s="1" t="s">
        <v>28</v>
      </c>
      <c r="K1689" s="1" t="s">
        <v>596</v>
      </c>
      <c r="L1689" s="1" t="s">
        <v>1641</v>
      </c>
      <c r="M1689" s="1" t="s">
        <v>270</v>
      </c>
      <c r="N1689" s="1" t="s">
        <v>32</v>
      </c>
      <c r="O1689" s="1" t="s">
        <v>12409</v>
      </c>
      <c r="P1689" s="1" t="s">
        <v>12410</v>
      </c>
      <c r="Q1689" s="1" t="s">
        <v>12411</v>
      </c>
      <c r="R1689" s="1" t="s">
        <v>12412</v>
      </c>
      <c r="T1689" s="1" t="s">
        <v>12413</v>
      </c>
    </row>
    <row r="1690" spans="1:20" ht="110.4" x14ac:dyDescent="0.25">
      <c r="A1690" s="1" t="s">
        <v>2288</v>
      </c>
      <c r="B1690" s="2" t="s">
        <v>12414</v>
      </c>
      <c r="C1690" s="1" t="s">
        <v>738</v>
      </c>
      <c r="D1690" s="1" t="s">
        <v>689</v>
      </c>
      <c r="E1690" s="1" t="s">
        <v>12415</v>
      </c>
      <c r="F1690" s="1" t="s">
        <v>3192</v>
      </c>
      <c r="G1690" s="1" t="s">
        <v>113</v>
      </c>
      <c r="H1690" s="1" t="s">
        <v>126</v>
      </c>
      <c r="I1690" s="1" t="s">
        <v>74</v>
      </c>
      <c r="J1690" s="1" t="s">
        <v>154</v>
      </c>
      <c r="K1690" s="1" t="s">
        <v>12416</v>
      </c>
      <c r="L1690" s="1" t="s">
        <v>3328</v>
      </c>
      <c r="M1690" s="1" t="s">
        <v>270</v>
      </c>
      <c r="N1690" s="1" t="s">
        <v>32</v>
      </c>
      <c r="O1690" s="1" t="s">
        <v>744</v>
      </c>
      <c r="P1690" s="4" t="s">
        <v>12417</v>
      </c>
      <c r="Q1690" s="1" t="s">
        <v>12418</v>
      </c>
      <c r="R1690" s="1" t="s">
        <v>12419</v>
      </c>
      <c r="S1690" s="1" t="s">
        <v>3198</v>
      </c>
      <c r="T1690" s="1" t="s">
        <v>12420</v>
      </c>
    </row>
    <row r="1691" spans="1:20" ht="276" x14ac:dyDescent="0.25">
      <c r="A1691" s="1" t="s">
        <v>1398</v>
      </c>
      <c r="B1691" s="2" t="s">
        <v>12421</v>
      </c>
      <c r="C1691" s="1" t="s">
        <v>4439</v>
      </c>
      <c r="D1691" s="1" t="s">
        <v>5945</v>
      </c>
      <c r="E1691" s="1" t="s">
        <v>12422</v>
      </c>
      <c r="F1691" s="1" t="s">
        <v>6059</v>
      </c>
      <c r="G1691" s="1" t="s">
        <v>26</v>
      </c>
      <c r="H1691" s="1" t="s">
        <v>27</v>
      </c>
      <c r="I1691" s="1" t="s">
        <v>74</v>
      </c>
      <c r="K1691" s="1" t="s">
        <v>12423</v>
      </c>
      <c r="L1691" s="1" t="s">
        <v>4662</v>
      </c>
      <c r="M1691" s="1" t="s">
        <v>703</v>
      </c>
      <c r="N1691" s="1" t="s">
        <v>32</v>
      </c>
      <c r="O1691" s="1" t="s">
        <v>4445</v>
      </c>
      <c r="P1691" s="4" t="s">
        <v>12424</v>
      </c>
      <c r="Q1691" s="1" t="s">
        <v>4555</v>
      </c>
      <c r="R1691" s="1" t="s">
        <v>12425</v>
      </c>
      <c r="S1691" s="1" t="s">
        <v>4275</v>
      </c>
      <c r="T1691" s="1" t="s">
        <v>12426</v>
      </c>
    </row>
    <row r="1692" spans="1:20" ht="82.8" x14ac:dyDescent="0.25">
      <c r="A1692" s="1" t="s">
        <v>3076</v>
      </c>
      <c r="B1692" s="2" t="s">
        <v>12427</v>
      </c>
      <c r="C1692" s="1" t="s">
        <v>6794</v>
      </c>
      <c r="D1692" s="1" t="s">
        <v>5266</v>
      </c>
      <c r="E1692" s="1" t="s">
        <v>5629</v>
      </c>
      <c r="F1692" s="1" t="s">
        <v>12428</v>
      </c>
      <c r="G1692" s="1" t="s">
        <v>228</v>
      </c>
      <c r="H1692" s="1" t="s">
        <v>2219</v>
      </c>
      <c r="I1692" s="1" t="s">
        <v>140</v>
      </c>
      <c r="J1692" s="1" t="s">
        <v>154</v>
      </c>
      <c r="K1692" s="1" t="s">
        <v>12429</v>
      </c>
      <c r="L1692" s="1" t="s">
        <v>5061</v>
      </c>
      <c r="M1692" s="1" t="s">
        <v>270</v>
      </c>
      <c r="N1692" s="1" t="s">
        <v>32</v>
      </c>
      <c r="O1692" s="1" t="s">
        <v>6157</v>
      </c>
      <c r="P1692" s="4" t="s">
        <v>12430</v>
      </c>
      <c r="Q1692" s="1" t="s">
        <v>12431</v>
      </c>
      <c r="R1692" s="1" t="s">
        <v>12432</v>
      </c>
      <c r="S1692" s="1" t="s">
        <v>6160</v>
      </c>
      <c r="T1692" s="1" t="s">
        <v>12433</v>
      </c>
    </row>
    <row r="1693" spans="1:20" ht="165.6" x14ac:dyDescent="0.25">
      <c r="A1693" s="1" t="s">
        <v>3076</v>
      </c>
      <c r="B1693" s="2" t="s">
        <v>12434</v>
      </c>
      <c r="C1693" s="1" t="s">
        <v>6153</v>
      </c>
      <c r="D1693" s="1" t="s">
        <v>2250</v>
      </c>
      <c r="E1693" s="1" t="s">
        <v>12435</v>
      </c>
      <c r="F1693" s="1" t="s">
        <v>6155</v>
      </c>
      <c r="G1693" s="1" t="s">
        <v>228</v>
      </c>
      <c r="H1693" s="1" t="s">
        <v>229</v>
      </c>
      <c r="I1693" s="1" t="s">
        <v>140</v>
      </c>
      <c r="J1693" s="1" t="s">
        <v>154</v>
      </c>
      <c r="K1693" s="1" t="s">
        <v>2090</v>
      </c>
      <c r="L1693" s="1" t="s">
        <v>3309</v>
      </c>
      <c r="M1693" s="1" t="s">
        <v>270</v>
      </c>
      <c r="N1693" s="1" t="s">
        <v>32</v>
      </c>
      <c r="O1693" s="1" t="s">
        <v>6157</v>
      </c>
      <c r="P1693" s="4" t="s">
        <v>12436</v>
      </c>
      <c r="Q1693" s="1" t="s">
        <v>3831</v>
      </c>
      <c r="R1693" s="1" t="s">
        <v>12437</v>
      </c>
      <c r="S1693" s="1" t="s">
        <v>6160</v>
      </c>
      <c r="T1693" s="1" t="s">
        <v>12438</v>
      </c>
    </row>
    <row r="1694" spans="1:20" ht="165.6" x14ac:dyDescent="0.25">
      <c r="A1694" s="1" t="s">
        <v>3842</v>
      </c>
      <c r="B1694" s="2" t="s">
        <v>12439</v>
      </c>
      <c r="C1694" s="1" t="s">
        <v>3844</v>
      </c>
      <c r="D1694" s="1" t="s">
        <v>2228</v>
      </c>
      <c r="E1694" s="1" t="s">
        <v>12440</v>
      </c>
      <c r="F1694" s="1" t="s">
        <v>3846</v>
      </c>
      <c r="G1694" s="1" t="s">
        <v>113</v>
      </c>
      <c r="H1694" s="1" t="s">
        <v>114</v>
      </c>
      <c r="I1694" s="1" t="s">
        <v>140</v>
      </c>
      <c r="J1694" s="1" t="s">
        <v>154</v>
      </c>
      <c r="K1694" s="1" t="s">
        <v>12441</v>
      </c>
      <c r="L1694" s="1" t="s">
        <v>11810</v>
      </c>
      <c r="M1694" s="1" t="s">
        <v>703</v>
      </c>
      <c r="N1694" s="1" t="s">
        <v>32</v>
      </c>
      <c r="O1694" s="1" t="s">
        <v>3849</v>
      </c>
      <c r="P1694" s="4" t="s">
        <v>12442</v>
      </c>
      <c r="Q1694" s="1" t="s">
        <v>12443</v>
      </c>
      <c r="R1694" s="1" t="s">
        <v>12444</v>
      </c>
      <c r="S1694" s="1" t="s">
        <v>3853</v>
      </c>
      <c r="T1694" s="1" t="s">
        <v>12445</v>
      </c>
    </row>
    <row r="1695" spans="1:20" ht="372.6" x14ac:dyDescent="0.25">
      <c r="A1695" s="1" t="s">
        <v>120</v>
      </c>
      <c r="B1695" s="2" t="s">
        <v>12446</v>
      </c>
      <c r="C1695" s="1" t="s">
        <v>4439</v>
      </c>
      <c r="D1695" s="1" t="s">
        <v>12447</v>
      </c>
      <c r="E1695" s="1" t="s">
        <v>12448</v>
      </c>
      <c r="F1695" s="1" t="s">
        <v>5659</v>
      </c>
      <c r="G1695" s="1" t="s">
        <v>113</v>
      </c>
      <c r="H1695" s="1" t="s">
        <v>114</v>
      </c>
      <c r="I1695" s="1" t="s">
        <v>140</v>
      </c>
      <c r="J1695" s="1" t="s">
        <v>154</v>
      </c>
      <c r="K1695" s="1" t="s">
        <v>12449</v>
      </c>
      <c r="L1695" s="1" t="s">
        <v>3774</v>
      </c>
      <c r="M1695" s="1" t="s">
        <v>703</v>
      </c>
      <c r="N1695" s="1" t="s">
        <v>32</v>
      </c>
      <c r="O1695" s="1" t="s">
        <v>4445</v>
      </c>
      <c r="P1695" s="4" t="s">
        <v>12450</v>
      </c>
      <c r="Q1695" s="1" t="s">
        <v>9887</v>
      </c>
      <c r="R1695" s="1" t="s">
        <v>12451</v>
      </c>
      <c r="S1695" s="1" t="s">
        <v>4275</v>
      </c>
      <c r="T1695" s="1" t="s">
        <v>12452</v>
      </c>
    </row>
    <row r="1696" spans="1:20" ht="303.60000000000002" x14ac:dyDescent="0.25">
      <c r="A1696" s="1" t="s">
        <v>316</v>
      </c>
      <c r="B1696" s="2" t="s">
        <v>12453</v>
      </c>
      <c r="C1696" s="1" t="s">
        <v>4360</v>
      </c>
      <c r="D1696" s="1" t="s">
        <v>1096</v>
      </c>
      <c r="E1696" s="1" t="s">
        <v>12454</v>
      </c>
      <c r="F1696" s="1" t="s">
        <v>12455</v>
      </c>
      <c r="G1696" s="1" t="s">
        <v>113</v>
      </c>
      <c r="H1696" s="1" t="s">
        <v>126</v>
      </c>
      <c r="I1696" s="1" t="s">
        <v>140</v>
      </c>
      <c r="J1696" s="1" t="s">
        <v>154</v>
      </c>
      <c r="K1696" s="1" t="s">
        <v>12456</v>
      </c>
      <c r="L1696" s="1" t="s">
        <v>8061</v>
      </c>
      <c r="M1696" s="1" t="s">
        <v>703</v>
      </c>
      <c r="N1696" s="1" t="s">
        <v>32</v>
      </c>
      <c r="O1696" s="1" t="s">
        <v>4364</v>
      </c>
      <c r="P1696" s="4" t="s">
        <v>12457</v>
      </c>
      <c r="Q1696" s="1" t="s">
        <v>3831</v>
      </c>
      <c r="R1696" s="1" t="s">
        <v>12432</v>
      </c>
      <c r="S1696" s="1" t="s">
        <v>4367</v>
      </c>
      <c r="T1696" s="1" t="s">
        <v>12458</v>
      </c>
    </row>
    <row r="1697" spans="1:20" ht="179.4" x14ac:dyDescent="0.25">
      <c r="A1697" s="1" t="s">
        <v>222</v>
      </c>
      <c r="B1697" s="2" t="s">
        <v>12459</v>
      </c>
      <c r="C1697" s="1" t="s">
        <v>3153</v>
      </c>
      <c r="D1697" s="1" t="s">
        <v>2458</v>
      </c>
      <c r="E1697" s="1" t="s">
        <v>12460</v>
      </c>
      <c r="F1697" s="1" t="s">
        <v>12461</v>
      </c>
      <c r="G1697" s="1" t="s">
        <v>228</v>
      </c>
      <c r="H1697" s="1" t="s">
        <v>229</v>
      </c>
      <c r="I1697" s="1" t="s">
        <v>140</v>
      </c>
      <c r="J1697" s="1" t="s">
        <v>154</v>
      </c>
      <c r="K1697" s="1" t="s">
        <v>3156</v>
      </c>
      <c r="L1697" s="1" t="s">
        <v>743</v>
      </c>
      <c r="M1697" s="1" t="s">
        <v>703</v>
      </c>
      <c r="N1697" s="1" t="s">
        <v>32</v>
      </c>
      <c r="O1697" s="1" t="s">
        <v>3158</v>
      </c>
      <c r="P1697" s="4" t="s">
        <v>12462</v>
      </c>
      <c r="Q1697" s="1" t="s">
        <v>3831</v>
      </c>
      <c r="R1697" s="1" t="s">
        <v>12463</v>
      </c>
      <c r="S1697" s="1" t="s">
        <v>3107</v>
      </c>
      <c r="T1697" s="1" t="s">
        <v>12464</v>
      </c>
    </row>
    <row r="1698" spans="1:20" ht="179.4" x14ac:dyDescent="0.25">
      <c r="A1698" s="1" t="s">
        <v>316</v>
      </c>
      <c r="B1698" s="2" t="s">
        <v>12465</v>
      </c>
      <c r="C1698" s="1" t="s">
        <v>4360</v>
      </c>
      <c r="D1698" s="1" t="s">
        <v>1881</v>
      </c>
      <c r="E1698" s="1" t="s">
        <v>12466</v>
      </c>
      <c r="F1698" s="1" t="s">
        <v>8215</v>
      </c>
      <c r="G1698" s="1" t="s">
        <v>113</v>
      </c>
      <c r="H1698" s="1" t="s">
        <v>126</v>
      </c>
      <c r="I1698" s="1" t="s">
        <v>140</v>
      </c>
      <c r="J1698" s="1" t="s">
        <v>635</v>
      </c>
      <c r="K1698" s="1" t="s">
        <v>12467</v>
      </c>
      <c r="L1698" s="1" t="s">
        <v>11670</v>
      </c>
      <c r="M1698" s="1" t="s">
        <v>703</v>
      </c>
      <c r="N1698" s="1" t="s">
        <v>32</v>
      </c>
      <c r="O1698" s="1" t="s">
        <v>4364</v>
      </c>
      <c r="P1698" s="4" t="s">
        <v>12468</v>
      </c>
      <c r="Q1698" s="1" t="s">
        <v>12469</v>
      </c>
      <c r="R1698" s="1" t="s">
        <v>12432</v>
      </c>
      <c r="S1698" s="1" t="s">
        <v>4367</v>
      </c>
      <c r="T1698" s="1" t="s">
        <v>12470</v>
      </c>
    </row>
    <row r="1699" spans="1:20" ht="13.8" x14ac:dyDescent="0.25">
      <c r="A1699" s="1" t="s">
        <v>7319</v>
      </c>
      <c r="B1699" s="2" t="s">
        <v>12471</v>
      </c>
      <c r="C1699" s="1" t="s">
        <v>4269</v>
      </c>
      <c r="D1699" s="1" t="s">
        <v>4920</v>
      </c>
      <c r="E1699" s="1" t="s">
        <v>12472</v>
      </c>
      <c r="F1699" s="1" t="s">
        <v>12473</v>
      </c>
      <c r="G1699" s="1" t="s">
        <v>26</v>
      </c>
      <c r="H1699" s="1" t="s">
        <v>27</v>
      </c>
      <c r="I1699" s="1" t="s">
        <v>74</v>
      </c>
      <c r="J1699" s="1" t="s">
        <v>75</v>
      </c>
      <c r="K1699" s="1" t="s">
        <v>550</v>
      </c>
      <c r="L1699" s="1" t="s">
        <v>12474</v>
      </c>
      <c r="M1699" s="1" t="s">
        <v>270</v>
      </c>
      <c r="N1699" s="1" t="s">
        <v>32</v>
      </c>
      <c r="O1699" s="1" t="s">
        <v>4272</v>
      </c>
      <c r="P1699" s="1" t="s">
        <v>12475</v>
      </c>
      <c r="Q1699" s="1" t="s">
        <v>12476</v>
      </c>
      <c r="R1699" s="1" t="s">
        <v>12477</v>
      </c>
      <c r="S1699" s="1" t="s">
        <v>4275</v>
      </c>
      <c r="T1699" s="1" t="s">
        <v>12478</v>
      </c>
    </row>
    <row r="1700" spans="1:20" ht="96.6" x14ac:dyDescent="0.25">
      <c r="A1700" s="1" t="s">
        <v>3001</v>
      </c>
      <c r="B1700" s="2" t="s">
        <v>12479</v>
      </c>
      <c r="C1700" s="1" t="s">
        <v>3003</v>
      </c>
      <c r="D1700" s="1" t="s">
        <v>2119</v>
      </c>
      <c r="E1700" s="1" t="s">
        <v>12480</v>
      </c>
      <c r="F1700" s="1" t="s">
        <v>12481</v>
      </c>
      <c r="G1700" s="1" t="s">
        <v>113</v>
      </c>
      <c r="H1700" s="1" t="s">
        <v>114</v>
      </c>
      <c r="I1700" s="1" t="s">
        <v>140</v>
      </c>
      <c r="J1700" s="1" t="s">
        <v>154</v>
      </c>
      <c r="K1700" s="1" t="s">
        <v>12482</v>
      </c>
      <c r="L1700" s="1" t="s">
        <v>2346</v>
      </c>
      <c r="M1700" s="1" t="s">
        <v>206</v>
      </c>
      <c r="N1700" s="1" t="s">
        <v>378</v>
      </c>
      <c r="O1700" s="1" t="s">
        <v>3008</v>
      </c>
      <c r="P1700" s="4" t="s">
        <v>12483</v>
      </c>
      <c r="R1700" s="1" t="s">
        <v>2774</v>
      </c>
      <c r="S1700" s="1" t="s">
        <v>3117</v>
      </c>
      <c r="T1700" s="1" t="s">
        <v>12484</v>
      </c>
    </row>
    <row r="1701" spans="1:20" ht="13.8" x14ac:dyDescent="0.25">
      <c r="A1701" s="1" t="s">
        <v>7319</v>
      </c>
      <c r="B1701" s="2" t="s">
        <v>12485</v>
      </c>
      <c r="C1701" s="1" t="s">
        <v>4269</v>
      </c>
      <c r="D1701" s="1" t="s">
        <v>310</v>
      </c>
      <c r="E1701" s="1" t="s">
        <v>12486</v>
      </c>
      <c r="F1701" s="1" t="s">
        <v>7332</v>
      </c>
      <c r="G1701" s="1" t="s">
        <v>26</v>
      </c>
      <c r="H1701" s="1" t="s">
        <v>27</v>
      </c>
      <c r="I1701" s="1" t="s">
        <v>74</v>
      </c>
      <c r="J1701" s="1" t="s">
        <v>75</v>
      </c>
      <c r="K1701" s="1" t="s">
        <v>550</v>
      </c>
      <c r="L1701" s="1" t="s">
        <v>1509</v>
      </c>
      <c r="M1701" s="1" t="s">
        <v>270</v>
      </c>
      <c r="N1701" s="1" t="s">
        <v>32</v>
      </c>
      <c r="O1701" s="1" t="s">
        <v>4272</v>
      </c>
      <c r="P1701" s="1" t="s">
        <v>12487</v>
      </c>
      <c r="Q1701" s="1" t="s">
        <v>6007</v>
      </c>
      <c r="R1701" s="1" t="s">
        <v>12488</v>
      </c>
      <c r="S1701" s="1" t="s">
        <v>4275</v>
      </c>
      <c r="T1701" s="1" t="s">
        <v>12489</v>
      </c>
    </row>
    <row r="1702" spans="1:20" ht="82.8" x14ac:dyDescent="0.25">
      <c r="A1702" s="1" t="s">
        <v>185</v>
      </c>
      <c r="B1702" s="2" t="s">
        <v>12490</v>
      </c>
      <c r="C1702" s="1" t="s">
        <v>3086</v>
      </c>
      <c r="D1702" s="1" t="s">
        <v>188</v>
      </c>
      <c r="E1702" s="1" t="s">
        <v>12491</v>
      </c>
      <c r="F1702" s="1" t="s">
        <v>3418</v>
      </c>
      <c r="G1702" s="1" t="s">
        <v>113</v>
      </c>
      <c r="H1702" s="1" t="s">
        <v>114</v>
      </c>
      <c r="I1702" s="1" t="s">
        <v>74</v>
      </c>
      <c r="K1702" s="1" t="s">
        <v>191</v>
      </c>
      <c r="L1702" s="1" t="s">
        <v>6165</v>
      </c>
      <c r="M1702" s="1" t="s">
        <v>322</v>
      </c>
      <c r="N1702" s="1" t="s">
        <v>32</v>
      </c>
      <c r="O1702" s="1" t="s">
        <v>3089</v>
      </c>
      <c r="P1702" s="4" t="s">
        <v>12492</v>
      </c>
      <c r="Q1702" s="1" t="s">
        <v>8889</v>
      </c>
      <c r="R1702" s="1" t="s">
        <v>8890</v>
      </c>
      <c r="S1702" s="1" t="s">
        <v>3121</v>
      </c>
      <c r="T1702" s="1" t="s">
        <v>12493</v>
      </c>
    </row>
    <row r="1703" spans="1:20" ht="82.8" x14ac:dyDescent="0.25">
      <c r="A1703" s="1" t="s">
        <v>185</v>
      </c>
      <c r="B1703" s="2" t="s">
        <v>12494</v>
      </c>
      <c r="C1703" s="1" t="s">
        <v>1217</v>
      </c>
      <c r="D1703" s="1" t="s">
        <v>7348</v>
      </c>
      <c r="E1703" s="1" t="s">
        <v>12495</v>
      </c>
      <c r="F1703" s="1" t="s">
        <v>12496</v>
      </c>
      <c r="G1703" s="1" t="s">
        <v>113</v>
      </c>
      <c r="H1703" s="1" t="s">
        <v>114</v>
      </c>
      <c r="I1703" s="1" t="s">
        <v>74</v>
      </c>
      <c r="K1703" s="1" t="s">
        <v>191</v>
      </c>
      <c r="L1703" s="1" t="s">
        <v>6165</v>
      </c>
      <c r="M1703" s="1" t="s">
        <v>703</v>
      </c>
      <c r="N1703" s="1" t="s">
        <v>32</v>
      </c>
      <c r="O1703" s="1" t="s">
        <v>12497</v>
      </c>
      <c r="P1703" s="4" t="s">
        <v>12498</v>
      </c>
      <c r="Q1703" s="1" t="s">
        <v>12163</v>
      </c>
      <c r="R1703" s="1" t="s">
        <v>12499</v>
      </c>
      <c r="S1703" s="1" t="s">
        <v>3116</v>
      </c>
      <c r="T1703" s="1" t="s">
        <v>12500</v>
      </c>
    </row>
    <row r="1704" spans="1:20" ht="82.8" x14ac:dyDescent="0.25">
      <c r="A1704" s="1" t="s">
        <v>6177</v>
      </c>
      <c r="B1704" s="2" t="s">
        <v>12501</v>
      </c>
      <c r="C1704" s="1" t="s">
        <v>122</v>
      </c>
      <c r="D1704" s="1" t="s">
        <v>2119</v>
      </c>
      <c r="E1704" s="1" t="s">
        <v>7729</v>
      </c>
      <c r="F1704" s="1" t="s">
        <v>12502</v>
      </c>
      <c r="G1704" s="1" t="s">
        <v>228</v>
      </c>
      <c r="H1704" s="1" t="s">
        <v>126</v>
      </c>
      <c r="I1704" s="1" t="s">
        <v>140</v>
      </c>
      <c r="J1704" s="1" t="s">
        <v>154</v>
      </c>
      <c r="K1704" s="1" t="s">
        <v>127</v>
      </c>
      <c r="L1704" s="1" t="s">
        <v>128</v>
      </c>
      <c r="M1704" s="1" t="s">
        <v>270</v>
      </c>
      <c r="N1704" s="1" t="s">
        <v>32</v>
      </c>
      <c r="O1704" s="1" t="s">
        <v>129</v>
      </c>
      <c r="P1704" s="4" t="s">
        <v>12503</v>
      </c>
      <c r="Q1704" s="1" t="s">
        <v>12504</v>
      </c>
      <c r="R1704" s="1" t="s">
        <v>4166</v>
      </c>
      <c r="S1704" s="1" t="s">
        <v>6175</v>
      </c>
      <c r="T1704" s="1" t="s">
        <v>12505</v>
      </c>
    </row>
    <row r="1705" spans="1:20" ht="82.8" x14ac:dyDescent="0.25">
      <c r="A1705" s="1" t="s">
        <v>120</v>
      </c>
      <c r="B1705" s="2" t="s">
        <v>12506</v>
      </c>
      <c r="C1705" s="1" t="s">
        <v>122</v>
      </c>
      <c r="D1705" s="1" t="s">
        <v>1096</v>
      </c>
      <c r="E1705" s="1" t="s">
        <v>6170</v>
      </c>
      <c r="F1705" s="1" t="s">
        <v>12507</v>
      </c>
      <c r="G1705" s="1" t="s">
        <v>113</v>
      </c>
      <c r="H1705" s="1" t="s">
        <v>126</v>
      </c>
      <c r="I1705" s="1" t="s">
        <v>140</v>
      </c>
      <c r="J1705" s="1" t="s">
        <v>3193</v>
      </c>
      <c r="K1705" s="1" t="s">
        <v>127</v>
      </c>
      <c r="L1705" s="1" t="s">
        <v>10160</v>
      </c>
      <c r="M1705" s="1" t="s">
        <v>527</v>
      </c>
      <c r="N1705" s="1" t="s">
        <v>32</v>
      </c>
      <c r="O1705" s="1" t="s">
        <v>129</v>
      </c>
      <c r="P1705" s="4" t="s">
        <v>12508</v>
      </c>
      <c r="Q1705" s="1" t="s">
        <v>12509</v>
      </c>
      <c r="R1705" s="1" t="s">
        <v>4166</v>
      </c>
      <c r="S1705" s="1" t="s">
        <v>6175</v>
      </c>
      <c r="T1705" s="1" t="s">
        <v>12510</v>
      </c>
    </row>
    <row r="1706" spans="1:20" ht="27.6" x14ac:dyDescent="0.25">
      <c r="A1706" s="1" t="s">
        <v>4697</v>
      </c>
      <c r="B1706" s="2" t="s">
        <v>12511</v>
      </c>
      <c r="C1706" s="1" t="s">
        <v>4306</v>
      </c>
      <c r="D1706" s="1" t="s">
        <v>547</v>
      </c>
      <c r="E1706" s="1" t="s">
        <v>12512</v>
      </c>
      <c r="F1706" s="1" t="s">
        <v>12513</v>
      </c>
      <c r="G1706" s="1" t="s">
        <v>113</v>
      </c>
      <c r="H1706" s="1" t="s">
        <v>114</v>
      </c>
      <c r="I1706" s="1" t="s">
        <v>60</v>
      </c>
      <c r="J1706" s="1" t="s">
        <v>421</v>
      </c>
      <c r="K1706" s="1" t="s">
        <v>1488</v>
      </c>
      <c r="L1706" s="1" t="s">
        <v>3328</v>
      </c>
      <c r="N1706" s="1" t="s">
        <v>32</v>
      </c>
      <c r="O1706" s="1" t="s">
        <v>4310</v>
      </c>
      <c r="P1706" s="4" t="s">
        <v>12514</v>
      </c>
      <c r="R1706" s="1" t="s">
        <v>12515</v>
      </c>
      <c r="S1706" s="1" t="s">
        <v>4314</v>
      </c>
      <c r="T1706" s="1" t="s">
        <v>12516</v>
      </c>
    </row>
    <row r="1707" spans="1:20" ht="96.6" x14ac:dyDescent="0.25">
      <c r="A1707" s="1" t="s">
        <v>316</v>
      </c>
      <c r="B1707" s="2" t="s">
        <v>12517</v>
      </c>
      <c r="C1707" s="1" t="s">
        <v>254</v>
      </c>
      <c r="D1707" s="1" t="s">
        <v>1096</v>
      </c>
      <c r="E1707" s="1" t="s">
        <v>12518</v>
      </c>
      <c r="F1707" s="1" t="s">
        <v>4629</v>
      </c>
      <c r="G1707" s="1" t="s">
        <v>113</v>
      </c>
      <c r="H1707" s="1" t="s">
        <v>114</v>
      </c>
      <c r="I1707" s="1" t="s">
        <v>60</v>
      </c>
      <c r="J1707" s="1" t="s">
        <v>3193</v>
      </c>
      <c r="K1707" s="1" t="s">
        <v>321</v>
      </c>
      <c r="L1707" s="1" t="s">
        <v>4865</v>
      </c>
      <c r="M1707" s="1" t="s">
        <v>31</v>
      </c>
      <c r="N1707" s="1" t="s">
        <v>32</v>
      </c>
      <c r="O1707" s="1" t="s">
        <v>260</v>
      </c>
      <c r="P1707" s="4" t="s">
        <v>12519</v>
      </c>
      <c r="Q1707" s="1" t="s">
        <v>12520</v>
      </c>
      <c r="R1707" s="1" t="s">
        <v>171</v>
      </c>
      <c r="S1707" s="1" t="s">
        <v>3116</v>
      </c>
      <c r="T1707" s="1" t="s">
        <v>12521</v>
      </c>
    </row>
    <row r="1708" spans="1:20" ht="138" x14ac:dyDescent="0.25">
      <c r="A1708" s="1" t="s">
        <v>946</v>
      </c>
      <c r="B1708" s="2" t="s">
        <v>12522</v>
      </c>
      <c r="C1708" s="1" t="s">
        <v>579</v>
      </c>
      <c r="D1708" s="1" t="s">
        <v>689</v>
      </c>
      <c r="E1708" s="1" t="s">
        <v>12523</v>
      </c>
      <c r="F1708" s="1" t="s">
        <v>8951</v>
      </c>
      <c r="G1708" s="1" t="s">
        <v>113</v>
      </c>
      <c r="H1708" s="1" t="s">
        <v>114</v>
      </c>
      <c r="I1708" s="1" t="s">
        <v>140</v>
      </c>
      <c r="J1708" s="1" t="s">
        <v>583</v>
      </c>
      <c r="K1708" s="1" t="s">
        <v>12524</v>
      </c>
      <c r="L1708" s="1" t="s">
        <v>2899</v>
      </c>
      <c r="M1708" s="1" t="s">
        <v>304</v>
      </c>
      <c r="N1708" s="1" t="s">
        <v>32</v>
      </c>
      <c r="O1708" s="1" t="s">
        <v>585</v>
      </c>
      <c r="P1708" s="4" t="s">
        <v>12525</v>
      </c>
      <c r="R1708" s="1" t="s">
        <v>8954</v>
      </c>
      <c r="S1708" s="1" t="s">
        <v>3107</v>
      </c>
      <c r="T1708" s="1" t="s">
        <v>12526</v>
      </c>
    </row>
    <row r="1709" spans="1:20" ht="69" x14ac:dyDescent="0.25">
      <c r="A1709" s="1" t="s">
        <v>185</v>
      </c>
      <c r="B1709" s="2" t="s">
        <v>12527</v>
      </c>
      <c r="C1709" s="1" t="s">
        <v>5779</v>
      </c>
      <c r="D1709" s="1" t="s">
        <v>913</v>
      </c>
      <c r="E1709" s="1" t="s">
        <v>12528</v>
      </c>
      <c r="F1709" s="1" t="s">
        <v>8028</v>
      </c>
      <c r="G1709" s="1" t="s">
        <v>113</v>
      </c>
      <c r="H1709" s="1" t="s">
        <v>114</v>
      </c>
      <c r="I1709" s="1" t="s">
        <v>140</v>
      </c>
      <c r="K1709" s="1" t="s">
        <v>12529</v>
      </c>
      <c r="L1709" s="1" t="s">
        <v>12530</v>
      </c>
      <c r="M1709" s="1" t="s">
        <v>270</v>
      </c>
      <c r="N1709" s="1" t="s">
        <v>32</v>
      </c>
      <c r="O1709" s="1" t="s">
        <v>5783</v>
      </c>
      <c r="P1709" s="4" t="s">
        <v>12531</v>
      </c>
      <c r="Q1709" s="1" t="s">
        <v>12532</v>
      </c>
      <c r="R1709" s="1" t="s">
        <v>12533</v>
      </c>
      <c r="S1709" s="1" t="s">
        <v>4275</v>
      </c>
      <c r="T1709" s="1" t="s">
        <v>12534</v>
      </c>
    </row>
    <row r="1710" spans="1:20" ht="82.8" x14ac:dyDescent="0.25">
      <c r="A1710" s="1" t="s">
        <v>185</v>
      </c>
      <c r="B1710" s="2" t="s">
        <v>12535</v>
      </c>
      <c r="C1710" s="1" t="s">
        <v>5779</v>
      </c>
      <c r="D1710" s="1" t="s">
        <v>1362</v>
      </c>
      <c r="E1710" s="1" t="s">
        <v>12536</v>
      </c>
      <c r="F1710" s="1" t="s">
        <v>8115</v>
      </c>
      <c r="G1710" s="1" t="s">
        <v>113</v>
      </c>
      <c r="H1710" s="1" t="s">
        <v>126</v>
      </c>
      <c r="I1710" s="1" t="s">
        <v>140</v>
      </c>
      <c r="J1710" s="1" t="s">
        <v>154</v>
      </c>
      <c r="K1710" s="1" t="s">
        <v>12537</v>
      </c>
      <c r="L1710" s="1" t="s">
        <v>2783</v>
      </c>
      <c r="M1710" s="1" t="s">
        <v>703</v>
      </c>
      <c r="N1710" s="1" t="s">
        <v>32</v>
      </c>
      <c r="O1710" s="1" t="s">
        <v>5783</v>
      </c>
      <c r="P1710" s="4" t="s">
        <v>12538</v>
      </c>
      <c r="Q1710" s="1" t="s">
        <v>12539</v>
      </c>
      <c r="R1710" s="1" t="s">
        <v>12540</v>
      </c>
      <c r="S1710" s="1" t="s">
        <v>4275</v>
      </c>
      <c r="T1710" s="1" t="s">
        <v>12541</v>
      </c>
    </row>
    <row r="1711" spans="1:20" ht="124.2" x14ac:dyDescent="0.25">
      <c r="A1711" s="1" t="s">
        <v>4243</v>
      </c>
      <c r="B1711" s="2" t="s">
        <v>12542</v>
      </c>
      <c r="C1711" s="1" t="s">
        <v>6973</v>
      </c>
      <c r="D1711" s="1" t="s">
        <v>2364</v>
      </c>
      <c r="E1711" s="1" t="s">
        <v>6979</v>
      </c>
      <c r="F1711" s="1" t="s">
        <v>12543</v>
      </c>
      <c r="G1711" s="1" t="s">
        <v>228</v>
      </c>
      <c r="H1711" s="1" t="s">
        <v>126</v>
      </c>
      <c r="I1711" s="1" t="s">
        <v>74</v>
      </c>
      <c r="K1711" s="1" t="s">
        <v>12544</v>
      </c>
      <c r="L1711" s="1" t="s">
        <v>259</v>
      </c>
      <c r="M1711" s="1" t="s">
        <v>527</v>
      </c>
      <c r="N1711" s="1" t="s">
        <v>32</v>
      </c>
      <c r="O1711" s="1" t="s">
        <v>6032</v>
      </c>
      <c r="P1711" s="4" t="s">
        <v>12545</v>
      </c>
      <c r="Q1711" s="1" t="s">
        <v>530</v>
      </c>
      <c r="R1711" s="1" t="s">
        <v>6035</v>
      </c>
      <c r="S1711" s="1" t="s">
        <v>6036</v>
      </c>
      <c r="T1711" s="1" t="s">
        <v>12546</v>
      </c>
    </row>
    <row r="1712" spans="1:20" ht="96.6" x14ac:dyDescent="0.25">
      <c r="A1712" s="1" t="s">
        <v>4243</v>
      </c>
      <c r="B1712" s="2" t="s">
        <v>12547</v>
      </c>
      <c r="C1712" s="1" t="s">
        <v>6973</v>
      </c>
      <c r="D1712" s="1" t="s">
        <v>1638</v>
      </c>
      <c r="E1712" s="1" t="s">
        <v>12548</v>
      </c>
      <c r="F1712" s="1" t="s">
        <v>6030</v>
      </c>
      <c r="G1712" s="1" t="s">
        <v>228</v>
      </c>
      <c r="H1712" s="1" t="s">
        <v>126</v>
      </c>
      <c r="I1712" s="1" t="s">
        <v>74</v>
      </c>
      <c r="K1712" s="1" t="s">
        <v>12549</v>
      </c>
      <c r="L1712" s="1" t="s">
        <v>259</v>
      </c>
      <c r="M1712" s="1" t="s">
        <v>31</v>
      </c>
      <c r="N1712" s="1" t="s">
        <v>32</v>
      </c>
      <c r="O1712" s="1" t="s">
        <v>6032</v>
      </c>
      <c r="P1712" s="4" t="s">
        <v>12550</v>
      </c>
      <c r="Q1712" s="1" t="s">
        <v>530</v>
      </c>
      <c r="R1712" s="1" t="s">
        <v>4852</v>
      </c>
      <c r="S1712" s="1" t="s">
        <v>6036</v>
      </c>
      <c r="T1712" s="1" t="s">
        <v>12551</v>
      </c>
    </row>
    <row r="1713" spans="1:20" ht="110.4" x14ac:dyDescent="0.25">
      <c r="A1713" s="1" t="s">
        <v>9230</v>
      </c>
      <c r="B1713" s="2" t="s">
        <v>12552</v>
      </c>
      <c r="C1713" s="1" t="s">
        <v>6028</v>
      </c>
      <c r="D1713" s="1" t="s">
        <v>4226</v>
      </c>
      <c r="E1713" s="1" t="s">
        <v>7208</v>
      </c>
      <c r="F1713" s="1" t="s">
        <v>2550</v>
      </c>
      <c r="G1713" s="1" t="s">
        <v>26</v>
      </c>
      <c r="H1713" s="1" t="s">
        <v>114</v>
      </c>
      <c r="I1713" s="1" t="s">
        <v>28</v>
      </c>
      <c r="J1713" s="1" t="s">
        <v>75</v>
      </c>
      <c r="K1713" s="1" t="s">
        <v>2660</v>
      </c>
      <c r="L1713" s="1" t="s">
        <v>259</v>
      </c>
      <c r="M1713" s="1" t="s">
        <v>31</v>
      </c>
      <c r="N1713" s="1" t="s">
        <v>32</v>
      </c>
      <c r="O1713" s="1" t="s">
        <v>6032</v>
      </c>
      <c r="P1713" s="4" t="s">
        <v>12553</v>
      </c>
      <c r="Q1713" s="1" t="s">
        <v>12554</v>
      </c>
      <c r="R1713" s="1" t="s">
        <v>6588</v>
      </c>
      <c r="S1713" s="1" t="s">
        <v>6036</v>
      </c>
      <c r="T1713" s="1" t="s">
        <v>12555</v>
      </c>
    </row>
    <row r="1714" spans="1:20" ht="124.2" x14ac:dyDescent="0.25">
      <c r="A1714" s="1" t="s">
        <v>2654</v>
      </c>
      <c r="B1714" s="2" t="s">
        <v>12556</v>
      </c>
      <c r="C1714" s="1" t="s">
        <v>6028</v>
      </c>
      <c r="D1714" s="1" t="s">
        <v>2184</v>
      </c>
      <c r="E1714" s="1" t="s">
        <v>12557</v>
      </c>
      <c r="F1714" s="1" t="s">
        <v>9017</v>
      </c>
      <c r="G1714" s="1" t="s">
        <v>113</v>
      </c>
      <c r="H1714" s="1" t="s">
        <v>114</v>
      </c>
      <c r="I1714" s="1" t="s">
        <v>28</v>
      </c>
      <c r="K1714" s="1" t="s">
        <v>12558</v>
      </c>
      <c r="L1714" s="1" t="s">
        <v>62</v>
      </c>
      <c r="M1714" s="1" t="s">
        <v>527</v>
      </c>
      <c r="N1714" s="1" t="s">
        <v>32</v>
      </c>
      <c r="O1714" s="1" t="s">
        <v>6032</v>
      </c>
      <c r="P1714" s="4" t="s">
        <v>12559</v>
      </c>
      <c r="Q1714" s="1" t="s">
        <v>12560</v>
      </c>
      <c r="R1714" s="1" t="s">
        <v>4852</v>
      </c>
      <c r="S1714" s="1" t="s">
        <v>6036</v>
      </c>
      <c r="T1714" s="1" t="s">
        <v>12561</v>
      </c>
    </row>
    <row r="1715" spans="1:20" ht="124.2" x14ac:dyDescent="0.25">
      <c r="A1715" s="1" t="s">
        <v>2654</v>
      </c>
      <c r="B1715" s="2" t="s">
        <v>12562</v>
      </c>
      <c r="C1715" s="1" t="s">
        <v>6028</v>
      </c>
      <c r="D1715" s="1" t="s">
        <v>1096</v>
      </c>
      <c r="E1715" s="1" t="s">
        <v>12563</v>
      </c>
      <c r="F1715" s="1" t="s">
        <v>12564</v>
      </c>
      <c r="G1715" s="1" t="s">
        <v>113</v>
      </c>
      <c r="H1715" s="1" t="s">
        <v>126</v>
      </c>
      <c r="I1715" s="1" t="s">
        <v>74</v>
      </c>
      <c r="K1715" s="1" t="s">
        <v>2660</v>
      </c>
      <c r="L1715" s="1" t="s">
        <v>259</v>
      </c>
      <c r="M1715" s="1" t="s">
        <v>270</v>
      </c>
      <c r="N1715" s="1" t="s">
        <v>32</v>
      </c>
      <c r="O1715" s="1" t="s">
        <v>6032</v>
      </c>
      <c r="P1715" s="4" t="s">
        <v>12565</v>
      </c>
      <c r="Q1715" s="1" t="s">
        <v>12566</v>
      </c>
      <c r="R1715" s="1" t="s">
        <v>3629</v>
      </c>
      <c r="S1715" s="1" t="s">
        <v>6036</v>
      </c>
      <c r="T1715" s="1" t="s">
        <v>12567</v>
      </c>
    </row>
    <row r="1716" spans="1:20" ht="138" x14ac:dyDescent="0.25">
      <c r="A1716" s="1" t="s">
        <v>2654</v>
      </c>
      <c r="B1716" s="2" t="s">
        <v>12568</v>
      </c>
      <c r="C1716" s="1" t="s">
        <v>6973</v>
      </c>
      <c r="D1716" s="1" t="s">
        <v>3154</v>
      </c>
      <c r="E1716" s="1" t="s">
        <v>12569</v>
      </c>
      <c r="F1716" s="1" t="s">
        <v>12570</v>
      </c>
      <c r="G1716" s="1" t="s">
        <v>113</v>
      </c>
      <c r="H1716" s="1" t="s">
        <v>114</v>
      </c>
      <c r="I1716" s="1" t="s">
        <v>28</v>
      </c>
      <c r="J1716" s="1" t="s">
        <v>421</v>
      </c>
      <c r="K1716" s="1" t="s">
        <v>6954</v>
      </c>
      <c r="L1716" s="1" t="s">
        <v>62</v>
      </c>
      <c r="M1716" s="1" t="s">
        <v>31</v>
      </c>
      <c r="N1716" s="1" t="s">
        <v>32</v>
      </c>
      <c r="O1716" s="1" t="s">
        <v>6032</v>
      </c>
      <c r="P1716" s="4" t="s">
        <v>12571</v>
      </c>
      <c r="Q1716" s="1" t="s">
        <v>530</v>
      </c>
      <c r="R1716" s="1" t="s">
        <v>6982</v>
      </c>
      <c r="S1716" s="1" t="s">
        <v>6036</v>
      </c>
      <c r="T1716" s="1" t="s">
        <v>12572</v>
      </c>
    </row>
    <row r="1717" spans="1:20" ht="124.2" x14ac:dyDescent="0.25">
      <c r="A1717" s="1" t="s">
        <v>2654</v>
      </c>
      <c r="B1717" s="2" t="s">
        <v>12573</v>
      </c>
      <c r="C1717" s="1" t="s">
        <v>6028</v>
      </c>
      <c r="D1717" s="1" t="s">
        <v>3960</v>
      </c>
      <c r="E1717" s="1" t="s">
        <v>12574</v>
      </c>
      <c r="F1717" s="1" t="s">
        <v>12575</v>
      </c>
      <c r="G1717" s="1" t="s">
        <v>113</v>
      </c>
      <c r="H1717" s="1" t="s">
        <v>114</v>
      </c>
      <c r="I1717" s="1" t="s">
        <v>74</v>
      </c>
      <c r="J1717" s="1" t="s">
        <v>421</v>
      </c>
      <c r="K1717" s="1" t="s">
        <v>2660</v>
      </c>
      <c r="L1717" s="1" t="s">
        <v>259</v>
      </c>
      <c r="M1717" s="1" t="s">
        <v>31</v>
      </c>
      <c r="N1717" s="1" t="s">
        <v>32</v>
      </c>
      <c r="O1717" s="1" t="s">
        <v>6032</v>
      </c>
      <c r="P1717" s="4" t="s">
        <v>12576</v>
      </c>
      <c r="Q1717" s="1" t="s">
        <v>12577</v>
      </c>
      <c r="R1717" s="1" t="s">
        <v>12578</v>
      </c>
      <c r="S1717" s="1" t="s">
        <v>6036</v>
      </c>
      <c r="T1717" s="1" t="s">
        <v>12579</v>
      </c>
    </row>
    <row r="1718" spans="1:20" ht="110.4" x14ac:dyDescent="0.25">
      <c r="A1718" s="1" t="s">
        <v>4832</v>
      </c>
      <c r="B1718" s="2" t="s">
        <v>12580</v>
      </c>
      <c r="C1718" s="1" t="s">
        <v>4946</v>
      </c>
      <c r="D1718" s="1" t="s">
        <v>1522</v>
      </c>
      <c r="E1718" s="1" t="s">
        <v>12581</v>
      </c>
      <c r="F1718" s="1" t="s">
        <v>12582</v>
      </c>
      <c r="G1718" s="1" t="s">
        <v>228</v>
      </c>
      <c r="H1718" s="1" t="s">
        <v>229</v>
      </c>
      <c r="I1718" s="1" t="s">
        <v>74</v>
      </c>
      <c r="J1718" s="1" t="s">
        <v>154</v>
      </c>
      <c r="K1718" s="1" t="s">
        <v>167</v>
      </c>
      <c r="L1718" s="1" t="s">
        <v>491</v>
      </c>
      <c r="M1718" s="1" t="s">
        <v>143</v>
      </c>
      <c r="N1718" s="1" t="s">
        <v>32</v>
      </c>
      <c r="O1718" s="1" t="s">
        <v>4949</v>
      </c>
      <c r="P1718" s="4" t="s">
        <v>12583</v>
      </c>
      <c r="Q1718" s="1" t="s">
        <v>12584</v>
      </c>
      <c r="R1718" s="1" t="s">
        <v>12585</v>
      </c>
      <c r="S1718" s="1" t="s">
        <v>3104</v>
      </c>
      <c r="T1718" s="1" t="s">
        <v>12586</v>
      </c>
    </row>
    <row r="1719" spans="1:20" ht="69" x14ac:dyDescent="0.25">
      <c r="A1719" s="1" t="s">
        <v>3767</v>
      </c>
      <c r="B1719" s="2" t="s">
        <v>12587</v>
      </c>
      <c r="C1719" s="1" t="s">
        <v>4234</v>
      </c>
      <c r="D1719" s="1" t="s">
        <v>137</v>
      </c>
      <c r="E1719" s="1" t="s">
        <v>12588</v>
      </c>
      <c r="F1719" s="1" t="s">
        <v>12589</v>
      </c>
      <c r="G1719" s="1" t="s">
        <v>113</v>
      </c>
      <c r="H1719" s="1" t="s">
        <v>27</v>
      </c>
      <c r="I1719" s="1" t="s">
        <v>140</v>
      </c>
      <c r="K1719" s="1" t="s">
        <v>167</v>
      </c>
      <c r="L1719" s="1" t="s">
        <v>1156</v>
      </c>
      <c r="M1719" s="1" t="s">
        <v>270</v>
      </c>
      <c r="N1719" s="1" t="s">
        <v>32</v>
      </c>
      <c r="O1719" s="1" t="s">
        <v>4238</v>
      </c>
      <c r="P1719" s="4" t="s">
        <v>12590</v>
      </c>
      <c r="R1719" s="1" t="s">
        <v>12591</v>
      </c>
      <c r="S1719" s="1" t="s">
        <v>3104</v>
      </c>
      <c r="T1719" s="1" t="s">
        <v>12592</v>
      </c>
    </row>
    <row r="1720" spans="1:20" ht="13.8" x14ac:dyDescent="0.25">
      <c r="A1720" s="1" t="s">
        <v>2817</v>
      </c>
      <c r="B1720" s="2" t="s">
        <v>12593</v>
      </c>
      <c r="C1720" s="1" t="s">
        <v>3875</v>
      </c>
      <c r="D1720" s="1" t="s">
        <v>444</v>
      </c>
      <c r="E1720" s="1" t="s">
        <v>12594</v>
      </c>
      <c r="F1720" s="1" t="s">
        <v>796</v>
      </c>
      <c r="G1720" s="1" t="s">
        <v>113</v>
      </c>
      <c r="H1720" s="1" t="s">
        <v>114</v>
      </c>
      <c r="I1720" s="1" t="s">
        <v>140</v>
      </c>
      <c r="J1720" s="1" t="s">
        <v>75</v>
      </c>
      <c r="K1720" s="1" t="s">
        <v>4923</v>
      </c>
      <c r="L1720" s="1" t="s">
        <v>4765</v>
      </c>
      <c r="M1720" s="1" t="s">
        <v>304</v>
      </c>
      <c r="N1720" s="1" t="s">
        <v>32</v>
      </c>
      <c r="O1720" s="1" t="s">
        <v>3879</v>
      </c>
      <c r="P1720" s="1" t="s">
        <v>12595</v>
      </c>
      <c r="Q1720" s="1" t="s">
        <v>93</v>
      </c>
      <c r="R1720" s="1" t="s">
        <v>12596</v>
      </c>
      <c r="S1720" s="1" t="s">
        <v>3882</v>
      </c>
      <c r="T1720" s="1" t="s">
        <v>12597</v>
      </c>
    </row>
    <row r="1721" spans="1:20" ht="41.4" x14ac:dyDescent="0.25">
      <c r="A1721" s="1" t="s">
        <v>976</v>
      </c>
      <c r="B1721" s="2" t="s">
        <v>12598</v>
      </c>
      <c r="C1721" s="1" t="s">
        <v>1676</v>
      </c>
      <c r="D1721" s="1" t="s">
        <v>7618</v>
      </c>
      <c r="E1721" s="1" t="s">
        <v>12599</v>
      </c>
      <c r="F1721" s="1" t="s">
        <v>12600</v>
      </c>
      <c r="G1721" s="1" t="s">
        <v>26</v>
      </c>
      <c r="H1721" s="1" t="s">
        <v>27</v>
      </c>
      <c r="I1721" s="1" t="s">
        <v>28</v>
      </c>
      <c r="K1721" s="1" t="s">
        <v>982</v>
      </c>
      <c r="L1721" s="1" t="s">
        <v>2397</v>
      </c>
      <c r="M1721" s="1" t="s">
        <v>31</v>
      </c>
      <c r="N1721" s="1" t="s">
        <v>32</v>
      </c>
      <c r="O1721" s="1" t="s">
        <v>1680</v>
      </c>
      <c r="P1721" s="4" t="s">
        <v>12601</v>
      </c>
      <c r="R1721" s="1" t="s">
        <v>12602</v>
      </c>
      <c r="S1721" s="1" t="s">
        <v>3115</v>
      </c>
      <c r="T1721" s="1" t="s">
        <v>12603</v>
      </c>
    </row>
    <row r="1722" spans="1:20" ht="41.4" x14ac:dyDescent="0.25">
      <c r="A1722" s="1" t="s">
        <v>2382</v>
      </c>
      <c r="B1722" s="2" t="s">
        <v>12604</v>
      </c>
      <c r="C1722" s="1" t="s">
        <v>711</v>
      </c>
      <c r="D1722" s="1" t="s">
        <v>9465</v>
      </c>
      <c r="E1722" s="1" t="s">
        <v>12605</v>
      </c>
      <c r="F1722" s="1" t="s">
        <v>12606</v>
      </c>
      <c r="G1722" s="1" t="s">
        <v>26</v>
      </c>
      <c r="H1722" s="1" t="s">
        <v>27</v>
      </c>
      <c r="I1722" s="1" t="s">
        <v>28</v>
      </c>
      <c r="K1722" s="1" t="s">
        <v>715</v>
      </c>
      <c r="L1722" s="1" t="s">
        <v>3026</v>
      </c>
      <c r="M1722" s="1" t="s">
        <v>527</v>
      </c>
      <c r="N1722" s="1" t="s">
        <v>32</v>
      </c>
      <c r="O1722" s="1" t="s">
        <v>717</v>
      </c>
      <c r="P1722" s="4" t="s">
        <v>12607</v>
      </c>
      <c r="Q1722" s="1" t="s">
        <v>93</v>
      </c>
      <c r="R1722" s="1" t="s">
        <v>12608</v>
      </c>
      <c r="S1722" s="1" t="s">
        <v>3108</v>
      </c>
      <c r="T1722" s="1" t="s">
        <v>12609</v>
      </c>
    </row>
    <row r="1723" spans="1:20" ht="13.8" x14ac:dyDescent="0.25">
      <c r="A1723" s="1" t="s">
        <v>2817</v>
      </c>
      <c r="B1723" s="2" t="s">
        <v>12610</v>
      </c>
      <c r="C1723" s="1" t="s">
        <v>3875</v>
      </c>
      <c r="D1723" s="1" t="s">
        <v>1750</v>
      </c>
      <c r="E1723" s="1" t="s">
        <v>12611</v>
      </c>
      <c r="F1723" s="1" t="s">
        <v>12612</v>
      </c>
      <c r="G1723" s="1" t="s">
        <v>113</v>
      </c>
      <c r="H1723" s="1" t="s">
        <v>114</v>
      </c>
      <c r="I1723" s="1" t="s">
        <v>60</v>
      </c>
      <c r="J1723" s="1" t="s">
        <v>421</v>
      </c>
      <c r="K1723" s="1" t="s">
        <v>4923</v>
      </c>
      <c r="L1723" s="1" t="s">
        <v>4931</v>
      </c>
      <c r="N1723" s="1" t="s">
        <v>32</v>
      </c>
      <c r="O1723" s="1" t="s">
        <v>3879</v>
      </c>
      <c r="P1723" s="1" t="s">
        <v>12613</v>
      </c>
      <c r="Q1723" s="1" t="s">
        <v>93</v>
      </c>
      <c r="R1723" s="1" t="s">
        <v>12614</v>
      </c>
      <c r="S1723" s="1" t="s">
        <v>3882</v>
      </c>
      <c r="T1723" s="1" t="s">
        <v>12615</v>
      </c>
    </row>
    <row r="1724" spans="1:20" ht="13.8" x14ac:dyDescent="0.25">
      <c r="A1724" s="1" t="s">
        <v>2817</v>
      </c>
      <c r="B1724" s="2" t="s">
        <v>12616</v>
      </c>
      <c r="C1724" s="1" t="s">
        <v>3875</v>
      </c>
      <c r="D1724" s="1" t="s">
        <v>240</v>
      </c>
      <c r="E1724" s="1" t="s">
        <v>2487</v>
      </c>
      <c r="F1724" s="1" t="s">
        <v>4922</v>
      </c>
      <c r="G1724" s="1" t="s">
        <v>113</v>
      </c>
      <c r="H1724" s="1" t="s">
        <v>114</v>
      </c>
      <c r="I1724" s="1" t="s">
        <v>60</v>
      </c>
      <c r="J1724" s="1" t="s">
        <v>5389</v>
      </c>
      <c r="K1724" s="1" t="s">
        <v>4923</v>
      </c>
      <c r="L1724" s="1" t="s">
        <v>1622</v>
      </c>
      <c r="N1724" s="1" t="s">
        <v>32</v>
      </c>
      <c r="O1724" s="1" t="s">
        <v>3879</v>
      </c>
      <c r="P1724" s="1" t="s">
        <v>12617</v>
      </c>
      <c r="R1724" s="1" t="s">
        <v>12618</v>
      </c>
      <c r="S1724" s="1" t="s">
        <v>3882</v>
      </c>
      <c r="T1724" s="1" t="s">
        <v>12619</v>
      </c>
    </row>
    <row r="1725" spans="1:20" ht="138" x14ac:dyDescent="0.25">
      <c r="A1725" s="1" t="s">
        <v>2654</v>
      </c>
      <c r="B1725" s="2" t="s">
        <v>12620</v>
      </c>
      <c r="C1725" s="1" t="s">
        <v>6973</v>
      </c>
      <c r="D1725" s="1" t="s">
        <v>6959</v>
      </c>
      <c r="E1725" s="1" t="s">
        <v>2110</v>
      </c>
      <c r="F1725" s="1" t="s">
        <v>12621</v>
      </c>
      <c r="G1725" s="1" t="s">
        <v>113</v>
      </c>
      <c r="H1725" s="1" t="s">
        <v>114</v>
      </c>
      <c r="I1725" s="1" t="s">
        <v>74</v>
      </c>
      <c r="J1725" s="1" t="s">
        <v>421</v>
      </c>
      <c r="K1725" s="1" t="s">
        <v>12622</v>
      </c>
      <c r="L1725" s="1" t="s">
        <v>2574</v>
      </c>
      <c r="M1725" s="1" t="s">
        <v>322</v>
      </c>
      <c r="N1725" s="1" t="s">
        <v>32</v>
      </c>
      <c r="O1725" s="1" t="s">
        <v>6032</v>
      </c>
      <c r="P1725" s="4" t="s">
        <v>12623</v>
      </c>
      <c r="Q1725" s="1" t="s">
        <v>530</v>
      </c>
      <c r="R1725" s="1" t="s">
        <v>12624</v>
      </c>
      <c r="S1725" s="1" t="s">
        <v>6036</v>
      </c>
      <c r="T1725" s="1" t="s">
        <v>12625</v>
      </c>
    </row>
    <row r="1726" spans="1:20" ht="124.2" x14ac:dyDescent="0.25">
      <c r="A1726" s="1" t="s">
        <v>2654</v>
      </c>
      <c r="B1726" s="2" t="s">
        <v>12626</v>
      </c>
      <c r="C1726" s="1" t="s">
        <v>6028</v>
      </c>
      <c r="D1726" s="1" t="s">
        <v>1035</v>
      </c>
      <c r="E1726" s="1" t="s">
        <v>12627</v>
      </c>
      <c r="F1726" s="1" t="s">
        <v>12628</v>
      </c>
      <c r="G1726" s="1" t="s">
        <v>113</v>
      </c>
      <c r="H1726" s="1" t="s">
        <v>114</v>
      </c>
      <c r="I1726" s="1" t="s">
        <v>28</v>
      </c>
      <c r="K1726" s="1" t="s">
        <v>2660</v>
      </c>
      <c r="L1726" s="1" t="s">
        <v>62</v>
      </c>
      <c r="M1726" s="1" t="s">
        <v>31</v>
      </c>
      <c r="N1726" s="1" t="s">
        <v>32</v>
      </c>
      <c r="O1726" s="1" t="s">
        <v>6032</v>
      </c>
      <c r="P1726" s="4" t="s">
        <v>12629</v>
      </c>
      <c r="Q1726" s="1" t="s">
        <v>530</v>
      </c>
      <c r="R1726" s="1" t="s">
        <v>2774</v>
      </c>
      <c r="S1726" s="1" t="s">
        <v>6036</v>
      </c>
      <c r="T1726" s="1" t="s">
        <v>12630</v>
      </c>
    </row>
    <row r="1727" spans="1:20" ht="110.4" x14ac:dyDescent="0.25">
      <c r="A1727" s="1" t="s">
        <v>4243</v>
      </c>
      <c r="B1727" s="2" t="s">
        <v>12631</v>
      </c>
      <c r="C1727" s="1" t="s">
        <v>6028</v>
      </c>
      <c r="D1727" s="1" t="s">
        <v>110</v>
      </c>
      <c r="E1727" s="1" t="s">
        <v>12632</v>
      </c>
      <c r="F1727" s="1" t="s">
        <v>12543</v>
      </c>
      <c r="G1727" s="1" t="s">
        <v>228</v>
      </c>
      <c r="H1727" s="1" t="s">
        <v>126</v>
      </c>
      <c r="I1727" s="1" t="s">
        <v>74</v>
      </c>
      <c r="K1727" s="1" t="s">
        <v>12633</v>
      </c>
      <c r="L1727" s="1" t="s">
        <v>259</v>
      </c>
      <c r="M1727" s="1" t="s">
        <v>206</v>
      </c>
      <c r="N1727" s="1" t="s">
        <v>32</v>
      </c>
      <c r="O1727" s="1" t="s">
        <v>6032</v>
      </c>
      <c r="P1727" s="4" t="s">
        <v>12634</v>
      </c>
      <c r="Q1727" s="1" t="s">
        <v>530</v>
      </c>
      <c r="R1727" s="1" t="s">
        <v>4852</v>
      </c>
      <c r="S1727" s="1" t="s">
        <v>6036</v>
      </c>
      <c r="T1727" s="1" t="s">
        <v>12635</v>
      </c>
    </row>
    <row r="1728" spans="1:20" ht="124.2" x14ac:dyDescent="0.25">
      <c r="A1728" s="1" t="s">
        <v>2654</v>
      </c>
      <c r="B1728" s="2" t="s">
        <v>12636</v>
      </c>
      <c r="C1728" s="1" t="s">
        <v>6973</v>
      </c>
      <c r="D1728" s="1" t="s">
        <v>725</v>
      </c>
      <c r="E1728" s="1" t="s">
        <v>12637</v>
      </c>
      <c r="F1728" s="1" t="s">
        <v>6985</v>
      </c>
      <c r="G1728" s="1" t="s">
        <v>113</v>
      </c>
      <c r="H1728" s="1" t="s">
        <v>114</v>
      </c>
      <c r="I1728" s="1" t="s">
        <v>74</v>
      </c>
      <c r="J1728" s="1" t="s">
        <v>421</v>
      </c>
      <c r="K1728" s="1" t="s">
        <v>12638</v>
      </c>
      <c r="L1728" s="1" t="s">
        <v>1444</v>
      </c>
      <c r="M1728" s="1" t="s">
        <v>270</v>
      </c>
      <c r="N1728" s="1" t="s">
        <v>32</v>
      </c>
      <c r="O1728" s="1" t="s">
        <v>6032</v>
      </c>
      <c r="P1728" s="4" t="s">
        <v>12639</v>
      </c>
      <c r="Q1728" s="1" t="s">
        <v>12640</v>
      </c>
      <c r="R1728" s="1" t="s">
        <v>12641</v>
      </c>
      <c r="S1728" s="1" t="s">
        <v>6036</v>
      </c>
      <c r="T1728" s="1" t="s">
        <v>12642</v>
      </c>
    </row>
    <row r="1729" spans="1:20" ht="138" x14ac:dyDescent="0.25">
      <c r="A1729" s="1" t="s">
        <v>2654</v>
      </c>
      <c r="B1729" s="2" t="s">
        <v>12643</v>
      </c>
      <c r="C1729" s="1" t="s">
        <v>6973</v>
      </c>
      <c r="D1729" s="1" t="s">
        <v>12644</v>
      </c>
      <c r="E1729" s="1" t="s">
        <v>12645</v>
      </c>
      <c r="F1729" s="1" t="s">
        <v>4790</v>
      </c>
      <c r="G1729" s="1" t="s">
        <v>113</v>
      </c>
      <c r="H1729" s="1" t="s">
        <v>114</v>
      </c>
      <c r="I1729" s="1" t="s">
        <v>74</v>
      </c>
      <c r="J1729" s="1" t="s">
        <v>421</v>
      </c>
      <c r="K1729" s="1" t="s">
        <v>2660</v>
      </c>
      <c r="L1729" s="1" t="s">
        <v>259</v>
      </c>
      <c r="M1729" s="1" t="s">
        <v>143</v>
      </c>
      <c r="N1729" s="1" t="s">
        <v>32</v>
      </c>
      <c r="O1729" s="1" t="s">
        <v>6032</v>
      </c>
      <c r="P1729" s="4" t="s">
        <v>12646</v>
      </c>
      <c r="Q1729" s="1" t="s">
        <v>12647</v>
      </c>
      <c r="R1729" s="1" t="s">
        <v>3629</v>
      </c>
      <c r="S1729" s="1" t="s">
        <v>6036</v>
      </c>
      <c r="T1729" s="1" t="s">
        <v>12648</v>
      </c>
    </row>
    <row r="1730" spans="1:20" ht="96.6" x14ac:dyDescent="0.25">
      <c r="A1730" s="1" t="s">
        <v>2654</v>
      </c>
      <c r="B1730" s="2" t="s">
        <v>12649</v>
      </c>
      <c r="C1730" s="1" t="s">
        <v>6973</v>
      </c>
      <c r="D1730" s="1" t="s">
        <v>5679</v>
      </c>
      <c r="E1730" s="1" t="s">
        <v>12650</v>
      </c>
      <c r="F1730" s="1" t="s">
        <v>12651</v>
      </c>
      <c r="G1730" s="1" t="s">
        <v>113</v>
      </c>
      <c r="H1730" s="1" t="s">
        <v>114</v>
      </c>
      <c r="I1730" s="1" t="s">
        <v>74</v>
      </c>
      <c r="K1730" s="1" t="s">
        <v>12544</v>
      </c>
      <c r="L1730" s="1" t="s">
        <v>259</v>
      </c>
      <c r="M1730" s="1" t="s">
        <v>31</v>
      </c>
      <c r="N1730" s="1" t="s">
        <v>32</v>
      </c>
      <c r="O1730" s="1" t="s">
        <v>6032</v>
      </c>
      <c r="P1730" s="4" t="s">
        <v>12652</v>
      </c>
      <c r="Q1730" s="1" t="s">
        <v>530</v>
      </c>
      <c r="R1730" s="1" t="s">
        <v>4852</v>
      </c>
      <c r="S1730" s="1" t="s">
        <v>6036</v>
      </c>
      <c r="T1730" s="1" t="s">
        <v>12653</v>
      </c>
    </row>
    <row r="1731" spans="1:20" ht="82.8" x14ac:dyDescent="0.25">
      <c r="A1731" s="1" t="s">
        <v>9230</v>
      </c>
      <c r="B1731" s="2" t="s">
        <v>12654</v>
      </c>
      <c r="C1731" s="1" t="s">
        <v>6028</v>
      </c>
      <c r="D1731" s="1" t="s">
        <v>913</v>
      </c>
      <c r="E1731" s="1" t="s">
        <v>9585</v>
      </c>
      <c r="F1731" s="1" t="s">
        <v>3042</v>
      </c>
      <c r="G1731" s="1" t="s">
        <v>26</v>
      </c>
      <c r="H1731" s="1" t="s">
        <v>114</v>
      </c>
      <c r="I1731" s="1" t="s">
        <v>28</v>
      </c>
      <c r="K1731" s="1" t="s">
        <v>12549</v>
      </c>
      <c r="L1731" s="1" t="s">
        <v>259</v>
      </c>
      <c r="M1731" s="1" t="s">
        <v>527</v>
      </c>
      <c r="N1731" s="1" t="s">
        <v>32</v>
      </c>
      <c r="O1731" s="1" t="s">
        <v>6032</v>
      </c>
      <c r="P1731" s="4" t="s">
        <v>12655</v>
      </c>
      <c r="Q1731" s="1" t="s">
        <v>530</v>
      </c>
      <c r="R1731" s="1" t="s">
        <v>12656</v>
      </c>
      <c r="S1731" s="1" t="s">
        <v>6036</v>
      </c>
      <c r="T1731" s="1" t="s">
        <v>12657</v>
      </c>
    </row>
    <row r="1732" spans="1:20" ht="96.6" x14ac:dyDescent="0.25">
      <c r="A1732" s="1" t="s">
        <v>2654</v>
      </c>
      <c r="B1732" s="2" t="s">
        <v>12658</v>
      </c>
      <c r="C1732" s="1" t="s">
        <v>6973</v>
      </c>
      <c r="D1732" s="1" t="s">
        <v>8934</v>
      </c>
      <c r="E1732" s="1" t="s">
        <v>12659</v>
      </c>
      <c r="F1732" s="1" t="s">
        <v>12660</v>
      </c>
      <c r="G1732" s="1" t="s">
        <v>113</v>
      </c>
      <c r="H1732" s="1" t="s">
        <v>114</v>
      </c>
      <c r="I1732" s="1" t="s">
        <v>74</v>
      </c>
      <c r="K1732" s="1" t="s">
        <v>12633</v>
      </c>
      <c r="L1732" s="1" t="s">
        <v>259</v>
      </c>
      <c r="M1732" s="1" t="s">
        <v>322</v>
      </c>
      <c r="N1732" s="1" t="s">
        <v>32</v>
      </c>
      <c r="O1732" s="1" t="s">
        <v>6032</v>
      </c>
      <c r="P1732" s="4" t="s">
        <v>12661</v>
      </c>
      <c r="Q1732" s="1" t="s">
        <v>530</v>
      </c>
      <c r="R1732" s="1" t="s">
        <v>4852</v>
      </c>
      <c r="S1732" s="1" t="s">
        <v>6036</v>
      </c>
      <c r="T1732" s="1" t="s">
        <v>12662</v>
      </c>
    </row>
    <row r="1733" spans="1:20" ht="96.6" x14ac:dyDescent="0.25">
      <c r="A1733" s="1" t="s">
        <v>2654</v>
      </c>
      <c r="B1733" s="2" t="s">
        <v>12663</v>
      </c>
      <c r="C1733" s="1" t="s">
        <v>6973</v>
      </c>
      <c r="D1733" s="1" t="s">
        <v>408</v>
      </c>
      <c r="E1733" s="1" t="s">
        <v>1929</v>
      </c>
      <c r="F1733" s="1" t="s">
        <v>4790</v>
      </c>
      <c r="G1733" s="1" t="s">
        <v>113</v>
      </c>
      <c r="H1733" s="1" t="s">
        <v>114</v>
      </c>
      <c r="I1733" s="1" t="s">
        <v>74</v>
      </c>
      <c r="J1733" s="1" t="s">
        <v>421</v>
      </c>
      <c r="K1733" s="1" t="s">
        <v>12664</v>
      </c>
      <c r="L1733" s="1" t="s">
        <v>259</v>
      </c>
      <c r="M1733" s="1" t="s">
        <v>527</v>
      </c>
      <c r="N1733" s="1" t="s">
        <v>32</v>
      </c>
      <c r="O1733" s="1" t="s">
        <v>6032</v>
      </c>
      <c r="P1733" s="4" t="s">
        <v>12665</v>
      </c>
      <c r="Q1733" s="1" t="s">
        <v>530</v>
      </c>
      <c r="R1733" s="1" t="s">
        <v>12666</v>
      </c>
      <c r="S1733" s="1" t="s">
        <v>6036</v>
      </c>
      <c r="T1733" s="1" t="s">
        <v>12667</v>
      </c>
    </row>
    <row r="1734" spans="1:20" ht="110.4" x14ac:dyDescent="0.25">
      <c r="A1734" s="1" t="s">
        <v>2654</v>
      </c>
      <c r="B1734" s="2" t="s">
        <v>12668</v>
      </c>
      <c r="C1734" s="1" t="s">
        <v>6028</v>
      </c>
      <c r="D1734" s="1" t="s">
        <v>4151</v>
      </c>
      <c r="E1734" s="1" t="s">
        <v>12669</v>
      </c>
      <c r="F1734" s="1" t="s">
        <v>1808</v>
      </c>
      <c r="G1734" s="1" t="s">
        <v>113</v>
      </c>
      <c r="H1734" s="1" t="s">
        <v>126</v>
      </c>
      <c r="I1734" s="1" t="s">
        <v>74</v>
      </c>
      <c r="K1734" s="1" t="s">
        <v>12664</v>
      </c>
      <c r="L1734" s="1" t="s">
        <v>259</v>
      </c>
      <c r="M1734" s="1" t="s">
        <v>322</v>
      </c>
      <c r="N1734" s="1" t="s">
        <v>32</v>
      </c>
      <c r="O1734" s="1" t="s">
        <v>6032</v>
      </c>
      <c r="P1734" s="4" t="s">
        <v>12670</v>
      </c>
      <c r="Q1734" s="1" t="s">
        <v>530</v>
      </c>
      <c r="R1734" s="1" t="s">
        <v>4852</v>
      </c>
      <c r="S1734" s="1" t="s">
        <v>6036</v>
      </c>
      <c r="T1734" s="1" t="s">
        <v>12671</v>
      </c>
    </row>
    <row r="1735" spans="1:20" ht="13.8" x14ac:dyDescent="0.25">
      <c r="A1735" s="1" t="s">
        <v>2382</v>
      </c>
      <c r="B1735" s="2" t="s">
        <v>12672</v>
      </c>
      <c r="C1735" s="1" t="s">
        <v>3875</v>
      </c>
      <c r="D1735" s="1" t="s">
        <v>1987</v>
      </c>
      <c r="E1735" s="1" t="s">
        <v>24</v>
      </c>
      <c r="F1735" s="1" t="s">
        <v>12673</v>
      </c>
      <c r="G1735" s="1" t="s">
        <v>26</v>
      </c>
      <c r="H1735" s="1" t="s">
        <v>27</v>
      </c>
      <c r="I1735" s="1" t="s">
        <v>74</v>
      </c>
      <c r="K1735" s="1" t="s">
        <v>4923</v>
      </c>
      <c r="L1735" s="1" t="s">
        <v>8657</v>
      </c>
      <c r="M1735" s="1" t="s">
        <v>304</v>
      </c>
      <c r="N1735" s="1" t="s">
        <v>32</v>
      </c>
      <c r="O1735" s="1" t="s">
        <v>3879</v>
      </c>
      <c r="P1735" s="1" t="s">
        <v>12674</v>
      </c>
      <c r="R1735" s="1" t="s">
        <v>12596</v>
      </c>
      <c r="S1735" s="1" t="s">
        <v>3882</v>
      </c>
      <c r="T1735" s="1" t="s">
        <v>12675</v>
      </c>
    </row>
    <row r="1736" spans="1:20" ht="13.8" x14ac:dyDescent="0.25">
      <c r="A1736" s="1" t="s">
        <v>2817</v>
      </c>
      <c r="B1736" s="2" t="s">
        <v>12676</v>
      </c>
      <c r="C1736" s="1" t="s">
        <v>3875</v>
      </c>
      <c r="D1736" s="1" t="s">
        <v>2617</v>
      </c>
      <c r="E1736" s="1" t="s">
        <v>12677</v>
      </c>
      <c r="F1736" s="1" t="s">
        <v>12612</v>
      </c>
      <c r="G1736" s="1" t="s">
        <v>113</v>
      </c>
      <c r="H1736" s="1" t="s">
        <v>114</v>
      </c>
      <c r="I1736" s="1" t="s">
        <v>60</v>
      </c>
      <c r="J1736" s="1" t="s">
        <v>5345</v>
      </c>
      <c r="K1736" s="1" t="s">
        <v>4923</v>
      </c>
      <c r="L1736" s="1" t="s">
        <v>1278</v>
      </c>
      <c r="M1736" s="1" t="s">
        <v>270</v>
      </c>
      <c r="N1736" s="1" t="s">
        <v>32</v>
      </c>
      <c r="O1736" s="1" t="s">
        <v>3879</v>
      </c>
      <c r="P1736" s="1" t="s">
        <v>12678</v>
      </c>
      <c r="R1736" s="1" t="s">
        <v>4925</v>
      </c>
      <c r="S1736" s="1" t="s">
        <v>3882</v>
      </c>
      <c r="T1736" s="1" t="s">
        <v>12679</v>
      </c>
    </row>
    <row r="1737" spans="1:20" ht="13.8" x14ac:dyDescent="0.25">
      <c r="A1737" s="1" t="s">
        <v>2382</v>
      </c>
      <c r="B1737" s="2" t="s">
        <v>12680</v>
      </c>
      <c r="C1737" s="1" t="s">
        <v>3875</v>
      </c>
      <c r="D1737" s="1" t="s">
        <v>3836</v>
      </c>
      <c r="E1737" s="1" t="s">
        <v>12681</v>
      </c>
      <c r="F1737" s="1" t="s">
        <v>3042</v>
      </c>
      <c r="G1737" s="1" t="s">
        <v>26</v>
      </c>
      <c r="H1737" s="1" t="s">
        <v>27</v>
      </c>
      <c r="I1737" s="1" t="s">
        <v>140</v>
      </c>
      <c r="J1737" s="1" t="s">
        <v>75</v>
      </c>
      <c r="K1737" s="1" t="s">
        <v>4923</v>
      </c>
      <c r="L1737" s="1" t="s">
        <v>2670</v>
      </c>
      <c r="M1737" s="1" t="s">
        <v>31</v>
      </c>
      <c r="N1737" s="1" t="s">
        <v>32</v>
      </c>
      <c r="O1737" s="1" t="s">
        <v>3879</v>
      </c>
      <c r="P1737" s="1" t="s">
        <v>12682</v>
      </c>
      <c r="Q1737" s="1" t="s">
        <v>93</v>
      </c>
      <c r="R1737" s="1" t="s">
        <v>12683</v>
      </c>
      <c r="S1737" s="1" t="s">
        <v>3882</v>
      </c>
      <c r="T1737" s="1" t="s">
        <v>12684</v>
      </c>
    </row>
    <row r="1738" spans="1:20" ht="138" x14ac:dyDescent="0.25">
      <c r="A1738" s="1" t="s">
        <v>577</v>
      </c>
      <c r="B1738" s="2" t="s">
        <v>12685</v>
      </c>
      <c r="C1738" s="1" t="s">
        <v>579</v>
      </c>
      <c r="D1738" s="1" t="s">
        <v>3960</v>
      </c>
      <c r="E1738" s="1" t="s">
        <v>8755</v>
      </c>
      <c r="F1738" s="1" t="s">
        <v>12686</v>
      </c>
      <c r="G1738" s="1" t="s">
        <v>228</v>
      </c>
      <c r="H1738" s="1" t="s">
        <v>126</v>
      </c>
      <c r="I1738" s="1" t="s">
        <v>140</v>
      </c>
      <c r="J1738" s="1" t="s">
        <v>5389</v>
      </c>
      <c r="K1738" s="1" t="s">
        <v>12687</v>
      </c>
      <c r="L1738" s="1" t="s">
        <v>491</v>
      </c>
      <c r="M1738" s="1" t="s">
        <v>703</v>
      </c>
      <c r="N1738" s="1" t="s">
        <v>32</v>
      </c>
      <c r="O1738" s="1" t="s">
        <v>585</v>
      </c>
      <c r="P1738" s="4" t="s">
        <v>12688</v>
      </c>
      <c r="Q1738" s="1" t="s">
        <v>12689</v>
      </c>
      <c r="R1738" s="1" t="s">
        <v>12690</v>
      </c>
      <c r="S1738" s="1" t="s">
        <v>3107</v>
      </c>
      <c r="T1738" s="1" t="s">
        <v>12691</v>
      </c>
    </row>
    <row r="1739" spans="1:20" ht="13.8" x14ac:dyDescent="0.25">
      <c r="A1739" s="1" t="s">
        <v>441</v>
      </c>
      <c r="B1739" s="2" t="s">
        <v>12692</v>
      </c>
      <c r="C1739" s="1" t="s">
        <v>1514</v>
      </c>
      <c r="D1739" s="1" t="s">
        <v>870</v>
      </c>
      <c r="E1739" s="1" t="s">
        <v>12693</v>
      </c>
      <c r="F1739" s="1" t="s">
        <v>12694</v>
      </c>
      <c r="G1739" s="1" t="s">
        <v>113</v>
      </c>
      <c r="H1739" s="1" t="s">
        <v>114</v>
      </c>
      <c r="I1739" s="1" t="s">
        <v>74</v>
      </c>
      <c r="K1739" s="1" t="s">
        <v>12695</v>
      </c>
      <c r="L1739" s="1" t="s">
        <v>12696</v>
      </c>
      <c r="N1739" s="1" t="s">
        <v>32</v>
      </c>
      <c r="O1739" s="1" t="s">
        <v>12697</v>
      </c>
      <c r="P1739" s="1" t="s">
        <v>12698</v>
      </c>
      <c r="R1739" s="1" t="s">
        <v>10683</v>
      </c>
      <c r="S1739" s="1" t="s">
        <v>3137</v>
      </c>
      <c r="T1739" s="1" t="s">
        <v>12699</v>
      </c>
    </row>
    <row r="1740" spans="1:20" ht="13.8" x14ac:dyDescent="0.25">
      <c r="A1740" s="1" t="s">
        <v>441</v>
      </c>
      <c r="B1740" s="2" t="s">
        <v>12700</v>
      </c>
      <c r="C1740" s="1" t="s">
        <v>2624</v>
      </c>
      <c r="D1740" s="1" t="s">
        <v>9171</v>
      </c>
      <c r="E1740" s="1" t="s">
        <v>6387</v>
      </c>
      <c r="F1740" s="1" t="s">
        <v>12701</v>
      </c>
      <c r="G1740" s="1" t="s">
        <v>113</v>
      </c>
      <c r="H1740" s="1" t="s">
        <v>27</v>
      </c>
      <c r="I1740" s="1" t="s">
        <v>74</v>
      </c>
      <c r="K1740" s="1" t="s">
        <v>12695</v>
      </c>
      <c r="L1740" s="1" t="s">
        <v>77</v>
      </c>
      <c r="M1740" s="1" t="s">
        <v>304</v>
      </c>
      <c r="N1740" s="1" t="s">
        <v>32</v>
      </c>
      <c r="O1740" s="1" t="s">
        <v>776</v>
      </c>
      <c r="P1740" s="1" t="s">
        <v>12702</v>
      </c>
      <c r="Q1740" s="1" t="s">
        <v>93</v>
      </c>
      <c r="R1740" s="1" t="s">
        <v>12703</v>
      </c>
      <c r="S1740" s="1" t="s">
        <v>12704</v>
      </c>
      <c r="T1740" s="1" t="s">
        <v>12705</v>
      </c>
    </row>
    <row r="1741" spans="1:20" ht="96.6" x14ac:dyDescent="0.25">
      <c r="A1741" s="1" t="s">
        <v>7319</v>
      </c>
      <c r="B1741" s="2" t="s">
        <v>12706</v>
      </c>
      <c r="C1741" s="1" t="s">
        <v>12707</v>
      </c>
      <c r="D1741" s="1" t="s">
        <v>12708</v>
      </c>
      <c r="E1741" s="1" t="s">
        <v>12709</v>
      </c>
      <c r="F1741" s="1" t="s">
        <v>12710</v>
      </c>
      <c r="G1741" s="1" t="s">
        <v>26</v>
      </c>
      <c r="H1741" s="1" t="s">
        <v>27</v>
      </c>
      <c r="I1741" s="1" t="s">
        <v>140</v>
      </c>
      <c r="J1741" s="1" t="s">
        <v>75</v>
      </c>
      <c r="K1741" s="1" t="s">
        <v>550</v>
      </c>
      <c r="L1741" s="1" t="s">
        <v>142</v>
      </c>
      <c r="M1741" s="1" t="s">
        <v>270</v>
      </c>
      <c r="N1741" s="1" t="s">
        <v>32</v>
      </c>
      <c r="O1741" s="1" t="s">
        <v>12711</v>
      </c>
      <c r="P1741" s="4" t="s">
        <v>8965</v>
      </c>
      <c r="R1741" s="1" t="s">
        <v>12712</v>
      </c>
      <c r="S1741" s="1" t="s">
        <v>3108</v>
      </c>
      <c r="T1741" s="1" t="s">
        <v>12713</v>
      </c>
    </row>
    <row r="1742" spans="1:20" ht="124.2" x14ac:dyDescent="0.25">
      <c r="A1742" s="1" t="s">
        <v>2975</v>
      </c>
      <c r="B1742" s="2" t="s">
        <v>12714</v>
      </c>
      <c r="C1742" s="1" t="s">
        <v>5475</v>
      </c>
      <c r="D1742" s="1" t="s">
        <v>3317</v>
      </c>
      <c r="E1742" s="1" t="s">
        <v>12715</v>
      </c>
      <c r="F1742" s="1" t="s">
        <v>1819</v>
      </c>
      <c r="G1742" s="1" t="s">
        <v>228</v>
      </c>
      <c r="H1742" s="1" t="s">
        <v>126</v>
      </c>
      <c r="I1742" s="1" t="s">
        <v>140</v>
      </c>
      <c r="J1742" s="1" t="s">
        <v>1312</v>
      </c>
      <c r="K1742" s="1" t="s">
        <v>982</v>
      </c>
      <c r="L1742" s="1" t="s">
        <v>7007</v>
      </c>
      <c r="M1742" s="1" t="s">
        <v>527</v>
      </c>
      <c r="N1742" s="1" t="s">
        <v>378</v>
      </c>
      <c r="O1742" s="1" t="s">
        <v>5479</v>
      </c>
      <c r="P1742" s="4" t="s">
        <v>12716</v>
      </c>
      <c r="R1742" s="1" t="s">
        <v>12717</v>
      </c>
      <c r="S1742" s="1" t="s">
        <v>5481</v>
      </c>
      <c r="T1742" s="1" t="s">
        <v>12718</v>
      </c>
    </row>
    <row r="1743" spans="1:20" ht="138" x14ac:dyDescent="0.25">
      <c r="A1743" s="1" t="s">
        <v>161</v>
      </c>
      <c r="B1743" s="2" t="s">
        <v>12719</v>
      </c>
      <c r="C1743" s="1" t="s">
        <v>4234</v>
      </c>
      <c r="D1743" s="1" t="s">
        <v>201</v>
      </c>
      <c r="E1743" s="1" t="s">
        <v>12720</v>
      </c>
      <c r="F1743" s="1" t="s">
        <v>12721</v>
      </c>
      <c r="G1743" s="1" t="s">
        <v>26</v>
      </c>
      <c r="H1743" s="1" t="s">
        <v>27</v>
      </c>
      <c r="I1743" s="1" t="s">
        <v>74</v>
      </c>
      <c r="K1743" s="1" t="s">
        <v>12722</v>
      </c>
      <c r="L1743" s="1" t="s">
        <v>12723</v>
      </c>
      <c r="M1743" s="1" t="s">
        <v>206</v>
      </c>
      <c r="N1743" s="1" t="s">
        <v>32</v>
      </c>
      <c r="O1743" s="1" t="s">
        <v>4238</v>
      </c>
      <c r="P1743" s="4" t="s">
        <v>12724</v>
      </c>
      <c r="Q1743" s="1" t="s">
        <v>12725</v>
      </c>
      <c r="R1743" s="1" t="s">
        <v>12726</v>
      </c>
      <c r="S1743" s="1" t="s">
        <v>3104</v>
      </c>
      <c r="T1743" s="1" t="s">
        <v>12727</v>
      </c>
    </row>
    <row r="1744" spans="1:20" ht="165.6" x14ac:dyDescent="0.25">
      <c r="A1744" s="1" t="s">
        <v>946</v>
      </c>
      <c r="B1744" s="2" t="s">
        <v>12728</v>
      </c>
      <c r="C1744" s="1" t="s">
        <v>1910</v>
      </c>
      <c r="D1744" s="1" t="s">
        <v>6774</v>
      </c>
      <c r="E1744" s="1" t="s">
        <v>12729</v>
      </c>
      <c r="F1744" s="1" t="s">
        <v>12730</v>
      </c>
      <c r="G1744" s="1" t="s">
        <v>113</v>
      </c>
      <c r="H1744" s="1" t="s">
        <v>114</v>
      </c>
      <c r="I1744" s="1" t="s">
        <v>140</v>
      </c>
      <c r="J1744" s="1" t="s">
        <v>465</v>
      </c>
      <c r="K1744" s="1" t="s">
        <v>12731</v>
      </c>
      <c r="L1744" s="1" t="s">
        <v>12732</v>
      </c>
      <c r="M1744" s="1" t="s">
        <v>31</v>
      </c>
      <c r="N1744" s="1" t="s">
        <v>32</v>
      </c>
      <c r="O1744" s="1" t="s">
        <v>1914</v>
      </c>
      <c r="P1744" s="4" t="s">
        <v>12733</v>
      </c>
      <c r="R1744" s="1" t="s">
        <v>12734</v>
      </c>
      <c r="S1744" s="1" t="s">
        <v>4158</v>
      </c>
      <c r="T1744" s="1" t="s">
        <v>12735</v>
      </c>
    </row>
    <row r="1745" spans="1:20" ht="124.2" x14ac:dyDescent="0.25">
      <c r="A1745" s="1" t="s">
        <v>3767</v>
      </c>
      <c r="B1745" s="2" t="s">
        <v>12736</v>
      </c>
      <c r="C1745" s="1" t="s">
        <v>3769</v>
      </c>
      <c r="D1745" s="1" t="s">
        <v>278</v>
      </c>
      <c r="E1745" s="1" t="s">
        <v>12737</v>
      </c>
      <c r="F1745" s="1" t="s">
        <v>280</v>
      </c>
      <c r="G1745" s="1" t="s">
        <v>113</v>
      </c>
      <c r="H1745" s="1" t="s">
        <v>126</v>
      </c>
      <c r="I1745" s="1" t="s">
        <v>140</v>
      </c>
      <c r="J1745" s="1" t="s">
        <v>154</v>
      </c>
      <c r="K1745" s="1" t="s">
        <v>12738</v>
      </c>
      <c r="L1745" s="1" t="s">
        <v>11251</v>
      </c>
      <c r="M1745" s="1" t="s">
        <v>143</v>
      </c>
      <c r="N1745" s="1" t="s">
        <v>32</v>
      </c>
      <c r="O1745" s="1" t="s">
        <v>3775</v>
      </c>
      <c r="P1745" s="4" t="s">
        <v>12739</v>
      </c>
      <c r="Q1745" s="1" t="s">
        <v>12740</v>
      </c>
      <c r="R1745" s="1" t="s">
        <v>12741</v>
      </c>
      <c r="S1745" s="1" t="s">
        <v>3107</v>
      </c>
      <c r="T1745" s="1" t="s">
        <v>12742</v>
      </c>
    </row>
    <row r="1746" spans="1:20" ht="13.8" x14ac:dyDescent="0.25">
      <c r="A1746" s="1" t="s">
        <v>577</v>
      </c>
      <c r="B1746" s="2" t="s">
        <v>12743</v>
      </c>
      <c r="C1746" s="1" t="s">
        <v>1910</v>
      </c>
      <c r="D1746" s="1" t="s">
        <v>1183</v>
      </c>
      <c r="E1746" s="1" t="s">
        <v>5318</v>
      </c>
      <c r="F1746" s="1" t="s">
        <v>12744</v>
      </c>
      <c r="G1746" s="1" t="s">
        <v>228</v>
      </c>
      <c r="H1746" s="1" t="s">
        <v>126</v>
      </c>
      <c r="I1746" s="1" t="s">
        <v>140</v>
      </c>
      <c r="K1746" s="1" t="s">
        <v>12745</v>
      </c>
      <c r="L1746" s="1" t="s">
        <v>5136</v>
      </c>
      <c r="M1746" s="1" t="s">
        <v>270</v>
      </c>
      <c r="N1746" s="1" t="s">
        <v>32</v>
      </c>
      <c r="O1746" s="1" t="s">
        <v>1914</v>
      </c>
      <c r="P1746" s="1" t="s">
        <v>12746</v>
      </c>
      <c r="Q1746" s="1" t="s">
        <v>12747</v>
      </c>
      <c r="R1746" s="1" t="s">
        <v>12748</v>
      </c>
      <c r="S1746" s="1" t="s">
        <v>4158</v>
      </c>
      <c r="T1746" s="1" t="s">
        <v>12749</v>
      </c>
    </row>
    <row r="1747" spans="1:20" ht="96.6" x14ac:dyDescent="0.25">
      <c r="A1747" s="1" t="s">
        <v>2817</v>
      </c>
      <c r="B1747" s="2" t="s">
        <v>12750</v>
      </c>
      <c r="C1747" s="1" t="s">
        <v>3875</v>
      </c>
      <c r="D1747" s="1" t="s">
        <v>240</v>
      </c>
      <c r="E1747" s="1" t="s">
        <v>12751</v>
      </c>
      <c r="F1747" s="1" t="s">
        <v>12612</v>
      </c>
      <c r="G1747" s="1" t="s">
        <v>113</v>
      </c>
      <c r="H1747" s="1" t="s">
        <v>114</v>
      </c>
      <c r="I1747" s="1" t="s">
        <v>60</v>
      </c>
      <c r="K1747" s="1" t="s">
        <v>4923</v>
      </c>
      <c r="L1747" s="1" t="s">
        <v>10774</v>
      </c>
      <c r="M1747" s="1" t="s">
        <v>703</v>
      </c>
      <c r="N1747" s="1" t="s">
        <v>32</v>
      </c>
      <c r="O1747" s="1" t="s">
        <v>3879</v>
      </c>
      <c r="P1747" s="4" t="s">
        <v>12752</v>
      </c>
      <c r="R1747" s="1" t="s">
        <v>12753</v>
      </c>
      <c r="S1747" s="1" t="s">
        <v>3882</v>
      </c>
      <c r="T1747" s="1" t="s">
        <v>12754</v>
      </c>
    </row>
    <row r="1748" spans="1:20" ht="96.6" x14ac:dyDescent="0.25">
      <c r="A1748" s="1" t="s">
        <v>2382</v>
      </c>
      <c r="B1748" s="2" t="s">
        <v>12755</v>
      </c>
      <c r="C1748" s="1" t="s">
        <v>3875</v>
      </c>
      <c r="D1748" s="1" t="s">
        <v>10952</v>
      </c>
      <c r="E1748" s="1" t="s">
        <v>12756</v>
      </c>
      <c r="F1748" s="1" t="s">
        <v>12673</v>
      </c>
      <c r="G1748" s="1" t="s">
        <v>26</v>
      </c>
      <c r="H1748" s="1" t="s">
        <v>27</v>
      </c>
      <c r="I1748" s="1" t="s">
        <v>140</v>
      </c>
      <c r="K1748" s="1" t="s">
        <v>4923</v>
      </c>
      <c r="L1748" s="1" t="s">
        <v>3627</v>
      </c>
      <c r="M1748" s="1" t="s">
        <v>527</v>
      </c>
      <c r="N1748" s="1" t="s">
        <v>32</v>
      </c>
      <c r="O1748" s="1" t="s">
        <v>3879</v>
      </c>
      <c r="P1748" s="4" t="s">
        <v>12757</v>
      </c>
      <c r="R1748" s="1" t="s">
        <v>12758</v>
      </c>
      <c r="S1748" s="1" t="s">
        <v>3882</v>
      </c>
      <c r="T1748" s="1" t="s">
        <v>12759</v>
      </c>
    </row>
    <row r="1749" spans="1:20" ht="96.6" x14ac:dyDescent="0.25">
      <c r="A1749" s="1" t="s">
        <v>3873</v>
      </c>
      <c r="B1749" s="2" t="s">
        <v>12760</v>
      </c>
      <c r="C1749" s="1" t="s">
        <v>3875</v>
      </c>
      <c r="D1749" s="1" t="s">
        <v>6852</v>
      </c>
      <c r="E1749" s="1" t="s">
        <v>12761</v>
      </c>
      <c r="F1749" s="1" t="s">
        <v>3877</v>
      </c>
      <c r="G1749" s="1" t="s">
        <v>228</v>
      </c>
      <c r="H1749" s="1" t="s">
        <v>126</v>
      </c>
      <c r="I1749" s="1" t="s">
        <v>140</v>
      </c>
      <c r="J1749" s="1" t="s">
        <v>5389</v>
      </c>
      <c r="K1749" s="1" t="s">
        <v>4923</v>
      </c>
      <c r="L1749" s="1" t="s">
        <v>10774</v>
      </c>
      <c r="M1749" s="1" t="s">
        <v>304</v>
      </c>
      <c r="N1749" s="1" t="s">
        <v>32</v>
      </c>
      <c r="O1749" s="1" t="s">
        <v>3879</v>
      </c>
      <c r="P1749" s="4" t="s">
        <v>12762</v>
      </c>
      <c r="R1749" s="1" t="s">
        <v>12763</v>
      </c>
      <c r="S1749" s="1" t="s">
        <v>3882</v>
      </c>
      <c r="T1749" s="1" t="s">
        <v>12764</v>
      </c>
    </row>
    <row r="1750" spans="1:20" ht="138" x14ac:dyDescent="0.25">
      <c r="A1750" s="1" t="s">
        <v>577</v>
      </c>
      <c r="B1750" s="2" t="s">
        <v>12765</v>
      </c>
      <c r="C1750" s="1" t="s">
        <v>1910</v>
      </c>
      <c r="D1750" s="1" t="s">
        <v>4182</v>
      </c>
      <c r="E1750" s="1" t="s">
        <v>12766</v>
      </c>
      <c r="F1750" s="1" t="s">
        <v>5919</v>
      </c>
      <c r="G1750" s="1" t="s">
        <v>228</v>
      </c>
      <c r="H1750" s="1" t="s">
        <v>126</v>
      </c>
      <c r="I1750" s="1" t="s">
        <v>140</v>
      </c>
      <c r="K1750" s="1" t="s">
        <v>215</v>
      </c>
      <c r="L1750" s="1" t="s">
        <v>4662</v>
      </c>
      <c r="M1750" s="1" t="s">
        <v>143</v>
      </c>
      <c r="N1750" s="1" t="s">
        <v>32</v>
      </c>
      <c r="O1750" s="1" t="s">
        <v>1914</v>
      </c>
      <c r="P1750" s="4" t="s">
        <v>12767</v>
      </c>
      <c r="Q1750" s="1" t="s">
        <v>4577</v>
      </c>
      <c r="R1750" s="1" t="s">
        <v>12768</v>
      </c>
      <c r="S1750" s="1" t="s">
        <v>4158</v>
      </c>
      <c r="T1750" s="1" t="s">
        <v>12769</v>
      </c>
    </row>
    <row r="1751" spans="1:20" ht="138" x14ac:dyDescent="0.25">
      <c r="A1751" s="1" t="s">
        <v>946</v>
      </c>
      <c r="B1751" s="2" t="s">
        <v>12770</v>
      </c>
      <c r="C1751" s="1" t="s">
        <v>1910</v>
      </c>
      <c r="D1751" s="1" t="s">
        <v>1151</v>
      </c>
      <c r="E1751" s="1" t="s">
        <v>12771</v>
      </c>
      <c r="F1751" s="1" t="s">
        <v>12772</v>
      </c>
      <c r="G1751" s="1" t="s">
        <v>113</v>
      </c>
      <c r="H1751" s="1" t="s">
        <v>114</v>
      </c>
      <c r="I1751" s="1" t="s">
        <v>140</v>
      </c>
      <c r="J1751" s="1" t="s">
        <v>154</v>
      </c>
      <c r="K1751" s="1" t="s">
        <v>12773</v>
      </c>
      <c r="L1751" s="1" t="s">
        <v>4662</v>
      </c>
      <c r="M1751" s="1" t="s">
        <v>206</v>
      </c>
      <c r="N1751" s="1" t="s">
        <v>32</v>
      </c>
      <c r="O1751" s="1" t="s">
        <v>1914</v>
      </c>
      <c r="P1751" s="4" t="s">
        <v>12774</v>
      </c>
      <c r="Q1751" s="1" t="s">
        <v>12775</v>
      </c>
      <c r="R1751" s="1" t="s">
        <v>12776</v>
      </c>
      <c r="S1751" s="1" t="s">
        <v>4158</v>
      </c>
      <c r="T1751" s="1" t="s">
        <v>12777</v>
      </c>
    </row>
    <row r="1752" spans="1:20" ht="110.4" x14ac:dyDescent="0.25">
      <c r="A1752" s="1" t="s">
        <v>946</v>
      </c>
      <c r="B1752" s="2" t="s">
        <v>12778</v>
      </c>
      <c r="C1752" s="1" t="s">
        <v>1910</v>
      </c>
      <c r="D1752" s="1" t="s">
        <v>689</v>
      </c>
      <c r="E1752" s="1" t="s">
        <v>12779</v>
      </c>
      <c r="F1752" s="1" t="s">
        <v>12780</v>
      </c>
      <c r="G1752" s="1" t="s">
        <v>113</v>
      </c>
      <c r="H1752" s="1" t="s">
        <v>114</v>
      </c>
      <c r="I1752" s="1" t="s">
        <v>60</v>
      </c>
      <c r="J1752" s="1" t="s">
        <v>465</v>
      </c>
      <c r="K1752" s="1" t="s">
        <v>12781</v>
      </c>
      <c r="L1752" s="1" t="s">
        <v>1622</v>
      </c>
      <c r="M1752" s="1" t="s">
        <v>143</v>
      </c>
      <c r="N1752" s="1" t="s">
        <v>32</v>
      </c>
      <c r="O1752" s="1" t="s">
        <v>1914</v>
      </c>
      <c r="P1752" s="4" t="s">
        <v>12782</v>
      </c>
      <c r="R1752" s="1" t="s">
        <v>339</v>
      </c>
      <c r="S1752" s="1" t="s">
        <v>4158</v>
      </c>
      <c r="T1752" s="1" t="s">
        <v>12783</v>
      </c>
    </row>
    <row r="1753" spans="1:20" ht="138" x14ac:dyDescent="0.25">
      <c r="A1753" s="1" t="s">
        <v>3767</v>
      </c>
      <c r="B1753" s="2" t="s">
        <v>12784</v>
      </c>
      <c r="C1753" s="1" t="s">
        <v>3769</v>
      </c>
      <c r="D1753" s="1" t="s">
        <v>830</v>
      </c>
      <c r="E1753" s="1" t="s">
        <v>9958</v>
      </c>
      <c r="F1753" s="1" t="s">
        <v>12785</v>
      </c>
      <c r="G1753" s="1" t="s">
        <v>113</v>
      </c>
      <c r="H1753" s="1" t="s">
        <v>114</v>
      </c>
      <c r="I1753" s="1" t="s">
        <v>74</v>
      </c>
      <c r="J1753" s="1" t="s">
        <v>154</v>
      </c>
      <c r="K1753" s="1" t="s">
        <v>12786</v>
      </c>
      <c r="L1753" s="1" t="s">
        <v>7458</v>
      </c>
      <c r="M1753" s="1" t="s">
        <v>206</v>
      </c>
      <c r="N1753" s="1" t="s">
        <v>32</v>
      </c>
      <c r="O1753" s="1" t="s">
        <v>3775</v>
      </c>
      <c r="P1753" s="4" t="s">
        <v>12787</v>
      </c>
      <c r="Q1753" s="1" t="s">
        <v>12788</v>
      </c>
      <c r="R1753" s="1" t="s">
        <v>12789</v>
      </c>
      <c r="S1753" s="1" t="s">
        <v>3107</v>
      </c>
      <c r="T1753" s="1" t="s">
        <v>12790</v>
      </c>
    </row>
    <row r="1754" spans="1:20" ht="110.4" x14ac:dyDescent="0.25">
      <c r="A1754" s="1" t="s">
        <v>2589</v>
      </c>
      <c r="B1754" s="2" t="s">
        <v>12791</v>
      </c>
      <c r="C1754" s="1" t="s">
        <v>5116</v>
      </c>
      <c r="D1754" s="1" t="s">
        <v>11163</v>
      </c>
      <c r="E1754" s="1" t="s">
        <v>12792</v>
      </c>
      <c r="F1754" s="1" t="s">
        <v>5698</v>
      </c>
      <c r="G1754" s="1" t="s">
        <v>113</v>
      </c>
      <c r="H1754" s="1" t="s">
        <v>126</v>
      </c>
      <c r="I1754" s="1" t="s">
        <v>60</v>
      </c>
      <c r="J1754" s="1" t="s">
        <v>154</v>
      </c>
      <c r="K1754" s="1" t="s">
        <v>12793</v>
      </c>
      <c r="L1754" s="1" t="s">
        <v>7868</v>
      </c>
      <c r="M1754" s="1" t="s">
        <v>31</v>
      </c>
      <c r="N1754" s="1" t="s">
        <v>32</v>
      </c>
      <c r="O1754" s="1" t="s">
        <v>5120</v>
      </c>
      <c r="P1754" s="4" t="s">
        <v>12794</v>
      </c>
      <c r="Q1754" s="1" t="s">
        <v>12795</v>
      </c>
      <c r="R1754" s="1" t="s">
        <v>5465</v>
      </c>
      <c r="S1754" s="1" t="s">
        <v>5122</v>
      </c>
      <c r="T1754" s="1" t="s">
        <v>12796</v>
      </c>
    </row>
    <row r="1755" spans="1:20" ht="13.8" x14ac:dyDescent="0.25">
      <c r="A1755" s="1" t="s">
        <v>12797</v>
      </c>
      <c r="B1755" s="2" t="s">
        <v>12798</v>
      </c>
      <c r="C1755" s="1" t="s">
        <v>277</v>
      </c>
      <c r="D1755" s="1" t="s">
        <v>2907</v>
      </c>
      <c r="E1755" s="1" t="s">
        <v>12799</v>
      </c>
      <c r="F1755" s="1" t="s">
        <v>1668</v>
      </c>
      <c r="G1755" s="1" t="s">
        <v>228</v>
      </c>
      <c r="H1755" s="1" t="s">
        <v>126</v>
      </c>
      <c r="I1755" s="1" t="s">
        <v>140</v>
      </c>
      <c r="J1755" s="1" t="s">
        <v>583</v>
      </c>
      <c r="K1755" s="1" t="s">
        <v>281</v>
      </c>
      <c r="L1755" s="1" t="s">
        <v>9885</v>
      </c>
      <c r="M1755" s="1" t="s">
        <v>143</v>
      </c>
      <c r="N1755" s="1" t="s">
        <v>63</v>
      </c>
      <c r="O1755" s="1" t="s">
        <v>3955</v>
      </c>
      <c r="P1755" s="1" t="s">
        <v>12800</v>
      </c>
      <c r="Q1755" s="1" t="s">
        <v>12801</v>
      </c>
      <c r="R1755" s="1" t="s">
        <v>1482</v>
      </c>
      <c r="T1755" s="1" t="s">
        <v>12802</v>
      </c>
    </row>
    <row r="1756" spans="1:20" ht="13.8" x14ac:dyDescent="0.25">
      <c r="A1756" s="1" t="s">
        <v>275</v>
      </c>
      <c r="B1756" s="2" t="s">
        <v>12803</v>
      </c>
      <c r="C1756" s="1" t="s">
        <v>277</v>
      </c>
      <c r="D1756" s="1" t="s">
        <v>725</v>
      </c>
      <c r="E1756" s="1" t="s">
        <v>12804</v>
      </c>
      <c r="F1756" s="1" t="s">
        <v>454</v>
      </c>
      <c r="G1756" s="1" t="s">
        <v>113</v>
      </c>
      <c r="H1756" s="1" t="s">
        <v>114</v>
      </c>
      <c r="I1756" s="1" t="s">
        <v>140</v>
      </c>
      <c r="K1756" s="1" t="s">
        <v>281</v>
      </c>
      <c r="L1756" s="1" t="s">
        <v>5823</v>
      </c>
      <c r="M1756" s="1" t="s">
        <v>143</v>
      </c>
      <c r="N1756" s="1" t="s">
        <v>63</v>
      </c>
      <c r="O1756" s="1" t="s">
        <v>3955</v>
      </c>
      <c r="P1756" s="1" t="s">
        <v>12800</v>
      </c>
      <c r="Q1756" s="1" t="s">
        <v>12805</v>
      </c>
      <c r="R1756" s="1" t="s">
        <v>5987</v>
      </c>
      <c r="T1756" s="1" t="s">
        <v>12806</v>
      </c>
    </row>
    <row r="1757" spans="1:20" ht="96.6" x14ac:dyDescent="0.25">
      <c r="A1757" s="1" t="s">
        <v>946</v>
      </c>
      <c r="B1757" s="2" t="s">
        <v>12807</v>
      </c>
      <c r="C1757" s="1" t="s">
        <v>579</v>
      </c>
      <c r="D1757" s="1" t="s">
        <v>913</v>
      </c>
      <c r="E1757" s="1" t="s">
        <v>12399</v>
      </c>
      <c r="F1757" s="1" t="s">
        <v>6754</v>
      </c>
      <c r="G1757" s="1" t="s">
        <v>113</v>
      </c>
      <c r="H1757" s="1" t="s">
        <v>114</v>
      </c>
      <c r="I1757" s="1" t="s">
        <v>140</v>
      </c>
      <c r="K1757" s="1" t="s">
        <v>215</v>
      </c>
      <c r="L1757" s="1" t="s">
        <v>3321</v>
      </c>
      <c r="M1757" s="1" t="s">
        <v>304</v>
      </c>
      <c r="N1757" s="1" t="s">
        <v>32</v>
      </c>
      <c r="O1757" s="1" t="s">
        <v>585</v>
      </c>
      <c r="P1757" s="4" t="s">
        <v>12808</v>
      </c>
      <c r="R1757" s="1" t="s">
        <v>12809</v>
      </c>
      <c r="S1757" s="1" t="s">
        <v>3107</v>
      </c>
      <c r="T1757" s="1" t="s">
        <v>12810</v>
      </c>
    </row>
    <row r="1758" spans="1:20" ht="110.4" x14ac:dyDescent="0.25">
      <c r="A1758" s="1" t="s">
        <v>577</v>
      </c>
      <c r="B1758" s="2" t="s">
        <v>12811</v>
      </c>
      <c r="C1758" s="1" t="s">
        <v>579</v>
      </c>
      <c r="D1758" s="1" t="s">
        <v>1183</v>
      </c>
      <c r="E1758" s="1" t="s">
        <v>12812</v>
      </c>
      <c r="F1758" s="1" t="s">
        <v>1819</v>
      </c>
      <c r="G1758" s="1" t="s">
        <v>228</v>
      </c>
      <c r="H1758" s="1" t="s">
        <v>126</v>
      </c>
      <c r="I1758" s="1" t="s">
        <v>140</v>
      </c>
      <c r="J1758" s="1" t="s">
        <v>154</v>
      </c>
      <c r="K1758" s="1" t="s">
        <v>215</v>
      </c>
      <c r="L1758" s="1" t="s">
        <v>3321</v>
      </c>
      <c r="M1758" s="1" t="s">
        <v>206</v>
      </c>
      <c r="N1758" s="1" t="s">
        <v>378</v>
      </c>
      <c r="O1758" s="1" t="s">
        <v>585</v>
      </c>
      <c r="P1758" s="4" t="s">
        <v>12813</v>
      </c>
      <c r="Q1758" s="1" t="s">
        <v>12814</v>
      </c>
      <c r="R1758" s="1" t="s">
        <v>12815</v>
      </c>
      <c r="S1758" s="1" t="s">
        <v>3107</v>
      </c>
      <c r="T1758" s="1" t="s">
        <v>12816</v>
      </c>
    </row>
    <row r="1759" spans="1:20" ht="69" x14ac:dyDescent="0.25">
      <c r="A1759" s="1" t="s">
        <v>185</v>
      </c>
      <c r="B1759" s="2" t="s">
        <v>12817</v>
      </c>
      <c r="C1759" s="1" t="s">
        <v>5779</v>
      </c>
      <c r="D1759" s="1" t="s">
        <v>689</v>
      </c>
      <c r="E1759" s="1" t="s">
        <v>5780</v>
      </c>
      <c r="F1759" s="1" t="s">
        <v>12818</v>
      </c>
      <c r="G1759" s="1" t="s">
        <v>113</v>
      </c>
      <c r="H1759" s="1" t="s">
        <v>114</v>
      </c>
      <c r="I1759" s="1" t="s">
        <v>140</v>
      </c>
      <c r="K1759" s="1" t="s">
        <v>191</v>
      </c>
      <c r="L1759" s="1" t="s">
        <v>12819</v>
      </c>
      <c r="M1759" s="1" t="s">
        <v>304</v>
      </c>
      <c r="N1759" s="1" t="s">
        <v>32</v>
      </c>
      <c r="O1759" s="1" t="s">
        <v>5783</v>
      </c>
      <c r="P1759" s="4" t="s">
        <v>12820</v>
      </c>
      <c r="Q1759" s="1" t="s">
        <v>12821</v>
      </c>
      <c r="R1759" s="1" t="s">
        <v>4632</v>
      </c>
      <c r="S1759" s="1" t="s">
        <v>4275</v>
      </c>
      <c r="T1759" s="1" t="s">
        <v>12822</v>
      </c>
    </row>
    <row r="1760" spans="1:20" ht="69" x14ac:dyDescent="0.25">
      <c r="A1760" s="1" t="s">
        <v>185</v>
      </c>
      <c r="B1760" s="2" t="s">
        <v>12823</v>
      </c>
      <c r="C1760" s="1" t="s">
        <v>5779</v>
      </c>
      <c r="D1760" s="1" t="s">
        <v>913</v>
      </c>
      <c r="E1760" s="1" t="s">
        <v>12528</v>
      </c>
      <c r="F1760" s="1" t="s">
        <v>12824</v>
      </c>
      <c r="G1760" s="1" t="s">
        <v>113</v>
      </c>
      <c r="H1760" s="1" t="s">
        <v>114</v>
      </c>
      <c r="I1760" s="1" t="s">
        <v>60</v>
      </c>
      <c r="K1760" s="1" t="s">
        <v>12825</v>
      </c>
      <c r="L1760" s="1" t="s">
        <v>12530</v>
      </c>
      <c r="M1760" s="1" t="s">
        <v>31</v>
      </c>
      <c r="N1760" s="1" t="s">
        <v>32</v>
      </c>
      <c r="O1760" s="1" t="s">
        <v>5783</v>
      </c>
      <c r="P1760" s="4" t="s">
        <v>12826</v>
      </c>
      <c r="Q1760" s="1" t="s">
        <v>12827</v>
      </c>
      <c r="R1760" s="1" t="s">
        <v>2419</v>
      </c>
      <c r="S1760" s="1" t="s">
        <v>4275</v>
      </c>
      <c r="T1760" s="1" t="s">
        <v>12828</v>
      </c>
    </row>
    <row r="1761" spans="1:20" ht="96.6" x14ac:dyDescent="0.25">
      <c r="A1761" s="1" t="s">
        <v>2654</v>
      </c>
      <c r="B1761" s="2" t="s">
        <v>12829</v>
      </c>
      <c r="C1761" s="1" t="s">
        <v>12830</v>
      </c>
      <c r="D1761" s="1" t="s">
        <v>12831</v>
      </c>
      <c r="E1761" s="1" t="s">
        <v>12832</v>
      </c>
      <c r="F1761" s="1" t="s">
        <v>12833</v>
      </c>
      <c r="G1761" s="1" t="s">
        <v>113</v>
      </c>
      <c r="H1761" s="1" t="s">
        <v>114</v>
      </c>
      <c r="I1761" s="1" t="s">
        <v>60</v>
      </c>
      <c r="K1761" s="1" t="s">
        <v>2660</v>
      </c>
      <c r="L1761" s="1" t="s">
        <v>3345</v>
      </c>
      <c r="M1761" s="1" t="s">
        <v>322</v>
      </c>
      <c r="N1761" s="1" t="s">
        <v>32</v>
      </c>
      <c r="O1761" s="1" t="s">
        <v>12834</v>
      </c>
      <c r="P1761" s="4" t="s">
        <v>12835</v>
      </c>
      <c r="Q1761" s="1" t="s">
        <v>530</v>
      </c>
      <c r="R1761" s="1" t="s">
        <v>171</v>
      </c>
      <c r="S1761" s="1" t="s">
        <v>3108</v>
      </c>
      <c r="T1761" s="1" t="s">
        <v>12836</v>
      </c>
    </row>
    <row r="1762" spans="1:20" ht="96.6" x14ac:dyDescent="0.25">
      <c r="A1762" s="1" t="s">
        <v>2654</v>
      </c>
      <c r="B1762" s="2" t="s">
        <v>12837</v>
      </c>
      <c r="C1762" s="1" t="s">
        <v>12830</v>
      </c>
      <c r="D1762" s="1" t="s">
        <v>12838</v>
      </c>
      <c r="E1762" s="1" t="s">
        <v>12839</v>
      </c>
      <c r="F1762" s="1" t="s">
        <v>12833</v>
      </c>
      <c r="G1762" s="1" t="s">
        <v>113</v>
      </c>
      <c r="H1762" s="1" t="s">
        <v>114</v>
      </c>
      <c r="I1762" s="1" t="s">
        <v>60</v>
      </c>
      <c r="K1762" s="1" t="s">
        <v>2660</v>
      </c>
      <c r="L1762" s="1" t="s">
        <v>3345</v>
      </c>
      <c r="M1762" s="1" t="s">
        <v>322</v>
      </c>
      <c r="N1762" s="1" t="s">
        <v>32</v>
      </c>
      <c r="O1762" s="1" t="s">
        <v>12834</v>
      </c>
      <c r="P1762" s="4" t="s">
        <v>12840</v>
      </c>
      <c r="Q1762" s="1" t="s">
        <v>530</v>
      </c>
      <c r="R1762" s="1" t="s">
        <v>171</v>
      </c>
      <c r="S1762" s="1" t="s">
        <v>3108</v>
      </c>
      <c r="T1762" s="1" t="s">
        <v>12841</v>
      </c>
    </row>
    <row r="1763" spans="1:20" ht="124.2" x14ac:dyDescent="0.25">
      <c r="A1763" s="1" t="s">
        <v>1850</v>
      </c>
      <c r="B1763" s="2" t="s">
        <v>12842</v>
      </c>
      <c r="C1763" s="1" t="s">
        <v>4936</v>
      </c>
      <c r="D1763" s="1" t="s">
        <v>408</v>
      </c>
      <c r="E1763" s="1" t="s">
        <v>9366</v>
      </c>
      <c r="F1763" s="1" t="s">
        <v>1175</v>
      </c>
      <c r="G1763" s="1" t="s">
        <v>113</v>
      </c>
      <c r="H1763" s="1" t="s">
        <v>229</v>
      </c>
      <c r="I1763" s="1" t="s">
        <v>60</v>
      </c>
      <c r="J1763" s="1" t="s">
        <v>154</v>
      </c>
      <c r="K1763" s="1" t="s">
        <v>1855</v>
      </c>
      <c r="L1763" s="1" t="s">
        <v>2194</v>
      </c>
      <c r="M1763" s="1" t="s">
        <v>31</v>
      </c>
      <c r="N1763" s="1" t="s">
        <v>32</v>
      </c>
      <c r="O1763" s="1" t="s">
        <v>4940</v>
      </c>
      <c r="P1763" s="4" t="s">
        <v>12843</v>
      </c>
      <c r="Q1763" s="1" t="s">
        <v>12844</v>
      </c>
      <c r="R1763" s="1" t="s">
        <v>3629</v>
      </c>
      <c r="S1763" s="1" t="s">
        <v>4943</v>
      </c>
      <c r="T1763" s="1" t="s">
        <v>12845</v>
      </c>
    </row>
    <row r="1764" spans="1:20" ht="138" x14ac:dyDescent="0.25">
      <c r="A1764" s="1" t="s">
        <v>2654</v>
      </c>
      <c r="B1764" s="2" t="s">
        <v>12846</v>
      </c>
      <c r="C1764" s="1" t="s">
        <v>6973</v>
      </c>
      <c r="D1764" s="1" t="s">
        <v>5608</v>
      </c>
      <c r="E1764" s="1" t="s">
        <v>12847</v>
      </c>
      <c r="F1764" s="1" t="s">
        <v>9017</v>
      </c>
      <c r="G1764" s="1" t="s">
        <v>113</v>
      </c>
      <c r="H1764" s="1" t="s">
        <v>114</v>
      </c>
      <c r="I1764" s="1" t="s">
        <v>74</v>
      </c>
      <c r="J1764" s="1" t="s">
        <v>421</v>
      </c>
      <c r="K1764" s="1" t="s">
        <v>2660</v>
      </c>
      <c r="L1764" s="1" t="s">
        <v>62</v>
      </c>
      <c r="M1764" s="1" t="s">
        <v>270</v>
      </c>
      <c r="N1764" s="1" t="s">
        <v>32</v>
      </c>
      <c r="O1764" s="1" t="s">
        <v>6032</v>
      </c>
      <c r="P1764" s="4" t="s">
        <v>12848</v>
      </c>
      <c r="Q1764" s="1" t="s">
        <v>12849</v>
      </c>
      <c r="R1764" s="1" t="s">
        <v>3629</v>
      </c>
      <c r="S1764" s="1" t="s">
        <v>6036</v>
      </c>
      <c r="T1764" s="1" t="s">
        <v>12850</v>
      </c>
    </row>
    <row r="1765" spans="1:20" ht="124.2" x14ac:dyDescent="0.25">
      <c r="A1765" s="1" t="s">
        <v>4243</v>
      </c>
      <c r="B1765" s="2" t="s">
        <v>12851</v>
      </c>
      <c r="C1765" s="1" t="s">
        <v>12852</v>
      </c>
      <c r="D1765" s="1" t="s">
        <v>9241</v>
      </c>
      <c r="E1765" s="1" t="s">
        <v>12853</v>
      </c>
      <c r="F1765" s="1" t="s">
        <v>678</v>
      </c>
      <c r="G1765" s="1" t="s">
        <v>228</v>
      </c>
      <c r="H1765" s="1" t="s">
        <v>126</v>
      </c>
      <c r="I1765" s="1" t="s">
        <v>74</v>
      </c>
      <c r="K1765" s="1" t="s">
        <v>12854</v>
      </c>
      <c r="L1765" s="1" t="s">
        <v>259</v>
      </c>
      <c r="M1765" s="1" t="s">
        <v>703</v>
      </c>
      <c r="N1765" s="1" t="s">
        <v>32</v>
      </c>
      <c r="O1765" s="1" t="s">
        <v>12855</v>
      </c>
      <c r="P1765" s="4" t="s">
        <v>12856</v>
      </c>
      <c r="Q1765" s="1" t="s">
        <v>530</v>
      </c>
      <c r="R1765" s="1" t="s">
        <v>3629</v>
      </c>
      <c r="S1765" s="1" t="s">
        <v>3108</v>
      </c>
      <c r="T1765" s="1" t="s">
        <v>12857</v>
      </c>
    </row>
    <row r="1766" spans="1:20" ht="138" x14ac:dyDescent="0.25">
      <c r="A1766" s="1" t="s">
        <v>4243</v>
      </c>
      <c r="B1766" s="2" t="s">
        <v>12858</v>
      </c>
      <c r="C1766" s="1" t="s">
        <v>6973</v>
      </c>
      <c r="D1766" s="1" t="s">
        <v>806</v>
      </c>
      <c r="E1766" s="1" t="s">
        <v>12859</v>
      </c>
      <c r="F1766" s="1" t="s">
        <v>12860</v>
      </c>
      <c r="G1766" s="1" t="s">
        <v>228</v>
      </c>
      <c r="H1766" s="1" t="s">
        <v>126</v>
      </c>
      <c r="I1766" s="1" t="s">
        <v>74</v>
      </c>
      <c r="J1766" s="1" t="s">
        <v>754</v>
      </c>
      <c r="K1766" s="1" t="s">
        <v>2660</v>
      </c>
      <c r="L1766" s="1" t="s">
        <v>873</v>
      </c>
      <c r="M1766" s="1" t="s">
        <v>31</v>
      </c>
      <c r="N1766" s="1" t="s">
        <v>32</v>
      </c>
      <c r="O1766" s="1" t="s">
        <v>6032</v>
      </c>
      <c r="P1766" s="4" t="s">
        <v>12861</v>
      </c>
      <c r="Q1766" s="1" t="s">
        <v>612</v>
      </c>
      <c r="R1766" s="1" t="s">
        <v>6588</v>
      </c>
      <c r="S1766" s="1" t="s">
        <v>6036</v>
      </c>
      <c r="T1766" s="1" t="s">
        <v>12862</v>
      </c>
    </row>
    <row r="1767" spans="1:20" ht="138" x14ac:dyDescent="0.25">
      <c r="A1767" s="1" t="s">
        <v>4243</v>
      </c>
      <c r="B1767" s="2" t="s">
        <v>12863</v>
      </c>
      <c r="C1767" s="1" t="s">
        <v>6028</v>
      </c>
      <c r="D1767" s="1" t="s">
        <v>8849</v>
      </c>
      <c r="E1767" s="1" t="s">
        <v>6408</v>
      </c>
      <c r="F1767" s="1" t="s">
        <v>12864</v>
      </c>
      <c r="G1767" s="1" t="s">
        <v>228</v>
      </c>
      <c r="H1767" s="1" t="s">
        <v>2219</v>
      </c>
      <c r="I1767" s="1" t="s">
        <v>140</v>
      </c>
      <c r="J1767" s="1" t="s">
        <v>5389</v>
      </c>
      <c r="K1767" s="1" t="s">
        <v>2660</v>
      </c>
      <c r="L1767" s="1" t="s">
        <v>716</v>
      </c>
      <c r="M1767" s="1" t="s">
        <v>304</v>
      </c>
      <c r="N1767" s="1" t="s">
        <v>32</v>
      </c>
      <c r="O1767" s="1" t="s">
        <v>6032</v>
      </c>
      <c r="P1767" s="4" t="s">
        <v>12865</v>
      </c>
      <c r="Q1767" s="1" t="s">
        <v>12866</v>
      </c>
      <c r="R1767" s="1" t="s">
        <v>6588</v>
      </c>
      <c r="S1767" s="1" t="s">
        <v>6036</v>
      </c>
      <c r="T1767" s="1" t="s">
        <v>12867</v>
      </c>
    </row>
    <row r="1768" spans="1:20" ht="138" x14ac:dyDescent="0.25">
      <c r="A1768" s="1" t="s">
        <v>2654</v>
      </c>
      <c r="B1768" s="2" t="s">
        <v>12868</v>
      </c>
      <c r="C1768" s="1" t="s">
        <v>6973</v>
      </c>
      <c r="D1768" s="1" t="s">
        <v>2184</v>
      </c>
      <c r="E1768" s="1" t="s">
        <v>1882</v>
      </c>
      <c r="F1768" s="1" t="s">
        <v>12869</v>
      </c>
      <c r="G1768" s="1" t="s">
        <v>113</v>
      </c>
      <c r="H1768" s="1" t="s">
        <v>114</v>
      </c>
      <c r="I1768" s="1" t="s">
        <v>28</v>
      </c>
      <c r="J1768" s="1" t="s">
        <v>421</v>
      </c>
      <c r="K1768" s="1" t="s">
        <v>2660</v>
      </c>
      <c r="L1768" s="1" t="s">
        <v>62</v>
      </c>
      <c r="M1768" s="1" t="s">
        <v>304</v>
      </c>
      <c r="N1768" s="1" t="s">
        <v>32</v>
      </c>
      <c r="O1768" s="1" t="s">
        <v>6032</v>
      </c>
      <c r="P1768" s="4" t="s">
        <v>12870</v>
      </c>
      <c r="Q1768" s="1" t="s">
        <v>12871</v>
      </c>
      <c r="R1768" s="1" t="s">
        <v>6588</v>
      </c>
      <c r="S1768" s="1" t="s">
        <v>6036</v>
      </c>
      <c r="T1768" s="1" t="s">
        <v>12872</v>
      </c>
    </row>
    <row r="1769" spans="1:20" ht="138" x14ac:dyDescent="0.25">
      <c r="A1769" s="1" t="s">
        <v>2654</v>
      </c>
      <c r="B1769" s="2" t="s">
        <v>12873</v>
      </c>
      <c r="C1769" s="1" t="s">
        <v>6973</v>
      </c>
      <c r="D1769" s="1" t="s">
        <v>7816</v>
      </c>
      <c r="E1769" s="1" t="s">
        <v>12874</v>
      </c>
      <c r="F1769" s="1" t="s">
        <v>12875</v>
      </c>
      <c r="G1769" s="1" t="s">
        <v>113</v>
      </c>
      <c r="H1769" s="1" t="s">
        <v>114</v>
      </c>
      <c r="I1769" s="1" t="s">
        <v>74</v>
      </c>
      <c r="J1769" s="1" t="s">
        <v>421</v>
      </c>
      <c r="K1769" s="1" t="s">
        <v>2660</v>
      </c>
      <c r="L1769" s="1" t="s">
        <v>2574</v>
      </c>
      <c r="M1769" s="1" t="s">
        <v>703</v>
      </c>
      <c r="N1769" s="1" t="s">
        <v>32</v>
      </c>
      <c r="O1769" s="1" t="s">
        <v>6032</v>
      </c>
      <c r="P1769" s="4" t="s">
        <v>12876</v>
      </c>
      <c r="Q1769" s="1" t="s">
        <v>612</v>
      </c>
      <c r="R1769" s="1" t="s">
        <v>6588</v>
      </c>
      <c r="S1769" s="1" t="s">
        <v>6036</v>
      </c>
      <c r="T1769" s="1" t="s">
        <v>12877</v>
      </c>
    </row>
    <row r="1770" spans="1:20" ht="96.6" x14ac:dyDescent="0.25">
      <c r="A1770" s="1" t="s">
        <v>4243</v>
      </c>
      <c r="B1770" s="2" t="s">
        <v>12878</v>
      </c>
      <c r="C1770" s="1" t="s">
        <v>6973</v>
      </c>
      <c r="D1770" s="1" t="s">
        <v>4581</v>
      </c>
      <c r="E1770" s="1" t="s">
        <v>12879</v>
      </c>
      <c r="F1770" s="1" t="s">
        <v>12880</v>
      </c>
      <c r="G1770" s="1" t="s">
        <v>228</v>
      </c>
      <c r="H1770" s="1" t="s">
        <v>229</v>
      </c>
      <c r="I1770" s="1" t="s">
        <v>140</v>
      </c>
      <c r="J1770" s="1" t="s">
        <v>2562</v>
      </c>
      <c r="K1770" s="1" t="s">
        <v>2660</v>
      </c>
      <c r="L1770" s="1" t="s">
        <v>716</v>
      </c>
      <c r="M1770" s="1" t="s">
        <v>322</v>
      </c>
      <c r="N1770" s="1" t="s">
        <v>32</v>
      </c>
      <c r="O1770" s="1" t="s">
        <v>6032</v>
      </c>
      <c r="P1770" s="4" t="s">
        <v>12881</v>
      </c>
      <c r="Q1770" s="1" t="s">
        <v>530</v>
      </c>
      <c r="R1770" s="1" t="s">
        <v>171</v>
      </c>
      <c r="S1770" s="1" t="s">
        <v>6036</v>
      </c>
      <c r="T1770" s="1" t="s">
        <v>12882</v>
      </c>
    </row>
    <row r="1771" spans="1:20" ht="96.6" x14ac:dyDescent="0.25">
      <c r="A1771" s="1" t="s">
        <v>2654</v>
      </c>
      <c r="B1771" s="2" t="s">
        <v>12883</v>
      </c>
      <c r="C1771" s="1" t="s">
        <v>6973</v>
      </c>
      <c r="D1771" s="1" t="s">
        <v>3432</v>
      </c>
      <c r="E1771" s="1" t="s">
        <v>12884</v>
      </c>
      <c r="F1771" s="1" t="s">
        <v>4790</v>
      </c>
      <c r="G1771" s="1" t="s">
        <v>113</v>
      </c>
      <c r="H1771" s="1" t="s">
        <v>114</v>
      </c>
      <c r="I1771" s="1" t="s">
        <v>74</v>
      </c>
      <c r="J1771" s="1" t="s">
        <v>421</v>
      </c>
      <c r="K1771" s="1" t="s">
        <v>2660</v>
      </c>
      <c r="L1771" s="1" t="s">
        <v>62</v>
      </c>
      <c r="M1771" s="1" t="s">
        <v>322</v>
      </c>
      <c r="N1771" s="1" t="s">
        <v>32</v>
      </c>
      <c r="O1771" s="1" t="s">
        <v>6032</v>
      </c>
      <c r="P1771" s="4" t="s">
        <v>12885</v>
      </c>
      <c r="Q1771" s="1" t="s">
        <v>12886</v>
      </c>
      <c r="R1771" s="1" t="s">
        <v>171</v>
      </c>
      <c r="S1771" s="1" t="s">
        <v>6036</v>
      </c>
      <c r="T1771" s="1" t="s">
        <v>12887</v>
      </c>
    </row>
    <row r="1772" spans="1:20" ht="96.6" x14ac:dyDescent="0.25">
      <c r="A1772" s="1" t="s">
        <v>2654</v>
      </c>
      <c r="B1772" s="2" t="s">
        <v>12888</v>
      </c>
      <c r="C1772" s="1" t="s">
        <v>6973</v>
      </c>
      <c r="D1772" s="1" t="s">
        <v>408</v>
      </c>
      <c r="E1772" s="1" t="s">
        <v>1929</v>
      </c>
      <c r="F1772" s="1" t="s">
        <v>4790</v>
      </c>
      <c r="G1772" s="1" t="s">
        <v>113</v>
      </c>
      <c r="H1772" s="1" t="s">
        <v>114</v>
      </c>
      <c r="I1772" s="1" t="s">
        <v>74</v>
      </c>
      <c r="J1772" s="1" t="s">
        <v>421</v>
      </c>
      <c r="K1772" s="1" t="s">
        <v>2660</v>
      </c>
      <c r="L1772" s="1" t="s">
        <v>259</v>
      </c>
      <c r="M1772" s="1" t="s">
        <v>322</v>
      </c>
      <c r="N1772" s="1" t="s">
        <v>32</v>
      </c>
      <c r="O1772" s="1" t="s">
        <v>6032</v>
      </c>
      <c r="P1772" s="4" t="s">
        <v>12889</v>
      </c>
      <c r="Q1772" s="1" t="s">
        <v>530</v>
      </c>
      <c r="R1772" s="1" t="s">
        <v>171</v>
      </c>
      <c r="S1772" s="1" t="s">
        <v>6036</v>
      </c>
      <c r="T1772" s="1" t="s">
        <v>12890</v>
      </c>
    </row>
    <row r="1773" spans="1:20" ht="96.6" x14ac:dyDescent="0.25">
      <c r="A1773" s="1" t="s">
        <v>4243</v>
      </c>
      <c r="B1773" s="2" t="s">
        <v>12891</v>
      </c>
      <c r="C1773" s="1" t="s">
        <v>6028</v>
      </c>
      <c r="D1773" s="1" t="s">
        <v>806</v>
      </c>
      <c r="E1773" s="1" t="s">
        <v>12859</v>
      </c>
      <c r="F1773" s="1" t="s">
        <v>6030</v>
      </c>
      <c r="G1773" s="1" t="s">
        <v>228</v>
      </c>
      <c r="H1773" s="1" t="s">
        <v>126</v>
      </c>
      <c r="I1773" s="1" t="s">
        <v>74</v>
      </c>
      <c r="K1773" s="1" t="s">
        <v>2660</v>
      </c>
      <c r="L1773" s="1" t="s">
        <v>259</v>
      </c>
      <c r="M1773" s="1" t="s">
        <v>322</v>
      </c>
      <c r="N1773" s="1" t="s">
        <v>32</v>
      </c>
      <c r="O1773" s="1" t="s">
        <v>6032</v>
      </c>
      <c r="P1773" s="4" t="s">
        <v>12892</v>
      </c>
      <c r="Q1773" s="1" t="s">
        <v>530</v>
      </c>
      <c r="R1773" s="1" t="s">
        <v>171</v>
      </c>
      <c r="S1773" s="1" t="s">
        <v>6036</v>
      </c>
      <c r="T1773" s="1" t="s">
        <v>12893</v>
      </c>
    </row>
    <row r="1774" spans="1:20" ht="96.6" x14ac:dyDescent="0.25">
      <c r="A1774" s="1" t="s">
        <v>2654</v>
      </c>
      <c r="B1774" s="2" t="s">
        <v>12894</v>
      </c>
      <c r="C1774" s="1" t="s">
        <v>6973</v>
      </c>
      <c r="D1774" s="1" t="s">
        <v>1235</v>
      </c>
      <c r="E1774" s="1" t="s">
        <v>12895</v>
      </c>
      <c r="F1774" s="1" t="s">
        <v>4790</v>
      </c>
      <c r="G1774" s="1" t="s">
        <v>113</v>
      </c>
      <c r="H1774" s="1" t="s">
        <v>114</v>
      </c>
      <c r="I1774" s="1" t="s">
        <v>74</v>
      </c>
      <c r="J1774" s="1" t="s">
        <v>421</v>
      </c>
      <c r="K1774" s="1" t="s">
        <v>2660</v>
      </c>
      <c r="L1774" s="1" t="s">
        <v>259</v>
      </c>
      <c r="M1774" s="1" t="s">
        <v>206</v>
      </c>
      <c r="N1774" s="1" t="s">
        <v>32</v>
      </c>
      <c r="O1774" s="1" t="s">
        <v>6032</v>
      </c>
      <c r="P1774" s="4" t="s">
        <v>12896</v>
      </c>
      <c r="Q1774" s="1" t="s">
        <v>530</v>
      </c>
      <c r="R1774" s="1" t="s">
        <v>171</v>
      </c>
      <c r="S1774" s="1" t="s">
        <v>6036</v>
      </c>
      <c r="T1774" s="1" t="s">
        <v>12897</v>
      </c>
    </row>
    <row r="1775" spans="1:20" ht="96.6" x14ac:dyDescent="0.25">
      <c r="A1775" s="1" t="s">
        <v>2654</v>
      </c>
      <c r="B1775" s="2" t="s">
        <v>12898</v>
      </c>
      <c r="C1775" s="1" t="s">
        <v>6973</v>
      </c>
      <c r="D1775" s="1" t="s">
        <v>3154</v>
      </c>
      <c r="E1775" s="1" t="s">
        <v>12569</v>
      </c>
      <c r="F1775" s="1" t="s">
        <v>4790</v>
      </c>
      <c r="G1775" s="1" t="s">
        <v>113</v>
      </c>
      <c r="H1775" s="1" t="s">
        <v>114</v>
      </c>
      <c r="I1775" s="1" t="s">
        <v>74</v>
      </c>
      <c r="J1775" s="1" t="s">
        <v>421</v>
      </c>
      <c r="K1775" s="1" t="s">
        <v>2660</v>
      </c>
      <c r="L1775" s="1" t="s">
        <v>62</v>
      </c>
      <c r="M1775" s="1" t="s">
        <v>31</v>
      </c>
      <c r="N1775" s="1" t="s">
        <v>32</v>
      </c>
      <c r="O1775" s="1" t="s">
        <v>6032</v>
      </c>
      <c r="P1775" s="4" t="s">
        <v>12899</v>
      </c>
      <c r="Q1775" s="1" t="s">
        <v>12900</v>
      </c>
      <c r="R1775" s="1" t="s">
        <v>171</v>
      </c>
      <c r="S1775" s="1" t="s">
        <v>6036</v>
      </c>
      <c r="T1775" s="1" t="s">
        <v>12901</v>
      </c>
    </row>
    <row r="1776" spans="1:20" ht="138" x14ac:dyDescent="0.25">
      <c r="A1776" s="1" t="s">
        <v>2654</v>
      </c>
      <c r="B1776" s="2" t="s">
        <v>12902</v>
      </c>
      <c r="C1776" s="1" t="s">
        <v>6973</v>
      </c>
      <c r="D1776" s="1" t="s">
        <v>1035</v>
      </c>
      <c r="E1776" s="1" t="s">
        <v>12627</v>
      </c>
      <c r="F1776" s="1" t="s">
        <v>9017</v>
      </c>
      <c r="G1776" s="1" t="s">
        <v>113</v>
      </c>
      <c r="H1776" s="1" t="s">
        <v>114</v>
      </c>
      <c r="I1776" s="1" t="s">
        <v>28</v>
      </c>
      <c r="K1776" s="1" t="s">
        <v>12903</v>
      </c>
      <c r="L1776" s="1" t="s">
        <v>62</v>
      </c>
      <c r="M1776" s="1" t="s">
        <v>270</v>
      </c>
      <c r="N1776" s="1" t="s">
        <v>32</v>
      </c>
      <c r="O1776" s="1" t="s">
        <v>6032</v>
      </c>
      <c r="P1776" s="4" t="s">
        <v>12904</v>
      </c>
      <c r="Q1776" s="1" t="s">
        <v>530</v>
      </c>
      <c r="R1776" s="1" t="s">
        <v>4852</v>
      </c>
      <c r="S1776" s="1" t="s">
        <v>6036</v>
      </c>
      <c r="T1776" s="1" t="s">
        <v>12905</v>
      </c>
    </row>
    <row r="1777" spans="1:20" ht="96.6" x14ac:dyDescent="0.25">
      <c r="A1777" s="1" t="s">
        <v>3767</v>
      </c>
      <c r="B1777" s="2" t="s">
        <v>12906</v>
      </c>
      <c r="C1777" s="1" t="s">
        <v>4234</v>
      </c>
      <c r="D1777" s="1" t="s">
        <v>1537</v>
      </c>
      <c r="E1777" s="1" t="s">
        <v>12907</v>
      </c>
      <c r="F1777" s="1" t="s">
        <v>12908</v>
      </c>
      <c r="G1777" s="1" t="s">
        <v>113</v>
      </c>
      <c r="H1777" s="1" t="s">
        <v>27</v>
      </c>
      <c r="I1777" s="1" t="s">
        <v>140</v>
      </c>
      <c r="K1777" s="1" t="s">
        <v>167</v>
      </c>
      <c r="L1777" s="1" t="s">
        <v>4978</v>
      </c>
      <c r="M1777" s="1" t="s">
        <v>270</v>
      </c>
      <c r="N1777" s="1" t="s">
        <v>32</v>
      </c>
      <c r="O1777" s="1" t="s">
        <v>4238</v>
      </c>
      <c r="P1777" s="4" t="s">
        <v>12909</v>
      </c>
      <c r="R1777" s="1" t="s">
        <v>5416</v>
      </c>
      <c r="S1777" s="1" t="s">
        <v>3104</v>
      </c>
      <c r="T1777" s="1" t="s">
        <v>12910</v>
      </c>
    </row>
    <row r="1778" spans="1:20" ht="124.2" x14ac:dyDescent="0.25">
      <c r="A1778" s="1" t="s">
        <v>2654</v>
      </c>
      <c r="B1778" s="2" t="s">
        <v>12911</v>
      </c>
      <c r="C1778" s="1" t="s">
        <v>6973</v>
      </c>
      <c r="D1778" s="1" t="s">
        <v>2184</v>
      </c>
      <c r="E1778" s="1" t="s">
        <v>1882</v>
      </c>
      <c r="F1778" s="1" t="s">
        <v>6967</v>
      </c>
      <c r="G1778" s="1" t="s">
        <v>113</v>
      </c>
      <c r="H1778" s="1" t="s">
        <v>114</v>
      </c>
      <c r="I1778" s="1" t="s">
        <v>28</v>
      </c>
      <c r="K1778" s="1" t="s">
        <v>12912</v>
      </c>
      <c r="L1778" s="1" t="s">
        <v>62</v>
      </c>
      <c r="M1778" s="1" t="s">
        <v>304</v>
      </c>
      <c r="N1778" s="1" t="s">
        <v>32</v>
      </c>
      <c r="O1778" s="1" t="s">
        <v>6032</v>
      </c>
      <c r="P1778" s="4" t="s">
        <v>12913</v>
      </c>
      <c r="Q1778" s="1" t="s">
        <v>530</v>
      </c>
      <c r="R1778" s="1" t="s">
        <v>6035</v>
      </c>
      <c r="S1778" s="1" t="s">
        <v>6036</v>
      </c>
      <c r="T1778" s="1" t="s">
        <v>12914</v>
      </c>
    </row>
    <row r="1779" spans="1:20" ht="124.2" x14ac:dyDescent="0.25">
      <c r="A1779" s="1" t="s">
        <v>2654</v>
      </c>
      <c r="B1779" s="2" t="s">
        <v>12915</v>
      </c>
      <c r="C1779" s="1" t="s">
        <v>6973</v>
      </c>
      <c r="D1779" s="1" t="s">
        <v>5372</v>
      </c>
      <c r="E1779" s="1" t="s">
        <v>12916</v>
      </c>
      <c r="F1779" s="1" t="s">
        <v>9017</v>
      </c>
      <c r="G1779" s="1" t="s">
        <v>113</v>
      </c>
      <c r="H1779" s="1" t="s">
        <v>114</v>
      </c>
      <c r="I1779" s="1" t="s">
        <v>28</v>
      </c>
      <c r="K1779" s="1" t="s">
        <v>12558</v>
      </c>
      <c r="L1779" s="1" t="s">
        <v>62</v>
      </c>
      <c r="M1779" s="1" t="s">
        <v>143</v>
      </c>
      <c r="N1779" s="1" t="s">
        <v>32</v>
      </c>
      <c r="O1779" s="1" t="s">
        <v>6032</v>
      </c>
      <c r="P1779" s="4" t="s">
        <v>12917</v>
      </c>
      <c r="Q1779" s="1" t="s">
        <v>530</v>
      </c>
      <c r="R1779" s="1" t="s">
        <v>12918</v>
      </c>
      <c r="S1779" s="1" t="s">
        <v>6036</v>
      </c>
      <c r="T1779" s="1" t="s">
        <v>12919</v>
      </c>
    </row>
    <row r="1780" spans="1:20" ht="138" x14ac:dyDescent="0.25">
      <c r="A1780" s="1" t="s">
        <v>2654</v>
      </c>
      <c r="B1780" s="2" t="s">
        <v>12920</v>
      </c>
      <c r="C1780" s="1" t="s">
        <v>6973</v>
      </c>
      <c r="D1780" s="1" t="s">
        <v>2184</v>
      </c>
      <c r="E1780" s="1" t="s">
        <v>12921</v>
      </c>
      <c r="F1780" s="1" t="s">
        <v>6967</v>
      </c>
      <c r="G1780" s="1" t="s">
        <v>113</v>
      </c>
      <c r="H1780" s="1" t="s">
        <v>114</v>
      </c>
      <c r="I1780" s="1" t="s">
        <v>28</v>
      </c>
      <c r="J1780" s="1" t="s">
        <v>421</v>
      </c>
      <c r="K1780" s="1" t="s">
        <v>6954</v>
      </c>
      <c r="L1780" s="1" t="s">
        <v>62</v>
      </c>
      <c r="M1780" s="1" t="s">
        <v>270</v>
      </c>
      <c r="N1780" s="1" t="s">
        <v>32</v>
      </c>
      <c r="O1780" s="1" t="s">
        <v>6032</v>
      </c>
      <c r="P1780" s="4" t="s">
        <v>12922</v>
      </c>
      <c r="Q1780" s="1" t="s">
        <v>530</v>
      </c>
      <c r="R1780" s="1" t="s">
        <v>6970</v>
      </c>
      <c r="S1780" s="1" t="s">
        <v>6036</v>
      </c>
      <c r="T1780" s="1" t="s">
        <v>12923</v>
      </c>
    </row>
    <row r="1781" spans="1:20" ht="138" x14ac:dyDescent="0.25">
      <c r="A1781" s="1" t="s">
        <v>5255</v>
      </c>
      <c r="B1781" s="2" t="s">
        <v>12924</v>
      </c>
      <c r="C1781" s="1" t="s">
        <v>12925</v>
      </c>
      <c r="D1781" s="1" t="s">
        <v>870</v>
      </c>
      <c r="E1781" s="1" t="s">
        <v>12926</v>
      </c>
      <c r="F1781" s="1" t="s">
        <v>12927</v>
      </c>
      <c r="G1781" s="1" t="s">
        <v>26</v>
      </c>
      <c r="H1781" s="1" t="s">
        <v>27</v>
      </c>
      <c r="I1781" s="1" t="s">
        <v>74</v>
      </c>
      <c r="K1781" s="1" t="s">
        <v>12928</v>
      </c>
      <c r="L1781" s="1" t="s">
        <v>2958</v>
      </c>
      <c r="M1781" s="1" t="s">
        <v>703</v>
      </c>
      <c r="N1781" s="1" t="s">
        <v>32</v>
      </c>
      <c r="O1781" s="1" t="s">
        <v>12929</v>
      </c>
      <c r="P1781" s="4" t="s">
        <v>12930</v>
      </c>
      <c r="Q1781" s="1" t="s">
        <v>12931</v>
      </c>
      <c r="R1781" s="1" t="s">
        <v>3629</v>
      </c>
      <c r="S1781" s="1" t="s">
        <v>5941</v>
      </c>
      <c r="T1781" s="1" t="s">
        <v>12932</v>
      </c>
    </row>
    <row r="1782" spans="1:20" ht="138" x14ac:dyDescent="0.25">
      <c r="A1782" s="1" t="s">
        <v>5255</v>
      </c>
      <c r="B1782" s="2" t="s">
        <v>12933</v>
      </c>
      <c r="C1782" s="1" t="s">
        <v>12925</v>
      </c>
      <c r="D1782" s="1" t="s">
        <v>1987</v>
      </c>
      <c r="E1782" s="1" t="s">
        <v>500</v>
      </c>
      <c r="F1782" s="1" t="s">
        <v>12934</v>
      </c>
      <c r="G1782" s="1" t="s">
        <v>26</v>
      </c>
      <c r="H1782" s="1" t="s">
        <v>27</v>
      </c>
      <c r="I1782" s="1" t="s">
        <v>74</v>
      </c>
      <c r="K1782" s="1" t="s">
        <v>12928</v>
      </c>
      <c r="L1782" s="1" t="s">
        <v>2958</v>
      </c>
      <c r="M1782" s="1" t="s">
        <v>703</v>
      </c>
      <c r="N1782" s="1" t="s">
        <v>32</v>
      </c>
      <c r="O1782" s="1" t="s">
        <v>12929</v>
      </c>
      <c r="P1782" s="4" t="s">
        <v>12935</v>
      </c>
      <c r="Q1782" s="1" t="s">
        <v>12936</v>
      </c>
      <c r="R1782" s="1" t="s">
        <v>12726</v>
      </c>
      <c r="S1782" s="1" t="s">
        <v>5941</v>
      </c>
      <c r="T1782" s="1" t="s">
        <v>12937</v>
      </c>
    </row>
    <row r="1783" spans="1:20" ht="138" x14ac:dyDescent="0.25">
      <c r="A1783" s="1" t="s">
        <v>779</v>
      </c>
      <c r="B1783" s="2" t="s">
        <v>12938</v>
      </c>
      <c r="C1783" s="1" t="s">
        <v>781</v>
      </c>
      <c r="D1783" s="1" t="s">
        <v>452</v>
      </c>
      <c r="E1783" s="1" t="s">
        <v>5770</v>
      </c>
      <c r="F1783" s="1" t="s">
        <v>12939</v>
      </c>
      <c r="G1783" s="1" t="s">
        <v>26</v>
      </c>
      <c r="H1783" s="1" t="s">
        <v>27</v>
      </c>
      <c r="I1783" s="1" t="s">
        <v>74</v>
      </c>
      <c r="K1783" s="1" t="s">
        <v>12940</v>
      </c>
      <c r="L1783" s="1" t="s">
        <v>1728</v>
      </c>
      <c r="M1783" s="1" t="s">
        <v>143</v>
      </c>
      <c r="N1783" s="1" t="s">
        <v>32</v>
      </c>
      <c r="O1783" s="1" t="s">
        <v>787</v>
      </c>
      <c r="P1783" s="4" t="s">
        <v>12941</v>
      </c>
      <c r="Q1783" s="1" t="s">
        <v>12942</v>
      </c>
      <c r="R1783" s="1" t="s">
        <v>3629</v>
      </c>
      <c r="S1783" s="1" t="s">
        <v>5776</v>
      </c>
      <c r="T1783" s="1" t="s">
        <v>12943</v>
      </c>
    </row>
    <row r="1784" spans="1:20" ht="138" x14ac:dyDescent="0.25">
      <c r="A1784" s="1" t="s">
        <v>161</v>
      </c>
      <c r="B1784" s="2" t="s">
        <v>12944</v>
      </c>
      <c r="C1784" s="1" t="s">
        <v>4234</v>
      </c>
      <c r="D1784" s="1" t="s">
        <v>201</v>
      </c>
      <c r="E1784" s="1" t="s">
        <v>12720</v>
      </c>
      <c r="F1784" s="1" t="s">
        <v>12945</v>
      </c>
      <c r="G1784" s="1" t="s">
        <v>26</v>
      </c>
      <c r="H1784" s="1" t="s">
        <v>27</v>
      </c>
      <c r="I1784" s="1" t="s">
        <v>74</v>
      </c>
      <c r="K1784" s="1" t="s">
        <v>12946</v>
      </c>
      <c r="L1784" s="1" t="s">
        <v>2366</v>
      </c>
      <c r="M1784" s="1" t="s">
        <v>143</v>
      </c>
      <c r="N1784" s="1" t="s">
        <v>32</v>
      </c>
      <c r="O1784" s="1" t="s">
        <v>4238</v>
      </c>
      <c r="P1784" s="4" t="s">
        <v>12947</v>
      </c>
      <c r="Q1784" s="1" t="s">
        <v>12948</v>
      </c>
      <c r="R1784" s="1" t="s">
        <v>6376</v>
      </c>
      <c r="S1784" s="1" t="s">
        <v>3104</v>
      </c>
      <c r="T1784" s="1" t="s">
        <v>12949</v>
      </c>
    </row>
    <row r="1785" spans="1:20" ht="138" x14ac:dyDescent="0.25">
      <c r="A1785" s="1" t="s">
        <v>2817</v>
      </c>
      <c r="B1785" s="2" t="s">
        <v>12950</v>
      </c>
      <c r="C1785" s="1" t="s">
        <v>10261</v>
      </c>
      <c r="D1785" s="1" t="s">
        <v>5324</v>
      </c>
      <c r="E1785" s="1" t="s">
        <v>7774</v>
      </c>
      <c r="F1785" s="1" t="s">
        <v>12951</v>
      </c>
      <c r="G1785" s="1" t="s">
        <v>113</v>
      </c>
      <c r="H1785" s="1" t="s">
        <v>114</v>
      </c>
      <c r="I1785" s="1" t="s">
        <v>60</v>
      </c>
      <c r="J1785" s="1" t="s">
        <v>75</v>
      </c>
      <c r="K1785" s="1" t="s">
        <v>12952</v>
      </c>
      <c r="L1785" s="1" t="s">
        <v>4405</v>
      </c>
      <c r="M1785" s="1" t="s">
        <v>143</v>
      </c>
      <c r="N1785" s="1" t="s">
        <v>32</v>
      </c>
      <c r="O1785" s="1" t="s">
        <v>10264</v>
      </c>
      <c r="P1785" s="4" t="s">
        <v>12953</v>
      </c>
      <c r="Q1785" s="1" t="s">
        <v>12954</v>
      </c>
      <c r="R1785" s="1" t="s">
        <v>12955</v>
      </c>
      <c r="S1785" s="1" t="s">
        <v>3104</v>
      </c>
      <c r="T1785" s="1" t="s">
        <v>12956</v>
      </c>
    </row>
    <row r="1786" spans="1:20" ht="138" x14ac:dyDescent="0.25">
      <c r="A1786" s="1" t="s">
        <v>2817</v>
      </c>
      <c r="B1786" s="2" t="s">
        <v>12957</v>
      </c>
      <c r="C1786" s="1" t="s">
        <v>3875</v>
      </c>
      <c r="D1786" s="1" t="s">
        <v>240</v>
      </c>
      <c r="E1786" s="1" t="s">
        <v>12958</v>
      </c>
      <c r="F1786" s="1" t="s">
        <v>12959</v>
      </c>
      <c r="G1786" s="1" t="s">
        <v>113</v>
      </c>
      <c r="H1786" s="1" t="s">
        <v>114</v>
      </c>
      <c r="I1786" s="1" t="s">
        <v>140</v>
      </c>
      <c r="K1786" s="1" t="s">
        <v>12960</v>
      </c>
      <c r="L1786" s="1" t="s">
        <v>5179</v>
      </c>
      <c r="M1786" s="1" t="s">
        <v>143</v>
      </c>
      <c r="N1786" s="1" t="s">
        <v>32</v>
      </c>
      <c r="O1786" s="1" t="s">
        <v>3879</v>
      </c>
      <c r="P1786" s="4" t="s">
        <v>12961</v>
      </c>
      <c r="R1786" s="1" t="s">
        <v>12962</v>
      </c>
      <c r="S1786" s="1" t="s">
        <v>3882</v>
      </c>
      <c r="T1786" s="1" t="s">
        <v>12963</v>
      </c>
    </row>
    <row r="1787" spans="1:20" ht="69" x14ac:dyDescent="0.25">
      <c r="A1787" s="1" t="s">
        <v>185</v>
      </c>
      <c r="B1787" s="2" t="s">
        <v>12964</v>
      </c>
      <c r="C1787" s="1" t="s">
        <v>5779</v>
      </c>
      <c r="D1787" s="1" t="s">
        <v>547</v>
      </c>
      <c r="E1787" s="1" t="s">
        <v>8121</v>
      </c>
      <c r="F1787" s="1" t="s">
        <v>12965</v>
      </c>
      <c r="G1787" s="1" t="s">
        <v>113</v>
      </c>
      <c r="H1787" s="1" t="s">
        <v>114</v>
      </c>
      <c r="I1787" s="1" t="s">
        <v>140</v>
      </c>
      <c r="K1787" s="1" t="s">
        <v>191</v>
      </c>
      <c r="L1787" s="1" t="s">
        <v>8017</v>
      </c>
      <c r="M1787" s="1" t="s">
        <v>143</v>
      </c>
      <c r="N1787" s="1" t="s">
        <v>32</v>
      </c>
      <c r="O1787" s="1" t="s">
        <v>5783</v>
      </c>
      <c r="P1787" s="4" t="s">
        <v>12966</v>
      </c>
      <c r="Q1787" s="1" t="s">
        <v>12967</v>
      </c>
      <c r="R1787" s="1" t="s">
        <v>12968</v>
      </c>
      <c r="S1787" s="1" t="s">
        <v>4275</v>
      </c>
      <c r="T1787" s="1" t="s">
        <v>12969</v>
      </c>
    </row>
    <row r="1788" spans="1:20" ht="96.6" x14ac:dyDescent="0.25">
      <c r="A1788" s="1" t="s">
        <v>2382</v>
      </c>
      <c r="B1788" s="2" t="s">
        <v>12970</v>
      </c>
      <c r="C1788" s="1" t="s">
        <v>3875</v>
      </c>
      <c r="D1788" s="1" t="s">
        <v>9424</v>
      </c>
      <c r="E1788" s="1" t="s">
        <v>12971</v>
      </c>
      <c r="F1788" s="1" t="s">
        <v>12972</v>
      </c>
      <c r="G1788" s="1" t="s">
        <v>26</v>
      </c>
      <c r="H1788" s="1" t="s">
        <v>27</v>
      </c>
      <c r="I1788" s="1" t="s">
        <v>140</v>
      </c>
      <c r="J1788" s="1" t="s">
        <v>12973</v>
      </c>
      <c r="K1788" s="1" t="s">
        <v>715</v>
      </c>
      <c r="L1788" s="1" t="s">
        <v>11991</v>
      </c>
      <c r="M1788" s="1" t="s">
        <v>527</v>
      </c>
      <c r="N1788" s="1" t="s">
        <v>32</v>
      </c>
      <c r="O1788" s="1" t="s">
        <v>3879</v>
      </c>
      <c r="P1788" s="4" t="s">
        <v>8965</v>
      </c>
      <c r="R1788" s="1" t="s">
        <v>12974</v>
      </c>
      <c r="S1788" s="1" t="s">
        <v>3882</v>
      </c>
      <c r="T1788" s="1" t="s">
        <v>12975</v>
      </c>
    </row>
    <row r="1789" spans="1:20" ht="151.80000000000001" x14ac:dyDescent="0.25">
      <c r="A1789" s="1" t="s">
        <v>1430</v>
      </c>
      <c r="B1789" s="2" t="s">
        <v>12976</v>
      </c>
      <c r="C1789" s="1" t="s">
        <v>5475</v>
      </c>
      <c r="D1789" s="1" t="s">
        <v>4299</v>
      </c>
      <c r="E1789" s="1" t="s">
        <v>12977</v>
      </c>
      <c r="F1789" s="1" t="s">
        <v>6754</v>
      </c>
      <c r="G1789" s="1" t="s">
        <v>113</v>
      </c>
      <c r="H1789" s="1" t="s">
        <v>114</v>
      </c>
      <c r="I1789" s="1" t="s">
        <v>60</v>
      </c>
      <c r="J1789" s="1" t="s">
        <v>5562</v>
      </c>
      <c r="K1789" s="1" t="s">
        <v>12978</v>
      </c>
      <c r="L1789" s="1" t="s">
        <v>4998</v>
      </c>
      <c r="M1789" s="1" t="s">
        <v>31</v>
      </c>
      <c r="N1789" s="1" t="s">
        <v>378</v>
      </c>
      <c r="O1789" s="1" t="s">
        <v>5479</v>
      </c>
      <c r="P1789" s="4" t="s">
        <v>12979</v>
      </c>
      <c r="R1789" s="1" t="s">
        <v>12980</v>
      </c>
      <c r="S1789" s="1" t="s">
        <v>5481</v>
      </c>
      <c r="T1789" s="1" t="s">
        <v>12981</v>
      </c>
    </row>
    <row r="1790" spans="1:20" ht="138" x14ac:dyDescent="0.25">
      <c r="A1790" s="1" t="s">
        <v>946</v>
      </c>
      <c r="B1790" s="2" t="s">
        <v>12982</v>
      </c>
      <c r="C1790" s="1" t="s">
        <v>579</v>
      </c>
      <c r="D1790" s="1" t="s">
        <v>689</v>
      </c>
      <c r="E1790" s="1" t="s">
        <v>5303</v>
      </c>
      <c r="F1790" s="1" t="s">
        <v>8951</v>
      </c>
      <c r="G1790" s="1" t="s">
        <v>113</v>
      </c>
      <c r="H1790" s="1" t="s">
        <v>114</v>
      </c>
      <c r="I1790" s="1" t="s">
        <v>140</v>
      </c>
      <c r="J1790" s="1" t="s">
        <v>583</v>
      </c>
      <c r="K1790" s="1" t="s">
        <v>12983</v>
      </c>
      <c r="L1790" s="1" t="s">
        <v>491</v>
      </c>
      <c r="M1790" s="1" t="s">
        <v>31</v>
      </c>
      <c r="N1790" s="1" t="s">
        <v>32</v>
      </c>
      <c r="O1790" s="1" t="s">
        <v>585</v>
      </c>
      <c r="P1790" s="4" t="s">
        <v>12984</v>
      </c>
      <c r="R1790" s="1" t="s">
        <v>12985</v>
      </c>
      <c r="S1790" s="1" t="s">
        <v>3107</v>
      </c>
      <c r="T1790" s="1" t="s">
        <v>12986</v>
      </c>
    </row>
    <row r="1791" spans="1:20" ht="138" x14ac:dyDescent="0.25">
      <c r="A1791" s="1" t="s">
        <v>577</v>
      </c>
      <c r="B1791" s="2" t="s">
        <v>12987</v>
      </c>
      <c r="C1791" s="1" t="s">
        <v>579</v>
      </c>
      <c r="D1791" s="1" t="s">
        <v>8208</v>
      </c>
      <c r="E1791" s="1" t="s">
        <v>12988</v>
      </c>
      <c r="F1791" s="1" t="s">
        <v>12989</v>
      </c>
      <c r="G1791" s="1" t="s">
        <v>228</v>
      </c>
      <c r="H1791" s="1" t="s">
        <v>126</v>
      </c>
      <c r="I1791" s="1" t="s">
        <v>140</v>
      </c>
      <c r="J1791" s="1" t="s">
        <v>583</v>
      </c>
      <c r="K1791" s="1" t="s">
        <v>12990</v>
      </c>
      <c r="L1791" s="1" t="s">
        <v>9505</v>
      </c>
      <c r="M1791" s="1" t="s">
        <v>703</v>
      </c>
      <c r="N1791" s="1" t="s">
        <v>32</v>
      </c>
      <c r="O1791" s="1" t="s">
        <v>585</v>
      </c>
      <c r="P1791" s="4" t="s">
        <v>12991</v>
      </c>
      <c r="R1791" s="1" t="s">
        <v>12992</v>
      </c>
      <c r="S1791" s="1" t="s">
        <v>3107</v>
      </c>
      <c r="T1791" s="1" t="s">
        <v>12993</v>
      </c>
    </row>
    <row r="1792" spans="1:20" ht="138" x14ac:dyDescent="0.25">
      <c r="A1792" s="1" t="s">
        <v>946</v>
      </c>
      <c r="B1792" s="2" t="s">
        <v>12994</v>
      </c>
      <c r="C1792" s="1" t="s">
        <v>579</v>
      </c>
      <c r="D1792" s="1" t="s">
        <v>547</v>
      </c>
      <c r="E1792" s="1" t="s">
        <v>9055</v>
      </c>
      <c r="F1792" s="1" t="s">
        <v>8951</v>
      </c>
      <c r="G1792" s="1" t="s">
        <v>113</v>
      </c>
      <c r="H1792" s="1" t="s">
        <v>114</v>
      </c>
      <c r="I1792" s="1" t="s">
        <v>140</v>
      </c>
      <c r="J1792" s="1" t="s">
        <v>583</v>
      </c>
      <c r="K1792" s="1" t="s">
        <v>12687</v>
      </c>
      <c r="L1792" s="1" t="s">
        <v>4765</v>
      </c>
      <c r="M1792" s="1" t="s">
        <v>703</v>
      </c>
      <c r="N1792" s="1" t="s">
        <v>32</v>
      </c>
      <c r="O1792" s="1" t="s">
        <v>585</v>
      </c>
      <c r="P1792" s="4" t="s">
        <v>12995</v>
      </c>
      <c r="Q1792" s="1" t="s">
        <v>12996</v>
      </c>
      <c r="R1792" s="1" t="s">
        <v>12997</v>
      </c>
      <c r="S1792" s="1" t="s">
        <v>3107</v>
      </c>
      <c r="T1792" s="1" t="s">
        <v>12998</v>
      </c>
    </row>
    <row r="1793" spans="1:20" ht="82.8" x14ac:dyDescent="0.25">
      <c r="A1793" s="1" t="s">
        <v>976</v>
      </c>
      <c r="B1793" s="2" t="s">
        <v>12999</v>
      </c>
      <c r="C1793" s="1" t="s">
        <v>1676</v>
      </c>
      <c r="D1793" s="1" t="s">
        <v>13000</v>
      </c>
      <c r="E1793" s="1" t="s">
        <v>13001</v>
      </c>
      <c r="F1793" s="1" t="s">
        <v>12600</v>
      </c>
      <c r="G1793" s="1" t="s">
        <v>26</v>
      </c>
      <c r="H1793" s="1" t="s">
        <v>27</v>
      </c>
      <c r="I1793" s="1" t="s">
        <v>74</v>
      </c>
      <c r="K1793" s="1" t="s">
        <v>982</v>
      </c>
      <c r="L1793" s="1" t="s">
        <v>873</v>
      </c>
      <c r="M1793" s="1" t="s">
        <v>270</v>
      </c>
      <c r="N1793" s="1" t="s">
        <v>32</v>
      </c>
      <c r="O1793" s="1" t="s">
        <v>1680</v>
      </c>
      <c r="P1793" s="4" t="s">
        <v>13002</v>
      </c>
      <c r="Q1793" s="1" t="s">
        <v>13003</v>
      </c>
      <c r="R1793" s="1" t="s">
        <v>12602</v>
      </c>
      <c r="S1793" s="1" t="s">
        <v>3115</v>
      </c>
      <c r="T1793" s="1" t="s">
        <v>13004</v>
      </c>
    </row>
    <row r="1794" spans="1:20" ht="13.8" x14ac:dyDescent="0.25">
      <c r="A1794" s="1" t="s">
        <v>2817</v>
      </c>
      <c r="B1794" s="2" t="s">
        <v>13005</v>
      </c>
      <c r="C1794" s="1" t="s">
        <v>3875</v>
      </c>
      <c r="D1794" s="1" t="s">
        <v>8914</v>
      </c>
      <c r="E1794" s="1" t="s">
        <v>13006</v>
      </c>
      <c r="F1794" s="1" t="s">
        <v>796</v>
      </c>
      <c r="G1794" s="1" t="s">
        <v>113</v>
      </c>
      <c r="H1794" s="1" t="s">
        <v>114</v>
      </c>
      <c r="I1794" s="1" t="s">
        <v>140</v>
      </c>
      <c r="J1794" s="1" t="s">
        <v>421</v>
      </c>
      <c r="K1794" s="1" t="s">
        <v>4923</v>
      </c>
      <c r="L1794" s="1" t="s">
        <v>2670</v>
      </c>
      <c r="N1794" s="1" t="s">
        <v>63</v>
      </c>
      <c r="O1794" s="1" t="s">
        <v>3879</v>
      </c>
      <c r="P1794" s="1" t="s">
        <v>13007</v>
      </c>
      <c r="R1794" s="1" t="s">
        <v>13008</v>
      </c>
      <c r="S1794" s="1" t="s">
        <v>3882</v>
      </c>
      <c r="T1794" s="1" t="s">
        <v>13009</v>
      </c>
    </row>
    <row r="1795" spans="1:20" ht="96.6" x14ac:dyDescent="0.25">
      <c r="A1795" s="1" t="s">
        <v>2817</v>
      </c>
      <c r="B1795" s="2" t="s">
        <v>13010</v>
      </c>
      <c r="C1795" s="1" t="s">
        <v>3875</v>
      </c>
      <c r="D1795" s="1" t="s">
        <v>739</v>
      </c>
      <c r="E1795" s="1" t="s">
        <v>13011</v>
      </c>
      <c r="F1795" s="1" t="s">
        <v>796</v>
      </c>
      <c r="G1795" s="1" t="s">
        <v>113</v>
      </c>
      <c r="H1795" s="1" t="s">
        <v>114</v>
      </c>
      <c r="I1795" s="1" t="s">
        <v>140</v>
      </c>
      <c r="K1795" s="1" t="s">
        <v>4923</v>
      </c>
      <c r="L1795" s="1" t="s">
        <v>2670</v>
      </c>
      <c r="M1795" s="1" t="s">
        <v>31</v>
      </c>
      <c r="N1795" s="1" t="s">
        <v>63</v>
      </c>
      <c r="O1795" s="1" t="s">
        <v>3879</v>
      </c>
      <c r="P1795" s="4" t="s">
        <v>13012</v>
      </c>
      <c r="Q1795" s="1" t="s">
        <v>93</v>
      </c>
      <c r="R1795" s="1" t="s">
        <v>1123</v>
      </c>
      <c r="S1795" s="1" t="s">
        <v>3882</v>
      </c>
      <c r="T1795" s="1" t="s">
        <v>13013</v>
      </c>
    </row>
    <row r="1796" spans="1:20" ht="207" x14ac:dyDescent="0.25">
      <c r="A1796" s="1" t="s">
        <v>544</v>
      </c>
      <c r="B1796" s="2" t="s">
        <v>13014</v>
      </c>
      <c r="C1796" s="1" t="s">
        <v>546</v>
      </c>
      <c r="D1796" s="1" t="s">
        <v>1035</v>
      </c>
      <c r="E1796" s="1" t="s">
        <v>13015</v>
      </c>
      <c r="F1796" s="1" t="s">
        <v>13016</v>
      </c>
      <c r="G1796" s="1" t="s">
        <v>228</v>
      </c>
      <c r="H1796" s="1" t="s">
        <v>229</v>
      </c>
      <c r="I1796" s="1" t="s">
        <v>140</v>
      </c>
      <c r="J1796" s="1" t="s">
        <v>154</v>
      </c>
      <c r="K1796" s="1" t="s">
        <v>13017</v>
      </c>
      <c r="L1796" s="1" t="s">
        <v>6396</v>
      </c>
      <c r="M1796" s="1" t="s">
        <v>322</v>
      </c>
      <c r="N1796" s="1" t="s">
        <v>32</v>
      </c>
      <c r="O1796" s="1" t="s">
        <v>552</v>
      </c>
      <c r="P1796" s="4" t="s">
        <v>13018</v>
      </c>
      <c r="R1796" s="1" t="s">
        <v>13019</v>
      </c>
      <c r="S1796" s="1" t="s">
        <v>3517</v>
      </c>
      <c r="T1796" s="1" t="s">
        <v>13020</v>
      </c>
    </row>
    <row r="1797" spans="1:20" ht="13.8" x14ac:dyDescent="0.25">
      <c r="A1797" s="1" t="s">
        <v>3151</v>
      </c>
      <c r="B1797" s="2" t="s">
        <v>13021</v>
      </c>
      <c r="C1797" s="1" t="s">
        <v>224</v>
      </c>
      <c r="D1797" s="1" t="s">
        <v>3394</v>
      </c>
      <c r="E1797" s="1" t="s">
        <v>6917</v>
      </c>
      <c r="F1797" s="1" t="s">
        <v>6918</v>
      </c>
      <c r="G1797" s="1" t="s">
        <v>113</v>
      </c>
      <c r="H1797" s="1" t="s">
        <v>114</v>
      </c>
      <c r="I1797" s="1" t="s">
        <v>74</v>
      </c>
      <c r="K1797" s="1" t="s">
        <v>3156</v>
      </c>
      <c r="L1797" s="1" t="s">
        <v>4099</v>
      </c>
      <c r="M1797" s="1" t="s">
        <v>703</v>
      </c>
      <c r="N1797" s="1" t="s">
        <v>63</v>
      </c>
      <c r="O1797" s="1" t="s">
        <v>232</v>
      </c>
      <c r="P1797" s="1" t="s">
        <v>13022</v>
      </c>
      <c r="R1797" s="1" t="s">
        <v>171</v>
      </c>
      <c r="S1797" s="1" t="s">
        <v>3258</v>
      </c>
      <c r="T1797" s="1" t="s">
        <v>13023</v>
      </c>
    </row>
    <row r="1798" spans="1:20" ht="124.2" x14ac:dyDescent="0.25">
      <c r="A1798" s="1" t="s">
        <v>4243</v>
      </c>
      <c r="B1798" s="2" t="s">
        <v>13024</v>
      </c>
      <c r="C1798" s="1" t="s">
        <v>6973</v>
      </c>
      <c r="D1798" s="1" t="s">
        <v>1235</v>
      </c>
      <c r="E1798" s="1" t="s">
        <v>9049</v>
      </c>
      <c r="F1798" s="1" t="s">
        <v>6030</v>
      </c>
      <c r="G1798" s="1" t="s">
        <v>228</v>
      </c>
      <c r="H1798" s="1" t="s">
        <v>126</v>
      </c>
      <c r="I1798" s="1" t="s">
        <v>74</v>
      </c>
      <c r="K1798" s="1" t="s">
        <v>13025</v>
      </c>
      <c r="L1798" s="1" t="s">
        <v>3328</v>
      </c>
      <c r="M1798" s="1" t="s">
        <v>31</v>
      </c>
      <c r="N1798" s="1" t="s">
        <v>32</v>
      </c>
      <c r="O1798" s="1" t="s">
        <v>6032</v>
      </c>
      <c r="P1798" s="4" t="s">
        <v>13026</v>
      </c>
      <c r="Q1798" s="1" t="s">
        <v>530</v>
      </c>
      <c r="R1798" s="1" t="s">
        <v>13027</v>
      </c>
      <c r="S1798" s="1" t="s">
        <v>6036</v>
      </c>
      <c r="T1798" s="1" t="s">
        <v>13028</v>
      </c>
    </row>
    <row r="1799" spans="1:20" ht="138" x14ac:dyDescent="0.25">
      <c r="A1799" s="1" t="s">
        <v>4243</v>
      </c>
      <c r="B1799" s="2" t="s">
        <v>13029</v>
      </c>
      <c r="C1799" s="1" t="s">
        <v>6973</v>
      </c>
      <c r="D1799" s="1" t="s">
        <v>1235</v>
      </c>
      <c r="E1799" s="1" t="s">
        <v>914</v>
      </c>
      <c r="F1799" s="1" t="s">
        <v>6030</v>
      </c>
      <c r="G1799" s="1" t="s">
        <v>228</v>
      </c>
      <c r="H1799" s="1" t="s">
        <v>126</v>
      </c>
      <c r="I1799" s="1" t="s">
        <v>74</v>
      </c>
      <c r="K1799" s="1" t="s">
        <v>6031</v>
      </c>
      <c r="L1799" s="1" t="s">
        <v>2386</v>
      </c>
      <c r="M1799" s="1" t="s">
        <v>703</v>
      </c>
      <c r="N1799" s="1" t="s">
        <v>63</v>
      </c>
      <c r="O1799" s="1" t="s">
        <v>6032</v>
      </c>
      <c r="P1799" s="4" t="s">
        <v>13030</v>
      </c>
      <c r="Q1799" s="1" t="s">
        <v>530</v>
      </c>
      <c r="R1799" s="1" t="s">
        <v>13031</v>
      </c>
      <c r="S1799" s="1" t="s">
        <v>6036</v>
      </c>
      <c r="T1799" s="1" t="s">
        <v>13032</v>
      </c>
    </row>
    <row r="1800" spans="1:20" ht="138" x14ac:dyDescent="0.25">
      <c r="A1800" s="1" t="s">
        <v>2654</v>
      </c>
      <c r="B1800" s="2" t="s">
        <v>13033</v>
      </c>
      <c r="C1800" s="1" t="s">
        <v>6973</v>
      </c>
      <c r="D1800" s="1" t="s">
        <v>2184</v>
      </c>
      <c r="E1800" s="1" t="s">
        <v>13034</v>
      </c>
      <c r="F1800" s="1" t="s">
        <v>4790</v>
      </c>
      <c r="G1800" s="1" t="s">
        <v>113</v>
      </c>
      <c r="H1800" s="1" t="s">
        <v>114</v>
      </c>
      <c r="I1800" s="1" t="s">
        <v>74</v>
      </c>
      <c r="J1800" s="1" t="s">
        <v>421</v>
      </c>
      <c r="K1800" s="1" t="s">
        <v>13035</v>
      </c>
      <c r="L1800" s="1" t="s">
        <v>2359</v>
      </c>
      <c r="M1800" s="1" t="s">
        <v>31</v>
      </c>
      <c r="N1800" s="1" t="s">
        <v>32</v>
      </c>
      <c r="O1800" s="1" t="s">
        <v>6032</v>
      </c>
      <c r="P1800" s="4" t="s">
        <v>13036</v>
      </c>
      <c r="Q1800" s="1" t="s">
        <v>530</v>
      </c>
      <c r="R1800" s="1" t="s">
        <v>13037</v>
      </c>
      <c r="S1800" s="1" t="s">
        <v>6036</v>
      </c>
      <c r="T1800" s="1" t="s">
        <v>13038</v>
      </c>
    </row>
    <row r="1801" spans="1:20" ht="124.2" x14ac:dyDescent="0.25">
      <c r="A1801" s="1" t="s">
        <v>4243</v>
      </c>
      <c r="B1801" s="2" t="s">
        <v>13039</v>
      </c>
      <c r="C1801" s="1" t="s">
        <v>6973</v>
      </c>
      <c r="D1801" s="1" t="s">
        <v>5679</v>
      </c>
      <c r="E1801" s="1" t="s">
        <v>9067</v>
      </c>
      <c r="F1801" s="1" t="s">
        <v>6030</v>
      </c>
      <c r="G1801" s="1" t="s">
        <v>228</v>
      </c>
      <c r="H1801" s="1" t="s">
        <v>126</v>
      </c>
      <c r="I1801" s="1" t="s">
        <v>74</v>
      </c>
      <c r="K1801" s="1" t="s">
        <v>13040</v>
      </c>
      <c r="L1801" s="1" t="s">
        <v>3328</v>
      </c>
      <c r="M1801" s="1" t="s">
        <v>304</v>
      </c>
      <c r="N1801" s="1" t="s">
        <v>32</v>
      </c>
      <c r="O1801" s="1" t="s">
        <v>6032</v>
      </c>
      <c r="P1801" s="4" t="s">
        <v>13041</v>
      </c>
      <c r="Q1801" s="1" t="s">
        <v>530</v>
      </c>
      <c r="R1801" s="1" t="s">
        <v>13042</v>
      </c>
      <c r="S1801" s="1" t="s">
        <v>6036</v>
      </c>
      <c r="T1801" s="1" t="s">
        <v>13043</v>
      </c>
    </row>
    <row r="1802" spans="1:20" ht="124.2" x14ac:dyDescent="0.25">
      <c r="A1802" s="1" t="s">
        <v>4243</v>
      </c>
      <c r="B1802" s="2" t="s">
        <v>13044</v>
      </c>
      <c r="C1802" s="1" t="s">
        <v>6973</v>
      </c>
      <c r="D1802" s="1" t="s">
        <v>1235</v>
      </c>
      <c r="E1802" s="1" t="s">
        <v>8336</v>
      </c>
      <c r="F1802" s="1" t="s">
        <v>6030</v>
      </c>
      <c r="G1802" s="1" t="s">
        <v>228</v>
      </c>
      <c r="H1802" s="1" t="s">
        <v>126</v>
      </c>
      <c r="I1802" s="1" t="s">
        <v>74</v>
      </c>
      <c r="K1802" s="1" t="s">
        <v>13045</v>
      </c>
      <c r="L1802" s="1" t="s">
        <v>2574</v>
      </c>
      <c r="M1802" s="1" t="s">
        <v>703</v>
      </c>
      <c r="N1802" s="1" t="s">
        <v>32</v>
      </c>
      <c r="O1802" s="1" t="s">
        <v>6032</v>
      </c>
      <c r="P1802" s="4" t="s">
        <v>13046</v>
      </c>
      <c r="Q1802" s="1" t="s">
        <v>530</v>
      </c>
      <c r="R1802" s="1" t="s">
        <v>13047</v>
      </c>
      <c r="S1802" s="1" t="s">
        <v>6036</v>
      </c>
      <c r="T1802" s="1" t="s">
        <v>13048</v>
      </c>
    </row>
    <row r="1803" spans="1:20" ht="110.4" x14ac:dyDescent="0.25">
      <c r="A1803" s="1" t="s">
        <v>2654</v>
      </c>
      <c r="B1803" s="2" t="s">
        <v>13049</v>
      </c>
      <c r="C1803" s="1" t="s">
        <v>6973</v>
      </c>
      <c r="D1803" s="1" t="s">
        <v>2184</v>
      </c>
      <c r="E1803" s="1" t="s">
        <v>13050</v>
      </c>
      <c r="F1803" s="1" t="s">
        <v>4790</v>
      </c>
      <c r="G1803" s="1" t="s">
        <v>113</v>
      </c>
      <c r="H1803" s="1" t="s">
        <v>114</v>
      </c>
      <c r="I1803" s="1" t="s">
        <v>74</v>
      </c>
      <c r="K1803" s="1" t="s">
        <v>13051</v>
      </c>
      <c r="L1803" s="1" t="s">
        <v>2574</v>
      </c>
      <c r="M1803" s="1" t="s">
        <v>143</v>
      </c>
      <c r="N1803" s="1" t="s">
        <v>32</v>
      </c>
      <c r="O1803" s="1" t="s">
        <v>6032</v>
      </c>
      <c r="P1803" s="4" t="s">
        <v>13052</v>
      </c>
      <c r="Q1803" s="1" t="s">
        <v>530</v>
      </c>
      <c r="R1803" s="1" t="s">
        <v>13053</v>
      </c>
      <c r="S1803" s="1" t="s">
        <v>6036</v>
      </c>
      <c r="T1803" s="1" t="s">
        <v>13054</v>
      </c>
    </row>
    <row r="1804" spans="1:20" ht="13.8" x14ac:dyDescent="0.25">
      <c r="A1804" s="1" t="s">
        <v>792</v>
      </c>
      <c r="B1804" s="2" t="s">
        <v>13055</v>
      </c>
      <c r="C1804" s="1" t="s">
        <v>10795</v>
      </c>
      <c r="D1804" s="1" t="s">
        <v>913</v>
      </c>
      <c r="E1804" s="1" t="s">
        <v>111</v>
      </c>
      <c r="F1804" s="1" t="s">
        <v>25</v>
      </c>
      <c r="G1804" s="1" t="s">
        <v>113</v>
      </c>
      <c r="H1804" s="1" t="s">
        <v>114</v>
      </c>
      <c r="I1804" s="1" t="s">
        <v>60</v>
      </c>
      <c r="J1804" s="1" t="s">
        <v>754</v>
      </c>
      <c r="K1804" s="1" t="s">
        <v>13056</v>
      </c>
      <c r="L1804" s="1" t="s">
        <v>4998</v>
      </c>
      <c r="M1804" s="1" t="s">
        <v>143</v>
      </c>
      <c r="N1804" s="1" t="s">
        <v>32</v>
      </c>
      <c r="O1804" s="1" t="s">
        <v>10799</v>
      </c>
      <c r="P1804" s="1" t="s">
        <v>13057</v>
      </c>
      <c r="Q1804" s="1" t="s">
        <v>13058</v>
      </c>
      <c r="R1804" s="1" t="s">
        <v>13059</v>
      </c>
      <c r="S1804" s="1" t="s">
        <v>3108</v>
      </c>
      <c r="T1804" s="1" t="s">
        <v>13060</v>
      </c>
    </row>
    <row r="1805" spans="1:20" ht="13.8" x14ac:dyDescent="0.25">
      <c r="A1805" s="1" t="s">
        <v>657</v>
      </c>
      <c r="B1805" s="2" t="s">
        <v>13061</v>
      </c>
      <c r="C1805" s="1" t="s">
        <v>1217</v>
      </c>
      <c r="D1805" s="1" t="s">
        <v>164</v>
      </c>
      <c r="E1805" s="1" t="s">
        <v>13062</v>
      </c>
      <c r="F1805" s="1" t="s">
        <v>13063</v>
      </c>
      <c r="G1805" s="1" t="s">
        <v>26</v>
      </c>
      <c r="H1805" s="1" t="s">
        <v>27</v>
      </c>
      <c r="I1805" s="1" t="s">
        <v>60</v>
      </c>
      <c r="K1805" s="1" t="s">
        <v>191</v>
      </c>
      <c r="L1805" s="1" t="s">
        <v>1866</v>
      </c>
      <c r="M1805" s="1" t="s">
        <v>143</v>
      </c>
      <c r="N1805" s="1" t="s">
        <v>32</v>
      </c>
      <c r="O1805" s="1" t="s">
        <v>1221</v>
      </c>
      <c r="P1805" s="1" t="s">
        <v>13064</v>
      </c>
      <c r="R1805" s="1" t="s">
        <v>171</v>
      </c>
      <c r="S1805" s="1" t="s">
        <v>3116</v>
      </c>
      <c r="T1805" s="1" t="s">
        <v>13065</v>
      </c>
    </row>
    <row r="1806" spans="1:20" ht="13.8" x14ac:dyDescent="0.25">
      <c r="A1806" s="1" t="s">
        <v>976</v>
      </c>
      <c r="B1806" s="2" t="s">
        <v>13066</v>
      </c>
      <c r="C1806" s="1" t="s">
        <v>10725</v>
      </c>
      <c r="D1806" s="1" t="s">
        <v>547</v>
      </c>
      <c r="E1806" s="1" t="s">
        <v>13067</v>
      </c>
      <c r="F1806" s="1" t="s">
        <v>2163</v>
      </c>
      <c r="G1806" s="1" t="s">
        <v>26</v>
      </c>
      <c r="H1806" s="1" t="s">
        <v>114</v>
      </c>
      <c r="I1806" s="1" t="s">
        <v>60</v>
      </c>
      <c r="J1806" s="1" t="s">
        <v>75</v>
      </c>
      <c r="K1806" s="1" t="s">
        <v>13068</v>
      </c>
      <c r="L1806" s="1" t="s">
        <v>13069</v>
      </c>
      <c r="M1806" s="1" t="s">
        <v>143</v>
      </c>
      <c r="N1806" s="1" t="s">
        <v>32</v>
      </c>
      <c r="O1806" s="1" t="s">
        <v>10730</v>
      </c>
      <c r="P1806" s="1" t="s">
        <v>13070</v>
      </c>
      <c r="Q1806" s="1" t="s">
        <v>13071</v>
      </c>
      <c r="R1806" s="1" t="s">
        <v>13072</v>
      </c>
      <c r="S1806" s="1" t="s">
        <v>10732</v>
      </c>
      <c r="T1806" s="1" t="s">
        <v>13073</v>
      </c>
    </row>
    <row r="1807" spans="1:20" ht="96.6" x14ac:dyDescent="0.25">
      <c r="A1807" s="1" t="s">
        <v>441</v>
      </c>
      <c r="B1807" s="2" t="s">
        <v>13074</v>
      </c>
      <c r="C1807" s="1" t="s">
        <v>5087</v>
      </c>
      <c r="D1807" s="1" t="s">
        <v>408</v>
      </c>
      <c r="E1807" s="1" t="s">
        <v>13075</v>
      </c>
      <c r="F1807" s="1" t="s">
        <v>13076</v>
      </c>
      <c r="G1807" s="1" t="s">
        <v>113</v>
      </c>
      <c r="H1807" s="1" t="s">
        <v>114</v>
      </c>
      <c r="I1807" s="1" t="s">
        <v>60</v>
      </c>
      <c r="J1807" s="1" t="s">
        <v>154</v>
      </c>
      <c r="K1807" s="1" t="s">
        <v>13077</v>
      </c>
      <c r="L1807" s="1" t="s">
        <v>1679</v>
      </c>
      <c r="M1807" s="1" t="s">
        <v>270</v>
      </c>
      <c r="N1807" s="1" t="s">
        <v>32</v>
      </c>
      <c r="O1807" s="1" t="s">
        <v>5091</v>
      </c>
      <c r="P1807" s="4" t="s">
        <v>13078</v>
      </c>
      <c r="Q1807" s="1" t="s">
        <v>13079</v>
      </c>
      <c r="R1807" s="1" t="s">
        <v>13080</v>
      </c>
      <c r="S1807" s="1" t="s">
        <v>3104</v>
      </c>
      <c r="T1807" s="1" t="s">
        <v>13081</v>
      </c>
    </row>
    <row r="1808" spans="1:20" ht="138" x14ac:dyDescent="0.25">
      <c r="A1808" s="1" t="s">
        <v>1430</v>
      </c>
      <c r="B1808" s="2" t="s">
        <v>13082</v>
      </c>
      <c r="C1808" s="1" t="s">
        <v>10725</v>
      </c>
      <c r="D1808" s="1" t="s">
        <v>2767</v>
      </c>
      <c r="E1808" s="1" t="s">
        <v>13083</v>
      </c>
      <c r="F1808" s="1" t="s">
        <v>13084</v>
      </c>
      <c r="G1808" s="1" t="s">
        <v>113</v>
      </c>
      <c r="H1808" s="1" t="s">
        <v>126</v>
      </c>
      <c r="I1808" s="1" t="s">
        <v>60</v>
      </c>
      <c r="J1808" s="1" t="s">
        <v>154</v>
      </c>
      <c r="K1808" s="1" t="s">
        <v>13085</v>
      </c>
      <c r="L1808" s="1" t="s">
        <v>8224</v>
      </c>
      <c r="M1808" s="1" t="s">
        <v>270</v>
      </c>
      <c r="N1808" s="1" t="s">
        <v>32</v>
      </c>
      <c r="O1808" s="1" t="s">
        <v>10730</v>
      </c>
      <c r="P1808" s="4" t="s">
        <v>13086</v>
      </c>
      <c r="Q1808" s="1" t="s">
        <v>13087</v>
      </c>
      <c r="R1808" s="1" t="s">
        <v>13088</v>
      </c>
      <c r="S1808" s="1" t="s">
        <v>10732</v>
      </c>
      <c r="T1808" s="1" t="s">
        <v>13089</v>
      </c>
    </row>
    <row r="1809" spans="1:20" ht="124.2" x14ac:dyDescent="0.25">
      <c r="A1809" s="1" t="s">
        <v>441</v>
      </c>
      <c r="B1809" s="2" t="s">
        <v>13090</v>
      </c>
      <c r="C1809" s="1" t="s">
        <v>5087</v>
      </c>
      <c r="D1809" s="1" t="s">
        <v>2443</v>
      </c>
      <c r="E1809" s="1" t="s">
        <v>13091</v>
      </c>
      <c r="F1809" s="1" t="s">
        <v>3299</v>
      </c>
      <c r="G1809" s="1" t="s">
        <v>113</v>
      </c>
      <c r="H1809" s="1" t="s">
        <v>114</v>
      </c>
      <c r="I1809" s="1" t="s">
        <v>74</v>
      </c>
      <c r="K1809" s="1" t="s">
        <v>13092</v>
      </c>
      <c r="L1809" s="1" t="s">
        <v>4765</v>
      </c>
      <c r="M1809" s="1" t="s">
        <v>270</v>
      </c>
      <c r="N1809" s="1" t="s">
        <v>32</v>
      </c>
      <c r="O1809" s="1" t="s">
        <v>5091</v>
      </c>
      <c r="P1809" s="4" t="s">
        <v>13093</v>
      </c>
      <c r="Q1809" s="1" t="s">
        <v>13094</v>
      </c>
      <c r="R1809" s="1" t="s">
        <v>13095</v>
      </c>
      <c r="S1809" s="1" t="s">
        <v>3104</v>
      </c>
      <c r="T1809" s="1" t="s">
        <v>13096</v>
      </c>
    </row>
    <row r="1810" spans="1:20" ht="110.4" x14ac:dyDescent="0.25">
      <c r="A1810" s="1" t="s">
        <v>3767</v>
      </c>
      <c r="B1810" s="2" t="s">
        <v>13097</v>
      </c>
      <c r="C1810" s="1" t="s">
        <v>3769</v>
      </c>
      <c r="D1810" s="1" t="s">
        <v>278</v>
      </c>
      <c r="E1810" s="1" t="s">
        <v>279</v>
      </c>
      <c r="F1810" s="1" t="s">
        <v>280</v>
      </c>
      <c r="G1810" s="1" t="s">
        <v>113</v>
      </c>
      <c r="H1810" s="1" t="s">
        <v>126</v>
      </c>
      <c r="I1810" s="1" t="s">
        <v>140</v>
      </c>
      <c r="J1810" s="1" t="s">
        <v>154</v>
      </c>
      <c r="K1810" s="1" t="s">
        <v>13098</v>
      </c>
      <c r="L1810" s="1" t="s">
        <v>5722</v>
      </c>
      <c r="M1810" s="1" t="s">
        <v>270</v>
      </c>
      <c r="N1810" s="1" t="s">
        <v>32</v>
      </c>
      <c r="O1810" s="1" t="s">
        <v>3775</v>
      </c>
      <c r="P1810" s="4" t="s">
        <v>13099</v>
      </c>
      <c r="Q1810" s="1" t="s">
        <v>13100</v>
      </c>
      <c r="R1810" s="1" t="s">
        <v>171</v>
      </c>
      <c r="S1810" s="1" t="s">
        <v>3107</v>
      </c>
      <c r="T1810" s="1" t="s">
        <v>13101</v>
      </c>
    </row>
    <row r="1811" spans="1:20" ht="138" x14ac:dyDescent="0.25">
      <c r="A1811" s="1" t="s">
        <v>1430</v>
      </c>
      <c r="B1811" s="2" t="s">
        <v>13102</v>
      </c>
      <c r="C1811" s="1" t="s">
        <v>5944</v>
      </c>
      <c r="D1811" s="1" t="s">
        <v>188</v>
      </c>
      <c r="E1811" s="1" t="s">
        <v>13103</v>
      </c>
      <c r="F1811" s="1" t="s">
        <v>6675</v>
      </c>
      <c r="G1811" s="1" t="s">
        <v>113</v>
      </c>
      <c r="H1811" s="1" t="s">
        <v>114</v>
      </c>
      <c r="I1811" s="1" t="s">
        <v>28</v>
      </c>
      <c r="K1811" s="1" t="s">
        <v>982</v>
      </c>
      <c r="L1811" s="1" t="s">
        <v>4262</v>
      </c>
      <c r="M1811" s="1" t="s">
        <v>527</v>
      </c>
      <c r="N1811" s="1" t="s">
        <v>32</v>
      </c>
      <c r="O1811" s="1" t="s">
        <v>3322</v>
      </c>
      <c r="P1811" s="4" t="s">
        <v>13104</v>
      </c>
      <c r="Q1811" s="1" t="s">
        <v>13105</v>
      </c>
      <c r="R1811" s="1" t="s">
        <v>13106</v>
      </c>
      <c r="S1811" s="1" t="s">
        <v>3104</v>
      </c>
      <c r="T1811" s="1" t="s">
        <v>13107</v>
      </c>
    </row>
    <row r="1812" spans="1:20" ht="138" x14ac:dyDescent="0.25">
      <c r="A1812" s="1" t="s">
        <v>1430</v>
      </c>
      <c r="B1812" s="2" t="s">
        <v>13108</v>
      </c>
      <c r="C1812" s="1" t="s">
        <v>10725</v>
      </c>
      <c r="D1812" s="1" t="s">
        <v>1183</v>
      </c>
      <c r="E1812" s="1" t="s">
        <v>13109</v>
      </c>
      <c r="F1812" s="1" t="s">
        <v>13110</v>
      </c>
      <c r="G1812" s="1" t="s">
        <v>113</v>
      </c>
      <c r="H1812" s="1" t="s">
        <v>126</v>
      </c>
      <c r="I1812" s="1" t="s">
        <v>60</v>
      </c>
      <c r="J1812" s="1" t="s">
        <v>154</v>
      </c>
      <c r="K1812" s="1" t="s">
        <v>13085</v>
      </c>
      <c r="L1812" s="1" t="s">
        <v>4405</v>
      </c>
      <c r="M1812" s="1" t="s">
        <v>527</v>
      </c>
      <c r="N1812" s="1" t="s">
        <v>32</v>
      </c>
      <c r="O1812" s="1" t="s">
        <v>10730</v>
      </c>
      <c r="P1812" s="4" t="s">
        <v>13111</v>
      </c>
      <c r="Q1812" s="1" t="s">
        <v>13112</v>
      </c>
      <c r="R1812" s="1" t="s">
        <v>13113</v>
      </c>
      <c r="S1812" s="1" t="s">
        <v>10732</v>
      </c>
      <c r="T1812" s="1" t="s">
        <v>13114</v>
      </c>
    </row>
    <row r="1813" spans="1:20" ht="110.4" x14ac:dyDescent="0.25">
      <c r="A1813" s="1" t="s">
        <v>370</v>
      </c>
      <c r="B1813" s="2" t="s">
        <v>13115</v>
      </c>
      <c r="C1813" s="1" t="s">
        <v>4342</v>
      </c>
      <c r="D1813" s="1" t="s">
        <v>2443</v>
      </c>
      <c r="E1813" s="1" t="s">
        <v>3326</v>
      </c>
      <c r="F1813" s="1" t="s">
        <v>4087</v>
      </c>
      <c r="G1813" s="1" t="s">
        <v>113</v>
      </c>
      <c r="H1813" s="1" t="s">
        <v>114</v>
      </c>
      <c r="I1813" s="1" t="s">
        <v>60</v>
      </c>
      <c r="J1813" s="1" t="s">
        <v>754</v>
      </c>
      <c r="K1813" s="1" t="s">
        <v>376</v>
      </c>
      <c r="L1813" s="1" t="s">
        <v>503</v>
      </c>
      <c r="M1813" s="1" t="s">
        <v>527</v>
      </c>
      <c r="N1813" s="1" t="s">
        <v>378</v>
      </c>
      <c r="O1813" s="1" t="s">
        <v>4347</v>
      </c>
      <c r="P1813" s="4" t="s">
        <v>13116</v>
      </c>
      <c r="Q1813" s="1" t="s">
        <v>13117</v>
      </c>
      <c r="R1813" s="1" t="s">
        <v>2774</v>
      </c>
      <c r="S1813" s="1" t="s">
        <v>4350</v>
      </c>
      <c r="T1813" s="1" t="s">
        <v>13118</v>
      </c>
    </row>
    <row r="1814" spans="1:20" ht="151.80000000000001" x14ac:dyDescent="0.25">
      <c r="A1814" s="1" t="s">
        <v>533</v>
      </c>
      <c r="B1814" s="2" t="s">
        <v>13119</v>
      </c>
      <c r="C1814" s="1" t="s">
        <v>593</v>
      </c>
      <c r="D1814" s="1" t="s">
        <v>137</v>
      </c>
      <c r="E1814" s="1" t="s">
        <v>13120</v>
      </c>
      <c r="F1814" s="1" t="s">
        <v>6087</v>
      </c>
      <c r="G1814" s="1" t="s">
        <v>113</v>
      </c>
      <c r="H1814" s="1" t="s">
        <v>126</v>
      </c>
      <c r="I1814" s="1" t="s">
        <v>140</v>
      </c>
      <c r="J1814" s="1" t="s">
        <v>154</v>
      </c>
      <c r="K1814" s="1" t="s">
        <v>13121</v>
      </c>
      <c r="L1814" s="1" t="s">
        <v>6208</v>
      </c>
      <c r="M1814" s="1" t="s">
        <v>527</v>
      </c>
      <c r="N1814" s="1" t="s">
        <v>32</v>
      </c>
      <c r="O1814" s="1" t="s">
        <v>597</v>
      </c>
      <c r="P1814" s="4" t="s">
        <v>13122</v>
      </c>
      <c r="Q1814" s="1" t="s">
        <v>13123</v>
      </c>
      <c r="R1814" s="1" t="s">
        <v>2774</v>
      </c>
      <c r="T1814" s="1" t="s">
        <v>13124</v>
      </c>
    </row>
    <row r="1815" spans="1:20" ht="124.2" x14ac:dyDescent="0.25">
      <c r="A1815" s="1" t="s">
        <v>1377</v>
      </c>
      <c r="B1815" s="2" t="s">
        <v>13125</v>
      </c>
      <c r="C1815" s="1" t="s">
        <v>1379</v>
      </c>
      <c r="D1815" s="1" t="s">
        <v>10648</v>
      </c>
      <c r="E1815" s="1" t="s">
        <v>13126</v>
      </c>
      <c r="F1815" s="1" t="s">
        <v>4336</v>
      </c>
      <c r="G1815" s="1" t="s">
        <v>113</v>
      </c>
      <c r="H1815" s="1" t="s">
        <v>229</v>
      </c>
      <c r="I1815" s="1" t="s">
        <v>60</v>
      </c>
      <c r="J1815" s="1" t="s">
        <v>154</v>
      </c>
      <c r="K1815" s="1" t="s">
        <v>890</v>
      </c>
      <c r="L1815" s="1" t="s">
        <v>823</v>
      </c>
      <c r="M1815" s="1" t="s">
        <v>143</v>
      </c>
      <c r="N1815" s="1" t="s">
        <v>32</v>
      </c>
      <c r="O1815" s="1" t="s">
        <v>1383</v>
      </c>
      <c r="P1815" s="4" t="s">
        <v>13127</v>
      </c>
      <c r="Q1815" s="1" t="s">
        <v>3473</v>
      </c>
      <c r="R1815" s="1" t="s">
        <v>13128</v>
      </c>
      <c r="S1815" s="1" t="s">
        <v>4339</v>
      </c>
      <c r="T1815" s="1" t="s">
        <v>13129</v>
      </c>
    </row>
    <row r="1816" spans="1:20" ht="110.4" x14ac:dyDescent="0.25">
      <c r="A1816" s="1" t="s">
        <v>441</v>
      </c>
      <c r="B1816" s="2" t="s">
        <v>13130</v>
      </c>
      <c r="C1816" s="1" t="s">
        <v>5087</v>
      </c>
      <c r="D1816" s="1" t="s">
        <v>1362</v>
      </c>
      <c r="E1816" s="1" t="s">
        <v>5248</v>
      </c>
      <c r="F1816" s="1" t="s">
        <v>3299</v>
      </c>
      <c r="G1816" s="1" t="s">
        <v>113</v>
      </c>
      <c r="H1816" s="1" t="s">
        <v>114</v>
      </c>
      <c r="I1816" s="1" t="s">
        <v>60</v>
      </c>
      <c r="J1816" s="1" t="s">
        <v>465</v>
      </c>
      <c r="K1816" s="1" t="s">
        <v>13131</v>
      </c>
      <c r="L1816" s="1" t="s">
        <v>1720</v>
      </c>
      <c r="M1816" s="1" t="s">
        <v>270</v>
      </c>
      <c r="N1816" s="1" t="s">
        <v>32</v>
      </c>
      <c r="O1816" s="1" t="s">
        <v>5091</v>
      </c>
      <c r="P1816" s="4" t="s">
        <v>13132</v>
      </c>
      <c r="R1816" s="1" t="s">
        <v>171</v>
      </c>
      <c r="S1816" s="1" t="s">
        <v>3104</v>
      </c>
      <c r="T1816" s="1" t="s">
        <v>13133</v>
      </c>
    </row>
    <row r="1817" spans="1:20" ht="124.2" x14ac:dyDescent="0.25">
      <c r="A1817" s="1" t="s">
        <v>210</v>
      </c>
      <c r="B1817" s="2" t="s">
        <v>13134</v>
      </c>
      <c r="C1817" s="1" t="s">
        <v>212</v>
      </c>
      <c r="D1817" s="1" t="s">
        <v>870</v>
      </c>
      <c r="E1817" s="1" t="s">
        <v>24</v>
      </c>
      <c r="F1817" s="1" t="s">
        <v>214</v>
      </c>
      <c r="G1817" s="1" t="s">
        <v>26</v>
      </c>
      <c r="H1817" s="1" t="s">
        <v>27</v>
      </c>
      <c r="I1817" s="1" t="s">
        <v>74</v>
      </c>
      <c r="J1817" s="1" t="s">
        <v>75</v>
      </c>
      <c r="K1817" s="1" t="s">
        <v>13135</v>
      </c>
      <c r="L1817" s="1" t="s">
        <v>282</v>
      </c>
      <c r="M1817" s="1" t="s">
        <v>270</v>
      </c>
      <c r="N1817" s="1" t="s">
        <v>47</v>
      </c>
      <c r="O1817" s="1" t="s">
        <v>217</v>
      </c>
      <c r="P1817" s="4" t="s">
        <v>13136</v>
      </c>
      <c r="Q1817" s="1" t="s">
        <v>13137</v>
      </c>
      <c r="R1817" s="1" t="s">
        <v>13138</v>
      </c>
      <c r="S1817" s="1" t="s">
        <v>3112</v>
      </c>
      <c r="T1817" s="1" t="s">
        <v>13139</v>
      </c>
    </row>
    <row r="1818" spans="1:20" ht="124.2" x14ac:dyDescent="0.25">
      <c r="A1818" s="1" t="s">
        <v>210</v>
      </c>
      <c r="B1818" s="2" t="s">
        <v>13140</v>
      </c>
      <c r="C1818" s="1" t="s">
        <v>212</v>
      </c>
      <c r="D1818" s="1" t="s">
        <v>1003</v>
      </c>
      <c r="E1818" s="1" t="s">
        <v>13141</v>
      </c>
      <c r="F1818" s="1" t="s">
        <v>13142</v>
      </c>
      <c r="G1818" s="1" t="s">
        <v>26</v>
      </c>
      <c r="H1818" s="1" t="s">
        <v>27</v>
      </c>
      <c r="I1818" s="1" t="s">
        <v>60</v>
      </c>
      <c r="J1818" s="1" t="s">
        <v>75</v>
      </c>
      <c r="K1818" s="1" t="s">
        <v>215</v>
      </c>
      <c r="L1818" s="1" t="s">
        <v>8513</v>
      </c>
      <c r="M1818" s="1" t="s">
        <v>270</v>
      </c>
      <c r="N1818" s="1" t="s">
        <v>47</v>
      </c>
      <c r="O1818" s="1" t="s">
        <v>217</v>
      </c>
      <c r="P1818" s="4" t="s">
        <v>13143</v>
      </c>
      <c r="Q1818" s="1" t="s">
        <v>7965</v>
      </c>
      <c r="R1818" s="1" t="s">
        <v>13144</v>
      </c>
      <c r="S1818" s="1" t="s">
        <v>3112</v>
      </c>
      <c r="T1818" s="1" t="s">
        <v>13145</v>
      </c>
    </row>
    <row r="1819" spans="1:20" ht="138" x14ac:dyDescent="0.25">
      <c r="A1819" s="1" t="s">
        <v>792</v>
      </c>
      <c r="B1819" s="2" t="s">
        <v>13146</v>
      </c>
      <c r="C1819" s="1" t="s">
        <v>1637</v>
      </c>
      <c r="D1819" s="1" t="s">
        <v>1183</v>
      </c>
      <c r="E1819" s="1" t="s">
        <v>13147</v>
      </c>
      <c r="F1819" s="1" t="s">
        <v>13148</v>
      </c>
      <c r="G1819" s="1" t="s">
        <v>113</v>
      </c>
      <c r="H1819" s="1" t="s">
        <v>114</v>
      </c>
      <c r="I1819" s="1" t="s">
        <v>74</v>
      </c>
      <c r="K1819" s="1" t="s">
        <v>797</v>
      </c>
      <c r="L1819" s="1" t="s">
        <v>864</v>
      </c>
      <c r="M1819" s="1" t="s">
        <v>270</v>
      </c>
      <c r="N1819" s="1" t="s">
        <v>32</v>
      </c>
      <c r="O1819" s="1" t="s">
        <v>1642</v>
      </c>
      <c r="P1819" s="4" t="s">
        <v>13149</v>
      </c>
      <c r="Q1819" s="1" t="s">
        <v>13150</v>
      </c>
      <c r="R1819" s="1" t="s">
        <v>13151</v>
      </c>
      <c r="S1819" s="1" t="s">
        <v>3669</v>
      </c>
      <c r="T1819" s="1" t="s">
        <v>13152</v>
      </c>
    </row>
    <row r="1820" spans="1:20" ht="138" x14ac:dyDescent="0.25">
      <c r="A1820" s="1" t="s">
        <v>1065</v>
      </c>
      <c r="B1820" s="2" t="s">
        <v>13153</v>
      </c>
      <c r="C1820" s="1" t="s">
        <v>1637</v>
      </c>
      <c r="D1820" s="1" t="s">
        <v>5484</v>
      </c>
      <c r="E1820" s="1" t="s">
        <v>13154</v>
      </c>
      <c r="F1820" s="1" t="s">
        <v>13155</v>
      </c>
      <c r="G1820" s="1" t="s">
        <v>26</v>
      </c>
      <c r="H1820" s="1" t="s">
        <v>27</v>
      </c>
      <c r="I1820" s="1" t="s">
        <v>74</v>
      </c>
      <c r="K1820" s="1" t="s">
        <v>797</v>
      </c>
      <c r="L1820" s="1" t="s">
        <v>3665</v>
      </c>
      <c r="M1820" s="1" t="s">
        <v>143</v>
      </c>
      <c r="N1820" s="1" t="s">
        <v>32</v>
      </c>
      <c r="O1820" s="1" t="s">
        <v>1642</v>
      </c>
      <c r="P1820" s="4" t="s">
        <v>13156</v>
      </c>
      <c r="Q1820" s="1" t="s">
        <v>13150</v>
      </c>
      <c r="R1820" s="1" t="s">
        <v>13157</v>
      </c>
      <c r="S1820" s="1" t="s">
        <v>3669</v>
      </c>
      <c r="T1820" s="1" t="s">
        <v>13158</v>
      </c>
    </row>
    <row r="1821" spans="1:20" ht="138" x14ac:dyDescent="0.25">
      <c r="A1821" s="1" t="s">
        <v>792</v>
      </c>
      <c r="B1821" s="2" t="s">
        <v>13159</v>
      </c>
      <c r="C1821" s="1" t="s">
        <v>1637</v>
      </c>
      <c r="D1821" s="1" t="s">
        <v>958</v>
      </c>
      <c r="E1821" s="1" t="s">
        <v>10832</v>
      </c>
      <c r="F1821" s="1" t="s">
        <v>12035</v>
      </c>
      <c r="G1821" s="1" t="s">
        <v>113</v>
      </c>
      <c r="H1821" s="1" t="s">
        <v>114</v>
      </c>
      <c r="I1821" s="1" t="s">
        <v>60</v>
      </c>
      <c r="K1821" s="1" t="s">
        <v>797</v>
      </c>
      <c r="L1821" s="1" t="s">
        <v>1131</v>
      </c>
      <c r="M1821" s="1" t="s">
        <v>143</v>
      </c>
      <c r="N1821" s="1" t="s">
        <v>32</v>
      </c>
      <c r="O1821" s="1" t="s">
        <v>1642</v>
      </c>
      <c r="P1821" s="4" t="s">
        <v>13160</v>
      </c>
      <c r="Q1821" s="1" t="s">
        <v>13150</v>
      </c>
      <c r="R1821" s="1" t="s">
        <v>13157</v>
      </c>
      <c r="S1821" s="1" t="s">
        <v>3669</v>
      </c>
      <c r="T1821" s="1" t="s">
        <v>13161</v>
      </c>
    </row>
    <row r="1822" spans="1:20" ht="13.8" x14ac:dyDescent="0.25">
      <c r="A1822" s="1" t="s">
        <v>316</v>
      </c>
      <c r="B1822" s="2" t="s">
        <v>13162</v>
      </c>
      <c r="C1822" s="1" t="s">
        <v>254</v>
      </c>
      <c r="D1822" s="1" t="s">
        <v>1638</v>
      </c>
      <c r="E1822" s="1" t="s">
        <v>6681</v>
      </c>
      <c r="F1822" s="1" t="s">
        <v>13163</v>
      </c>
      <c r="G1822" s="1" t="s">
        <v>113</v>
      </c>
      <c r="H1822" s="1" t="s">
        <v>114</v>
      </c>
      <c r="I1822" s="1" t="s">
        <v>60</v>
      </c>
      <c r="J1822" s="1" t="s">
        <v>421</v>
      </c>
      <c r="K1822" s="1" t="s">
        <v>13164</v>
      </c>
      <c r="L1822" s="1" t="s">
        <v>4185</v>
      </c>
      <c r="M1822" s="1" t="s">
        <v>143</v>
      </c>
      <c r="N1822" s="1" t="s">
        <v>63</v>
      </c>
      <c r="O1822" s="1" t="s">
        <v>260</v>
      </c>
      <c r="P1822" s="1" t="s">
        <v>13165</v>
      </c>
      <c r="Q1822" s="1" t="s">
        <v>13166</v>
      </c>
      <c r="R1822" s="1" t="s">
        <v>2774</v>
      </c>
      <c r="S1822" s="1" t="s">
        <v>3116</v>
      </c>
      <c r="T1822" s="1" t="s">
        <v>13167</v>
      </c>
    </row>
    <row r="1823" spans="1:20" ht="138" x14ac:dyDescent="0.25">
      <c r="A1823" s="1" t="s">
        <v>4832</v>
      </c>
      <c r="B1823" s="2" t="s">
        <v>13168</v>
      </c>
      <c r="C1823" s="1" t="s">
        <v>4946</v>
      </c>
      <c r="D1823" s="1" t="s">
        <v>13169</v>
      </c>
      <c r="E1823" s="1" t="s">
        <v>1999</v>
      </c>
      <c r="F1823" s="1" t="s">
        <v>13170</v>
      </c>
      <c r="G1823" s="1" t="s">
        <v>228</v>
      </c>
      <c r="H1823" s="1" t="s">
        <v>126</v>
      </c>
      <c r="I1823" s="1" t="s">
        <v>140</v>
      </c>
      <c r="J1823" s="1" t="s">
        <v>154</v>
      </c>
      <c r="K1823" s="1" t="s">
        <v>167</v>
      </c>
      <c r="L1823" s="1" t="s">
        <v>10767</v>
      </c>
      <c r="M1823" s="1" t="s">
        <v>703</v>
      </c>
      <c r="N1823" s="1" t="s">
        <v>32</v>
      </c>
      <c r="O1823" s="1" t="s">
        <v>4949</v>
      </c>
      <c r="P1823" s="4" t="s">
        <v>13171</v>
      </c>
      <c r="Q1823" s="1" t="s">
        <v>13172</v>
      </c>
      <c r="R1823" s="1" t="s">
        <v>13173</v>
      </c>
      <c r="S1823" s="1" t="s">
        <v>3104</v>
      </c>
      <c r="T1823" s="1" t="s">
        <v>13174</v>
      </c>
    </row>
    <row r="1824" spans="1:20" ht="13.8" x14ac:dyDescent="0.25">
      <c r="A1824" s="1" t="s">
        <v>441</v>
      </c>
      <c r="B1824" s="2" t="s">
        <v>13175</v>
      </c>
      <c r="C1824" s="1" t="s">
        <v>11552</v>
      </c>
      <c r="D1824" s="1" t="s">
        <v>725</v>
      </c>
      <c r="E1824" s="1" t="s">
        <v>13176</v>
      </c>
      <c r="F1824" s="1" t="s">
        <v>11546</v>
      </c>
      <c r="G1824" s="1" t="s">
        <v>113</v>
      </c>
      <c r="H1824" s="1" t="s">
        <v>126</v>
      </c>
      <c r="I1824" s="1" t="s">
        <v>60</v>
      </c>
      <c r="J1824" s="1" t="s">
        <v>154</v>
      </c>
      <c r="K1824" s="1" t="s">
        <v>13177</v>
      </c>
      <c r="L1824" s="1" t="s">
        <v>2670</v>
      </c>
      <c r="M1824" s="1" t="s">
        <v>304</v>
      </c>
      <c r="N1824" s="1" t="s">
        <v>32</v>
      </c>
      <c r="O1824" s="1" t="s">
        <v>5091</v>
      </c>
      <c r="P1824" s="1" t="s">
        <v>13178</v>
      </c>
      <c r="R1824" s="1" t="s">
        <v>171</v>
      </c>
      <c r="S1824" s="1" t="s">
        <v>3104</v>
      </c>
      <c r="T1824" s="1" t="s">
        <v>13179</v>
      </c>
    </row>
    <row r="1825" spans="1:20" ht="96.6" x14ac:dyDescent="0.25">
      <c r="A1825" s="1" t="s">
        <v>602</v>
      </c>
      <c r="B1825" s="2" t="s">
        <v>13180</v>
      </c>
      <c r="C1825" s="1" t="s">
        <v>1880</v>
      </c>
      <c r="D1825" s="1" t="s">
        <v>5666</v>
      </c>
      <c r="E1825" s="1" t="s">
        <v>13181</v>
      </c>
      <c r="F1825" s="1" t="s">
        <v>13182</v>
      </c>
      <c r="G1825" s="1" t="s">
        <v>113</v>
      </c>
      <c r="H1825" s="1" t="s">
        <v>126</v>
      </c>
      <c r="I1825" s="1" t="s">
        <v>60</v>
      </c>
      <c r="J1825" s="1" t="s">
        <v>154</v>
      </c>
      <c r="K1825" s="1" t="s">
        <v>13183</v>
      </c>
      <c r="L1825" s="1" t="s">
        <v>6208</v>
      </c>
      <c r="M1825" s="1" t="s">
        <v>270</v>
      </c>
      <c r="N1825" s="1" t="s">
        <v>32</v>
      </c>
      <c r="O1825" s="1" t="s">
        <v>1885</v>
      </c>
      <c r="P1825" s="4" t="s">
        <v>13184</v>
      </c>
      <c r="R1825" s="1" t="s">
        <v>13185</v>
      </c>
      <c r="S1825" s="1" t="s">
        <v>3676</v>
      </c>
      <c r="T1825" s="1" t="s">
        <v>13186</v>
      </c>
    </row>
    <row r="1826" spans="1:20" ht="138" x14ac:dyDescent="0.25">
      <c r="A1826" s="1" t="s">
        <v>2864</v>
      </c>
      <c r="B1826" s="2" t="s">
        <v>13187</v>
      </c>
      <c r="C1826" s="1" t="s">
        <v>4974</v>
      </c>
      <c r="D1826" s="1" t="s">
        <v>13188</v>
      </c>
      <c r="E1826" s="1" t="s">
        <v>13189</v>
      </c>
      <c r="F1826" s="1" t="s">
        <v>13190</v>
      </c>
      <c r="G1826" s="1" t="s">
        <v>113</v>
      </c>
      <c r="H1826" s="1" t="s">
        <v>126</v>
      </c>
      <c r="I1826" s="1" t="s">
        <v>140</v>
      </c>
      <c r="J1826" s="1" t="s">
        <v>154</v>
      </c>
      <c r="K1826" s="1" t="s">
        <v>1893</v>
      </c>
      <c r="L1826" s="1" t="s">
        <v>2366</v>
      </c>
      <c r="M1826" s="1" t="s">
        <v>143</v>
      </c>
      <c r="N1826" s="1" t="s">
        <v>378</v>
      </c>
      <c r="O1826" s="1" t="s">
        <v>4979</v>
      </c>
      <c r="P1826" s="4" t="s">
        <v>13191</v>
      </c>
      <c r="Q1826" s="1" t="s">
        <v>13192</v>
      </c>
      <c r="R1826" s="1" t="s">
        <v>13193</v>
      </c>
      <c r="S1826" s="1" t="s">
        <v>3180</v>
      </c>
      <c r="T1826" s="1" t="s">
        <v>13194</v>
      </c>
    </row>
    <row r="1827" spans="1:20" ht="110.4" x14ac:dyDescent="0.25">
      <c r="A1827" s="1" t="s">
        <v>1430</v>
      </c>
      <c r="B1827" s="2" t="s">
        <v>13195</v>
      </c>
      <c r="C1827" s="1" t="s">
        <v>10725</v>
      </c>
      <c r="D1827" s="1" t="s">
        <v>689</v>
      </c>
      <c r="E1827" s="1" t="s">
        <v>9049</v>
      </c>
      <c r="F1827" s="1" t="s">
        <v>10727</v>
      </c>
      <c r="G1827" s="1" t="s">
        <v>113</v>
      </c>
      <c r="H1827" s="1" t="s">
        <v>126</v>
      </c>
      <c r="I1827" s="1" t="s">
        <v>60</v>
      </c>
      <c r="J1827" s="1" t="s">
        <v>75</v>
      </c>
      <c r="K1827" s="1" t="s">
        <v>13196</v>
      </c>
      <c r="L1827" s="1" t="s">
        <v>5360</v>
      </c>
      <c r="M1827" s="1" t="s">
        <v>322</v>
      </c>
      <c r="N1827" s="1" t="s">
        <v>32</v>
      </c>
      <c r="O1827" s="1" t="s">
        <v>10730</v>
      </c>
      <c r="P1827" s="4" t="s">
        <v>13197</v>
      </c>
      <c r="R1827" s="1" t="s">
        <v>171</v>
      </c>
      <c r="S1827" s="1" t="s">
        <v>10732</v>
      </c>
      <c r="T1827" s="1" t="s">
        <v>13198</v>
      </c>
    </row>
    <row r="1828" spans="1:20" ht="110.4" x14ac:dyDescent="0.25">
      <c r="A1828" s="1" t="s">
        <v>10411</v>
      </c>
      <c r="B1828" s="2" t="s">
        <v>13199</v>
      </c>
      <c r="C1828" s="1" t="s">
        <v>6542</v>
      </c>
      <c r="D1828" s="1" t="s">
        <v>278</v>
      </c>
      <c r="E1828" s="1" t="s">
        <v>13200</v>
      </c>
      <c r="F1828" s="1" t="s">
        <v>13201</v>
      </c>
      <c r="G1828" s="1" t="s">
        <v>26</v>
      </c>
      <c r="H1828" s="1" t="s">
        <v>27</v>
      </c>
      <c r="I1828" s="1" t="s">
        <v>28</v>
      </c>
      <c r="J1828" s="1" t="s">
        <v>75</v>
      </c>
      <c r="K1828" s="1" t="s">
        <v>10009</v>
      </c>
      <c r="L1828" s="1" t="s">
        <v>4444</v>
      </c>
      <c r="M1828" s="1" t="s">
        <v>143</v>
      </c>
      <c r="N1828" s="1" t="s">
        <v>32</v>
      </c>
      <c r="O1828" s="1" t="s">
        <v>6547</v>
      </c>
      <c r="P1828" s="4" t="s">
        <v>13202</v>
      </c>
      <c r="Q1828" s="1" t="s">
        <v>13203</v>
      </c>
      <c r="R1828" s="1" t="s">
        <v>13204</v>
      </c>
      <c r="S1828" s="1" t="s">
        <v>3104</v>
      </c>
      <c r="T1828" s="1" t="s">
        <v>13205</v>
      </c>
    </row>
    <row r="1829" spans="1:20" ht="138" x14ac:dyDescent="0.25">
      <c r="A1829" s="1" t="s">
        <v>6183</v>
      </c>
      <c r="B1829" s="2" t="s">
        <v>13206</v>
      </c>
      <c r="C1829" s="1" t="s">
        <v>593</v>
      </c>
      <c r="D1829" s="1" t="s">
        <v>2184</v>
      </c>
      <c r="E1829" s="1" t="s">
        <v>13207</v>
      </c>
      <c r="F1829" s="1" t="s">
        <v>7929</v>
      </c>
      <c r="G1829" s="1" t="s">
        <v>228</v>
      </c>
      <c r="H1829" s="1" t="s">
        <v>2219</v>
      </c>
      <c r="I1829" s="1" t="s">
        <v>140</v>
      </c>
      <c r="J1829" s="1" t="s">
        <v>154</v>
      </c>
      <c r="K1829" s="1" t="s">
        <v>13208</v>
      </c>
      <c r="L1829" s="1" t="s">
        <v>5431</v>
      </c>
      <c r="M1829" s="1" t="s">
        <v>527</v>
      </c>
      <c r="N1829" s="1" t="s">
        <v>32</v>
      </c>
      <c r="O1829" s="1" t="s">
        <v>597</v>
      </c>
      <c r="P1829" s="4" t="s">
        <v>13209</v>
      </c>
      <c r="R1829" s="1" t="s">
        <v>6528</v>
      </c>
      <c r="T1829" s="1" t="s">
        <v>13210</v>
      </c>
    </row>
    <row r="1830" spans="1:20" ht="124.2" x14ac:dyDescent="0.25">
      <c r="A1830" s="1" t="s">
        <v>533</v>
      </c>
      <c r="B1830" s="2" t="s">
        <v>13211</v>
      </c>
      <c r="C1830" s="1" t="s">
        <v>593</v>
      </c>
      <c r="D1830" s="1" t="s">
        <v>913</v>
      </c>
      <c r="E1830" s="1" t="s">
        <v>13212</v>
      </c>
      <c r="F1830" s="1" t="s">
        <v>13213</v>
      </c>
      <c r="G1830" s="1" t="s">
        <v>113</v>
      </c>
      <c r="H1830" s="1" t="s">
        <v>114</v>
      </c>
      <c r="I1830" s="1" t="s">
        <v>60</v>
      </c>
      <c r="J1830" s="1" t="s">
        <v>75</v>
      </c>
      <c r="K1830" s="1" t="s">
        <v>13214</v>
      </c>
      <c r="L1830" s="1" t="s">
        <v>6088</v>
      </c>
      <c r="M1830" s="1" t="s">
        <v>527</v>
      </c>
      <c r="N1830" s="1" t="s">
        <v>32</v>
      </c>
      <c r="O1830" s="1" t="s">
        <v>597</v>
      </c>
      <c r="P1830" s="4" t="s">
        <v>13215</v>
      </c>
      <c r="R1830" s="1" t="s">
        <v>13216</v>
      </c>
      <c r="T1830" s="1" t="s">
        <v>13217</v>
      </c>
    </row>
    <row r="1831" spans="1:20" ht="138" x14ac:dyDescent="0.25">
      <c r="A1831" s="1" t="s">
        <v>134</v>
      </c>
      <c r="B1831" s="2" t="s">
        <v>13218</v>
      </c>
      <c r="C1831" s="1" t="s">
        <v>136</v>
      </c>
      <c r="D1831" s="1" t="s">
        <v>2617</v>
      </c>
      <c r="E1831" s="1" t="s">
        <v>13219</v>
      </c>
      <c r="F1831" s="1" t="s">
        <v>13220</v>
      </c>
      <c r="G1831" s="1" t="s">
        <v>26</v>
      </c>
      <c r="H1831" s="1" t="s">
        <v>27</v>
      </c>
      <c r="I1831" s="1" t="s">
        <v>74</v>
      </c>
      <c r="J1831" s="1" t="s">
        <v>421</v>
      </c>
      <c r="K1831" s="1" t="s">
        <v>13221</v>
      </c>
      <c r="L1831" s="1" t="s">
        <v>103</v>
      </c>
      <c r="M1831" s="1" t="s">
        <v>304</v>
      </c>
      <c r="N1831" s="1" t="s">
        <v>32</v>
      </c>
      <c r="O1831" s="1" t="s">
        <v>144</v>
      </c>
      <c r="P1831" s="4" t="s">
        <v>13222</v>
      </c>
      <c r="R1831" s="1" t="s">
        <v>11497</v>
      </c>
      <c r="T1831" s="1" t="s">
        <v>13223</v>
      </c>
    </row>
    <row r="1832" spans="1:20" ht="138" x14ac:dyDescent="0.25">
      <c r="A1832" s="1" t="s">
        <v>533</v>
      </c>
      <c r="B1832" s="2" t="s">
        <v>13224</v>
      </c>
      <c r="C1832" s="1" t="s">
        <v>593</v>
      </c>
      <c r="D1832" s="1" t="s">
        <v>689</v>
      </c>
      <c r="E1832" s="1" t="s">
        <v>13225</v>
      </c>
      <c r="F1832" s="1" t="s">
        <v>6093</v>
      </c>
      <c r="G1832" s="1" t="s">
        <v>113</v>
      </c>
      <c r="H1832" s="1" t="s">
        <v>126</v>
      </c>
      <c r="I1832" s="1" t="s">
        <v>60</v>
      </c>
      <c r="J1832" s="1" t="s">
        <v>635</v>
      </c>
      <c r="K1832" s="1" t="s">
        <v>13226</v>
      </c>
      <c r="L1832" s="1" t="s">
        <v>1212</v>
      </c>
      <c r="M1832" s="1" t="s">
        <v>270</v>
      </c>
      <c r="N1832" s="1" t="s">
        <v>32</v>
      </c>
      <c r="O1832" s="1" t="s">
        <v>597</v>
      </c>
      <c r="P1832" s="4" t="s">
        <v>13227</v>
      </c>
      <c r="R1832" s="1" t="s">
        <v>13228</v>
      </c>
      <c r="T1832" s="1" t="s">
        <v>13229</v>
      </c>
    </row>
    <row r="1833" spans="1:20" ht="138" x14ac:dyDescent="0.25">
      <c r="A1833" s="1" t="s">
        <v>533</v>
      </c>
      <c r="B1833" s="2" t="s">
        <v>13230</v>
      </c>
      <c r="C1833" s="1" t="s">
        <v>593</v>
      </c>
      <c r="D1833" s="1" t="s">
        <v>689</v>
      </c>
      <c r="E1833" s="1" t="s">
        <v>13231</v>
      </c>
      <c r="F1833" s="1" t="s">
        <v>6087</v>
      </c>
      <c r="G1833" s="1" t="s">
        <v>113</v>
      </c>
      <c r="H1833" s="1" t="s">
        <v>126</v>
      </c>
      <c r="I1833" s="1" t="s">
        <v>140</v>
      </c>
      <c r="J1833" s="1" t="s">
        <v>635</v>
      </c>
      <c r="K1833" s="1" t="s">
        <v>13232</v>
      </c>
      <c r="L1833" s="1" t="s">
        <v>7972</v>
      </c>
      <c r="M1833" s="1" t="s">
        <v>206</v>
      </c>
      <c r="N1833" s="1" t="s">
        <v>32</v>
      </c>
      <c r="O1833" s="1" t="s">
        <v>597</v>
      </c>
      <c r="P1833" s="4" t="s">
        <v>13233</v>
      </c>
      <c r="R1833" s="1" t="s">
        <v>13234</v>
      </c>
      <c r="T1833" s="1" t="s">
        <v>13235</v>
      </c>
    </row>
    <row r="1834" spans="1:20" ht="151.80000000000001" x14ac:dyDescent="0.25">
      <c r="A1834" s="1" t="s">
        <v>936</v>
      </c>
      <c r="B1834" s="2" t="s">
        <v>13236</v>
      </c>
      <c r="C1834" s="1" t="s">
        <v>7391</v>
      </c>
      <c r="D1834" s="1" t="s">
        <v>300</v>
      </c>
      <c r="E1834" s="1" t="s">
        <v>13237</v>
      </c>
      <c r="F1834" s="1" t="s">
        <v>13238</v>
      </c>
      <c r="G1834" s="1" t="s">
        <v>113</v>
      </c>
      <c r="H1834" s="1" t="s">
        <v>114</v>
      </c>
      <c r="I1834" s="1" t="s">
        <v>28</v>
      </c>
      <c r="J1834" s="1" t="s">
        <v>1551</v>
      </c>
      <c r="K1834" s="1" t="s">
        <v>13239</v>
      </c>
      <c r="L1834" s="1" t="s">
        <v>4355</v>
      </c>
      <c r="M1834" s="1" t="s">
        <v>322</v>
      </c>
      <c r="N1834" s="1" t="s">
        <v>378</v>
      </c>
      <c r="O1834" s="1" t="s">
        <v>7395</v>
      </c>
      <c r="P1834" s="4" t="s">
        <v>13240</v>
      </c>
      <c r="R1834" s="1" t="s">
        <v>13241</v>
      </c>
      <c r="S1834" s="1" t="s">
        <v>3107</v>
      </c>
      <c r="T1834" s="1" t="s">
        <v>13242</v>
      </c>
    </row>
    <row r="1835" spans="1:20" ht="303.60000000000002" x14ac:dyDescent="0.25">
      <c r="A1835" s="1" t="s">
        <v>936</v>
      </c>
      <c r="B1835" s="2" t="s">
        <v>13243</v>
      </c>
      <c r="C1835" s="1" t="s">
        <v>7391</v>
      </c>
      <c r="D1835" s="1" t="s">
        <v>7348</v>
      </c>
      <c r="E1835" s="1" t="s">
        <v>13244</v>
      </c>
      <c r="F1835" s="1" t="s">
        <v>13245</v>
      </c>
      <c r="G1835" s="1" t="s">
        <v>113</v>
      </c>
      <c r="H1835" s="1" t="s">
        <v>114</v>
      </c>
      <c r="I1835" s="1" t="s">
        <v>60</v>
      </c>
      <c r="J1835" s="1" t="s">
        <v>421</v>
      </c>
      <c r="K1835" s="1" t="s">
        <v>13239</v>
      </c>
      <c r="L1835" s="1" t="s">
        <v>13246</v>
      </c>
      <c r="M1835" s="1" t="s">
        <v>304</v>
      </c>
      <c r="N1835" s="1" t="s">
        <v>378</v>
      </c>
      <c r="O1835" s="1" t="s">
        <v>7395</v>
      </c>
      <c r="P1835" s="4" t="s">
        <v>13247</v>
      </c>
      <c r="R1835" s="1" t="s">
        <v>13248</v>
      </c>
      <c r="S1835" s="1" t="s">
        <v>3107</v>
      </c>
      <c r="T1835" s="1" t="s">
        <v>13249</v>
      </c>
    </row>
    <row r="1836" spans="1:20" ht="96.6" x14ac:dyDescent="0.25">
      <c r="A1836" s="1" t="s">
        <v>3275</v>
      </c>
      <c r="B1836" s="2" t="s">
        <v>13250</v>
      </c>
      <c r="C1836" s="1" t="s">
        <v>3277</v>
      </c>
      <c r="D1836" s="1" t="s">
        <v>3352</v>
      </c>
      <c r="E1836" s="1" t="s">
        <v>13251</v>
      </c>
      <c r="F1836" s="1" t="s">
        <v>13252</v>
      </c>
      <c r="G1836" s="1" t="s">
        <v>113</v>
      </c>
      <c r="H1836" s="1" t="s">
        <v>114</v>
      </c>
      <c r="I1836" s="1" t="s">
        <v>74</v>
      </c>
      <c r="J1836" s="1" t="s">
        <v>75</v>
      </c>
      <c r="K1836" s="1" t="s">
        <v>13253</v>
      </c>
      <c r="L1836" s="1" t="s">
        <v>8162</v>
      </c>
      <c r="M1836" s="1" t="s">
        <v>703</v>
      </c>
      <c r="N1836" s="1" t="s">
        <v>32</v>
      </c>
      <c r="O1836" s="1" t="s">
        <v>3282</v>
      </c>
      <c r="P1836" s="4" t="s">
        <v>13254</v>
      </c>
      <c r="Q1836" s="1" t="s">
        <v>13255</v>
      </c>
      <c r="R1836" s="1" t="s">
        <v>13256</v>
      </c>
      <c r="S1836" s="1" t="s">
        <v>3286</v>
      </c>
      <c r="T1836" s="1" t="s">
        <v>13257</v>
      </c>
    </row>
    <row r="1837" spans="1:20" ht="110.4" x14ac:dyDescent="0.25">
      <c r="A1837" s="1" t="s">
        <v>8182</v>
      </c>
      <c r="B1837" s="2" t="s">
        <v>13258</v>
      </c>
      <c r="C1837" s="1" t="s">
        <v>3277</v>
      </c>
      <c r="D1837" s="1" t="s">
        <v>3960</v>
      </c>
      <c r="E1837" s="1" t="s">
        <v>13259</v>
      </c>
      <c r="F1837" s="1" t="s">
        <v>13260</v>
      </c>
      <c r="G1837" s="1" t="s">
        <v>26</v>
      </c>
      <c r="H1837" s="1" t="s">
        <v>27</v>
      </c>
      <c r="I1837" s="1" t="s">
        <v>74</v>
      </c>
      <c r="J1837" s="1" t="s">
        <v>421</v>
      </c>
      <c r="K1837" s="1" t="s">
        <v>13261</v>
      </c>
      <c r="L1837" s="1" t="s">
        <v>377</v>
      </c>
      <c r="M1837" s="1" t="s">
        <v>304</v>
      </c>
      <c r="N1837" s="1" t="s">
        <v>32</v>
      </c>
      <c r="O1837" s="1" t="s">
        <v>3282</v>
      </c>
      <c r="P1837" s="4" t="s">
        <v>13262</v>
      </c>
      <c r="Q1837" s="1" t="s">
        <v>13263</v>
      </c>
      <c r="R1837" s="1" t="s">
        <v>13264</v>
      </c>
      <c r="S1837" s="1" t="s">
        <v>3286</v>
      </c>
      <c r="T1837" s="1" t="s">
        <v>13265</v>
      </c>
    </row>
    <row r="1838" spans="1:20" ht="124.2" x14ac:dyDescent="0.25">
      <c r="A1838" s="1" t="s">
        <v>370</v>
      </c>
      <c r="B1838" s="2" t="s">
        <v>13266</v>
      </c>
      <c r="C1838" s="1" t="s">
        <v>4342</v>
      </c>
      <c r="D1838" s="1" t="s">
        <v>13267</v>
      </c>
      <c r="E1838" s="1" t="s">
        <v>13268</v>
      </c>
      <c r="F1838" s="1" t="s">
        <v>13269</v>
      </c>
      <c r="G1838" s="1" t="s">
        <v>113</v>
      </c>
      <c r="H1838" s="1" t="s">
        <v>114</v>
      </c>
      <c r="I1838" s="1" t="s">
        <v>140</v>
      </c>
      <c r="J1838" s="1" t="s">
        <v>154</v>
      </c>
      <c r="K1838" s="1" t="s">
        <v>13270</v>
      </c>
      <c r="L1838" s="1" t="s">
        <v>491</v>
      </c>
      <c r="M1838" s="1" t="s">
        <v>304</v>
      </c>
      <c r="N1838" s="1" t="s">
        <v>378</v>
      </c>
      <c r="O1838" s="1" t="s">
        <v>4347</v>
      </c>
      <c r="P1838" s="4" t="s">
        <v>13271</v>
      </c>
      <c r="Q1838" s="1" t="s">
        <v>13272</v>
      </c>
      <c r="R1838" s="1" t="s">
        <v>13273</v>
      </c>
      <c r="S1838" s="1" t="s">
        <v>4350</v>
      </c>
      <c r="T1838" s="1" t="s">
        <v>13274</v>
      </c>
    </row>
    <row r="1839" spans="1:20" ht="193.2" x14ac:dyDescent="0.25">
      <c r="A1839" s="1" t="s">
        <v>3151</v>
      </c>
      <c r="B1839" s="2" t="s">
        <v>13275</v>
      </c>
      <c r="C1839" s="1" t="s">
        <v>3153</v>
      </c>
      <c r="D1839" s="1" t="s">
        <v>1235</v>
      </c>
      <c r="E1839" s="1" t="s">
        <v>13276</v>
      </c>
      <c r="F1839" s="1" t="s">
        <v>11771</v>
      </c>
      <c r="G1839" s="1" t="s">
        <v>113</v>
      </c>
      <c r="H1839" s="1" t="s">
        <v>126</v>
      </c>
      <c r="I1839" s="1" t="s">
        <v>140</v>
      </c>
      <c r="J1839" s="1" t="s">
        <v>154</v>
      </c>
      <c r="K1839" s="1" t="s">
        <v>5563</v>
      </c>
      <c r="L1839" s="1" t="s">
        <v>2366</v>
      </c>
      <c r="M1839" s="1" t="s">
        <v>206</v>
      </c>
      <c r="N1839" s="1" t="s">
        <v>32</v>
      </c>
      <c r="O1839" s="1" t="s">
        <v>3158</v>
      </c>
      <c r="P1839" s="4" t="s">
        <v>13277</v>
      </c>
      <c r="Q1839" s="1" t="s">
        <v>13278</v>
      </c>
      <c r="R1839" s="1" t="s">
        <v>13279</v>
      </c>
      <c r="S1839" s="1" t="s">
        <v>3107</v>
      </c>
      <c r="T1839" s="1" t="s">
        <v>13280</v>
      </c>
    </row>
    <row r="1840" spans="1:20" ht="248.4" x14ac:dyDescent="0.25">
      <c r="A1840" s="1" t="s">
        <v>3151</v>
      </c>
      <c r="B1840" s="2" t="s">
        <v>13281</v>
      </c>
      <c r="C1840" s="1" t="s">
        <v>3153</v>
      </c>
      <c r="D1840" s="1" t="s">
        <v>110</v>
      </c>
      <c r="E1840" s="1" t="s">
        <v>13282</v>
      </c>
      <c r="F1840" s="1" t="s">
        <v>13283</v>
      </c>
      <c r="G1840" s="1" t="s">
        <v>113</v>
      </c>
      <c r="H1840" s="1" t="s">
        <v>114</v>
      </c>
      <c r="I1840" s="1" t="s">
        <v>140</v>
      </c>
      <c r="J1840" s="1" t="s">
        <v>154</v>
      </c>
      <c r="K1840" s="1" t="s">
        <v>3156</v>
      </c>
      <c r="L1840" s="1" t="s">
        <v>716</v>
      </c>
      <c r="M1840" s="1" t="s">
        <v>270</v>
      </c>
      <c r="N1840" s="1" t="s">
        <v>32</v>
      </c>
      <c r="O1840" s="1" t="s">
        <v>3158</v>
      </c>
      <c r="P1840" s="4" t="s">
        <v>13284</v>
      </c>
      <c r="Q1840" s="1" t="s">
        <v>3675</v>
      </c>
      <c r="R1840" s="1" t="s">
        <v>13285</v>
      </c>
      <c r="S1840" s="1" t="s">
        <v>3107</v>
      </c>
      <c r="T1840" s="1" t="s">
        <v>13286</v>
      </c>
    </row>
    <row r="1841" spans="1:20" ht="289.8" x14ac:dyDescent="0.25">
      <c r="A1841" s="1" t="s">
        <v>120</v>
      </c>
      <c r="B1841" s="2" t="s">
        <v>13287</v>
      </c>
      <c r="C1841" s="1" t="s">
        <v>8754</v>
      </c>
      <c r="D1841" s="1" t="s">
        <v>689</v>
      </c>
      <c r="E1841" s="1" t="s">
        <v>13288</v>
      </c>
      <c r="F1841" s="1" t="s">
        <v>13289</v>
      </c>
      <c r="G1841" s="1" t="s">
        <v>113</v>
      </c>
      <c r="H1841" s="1" t="s">
        <v>126</v>
      </c>
      <c r="I1841" s="1" t="s">
        <v>140</v>
      </c>
      <c r="J1841" s="1" t="s">
        <v>5562</v>
      </c>
      <c r="K1841" s="1" t="s">
        <v>13290</v>
      </c>
      <c r="L1841" s="1" t="s">
        <v>526</v>
      </c>
      <c r="M1841" s="1" t="s">
        <v>270</v>
      </c>
      <c r="N1841" s="1" t="s">
        <v>32</v>
      </c>
      <c r="O1841" s="1" t="s">
        <v>8758</v>
      </c>
      <c r="P1841" s="4" t="s">
        <v>13291</v>
      </c>
      <c r="Q1841" s="1" t="s">
        <v>13255</v>
      </c>
      <c r="R1841" s="1" t="s">
        <v>13292</v>
      </c>
      <c r="S1841" s="1" t="s">
        <v>8762</v>
      </c>
      <c r="T1841" s="1" t="s">
        <v>13293</v>
      </c>
    </row>
    <row r="1842" spans="1:20" ht="193.2" x14ac:dyDescent="0.25">
      <c r="A1842" s="1" t="s">
        <v>120</v>
      </c>
      <c r="B1842" s="2" t="s">
        <v>13294</v>
      </c>
      <c r="C1842" s="1" t="s">
        <v>8754</v>
      </c>
      <c r="D1842" s="1" t="s">
        <v>4190</v>
      </c>
      <c r="E1842" s="1" t="s">
        <v>13295</v>
      </c>
      <c r="F1842" s="1" t="s">
        <v>13296</v>
      </c>
      <c r="G1842" s="1" t="s">
        <v>113</v>
      </c>
      <c r="H1842" s="1" t="s">
        <v>114</v>
      </c>
      <c r="I1842" s="1" t="s">
        <v>60</v>
      </c>
      <c r="J1842" s="1" t="s">
        <v>465</v>
      </c>
      <c r="K1842" s="1" t="s">
        <v>13290</v>
      </c>
      <c r="L1842" s="1" t="s">
        <v>526</v>
      </c>
      <c r="M1842" s="1" t="s">
        <v>270</v>
      </c>
      <c r="N1842" s="1" t="s">
        <v>32</v>
      </c>
      <c r="O1842" s="1" t="s">
        <v>8758</v>
      </c>
      <c r="P1842" s="4" t="s">
        <v>13297</v>
      </c>
      <c r="R1842" s="1" t="s">
        <v>13292</v>
      </c>
      <c r="S1842" s="1" t="s">
        <v>8762</v>
      </c>
      <c r="T1842" s="1" t="s">
        <v>13298</v>
      </c>
    </row>
    <row r="1843" spans="1:20" ht="207" x14ac:dyDescent="0.25">
      <c r="A1843" s="1" t="s">
        <v>1398</v>
      </c>
      <c r="B1843" s="2" t="s">
        <v>13299</v>
      </c>
      <c r="C1843" s="1" t="s">
        <v>8754</v>
      </c>
      <c r="D1843" s="1" t="s">
        <v>444</v>
      </c>
      <c r="E1843" s="1" t="s">
        <v>5500</v>
      </c>
      <c r="F1843" s="1" t="s">
        <v>13300</v>
      </c>
      <c r="G1843" s="1" t="s">
        <v>26</v>
      </c>
      <c r="H1843" s="1" t="s">
        <v>27</v>
      </c>
      <c r="I1843" s="1" t="s">
        <v>140</v>
      </c>
      <c r="J1843" s="1" t="s">
        <v>75</v>
      </c>
      <c r="K1843" s="1" t="s">
        <v>13290</v>
      </c>
      <c r="L1843" s="1" t="s">
        <v>2283</v>
      </c>
      <c r="M1843" s="1" t="s">
        <v>270</v>
      </c>
      <c r="N1843" s="1" t="s">
        <v>32</v>
      </c>
      <c r="O1843" s="1" t="s">
        <v>8758</v>
      </c>
      <c r="P1843" s="4" t="s">
        <v>13301</v>
      </c>
      <c r="Q1843" s="1" t="s">
        <v>13302</v>
      </c>
      <c r="R1843" s="1" t="s">
        <v>13292</v>
      </c>
      <c r="S1843" s="1" t="s">
        <v>8762</v>
      </c>
      <c r="T1843" s="1" t="s">
        <v>13303</v>
      </c>
    </row>
    <row r="1844" spans="1:20" ht="303.60000000000002" x14ac:dyDescent="0.25">
      <c r="A1844" s="1" t="s">
        <v>1398</v>
      </c>
      <c r="B1844" s="2" t="s">
        <v>13304</v>
      </c>
      <c r="C1844" s="1" t="s">
        <v>8754</v>
      </c>
      <c r="D1844" s="1" t="s">
        <v>452</v>
      </c>
      <c r="E1844" s="1" t="s">
        <v>13305</v>
      </c>
      <c r="F1844" s="1" t="s">
        <v>10931</v>
      </c>
      <c r="G1844" s="1" t="s">
        <v>26</v>
      </c>
      <c r="H1844" s="1" t="s">
        <v>27</v>
      </c>
      <c r="I1844" s="1" t="s">
        <v>60</v>
      </c>
      <c r="J1844" s="1" t="s">
        <v>465</v>
      </c>
      <c r="K1844" s="1" t="s">
        <v>13290</v>
      </c>
      <c r="L1844" s="1" t="s">
        <v>3281</v>
      </c>
      <c r="M1844" s="1" t="s">
        <v>270</v>
      </c>
      <c r="N1844" s="1" t="s">
        <v>32</v>
      </c>
      <c r="O1844" s="1" t="s">
        <v>8758</v>
      </c>
      <c r="P1844" s="4" t="s">
        <v>13306</v>
      </c>
      <c r="Q1844" s="1" t="s">
        <v>356</v>
      </c>
      <c r="R1844" s="1" t="s">
        <v>13292</v>
      </c>
      <c r="S1844" s="1" t="s">
        <v>8762</v>
      </c>
      <c r="T1844" s="1" t="s">
        <v>13307</v>
      </c>
    </row>
    <row r="1845" spans="1:20" ht="151.80000000000001" x14ac:dyDescent="0.25">
      <c r="A1845" s="1" t="s">
        <v>1484</v>
      </c>
      <c r="B1845" s="2" t="s">
        <v>13308</v>
      </c>
      <c r="C1845" s="1" t="s">
        <v>1486</v>
      </c>
      <c r="D1845" s="1" t="s">
        <v>712</v>
      </c>
      <c r="E1845" s="1" t="s">
        <v>3511</v>
      </c>
      <c r="F1845" s="1" t="s">
        <v>13309</v>
      </c>
      <c r="G1845" s="1" t="s">
        <v>26</v>
      </c>
      <c r="H1845" s="1" t="s">
        <v>27</v>
      </c>
      <c r="I1845" s="1" t="s">
        <v>28</v>
      </c>
      <c r="K1845" s="1" t="s">
        <v>13310</v>
      </c>
      <c r="L1845" s="1" t="s">
        <v>3026</v>
      </c>
      <c r="M1845" s="1" t="s">
        <v>270</v>
      </c>
      <c r="N1845" s="1" t="s">
        <v>32</v>
      </c>
      <c r="O1845" s="1" t="s">
        <v>1489</v>
      </c>
      <c r="P1845" s="4" t="s">
        <v>13311</v>
      </c>
      <c r="R1845" s="1" t="s">
        <v>1317</v>
      </c>
      <c r="S1845" s="1" t="s">
        <v>5152</v>
      </c>
      <c r="T1845" s="1" t="s">
        <v>13312</v>
      </c>
    </row>
    <row r="1846" spans="1:20" ht="400.2" x14ac:dyDescent="0.25">
      <c r="A1846" s="1" t="s">
        <v>473</v>
      </c>
      <c r="B1846" s="2" t="s">
        <v>13313</v>
      </c>
      <c r="C1846" s="1" t="s">
        <v>5552</v>
      </c>
      <c r="D1846" s="1" t="s">
        <v>1235</v>
      </c>
      <c r="E1846" s="1" t="s">
        <v>7005</v>
      </c>
      <c r="F1846" s="1" t="s">
        <v>7194</v>
      </c>
      <c r="G1846" s="1" t="s">
        <v>113</v>
      </c>
      <c r="H1846" s="1" t="s">
        <v>114</v>
      </c>
      <c r="I1846" s="1" t="s">
        <v>60</v>
      </c>
      <c r="K1846" s="1" t="s">
        <v>478</v>
      </c>
      <c r="L1846" s="1" t="s">
        <v>8029</v>
      </c>
      <c r="M1846" s="1" t="s">
        <v>270</v>
      </c>
      <c r="N1846" s="1" t="s">
        <v>32</v>
      </c>
      <c r="O1846" s="1" t="s">
        <v>5555</v>
      </c>
      <c r="P1846" s="4" t="s">
        <v>13314</v>
      </c>
      <c r="Q1846" s="1" t="s">
        <v>530</v>
      </c>
      <c r="R1846" s="1" t="s">
        <v>13315</v>
      </c>
      <c r="S1846" s="1" t="s">
        <v>4275</v>
      </c>
      <c r="T1846" s="1" t="s">
        <v>13316</v>
      </c>
    </row>
    <row r="1847" spans="1:20" ht="262.2" x14ac:dyDescent="0.25">
      <c r="A1847" s="1" t="s">
        <v>473</v>
      </c>
      <c r="B1847" s="2" t="s">
        <v>13317</v>
      </c>
      <c r="C1847" s="1" t="s">
        <v>4022</v>
      </c>
      <c r="D1847" s="1" t="s">
        <v>2184</v>
      </c>
      <c r="E1847" s="1" t="s">
        <v>1380</v>
      </c>
      <c r="F1847" s="1" t="s">
        <v>4684</v>
      </c>
      <c r="G1847" s="1" t="s">
        <v>113</v>
      </c>
      <c r="H1847" s="1" t="s">
        <v>114</v>
      </c>
      <c r="I1847" s="1" t="s">
        <v>140</v>
      </c>
      <c r="J1847" s="1" t="s">
        <v>465</v>
      </c>
      <c r="K1847" s="1" t="s">
        <v>5569</v>
      </c>
      <c r="L1847" s="1" t="s">
        <v>10160</v>
      </c>
      <c r="M1847" s="1" t="s">
        <v>527</v>
      </c>
      <c r="N1847" s="1" t="s">
        <v>32</v>
      </c>
      <c r="O1847" s="1" t="s">
        <v>4025</v>
      </c>
      <c r="P1847" s="4" t="s">
        <v>13318</v>
      </c>
      <c r="Q1847" s="1" t="s">
        <v>11344</v>
      </c>
      <c r="R1847" s="1" t="s">
        <v>2919</v>
      </c>
      <c r="S1847" s="1" t="s">
        <v>4028</v>
      </c>
      <c r="T1847" s="1" t="s">
        <v>13319</v>
      </c>
    </row>
    <row r="1848" spans="1:20" ht="13.8" x14ac:dyDescent="0.25">
      <c r="A1848" s="1" t="s">
        <v>11966</v>
      </c>
      <c r="B1848" s="2" t="s">
        <v>13320</v>
      </c>
      <c r="C1848" s="1" t="s">
        <v>6290</v>
      </c>
      <c r="D1848" s="1" t="s">
        <v>1235</v>
      </c>
      <c r="E1848" s="1" t="s">
        <v>13321</v>
      </c>
      <c r="F1848" s="1" t="s">
        <v>11969</v>
      </c>
      <c r="G1848" s="1" t="s">
        <v>113</v>
      </c>
      <c r="H1848" s="1" t="s">
        <v>114</v>
      </c>
      <c r="I1848" s="1" t="s">
        <v>74</v>
      </c>
      <c r="J1848" s="1" t="s">
        <v>2562</v>
      </c>
      <c r="K1848" s="1" t="s">
        <v>809</v>
      </c>
      <c r="L1848" s="1" t="s">
        <v>4765</v>
      </c>
      <c r="M1848" s="1" t="s">
        <v>143</v>
      </c>
      <c r="N1848" s="1" t="s">
        <v>63</v>
      </c>
      <c r="O1848" s="1" t="s">
        <v>6293</v>
      </c>
      <c r="P1848" s="1" t="s">
        <v>13322</v>
      </c>
      <c r="Q1848" s="1" t="s">
        <v>13323</v>
      </c>
      <c r="R1848" s="1" t="s">
        <v>182</v>
      </c>
      <c r="S1848" s="1" t="s">
        <v>6296</v>
      </c>
      <c r="T1848" s="1" t="s">
        <v>13324</v>
      </c>
    </row>
    <row r="1849" spans="1:20" ht="110.4" x14ac:dyDescent="0.25">
      <c r="A1849" s="1" t="s">
        <v>946</v>
      </c>
      <c r="B1849" s="2" t="s">
        <v>13325</v>
      </c>
      <c r="C1849" s="1" t="s">
        <v>212</v>
      </c>
      <c r="D1849" s="1" t="s">
        <v>240</v>
      </c>
      <c r="E1849" s="1" t="s">
        <v>1467</v>
      </c>
      <c r="F1849" s="1" t="s">
        <v>949</v>
      </c>
      <c r="G1849" s="1" t="s">
        <v>113</v>
      </c>
      <c r="H1849" s="1" t="s">
        <v>126</v>
      </c>
      <c r="I1849" s="1" t="s">
        <v>60</v>
      </c>
      <c r="J1849" s="1" t="s">
        <v>154</v>
      </c>
      <c r="K1849" s="1" t="s">
        <v>13326</v>
      </c>
      <c r="L1849" s="1" t="s">
        <v>179</v>
      </c>
      <c r="M1849" s="1" t="s">
        <v>270</v>
      </c>
      <c r="N1849" s="1" t="s">
        <v>32</v>
      </c>
      <c r="O1849" s="1" t="s">
        <v>217</v>
      </c>
      <c r="P1849" s="4" t="s">
        <v>9215</v>
      </c>
      <c r="R1849" s="1" t="s">
        <v>13327</v>
      </c>
      <c r="S1849" s="1" t="s">
        <v>3112</v>
      </c>
      <c r="T1849" s="1" t="s">
        <v>13328</v>
      </c>
    </row>
    <row r="1850" spans="1:20" ht="110.4" x14ac:dyDescent="0.25">
      <c r="A1850" s="1" t="s">
        <v>577</v>
      </c>
      <c r="B1850" s="2" t="s">
        <v>13329</v>
      </c>
      <c r="C1850" s="1" t="s">
        <v>212</v>
      </c>
      <c r="D1850" s="1" t="s">
        <v>689</v>
      </c>
      <c r="E1850" s="1" t="s">
        <v>9212</v>
      </c>
      <c r="F1850" s="1" t="s">
        <v>13330</v>
      </c>
      <c r="G1850" s="1" t="s">
        <v>228</v>
      </c>
      <c r="H1850" s="1" t="s">
        <v>126</v>
      </c>
      <c r="I1850" s="1" t="s">
        <v>60</v>
      </c>
      <c r="J1850" s="1" t="s">
        <v>1478</v>
      </c>
      <c r="K1850" s="1" t="s">
        <v>9214</v>
      </c>
      <c r="L1850" s="1" t="s">
        <v>2386</v>
      </c>
      <c r="M1850" s="1" t="s">
        <v>270</v>
      </c>
      <c r="N1850" s="1" t="s">
        <v>32</v>
      </c>
      <c r="O1850" s="1" t="s">
        <v>217</v>
      </c>
      <c r="P1850" s="4" t="s">
        <v>9215</v>
      </c>
      <c r="R1850" s="1" t="s">
        <v>3629</v>
      </c>
      <c r="S1850" s="1" t="s">
        <v>3112</v>
      </c>
      <c r="T1850" s="1" t="s">
        <v>13331</v>
      </c>
    </row>
    <row r="1851" spans="1:20" ht="110.4" x14ac:dyDescent="0.25">
      <c r="A1851" s="1" t="s">
        <v>210</v>
      </c>
      <c r="B1851" s="2" t="s">
        <v>13332</v>
      </c>
      <c r="C1851" s="1" t="s">
        <v>212</v>
      </c>
      <c r="D1851" s="1" t="s">
        <v>870</v>
      </c>
      <c r="E1851" s="1" t="s">
        <v>5886</v>
      </c>
      <c r="F1851" s="1" t="s">
        <v>3042</v>
      </c>
      <c r="G1851" s="1" t="s">
        <v>26</v>
      </c>
      <c r="H1851" s="1" t="s">
        <v>27</v>
      </c>
      <c r="I1851" s="1" t="s">
        <v>60</v>
      </c>
      <c r="J1851" s="1" t="s">
        <v>75</v>
      </c>
      <c r="K1851" s="1" t="s">
        <v>13333</v>
      </c>
      <c r="L1851" s="1" t="s">
        <v>873</v>
      </c>
      <c r="M1851" s="1" t="s">
        <v>31</v>
      </c>
      <c r="N1851" s="1" t="s">
        <v>32</v>
      </c>
      <c r="O1851" s="1" t="s">
        <v>217</v>
      </c>
      <c r="P1851" s="4" t="s">
        <v>9215</v>
      </c>
      <c r="R1851" s="1" t="s">
        <v>3629</v>
      </c>
      <c r="S1851" s="1" t="s">
        <v>3112</v>
      </c>
      <c r="T1851" s="1" t="s">
        <v>13334</v>
      </c>
    </row>
    <row r="1852" spans="1:20" ht="110.4" x14ac:dyDescent="0.25">
      <c r="A1852" s="1" t="s">
        <v>946</v>
      </c>
      <c r="B1852" s="2" t="s">
        <v>13335</v>
      </c>
      <c r="C1852" s="1" t="s">
        <v>212</v>
      </c>
      <c r="D1852" s="1" t="s">
        <v>240</v>
      </c>
      <c r="E1852" s="1" t="s">
        <v>1467</v>
      </c>
      <c r="F1852" s="1" t="s">
        <v>949</v>
      </c>
      <c r="G1852" s="1" t="s">
        <v>113</v>
      </c>
      <c r="H1852" s="1" t="s">
        <v>126</v>
      </c>
      <c r="I1852" s="1" t="s">
        <v>60</v>
      </c>
      <c r="J1852" s="1" t="s">
        <v>154</v>
      </c>
      <c r="K1852" s="1" t="s">
        <v>13336</v>
      </c>
      <c r="L1852" s="1" t="s">
        <v>179</v>
      </c>
      <c r="M1852" s="1" t="s">
        <v>322</v>
      </c>
      <c r="N1852" s="1" t="s">
        <v>32</v>
      </c>
      <c r="O1852" s="1" t="s">
        <v>217</v>
      </c>
      <c r="P1852" s="4" t="s">
        <v>9215</v>
      </c>
      <c r="R1852" s="1" t="s">
        <v>13327</v>
      </c>
      <c r="S1852" s="1" t="s">
        <v>3112</v>
      </c>
      <c r="T1852" s="1" t="s">
        <v>13337</v>
      </c>
    </row>
    <row r="1853" spans="1:20" ht="110.4" x14ac:dyDescent="0.25">
      <c r="A1853" s="1" t="s">
        <v>210</v>
      </c>
      <c r="B1853" s="2" t="s">
        <v>13338</v>
      </c>
      <c r="C1853" s="1" t="s">
        <v>212</v>
      </c>
      <c r="D1853" s="1" t="s">
        <v>870</v>
      </c>
      <c r="E1853" s="1" t="s">
        <v>5886</v>
      </c>
      <c r="F1853" s="1" t="s">
        <v>3042</v>
      </c>
      <c r="G1853" s="1" t="s">
        <v>26</v>
      </c>
      <c r="H1853" s="1" t="s">
        <v>27</v>
      </c>
      <c r="I1853" s="1" t="s">
        <v>60</v>
      </c>
      <c r="J1853" s="1" t="s">
        <v>75</v>
      </c>
      <c r="K1853" s="1" t="s">
        <v>13339</v>
      </c>
      <c r="L1853" s="1" t="s">
        <v>873</v>
      </c>
      <c r="M1853" s="1" t="s">
        <v>270</v>
      </c>
      <c r="N1853" s="1" t="s">
        <v>32</v>
      </c>
      <c r="O1853" s="1" t="s">
        <v>217</v>
      </c>
      <c r="P1853" s="4" t="s">
        <v>9215</v>
      </c>
      <c r="R1853" s="1" t="s">
        <v>13327</v>
      </c>
      <c r="S1853" s="1" t="s">
        <v>3112</v>
      </c>
      <c r="T1853" s="1" t="s">
        <v>13340</v>
      </c>
    </row>
    <row r="1854" spans="1:20" ht="138" x14ac:dyDescent="0.25">
      <c r="A1854" s="1" t="s">
        <v>210</v>
      </c>
      <c r="B1854" s="2" t="s">
        <v>13341</v>
      </c>
      <c r="C1854" s="1" t="s">
        <v>212</v>
      </c>
      <c r="D1854" s="1" t="s">
        <v>2687</v>
      </c>
      <c r="E1854" s="1" t="s">
        <v>13342</v>
      </c>
      <c r="F1854" s="1" t="s">
        <v>13343</v>
      </c>
      <c r="G1854" s="1" t="s">
        <v>26</v>
      </c>
      <c r="H1854" s="1" t="s">
        <v>27</v>
      </c>
      <c r="I1854" s="1" t="s">
        <v>60</v>
      </c>
      <c r="J1854" s="1" t="s">
        <v>75</v>
      </c>
      <c r="K1854" s="1" t="s">
        <v>13344</v>
      </c>
      <c r="L1854" s="1" t="s">
        <v>179</v>
      </c>
      <c r="M1854" s="1" t="s">
        <v>143</v>
      </c>
      <c r="N1854" s="1" t="s">
        <v>32</v>
      </c>
      <c r="O1854" s="1" t="s">
        <v>217</v>
      </c>
      <c r="P1854" s="4" t="s">
        <v>13345</v>
      </c>
      <c r="R1854" s="1" t="s">
        <v>13346</v>
      </c>
      <c r="S1854" s="1" t="s">
        <v>3112</v>
      </c>
      <c r="T1854" s="1" t="s">
        <v>13347</v>
      </c>
    </row>
    <row r="1855" spans="1:20" ht="110.4" x14ac:dyDescent="0.25">
      <c r="A1855" s="1" t="s">
        <v>4512</v>
      </c>
      <c r="B1855" s="2" t="s">
        <v>13348</v>
      </c>
      <c r="C1855" s="1" t="s">
        <v>2605</v>
      </c>
      <c r="D1855" s="1" t="s">
        <v>2657</v>
      </c>
      <c r="E1855" s="1" t="s">
        <v>13349</v>
      </c>
      <c r="F1855" s="1" t="s">
        <v>7173</v>
      </c>
      <c r="G1855" s="1" t="s">
        <v>113</v>
      </c>
      <c r="H1855" s="1" t="s">
        <v>114</v>
      </c>
      <c r="I1855" s="1" t="s">
        <v>140</v>
      </c>
      <c r="J1855" s="1" t="s">
        <v>154</v>
      </c>
      <c r="K1855" s="1" t="s">
        <v>2583</v>
      </c>
      <c r="L1855" s="1" t="s">
        <v>1839</v>
      </c>
      <c r="M1855" s="1" t="s">
        <v>270</v>
      </c>
      <c r="N1855" s="1" t="s">
        <v>378</v>
      </c>
      <c r="O1855" s="1" t="s">
        <v>2584</v>
      </c>
      <c r="P1855" s="4" t="s">
        <v>13350</v>
      </c>
      <c r="Q1855" s="1" t="s">
        <v>6430</v>
      </c>
      <c r="R1855" s="1" t="s">
        <v>11591</v>
      </c>
      <c r="S1855" s="1" t="s">
        <v>4518</v>
      </c>
      <c r="T1855" s="1" t="s">
        <v>13351</v>
      </c>
    </row>
    <row r="1856" spans="1:20" ht="110.4" x14ac:dyDescent="0.25">
      <c r="A1856" s="1" t="s">
        <v>6422</v>
      </c>
      <c r="B1856" s="2" t="s">
        <v>13352</v>
      </c>
      <c r="C1856" s="1" t="s">
        <v>13353</v>
      </c>
      <c r="D1856" s="1" t="s">
        <v>444</v>
      </c>
      <c r="E1856" s="1" t="s">
        <v>13354</v>
      </c>
      <c r="F1856" s="1" t="s">
        <v>1736</v>
      </c>
      <c r="G1856" s="1" t="s">
        <v>113</v>
      </c>
      <c r="H1856" s="1" t="s">
        <v>114</v>
      </c>
      <c r="I1856" s="1" t="s">
        <v>74</v>
      </c>
      <c r="K1856" s="1" t="s">
        <v>6427</v>
      </c>
      <c r="L1856" s="1" t="s">
        <v>3719</v>
      </c>
      <c r="M1856" s="1" t="s">
        <v>270</v>
      </c>
      <c r="N1856" s="1" t="s">
        <v>378</v>
      </c>
      <c r="O1856" s="1" t="s">
        <v>3762</v>
      </c>
      <c r="P1856" s="4" t="s">
        <v>13355</v>
      </c>
      <c r="R1856" s="1" t="s">
        <v>13356</v>
      </c>
      <c r="S1856" s="1" t="s">
        <v>6432</v>
      </c>
      <c r="T1856" s="1" t="s">
        <v>13357</v>
      </c>
    </row>
    <row r="1857" spans="1:20" ht="96.6" x14ac:dyDescent="0.25">
      <c r="A1857" s="1" t="s">
        <v>6434</v>
      </c>
      <c r="B1857" s="2" t="s">
        <v>13358</v>
      </c>
      <c r="C1857" s="1" t="s">
        <v>13359</v>
      </c>
      <c r="D1857" s="1" t="s">
        <v>444</v>
      </c>
      <c r="E1857" s="1" t="s">
        <v>13354</v>
      </c>
      <c r="F1857" s="1" t="s">
        <v>13360</v>
      </c>
      <c r="G1857" s="1" t="s">
        <v>113</v>
      </c>
      <c r="H1857" s="1" t="s">
        <v>114</v>
      </c>
      <c r="I1857" s="1" t="s">
        <v>140</v>
      </c>
      <c r="J1857" s="1" t="s">
        <v>154</v>
      </c>
      <c r="K1857" s="1" t="s">
        <v>3525</v>
      </c>
      <c r="L1857" s="1" t="s">
        <v>9796</v>
      </c>
      <c r="M1857" s="1" t="s">
        <v>304</v>
      </c>
      <c r="N1857" s="1" t="s">
        <v>32</v>
      </c>
      <c r="O1857" s="1" t="s">
        <v>3762</v>
      </c>
      <c r="P1857" s="4" t="s">
        <v>13361</v>
      </c>
      <c r="R1857" s="1" t="s">
        <v>5655</v>
      </c>
      <c r="T1857" s="1" t="s">
        <v>13362</v>
      </c>
    </row>
    <row r="1858" spans="1:20" ht="124.2" x14ac:dyDescent="0.25">
      <c r="A1858" s="1" t="s">
        <v>3987</v>
      </c>
      <c r="B1858" s="2" t="s">
        <v>13363</v>
      </c>
      <c r="C1858" s="1" t="s">
        <v>631</v>
      </c>
      <c r="D1858" s="1" t="s">
        <v>1978</v>
      </c>
      <c r="E1858" s="1" t="s">
        <v>8483</v>
      </c>
      <c r="F1858" s="1" t="s">
        <v>4719</v>
      </c>
      <c r="G1858" s="1" t="s">
        <v>228</v>
      </c>
      <c r="H1858" s="1" t="s">
        <v>126</v>
      </c>
      <c r="I1858" s="1" t="s">
        <v>245</v>
      </c>
      <c r="J1858" s="1" t="s">
        <v>754</v>
      </c>
      <c r="K1858" s="1" t="s">
        <v>13364</v>
      </c>
      <c r="L1858" s="1" t="s">
        <v>1351</v>
      </c>
      <c r="M1858" s="1" t="s">
        <v>304</v>
      </c>
      <c r="N1858" s="1" t="s">
        <v>32</v>
      </c>
      <c r="O1858" s="1" t="s">
        <v>638</v>
      </c>
      <c r="P1858" s="4" t="s">
        <v>13365</v>
      </c>
      <c r="Q1858" s="1" t="s">
        <v>3941</v>
      </c>
      <c r="R1858" s="1" t="s">
        <v>13366</v>
      </c>
      <c r="S1858" s="1" t="s">
        <v>3740</v>
      </c>
      <c r="T1858" s="1" t="s">
        <v>13367</v>
      </c>
    </row>
    <row r="1859" spans="1:20" ht="110.4" x14ac:dyDescent="0.25">
      <c r="A1859" s="1" t="s">
        <v>3987</v>
      </c>
      <c r="B1859" s="2" t="s">
        <v>13368</v>
      </c>
      <c r="C1859" s="1" t="s">
        <v>631</v>
      </c>
      <c r="D1859" s="1" t="s">
        <v>332</v>
      </c>
      <c r="E1859" s="1" t="s">
        <v>8567</v>
      </c>
      <c r="F1859" s="1" t="s">
        <v>4719</v>
      </c>
      <c r="G1859" s="1" t="s">
        <v>228</v>
      </c>
      <c r="H1859" s="1" t="s">
        <v>126</v>
      </c>
      <c r="I1859" s="1" t="s">
        <v>60</v>
      </c>
      <c r="J1859" s="1" t="s">
        <v>4442</v>
      </c>
      <c r="K1859" s="1" t="s">
        <v>1166</v>
      </c>
      <c r="L1859" s="1" t="s">
        <v>637</v>
      </c>
      <c r="M1859" s="1" t="s">
        <v>304</v>
      </c>
      <c r="N1859" s="1" t="s">
        <v>32</v>
      </c>
      <c r="O1859" s="1" t="s">
        <v>638</v>
      </c>
      <c r="P1859" s="4" t="s">
        <v>13369</v>
      </c>
      <c r="Q1859" s="1" t="s">
        <v>3941</v>
      </c>
      <c r="R1859" s="1" t="s">
        <v>5831</v>
      </c>
      <c r="S1859" s="1" t="s">
        <v>3740</v>
      </c>
      <c r="T1859" s="1" t="s">
        <v>13370</v>
      </c>
    </row>
    <row r="1860" spans="1:20" ht="110.4" x14ac:dyDescent="0.25">
      <c r="A1860" s="1" t="s">
        <v>358</v>
      </c>
      <c r="B1860" s="2" t="s">
        <v>13371</v>
      </c>
      <c r="C1860" s="1" t="s">
        <v>631</v>
      </c>
      <c r="D1860" s="1" t="s">
        <v>5600</v>
      </c>
      <c r="E1860" s="1" t="s">
        <v>13372</v>
      </c>
      <c r="F1860" s="1" t="s">
        <v>634</v>
      </c>
      <c r="G1860" s="1" t="s">
        <v>113</v>
      </c>
      <c r="H1860" s="1" t="s">
        <v>114</v>
      </c>
      <c r="I1860" s="1" t="s">
        <v>60</v>
      </c>
      <c r="J1860" s="1" t="s">
        <v>635</v>
      </c>
      <c r="K1860" s="1" t="s">
        <v>1166</v>
      </c>
      <c r="L1860" s="1" t="s">
        <v>1049</v>
      </c>
      <c r="M1860" s="1" t="s">
        <v>527</v>
      </c>
      <c r="N1860" s="1" t="s">
        <v>32</v>
      </c>
      <c r="O1860" s="1" t="s">
        <v>638</v>
      </c>
      <c r="P1860" s="4" t="s">
        <v>13373</v>
      </c>
      <c r="R1860" s="1" t="s">
        <v>13374</v>
      </c>
      <c r="S1860" s="1" t="s">
        <v>3740</v>
      </c>
      <c r="T1860" s="1" t="s">
        <v>13375</v>
      </c>
    </row>
    <row r="1861" spans="1:20" ht="124.2" x14ac:dyDescent="0.25">
      <c r="A1861" s="1" t="s">
        <v>358</v>
      </c>
      <c r="B1861" s="2" t="s">
        <v>13376</v>
      </c>
      <c r="C1861" s="1" t="s">
        <v>631</v>
      </c>
      <c r="D1861" s="1" t="s">
        <v>3556</v>
      </c>
      <c r="E1861" s="1" t="s">
        <v>6811</v>
      </c>
      <c r="F1861" s="1" t="s">
        <v>13377</v>
      </c>
      <c r="G1861" s="1" t="s">
        <v>113</v>
      </c>
      <c r="H1861" s="1" t="s">
        <v>114</v>
      </c>
      <c r="I1861" s="1" t="s">
        <v>60</v>
      </c>
      <c r="J1861" s="1" t="s">
        <v>635</v>
      </c>
      <c r="K1861" s="1" t="s">
        <v>1166</v>
      </c>
      <c r="L1861" s="1" t="s">
        <v>637</v>
      </c>
      <c r="M1861" s="1" t="s">
        <v>31</v>
      </c>
      <c r="N1861" s="1" t="s">
        <v>32</v>
      </c>
      <c r="O1861" s="1" t="s">
        <v>638</v>
      </c>
      <c r="P1861" s="4" t="s">
        <v>13378</v>
      </c>
      <c r="Q1861" s="1" t="s">
        <v>93</v>
      </c>
      <c r="R1861" s="1" t="s">
        <v>4166</v>
      </c>
      <c r="S1861" s="1" t="s">
        <v>3740</v>
      </c>
      <c r="T1861" s="1" t="s">
        <v>13379</v>
      </c>
    </row>
    <row r="1862" spans="1:20" ht="96.6" x14ac:dyDescent="0.25">
      <c r="A1862" s="1" t="s">
        <v>3987</v>
      </c>
      <c r="B1862" s="2" t="s">
        <v>13380</v>
      </c>
      <c r="C1862" s="1" t="s">
        <v>631</v>
      </c>
      <c r="D1862" s="1" t="s">
        <v>332</v>
      </c>
      <c r="E1862" s="1" t="s">
        <v>8567</v>
      </c>
      <c r="F1862" s="1" t="s">
        <v>13381</v>
      </c>
      <c r="G1862" s="1" t="s">
        <v>228</v>
      </c>
      <c r="H1862" s="1" t="s">
        <v>126</v>
      </c>
      <c r="I1862" s="1" t="s">
        <v>60</v>
      </c>
      <c r="J1862" s="1" t="s">
        <v>635</v>
      </c>
      <c r="K1862" s="1" t="s">
        <v>1166</v>
      </c>
      <c r="L1862" s="1" t="s">
        <v>1049</v>
      </c>
      <c r="M1862" s="1" t="s">
        <v>322</v>
      </c>
      <c r="N1862" s="1" t="s">
        <v>32</v>
      </c>
      <c r="O1862" s="1" t="s">
        <v>638</v>
      </c>
      <c r="P1862" s="4" t="s">
        <v>13382</v>
      </c>
      <c r="R1862" s="1" t="s">
        <v>4166</v>
      </c>
      <c r="S1862" s="1" t="s">
        <v>3740</v>
      </c>
      <c r="T1862" s="1" t="s">
        <v>13383</v>
      </c>
    </row>
    <row r="1863" spans="1:20" ht="82.8" x14ac:dyDescent="0.25">
      <c r="A1863" s="1" t="s">
        <v>358</v>
      </c>
      <c r="B1863" s="2" t="s">
        <v>13384</v>
      </c>
      <c r="C1863" s="1" t="s">
        <v>631</v>
      </c>
      <c r="D1863" s="1" t="s">
        <v>830</v>
      </c>
      <c r="E1863" s="1" t="s">
        <v>513</v>
      </c>
      <c r="F1863" s="1" t="s">
        <v>4087</v>
      </c>
      <c r="G1863" s="1" t="s">
        <v>113</v>
      </c>
      <c r="H1863" s="1" t="s">
        <v>114</v>
      </c>
      <c r="I1863" s="1" t="s">
        <v>60</v>
      </c>
      <c r="J1863" s="1" t="s">
        <v>635</v>
      </c>
      <c r="K1863" s="1" t="s">
        <v>1166</v>
      </c>
      <c r="L1863" s="1" t="s">
        <v>637</v>
      </c>
      <c r="M1863" s="1" t="s">
        <v>322</v>
      </c>
      <c r="N1863" s="1" t="s">
        <v>32</v>
      </c>
      <c r="O1863" s="1" t="s">
        <v>638</v>
      </c>
      <c r="P1863" s="4" t="s">
        <v>13385</v>
      </c>
      <c r="Q1863" s="1" t="s">
        <v>93</v>
      </c>
      <c r="R1863" s="1" t="s">
        <v>219</v>
      </c>
      <c r="S1863" s="1" t="s">
        <v>3740</v>
      </c>
      <c r="T1863" s="1" t="s">
        <v>13386</v>
      </c>
    </row>
    <row r="1864" spans="1:20" ht="96.6" x14ac:dyDescent="0.25">
      <c r="A1864" s="1" t="s">
        <v>3001</v>
      </c>
      <c r="B1864" s="2" t="s">
        <v>13387</v>
      </c>
      <c r="C1864" s="1" t="s">
        <v>3003</v>
      </c>
      <c r="D1864" s="1" t="s">
        <v>1309</v>
      </c>
      <c r="E1864" s="1" t="s">
        <v>2036</v>
      </c>
      <c r="F1864" s="1" t="s">
        <v>8375</v>
      </c>
      <c r="G1864" s="1" t="s">
        <v>113</v>
      </c>
      <c r="H1864" s="1" t="s">
        <v>114</v>
      </c>
      <c r="I1864" s="1" t="s">
        <v>60</v>
      </c>
      <c r="J1864" s="1" t="s">
        <v>154</v>
      </c>
      <c r="K1864" s="1" t="s">
        <v>13388</v>
      </c>
      <c r="L1864" s="1" t="s">
        <v>2346</v>
      </c>
      <c r="M1864" s="1" t="s">
        <v>206</v>
      </c>
      <c r="N1864" s="1" t="s">
        <v>378</v>
      </c>
      <c r="O1864" s="1" t="s">
        <v>3008</v>
      </c>
      <c r="P1864" s="4" t="s">
        <v>13389</v>
      </c>
      <c r="R1864" s="1" t="s">
        <v>13390</v>
      </c>
      <c r="S1864" s="1" t="s">
        <v>3117</v>
      </c>
      <c r="T1864" s="1" t="s">
        <v>13391</v>
      </c>
    </row>
    <row r="1865" spans="1:20" ht="13.8" x14ac:dyDescent="0.25">
      <c r="A1865" s="1" t="s">
        <v>722</v>
      </c>
      <c r="B1865" s="2" t="s">
        <v>13392</v>
      </c>
      <c r="C1865" s="1" t="s">
        <v>724</v>
      </c>
      <c r="D1865" s="1" t="s">
        <v>188</v>
      </c>
      <c r="E1865" s="1" t="s">
        <v>13393</v>
      </c>
      <c r="F1865" s="1" t="s">
        <v>13394</v>
      </c>
      <c r="G1865" s="1" t="s">
        <v>113</v>
      </c>
      <c r="H1865" s="1" t="s">
        <v>126</v>
      </c>
      <c r="I1865" s="1" t="s">
        <v>74</v>
      </c>
      <c r="J1865" s="1" t="s">
        <v>154</v>
      </c>
      <c r="K1865" s="1" t="s">
        <v>13395</v>
      </c>
      <c r="L1865" s="1" t="s">
        <v>743</v>
      </c>
      <c r="M1865" s="1" t="s">
        <v>143</v>
      </c>
      <c r="N1865" s="1" t="s">
        <v>378</v>
      </c>
      <c r="O1865" s="1" t="s">
        <v>730</v>
      </c>
      <c r="P1865" s="1" t="s">
        <v>13396</v>
      </c>
      <c r="Q1865" s="1" t="s">
        <v>93</v>
      </c>
      <c r="R1865" s="1" t="s">
        <v>171</v>
      </c>
      <c r="S1865" s="1" t="s">
        <v>13397</v>
      </c>
      <c r="T1865" s="1" t="s">
        <v>13398</v>
      </c>
    </row>
    <row r="1866" spans="1:20" ht="110.4" x14ac:dyDescent="0.25">
      <c r="A1866" s="1" t="s">
        <v>3001</v>
      </c>
      <c r="B1866" s="2" t="s">
        <v>13399</v>
      </c>
      <c r="C1866" s="1" t="s">
        <v>3003</v>
      </c>
      <c r="D1866" s="1" t="s">
        <v>3439</v>
      </c>
      <c r="E1866" s="1" t="s">
        <v>13400</v>
      </c>
      <c r="F1866" s="1" t="s">
        <v>13401</v>
      </c>
      <c r="G1866" s="1" t="s">
        <v>113</v>
      </c>
      <c r="H1866" s="1" t="s">
        <v>114</v>
      </c>
      <c r="I1866" s="1" t="s">
        <v>60</v>
      </c>
      <c r="J1866" s="1" t="s">
        <v>1551</v>
      </c>
      <c r="K1866" s="1" t="s">
        <v>13402</v>
      </c>
      <c r="L1866" s="1" t="s">
        <v>4099</v>
      </c>
      <c r="M1866" s="1" t="s">
        <v>143</v>
      </c>
      <c r="N1866" s="1" t="s">
        <v>378</v>
      </c>
      <c r="O1866" s="1" t="s">
        <v>3008</v>
      </c>
      <c r="P1866" s="4" t="s">
        <v>13403</v>
      </c>
      <c r="Q1866" s="1" t="s">
        <v>13404</v>
      </c>
      <c r="R1866" s="1" t="s">
        <v>13405</v>
      </c>
      <c r="S1866" s="1" t="s">
        <v>3117</v>
      </c>
      <c r="T1866" s="1" t="s">
        <v>13406</v>
      </c>
    </row>
    <row r="1867" spans="1:20" ht="151.80000000000001" x14ac:dyDescent="0.25">
      <c r="A1867" s="1" t="s">
        <v>4972</v>
      </c>
      <c r="B1867" s="2" t="s">
        <v>13407</v>
      </c>
      <c r="C1867" s="1" t="s">
        <v>3304</v>
      </c>
      <c r="D1867" s="1" t="s">
        <v>990</v>
      </c>
      <c r="E1867" s="1" t="s">
        <v>13408</v>
      </c>
      <c r="F1867" s="1" t="s">
        <v>13409</v>
      </c>
      <c r="G1867" s="1" t="s">
        <v>228</v>
      </c>
      <c r="H1867" s="1" t="s">
        <v>126</v>
      </c>
      <c r="I1867" s="1" t="s">
        <v>140</v>
      </c>
      <c r="J1867" s="1" t="s">
        <v>154</v>
      </c>
      <c r="K1867" s="1" t="s">
        <v>5690</v>
      </c>
      <c r="L1867" s="1" t="s">
        <v>6475</v>
      </c>
      <c r="M1867" s="1" t="s">
        <v>322</v>
      </c>
      <c r="N1867" s="1" t="s">
        <v>32</v>
      </c>
      <c r="O1867" s="1" t="s">
        <v>3310</v>
      </c>
      <c r="P1867" s="4" t="s">
        <v>13410</v>
      </c>
      <c r="Q1867" s="1" t="s">
        <v>13411</v>
      </c>
      <c r="R1867" s="1" t="s">
        <v>6471</v>
      </c>
      <c r="S1867" s="1" t="s">
        <v>3313</v>
      </c>
      <c r="T1867" s="1" t="s">
        <v>13412</v>
      </c>
    </row>
    <row r="1868" spans="1:20" ht="110.4" x14ac:dyDescent="0.25">
      <c r="A1868" s="1" t="s">
        <v>3001</v>
      </c>
      <c r="B1868" s="2" t="s">
        <v>13413</v>
      </c>
      <c r="C1868" s="1" t="s">
        <v>3003</v>
      </c>
      <c r="D1868" s="1" t="s">
        <v>830</v>
      </c>
      <c r="E1868" s="1" t="s">
        <v>13414</v>
      </c>
      <c r="F1868" s="1" t="s">
        <v>13401</v>
      </c>
      <c r="G1868" s="1" t="s">
        <v>113</v>
      </c>
      <c r="H1868" s="1" t="s">
        <v>114</v>
      </c>
      <c r="I1868" s="1" t="s">
        <v>60</v>
      </c>
      <c r="J1868" s="1" t="s">
        <v>421</v>
      </c>
      <c r="K1868" s="1" t="s">
        <v>13415</v>
      </c>
      <c r="L1868" s="1" t="s">
        <v>4099</v>
      </c>
      <c r="M1868" s="1" t="s">
        <v>143</v>
      </c>
      <c r="N1868" s="1" t="s">
        <v>32</v>
      </c>
      <c r="O1868" s="1" t="s">
        <v>3008</v>
      </c>
      <c r="P1868" s="4" t="s">
        <v>13416</v>
      </c>
      <c r="Q1868" s="1" t="s">
        <v>13417</v>
      </c>
      <c r="R1868" s="1" t="s">
        <v>13418</v>
      </c>
      <c r="S1868" s="1" t="s">
        <v>3117</v>
      </c>
      <c r="T1868" s="1" t="s">
        <v>13419</v>
      </c>
    </row>
    <row r="1869" spans="1:20" ht="96.6" x14ac:dyDescent="0.25">
      <c r="A1869" s="1" t="s">
        <v>2934</v>
      </c>
      <c r="B1869" s="2" t="s">
        <v>13420</v>
      </c>
      <c r="C1869" s="1" t="s">
        <v>1880</v>
      </c>
      <c r="D1869" s="1" t="s">
        <v>6721</v>
      </c>
      <c r="E1869" s="1" t="s">
        <v>13421</v>
      </c>
      <c r="F1869" s="1" t="s">
        <v>1412</v>
      </c>
      <c r="G1869" s="1" t="s">
        <v>26</v>
      </c>
      <c r="H1869" s="1" t="s">
        <v>27</v>
      </c>
      <c r="I1869" s="1" t="s">
        <v>60</v>
      </c>
      <c r="K1869" s="1" t="s">
        <v>608</v>
      </c>
      <c r="L1869" s="1" t="s">
        <v>4876</v>
      </c>
      <c r="M1869" s="1" t="s">
        <v>703</v>
      </c>
      <c r="N1869" s="1" t="s">
        <v>32</v>
      </c>
      <c r="O1869" s="1" t="s">
        <v>1885</v>
      </c>
      <c r="P1869" s="4" t="s">
        <v>13422</v>
      </c>
      <c r="Q1869" s="1" t="s">
        <v>4555</v>
      </c>
      <c r="R1869" s="1" t="s">
        <v>13423</v>
      </c>
      <c r="S1869" s="1" t="s">
        <v>3676</v>
      </c>
      <c r="T1869" s="1" t="s">
        <v>13424</v>
      </c>
    </row>
    <row r="1870" spans="1:20" ht="110.4" x14ac:dyDescent="0.25">
      <c r="A1870" s="1" t="s">
        <v>4854</v>
      </c>
      <c r="B1870" s="2" t="s">
        <v>13425</v>
      </c>
      <c r="C1870" s="1" t="s">
        <v>1880</v>
      </c>
      <c r="D1870" s="1" t="s">
        <v>300</v>
      </c>
      <c r="E1870" s="1" t="s">
        <v>1744</v>
      </c>
      <c r="F1870" s="1" t="s">
        <v>4868</v>
      </c>
      <c r="G1870" s="1" t="s">
        <v>228</v>
      </c>
      <c r="H1870" s="1" t="s">
        <v>229</v>
      </c>
      <c r="I1870" s="1" t="s">
        <v>140</v>
      </c>
      <c r="K1870" s="1" t="s">
        <v>13426</v>
      </c>
      <c r="L1870" s="1" t="s">
        <v>4630</v>
      </c>
      <c r="M1870" s="1" t="s">
        <v>527</v>
      </c>
      <c r="N1870" s="1" t="s">
        <v>32</v>
      </c>
      <c r="O1870" s="1" t="s">
        <v>1885</v>
      </c>
      <c r="P1870" s="4" t="s">
        <v>13427</v>
      </c>
      <c r="Q1870" s="1" t="s">
        <v>13428</v>
      </c>
      <c r="R1870" s="1" t="s">
        <v>4002</v>
      </c>
      <c r="S1870" s="1" t="s">
        <v>3676</v>
      </c>
      <c r="T1870" s="1" t="s">
        <v>13429</v>
      </c>
    </row>
    <row r="1871" spans="1:20" ht="138" x14ac:dyDescent="0.25">
      <c r="A1871" s="1" t="s">
        <v>3275</v>
      </c>
      <c r="B1871" s="2" t="s">
        <v>13430</v>
      </c>
      <c r="C1871" s="1" t="s">
        <v>3277</v>
      </c>
      <c r="D1871" s="1" t="s">
        <v>632</v>
      </c>
      <c r="E1871" s="1" t="s">
        <v>5193</v>
      </c>
      <c r="F1871" s="1" t="s">
        <v>13431</v>
      </c>
      <c r="G1871" s="1" t="s">
        <v>113</v>
      </c>
      <c r="H1871" s="1" t="s">
        <v>126</v>
      </c>
      <c r="I1871" s="1" t="s">
        <v>60</v>
      </c>
      <c r="J1871" s="1" t="s">
        <v>154</v>
      </c>
      <c r="K1871" s="1" t="s">
        <v>13432</v>
      </c>
      <c r="L1871" s="1" t="s">
        <v>8757</v>
      </c>
      <c r="M1871" s="1" t="s">
        <v>143</v>
      </c>
      <c r="N1871" s="1" t="s">
        <v>32</v>
      </c>
      <c r="O1871" s="1" t="s">
        <v>3282</v>
      </c>
      <c r="P1871" s="4" t="s">
        <v>13433</v>
      </c>
      <c r="Q1871" s="1" t="s">
        <v>13434</v>
      </c>
      <c r="R1871" s="1" t="s">
        <v>3832</v>
      </c>
      <c r="S1871" s="1" t="s">
        <v>3286</v>
      </c>
      <c r="T1871" s="1" t="s">
        <v>13435</v>
      </c>
    </row>
    <row r="1872" spans="1:20" ht="110.4" x14ac:dyDescent="0.25">
      <c r="A1872" s="1" t="s">
        <v>8182</v>
      </c>
      <c r="B1872" s="2" t="s">
        <v>13436</v>
      </c>
      <c r="C1872" s="1" t="s">
        <v>13437</v>
      </c>
      <c r="D1872" s="1" t="s">
        <v>958</v>
      </c>
      <c r="E1872" s="1" t="s">
        <v>13438</v>
      </c>
      <c r="F1872" s="1" t="s">
        <v>13439</v>
      </c>
      <c r="G1872" s="1" t="s">
        <v>26</v>
      </c>
      <c r="H1872" s="1" t="s">
        <v>27</v>
      </c>
      <c r="I1872" s="1" t="s">
        <v>60</v>
      </c>
      <c r="K1872" s="1" t="s">
        <v>13440</v>
      </c>
      <c r="L1872" s="1" t="s">
        <v>205</v>
      </c>
      <c r="M1872" s="1" t="s">
        <v>270</v>
      </c>
      <c r="N1872" s="1" t="s">
        <v>32</v>
      </c>
      <c r="O1872" s="1" t="s">
        <v>13441</v>
      </c>
      <c r="P1872" s="4" t="s">
        <v>13442</v>
      </c>
      <c r="Q1872" s="1" t="s">
        <v>13443</v>
      </c>
      <c r="R1872" s="1" t="s">
        <v>13444</v>
      </c>
      <c r="S1872" s="1" t="s">
        <v>7153</v>
      </c>
      <c r="T1872" s="1" t="s">
        <v>13445</v>
      </c>
    </row>
    <row r="1873" spans="1:20" ht="96.6" x14ac:dyDescent="0.25">
      <c r="A1873" s="1" t="s">
        <v>2667</v>
      </c>
      <c r="B1873" s="2" t="s">
        <v>13446</v>
      </c>
      <c r="C1873" s="1" t="s">
        <v>546</v>
      </c>
      <c r="D1873" s="1" t="s">
        <v>13447</v>
      </c>
      <c r="E1873" s="1" t="s">
        <v>13448</v>
      </c>
      <c r="F1873" s="1" t="s">
        <v>13449</v>
      </c>
      <c r="G1873" s="1" t="s">
        <v>113</v>
      </c>
      <c r="H1873" s="1" t="s">
        <v>114</v>
      </c>
      <c r="I1873" s="1" t="s">
        <v>60</v>
      </c>
      <c r="J1873" s="1" t="s">
        <v>75</v>
      </c>
      <c r="K1873" s="1" t="s">
        <v>13450</v>
      </c>
      <c r="L1873" s="1" t="s">
        <v>116</v>
      </c>
      <c r="M1873" s="1" t="s">
        <v>703</v>
      </c>
      <c r="N1873" s="1" t="s">
        <v>378</v>
      </c>
      <c r="O1873" s="1" t="s">
        <v>552</v>
      </c>
      <c r="P1873" s="4" t="s">
        <v>13451</v>
      </c>
      <c r="Q1873" s="1" t="s">
        <v>2681</v>
      </c>
      <c r="R1873" s="1" t="s">
        <v>13452</v>
      </c>
      <c r="S1873" s="1" t="s">
        <v>3517</v>
      </c>
      <c r="T1873" s="1" t="s">
        <v>13453</v>
      </c>
    </row>
    <row r="1874" spans="1:20" ht="110.4" x14ac:dyDescent="0.25">
      <c r="A1874" s="1" t="s">
        <v>185</v>
      </c>
      <c r="B1874" s="2" t="s">
        <v>13454</v>
      </c>
      <c r="C1874" s="1" t="s">
        <v>5779</v>
      </c>
      <c r="D1874" s="1" t="s">
        <v>3432</v>
      </c>
      <c r="E1874" s="1" t="s">
        <v>13455</v>
      </c>
      <c r="F1874" s="1" t="s">
        <v>13456</v>
      </c>
      <c r="G1874" s="1" t="s">
        <v>113</v>
      </c>
      <c r="H1874" s="1" t="s">
        <v>114</v>
      </c>
      <c r="I1874" s="1" t="s">
        <v>60</v>
      </c>
      <c r="J1874" s="1" t="s">
        <v>75</v>
      </c>
      <c r="K1874" s="1" t="s">
        <v>13457</v>
      </c>
      <c r="L1874" s="1" t="s">
        <v>10169</v>
      </c>
      <c r="M1874" s="1" t="s">
        <v>703</v>
      </c>
      <c r="N1874" s="1" t="s">
        <v>32</v>
      </c>
      <c r="O1874" s="1" t="s">
        <v>5783</v>
      </c>
      <c r="P1874" s="4" t="s">
        <v>13458</v>
      </c>
      <c r="Q1874" s="1" t="s">
        <v>13459</v>
      </c>
      <c r="R1874" s="1" t="s">
        <v>13460</v>
      </c>
      <c r="S1874" s="1" t="s">
        <v>4275</v>
      </c>
      <c r="T1874" s="1" t="s">
        <v>13461</v>
      </c>
    </row>
    <row r="1875" spans="1:20" ht="110.4" x14ac:dyDescent="0.25">
      <c r="A1875" s="1" t="s">
        <v>185</v>
      </c>
      <c r="B1875" s="2" t="s">
        <v>13462</v>
      </c>
      <c r="C1875" s="1" t="s">
        <v>5779</v>
      </c>
      <c r="D1875" s="1" t="s">
        <v>913</v>
      </c>
      <c r="E1875" s="1" t="s">
        <v>13463</v>
      </c>
      <c r="F1875" s="1" t="s">
        <v>13464</v>
      </c>
      <c r="G1875" s="1" t="s">
        <v>113</v>
      </c>
      <c r="H1875" s="1" t="s">
        <v>114</v>
      </c>
      <c r="I1875" s="1" t="s">
        <v>60</v>
      </c>
      <c r="J1875" s="1" t="s">
        <v>75</v>
      </c>
      <c r="K1875" s="1" t="s">
        <v>1660</v>
      </c>
      <c r="L1875" s="1" t="s">
        <v>1220</v>
      </c>
      <c r="M1875" s="1" t="s">
        <v>703</v>
      </c>
      <c r="N1875" s="1" t="s">
        <v>32</v>
      </c>
      <c r="O1875" s="1" t="s">
        <v>5783</v>
      </c>
      <c r="P1875" s="4" t="s">
        <v>13465</v>
      </c>
      <c r="Q1875" s="1" t="s">
        <v>13466</v>
      </c>
      <c r="R1875" s="1" t="s">
        <v>13467</v>
      </c>
      <c r="S1875" s="1" t="s">
        <v>4275</v>
      </c>
      <c r="T1875" s="1" t="s">
        <v>13468</v>
      </c>
    </row>
    <row r="1876" spans="1:20" ht="96.6" x14ac:dyDescent="0.25">
      <c r="A1876" s="1" t="s">
        <v>3767</v>
      </c>
      <c r="B1876" s="2" t="s">
        <v>13469</v>
      </c>
      <c r="C1876" s="1" t="s">
        <v>4234</v>
      </c>
      <c r="D1876" s="1" t="s">
        <v>1537</v>
      </c>
      <c r="E1876" s="1" t="s">
        <v>12907</v>
      </c>
      <c r="F1876" s="1" t="s">
        <v>13470</v>
      </c>
      <c r="G1876" s="1" t="s">
        <v>113</v>
      </c>
      <c r="H1876" s="1" t="s">
        <v>27</v>
      </c>
      <c r="I1876" s="1" t="s">
        <v>140</v>
      </c>
      <c r="J1876" s="1" t="s">
        <v>75</v>
      </c>
      <c r="K1876" s="1" t="s">
        <v>13471</v>
      </c>
      <c r="L1876" s="1" t="s">
        <v>4956</v>
      </c>
      <c r="M1876" s="1" t="s">
        <v>703</v>
      </c>
      <c r="N1876" s="1" t="s">
        <v>32</v>
      </c>
      <c r="O1876" s="1" t="s">
        <v>4238</v>
      </c>
      <c r="P1876" s="4" t="s">
        <v>13472</v>
      </c>
      <c r="Q1876" s="1" t="s">
        <v>13473</v>
      </c>
      <c r="R1876" s="1" t="s">
        <v>13474</v>
      </c>
      <c r="S1876" s="1" t="s">
        <v>3104</v>
      </c>
      <c r="T1876" s="1" t="s">
        <v>13475</v>
      </c>
    </row>
    <row r="1877" spans="1:20" ht="110.4" x14ac:dyDescent="0.25">
      <c r="A1877" s="1" t="s">
        <v>161</v>
      </c>
      <c r="B1877" s="2" t="s">
        <v>13476</v>
      </c>
      <c r="C1877" s="1" t="s">
        <v>4234</v>
      </c>
      <c r="D1877" s="1" t="s">
        <v>13477</v>
      </c>
      <c r="E1877" s="1" t="s">
        <v>13478</v>
      </c>
      <c r="F1877" s="1" t="s">
        <v>13479</v>
      </c>
      <c r="G1877" s="1" t="s">
        <v>26</v>
      </c>
      <c r="H1877" s="1" t="s">
        <v>27</v>
      </c>
      <c r="I1877" s="1" t="s">
        <v>60</v>
      </c>
      <c r="J1877" s="1" t="s">
        <v>75</v>
      </c>
      <c r="K1877" s="1" t="s">
        <v>6598</v>
      </c>
      <c r="L1877" s="1" t="s">
        <v>1866</v>
      </c>
      <c r="M1877" s="1" t="s">
        <v>31</v>
      </c>
      <c r="N1877" s="1" t="s">
        <v>32</v>
      </c>
      <c r="O1877" s="1" t="s">
        <v>4238</v>
      </c>
      <c r="P1877" s="4" t="s">
        <v>13480</v>
      </c>
      <c r="Q1877" s="1" t="s">
        <v>13481</v>
      </c>
      <c r="R1877" s="1" t="s">
        <v>11926</v>
      </c>
      <c r="S1877" s="1" t="s">
        <v>3104</v>
      </c>
      <c r="T1877" s="1" t="s">
        <v>13482</v>
      </c>
    </row>
    <row r="1878" spans="1:20" ht="124.2" x14ac:dyDescent="0.25">
      <c r="A1878" s="1" t="s">
        <v>161</v>
      </c>
      <c r="B1878" s="2" t="s">
        <v>13483</v>
      </c>
      <c r="C1878" s="1" t="s">
        <v>4234</v>
      </c>
      <c r="D1878" s="1" t="s">
        <v>13484</v>
      </c>
      <c r="E1878" s="1" t="s">
        <v>13485</v>
      </c>
      <c r="F1878" s="1" t="s">
        <v>13486</v>
      </c>
      <c r="G1878" s="1" t="s">
        <v>26</v>
      </c>
      <c r="H1878" s="1" t="s">
        <v>27</v>
      </c>
      <c r="I1878" s="1" t="s">
        <v>60</v>
      </c>
      <c r="K1878" s="1" t="s">
        <v>6598</v>
      </c>
      <c r="L1878" s="1" t="s">
        <v>1866</v>
      </c>
      <c r="M1878" s="1" t="s">
        <v>31</v>
      </c>
      <c r="N1878" s="1" t="s">
        <v>32</v>
      </c>
      <c r="O1878" s="1" t="s">
        <v>4238</v>
      </c>
      <c r="P1878" s="4" t="s">
        <v>13487</v>
      </c>
      <c r="Q1878" s="1" t="s">
        <v>13488</v>
      </c>
      <c r="R1878" s="1" t="s">
        <v>13489</v>
      </c>
      <c r="S1878" s="1" t="s">
        <v>3104</v>
      </c>
      <c r="T1878" s="1" t="s">
        <v>13490</v>
      </c>
    </row>
    <row r="1879" spans="1:20" ht="124.2" x14ac:dyDescent="0.25">
      <c r="A1879" s="1" t="s">
        <v>3477</v>
      </c>
      <c r="B1879" s="2" t="s">
        <v>13491</v>
      </c>
      <c r="C1879" s="1" t="s">
        <v>3479</v>
      </c>
      <c r="D1879" s="1" t="s">
        <v>1998</v>
      </c>
      <c r="E1879" s="1" t="s">
        <v>13492</v>
      </c>
      <c r="F1879" s="1" t="s">
        <v>13493</v>
      </c>
      <c r="G1879" s="1" t="s">
        <v>228</v>
      </c>
      <c r="H1879" s="1" t="s">
        <v>2219</v>
      </c>
      <c r="I1879" s="1" t="s">
        <v>140</v>
      </c>
      <c r="J1879" s="1" t="s">
        <v>154</v>
      </c>
      <c r="K1879" s="1" t="s">
        <v>13494</v>
      </c>
      <c r="L1879" s="1" t="s">
        <v>7230</v>
      </c>
      <c r="M1879" s="1" t="s">
        <v>143</v>
      </c>
      <c r="N1879" s="1" t="s">
        <v>32</v>
      </c>
      <c r="O1879" s="1" t="s">
        <v>3484</v>
      </c>
      <c r="P1879" s="4" t="s">
        <v>13495</v>
      </c>
      <c r="R1879" s="1" t="s">
        <v>13496</v>
      </c>
      <c r="S1879" s="1" t="s">
        <v>3487</v>
      </c>
      <c r="T1879" s="1" t="s">
        <v>13497</v>
      </c>
    </row>
    <row r="1880" spans="1:20" ht="124.2" x14ac:dyDescent="0.25">
      <c r="A1880" s="1" t="s">
        <v>3151</v>
      </c>
      <c r="B1880" s="2" t="s">
        <v>13498</v>
      </c>
      <c r="C1880" s="1" t="s">
        <v>1628</v>
      </c>
      <c r="D1880" s="1" t="s">
        <v>444</v>
      </c>
      <c r="E1880" s="1" t="s">
        <v>13499</v>
      </c>
      <c r="F1880" s="1" t="s">
        <v>13500</v>
      </c>
      <c r="G1880" s="1" t="s">
        <v>113</v>
      </c>
      <c r="H1880" s="1" t="s">
        <v>114</v>
      </c>
      <c r="I1880" s="1" t="s">
        <v>74</v>
      </c>
      <c r="J1880" s="1" t="s">
        <v>154</v>
      </c>
      <c r="K1880" s="1" t="s">
        <v>13501</v>
      </c>
      <c r="L1880" s="1" t="s">
        <v>756</v>
      </c>
      <c r="M1880" s="1" t="s">
        <v>143</v>
      </c>
      <c r="N1880" s="1" t="s">
        <v>32</v>
      </c>
      <c r="P1880" s="4" t="s">
        <v>13502</v>
      </c>
      <c r="Q1880" s="1" t="s">
        <v>13503</v>
      </c>
      <c r="R1880" s="1" t="s">
        <v>13504</v>
      </c>
      <c r="S1880" s="1" t="s">
        <v>3423</v>
      </c>
      <c r="T1880" s="1" t="s">
        <v>13505</v>
      </c>
    </row>
    <row r="1881" spans="1:20" ht="138" x14ac:dyDescent="0.25">
      <c r="A1881" s="1" t="s">
        <v>252</v>
      </c>
      <c r="B1881" s="2" t="s">
        <v>13506</v>
      </c>
      <c r="C1881" s="1" t="s">
        <v>254</v>
      </c>
      <c r="D1881" s="1" t="s">
        <v>547</v>
      </c>
      <c r="E1881" s="1" t="s">
        <v>13507</v>
      </c>
      <c r="F1881" s="1" t="s">
        <v>13508</v>
      </c>
      <c r="G1881" s="1" t="s">
        <v>26</v>
      </c>
      <c r="H1881" s="1" t="s">
        <v>27</v>
      </c>
      <c r="I1881" s="1" t="s">
        <v>60</v>
      </c>
      <c r="J1881" s="1" t="s">
        <v>754</v>
      </c>
      <c r="K1881" s="1" t="s">
        <v>10433</v>
      </c>
      <c r="L1881" s="1" t="s">
        <v>9552</v>
      </c>
      <c r="M1881" s="1" t="s">
        <v>270</v>
      </c>
      <c r="N1881" s="1" t="s">
        <v>32</v>
      </c>
      <c r="O1881" s="1" t="s">
        <v>260</v>
      </c>
      <c r="P1881" s="4" t="s">
        <v>13509</v>
      </c>
      <c r="R1881" s="1" t="s">
        <v>13510</v>
      </c>
      <c r="S1881" s="1" t="s">
        <v>3116</v>
      </c>
      <c r="T1881" s="1" t="s">
        <v>13511</v>
      </c>
    </row>
    <row r="1882" spans="1:20" ht="82.8" x14ac:dyDescent="0.25">
      <c r="A1882" s="1" t="s">
        <v>616</v>
      </c>
      <c r="B1882" s="2" t="s">
        <v>13512</v>
      </c>
      <c r="C1882" s="1" t="s">
        <v>618</v>
      </c>
      <c r="D1882" s="1" t="s">
        <v>300</v>
      </c>
      <c r="E1882" s="1" t="s">
        <v>13513</v>
      </c>
      <c r="F1882" s="1" t="s">
        <v>9875</v>
      </c>
      <c r="G1882" s="1" t="s">
        <v>113</v>
      </c>
      <c r="H1882" s="1" t="s">
        <v>114</v>
      </c>
      <c r="I1882" s="1" t="s">
        <v>140</v>
      </c>
      <c r="K1882" s="1" t="s">
        <v>622</v>
      </c>
      <c r="L1882" s="1" t="s">
        <v>7584</v>
      </c>
      <c r="M1882" s="1" t="s">
        <v>703</v>
      </c>
      <c r="N1882" s="1" t="s">
        <v>32</v>
      </c>
      <c r="O1882" s="1" t="s">
        <v>624</v>
      </c>
      <c r="P1882" s="4" t="s">
        <v>13514</v>
      </c>
      <c r="Q1882" s="1" t="s">
        <v>13515</v>
      </c>
      <c r="R1882" s="1" t="s">
        <v>182</v>
      </c>
      <c r="S1882" s="1" t="s">
        <v>4141</v>
      </c>
      <c r="T1882" s="1" t="s">
        <v>13516</v>
      </c>
    </row>
    <row r="1883" spans="1:20" ht="138" x14ac:dyDescent="0.25">
      <c r="A1883" s="1" t="s">
        <v>316</v>
      </c>
      <c r="B1883" s="2" t="s">
        <v>13517</v>
      </c>
      <c r="C1883" s="1" t="s">
        <v>254</v>
      </c>
      <c r="D1883" s="1" t="s">
        <v>110</v>
      </c>
      <c r="E1883" s="1" t="s">
        <v>13518</v>
      </c>
      <c r="F1883" s="1" t="s">
        <v>13519</v>
      </c>
      <c r="G1883" s="1" t="s">
        <v>113</v>
      </c>
      <c r="H1883" s="1" t="s">
        <v>114</v>
      </c>
      <c r="I1883" s="1" t="s">
        <v>140</v>
      </c>
      <c r="J1883" s="1" t="s">
        <v>754</v>
      </c>
      <c r="K1883" s="1" t="s">
        <v>13520</v>
      </c>
      <c r="L1883" s="1" t="s">
        <v>4630</v>
      </c>
      <c r="M1883" s="1" t="s">
        <v>703</v>
      </c>
      <c r="N1883" s="1" t="s">
        <v>32</v>
      </c>
      <c r="O1883" s="1" t="s">
        <v>260</v>
      </c>
      <c r="P1883" s="4" t="s">
        <v>13521</v>
      </c>
      <c r="R1883" s="1" t="s">
        <v>13522</v>
      </c>
      <c r="S1883" s="1" t="s">
        <v>3116</v>
      </c>
      <c r="T1883" s="1" t="s">
        <v>13523</v>
      </c>
    </row>
    <row r="1884" spans="1:20" ht="96.6" x14ac:dyDescent="0.25">
      <c r="A1884" s="1" t="s">
        <v>4067</v>
      </c>
      <c r="B1884" s="2" t="s">
        <v>13524</v>
      </c>
      <c r="C1884" s="1" t="s">
        <v>7844</v>
      </c>
      <c r="D1884" s="1" t="s">
        <v>13525</v>
      </c>
      <c r="E1884" s="1" t="s">
        <v>13526</v>
      </c>
      <c r="F1884" s="1" t="s">
        <v>13527</v>
      </c>
      <c r="G1884" s="1" t="s">
        <v>228</v>
      </c>
      <c r="H1884" s="1" t="s">
        <v>2219</v>
      </c>
      <c r="I1884" s="1" t="s">
        <v>60</v>
      </c>
      <c r="J1884" s="1" t="s">
        <v>583</v>
      </c>
      <c r="K1884" s="1" t="s">
        <v>2521</v>
      </c>
      <c r="L1884" s="1" t="s">
        <v>13528</v>
      </c>
      <c r="M1884" s="1" t="s">
        <v>206</v>
      </c>
      <c r="N1884" s="1" t="s">
        <v>32</v>
      </c>
      <c r="O1884" s="1" t="s">
        <v>7848</v>
      </c>
      <c r="P1884" s="4" t="s">
        <v>13529</v>
      </c>
      <c r="Q1884" s="1" t="s">
        <v>13530</v>
      </c>
      <c r="R1884" s="1" t="s">
        <v>13531</v>
      </c>
      <c r="S1884" s="1" t="s">
        <v>7852</v>
      </c>
      <c r="T1884" s="1" t="s">
        <v>13532</v>
      </c>
    </row>
    <row r="1885" spans="1:20" ht="110.4" x14ac:dyDescent="0.25">
      <c r="A1885" s="1" t="s">
        <v>4067</v>
      </c>
      <c r="B1885" s="2" t="s">
        <v>13533</v>
      </c>
      <c r="C1885" s="1" t="s">
        <v>7844</v>
      </c>
      <c r="D1885" s="1" t="s">
        <v>13534</v>
      </c>
      <c r="E1885" s="1" t="s">
        <v>13535</v>
      </c>
      <c r="F1885" s="1" t="s">
        <v>13536</v>
      </c>
      <c r="G1885" s="1" t="s">
        <v>228</v>
      </c>
      <c r="H1885" s="1" t="s">
        <v>2219</v>
      </c>
      <c r="I1885" s="1" t="s">
        <v>60</v>
      </c>
      <c r="J1885" s="1" t="s">
        <v>583</v>
      </c>
      <c r="K1885" s="1" t="s">
        <v>13537</v>
      </c>
      <c r="L1885" s="1" t="s">
        <v>13538</v>
      </c>
      <c r="M1885" s="1" t="s">
        <v>703</v>
      </c>
      <c r="N1885" s="1" t="s">
        <v>32</v>
      </c>
      <c r="O1885" s="1" t="s">
        <v>7848</v>
      </c>
      <c r="P1885" s="4" t="s">
        <v>13539</v>
      </c>
      <c r="Q1885" s="1" t="s">
        <v>13540</v>
      </c>
      <c r="R1885" s="1" t="s">
        <v>13541</v>
      </c>
      <c r="S1885" s="1" t="s">
        <v>7852</v>
      </c>
      <c r="T1885" s="1" t="s">
        <v>13542</v>
      </c>
    </row>
    <row r="1886" spans="1:20" ht="96.6" x14ac:dyDescent="0.25">
      <c r="A1886" s="1" t="s">
        <v>275</v>
      </c>
      <c r="B1886" s="2" t="s">
        <v>13543</v>
      </c>
      <c r="C1886" s="1" t="s">
        <v>277</v>
      </c>
      <c r="D1886" s="1" t="s">
        <v>1911</v>
      </c>
      <c r="E1886" s="1" t="s">
        <v>13544</v>
      </c>
      <c r="F1886" s="1" t="s">
        <v>1119</v>
      </c>
      <c r="G1886" s="1" t="s">
        <v>113</v>
      </c>
      <c r="H1886" s="1" t="s">
        <v>114</v>
      </c>
      <c r="I1886" s="1" t="s">
        <v>60</v>
      </c>
      <c r="K1886" s="1" t="s">
        <v>13545</v>
      </c>
      <c r="L1886" s="1" t="s">
        <v>7776</v>
      </c>
      <c r="M1886" s="1" t="s">
        <v>703</v>
      </c>
      <c r="N1886" s="1" t="s">
        <v>47</v>
      </c>
      <c r="O1886" s="1" t="s">
        <v>3955</v>
      </c>
      <c r="P1886" s="4" t="s">
        <v>13546</v>
      </c>
      <c r="Q1886" s="1" t="s">
        <v>13547</v>
      </c>
      <c r="R1886" s="1" t="s">
        <v>13548</v>
      </c>
      <c r="T1886" s="1" t="s">
        <v>13549</v>
      </c>
    </row>
    <row r="1887" spans="1:20" ht="179.4" x14ac:dyDescent="0.25">
      <c r="A1887" s="1" t="s">
        <v>473</v>
      </c>
      <c r="B1887" s="2" t="s">
        <v>13550</v>
      </c>
      <c r="C1887" s="1" t="s">
        <v>4022</v>
      </c>
      <c r="D1887" s="1" t="s">
        <v>1117</v>
      </c>
      <c r="E1887" s="1" t="s">
        <v>13551</v>
      </c>
      <c r="F1887" s="1" t="s">
        <v>13552</v>
      </c>
      <c r="G1887" s="1" t="s">
        <v>113</v>
      </c>
      <c r="H1887" s="1" t="s">
        <v>126</v>
      </c>
      <c r="I1887" s="1" t="s">
        <v>140</v>
      </c>
      <c r="J1887" s="1" t="s">
        <v>154</v>
      </c>
      <c r="K1887" s="1" t="s">
        <v>478</v>
      </c>
      <c r="L1887" s="1" t="s">
        <v>6172</v>
      </c>
      <c r="M1887" s="1" t="s">
        <v>206</v>
      </c>
      <c r="N1887" s="1" t="s">
        <v>32</v>
      </c>
      <c r="O1887" s="1" t="s">
        <v>4025</v>
      </c>
      <c r="P1887" s="4" t="s">
        <v>13553</v>
      </c>
      <c r="Q1887" s="1" t="s">
        <v>13554</v>
      </c>
      <c r="R1887" s="1" t="s">
        <v>6376</v>
      </c>
      <c r="S1887" s="1" t="s">
        <v>4028</v>
      </c>
      <c r="T1887" s="1" t="s">
        <v>13555</v>
      </c>
    </row>
    <row r="1888" spans="1:20" ht="96.6" x14ac:dyDescent="0.25">
      <c r="A1888" s="1" t="s">
        <v>533</v>
      </c>
      <c r="B1888" s="2" t="s">
        <v>13556</v>
      </c>
      <c r="C1888" s="1" t="s">
        <v>593</v>
      </c>
      <c r="D1888" s="1" t="s">
        <v>6721</v>
      </c>
      <c r="E1888" s="1" t="s">
        <v>4503</v>
      </c>
      <c r="F1888" s="1" t="s">
        <v>6093</v>
      </c>
      <c r="G1888" s="1" t="s">
        <v>113</v>
      </c>
      <c r="H1888" s="1" t="s">
        <v>126</v>
      </c>
      <c r="I1888" s="1" t="s">
        <v>60</v>
      </c>
      <c r="J1888" s="1" t="s">
        <v>635</v>
      </c>
      <c r="K1888" s="1" t="s">
        <v>596</v>
      </c>
      <c r="L1888" s="1" t="s">
        <v>6208</v>
      </c>
      <c r="M1888" s="1" t="s">
        <v>703</v>
      </c>
      <c r="N1888" s="1" t="s">
        <v>32</v>
      </c>
      <c r="O1888" s="1" t="s">
        <v>597</v>
      </c>
      <c r="P1888" s="4" t="s">
        <v>13557</v>
      </c>
      <c r="Q1888" s="1" t="s">
        <v>234</v>
      </c>
      <c r="R1888" s="1" t="s">
        <v>171</v>
      </c>
      <c r="T1888" s="1" t="s">
        <v>13558</v>
      </c>
    </row>
    <row r="1889" spans="1:20" ht="82.8" x14ac:dyDescent="0.25">
      <c r="A1889" s="1" t="s">
        <v>1377</v>
      </c>
      <c r="B1889" s="2" t="s">
        <v>13559</v>
      </c>
      <c r="C1889" s="1" t="s">
        <v>1379</v>
      </c>
      <c r="D1889" s="1" t="s">
        <v>7980</v>
      </c>
      <c r="E1889" s="1" t="s">
        <v>13560</v>
      </c>
      <c r="F1889" s="1" t="s">
        <v>13561</v>
      </c>
      <c r="G1889" s="1" t="s">
        <v>113</v>
      </c>
      <c r="H1889" s="1" t="s">
        <v>229</v>
      </c>
      <c r="I1889" s="1" t="s">
        <v>60</v>
      </c>
      <c r="J1889" s="1" t="s">
        <v>2562</v>
      </c>
      <c r="K1889" s="1" t="s">
        <v>890</v>
      </c>
      <c r="L1889" s="1" t="s">
        <v>823</v>
      </c>
      <c r="M1889" s="1" t="s">
        <v>270</v>
      </c>
      <c r="N1889" s="1" t="s">
        <v>32</v>
      </c>
      <c r="O1889" s="1" t="s">
        <v>1383</v>
      </c>
      <c r="P1889" s="4" t="s">
        <v>13562</v>
      </c>
      <c r="Q1889" s="1" t="s">
        <v>7998</v>
      </c>
      <c r="R1889" s="1" t="s">
        <v>171</v>
      </c>
      <c r="S1889" s="1" t="s">
        <v>4339</v>
      </c>
      <c r="T1889" s="1" t="s">
        <v>13563</v>
      </c>
    </row>
    <row r="1890" spans="1:20" ht="41.4" x14ac:dyDescent="0.25">
      <c r="A1890" s="1" t="s">
        <v>533</v>
      </c>
      <c r="B1890" s="2" t="s">
        <v>13564</v>
      </c>
      <c r="C1890" s="1" t="s">
        <v>593</v>
      </c>
      <c r="D1890" s="1" t="s">
        <v>255</v>
      </c>
      <c r="E1890" s="1" t="s">
        <v>7827</v>
      </c>
      <c r="F1890" s="1" t="s">
        <v>13565</v>
      </c>
      <c r="G1890" s="1" t="s">
        <v>113</v>
      </c>
      <c r="H1890" s="1" t="s">
        <v>126</v>
      </c>
      <c r="I1890" s="1" t="s">
        <v>140</v>
      </c>
      <c r="J1890" s="1" t="s">
        <v>154</v>
      </c>
      <c r="K1890" s="1" t="s">
        <v>9576</v>
      </c>
      <c r="L1890" s="1" t="s">
        <v>5431</v>
      </c>
      <c r="M1890" s="1" t="s">
        <v>143</v>
      </c>
      <c r="N1890" s="1" t="s">
        <v>32</v>
      </c>
      <c r="O1890" s="1" t="s">
        <v>597</v>
      </c>
      <c r="P1890" s="4" t="s">
        <v>13566</v>
      </c>
      <c r="Q1890" s="1" t="s">
        <v>13567</v>
      </c>
      <c r="R1890" s="1" t="s">
        <v>2774</v>
      </c>
      <c r="T1890" s="1" t="s">
        <v>13568</v>
      </c>
    </row>
    <row r="1891" spans="1:20" ht="96.6" x14ac:dyDescent="0.25">
      <c r="A1891" s="1" t="s">
        <v>329</v>
      </c>
      <c r="B1891" s="2" t="s">
        <v>13569</v>
      </c>
      <c r="C1891" s="1" t="s">
        <v>331</v>
      </c>
      <c r="D1891" s="1" t="s">
        <v>5219</v>
      </c>
      <c r="E1891" s="1" t="s">
        <v>13570</v>
      </c>
      <c r="F1891" s="1" t="s">
        <v>13571</v>
      </c>
      <c r="G1891" s="1" t="s">
        <v>113</v>
      </c>
      <c r="H1891" s="1" t="s">
        <v>114</v>
      </c>
      <c r="I1891" s="1" t="s">
        <v>60</v>
      </c>
      <c r="J1891" s="1" t="s">
        <v>635</v>
      </c>
      <c r="K1891" s="1" t="s">
        <v>335</v>
      </c>
      <c r="L1891" s="1" t="s">
        <v>6837</v>
      </c>
      <c r="M1891" s="1" t="s">
        <v>304</v>
      </c>
      <c r="N1891" s="1" t="s">
        <v>63</v>
      </c>
      <c r="O1891" s="1" t="s">
        <v>337</v>
      </c>
      <c r="P1891" s="4" t="s">
        <v>13572</v>
      </c>
      <c r="Q1891" s="1" t="s">
        <v>7998</v>
      </c>
      <c r="R1891" s="1" t="s">
        <v>2774</v>
      </c>
      <c r="T1891" s="1" t="s">
        <v>13573</v>
      </c>
    </row>
    <row r="1892" spans="1:20" ht="13.8" x14ac:dyDescent="0.25">
      <c r="A1892" s="1" t="s">
        <v>1387</v>
      </c>
      <c r="B1892" s="2" t="s">
        <v>13574</v>
      </c>
      <c r="C1892" s="1" t="s">
        <v>331</v>
      </c>
      <c r="D1892" s="1" t="s">
        <v>725</v>
      </c>
      <c r="E1892" s="1" t="s">
        <v>13575</v>
      </c>
      <c r="F1892" s="1" t="s">
        <v>13576</v>
      </c>
      <c r="G1892" s="1" t="s">
        <v>26</v>
      </c>
      <c r="H1892" s="1" t="s">
        <v>27</v>
      </c>
      <c r="I1892" s="1" t="s">
        <v>60</v>
      </c>
      <c r="K1892" s="1" t="s">
        <v>335</v>
      </c>
      <c r="L1892" s="1" t="s">
        <v>6733</v>
      </c>
      <c r="M1892" s="1" t="s">
        <v>143</v>
      </c>
      <c r="N1892" s="1" t="s">
        <v>63</v>
      </c>
      <c r="O1892" s="1" t="s">
        <v>337</v>
      </c>
      <c r="P1892" s="1" t="s">
        <v>13577</v>
      </c>
      <c r="Q1892" s="1" t="s">
        <v>7998</v>
      </c>
      <c r="R1892" s="1" t="s">
        <v>2774</v>
      </c>
      <c r="T1892" s="1" t="s">
        <v>13578</v>
      </c>
    </row>
    <row r="1893" spans="1:20" ht="55.2" x14ac:dyDescent="0.25">
      <c r="A1893" s="1" t="s">
        <v>1387</v>
      </c>
      <c r="B1893" s="2" t="s">
        <v>13579</v>
      </c>
      <c r="C1893" s="1" t="s">
        <v>331</v>
      </c>
      <c r="D1893" s="1" t="s">
        <v>188</v>
      </c>
      <c r="E1893" s="1" t="s">
        <v>13580</v>
      </c>
      <c r="F1893" s="1" t="s">
        <v>13581</v>
      </c>
      <c r="G1893" s="1" t="s">
        <v>26</v>
      </c>
      <c r="H1893" s="1" t="s">
        <v>27</v>
      </c>
      <c r="I1893" s="1" t="s">
        <v>60</v>
      </c>
      <c r="K1893" s="1" t="s">
        <v>13582</v>
      </c>
      <c r="L1893" s="1" t="s">
        <v>5888</v>
      </c>
      <c r="M1893" s="1" t="s">
        <v>143</v>
      </c>
      <c r="N1893" s="1" t="s">
        <v>63</v>
      </c>
      <c r="O1893" s="1" t="s">
        <v>337</v>
      </c>
      <c r="P1893" s="4" t="s">
        <v>13583</v>
      </c>
      <c r="Q1893" s="1" t="s">
        <v>234</v>
      </c>
      <c r="R1893" s="1" t="s">
        <v>2774</v>
      </c>
      <c r="T1893" s="1" t="s">
        <v>13584</v>
      </c>
    </row>
    <row r="1894" spans="1:20" ht="96.6" x14ac:dyDescent="0.25">
      <c r="A1894" s="1" t="s">
        <v>1387</v>
      </c>
      <c r="B1894" s="2" t="s">
        <v>13585</v>
      </c>
      <c r="C1894" s="1" t="s">
        <v>331</v>
      </c>
      <c r="D1894" s="1" t="s">
        <v>1035</v>
      </c>
      <c r="E1894" s="1" t="s">
        <v>2716</v>
      </c>
      <c r="F1894" s="1" t="s">
        <v>13586</v>
      </c>
      <c r="G1894" s="1" t="s">
        <v>26</v>
      </c>
      <c r="H1894" s="1" t="s">
        <v>27</v>
      </c>
      <c r="I1894" s="1" t="s">
        <v>60</v>
      </c>
      <c r="J1894" s="1" t="s">
        <v>75</v>
      </c>
      <c r="K1894" s="1" t="s">
        <v>335</v>
      </c>
      <c r="L1894" s="1" t="s">
        <v>951</v>
      </c>
      <c r="M1894" s="1" t="s">
        <v>322</v>
      </c>
      <c r="N1894" s="1" t="s">
        <v>63</v>
      </c>
      <c r="O1894" s="1" t="s">
        <v>337</v>
      </c>
      <c r="P1894" s="4" t="s">
        <v>13587</v>
      </c>
      <c r="Q1894" s="1" t="s">
        <v>5224</v>
      </c>
      <c r="R1894" s="1" t="s">
        <v>2774</v>
      </c>
      <c r="T1894" s="1" t="s">
        <v>13588</v>
      </c>
    </row>
    <row r="1895" spans="1:20" ht="13.8" x14ac:dyDescent="0.25">
      <c r="A1895" s="1" t="s">
        <v>329</v>
      </c>
      <c r="B1895" s="2" t="s">
        <v>13589</v>
      </c>
      <c r="C1895" s="1" t="s">
        <v>331</v>
      </c>
      <c r="D1895" s="1" t="s">
        <v>3706</v>
      </c>
      <c r="E1895" s="1" t="s">
        <v>991</v>
      </c>
      <c r="F1895" s="1" t="s">
        <v>13590</v>
      </c>
      <c r="G1895" s="1" t="s">
        <v>113</v>
      </c>
      <c r="H1895" s="1" t="s">
        <v>114</v>
      </c>
      <c r="I1895" s="1" t="s">
        <v>60</v>
      </c>
      <c r="J1895" s="1" t="s">
        <v>154</v>
      </c>
      <c r="K1895" s="1" t="s">
        <v>335</v>
      </c>
      <c r="L1895" s="1" t="s">
        <v>1562</v>
      </c>
      <c r="M1895" s="1" t="s">
        <v>143</v>
      </c>
      <c r="N1895" s="1" t="s">
        <v>63</v>
      </c>
      <c r="O1895" s="1" t="s">
        <v>337</v>
      </c>
      <c r="P1895" s="1" t="s">
        <v>13591</v>
      </c>
      <c r="Q1895" s="1" t="s">
        <v>4366</v>
      </c>
      <c r="R1895" s="1" t="s">
        <v>3629</v>
      </c>
      <c r="T1895" s="1" t="s">
        <v>13592</v>
      </c>
    </row>
    <row r="1896" spans="1:20" ht="138" x14ac:dyDescent="0.25">
      <c r="A1896" s="1" t="s">
        <v>316</v>
      </c>
      <c r="B1896" s="2" t="s">
        <v>13593</v>
      </c>
      <c r="C1896" s="1" t="s">
        <v>254</v>
      </c>
      <c r="D1896" s="1" t="s">
        <v>123</v>
      </c>
      <c r="E1896" s="1" t="s">
        <v>7189</v>
      </c>
      <c r="F1896" s="1" t="s">
        <v>6147</v>
      </c>
      <c r="G1896" s="1" t="s">
        <v>113</v>
      </c>
      <c r="H1896" s="1" t="s">
        <v>114</v>
      </c>
      <c r="I1896" s="1" t="s">
        <v>60</v>
      </c>
      <c r="K1896" s="1" t="s">
        <v>6148</v>
      </c>
      <c r="L1896" s="1" t="s">
        <v>4630</v>
      </c>
      <c r="M1896" s="1" t="s">
        <v>270</v>
      </c>
      <c r="N1896" s="1" t="s">
        <v>32</v>
      </c>
      <c r="O1896" s="1" t="s">
        <v>260</v>
      </c>
      <c r="P1896" s="4" t="s">
        <v>13594</v>
      </c>
      <c r="R1896" s="1" t="s">
        <v>13595</v>
      </c>
      <c r="S1896" s="1" t="s">
        <v>3116</v>
      </c>
      <c r="T1896" s="1" t="s">
        <v>13596</v>
      </c>
    </row>
    <row r="1897" spans="1:20" ht="138" x14ac:dyDescent="0.25">
      <c r="A1897" s="1" t="s">
        <v>252</v>
      </c>
      <c r="B1897" s="2" t="s">
        <v>13597</v>
      </c>
      <c r="C1897" s="1" t="s">
        <v>254</v>
      </c>
      <c r="D1897" s="1" t="s">
        <v>5324</v>
      </c>
      <c r="E1897" s="1" t="s">
        <v>13598</v>
      </c>
      <c r="F1897" s="1" t="s">
        <v>6895</v>
      </c>
      <c r="G1897" s="1" t="s">
        <v>26</v>
      </c>
      <c r="H1897" s="1" t="s">
        <v>27</v>
      </c>
      <c r="I1897" s="1" t="s">
        <v>74</v>
      </c>
      <c r="K1897" s="1" t="s">
        <v>6148</v>
      </c>
      <c r="L1897" s="1" t="s">
        <v>2386</v>
      </c>
      <c r="M1897" s="1" t="s">
        <v>270</v>
      </c>
      <c r="N1897" s="1" t="s">
        <v>32</v>
      </c>
      <c r="O1897" s="1" t="s">
        <v>260</v>
      </c>
      <c r="P1897" s="4" t="s">
        <v>13599</v>
      </c>
      <c r="R1897" s="1" t="s">
        <v>13595</v>
      </c>
      <c r="S1897" s="1" t="s">
        <v>3116</v>
      </c>
      <c r="T1897" s="1" t="s">
        <v>13600</v>
      </c>
    </row>
    <row r="1898" spans="1:20" ht="138" x14ac:dyDescent="0.25">
      <c r="A1898" s="1" t="s">
        <v>252</v>
      </c>
      <c r="B1898" s="2" t="s">
        <v>13601</v>
      </c>
      <c r="C1898" s="1" t="s">
        <v>254</v>
      </c>
      <c r="D1898" s="1" t="s">
        <v>164</v>
      </c>
      <c r="E1898" s="1" t="s">
        <v>13602</v>
      </c>
      <c r="F1898" s="1" t="s">
        <v>7900</v>
      </c>
      <c r="G1898" s="1" t="s">
        <v>26</v>
      </c>
      <c r="H1898" s="1" t="s">
        <v>27</v>
      </c>
      <c r="I1898" s="1" t="s">
        <v>74</v>
      </c>
      <c r="K1898" s="1" t="s">
        <v>6148</v>
      </c>
      <c r="L1898" s="1" t="s">
        <v>2386</v>
      </c>
      <c r="M1898" s="1" t="s">
        <v>270</v>
      </c>
      <c r="N1898" s="1" t="s">
        <v>32</v>
      </c>
      <c r="O1898" s="1" t="s">
        <v>260</v>
      </c>
      <c r="P1898" s="4" t="s">
        <v>13603</v>
      </c>
      <c r="R1898" s="1" t="s">
        <v>13604</v>
      </c>
      <c r="S1898" s="1" t="s">
        <v>3116</v>
      </c>
      <c r="T1898" s="1" t="s">
        <v>13605</v>
      </c>
    </row>
    <row r="1899" spans="1:20" ht="13.8" x14ac:dyDescent="0.25">
      <c r="A1899" s="1" t="s">
        <v>316</v>
      </c>
      <c r="B1899" s="2" t="s">
        <v>13606</v>
      </c>
      <c r="C1899" s="1" t="s">
        <v>4360</v>
      </c>
      <c r="D1899" s="1" t="s">
        <v>6899</v>
      </c>
      <c r="E1899" s="1" t="s">
        <v>13607</v>
      </c>
      <c r="F1899" s="1" t="s">
        <v>4362</v>
      </c>
      <c r="G1899" s="1" t="s">
        <v>113</v>
      </c>
      <c r="H1899" s="1" t="s">
        <v>126</v>
      </c>
      <c r="I1899" s="1" t="s">
        <v>140</v>
      </c>
      <c r="J1899" s="1" t="s">
        <v>154</v>
      </c>
      <c r="K1899" s="1" t="s">
        <v>6148</v>
      </c>
      <c r="L1899" s="1" t="s">
        <v>5518</v>
      </c>
      <c r="M1899" s="1" t="s">
        <v>270</v>
      </c>
      <c r="N1899" s="1" t="s">
        <v>378</v>
      </c>
      <c r="O1899" s="1" t="s">
        <v>4364</v>
      </c>
      <c r="P1899" s="1" t="s">
        <v>13608</v>
      </c>
      <c r="Q1899" s="1" t="s">
        <v>5197</v>
      </c>
      <c r="R1899" s="1" t="s">
        <v>6785</v>
      </c>
      <c r="S1899" s="1" t="s">
        <v>4367</v>
      </c>
      <c r="T1899" s="1" t="s">
        <v>13609</v>
      </c>
    </row>
    <row r="1900" spans="1:20" ht="13.8" x14ac:dyDescent="0.25">
      <c r="A1900" s="1" t="s">
        <v>6191</v>
      </c>
      <c r="B1900" s="2" t="s">
        <v>13610</v>
      </c>
      <c r="C1900" s="1" t="s">
        <v>4360</v>
      </c>
      <c r="D1900" s="1" t="s">
        <v>2119</v>
      </c>
      <c r="E1900" s="1" t="s">
        <v>13611</v>
      </c>
      <c r="F1900" s="1" t="s">
        <v>13612</v>
      </c>
      <c r="G1900" s="1" t="s">
        <v>228</v>
      </c>
      <c r="H1900" s="1" t="s">
        <v>229</v>
      </c>
      <c r="I1900" s="1" t="s">
        <v>140</v>
      </c>
      <c r="J1900" s="1" t="s">
        <v>154</v>
      </c>
      <c r="K1900" s="1" t="s">
        <v>6148</v>
      </c>
      <c r="L1900" s="1" t="s">
        <v>4108</v>
      </c>
      <c r="M1900" s="1" t="s">
        <v>304</v>
      </c>
      <c r="N1900" s="1" t="s">
        <v>378</v>
      </c>
      <c r="O1900" s="1" t="s">
        <v>4364</v>
      </c>
      <c r="P1900" s="1" t="s">
        <v>13613</v>
      </c>
      <c r="Q1900" s="1" t="s">
        <v>13614</v>
      </c>
      <c r="R1900" s="1" t="s">
        <v>6785</v>
      </c>
      <c r="S1900" s="1" t="s">
        <v>4367</v>
      </c>
      <c r="T1900" s="1" t="s">
        <v>13615</v>
      </c>
    </row>
    <row r="1901" spans="1:20" ht="138" x14ac:dyDescent="0.25">
      <c r="A1901" s="1" t="s">
        <v>316</v>
      </c>
      <c r="B1901" s="2" t="s">
        <v>13616</v>
      </c>
      <c r="C1901" s="1" t="s">
        <v>4360</v>
      </c>
      <c r="D1901" s="1" t="s">
        <v>278</v>
      </c>
      <c r="E1901" s="1" t="s">
        <v>6394</v>
      </c>
      <c r="F1901" s="1" t="s">
        <v>8215</v>
      </c>
      <c r="G1901" s="1" t="s">
        <v>113</v>
      </c>
      <c r="H1901" s="1" t="s">
        <v>126</v>
      </c>
      <c r="I1901" s="1" t="s">
        <v>140</v>
      </c>
      <c r="J1901" s="1" t="s">
        <v>635</v>
      </c>
      <c r="K1901" s="1" t="s">
        <v>6148</v>
      </c>
      <c r="L1901" s="1" t="s">
        <v>13617</v>
      </c>
      <c r="M1901" s="1" t="s">
        <v>206</v>
      </c>
      <c r="N1901" s="1" t="s">
        <v>378</v>
      </c>
      <c r="O1901" s="1" t="s">
        <v>4364</v>
      </c>
      <c r="P1901" s="4" t="s">
        <v>13618</v>
      </c>
      <c r="Q1901" s="1" t="s">
        <v>13619</v>
      </c>
      <c r="R1901" s="1" t="s">
        <v>6785</v>
      </c>
      <c r="S1901" s="1" t="s">
        <v>4367</v>
      </c>
      <c r="T1901" s="1" t="s">
        <v>13620</v>
      </c>
    </row>
    <row r="1902" spans="1:20" ht="138" x14ac:dyDescent="0.25">
      <c r="A1902" s="1" t="s">
        <v>316</v>
      </c>
      <c r="B1902" s="2" t="s">
        <v>13621</v>
      </c>
      <c r="C1902" s="1" t="s">
        <v>4360</v>
      </c>
      <c r="D1902" s="1" t="s">
        <v>4182</v>
      </c>
      <c r="E1902" s="1" t="s">
        <v>13622</v>
      </c>
      <c r="F1902" s="1" t="s">
        <v>12455</v>
      </c>
      <c r="G1902" s="1" t="s">
        <v>113</v>
      </c>
      <c r="H1902" s="1" t="s">
        <v>126</v>
      </c>
      <c r="I1902" s="1" t="s">
        <v>140</v>
      </c>
      <c r="J1902" s="1" t="s">
        <v>154</v>
      </c>
      <c r="K1902" s="1" t="s">
        <v>6148</v>
      </c>
      <c r="L1902" s="1" t="s">
        <v>116</v>
      </c>
      <c r="M1902" s="1" t="s">
        <v>270</v>
      </c>
      <c r="N1902" s="1" t="s">
        <v>378</v>
      </c>
      <c r="O1902" s="1" t="s">
        <v>4364</v>
      </c>
      <c r="P1902" s="4" t="s">
        <v>13623</v>
      </c>
      <c r="Q1902" s="1" t="s">
        <v>13624</v>
      </c>
      <c r="R1902" s="1" t="s">
        <v>6785</v>
      </c>
      <c r="S1902" s="1" t="s">
        <v>4367</v>
      </c>
      <c r="T1902" s="1" t="s">
        <v>13625</v>
      </c>
    </row>
    <row r="1903" spans="1:20" ht="138" x14ac:dyDescent="0.25">
      <c r="A1903" s="1" t="s">
        <v>473</v>
      </c>
      <c r="B1903" s="2" t="s">
        <v>13626</v>
      </c>
      <c r="C1903" s="1" t="s">
        <v>4259</v>
      </c>
      <c r="D1903" s="1" t="s">
        <v>5679</v>
      </c>
      <c r="E1903" s="1" t="s">
        <v>13627</v>
      </c>
      <c r="F1903" s="1" t="s">
        <v>4261</v>
      </c>
      <c r="G1903" s="1" t="s">
        <v>113</v>
      </c>
      <c r="H1903" s="1" t="s">
        <v>114</v>
      </c>
      <c r="I1903" s="1" t="s">
        <v>140</v>
      </c>
      <c r="J1903" s="1" t="s">
        <v>154</v>
      </c>
      <c r="K1903" s="1" t="s">
        <v>6141</v>
      </c>
      <c r="L1903" s="1" t="s">
        <v>1641</v>
      </c>
      <c r="M1903" s="1" t="s">
        <v>270</v>
      </c>
      <c r="N1903" s="1" t="s">
        <v>378</v>
      </c>
      <c r="O1903" s="1" t="s">
        <v>4263</v>
      </c>
      <c r="P1903" s="4" t="s">
        <v>13628</v>
      </c>
      <c r="R1903" s="1" t="s">
        <v>13629</v>
      </c>
      <c r="S1903" s="1" t="s">
        <v>4266</v>
      </c>
      <c r="T1903" s="1" t="s">
        <v>13630</v>
      </c>
    </row>
    <row r="1904" spans="1:20" ht="138" x14ac:dyDescent="0.25">
      <c r="A1904" s="1" t="s">
        <v>473</v>
      </c>
      <c r="B1904" s="2" t="s">
        <v>13631</v>
      </c>
      <c r="C1904" s="1" t="s">
        <v>4259</v>
      </c>
      <c r="D1904" s="1" t="s">
        <v>547</v>
      </c>
      <c r="E1904" s="1" t="s">
        <v>13632</v>
      </c>
      <c r="F1904" s="1" t="s">
        <v>6947</v>
      </c>
      <c r="G1904" s="1" t="s">
        <v>113</v>
      </c>
      <c r="H1904" s="1" t="s">
        <v>27</v>
      </c>
      <c r="I1904" s="1" t="s">
        <v>60</v>
      </c>
      <c r="K1904" s="1" t="s">
        <v>6141</v>
      </c>
      <c r="L1904" s="1" t="s">
        <v>4931</v>
      </c>
      <c r="M1904" s="1" t="s">
        <v>270</v>
      </c>
      <c r="N1904" s="1" t="s">
        <v>378</v>
      </c>
      <c r="O1904" s="1" t="s">
        <v>4263</v>
      </c>
      <c r="P1904" s="4" t="s">
        <v>13633</v>
      </c>
      <c r="R1904" s="1" t="s">
        <v>13629</v>
      </c>
      <c r="S1904" s="1" t="s">
        <v>4266</v>
      </c>
      <c r="T1904" s="1" t="s">
        <v>13634</v>
      </c>
    </row>
    <row r="1905" spans="1:20" ht="69" x14ac:dyDescent="0.25">
      <c r="A1905" s="1" t="s">
        <v>1484</v>
      </c>
      <c r="B1905" s="2" t="s">
        <v>13635</v>
      </c>
      <c r="C1905" s="1" t="s">
        <v>1486</v>
      </c>
      <c r="D1905" s="1" t="s">
        <v>13636</v>
      </c>
      <c r="E1905" s="1" t="s">
        <v>9488</v>
      </c>
      <c r="F1905" s="1" t="s">
        <v>13637</v>
      </c>
      <c r="G1905" s="1" t="s">
        <v>26</v>
      </c>
      <c r="H1905" s="1" t="s">
        <v>27</v>
      </c>
      <c r="I1905" s="1" t="s">
        <v>28</v>
      </c>
      <c r="J1905" s="1" t="s">
        <v>465</v>
      </c>
      <c r="K1905" s="1" t="s">
        <v>13638</v>
      </c>
      <c r="L1905" s="1" t="s">
        <v>743</v>
      </c>
      <c r="M1905" s="1" t="s">
        <v>322</v>
      </c>
      <c r="N1905" s="1" t="s">
        <v>32</v>
      </c>
      <c r="O1905" s="1" t="s">
        <v>1489</v>
      </c>
      <c r="P1905" s="4" t="s">
        <v>13639</v>
      </c>
      <c r="Q1905" s="1" t="s">
        <v>13640</v>
      </c>
      <c r="R1905" s="1" t="s">
        <v>171</v>
      </c>
      <c r="S1905" s="1" t="s">
        <v>5152</v>
      </c>
      <c r="T1905" s="1" t="s">
        <v>13641</v>
      </c>
    </row>
    <row r="1906" spans="1:20" ht="138" x14ac:dyDescent="0.25">
      <c r="A1906" s="1" t="s">
        <v>2440</v>
      </c>
      <c r="B1906" s="2" t="s">
        <v>13642</v>
      </c>
      <c r="C1906" s="1" t="s">
        <v>6066</v>
      </c>
      <c r="D1906" s="1" t="s">
        <v>1873</v>
      </c>
      <c r="E1906" s="1" t="s">
        <v>12958</v>
      </c>
      <c r="F1906" s="1" t="s">
        <v>13643</v>
      </c>
      <c r="G1906" s="1" t="s">
        <v>113</v>
      </c>
      <c r="H1906" s="1" t="s">
        <v>114</v>
      </c>
      <c r="I1906" s="1" t="s">
        <v>60</v>
      </c>
      <c r="J1906" s="1" t="s">
        <v>754</v>
      </c>
      <c r="K1906" s="1" t="s">
        <v>13644</v>
      </c>
      <c r="L1906" s="1" t="s">
        <v>4755</v>
      </c>
      <c r="M1906" s="1" t="s">
        <v>322</v>
      </c>
      <c r="N1906" s="1" t="s">
        <v>32</v>
      </c>
      <c r="O1906" s="1" t="s">
        <v>6068</v>
      </c>
      <c r="P1906" s="4" t="s">
        <v>13645</v>
      </c>
      <c r="R1906" s="1" t="s">
        <v>13646</v>
      </c>
      <c r="S1906" s="1" t="s">
        <v>4735</v>
      </c>
      <c r="T1906" s="1" t="s">
        <v>13647</v>
      </c>
    </row>
    <row r="1907" spans="1:20" ht="96.6" x14ac:dyDescent="0.25">
      <c r="A1907" s="1" t="s">
        <v>185</v>
      </c>
      <c r="B1907" s="2" t="s">
        <v>13648</v>
      </c>
      <c r="C1907" s="1" t="s">
        <v>299</v>
      </c>
      <c r="D1907" s="1" t="s">
        <v>6673</v>
      </c>
      <c r="E1907" s="1" t="s">
        <v>7101</v>
      </c>
      <c r="F1907" s="1" t="s">
        <v>13649</v>
      </c>
      <c r="G1907" s="1" t="s">
        <v>113</v>
      </c>
      <c r="H1907" s="1" t="s">
        <v>126</v>
      </c>
      <c r="I1907" s="1" t="s">
        <v>60</v>
      </c>
      <c r="K1907" s="1" t="s">
        <v>191</v>
      </c>
      <c r="L1907" s="1" t="s">
        <v>1131</v>
      </c>
      <c r="M1907" s="1" t="s">
        <v>270</v>
      </c>
      <c r="N1907" s="1" t="s">
        <v>63</v>
      </c>
      <c r="O1907" s="1" t="s">
        <v>305</v>
      </c>
      <c r="P1907" s="4" t="s">
        <v>13650</v>
      </c>
      <c r="Q1907" s="1" t="s">
        <v>13651</v>
      </c>
      <c r="R1907" s="1" t="s">
        <v>171</v>
      </c>
      <c r="S1907" s="1" t="s">
        <v>3475</v>
      </c>
      <c r="T1907" s="1" t="s">
        <v>13652</v>
      </c>
    </row>
    <row r="1908" spans="1:20" ht="13.8" x14ac:dyDescent="0.25">
      <c r="A1908" s="1" t="s">
        <v>13653</v>
      </c>
      <c r="B1908" s="2" t="s">
        <v>13654</v>
      </c>
      <c r="C1908" s="1" t="s">
        <v>13655</v>
      </c>
      <c r="D1908" s="1" t="s">
        <v>13656</v>
      </c>
      <c r="E1908" s="1" t="s">
        <v>13657</v>
      </c>
      <c r="F1908" s="1" t="s">
        <v>13658</v>
      </c>
      <c r="G1908" s="1" t="s">
        <v>26</v>
      </c>
      <c r="H1908" s="1" t="s">
        <v>27</v>
      </c>
      <c r="I1908" s="1" t="s">
        <v>74</v>
      </c>
      <c r="K1908" s="1" t="s">
        <v>13659</v>
      </c>
      <c r="L1908" s="1" t="s">
        <v>168</v>
      </c>
      <c r="N1908" s="1" t="s">
        <v>378</v>
      </c>
      <c r="O1908" s="1" t="s">
        <v>13660</v>
      </c>
      <c r="P1908" s="1" t="s">
        <v>13661</v>
      </c>
      <c r="Q1908" s="1" t="s">
        <v>93</v>
      </c>
      <c r="S1908" s="1" t="s">
        <v>6296</v>
      </c>
      <c r="T1908" s="1" t="s">
        <v>13662</v>
      </c>
    </row>
    <row r="1909" spans="1:20" ht="27.6" x14ac:dyDescent="0.25">
      <c r="A1909" s="1" t="s">
        <v>54</v>
      </c>
      <c r="B1909" s="2" t="s">
        <v>13663</v>
      </c>
      <c r="C1909" s="1" t="s">
        <v>175</v>
      </c>
      <c r="D1909" s="1" t="s">
        <v>10104</v>
      </c>
      <c r="E1909" s="1" t="s">
        <v>13664</v>
      </c>
      <c r="F1909" s="1" t="s">
        <v>13665</v>
      </c>
      <c r="G1909" s="1" t="s">
        <v>26</v>
      </c>
      <c r="H1909" s="1" t="s">
        <v>27</v>
      </c>
      <c r="I1909" s="1" t="s">
        <v>28</v>
      </c>
      <c r="K1909" s="1" t="s">
        <v>61</v>
      </c>
      <c r="L1909" s="1" t="s">
        <v>179</v>
      </c>
      <c r="N1909" s="1" t="s">
        <v>63</v>
      </c>
      <c r="O1909" s="1" t="s">
        <v>180</v>
      </c>
      <c r="P1909" s="4" t="s">
        <v>13666</v>
      </c>
      <c r="Q1909" s="1" t="s">
        <v>93</v>
      </c>
      <c r="R1909" s="1" t="s">
        <v>219</v>
      </c>
      <c r="S1909" s="1" t="s">
        <v>13667</v>
      </c>
      <c r="T1909" s="1" t="s">
        <v>13668</v>
      </c>
    </row>
    <row r="1910" spans="1:20" ht="13.8" x14ac:dyDescent="0.25">
      <c r="A1910" s="1" t="s">
        <v>13669</v>
      </c>
      <c r="B1910" s="2" t="s">
        <v>13670</v>
      </c>
      <c r="C1910" s="1" t="s">
        <v>13671</v>
      </c>
      <c r="D1910" s="1" t="s">
        <v>2639</v>
      </c>
      <c r="E1910" s="1" t="s">
        <v>13672</v>
      </c>
      <c r="F1910" s="1" t="s">
        <v>13673</v>
      </c>
      <c r="G1910" s="1" t="s">
        <v>26</v>
      </c>
      <c r="H1910" s="1" t="s">
        <v>27</v>
      </c>
      <c r="I1910" s="1" t="s">
        <v>28</v>
      </c>
      <c r="K1910" s="1" t="s">
        <v>13674</v>
      </c>
      <c r="L1910" s="1" t="s">
        <v>9932</v>
      </c>
      <c r="N1910" s="1" t="s">
        <v>32</v>
      </c>
      <c r="O1910" s="1" t="s">
        <v>13675</v>
      </c>
      <c r="P1910" s="1" t="s">
        <v>13676</v>
      </c>
      <c r="Q1910" s="1" t="s">
        <v>93</v>
      </c>
      <c r="R1910" s="1" t="s">
        <v>13677</v>
      </c>
      <c r="S1910" s="1" t="s">
        <v>13678</v>
      </c>
      <c r="T1910" s="1" t="s">
        <v>13679</v>
      </c>
    </row>
    <row r="1911" spans="1:20" ht="13.8" x14ac:dyDescent="0.25">
      <c r="A1911" s="1" t="s">
        <v>54</v>
      </c>
      <c r="B1911" s="2" t="s">
        <v>13680</v>
      </c>
      <c r="C1911" s="1" t="s">
        <v>570</v>
      </c>
      <c r="D1911" s="1" t="s">
        <v>2404</v>
      </c>
      <c r="E1911" s="1" t="s">
        <v>1864</v>
      </c>
      <c r="F1911" s="1" t="s">
        <v>13681</v>
      </c>
      <c r="G1911" s="1" t="s">
        <v>26</v>
      </c>
      <c r="H1911" s="1" t="s">
        <v>27</v>
      </c>
      <c r="I1911" s="1" t="s">
        <v>28</v>
      </c>
      <c r="K1911" s="1" t="s">
        <v>61</v>
      </c>
      <c r="L1911" s="1" t="s">
        <v>77</v>
      </c>
      <c r="N1911" s="1" t="s">
        <v>32</v>
      </c>
      <c r="O1911" s="1" t="s">
        <v>573</v>
      </c>
      <c r="P1911" s="1" t="s">
        <v>13682</v>
      </c>
      <c r="Q1911" s="1" t="s">
        <v>93</v>
      </c>
      <c r="R1911" s="1" t="s">
        <v>671</v>
      </c>
      <c r="S1911" s="1" t="s">
        <v>3112</v>
      </c>
      <c r="T1911" s="1" t="s">
        <v>13683</v>
      </c>
    </row>
    <row r="1912" spans="1:20" ht="110.4" x14ac:dyDescent="0.25">
      <c r="A1912" s="1" t="s">
        <v>161</v>
      </c>
      <c r="B1912" s="2" t="s">
        <v>13684</v>
      </c>
      <c r="C1912" s="1" t="s">
        <v>13685</v>
      </c>
      <c r="D1912" s="1" t="s">
        <v>7875</v>
      </c>
      <c r="E1912" s="1" t="s">
        <v>13686</v>
      </c>
      <c r="F1912" s="1" t="s">
        <v>13687</v>
      </c>
      <c r="G1912" s="1" t="s">
        <v>26</v>
      </c>
      <c r="H1912" s="1" t="s">
        <v>27</v>
      </c>
      <c r="I1912" s="1" t="s">
        <v>74</v>
      </c>
      <c r="K1912" s="1" t="s">
        <v>167</v>
      </c>
      <c r="L1912" s="1" t="s">
        <v>716</v>
      </c>
      <c r="N1912" s="1" t="s">
        <v>378</v>
      </c>
      <c r="O1912" s="1" t="s">
        <v>13688</v>
      </c>
      <c r="P1912" s="4" t="s">
        <v>13689</v>
      </c>
      <c r="Q1912" s="1" t="s">
        <v>13690</v>
      </c>
      <c r="R1912" s="1" t="s">
        <v>13691</v>
      </c>
      <c r="S1912" s="1" t="s">
        <v>13692</v>
      </c>
      <c r="T1912" s="1" t="s">
        <v>13693</v>
      </c>
    </row>
    <row r="1913" spans="1:20" ht="13.8" x14ac:dyDescent="0.25">
      <c r="A1913" s="1" t="s">
        <v>370</v>
      </c>
      <c r="B1913" s="2" t="s">
        <v>13694</v>
      </c>
      <c r="C1913" s="1" t="s">
        <v>13695</v>
      </c>
      <c r="D1913" s="1" t="s">
        <v>1035</v>
      </c>
      <c r="E1913" s="1" t="s">
        <v>9534</v>
      </c>
      <c r="F1913" s="1" t="s">
        <v>2945</v>
      </c>
      <c r="G1913" s="1" t="s">
        <v>113</v>
      </c>
      <c r="H1913" s="1" t="s">
        <v>114</v>
      </c>
      <c r="I1913" s="1" t="s">
        <v>28</v>
      </c>
      <c r="K1913" s="1" t="s">
        <v>376</v>
      </c>
      <c r="L1913" s="1" t="s">
        <v>142</v>
      </c>
      <c r="N1913" s="1" t="s">
        <v>32</v>
      </c>
      <c r="O1913" s="1" t="s">
        <v>13696</v>
      </c>
      <c r="P1913" s="1" t="s">
        <v>13697</v>
      </c>
      <c r="Q1913" s="1" t="s">
        <v>93</v>
      </c>
      <c r="R1913" s="1" t="s">
        <v>13698</v>
      </c>
      <c r="S1913" s="1" t="s">
        <v>5941</v>
      </c>
      <c r="T1913" s="1" t="s">
        <v>13699</v>
      </c>
    </row>
    <row r="1914" spans="1:20" ht="13.8" x14ac:dyDescent="0.25">
      <c r="A1914" s="1" t="s">
        <v>1065</v>
      </c>
      <c r="B1914" s="2" t="s">
        <v>13700</v>
      </c>
      <c r="C1914" s="1" t="s">
        <v>13701</v>
      </c>
      <c r="D1914" s="1" t="s">
        <v>23</v>
      </c>
      <c r="E1914" s="1" t="s">
        <v>1844</v>
      </c>
      <c r="F1914" s="1" t="s">
        <v>13702</v>
      </c>
      <c r="G1914" s="1" t="s">
        <v>26</v>
      </c>
      <c r="H1914" s="1" t="s">
        <v>114</v>
      </c>
      <c r="I1914" s="1" t="s">
        <v>74</v>
      </c>
      <c r="K1914" s="1" t="s">
        <v>797</v>
      </c>
      <c r="L1914" s="1" t="s">
        <v>2670</v>
      </c>
      <c r="N1914" s="3">
        <v>45627</v>
      </c>
      <c r="O1914" s="1" t="s">
        <v>13703</v>
      </c>
      <c r="P1914" s="1" t="s">
        <v>13704</v>
      </c>
      <c r="R1914" s="1" t="s">
        <v>2419</v>
      </c>
      <c r="S1914" s="1" t="s">
        <v>3108</v>
      </c>
      <c r="T1914" s="1" t="s">
        <v>13705</v>
      </c>
    </row>
    <row r="1915" spans="1:20" ht="13.8" x14ac:dyDescent="0.25">
      <c r="A1915" s="1" t="s">
        <v>13706</v>
      </c>
      <c r="B1915" s="2" t="s">
        <v>13707</v>
      </c>
      <c r="C1915" s="1" t="s">
        <v>13708</v>
      </c>
      <c r="D1915" s="1" t="s">
        <v>23</v>
      </c>
      <c r="E1915" s="1" t="s">
        <v>4246</v>
      </c>
      <c r="F1915" s="1" t="s">
        <v>13709</v>
      </c>
      <c r="G1915" s="1" t="s">
        <v>243</v>
      </c>
      <c r="H1915" s="1" t="s">
        <v>244</v>
      </c>
      <c r="I1915" s="1" t="s">
        <v>28</v>
      </c>
      <c r="K1915" s="1" t="s">
        <v>13710</v>
      </c>
      <c r="L1915" s="1" t="s">
        <v>2091</v>
      </c>
      <c r="N1915" s="1" t="s">
        <v>32</v>
      </c>
      <c r="O1915" s="1" t="s">
        <v>13711</v>
      </c>
      <c r="P1915" s="1" t="s">
        <v>13712</v>
      </c>
      <c r="Q1915" s="1" t="s">
        <v>93</v>
      </c>
      <c r="S1915" s="1" t="s">
        <v>13713</v>
      </c>
      <c r="T1915" s="1" t="s">
        <v>13714</v>
      </c>
    </row>
    <row r="1916" spans="1:20" ht="13.8" x14ac:dyDescent="0.25">
      <c r="A1916" s="1" t="s">
        <v>2440</v>
      </c>
      <c r="B1916" s="2" t="s">
        <v>13715</v>
      </c>
      <c r="C1916" s="1" t="s">
        <v>8006</v>
      </c>
      <c r="D1916" s="1" t="s">
        <v>1537</v>
      </c>
      <c r="E1916" s="1" t="s">
        <v>13716</v>
      </c>
      <c r="F1916" s="1" t="s">
        <v>8024</v>
      </c>
      <c r="G1916" s="1" t="s">
        <v>113</v>
      </c>
      <c r="H1916" s="1" t="s">
        <v>27</v>
      </c>
      <c r="I1916" s="1" t="s">
        <v>60</v>
      </c>
      <c r="K1916" s="1" t="s">
        <v>2541</v>
      </c>
      <c r="L1916" s="1" t="s">
        <v>6352</v>
      </c>
      <c r="N1916" s="1" t="s">
        <v>32</v>
      </c>
      <c r="O1916" s="1" t="s">
        <v>8010</v>
      </c>
      <c r="P1916" s="1" t="s">
        <v>13717</v>
      </c>
      <c r="Q1916" s="1" t="s">
        <v>13718</v>
      </c>
      <c r="R1916" s="1" t="s">
        <v>733</v>
      </c>
      <c r="S1916" s="1" t="s">
        <v>3337</v>
      </c>
      <c r="T1916" s="1" t="s">
        <v>13719</v>
      </c>
    </row>
    <row r="1917" spans="1:20" ht="13.8" x14ac:dyDescent="0.25">
      <c r="A1917" s="1" t="s">
        <v>5933</v>
      </c>
      <c r="B1917" s="2" t="s">
        <v>13720</v>
      </c>
      <c r="C1917" s="1" t="s">
        <v>7391</v>
      </c>
      <c r="D1917" s="1" t="s">
        <v>4171</v>
      </c>
      <c r="E1917" s="1" t="s">
        <v>13721</v>
      </c>
      <c r="F1917" s="1" t="s">
        <v>13722</v>
      </c>
      <c r="G1917" s="1" t="s">
        <v>228</v>
      </c>
      <c r="H1917" s="1" t="s">
        <v>229</v>
      </c>
      <c r="I1917" s="1" t="s">
        <v>60</v>
      </c>
      <c r="J1917" s="1" t="s">
        <v>583</v>
      </c>
      <c r="K1917" s="1" t="s">
        <v>942</v>
      </c>
      <c r="L1917" s="1" t="s">
        <v>4355</v>
      </c>
      <c r="N1917" s="1" t="s">
        <v>378</v>
      </c>
      <c r="O1917" s="1" t="s">
        <v>7395</v>
      </c>
      <c r="P1917" s="1" t="s">
        <v>13723</v>
      </c>
      <c r="Q1917" s="1" t="s">
        <v>13724</v>
      </c>
      <c r="R1917" s="1" t="s">
        <v>219</v>
      </c>
      <c r="S1917" s="1" t="s">
        <v>3107</v>
      </c>
      <c r="T1917" s="1" t="s">
        <v>13725</v>
      </c>
    </row>
    <row r="1918" spans="1:20" ht="13.8" x14ac:dyDescent="0.25">
      <c r="A1918" s="1" t="s">
        <v>7635</v>
      </c>
      <c r="B1918" s="2" t="s">
        <v>13726</v>
      </c>
      <c r="C1918" s="1" t="s">
        <v>4053</v>
      </c>
      <c r="D1918" s="1" t="s">
        <v>240</v>
      </c>
      <c r="E1918" s="1" t="s">
        <v>13727</v>
      </c>
      <c r="F1918" s="1" t="s">
        <v>1267</v>
      </c>
      <c r="G1918" s="1" t="s">
        <v>26</v>
      </c>
      <c r="H1918" s="1" t="s">
        <v>27</v>
      </c>
      <c r="I1918" s="1" t="s">
        <v>74</v>
      </c>
      <c r="K1918" s="1" t="s">
        <v>1820</v>
      </c>
      <c r="L1918" s="1" t="s">
        <v>216</v>
      </c>
      <c r="M1918" s="1" t="s">
        <v>270</v>
      </c>
      <c r="N1918" s="1" t="s">
        <v>32</v>
      </c>
      <c r="O1918" s="1" t="s">
        <v>4057</v>
      </c>
      <c r="P1918" s="1" t="s">
        <v>13728</v>
      </c>
      <c r="Q1918" s="1" t="s">
        <v>13729</v>
      </c>
      <c r="R1918" s="1" t="s">
        <v>13730</v>
      </c>
      <c r="S1918" s="1" t="s">
        <v>4060</v>
      </c>
      <c r="T1918" s="1" t="s">
        <v>13731</v>
      </c>
    </row>
    <row r="1919" spans="1:20" ht="13.8" x14ac:dyDescent="0.25">
      <c r="A1919" s="1" t="s">
        <v>13732</v>
      </c>
      <c r="B1919" s="2" t="s">
        <v>13733</v>
      </c>
      <c r="C1919" s="1" t="s">
        <v>13734</v>
      </c>
      <c r="D1919" s="1" t="s">
        <v>860</v>
      </c>
      <c r="E1919" s="1" t="s">
        <v>13735</v>
      </c>
      <c r="F1919" s="1" t="s">
        <v>13736</v>
      </c>
      <c r="G1919" s="1" t="s">
        <v>243</v>
      </c>
      <c r="H1919" s="1" t="s">
        <v>27</v>
      </c>
      <c r="I1919" s="1" t="s">
        <v>28</v>
      </c>
      <c r="K1919" s="1" t="s">
        <v>2433</v>
      </c>
      <c r="L1919" s="1" t="s">
        <v>1952</v>
      </c>
      <c r="N1919" s="1" t="s">
        <v>47</v>
      </c>
      <c r="O1919" s="1" t="s">
        <v>13737</v>
      </c>
      <c r="P1919" s="1" t="s">
        <v>13738</v>
      </c>
      <c r="R1919" s="1" t="s">
        <v>13739</v>
      </c>
      <c r="S1919" s="1" t="s">
        <v>7852</v>
      </c>
      <c r="T1919" s="1" t="s">
        <v>13740</v>
      </c>
    </row>
    <row r="1920" spans="1:20" ht="13.8" x14ac:dyDescent="0.25">
      <c r="A1920" s="1" t="s">
        <v>9462</v>
      </c>
      <c r="B1920" s="2" t="s">
        <v>13741</v>
      </c>
      <c r="C1920" s="1" t="s">
        <v>13742</v>
      </c>
      <c r="D1920" s="1" t="s">
        <v>240</v>
      </c>
      <c r="E1920" s="1" t="s">
        <v>13743</v>
      </c>
      <c r="F1920" s="1" t="s">
        <v>13744</v>
      </c>
      <c r="G1920" s="1" t="s">
        <v>243</v>
      </c>
      <c r="H1920" s="1" t="s">
        <v>244</v>
      </c>
      <c r="I1920" s="1" t="s">
        <v>245</v>
      </c>
      <c r="K1920" s="1" t="s">
        <v>13745</v>
      </c>
      <c r="L1920" s="1" t="s">
        <v>1527</v>
      </c>
      <c r="N1920" s="1" t="s">
        <v>63</v>
      </c>
      <c r="O1920" s="1" t="s">
        <v>13746</v>
      </c>
      <c r="P1920" s="1" t="s">
        <v>13747</v>
      </c>
      <c r="Q1920" s="1" t="s">
        <v>234</v>
      </c>
      <c r="S1920" s="1" t="s">
        <v>13748</v>
      </c>
      <c r="T1920" s="1" t="s">
        <v>13749</v>
      </c>
    </row>
    <row r="1921" spans="1:20" ht="138" x14ac:dyDescent="0.25">
      <c r="A1921" s="1" t="s">
        <v>13750</v>
      </c>
      <c r="B1921" s="2" t="s">
        <v>13751</v>
      </c>
      <c r="C1921" s="1" t="s">
        <v>2087</v>
      </c>
      <c r="D1921" s="1" t="s">
        <v>42</v>
      </c>
      <c r="E1921" s="1" t="s">
        <v>13752</v>
      </c>
      <c r="F1921" s="1" t="s">
        <v>13753</v>
      </c>
      <c r="G1921" s="1" t="s">
        <v>243</v>
      </c>
      <c r="H1921" s="1" t="s">
        <v>244</v>
      </c>
      <c r="I1921" s="1" t="s">
        <v>28</v>
      </c>
      <c r="K1921" s="1" t="s">
        <v>2090</v>
      </c>
      <c r="L1921" s="1" t="s">
        <v>3719</v>
      </c>
      <c r="N1921" s="1" t="s">
        <v>32</v>
      </c>
      <c r="O1921" s="1" t="s">
        <v>2092</v>
      </c>
      <c r="P1921" s="4" t="s">
        <v>13754</v>
      </c>
      <c r="Q1921" s="1" t="s">
        <v>13755</v>
      </c>
      <c r="R1921" s="1" t="s">
        <v>13756</v>
      </c>
      <c r="S1921" s="1" t="s">
        <v>13757</v>
      </c>
      <c r="T1921" s="1" t="s">
        <v>13758</v>
      </c>
    </row>
    <row r="1922" spans="1:20" ht="13.8" x14ac:dyDescent="0.25">
      <c r="A1922" s="1" t="s">
        <v>358</v>
      </c>
      <c r="B1922" s="2" t="s">
        <v>13759</v>
      </c>
      <c r="C1922" s="1" t="s">
        <v>1076</v>
      </c>
      <c r="D1922" s="1" t="s">
        <v>13760</v>
      </c>
      <c r="E1922" s="1" t="s">
        <v>13761</v>
      </c>
      <c r="F1922" s="1" t="s">
        <v>13762</v>
      </c>
      <c r="G1922" s="1" t="s">
        <v>113</v>
      </c>
      <c r="H1922" s="1" t="s">
        <v>114</v>
      </c>
      <c r="I1922" s="1" t="s">
        <v>60</v>
      </c>
      <c r="J1922" s="1" t="s">
        <v>154</v>
      </c>
      <c r="K1922" s="1" t="s">
        <v>1166</v>
      </c>
      <c r="L1922" s="1" t="s">
        <v>13763</v>
      </c>
      <c r="M1922" s="1" t="s">
        <v>270</v>
      </c>
      <c r="N1922" s="5">
        <v>45413</v>
      </c>
      <c r="O1922" s="1" t="s">
        <v>1080</v>
      </c>
      <c r="P1922" s="1" t="s">
        <v>13764</v>
      </c>
      <c r="Q1922" s="1" t="s">
        <v>93</v>
      </c>
      <c r="S1922" s="1" t="s">
        <v>3540</v>
      </c>
      <c r="T1922" s="1" t="s">
        <v>13765</v>
      </c>
    </row>
    <row r="1923" spans="1:20" ht="13.8" x14ac:dyDescent="0.25">
      <c r="A1923" s="1" t="s">
        <v>13766</v>
      </c>
      <c r="B1923" s="2" t="s">
        <v>13767</v>
      </c>
      <c r="C1923" s="1" t="s">
        <v>13768</v>
      </c>
      <c r="D1923" s="1" t="s">
        <v>176</v>
      </c>
      <c r="E1923" s="1" t="s">
        <v>13769</v>
      </c>
      <c r="F1923" s="1" t="s">
        <v>13770</v>
      </c>
      <c r="G1923" s="1" t="s">
        <v>243</v>
      </c>
      <c r="H1923" s="1" t="s">
        <v>244</v>
      </c>
      <c r="I1923" s="1" t="s">
        <v>245</v>
      </c>
      <c r="K1923" s="1" t="s">
        <v>1413</v>
      </c>
      <c r="L1923" s="1" t="s">
        <v>1351</v>
      </c>
      <c r="N1923" s="1" t="s">
        <v>378</v>
      </c>
      <c r="O1923" s="1" t="s">
        <v>3569</v>
      </c>
      <c r="P1923" s="1" t="s">
        <v>13771</v>
      </c>
      <c r="Q1923" s="1" t="s">
        <v>13772</v>
      </c>
      <c r="R1923" s="1" t="s">
        <v>171</v>
      </c>
      <c r="S1923" s="1" t="s">
        <v>13773</v>
      </c>
      <c r="T1923" s="1" t="s">
        <v>13774</v>
      </c>
    </row>
    <row r="1924" spans="1:20" ht="13.8" x14ac:dyDescent="0.25">
      <c r="A1924" s="1" t="s">
        <v>897</v>
      </c>
      <c r="B1924" s="2" t="s">
        <v>13775</v>
      </c>
      <c r="C1924" s="1" t="s">
        <v>899</v>
      </c>
      <c r="D1924" s="1" t="s">
        <v>9273</v>
      </c>
      <c r="E1924" s="1" t="s">
        <v>13776</v>
      </c>
      <c r="F1924" s="1" t="s">
        <v>13777</v>
      </c>
      <c r="G1924" s="1" t="s">
        <v>26</v>
      </c>
      <c r="H1924" s="1" t="s">
        <v>114</v>
      </c>
      <c r="I1924" s="1" t="s">
        <v>60</v>
      </c>
      <c r="J1924" s="1" t="s">
        <v>154</v>
      </c>
      <c r="K1924" s="1" t="s">
        <v>903</v>
      </c>
      <c r="L1924" s="1" t="s">
        <v>729</v>
      </c>
      <c r="N1924" s="1" t="s">
        <v>32</v>
      </c>
      <c r="O1924" s="1" t="s">
        <v>905</v>
      </c>
      <c r="P1924" s="1" t="s">
        <v>13778</v>
      </c>
      <c r="Q1924" s="1" t="s">
        <v>13779</v>
      </c>
      <c r="R1924" s="1" t="s">
        <v>13780</v>
      </c>
      <c r="S1924" s="1" t="s">
        <v>3487</v>
      </c>
      <c r="T1924" s="1" t="s">
        <v>13781</v>
      </c>
    </row>
    <row r="1925" spans="1:20" ht="13.8" x14ac:dyDescent="0.25">
      <c r="A1925" s="1" t="s">
        <v>1319</v>
      </c>
      <c r="B1925" s="2" t="s">
        <v>13782</v>
      </c>
      <c r="C1925" s="1" t="s">
        <v>899</v>
      </c>
      <c r="D1925" s="1" t="s">
        <v>4862</v>
      </c>
      <c r="E1925" s="1" t="s">
        <v>13783</v>
      </c>
      <c r="F1925" s="1" t="s">
        <v>13784</v>
      </c>
      <c r="G1925" s="1" t="s">
        <v>113</v>
      </c>
      <c r="H1925" s="1" t="s">
        <v>126</v>
      </c>
      <c r="I1925" s="1" t="s">
        <v>140</v>
      </c>
      <c r="J1925" s="1" t="s">
        <v>154</v>
      </c>
      <c r="K1925" s="1" t="s">
        <v>903</v>
      </c>
      <c r="L1925" s="1" t="s">
        <v>13785</v>
      </c>
      <c r="N1925" s="1" t="s">
        <v>63</v>
      </c>
      <c r="O1925" s="1" t="s">
        <v>905</v>
      </c>
      <c r="P1925" s="1" t="s">
        <v>13786</v>
      </c>
      <c r="R1925" s="1" t="s">
        <v>171</v>
      </c>
      <c r="S1925" s="1" t="s">
        <v>3487</v>
      </c>
      <c r="T1925" s="1" t="s">
        <v>13787</v>
      </c>
    </row>
    <row r="1926" spans="1:20" ht="13.8" x14ac:dyDescent="0.25">
      <c r="A1926" s="1" t="s">
        <v>441</v>
      </c>
      <c r="B1926" s="2" t="s">
        <v>13788</v>
      </c>
      <c r="C1926" s="1" t="s">
        <v>1475</v>
      </c>
      <c r="D1926" s="1" t="s">
        <v>42</v>
      </c>
      <c r="E1926" s="1" t="s">
        <v>5248</v>
      </c>
      <c r="F1926" s="1" t="s">
        <v>13789</v>
      </c>
      <c r="G1926" s="1" t="s">
        <v>113</v>
      </c>
      <c r="H1926" s="1" t="s">
        <v>114</v>
      </c>
      <c r="I1926" s="1" t="s">
        <v>28</v>
      </c>
      <c r="K1926" s="1" t="s">
        <v>88</v>
      </c>
      <c r="L1926" s="1" t="s">
        <v>5846</v>
      </c>
      <c r="N1926" s="1" t="s">
        <v>32</v>
      </c>
      <c r="O1926" s="1" t="s">
        <v>1479</v>
      </c>
      <c r="P1926" s="1" t="s">
        <v>13790</v>
      </c>
      <c r="Q1926" s="1" t="s">
        <v>93</v>
      </c>
      <c r="S1926" s="1" t="s">
        <v>3137</v>
      </c>
      <c r="T1926" s="1" t="s">
        <v>13791</v>
      </c>
    </row>
    <row r="1927" spans="1:20" ht="13.8" x14ac:dyDescent="0.25">
      <c r="A1927" s="1" t="s">
        <v>1377</v>
      </c>
      <c r="B1927" s="2" t="s">
        <v>13792</v>
      </c>
      <c r="C1927" s="1" t="s">
        <v>1379</v>
      </c>
      <c r="D1927" s="1" t="s">
        <v>2184</v>
      </c>
      <c r="E1927" s="1" t="s">
        <v>13793</v>
      </c>
      <c r="F1927" s="1" t="s">
        <v>4336</v>
      </c>
      <c r="G1927" s="1" t="s">
        <v>113</v>
      </c>
      <c r="H1927" s="1" t="s">
        <v>229</v>
      </c>
      <c r="I1927" s="1" t="s">
        <v>140</v>
      </c>
      <c r="K1927" s="1" t="s">
        <v>890</v>
      </c>
      <c r="L1927" s="1" t="s">
        <v>1382</v>
      </c>
      <c r="N1927" s="1" t="s">
        <v>63</v>
      </c>
      <c r="O1927" s="1" t="s">
        <v>1383</v>
      </c>
      <c r="P1927" s="1" t="s">
        <v>13794</v>
      </c>
      <c r="Q1927" s="1" t="s">
        <v>93</v>
      </c>
      <c r="R1927" s="1" t="s">
        <v>13795</v>
      </c>
      <c r="S1927" s="1" t="s">
        <v>4339</v>
      </c>
      <c r="T1927" s="1" t="s">
        <v>13796</v>
      </c>
    </row>
    <row r="1928" spans="1:20" ht="13.8" x14ac:dyDescent="0.25">
      <c r="A1928" s="1" t="s">
        <v>577</v>
      </c>
      <c r="B1928" s="2" t="s">
        <v>13797</v>
      </c>
      <c r="C1928" s="1" t="s">
        <v>1910</v>
      </c>
      <c r="D1928" s="1" t="s">
        <v>2364</v>
      </c>
      <c r="E1928" s="1" t="s">
        <v>4246</v>
      </c>
      <c r="F1928" s="1" t="s">
        <v>5919</v>
      </c>
      <c r="G1928" s="1" t="s">
        <v>228</v>
      </c>
      <c r="H1928" s="1" t="s">
        <v>126</v>
      </c>
      <c r="I1928" s="1" t="s">
        <v>140</v>
      </c>
      <c r="K1928" s="1" t="s">
        <v>215</v>
      </c>
      <c r="L1928" s="1" t="s">
        <v>4444</v>
      </c>
      <c r="N1928" s="1" t="s">
        <v>32</v>
      </c>
      <c r="O1928" s="1" t="s">
        <v>1914</v>
      </c>
      <c r="P1928" s="1" t="s">
        <v>13798</v>
      </c>
      <c r="Q1928" s="1" t="s">
        <v>13799</v>
      </c>
      <c r="R1928" s="1" t="s">
        <v>171</v>
      </c>
      <c r="S1928" s="1" t="s">
        <v>4158</v>
      </c>
      <c r="T1928" s="1" t="s">
        <v>13800</v>
      </c>
    </row>
    <row r="1929" spans="1:20" ht="13.8" x14ac:dyDescent="0.25">
      <c r="A1929" s="1" t="s">
        <v>54</v>
      </c>
      <c r="B1929" s="2" t="s">
        <v>13801</v>
      </c>
      <c r="C1929" s="1" t="s">
        <v>1568</v>
      </c>
      <c r="D1929" s="1" t="s">
        <v>13802</v>
      </c>
      <c r="E1929" s="1" t="s">
        <v>13803</v>
      </c>
      <c r="F1929" s="1" t="s">
        <v>6828</v>
      </c>
      <c r="G1929" s="1" t="s">
        <v>26</v>
      </c>
      <c r="H1929" s="1" t="s">
        <v>27</v>
      </c>
      <c r="I1929" s="1" t="s">
        <v>140</v>
      </c>
      <c r="J1929" s="1" t="s">
        <v>75</v>
      </c>
      <c r="K1929" s="1" t="s">
        <v>61</v>
      </c>
      <c r="L1929" s="1" t="s">
        <v>1571</v>
      </c>
      <c r="N1929" s="1" t="s">
        <v>32</v>
      </c>
      <c r="O1929" s="1" t="s">
        <v>1572</v>
      </c>
      <c r="P1929" s="1" t="s">
        <v>13804</v>
      </c>
      <c r="Q1929" s="1" t="s">
        <v>93</v>
      </c>
      <c r="R1929" s="1" t="s">
        <v>13805</v>
      </c>
      <c r="S1929" s="1" t="s">
        <v>3659</v>
      </c>
      <c r="T1929" s="1" t="s">
        <v>13806</v>
      </c>
    </row>
    <row r="1930" spans="1:20" ht="13.8" x14ac:dyDescent="0.25">
      <c r="A1930" s="1" t="s">
        <v>8182</v>
      </c>
      <c r="B1930" s="2" t="s">
        <v>13807</v>
      </c>
      <c r="C1930" s="1" t="s">
        <v>8184</v>
      </c>
      <c r="D1930" s="1" t="s">
        <v>2144</v>
      </c>
      <c r="E1930" s="1" t="s">
        <v>13808</v>
      </c>
      <c r="F1930" s="1" t="s">
        <v>13809</v>
      </c>
      <c r="G1930" s="1" t="s">
        <v>26</v>
      </c>
      <c r="H1930" s="1" t="s">
        <v>27</v>
      </c>
      <c r="I1930" s="1" t="s">
        <v>74</v>
      </c>
      <c r="K1930" s="1" t="s">
        <v>3280</v>
      </c>
      <c r="L1930" s="1" t="s">
        <v>10820</v>
      </c>
      <c r="N1930" s="1" t="s">
        <v>32</v>
      </c>
      <c r="O1930" s="1" t="s">
        <v>7150</v>
      </c>
      <c r="P1930" s="1" t="s">
        <v>13810</v>
      </c>
      <c r="Q1930" s="1" t="s">
        <v>13811</v>
      </c>
      <c r="R1930" s="1" t="s">
        <v>13812</v>
      </c>
      <c r="S1930" s="1" t="s">
        <v>3104</v>
      </c>
      <c r="T1930" s="1" t="s">
        <v>13813</v>
      </c>
    </row>
    <row r="1931" spans="1:20" ht="13.8" x14ac:dyDescent="0.25">
      <c r="A1931" s="1" t="s">
        <v>976</v>
      </c>
      <c r="B1931" s="2" t="s">
        <v>13814</v>
      </c>
      <c r="C1931" s="1" t="s">
        <v>10725</v>
      </c>
      <c r="D1931" s="1" t="s">
        <v>547</v>
      </c>
      <c r="E1931" s="1" t="s">
        <v>9526</v>
      </c>
      <c r="F1931" s="1" t="s">
        <v>10727</v>
      </c>
      <c r="G1931" s="1" t="s">
        <v>26</v>
      </c>
      <c r="H1931" s="1" t="s">
        <v>27</v>
      </c>
      <c r="I1931" s="1" t="s">
        <v>60</v>
      </c>
      <c r="J1931" s="1" t="s">
        <v>75</v>
      </c>
      <c r="K1931" s="1" t="s">
        <v>982</v>
      </c>
      <c r="L1931" s="1" t="s">
        <v>4575</v>
      </c>
      <c r="N1931" s="1" t="s">
        <v>32</v>
      </c>
      <c r="O1931" s="1" t="s">
        <v>10730</v>
      </c>
      <c r="P1931" s="1" t="s">
        <v>13815</v>
      </c>
      <c r="Q1931" s="1" t="s">
        <v>93</v>
      </c>
      <c r="R1931" s="1" t="s">
        <v>2500</v>
      </c>
      <c r="S1931" s="1" t="s">
        <v>10732</v>
      </c>
      <c r="T1931" s="1" t="s">
        <v>13816</v>
      </c>
    </row>
    <row r="1932" spans="1:20" ht="13.8" x14ac:dyDescent="0.25">
      <c r="A1932" s="1" t="s">
        <v>568</v>
      </c>
      <c r="B1932" s="2" t="s">
        <v>13817</v>
      </c>
      <c r="C1932" s="1" t="s">
        <v>570</v>
      </c>
      <c r="D1932" s="1" t="s">
        <v>13818</v>
      </c>
      <c r="E1932" s="1" t="s">
        <v>6697</v>
      </c>
      <c r="F1932" s="1" t="s">
        <v>13819</v>
      </c>
      <c r="G1932" s="1" t="s">
        <v>113</v>
      </c>
      <c r="H1932" s="1" t="s">
        <v>27</v>
      </c>
      <c r="I1932" s="1" t="s">
        <v>140</v>
      </c>
      <c r="K1932" s="1" t="s">
        <v>13820</v>
      </c>
      <c r="L1932" s="1" t="s">
        <v>810</v>
      </c>
      <c r="M1932" s="1" t="s">
        <v>270</v>
      </c>
      <c r="N1932" s="1" t="s">
        <v>63</v>
      </c>
      <c r="O1932" s="1" t="s">
        <v>573</v>
      </c>
      <c r="P1932" s="1" t="s">
        <v>13821</v>
      </c>
      <c r="Q1932" s="1" t="s">
        <v>93</v>
      </c>
      <c r="R1932" s="1" t="s">
        <v>13822</v>
      </c>
      <c r="S1932" s="1" t="s">
        <v>3112</v>
      </c>
      <c r="T1932" s="1" t="s">
        <v>13823</v>
      </c>
    </row>
    <row r="1933" spans="1:20" ht="13.8" x14ac:dyDescent="0.25">
      <c r="A1933" s="1" t="s">
        <v>441</v>
      </c>
      <c r="B1933" s="2" t="s">
        <v>13824</v>
      </c>
      <c r="C1933" s="1" t="s">
        <v>1475</v>
      </c>
      <c r="D1933" s="1" t="s">
        <v>353</v>
      </c>
      <c r="E1933" s="1" t="s">
        <v>13825</v>
      </c>
      <c r="F1933" s="1" t="s">
        <v>922</v>
      </c>
      <c r="G1933" s="1" t="s">
        <v>113</v>
      </c>
      <c r="H1933" s="1" t="s">
        <v>114</v>
      </c>
      <c r="I1933" s="1" t="s">
        <v>28</v>
      </c>
      <c r="K1933" s="1" t="s">
        <v>88</v>
      </c>
      <c r="L1933" s="1" t="s">
        <v>891</v>
      </c>
      <c r="N1933" s="1" t="s">
        <v>32</v>
      </c>
      <c r="O1933" s="1" t="s">
        <v>1479</v>
      </c>
      <c r="P1933" s="1" t="s">
        <v>13826</v>
      </c>
      <c r="R1933" s="1" t="s">
        <v>13827</v>
      </c>
      <c r="S1933" s="1" t="s">
        <v>3137</v>
      </c>
      <c r="T1933" s="1" t="s">
        <v>13828</v>
      </c>
    </row>
    <row r="1934" spans="1:20" ht="13.8" x14ac:dyDescent="0.25">
      <c r="A1934" s="1" t="s">
        <v>602</v>
      </c>
      <c r="B1934" s="2" t="s">
        <v>13829</v>
      </c>
      <c r="C1934" s="1" t="s">
        <v>3749</v>
      </c>
      <c r="D1934" s="1" t="s">
        <v>13830</v>
      </c>
      <c r="E1934" s="1" t="s">
        <v>13831</v>
      </c>
      <c r="F1934" s="1" t="s">
        <v>2423</v>
      </c>
      <c r="G1934" s="1" t="s">
        <v>113</v>
      </c>
      <c r="H1934" s="1" t="s">
        <v>114</v>
      </c>
      <c r="I1934" s="1" t="s">
        <v>28</v>
      </c>
      <c r="K1934" s="1" t="s">
        <v>608</v>
      </c>
      <c r="L1934" s="1" t="s">
        <v>2542</v>
      </c>
      <c r="M1934" s="1" t="s">
        <v>703</v>
      </c>
      <c r="N1934" s="1" t="s">
        <v>32</v>
      </c>
      <c r="O1934" s="1" t="s">
        <v>3753</v>
      </c>
      <c r="P1934" s="1" t="s">
        <v>13832</v>
      </c>
      <c r="R1934" s="1" t="s">
        <v>13504</v>
      </c>
      <c r="S1934" s="1" t="s">
        <v>3755</v>
      </c>
      <c r="T1934" s="1" t="s">
        <v>13833</v>
      </c>
    </row>
    <row r="1935" spans="1:20" ht="13.8" x14ac:dyDescent="0.25">
      <c r="A1935" s="1" t="s">
        <v>5933</v>
      </c>
      <c r="B1935" s="2" t="s">
        <v>13834</v>
      </c>
      <c r="C1935" s="1" t="s">
        <v>13835</v>
      </c>
      <c r="D1935" s="1" t="s">
        <v>110</v>
      </c>
      <c r="E1935" s="1" t="s">
        <v>13836</v>
      </c>
      <c r="F1935" s="1" t="s">
        <v>13837</v>
      </c>
      <c r="G1935" s="1" t="s">
        <v>228</v>
      </c>
      <c r="H1935" s="1" t="s">
        <v>114</v>
      </c>
      <c r="I1935" s="1" t="s">
        <v>140</v>
      </c>
      <c r="K1935" s="1" t="s">
        <v>942</v>
      </c>
      <c r="L1935" s="1" t="s">
        <v>179</v>
      </c>
      <c r="N1935" s="1" t="s">
        <v>47</v>
      </c>
      <c r="O1935" s="1" t="s">
        <v>13838</v>
      </c>
      <c r="P1935" s="1" t="s">
        <v>13839</v>
      </c>
      <c r="Q1935" s="1" t="s">
        <v>13718</v>
      </c>
      <c r="R1935" s="1" t="s">
        <v>13840</v>
      </c>
      <c r="S1935" s="1" t="s">
        <v>13841</v>
      </c>
      <c r="T1935" s="1" t="s">
        <v>13842</v>
      </c>
    </row>
    <row r="1936" spans="1:20" ht="27.6" x14ac:dyDescent="0.25">
      <c r="A1936" s="1" t="s">
        <v>2073</v>
      </c>
      <c r="B1936" s="2" t="s">
        <v>13843</v>
      </c>
      <c r="C1936" s="1" t="s">
        <v>2075</v>
      </c>
      <c r="D1936" s="1" t="s">
        <v>2217</v>
      </c>
      <c r="E1936" s="1" t="s">
        <v>13844</v>
      </c>
      <c r="F1936" s="1" t="s">
        <v>13845</v>
      </c>
      <c r="G1936" s="1" t="s">
        <v>113</v>
      </c>
      <c r="H1936" s="1" t="s">
        <v>114</v>
      </c>
      <c r="I1936" s="1" t="s">
        <v>140</v>
      </c>
      <c r="J1936" s="1" t="s">
        <v>154</v>
      </c>
      <c r="K1936" s="1" t="s">
        <v>2078</v>
      </c>
      <c r="L1936" s="1" t="s">
        <v>743</v>
      </c>
      <c r="N1936" s="1" t="s">
        <v>47</v>
      </c>
      <c r="O1936" s="1" t="s">
        <v>2079</v>
      </c>
      <c r="P1936" s="4" t="s">
        <v>13846</v>
      </c>
      <c r="Q1936" s="1" t="s">
        <v>13847</v>
      </c>
      <c r="R1936" s="1" t="s">
        <v>13848</v>
      </c>
      <c r="S1936" s="1" t="s">
        <v>13849</v>
      </c>
      <c r="T1936" s="1" t="s">
        <v>13850</v>
      </c>
    </row>
    <row r="1937" spans="1:20" ht="13.8" x14ac:dyDescent="0.25">
      <c r="A1937" s="1" t="s">
        <v>6878</v>
      </c>
      <c r="B1937" s="2" t="s">
        <v>13851</v>
      </c>
      <c r="C1937" s="1" t="s">
        <v>331</v>
      </c>
      <c r="D1937" s="1" t="s">
        <v>13852</v>
      </c>
      <c r="E1937" s="1" t="s">
        <v>13853</v>
      </c>
      <c r="F1937" s="1" t="s">
        <v>13854</v>
      </c>
      <c r="G1937" s="1" t="s">
        <v>346</v>
      </c>
      <c r="H1937" s="1" t="s">
        <v>126</v>
      </c>
      <c r="I1937" s="1" t="s">
        <v>140</v>
      </c>
      <c r="J1937" s="1" t="s">
        <v>421</v>
      </c>
      <c r="K1937" s="1" t="s">
        <v>13855</v>
      </c>
      <c r="L1937" s="1" t="s">
        <v>13856</v>
      </c>
      <c r="N1937" s="1" t="s">
        <v>63</v>
      </c>
      <c r="O1937" s="1" t="s">
        <v>337</v>
      </c>
      <c r="P1937" s="1" t="s">
        <v>13857</v>
      </c>
      <c r="Q1937" s="1" t="s">
        <v>13858</v>
      </c>
      <c r="R1937" s="1" t="s">
        <v>182</v>
      </c>
      <c r="T1937" s="1" t="s">
        <v>13859</v>
      </c>
    </row>
    <row r="1938" spans="1:20" ht="13.8" x14ac:dyDescent="0.25">
      <c r="A1938" s="1" t="s">
        <v>1065</v>
      </c>
      <c r="B1938" s="2" t="s">
        <v>13860</v>
      </c>
      <c r="C1938" s="1" t="s">
        <v>1067</v>
      </c>
      <c r="D1938" s="1" t="s">
        <v>10288</v>
      </c>
      <c r="E1938" s="1" t="s">
        <v>2251</v>
      </c>
      <c r="F1938" s="1" t="s">
        <v>13861</v>
      </c>
      <c r="G1938" s="1" t="s">
        <v>26</v>
      </c>
      <c r="H1938" s="1" t="s">
        <v>27</v>
      </c>
      <c r="I1938" s="1" t="s">
        <v>60</v>
      </c>
      <c r="J1938" s="1" t="s">
        <v>465</v>
      </c>
      <c r="K1938" s="1" t="s">
        <v>797</v>
      </c>
      <c r="L1938" s="1" t="s">
        <v>4730</v>
      </c>
      <c r="N1938" s="1" t="s">
        <v>63</v>
      </c>
      <c r="O1938" s="1" t="s">
        <v>1071</v>
      </c>
      <c r="P1938" s="1" t="s">
        <v>13862</v>
      </c>
      <c r="R1938" s="1" t="s">
        <v>13863</v>
      </c>
      <c r="S1938" s="1" t="s">
        <v>3108</v>
      </c>
      <c r="T1938" s="1" t="s">
        <v>13864</v>
      </c>
    </row>
    <row r="1939" spans="1:20" ht="13.8" x14ac:dyDescent="0.25">
      <c r="A1939" s="1" t="s">
        <v>2494</v>
      </c>
      <c r="B1939" s="2" t="s">
        <v>13865</v>
      </c>
      <c r="C1939" s="1" t="s">
        <v>1095</v>
      </c>
      <c r="D1939" s="1" t="s">
        <v>5608</v>
      </c>
      <c r="E1939" s="1" t="s">
        <v>13866</v>
      </c>
      <c r="F1939" s="1" t="s">
        <v>13867</v>
      </c>
      <c r="G1939" s="1" t="s">
        <v>26</v>
      </c>
      <c r="H1939" s="1" t="s">
        <v>27</v>
      </c>
      <c r="I1939" s="1" t="s">
        <v>74</v>
      </c>
      <c r="K1939" s="1" t="s">
        <v>281</v>
      </c>
      <c r="L1939" s="1" t="s">
        <v>3578</v>
      </c>
      <c r="N1939" s="1" t="s">
        <v>90</v>
      </c>
      <c r="O1939" s="1" t="s">
        <v>1100</v>
      </c>
      <c r="P1939" s="1" t="s">
        <v>13868</v>
      </c>
      <c r="R1939" s="1" t="s">
        <v>13869</v>
      </c>
      <c r="T1939" s="1" t="s">
        <v>13870</v>
      </c>
    </row>
    <row r="1940" spans="1:20" ht="13.8" x14ac:dyDescent="0.25">
      <c r="A1940" s="1" t="s">
        <v>275</v>
      </c>
      <c r="B1940" s="2" t="s">
        <v>13871</v>
      </c>
      <c r="C1940" s="1" t="s">
        <v>1095</v>
      </c>
      <c r="D1940" s="1" t="s">
        <v>1183</v>
      </c>
      <c r="E1940" s="1" t="s">
        <v>13872</v>
      </c>
      <c r="F1940" s="1" t="s">
        <v>13873</v>
      </c>
      <c r="G1940" s="1" t="s">
        <v>113</v>
      </c>
      <c r="H1940" s="1" t="s">
        <v>114</v>
      </c>
      <c r="I1940" s="1" t="s">
        <v>60</v>
      </c>
      <c r="J1940" s="1" t="s">
        <v>154</v>
      </c>
      <c r="K1940" s="1" t="s">
        <v>281</v>
      </c>
      <c r="L1940" s="1" t="s">
        <v>6756</v>
      </c>
      <c r="N1940" s="3">
        <v>45992</v>
      </c>
      <c r="O1940" s="1" t="s">
        <v>1100</v>
      </c>
      <c r="P1940" s="1" t="s">
        <v>13874</v>
      </c>
      <c r="Q1940" s="1" t="s">
        <v>93</v>
      </c>
      <c r="R1940" s="1" t="s">
        <v>2179</v>
      </c>
      <c r="T1940" s="1" t="s">
        <v>13875</v>
      </c>
    </row>
    <row r="1941" spans="1:20" ht="13.8" x14ac:dyDescent="0.25">
      <c r="A1941" s="1" t="s">
        <v>1197</v>
      </c>
      <c r="B1941" s="2" t="s">
        <v>13876</v>
      </c>
      <c r="C1941" s="1" t="s">
        <v>1361</v>
      </c>
      <c r="D1941" s="1" t="s">
        <v>806</v>
      </c>
      <c r="E1941" s="1" t="s">
        <v>11889</v>
      </c>
      <c r="F1941" s="1" t="s">
        <v>13877</v>
      </c>
      <c r="G1941" s="1" t="s">
        <v>113</v>
      </c>
      <c r="H1941" s="1" t="s">
        <v>126</v>
      </c>
      <c r="I1941" s="1" t="s">
        <v>140</v>
      </c>
      <c r="J1941" s="1" t="s">
        <v>154</v>
      </c>
      <c r="K1941" s="1" t="s">
        <v>785</v>
      </c>
      <c r="L1941" s="1" t="s">
        <v>8513</v>
      </c>
      <c r="M1941" s="1" t="s">
        <v>322</v>
      </c>
      <c r="N1941" s="1" t="s">
        <v>63</v>
      </c>
      <c r="O1941" s="1" t="s">
        <v>1366</v>
      </c>
      <c r="P1941" s="1" t="s">
        <v>13878</v>
      </c>
      <c r="Q1941" s="1" t="s">
        <v>13879</v>
      </c>
      <c r="R1941" s="1" t="s">
        <v>1482</v>
      </c>
      <c r="S1941" s="1" t="s">
        <v>3114</v>
      </c>
      <c r="T1941" s="1" t="s">
        <v>13880</v>
      </c>
    </row>
    <row r="1942" spans="1:20" ht="13.8" x14ac:dyDescent="0.25">
      <c r="A1942" s="1" t="s">
        <v>1815</v>
      </c>
      <c r="B1942" s="2" t="s">
        <v>13881</v>
      </c>
      <c r="C1942" s="1" t="s">
        <v>4053</v>
      </c>
      <c r="D1942" s="1" t="s">
        <v>123</v>
      </c>
      <c r="E1942" s="1" t="s">
        <v>13882</v>
      </c>
      <c r="F1942" s="1" t="s">
        <v>13883</v>
      </c>
      <c r="G1942" s="1" t="s">
        <v>228</v>
      </c>
      <c r="H1942" s="1" t="s">
        <v>114</v>
      </c>
      <c r="I1942" s="1" t="s">
        <v>140</v>
      </c>
      <c r="J1942" s="1" t="s">
        <v>1478</v>
      </c>
      <c r="K1942" s="1" t="s">
        <v>1820</v>
      </c>
      <c r="L1942" s="1" t="s">
        <v>6005</v>
      </c>
      <c r="M1942" s="1" t="s">
        <v>304</v>
      </c>
      <c r="N1942" s="1" t="s">
        <v>32</v>
      </c>
      <c r="O1942" s="1" t="s">
        <v>4057</v>
      </c>
      <c r="P1942" s="1" t="s">
        <v>13884</v>
      </c>
      <c r="Q1942" s="1" t="s">
        <v>13885</v>
      </c>
      <c r="R1942" s="1" t="s">
        <v>13886</v>
      </c>
      <c r="S1942" s="1" t="s">
        <v>4060</v>
      </c>
      <c r="T1942" s="1" t="s">
        <v>13887</v>
      </c>
    </row>
    <row r="1943" spans="1:20" ht="27.6" x14ac:dyDescent="0.25">
      <c r="A1943" s="1" t="s">
        <v>252</v>
      </c>
      <c r="B1943" s="2" t="s">
        <v>13888</v>
      </c>
      <c r="C1943" s="1" t="s">
        <v>13889</v>
      </c>
      <c r="D1943" s="1" t="s">
        <v>23</v>
      </c>
      <c r="E1943" s="1" t="s">
        <v>13890</v>
      </c>
      <c r="F1943" s="1" t="s">
        <v>13891</v>
      </c>
      <c r="G1943" s="1" t="s">
        <v>26</v>
      </c>
      <c r="H1943" s="1" t="s">
        <v>27</v>
      </c>
      <c r="I1943" s="1" t="s">
        <v>28</v>
      </c>
      <c r="K1943" s="1" t="s">
        <v>321</v>
      </c>
      <c r="L1943" s="1" t="s">
        <v>716</v>
      </c>
      <c r="M1943" s="1" t="s">
        <v>304</v>
      </c>
      <c r="N1943" s="1" t="s">
        <v>32</v>
      </c>
      <c r="O1943" s="1" t="s">
        <v>13892</v>
      </c>
      <c r="P1943" s="4" t="s">
        <v>13893</v>
      </c>
      <c r="Q1943" s="1" t="s">
        <v>13894</v>
      </c>
      <c r="R1943" s="1" t="s">
        <v>13895</v>
      </c>
      <c r="S1943" s="1" t="s">
        <v>3901</v>
      </c>
      <c r="T1943" s="1" t="s">
        <v>13896</v>
      </c>
    </row>
    <row r="1944" spans="1:20" ht="13.8" x14ac:dyDescent="0.25">
      <c r="A1944" s="1" t="s">
        <v>7406</v>
      </c>
      <c r="B1944" s="2" t="s">
        <v>13897</v>
      </c>
      <c r="C1944" s="1" t="s">
        <v>13898</v>
      </c>
      <c r="D1944" s="1" t="s">
        <v>300</v>
      </c>
      <c r="E1944" s="1" t="s">
        <v>13899</v>
      </c>
      <c r="F1944" s="1" t="s">
        <v>5698</v>
      </c>
      <c r="G1944" s="1" t="s">
        <v>113</v>
      </c>
      <c r="H1944" s="1" t="s">
        <v>114</v>
      </c>
      <c r="I1944" s="1" t="s">
        <v>60</v>
      </c>
      <c r="J1944" s="1" t="s">
        <v>154</v>
      </c>
      <c r="K1944" s="1" t="s">
        <v>1413</v>
      </c>
      <c r="L1944" s="1" t="s">
        <v>3730</v>
      </c>
      <c r="N1944" s="1" t="s">
        <v>378</v>
      </c>
      <c r="O1944" s="1" t="s">
        <v>13900</v>
      </c>
      <c r="P1944" s="1" t="s">
        <v>13901</v>
      </c>
      <c r="Q1944" s="1" t="s">
        <v>13902</v>
      </c>
      <c r="R1944" s="1" t="s">
        <v>5987</v>
      </c>
      <c r="S1944" s="1" t="s">
        <v>3106</v>
      </c>
      <c r="T1944" s="1" t="s">
        <v>13903</v>
      </c>
    </row>
    <row r="1945" spans="1:20" ht="13.8" x14ac:dyDescent="0.25">
      <c r="A1945" s="1" t="s">
        <v>847</v>
      </c>
      <c r="B1945" s="2" t="s">
        <v>13904</v>
      </c>
      <c r="C1945" s="1" t="s">
        <v>13905</v>
      </c>
      <c r="D1945" s="1" t="s">
        <v>676</v>
      </c>
      <c r="E1945" s="1" t="s">
        <v>9585</v>
      </c>
      <c r="F1945" s="1" t="s">
        <v>13906</v>
      </c>
      <c r="G1945" s="1" t="s">
        <v>26</v>
      </c>
      <c r="H1945" s="1" t="s">
        <v>27</v>
      </c>
      <c r="I1945" s="1" t="s">
        <v>60</v>
      </c>
      <c r="J1945" s="1" t="s">
        <v>75</v>
      </c>
      <c r="K1945" s="1" t="s">
        <v>852</v>
      </c>
      <c r="L1945" s="1" t="s">
        <v>13907</v>
      </c>
      <c r="M1945" s="1" t="s">
        <v>270</v>
      </c>
      <c r="N1945" s="1" t="s">
        <v>63</v>
      </c>
      <c r="O1945" s="1" t="s">
        <v>13908</v>
      </c>
      <c r="P1945" s="1" t="s">
        <v>13909</v>
      </c>
      <c r="R1945" s="1" t="s">
        <v>13910</v>
      </c>
      <c r="S1945" s="1" t="s">
        <v>4275</v>
      </c>
      <c r="T1945" s="1" t="s">
        <v>13911</v>
      </c>
    </row>
    <row r="1946" spans="1:20" ht="13.8" x14ac:dyDescent="0.25">
      <c r="A1946" s="1" t="s">
        <v>2864</v>
      </c>
      <c r="B1946" s="2" t="s">
        <v>13912</v>
      </c>
      <c r="C1946" s="1" t="s">
        <v>13913</v>
      </c>
      <c r="D1946" s="1" t="s">
        <v>819</v>
      </c>
      <c r="E1946" s="1" t="s">
        <v>13914</v>
      </c>
      <c r="F1946" s="1" t="s">
        <v>13915</v>
      </c>
      <c r="G1946" s="1" t="s">
        <v>113</v>
      </c>
      <c r="H1946" s="1" t="s">
        <v>114</v>
      </c>
      <c r="I1946" s="1" t="s">
        <v>140</v>
      </c>
      <c r="K1946" s="1" t="s">
        <v>1893</v>
      </c>
      <c r="L1946" s="1" t="s">
        <v>142</v>
      </c>
      <c r="N1946" s="1" t="s">
        <v>378</v>
      </c>
      <c r="O1946" s="1" t="s">
        <v>13916</v>
      </c>
      <c r="P1946" s="1" t="s">
        <v>13917</v>
      </c>
      <c r="Q1946" s="1" t="s">
        <v>93</v>
      </c>
      <c r="R1946" s="1" t="s">
        <v>13918</v>
      </c>
      <c r="S1946" s="1" t="s">
        <v>13919</v>
      </c>
      <c r="T1946" s="1" t="s">
        <v>13920</v>
      </c>
    </row>
    <row r="1947" spans="1:20" ht="13.8" x14ac:dyDescent="0.25">
      <c r="A1947" s="1" t="s">
        <v>13921</v>
      </c>
      <c r="B1947" s="2" t="s">
        <v>13922</v>
      </c>
      <c r="C1947" s="1" t="s">
        <v>13923</v>
      </c>
      <c r="D1947" s="1" t="s">
        <v>689</v>
      </c>
      <c r="E1947" s="1" t="s">
        <v>13924</v>
      </c>
      <c r="F1947" s="1" t="s">
        <v>13925</v>
      </c>
      <c r="G1947" s="1" t="s">
        <v>113</v>
      </c>
      <c r="H1947" s="1" t="s">
        <v>114</v>
      </c>
      <c r="I1947" s="1" t="s">
        <v>74</v>
      </c>
      <c r="K1947" s="1" t="s">
        <v>13926</v>
      </c>
      <c r="L1947" s="1" t="s">
        <v>810</v>
      </c>
      <c r="N1947" s="1" t="s">
        <v>47</v>
      </c>
      <c r="O1947" s="1" t="s">
        <v>13927</v>
      </c>
      <c r="P1947" s="1" t="s">
        <v>13928</v>
      </c>
      <c r="Q1947" s="1" t="s">
        <v>13929</v>
      </c>
      <c r="R1947" s="1" t="s">
        <v>13930</v>
      </c>
      <c r="S1947" s="1" t="s">
        <v>13931</v>
      </c>
      <c r="T1947" s="1" t="s">
        <v>13932</v>
      </c>
    </row>
    <row r="1948" spans="1:20" ht="41.4" x14ac:dyDescent="0.25">
      <c r="A1948" s="1" t="s">
        <v>2382</v>
      </c>
      <c r="B1948" s="2" t="s">
        <v>13933</v>
      </c>
      <c r="C1948" s="1" t="s">
        <v>10261</v>
      </c>
      <c r="D1948" s="1" t="s">
        <v>913</v>
      </c>
      <c r="E1948" s="1" t="s">
        <v>13934</v>
      </c>
      <c r="F1948" s="1" t="s">
        <v>13935</v>
      </c>
      <c r="G1948" s="1" t="s">
        <v>26</v>
      </c>
      <c r="H1948" s="1" t="s">
        <v>27</v>
      </c>
      <c r="I1948" s="1" t="s">
        <v>60</v>
      </c>
      <c r="J1948" s="1" t="s">
        <v>75</v>
      </c>
      <c r="K1948" s="1" t="s">
        <v>715</v>
      </c>
      <c r="L1948" s="1" t="s">
        <v>13936</v>
      </c>
      <c r="N1948" s="1" t="s">
        <v>32</v>
      </c>
      <c r="O1948" s="1" t="s">
        <v>10264</v>
      </c>
      <c r="P1948" s="4" t="s">
        <v>13937</v>
      </c>
      <c r="Q1948" s="1" t="s">
        <v>13938</v>
      </c>
      <c r="R1948" s="1" t="s">
        <v>13939</v>
      </c>
      <c r="S1948" s="1" t="s">
        <v>3104</v>
      </c>
      <c r="T1948" s="1" t="s">
        <v>13940</v>
      </c>
    </row>
    <row r="1949" spans="1:20" ht="13.8" x14ac:dyDescent="0.25">
      <c r="A1949" s="1" t="s">
        <v>568</v>
      </c>
      <c r="B1949" s="2" t="s">
        <v>13941</v>
      </c>
      <c r="C1949" s="1" t="s">
        <v>570</v>
      </c>
      <c r="D1949" s="1" t="s">
        <v>444</v>
      </c>
      <c r="E1949" s="1" t="s">
        <v>13942</v>
      </c>
      <c r="F1949" s="1" t="s">
        <v>13943</v>
      </c>
      <c r="G1949" s="1" t="s">
        <v>113</v>
      </c>
      <c r="H1949" s="1" t="s">
        <v>27</v>
      </c>
      <c r="I1949" s="1" t="s">
        <v>74</v>
      </c>
      <c r="K1949" s="1" t="s">
        <v>13944</v>
      </c>
      <c r="L1949" s="1" t="s">
        <v>30</v>
      </c>
      <c r="M1949" s="1" t="s">
        <v>270</v>
      </c>
      <c r="N1949" s="1" t="s">
        <v>63</v>
      </c>
      <c r="O1949" s="1" t="s">
        <v>573</v>
      </c>
      <c r="P1949" s="1" t="s">
        <v>13945</v>
      </c>
      <c r="R1949" s="1" t="s">
        <v>13946</v>
      </c>
      <c r="S1949" s="1" t="s">
        <v>3112</v>
      </c>
      <c r="T1949" s="1" t="s">
        <v>13947</v>
      </c>
    </row>
    <row r="1950" spans="1:20" ht="13.8" x14ac:dyDescent="0.25">
      <c r="A1950" s="1" t="s">
        <v>54</v>
      </c>
      <c r="B1950" s="2" t="s">
        <v>13948</v>
      </c>
      <c r="C1950" s="1" t="s">
        <v>486</v>
      </c>
      <c r="D1950" s="1" t="s">
        <v>8788</v>
      </c>
      <c r="E1950" s="1" t="s">
        <v>386</v>
      </c>
      <c r="F1950" s="1" t="s">
        <v>13949</v>
      </c>
      <c r="G1950" s="1" t="s">
        <v>26</v>
      </c>
      <c r="H1950" s="1" t="s">
        <v>27</v>
      </c>
      <c r="I1950" s="1" t="s">
        <v>74</v>
      </c>
      <c r="K1950" s="1" t="s">
        <v>61</v>
      </c>
      <c r="L1950" s="1" t="s">
        <v>8657</v>
      </c>
      <c r="N1950" s="1" t="s">
        <v>32</v>
      </c>
      <c r="O1950" s="1" t="s">
        <v>492</v>
      </c>
      <c r="P1950" s="1" t="s">
        <v>13950</v>
      </c>
      <c r="Q1950" s="1" t="s">
        <v>13951</v>
      </c>
      <c r="R1950" s="1" t="s">
        <v>13952</v>
      </c>
      <c r="S1950" s="1" t="s">
        <v>3540</v>
      </c>
      <c r="T1950" s="1" t="s">
        <v>13953</v>
      </c>
    </row>
    <row r="1951" spans="1:20" ht="13.8" x14ac:dyDescent="0.25">
      <c r="A1951" s="1" t="s">
        <v>429</v>
      </c>
      <c r="B1951" s="2" t="s">
        <v>13954</v>
      </c>
      <c r="C1951" s="1" t="s">
        <v>1150</v>
      </c>
      <c r="D1951" s="1" t="s">
        <v>1537</v>
      </c>
      <c r="E1951" s="1" t="s">
        <v>13955</v>
      </c>
      <c r="F1951" s="1" t="s">
        <v>13956</v>
      </c>
      <c r="G1951" s="1" t="s">
        <v>26</v>
      </c>
      <c r="H1951" s="1" t="s">
        <v>27</v>
      </c>
      <c r="I1951" s="1" t="s">
        <v>28</v>
      </c>
      <c r="J1951" s="1" t="s">
        <v>75</v>
      </c>
      <c r="K1951" s="1" t="s">
        <v>5611</v>
      </c>
      <c r="L1951" s="1" t="s">
        <v>423</v>
      </c>
      <c r="N1951" s="1" t="s">
        <v>63</v>
      </c>
      <c r="O1951" s="1" t="s">
        <v>1157</v>
      </c>
      <c r="P1951" s="1" t="s">
        <v>13957</v>
      </c>
      <c r="R1951" s="1" t="s">
        <v>8180</v>
      </c>
      <c r="S1951" s="1" t="s">
        <v>3583</v>
      </c>
      <c r="T1951" s="1" t="s">
        <v>13958</v>
      </c>
    </row>
    <row r="1952" spans="1:20" ht="13.8" x14ac:dyDescent="0.25">
      <c r="A1952" s="1" t="s">
        <v>770</v>
      </c>
      <c r="B1952" s="2" t="s">
        <v>13959</v>
      </c>
      <c r="C1952" s="1" t="s">
        <v>2624</v>
      </c>
      <c r="D1952" s="1" t="s">
        <v>819</v>
      </c>
      <c r="E1952" s="1" t="s">
        <v>13960</v>
      </c>
      <c r="F1952" s="1" t="s">
        <v>13961</v>
      </c>
      <c r="G1952" s="1" t="s">
        <v>228</v>
      </c>
      <c r="H1952" s="1" t="s">
        <v>126</v>
      </c>
      <c r="I1952" s="1" t="s">
        <v>60</v>
      </c>
      <c r="K1952" s="1" t="s">
        <v>447</v>
      </c>
      <c r="L1952" s="1" t="s">
        <v>1239</v>
      </c>
      <c r="N1952" s="1" t="s">
        <v>104</v>
      </c>
      <c r="P1952" s="1" t="s">
        <v>449</v>
      </c>
      <c r="Q1952" s="1" t="s">
        <v>356</v>
      </c>
      <c r="S1952" s="1" t="s">
        <v>12704</v>
      </c>
      <c r="T1952" s="1" t="s">
        <v>13962</v>
      </c>
    </row>
    <row r="1953" spans="1:20" ht="13.8" x14ac:dyDescent="0.25">
      <c r="A1953" s="1" t="s">
        <v>7635</v>
      </c>
      <c r="B1953" s="2" t="s">
        <v>13963</v>
      </c>
      <c r="C1953" s="1" t="s">
        <v>4053</v>
      </c>
      <c r="D1953" s="1" t="s">
        <v>164</v>
      </c>
      <c r="E1953" s="1" t="s">
        <v>13964</v>
      </c>
      <c r="F1953" s="1" t="s">
        <v>13965</v>
      </c>
      <c r="G1953" s="1" t="s">
        <v>26</v>
      </c>
      <c r="H1953" s="1" t="s">
        <v>27</v>
      </c>
      <c r="I1953" s="1" t="s">
        <v>140</v>
      </c>
      <c r="K1953" s="1" t="s">
        <v>1820</v>
      </c>
      <c r="L1953" s="1" t="s">
        <v>951</v>
      </c>
      <c r="M1953" s="1" t="s">
        <v>270</v>
      </c>
      <c r="N1953" s="1" t="s">
        <v>378</v>
      </c>
      <c r="O1953" s="1" t="s">
        <v>4057</v>
      </c>
      <c r="P1953" s="1" t="s">
        <v>13966</v>
      </c>
      <c r="Q1953" s="1" t="s">
        <v>13967</v>
      </c>
      <c r="R1953" s="1" t="s">
        <v>13968</v>
      </c>
      <c r="S1953" s="1" t="s">
        <v>4060</v>
      </c>
      <c r="T1953" s="1" t="s">
        <v>13969</v>
      </c>
    </row>
    <row r="1954" spans="1:20" ht="13.8" x14ac:dyDescent="0.25">
      <c r="A1954" s="1" t="s">
        <v>1430</v>
      </c>
      <c r="B1954" s="2" t="s">
        <v>13970</v>
      </c>
      <c r="C1954" s="1" t="s">
        <v>5475</v>
      </c>
      <c r="D1954" s="1" t="s">
        <v>547</v>
      </c>
      <c r="E1954" s="1" t="s">
        <v>9055</v>
      </c>
      <c r="F1954" s="1" t="s">
        <v>6754</v>
      </c>
      <c r="G1954" s="1" t="s">
        <v>113</v>
      </c>
      <c r="H1954" s="1" t="s">
        <v>114</v>
      </c>
      <c r="I1954" s="1" t="s">
        <v>60</v>
      </c>
      <c r="J1954" s="1" t="s">
        <v>5389</v>
      </c>
      <c r="K1954" s="1" t="s">
        <v>982</v>
      </c>
      <c r="L1954" s="1" t="s">
        <v>3419</v>
      </c>
      <c r="M1954" s="1" t="s">
        <v>31</v>
      </c>
      <c r="N1954" s="1" t="s">
        <v>378</v>
      </c>
      <c r="O1954" s="1" t="s">
        <v>5479</v>
      </c>
      <c r="P1954" s="1" t="s">
        <v>13971</v>
      </c>
      <c r="R1954" s="1" t="s">
        <v>13972</v>
      </c>
      <c r="S1954" s="1" t="s">
        <v>5481</v>
      </c>
      <c r="T1954" s="1" t="s">
        <v>13973</v>
      </c>
    </row>
    <row r="1955" spans="1:20" ht="13.8" x14ac:dyDescent="0.25">
      <c r="A1955" s="1" t="s">
        <v>13974</v>
      </c>
      <c r="B1955" s="2" t="s">
        <v>13975</v>
      </c>
      <c r="C1955" s="1" t="s">
        <v>13976</v>
      </c>
      <c r="D1955" s="1" t="s">
        <v>2199</v>
      </c>
      <c r="E1955" s="1" t="s">
        <v>13977</v>
      </c>
      <c r="F1955" s="1" t="s">
        <v>13978</v>
      </c>
      <c r="G1955" s="1" t="s">
        <v>113</v>
      </c>
      <c r="H1955" s="1" t="s">
        <v>229</v>
      </c>
      <c r="I1955" s="1" t="s">
        <v>140</v>
      </c>
      <c r="K1955" s="1" t="s">
        <v>2957</v>
      </c>
      <c r="L1955" s="1" t="s">
        <v>1839</v>
      </c>
      <c r="N1955" s="1" t="s">
        <v>47</v>
      </c>
      <c r="O1955" s="1" t="s">
        <v>13979</v>
      </c>
      <c r="P1955" s="1" t="s">
        <v>13980</v>
      </c>
      <c r="Q1955" s="1" t="s">
        <v>13981</v>
      </c>
      <c r="R1955" s="1" t="s">
        <v>13982</v>
      </c>
      <c r="S1955" s="1" t="s">
        <v>3106</v>
      </c>
      <c r="T1955" s="1" t="s">
        <v>13983</v>
      </c>
    </row>
    <row r="1956" spans="1:20" ht="13.8" x14ac:dyDescent="0.25">
      <c r="A1956" s="1" t="s">
        <v>911</v>
      </c>
      <c r="B1956" s="2" t="s">
        <v>13984</v>
      </c>
      <c r="C1956" s="1" t="s">
        <v>969</v>
      </c>
      <c r="D1956" s="1" t="s">
        <v>547</v>
      </c>
      <c r="E1956" s="1" t="s">
        <v>13985</v>
      </c>
      <c r="F1956" s="1" t="s">
        <v>13986</v>
      </c>
      <c r="G1956" s="1" t="s">
        <v>113</v>
      </c>
      <c r="H1956" s="1" t="s">
        <v>114</v>
      </c>
      <c r="I1956" s="1" t="s">
        <v>74</v>
      </c>
      <c r="J1956" s="1" t="s">
        <v>465</v>
      </c>
      <c r="K1956" s="1" t="s">
        <v>293</v>
      </c>
      <c r="L1956" s="1" t="s">
        <v>168</v>
      </c>
      <c r="N1956" s="1" t="s">
        <v>916</v>
      </c>
      <c r="O1956" s="1" t="s">
        <v>973</v>
      </c>
      <c r="P1956" s="1" t="s">
        <v>13987</v>
      </c>
      <c r="R1956" s="1" t="s">
        <v>2149</v>
      </c>
      <c r="S1956" s="1" t="s">
        <v>3108</v>
      </c>
      <c r="T1956" s="1" t="s">
        <v>13988</v>
      </c>
    </row>
    <row r="1957" spans="1:20" ht="13.8" x14ac:dyDescent="0.25">
      <c r="A1957" s="1" t="s">
        <v>415</v>
      </c>
      <c r="B1957" s="2" t="s">
        <v>13989</v>
      </c>
      <c r="C1957" s="1" t="s">
        <v>13990</v>
      </c>
      <c r="D1957" s="1" t="s">
        <v>830</v>
      </c>
      <c r="E1957" s="1" t="s">
        <v>13991</v>
      </c>
      <c r="F1957" s="1" t="s">
        <v>13992</v>
      </c>
      <c r="G1957" s="1" t="s">
        <v>228</v>
      </c>
      <c r="H1957" s="1" t="s">
        <v>126</v>
      </c>
      <c r="I1957" s="1" t="s">
        <v>140</v>
      </c>
      <c r="J1957" s="1" t="s">
        <v>154</v>
      </c>
      <c r="K1957" s="1" t="s">
        <v>422</v>
      </c>
      <c r="L1957" s="1" t="s">
        <v>389</v>
      </c>
      <c r="M1957" s="1" t="s">
        <v>270</v>
      </c>
      <c r="N1957" s="1" t="s">
        <v>378</v>
      </c>
      <c r="O1957" s="1" t="s">
        <v>13993</v>
      </c>
      <c r="P1957" s="1" t="s">
        <v>13994</v>
      </c>
      <c r="Q1957" s="1" t="s">
        <v>13995</v>
      </c>
      <c r="R1957" s="1" t="s">
        <v>3073</v>
      </c>
      <c r="S1957" s="1" t="s">
        <v>3540</v>
      </c>
      <c r="T1957" s="1" t="s">
        <v>13996</v>
      </c>
    </row>
    <row r="1958" spans="1:20" ht="13.8" x14ac:dyDescent="0.25">
      <c r="A1958" s="1" t="s">
        <v>1197</v>
      </c>
      <c r="B1958" s="2" t="s">
        <v>13997</v>
      </c>
      <c r="C1958" s="1" t="s">
        <v>5160</v>
      </c>
      <c r="D1958" s="1" t="s">
        <v>619</v>
      </c>
      <c r="E1958" s="1" t="s">
        <v>13998</v>
      </c>
      <c r="F1958" s="1" t="s">
        <v>1381</v>
      </c>
      <c r="G1958" s="1" t="s">
        <v>113</v>
      </c>
      <c r="H1958" s="1" t="s">
        <v>114</v>
      </c>
      <c r="I1958" s="1" t="s">
        <v>60</v>
      </c>
      <c r="J1958" s="1" t="s">
        <v>154</v>
      </c>
      <c r="K1958" s="1" t="s">
        <v>785</v>
      </c>
      <c r="L1958" s="1" t="s">
        <v>2619</v>
      </c>
      <c r="N1958" s="1" t="s">
        <v>63</v>
      </c>
      <c r="O1958" s="1" t="s">
        <v>5165</v>
      </c>
      <c r="P1958" s="1" t="s">
        <v>13999</v>
      </c>
      <c r="Q1958" s="1" t="s">
        <v>14000</v>
      </c>
      <c r="R1958" s="1" t="s">
        <v>14001</v>
      </c>
      <c r="S1958" s="1" t="s">
        <v>3149</v>
      </c>
      <c r="T1958" s="1" t="s">
        <v>14002</v>
      </c>
    </row>
    <row r="1959" spans="1:20" ht="13.8" x14ac:dyDescent="0.25">
      <c r="A1959" s="1" t="s">
        <v>3767</v>
      </c>
      <c r="B1959" s="2" t="s">
        <v>14003</v>
      </c>
      <c r="C1959" s="1" t="s">
        <v>4234</v>
      </c>
      <c r="D1959" s="1" t="s">
        <v>958</v>
      </c>
      <c r="E1959" s="1" t="s">
        <v>14004</v>
      </c>
      <c r="F1959" s="1" t="s">
        <v>12908</v>
      </c>
      <c r="G1959" s="1" t="s">
        <v>113</v>
      </c>
      <c r="H1959" s="1" t="s">
        <v>27</v>
      </c>
      <c r="I1959" s="1" t="s">
        <v>140</v>
      </c>
      <c r="J1959" s="1" t="s">
        <v>465</v>
      </c>
      <c r="K1959" s="1" t="s">
        <v>167</v>
      </c>
      <c r="L1959" s="1" t="s">
        <v>2139</v>
      </c>
      <c r="N1959" s="1" t="s">
        <v>32</v>
      </c>
      <c r="O1959" s="1" t="s">
        <v>4238</v>
      </c>
      <c r="P1959" s="1" t="s">
        <v>14005</v>
      </c>
      <c r="Q1959" s="1" t="s">
        <v>93</v>
      </c>
      <c r="S1959" s="1" t="s">
        <v>3104</v>
      </c>
      <c r="T1959" s="1" t="s">
        <v>14006</v>
      </c>
    </row>
    <row r="1960" spans="1:20" ht="13.8" x14ac:dyDescent="0.25">
      <c r="A1960" s="1" t="s">
        <v>657</v>
      </c>
      <c r="B1960" s="2" t="s">
        <v>14007</v>
      </c>
      <c r="C1960" s="1" t="s">
        <v>1217</v>
      </c>
      <c r="D1960" s="1" t="s">
        <v>958</v>
      </c>
      <c r="E1960" s="1" t="s">
        <v>12454</v>
      </c>
      <c r="F1960" s="1" t="s">
        <v>14008</v>
      </c>
      <c r="G1960" s="1" t="s">
        <v>26</v>
      </c>
      <c r="H1960" s="1" t="s">
        <v>27</v>
      </c>
      <c r="I1960" s="1" t="s">
        <v>140</v>
      </c>
      <c r="J1960" s="1" t="s">
        <v>75</v>
      </c>
      <c r="K1960" s="1" t="s">
        <v>191</v>
      </c>
      <c r="L1960" s="1" t="s">
        <v>834</v>
      </c>
      <c r="M1960" s="1" t="s">
        <v>270</v>
      </c>
      <c r="N1960" s="1" t="s">
        <v>32</v>
      </c>
      <c r="O1960" s="1" t="s">
        <v>5275</v>
      </c>
      <c r="P1960" s="1" t="s">
        <v>14009</v>
      </c>
      <c r="R1960" s="1" t="s">
        <v>14010</v>
      </c>
      <c r="S1960" s="1" t="s">
        <v>3116</v>
      </c>
      <c r="T1960" s="1" t="s">
        <v>14011</v>
      </c>
    </row>
    <row r="1961" spans="1:20" ht="13.8" x14ac:dyDescent="0.25">
      <c r="A1961" s="1" t="s">
        <v>14012</v>
      </c>
      <c r="B1961" s="2" t="s">
        <v>14013</v>
      </c>
      <c r="C1961" s="1" t="s">
        <v>14014</v>
      </c>
      <c r="D1961" s="1" t="s">
        <v>806</v>
      </c>
      <c r="E1961" s="1" t="s">
        <v>8278</v>
      </c>
      <c r="F1961" s="1" t="s">
        <v>14015</v>
      </c>
      <c r="G1961" s="1" t="s">
        <v>113</v>
      </c>
      <c r="H1961" s="1" t="s">
        <v>114</v>
      </c>
      <c r="I1961" s="1" t="s">
        <v>74</v>
      </c>
      <c r="K1961" s="1" t="s">
        <v>14016</v>
      </c>
      <c r="L1961" s="1" t="s">
        <v>1351</v>
      </c>
      <c r="N1961" s="1" t="s">
        <v>2202</v>
      </c>
      <c r="O1961" s="1" t="s">
        <v>14017</v>
      </c>
      <c r="P1961" s="1" t="s">
        <v>14018</v>
      </c>
      <c r="Q1961" s="1" t="s">
        <v>93</v>
      </c>
      <c r="T1961" s="1" t="s">
        <v>14019</v>
      </c>
    </row>
    <row r="1962" spans="1:20" ht="27.6" x14ac:dyDescent="0.25">
      <c r="A1962" s="1" t="s">
        <v>441</v>
      </c>
      <c r="B1962" s="2" t="s">
        <v>14020</v>
      </c>
      <c r="C1962" s="1" t="s">
        <v>1475</v>
      </c>
      <c r="D1962" s="1" t="s">
        <v>42</v>
      </c>
      <c r="E1962" s="1" t="s">
        <v>5248</v>
      </c>
      <c r="F1962" s="1" t="s">
        <v>922</v>
      </c>
      <c r="G1962" s="1" t="s">
        <v>113</v>
      </c>
      <c r="H1962" s="1" t="s">
        <v>114</v>
      </c>
      <c r="I1962" s="1" t="s">
        <v>28</v>
      </c>
      <c r="K1962" s="1" t="s">
        <v>88</v>
      </c>
      <c r="L1962" s="1" t="s">
        <v>423</v>
      </c>
      <c r="N1962" s="1" t="s">
        <v>63</v>
      </c>
      <c r="O1962" s="1" t="s">
        <v>1479</v>
      </c>
      <c r="P1962" s="4" t="s">
        <v>14021</v>
      </c>
      <c r="Q1962" s="1" t="s">
        <v>14022</v>
      </c>
      <c r="R1962" s="1" t="s">
        <v>14023</v>
      </c>
      <c r="S1962" s="1" t="s">
        <v>3137</v>
      </c>
      <c r="T1962" s="1" t="s">
        <v>14024</v>
      </c>
    </row>
    <row r="1963" spans="1:20" ht="13.8" x14ac:dyDescent="0.25">
      <c r="A1963" s="1" t="s">
        <v>11702</v>
      </c>
      <c r="B1963" s="2" t="s">
        <v>14025</v>
      </c>
      <c r="C1963" s="1" t="s">
        <v>2509</v>
      </c>
      <c r="D1963" s="1" t="s">
        <v>958</v>
      </c>
      <c r="E1963" s="1" t="s">
        <v>1677</v>
      </c>
      <c r="F1963" s="1" t="s">
        <v>14026</v>
      </c>
      <c r="G1963" s="1" t="s">
        <v>113</v>
      </c>
      <c r="H1963" s="1" t="s">
        <v>27</v>
      </c>
      <c r="I1963" s="1" t="s">
        <v>140</v>
      </c>
      <c r="K1963" s="1" t="s">
        <v>2068</v>
      </c>
      <c r="L1963" s="1" t="s">
        <v>834</v>
      </c>
      <c r="N1963" s="1" t="s">
        <v>63</v>
      </c>
      <c r="O1963" s="1" t="s">
        <v>2512</v>
      </c>
      <c r="P1963" s="1" t="s">
        <v>14027</v>
      </c>
      <c r="Q1963" s="1" t="s">
        <v>93</v>
      </c>
      <c r="S1963" s="1" t="s">
        <v>3901</v>
      </c>
      <c r="T1963" s="1" t="s">
        <v>14028</v>
      </c>
    </row>
    <row r="1964" spans="1:20" ht="13.8" x14ac:dyDescent="0.25">
      <c r="A1964" s="1" t="s">
        <v>287</v>
      </c>
      <c r="B1964" s="2" t="s">
        <v>14029</v>
      </c>
      <c r="C1964" s="1" t="s">
        <v>289</v>
      </c>
      <c r="D1964" s="1" t="s">
        <v>255</v>
      </c>
      <c r="E1964" s="1" t="s">
        <v>14030</v>
      </c>
      <c r="F1964" s="1" t="s">
        <v>14031</v>
      </c>
      <c r="G1964" s="1" t="s">
        <v>26</v>
      </c>
      <c r="H1964" s="1" t="s">
        <v>27</v>
      </c>
      <c r="I1964" s="1" t="s">
        <v>74</v>
      </c>
      <c r="J1964" s="1" t="s">
        <v>1154</v>
      </c>
      <c r="K1964" s="1" t="s">
        <v>293</v>
      </c>
      <c r="L1964" s="1" t="s">
        <v>30</v>
      </c>
      <c r="N1964" s="1" t="s">
        <v>3051</v>
      </c>
      <c r="O1964" s="1" t="s">
        <v>294</v>
      </c>
      <c r="P1964" s="1" t="s">
        <v>14032</v>
      </c>
      <c r="R1964" s="1" t="s">
        <v>14033</v>
      </c>
      <c r="S1964" s="1" t="s">
        <v>3108</v>
      </c>
      <c r="T1964" s="1" t="s">
        <v>14034</v>
      </c>
    </row>
    <row r="1965" spans="1:20" ht="372.6" x14ac:dyDescent="0.25">
      <c r="A1965" s="1" t="s">
        <v>14035</v>
      </c>
      <c r="B1965" s="2" t="s">
        <v>14036</v>
      </c>
      <c r="C1965" s="1" t="s">
        <v>829</v>
      </c>
      <c r="D1965" s="1" t="s">
        <v>3211</v>
      </c>
      <c r="E1965" s="1" t="s">
        <v>14037</v>
      </c>
      <c r="F1965" s="1" t="s">
        <v>14038</v>
      </c>
      <c r="G1965" s="1" t="s">
        <v>346</v>
      </c>
      <c r="H1965" s="1" t="s">
        <v>2219</v>
      </c>
      <c r="I1965" s="1" t="s">
        <v>140</v>
      </c>
      <c r="J1965" s="1" t="s">
        <v>583</v>
      </c>
      <c r="K1965" s="1" t="s">
        <v>833</v>
      </c>
      <c r="L1965" s="1" t="s">
        <v>2012</v>
      </c>
      <c r="M1965" s="1" t="s">
        <v>270</v>
      </c>
      <c r="N1965" s="1" t="s">
        <v>378</v>
      </c>
      <c r="O1965" s="1" t="s">
        <v>835</v>
      </c>
      <c r="P1965" s="4" t="s">
        <v>14039</v>
      </c>
      <c r="Q1965" s="1" t="s">
        <v>14040</v>
      </c>
      <c r="R1965" s="1" t="s">
        <v>14041</v>
      </c>
      <c r="S1965" s="1" t="s">
        <v>6694</v>
      </c>
      <c r="T1965" s="1" t="s">
        <v>14042</v>
      </c>
    </row>
    <row r="1966" spans="1:20" ht="13.8" x14ac:dyDescent="0.25">
      <c r="A1966" s="1" t="s">
        <v>847</v>
      </c>
      <c r="B1966" s="2" t="s">
        <v>14043</v>
      </c>
      <c r="C1966" s="1" t="s">
        <v>859</v>
      </c>
      <c r="D1966" s="1" t="s">
        <v>930</v>
      </c>
      <c r="E1966" s="1" t="s">
        <v>14044</v>
      </c>
      <c r="F1966" s="1" t="s">
        <v>14045</v>
      </c>
      <c r="G1966" s="1" t="s">
        <v>26</v>
      </c>
      <c r="H1966" s="1" t="s">
        <v>27</v>
      </c>
      <c r="I1966" s="1" t="s">
        <v>74</v>
      </c>
      <c r="K1966" s="1" t="s">
        <v>852</v>
      </c>
      <c r="L1966" s="1" t="s">
        <v>2283</v>
      </c>
      <c r="N1966" s="1" t="s">
        <v>104</v>
      </c>
      <c r="P1966" s="1" t="s">
        <v>14046</v>
      </c>
      <c r="S1966" s="1" t="s">
        <v>6025</v>
      </c>
      <c r="T1966" s="1" t="s">
        <v>14047</v>
      </c>
    </row>
    <row r="1967" spans="1:20" ht="13.8" x14ac:dyDescent="0.25">
      <c r="A1967" s="1" t="s">
        <v>847</v>
      </c>
      <c r="B1967" s="2" t="s">
        <v>14048</v>
      </c>
      <c r="C1967" s="1" t="s">
        <v>859</v>
      </c>
      <c r="D1967" s="1" t="s">
        <v>14049</v>
      </c>
      <c r="E1967" s="1" t="s">
        <v>14050</v>
      </c>
      <c r="F1967" s="1" t="s">
        <v>14051</v>
      </c>
      <c r="G1967" s="1" t="s">
        <v>26</v>
      </c>
      <c r="H1967" s="1" t="s">
        <v>27</v>
      </c>
      <c r="I1967" s="1" t="s">
        <v>74</v>
      </c>
      <c r="K1967" s="1" t="s">
        <v>852</v>
      </c>
      <c r="L1967" s="1" t="s">
        <v>2283</v>
      </c>
      <c r="N1967" s="1" t="s">
        <v>104</v>
      </c>
      <c r="P1967" s="1" t="s">
        <v>14052</v>
      </c>
      <c r="Q1967" s="1" t="s">
        <v>234</v>
      </c>
      <c r="S1967" s="1" t="s">
        <v>6025</v>
      </c>
      <c r="T1967" s="1" t="s">
        <v>14053</v>
      </c>
    </row>
    <row r="1968" spans="1:20" ht="13.8" x14ac:dyDescent="0.25">
      <c r="A1968" s="1" t="s">
        <v>14054</v>
      </c>
      <c r="B1968" s="2" t="s">
        <v>14055</v>
      </c>
      <c r="C1968" s="1" t="s">
        <v>14056</v>
      </c>
      <c r="D1968" s="1" t="s">
        <v>2687</v>
      </c>
      <c r="E1968" s="1" t="s">
        <v>14057</v>
      </c>
      <c r="F1968" s="1" t="s">
        <v>14058</v>
      </c>
      <c r="G1968" s="1" t="s">
        <v>113</v>
      </c>
      <c r="H1968" s="1" t="s">
        <v>114</v>
      </c>
      <c r="I1968" s="1" t="s">
        <v>74</v>
      </c>
      <c r="K1968" s="1" t="s">
        <v>14059</v>
      </c>
      <c r="L1968" s="1" t="s">
        <v>77</v>
      </c>
      <c r="M1968" s="1" t="s">
        <v>270</v>
      </c>
      <c r="N1968" s="1" t="s">
        <v>104</v>
      </c>
      <c r="O1968" s="1" t="s">
        <v>14060</v>
      </c>
      <c r="P1968" s="1" t="s">
        <v>14061</v>
      </c>
      <c r="T1968" s="1" t="s">
        <v>14062</v>
      </c>
    </row>
    <row r="1969" spans="1:20" ht="13.8" x14ac:dyDescent="0.25">
      <c r="A1969" s="1" t="s">
        <v>120</v>
      </c>
      <c r="B1969" s="2" t="s">
        <v>14063</v>
      </c>
      <c r="C1969" s="1" t="s">
        <v>122</v>
      </c>
      <c r="D1969" s="1" t="s">
        <v>2907</v>
      </c>
      <c r="E1969" s="1" t="s">
        <v>1999</v>
      </c>
      <c r="F1969" s="1" t="s">
        <v>125</v>
      </c>
      <c r="G1969" s="1" t="s">
        <v>113</v>
      </c>
      <c r="H1969" s="1" t="s">
        <v>126</v>
      </c>
      <c r="I1969" s="1" t="s">
        <v>140</v>
      </c>
      <c r="J1969" s="1" t="s">
        <v>154</v>
      </c>
      <c r="K1969" s="1" t="s">
        <v>127</v>
      </c>
      <c r="L1969" s="1" t="s">
        <v>6475</v>
      </c>
      <c r="M1969" s="1" t="s">
        <v>143</v>
      </c>
      <c r="N1969" s="1" t="s">
        <v>63</v>
      </c>
      <c r="O1969" s="1" t="s">
        <v>129</v>
      </c>
      <c r="P1969" s="1" t="s">
        <v>14064</v>
      </c>
      <c r="R1969" s="1" t="s">
        <v>14065</v>
      </c>
      <c r="S1969" s="1" t="s">
        <v>6175</v>
      </c>
      <c r="T1969" s="1" t="s">
        <v>14066</v>
      </c>
    </row>
    <row r="1970" spans="1:20" ht="13.8" x14ac:dyDescent="0.25">
      <c r="A1970" s="1" t="s">
        <v>1850</v>
      </c>
      <c r="B1970" s="2" t="s">
        <v>14067</v>
      </c>
      <c r="C1970" s="1" t="s">
        <v>4936</v>
      </c>
      <c r="D1970" s="1" t="s">
        <v>1096</v>
      </c>
      <c r="E1970" s="1" t="s">
        <v>9366</v>
      </c>
      <c r="F1970" s="1" t="s">
        <v>7506</v>
      </c>
      <c r="G1970" s="1" t="s">
        <v>113</v>
      </c>
      <c r="H1970" s="1" t="s">
        <v>229</v>
      </c>
      <c r="I1970" s="1" t="s">
        <v>60</v>
      </c>
      <c r="J1970" s="1" t="s">
        <v>583</v>
      </c>
      <c r="K1970" s="1" t="s">
        <v>1855</v>
      </c>
      <c r="L1970" s="1" t="s">
        <v>1728</v>
      </c>
      <c r="N1970" s="1" t="s">
        <v>63</v>
      </c>
      <c r="O1970" s="1" t="s">
        <v>4940</v>
      </c>
      <c r="P1970" s="1" t="s">
        <v>14068</v>
      </c>
      <c r="Q1970" s="1" t="s">
        <v>93</v>
      </c>
      <c r="R1970" s="1" t="s">
        <v>733</v>
      </c>
      <c r="S1970" s="1" t="s">
        <v>4943</v>
      </c>
      <c r="T1970" s="1" t="s">
        <v>14069</v>
      </c>
    </row>
    <row r="1971" spans="1:20" ht="13.8" x14ac:dyDescent="0.25">
      <c r="A1971" s="1" t="s">
        <v>316</v>
      </c>
      <c r="B1971" s="2" t="s">
        <v>14070</v>
      </c>
      <c r="C1971" s="1" t="s">
        <v>3023</v>
      </c>
      <c r="D1971" s="1" t="s">
        <v>408</v>
      </c>
      <c r="E1971" s="1" t="s">
        <v>14071</v>
      </c>
      <c r="F1971" s="1" t="s">
        <v>3025</v>
      </c>
      <c r="G1971" s="1" t="s">
        <v>113</v>
      </c>
      <c r="H1971" s="1" t="s">
        <v>114</v>
      </c>
      <c r="I1971" s="1" t="s">
        <v>60</v>
      </c>
      <c r="K1971" s="1" t="s">
        <v>321</v>
      </c>
      <c r="L1971" s="1" t="s">
        <v>743</v>
      </c>
      <c r="N1971" s="1" t="s">
        <v>32</v>
      </c>
      <c r="O1971" s="1" t="s">
        <v>3027</v>
      </c>
      <c r="P1971" s="1" t="s">
        <v>14072</v>
      </c>
      <c r="Q1971" s="1" t="s">
        <v>93</v>
      </c>
      <c r="R1971" s="1" t="s">
        <v>4556</v>
      </c>
      <c r="S1971" s="1" t="s">
        <v>3118</v>
      </c>
      <c r="T1971" s="1" t="s">
        <v>14073</v>
      </c>
    </row>
    <row r="1972" spans="1:20" ht="13.8" x14ac:dyDescent="0.25">
      <c r="A1972" s="1" t="s">
        <v>2516</v>
      </c>
      <c r="B1972" s="2" t="s">
        <v>14074</v>
      </c>
      <c r="C1972" s="1" t="s">
        <v>2518</v>
      </c>
      <c r="D1972" s="1" t="s">
        <v>225</v>
      </c>
      <c r="E1972" s="1" t="s">
        <v>14075</v>
      </c>
      <c r="F1972" s="1" t="s">
        <v>14076</v>
      </c>
      <c r="G1972" s="1" t="s">
        <v>113</v>
      </c>
      <c r="H1972" s="1" t="s">
        <v>114</v>
      </c>
      <c r="I1972" s="1" t="s">
        <v>60</v>
      </c>
      <c r="J1972" s="1" t="s">
        <v>154</v>
      </c>
      <c r="K1972" s="1" t="s">
        <v>2521</v>
      </c>
      <c r="L1972" s="1" t="s">
        <v>14077</v>
      </c>
      <c r="M1972" s="1" t="s">
        <v>270</v>
      </c>
      <c r="N1972" s="1" t="s">
        <v>3018</v>
      </c>
      <c r="O1972" s="1" t="s">
        <v>2523</v>
      </c>
      <c r="P1972" s="1" t="s">
        <v>14078</v>
      </c>
      <c r="Q1972" s="1" t="s">
        <v>14079</v>
      </c>
      <c r="R1972" s="1" t="s">
        <v>171</v>
      </c>
      <c r="S1972" s="1" t="s">
        <v>3110</v>
      </c>
      <c r="T1972" s="1" t="s">
        <v>14080</v>
      </c>
    </row>
    <row r="1973" spans="1:20" ht="69" x14ac:dyDescent="0.25">
      <c r="A1973" s="1" t="s">
        <v>383</v>
      </c>
      <c r="B1973" s="2" t="s">
        <v>14081</v>
      </c>
      <c r="C1973" s="1" t="s">
        <v>10779</v>
      </c>
      <c r="D1973" s="1" t="s">
        <v>2029</v>
      </c>
      <c r="E1973" s="1" t="s">
        <v>14082</v>
      </c>
      <c r="F1973" s="1" t="s">
        <v>14083</v>
      </c>
      <c r="G1973" s="1" t="s">
        <v>26</v>
      </c>
      <c r="H1973" s="1" t="s">
        <v>27</v>
      </c>
      <c r="I1973" s="1" t="s">
        <v>28</v>
      </c>
      <c r="K1973" s="1" t="s">
        <v>388</v>
      </c>
      <c r="L1973" s="1" t="s">
        <v>13785</v>
      </c>
      <c r="N1973" s="1" t="s">
        <v>32</v>
      </c>
      <c r="O1973" s="1" t="s">
        <v>10783</v>
      </c>
      <c r="P1973" s="4" t="s">
        <v>14084</v>
      </c>
      <c r="Q1973" s="1" t="s">
        <v>14085</v>
      </c>
      <c r="R1973" s="1" t="s">
        <v>14086</v>
      </c>
      <c r="S1973" s="1" t="s">
        <v>3149</v>
      </c>
      <c r="T1973" s="1" t="s">
        <v>14087</v>
      </c>
    </row>
    <row r="1974" spans="1:20" ht="13.8" x14ac:dyDescent="0.25">
      <c r="A1974" s="1" t="s">
        <v>1484</v>
      </c>
      <c r="B1974" s="2" t="s">
        <v>14088</v>
      </c>
      <c r="C1974" s="1" t="s">
        <v>14089</v>
      </c>
      <c r="D1974" s="1" t="s">
        <v>9171</v>
      </c>
      <c r="E1974" s="1" t="s">
        <v>14090</v>
      </c>
      <c r="F1974" s="1" t="s">
        <v>14091</v>
      </c>
      <c r="G1974" s="1" t="s">
        <v>26</v>
      </c>
      <c r="H1974" s="1" t="s">
        <v>27</v>
      </c>
      <c r="I1974" s="1" t="s">
        <v>28</v>
      </c>
      <c r="K1974" s="1" t="s">
        <v>14092</v>
      </c>
      <c r="L1974" s="1" t="s">
        <v>7776</v>
      </c>
      <c r="M1974" s="1" t="s">
        <v>304</v>
      </c>
      <c r="N1974" s="1" t="s">
        <v>63</v>
      </c>
      <c r="O1974" s="1" t="s">
        <v>14093</v>
      </c>
      <c r="P1974" s="1" t="s">
        <v>14094</v>
      </c>
      <c r="R1974" s="1" t="s">
        <v>182</v>
      </c>
      <c r="S1974" s="1" t="s">
        <v>14095</v>
      </c>
      <c r="T1974" s="1" t="s">
        <v>14096</v>
      </c>
    </row>
    <row r="1975" spans="1:20" ht="13.8" x14ac:dyDescent="0.25">
      <c r="A1975" s="1" t="s">
        <v>14097</v>
      </c>
      <c r="B1975" s="2" t="s">
        <v>14098</v>
      </c>
      <c r="C1975" s="1" t="s">
        <v>14099</v>
      </c>
      <c r="D1975" s="1" t="s">
        <v>344</v>
      </c>
      <c r="F1975" s="1" t="s">
        <v>44</v>
      </c>
      <c r="G1975" s="1" t="s">
        <v>243</v>
      </c>
      <c r="H1975" s="1" t="s">
        <v>244</v>
      </c>
      <c r="I1975" s="1" t="s">
        <v>28</v>
      </c>
      <c r="J1975" s="1" t="s">
        <v>1312</v>
      </c>
      <c r="K1975" s="1" t="s">
        <v>14100</v>
      </c>
      <c r="L1975" s="1" t="s">
        <v>2139</v>
      </c>
      <c r="M1975" s="1" t="s">
        <v>270</v>
      </c>
      <c r="N1975" s="1" t="s">
        <v>63</v>
      </c>
      <c r="O1975" s="1" t="s">
        <v>14101</v>
      </c>
      <c r="P1975" s="1" t="s">
        <v>14102</v>
      </c>
      <c r="R1975" s="1" t="s">
        <v>1482</v>
      </c>
      <c r="S1975" s="1" t="s">
        <v>3901</v>
      </c>
      <c r="T1975" s="1" t="s">
        <v>14103</v>
      </c>
    </row>
    <row r="1976" spans="1:20" ht="27.6" x14ac:dyDescent="0.25">
      <c r="A1976" s="1" t="s">
        <v>1272</v>
      </c>
      <c r="B1976" s="2" t="s">
        <v>14104</v>
      </c>
      <c r="C1976" s="1" t="s">
        <v>1274</v>
      </c>
      <c r="D1976" s="1" t="s">
        <v>7618</v>
      </c>
      <c r="E1976" s="1" t="s">
        <v>14105</v>
      </c>
      <c r="F1976" s="1" t="s">
        <v>14106</v>
      </c>
      <c r="G1976" s="1" t="s">
        <v>26</v>
      </c>
      <c r="H1976" s="1" t="s">
        <v>27</v>
      </c>
      <c r="I1976" s="1" t="s">
        <v>74</v>
      </c>
      <c r="J1976" s="1" t="s">
        <v>75</v>
      </c>
      <c r="K1976" s="1" t="s">
        <v>1277</v>
      </c>
      <c r="L1976" s="1" t="s">
        <v>62</v>
      </c>
      <c r="M1976" s="1" t="s">
        <v>304</v>
      </c>
      <c r="N1976" s="1" t="s">
        <v>63</v>
      </c>
      <c r="O1976" s="1" t="s">
        <v>1279</v>
      </c>
      <c r="P1976" s="4" t="s">
        <v>14107</v>
      </c>
      <c r="Q1976" s="1" t="s">
        <v>14108</v>
      </c>
      <c r="R1976" s="1" t="s">
        <v>14109</v>
      </c>
      <c r="S1976" s="1" t="s">
        <v>3755</v>
      </c>
      <c r="T1976" s="1" t="s">
        <v>14110</v>
      </c>
    </row>
    <row r="1977" spans="1:20" ht="13.8" x14ac:dyDescent="0.25">
      <c r="A1977" s="1" t="s">
        <v>770</v>
      </c>
      <c r="B1977" s="2" t="s">
        <v>14111</v>
      </c>
      <c r="C1977" s="1" t="s">
        <v>772</v>
      </c>
      <c r="D1977" s="1" t="s">
        <v>819</v>
      </c>
      <c r="E1977" s="1" t="s">
        <v>14112</v>
      </c>
      <c r="F1977" s="1" t="s">
        <v>14113</v>
      </c>
      <c r="G1977" s="1" t="s">
        <v>228</v>
      </c>
      <c r="H1977" s="1" t="s">
        <v>126</v>
      </c>
      <c r="I1977" s="1" t="s">
        <v>60</v>
      </c>
      <c r="K1977" s="1" t="s">
        <v>88</v>
      </c>
      <c r="L1977" s="1" t="s">
        <v>9694</v>
      </c>
      <c r="N1977" s="1" t="s">
        <v>63</v>
      </c>
      <c r="O1977" s="1" t="s">
        <v>776</v>
      </c>
      <c r="P1977" s="1" t="s">
        <v>14114</v>
      </c>
      <c r="R1977" s="1" t="s">
        <v>6702</v>
      </c>
      <c r="S1977" s="1" t="s">
        <v>3137</v>
      </c>
      <c r="T1977" s="1" t="s">
        <v>14115</v>
      </c>
    </row>
    <row r="1978" spans="1:20" ht="13.8" x14ac:dyDescent="0.25">
      <c r="A1978" s="1" t="s">
        <v>792</v>
      </c>
      <c r="B1978" s="2" t="s">
        <v>14116</v>
      </c>
      <c r="C1978" s="1" t="s">
        <v>13701</v>
      </c>
      <c r="D1978" s="1" t="s">
        <v>42</v>
      </c>
      <c r="E1978" s="1" t="s">
        <v>5281</v>
      </c>
      <c r="F1978" s="1" t="s">
        <v>562</v>
      </c>
      <c r="G1978" s="1" t="s">
        <v>113</v>
      </c>
      <c r="H1978" s="1" t="s">
        <v>114</v>
      </c>
      <c r="I1978" s="1" t="s">
        <v>74</v>
      </c>
      <c r="K1978" s="1" t="s">
        <v>797</v>
      </c>
      <c r="L1978" s="1" t="s">
        <v>1278</v>
      </c>
      <c r="N1978" s="3">
        <v>45597</v>
      </c>
      <c r="O1978" s="1" t="s">
        <v>13703</v>
      </c>
      <c r="P1978" s="1" t="s">
        <v>14117</v>
      </c>
      <c r="R1978" s="1" t="s">
        <v>3389</v>
      </c>
      <c r="S1978" s="1" t="s">
        <v>3108</v>
      </c>
      <c r="T1978" s="1" t="s">
        <v>14118</v>
      </c>
    </row>
    <row r="1979" spans="1:20" ht="13.8" x14ac:dyDescent="0.25">
      <c r="A1979" s="1" t="s">
        <v>441</v>
      </c>
      <c r="B1979" s="2" t="s">
        <v>14119</v>
      </c>
      <c r="C1979" s="1" t="s">
        <v>2624</v>
      </c>
      <c r="D1979" s="1" t="s">
        <v>676</v>
      </c>
      <c r="E1979" s="1" t="s">
        <v>14120</v>
      </c>
      <c r="F1979" s="1" t="s">
        <v>2659</v>
      </c>
      <c r="G1979" s="1" t="s">
        <v>113</v>
      </c>
      <c r="H1979" s="1" t="s">
        <v>27</v>
      </c>
      <c r="I1979" s="1" t="s">
        <v>74</v>
      </c>
      <c r="K1979" s="1" t="s">
        <v>14121</v>
      </c>
      <c r="L1979" s="1" t="s">
        <v>2139</v>
      </c>
      <c r="M1979" s="1" t="s">
        <v>143</v>
      </c>
      <c r="N1979" s="1" t="s">
        <v>32</v>
      </c>
      <c r="O1979" s="1" t="s">
        <v>776</v>
      </c>
      <c r="P1979" s="1" t="s">
        <v>14122</v>
      </c>
      <c r="Q1979" s="1" t="s">
        <v>14123</v>
      </c>
      <c r="R1979" s="1" t="s">
        <v>219</v>
      </c>
      <c r="S1979" s="1" t="s">
        <v>12704</v>
      </c>
      <c r="T1979" s="1" t="s">
        <v>14124</v>
      </c>
    </row>
    <row r="1980" spans="1:20" ht="13.8" x14ac:dyDescent="0.25">
      <c r="A1980" s="1" t="s">
        <v>817</v>
      </c>
      <c r="B1980" s="2" t="s">
        <v>14125</v>
      </c>
      <c r="C1980" s="1" t="s">
        <v>4788</v>
      </c>
      <c r="D1980" s="1" t="s">
        <v>310</v>
      </c>
      <c r="E1980" s="1" t="s">
        <v>14126</v>
      </c>
      <c r="F1980" s="1" t="s">
        <v>14127</v>
      </c>
      <c r="G1980" s="1" t="s">
        <v>113</v>
      </c>
      <c r="H1980" s="1" t="s">
        <v>114</v>
      </c>
      <c r="I1980" s="1" t="s">
        <v>74</v>
      </c>
      <c r="J1980" s="1" t="s">
        <v>465</v>
      </c>
      <c r="K1980" s="1" t="s">
        <v>388</v>
      </c>
      <c r="L1980" s="1" t="s">
        <v>259</v>
      </c>
      <c r="N1980" s="1" t="s">
        <v>63</v>
      </c>
      <c r="O1980" s="1" t="s">
        <v>4793</v>
      </c>
      <c r="P1980" s="1" t="s">
        <v>14128</v>
      </c>
      <c r="R1980" s="1" t="s">
        <v>11856</v>
      </c>
      <c r="S1980" s="1" t="s">
        <v>3149</v>
      </c>
      <c r="T1980" s="1" t="s">
        <v>14129</v>
      </c>
    </row>
    <row r="1981" spans="1:20" ht="13.8" x14ac:dyDescent="0.25">
      <c r="A1981" s="1" t="s">
        <v>1430</v>
      </c>
      <c r="B1981" s="2" t="s">
        <v>14130</v>
      </c>
      <c r="C1981" s="1" t="s">
        <v>1432</v>
      </c>
      <c r="D1981" s="1" t="s">
        <v>689</v>
      </c>
      <c r="E1981" s="1" t="s">
        <v>1433</v>
      </c>
      <c r="F1981" s="1" t="s">
        <v>1434</v>
      </c>
      <c r="G1981" s="1" t="s">
        <v>113</v>
      </c>
      <c r="H1981" s="1" t="s">
        <v>27</v>
      </c>
      <c r="I1981" s="1" t="s">
        <v>28</v>
      </c>
      <c r="K1981" s="1" t="s">
        <v>14131</v>
      </c>
      <c r="L1981" s="1" t="s">
        <v>6733</v>
      </c>
      <c r="N1981" s="1" t="s">
        <v>63</v>
      </c>
      <c r="O1981" s="1" t="s">
        <v>1435</v>
      </c>
      <c r="P1981" s="1" t="s">
        <v>14132</v>
      </c>
      <c r="Q1981" s="1" t="s">
        <v>93</v>
      </c>
      <c r="R1981" s="1" t="s">
        <v>14133</v>
      </c>
      <c r="S1981" s="1" t="s">
        <v>3115</v>
      </c>
      <c r="T1981" s="1" t="s">
        <v>14134</v>
      </c>
    </row>
    <row r="1982" spans="1:20" ht="13.8" x14ac:dyDescent="0.25">
      <c r="A1982" s="1" t="s">
        <v>358</v>
      </c>
      <c r="B1982" s="2" t="s">
        <v>14135</v>
      </c>
      <c r="C1982" s="1" t="s">
        <v>360</v>
      </c>
      <c r="D1982" s="1" t="s">
        <v>3500</v>
      </c>
      <c r="E1982" s="1" t="s">
        <v>14136</v>
      </c>
      <c r="F1982" s="1" t="s">
        <v>5926</v>
      </c>
      <c r="G1982" s="1" t="s">
        <v>113</v>
      </c>
      <c r="H1982" s="1" t="s">
        <v>114</v>
      </c>
      <c r="I1982" s="1" t="s">
        <v>60</v>
      </c>
      <c r="J1982" s="1" t="s">
        <v>75</v>
      </c>
      <c r="K1982" s="1" t="s">
        <v>1166</v>
      </c>
      <c r="L1982" s="1" t="s">
        <v>11001</v>
      </c>
      <c r="N1982" s="1" t="s">
        <v>378</v>
      </c>
      <c r="O1982" s="1" t="s">
        <v>366</v>
      </c>
      <c r="P1982" s="1" t="s">
        <v>14137</v>
      </c>
      <c r="Q1982" s="1" t="s">
        <v>14138</v>
      </c>
      <c r="R1982" s="1" t="s">
        <v>4166</v>
      </c>
      <c r="S1982" s="1" t="s">
        <v>3104</v>
      </c>
      <c r="T1982" s="1" t="s">
        <v>14139</v>
      </c>
    </row>
    <row r="1983" spans="1:20" ht="13.8" x14ac:dyDescent="0.25">
      <c r="A1983" s="1" t="s">
        <v>14140</v>
      </c>
      <c r="B1983" s="2" t="s">
        <v>14141</v>
      </c>
      <c r="C1983" s="1" t="s">
        <v>14142</v>
      </c>
      <c r="D1983" s="1" t="s">
        <v>913</v>
      </c>
      <c r="E1983" s="1" t="s">
        <v>2261</v>
      </c>
      <c r="F1983" s="1" t="s">
        <v>14143</v>
      </c>
      <c r="G1983" s="1" t="s">
        <v>113</v>
      </c>
      <c r="H1983" s="1" t="s">
        <v>27</v>
      </c>
      <c r="I1983" s="1" t="s">
        <v>74</v>
      </c>
      <c r="J1983" s="1" t="s">
        <v>465</v>
      </c>
      <c r="K1983" s="1" t="s">
        <v>14144</v>
      </c>
      <c r="L1983" s="1" t="s">
        <v>14145</v>
      </c>
      <c r="M1983" s="1" t="s">
        <v>270</v>
      </c>
      <c r="N1983" s="1" t="s">
        <v>378</v>
      </c>
      <c r="O1983" s="1" t="s">
        <v>14146</v>
      </c>
      <c r="P1983" s="1" t="s">
        <v>14147</v>
      </c>
      <c r="Q1983" s="1" t="s">
        <v>14148</v>
      </c>
      <c r="R1983" s="1" t="s">
        <v>14149</v>
      </c>
      <c r="S1983" s="1" t="s">
        <v>14150</v>
      </c>
      <c r="T1983" s="1" t="s">
        <v>14151</v>
      </c>
    </row>
    <row r="1984" spans="1:20" ht="13.8" x14ac:dyDescent="0.25">
      <c r="A1984" s="1" t="s">
        <v>54</v>
      </c>
      <c r="B1984" s="2" t="s">
        <v>14152</v>
      </c>
      <c r="C1984" s="1" t="s">
        <v>1568</v>
      </c>
      <c r="D1984" s="1" t="s">
        <v>14153</v>
      </c>
      <c r="E1984" s="1" t="s">
        <v>14154</v>
      </c>
      <c r="F1984" s="1" t="s">
        <v>6828</v>
      </c>
      <c r="G1984" s="1" t="s">
        <v>26</v>
      </c>
      <c r="H1984" s="1" t="s">
        <v>27</v>
      </c>
      <c r="I1984" s="1" t="s">
        <v>60</v>
      </c>
      <c r="J1984" s="1" t="s">
        <v>75</v>
      </c>
      <c r="K1984" s="1" t="s">
        <v>61</v>
      </c>
      <c r="L1984" s="1" t="s">
        <v>3412</v>
      </c>
      <c r="M1984" s="1" t="s">
        <v>143</v>
      </c>
      <c r="N1984" s="3">
        <v>45444</v>
      </c>
      <c r="O1984" s="1" t="s">
        <v>1572</v>
      </c>
      <c r="P1984" s="1" t="s">
        <v>14155</v>
      </c>
      <c r="Q1984" s="1" t="s">
        <v>93</v>
      </c>
      <c r="R1984" s="1" t="s">
        <v>1482</v>
      </c>
      <c r="S1984" s="1" t="s">
        <v>3659</v>
      </c>
      <c r="T1984" s="1" t="s">
        <v>14156</v>
      </c>
    </row>
    <row r="1985" spans="1:20" ht="13.8" x14ac:dyDescent="0.25">
      <c r="A1985" s="1" t="s">
        <v>3275</v>
      </c>
      <c r="B1985" s="2" t="s">
        <v>14157</v>
      </c>
      <c r="C1985" s="1" t="s">
        <v>3277</v>
      </c>
      <c r="D1985" s="1" t="s">
        <v>632</v>
      </c>
      <c r="E1985" s="1" t="s">
        <v>14158</v>
      </c>
      <c r="F1985" s="1" t="s">
        <v>14159</v>
      </c>
      <c r="G1985" s="1" t="s">
        <v>113</v>
      </c>
      <c r="H1985" s="1" t="s">
        <v>114</v>
      </c>
      <c r="I1985" s="1" t="s">
        <v>74</v>
      </c>
      <c r="J1985" s="1" t="s">
        <v>14160</v>
      </c>
      <c r="K1985" s="1" t="s">
        <v>3280</v>
      </c>
      <c r="L1985" s="1" t="s">
        <v>526</v>
      </c>
      <c r="M1985" s="1" t="s">
        <v>270</v>
      </c>
      <c r="N1985" s="1" t="s">
        <v>63</v>
      </c>
      <c r="O1985" s="1" t="s">
        <v>3282</v>
      </c>
      <c r="P1985" s="1" t="s">
        <v>14161</v>
      </c>
      <c r="Q1985" s="1" t="s">
        <v>14162</v>
      </c>
      <c r="R1985" s="1" t="s">
        <v>14163</v>
      </c>
      <c r="S1985" s="1" t="s">
        <v>3286</v>
      </c>
      <c r="T1985" s="1" t="s">
        <v>14164</v>
      </c>
    </row>
    <row r="1986" spans="1:20" ht="13.8" x14ac:dyDescent="0.25">
      <c r="A1986" s="1" t="s">
        <v>54</v>
      </c>
      <c r="B1986" s="2" t="s">
        <v>14165</v>
      </c>
      <c r="C1986" s="1" t="s">
        <v>920</v>
      </c>
      <c r="D1986" s="1" t="s">
        <v>1013</v>
      </c>
      <c r="E1986" s="1" t="s">
        <v>14166</v>
      </c>
      <c r="F1986" s="1" t="s">
        <v>14167</v>
      </c>
      <c r="G1986" s="1" t="s">
        <v>26</v>
      </c>
      <c r="H1986" s="1" t="s">
        <v>27</v>
      </c>
      <c r="I1986" s="1" t="s">
        <v>74</v>
      </c>
      <c r="K1986" s="1" t="s">
        <v>61</v>
      </c>
      <c r="L1986" s="1" t="s">
        <v>282</v>
      </c>
      <c r="N1986" s="1" t="s">
        <v>63</v>
      </c>
      <c r="O1986" s="1" t="s">
        <v>923</v>
      </c>
      <c r="P1986" s="1" t="s">
        <v>14168</v>
      </c>
      <c r="Q1986" s="1" t="s">
        <v>93</v>
      </c>
      <c r="S1986" s="1" t="s">
        <v>5941</v>
      </c>
      <c r="T1986" s="1" t="s">
        <v>14169</v>
      </c>
    </row>
    <row r="1987" spans="1:20" ht="13.8" x14ac:dyDescent="0.25">
      <c r="A1987" s="1" t="s">
        <v>316</v>
      </c>
      <c r="B1987" s="2" t="s">
        <v>14170</v>
      </c>
      <c r="C1987" s="1" t="s">
        <v>254</v>
      </c>
      <c r="D1987" s="1" t="s">
        <v>4856</v>
      </c>
      <c r="E1987" s="1" t="s">
        <v>2716</v>
      </c>
      <c r="F1987" s="1" t="s">
        <v>14171</v>
      </c>
      <c r="G1987" s="1" t="s">
        <v>113</v>
      </c>
      <c r="H1987" s="1" t="s">
        <v>114</v>
      </c>
      <c r="I1987" s="1" t="s">
        <v>74</v>
      </c>
      <c r="K1987" s="1" t="s">
        <v>321</v>
      </c>
      <c r="L1987" s="1" t="s">
        <v>4630</v>
      </c>
      <c r="N1987" s="1" t="s">
        <v>916</v>
      </c>
      <c r="O1987" s="1" t="s">
        <v>260</v>
      </c>
      <c r="P1987" s="1" t="s">
        <v>14172</v>
      </c>
      <c r="R1987" s="1" t="s">
        <v>14173</v>
      </c>
      <c r="S1987" s="1" t="s">
        <v>3116</v>
      </c>
      <c r="T1987" s="1" t="s">
        <v>14174</v>
      </c>
    </row>
    <row r="1988" spans="1:20" ht="13.8" x14ac:dyDescent="0.25">
      <c r="A1988" s="1" t="s">
        <v>884</v>
      </c>
      <c r="B1988" s="2" t="s">
        <v>14175</v>
      </c>
      <c r="C1988" s="1" t="s">
        <v>14176</v>
      </c>
      <c r="D1988" s="1" t="s">
        <v>712</v>
      </c>
      <c r="E1988" s="1" t="s">
        <v>713</v>
      </c>
      <c r="F1988" s="1" t="s">
        <v>714</v>
      </c>
      <c r="G1988" s="1" t="s">
        <v>26</v>
      </c>
      <c r="H1988" s="1" t="s">
        <v>244</v>
      </c>
      <c r="I1988" s="1" t="s">
        <v>245</v>
      </c>
      <c r="K1988" s="1" t="s">
        <v>14177</v>
      </c>
      <c r="L1988" s="1" t="s">
        <v>423</v>
      </c>
      <c r="M1988" s="1" t="s">
        <v>304</v>
      </c>
      <c r="N1988" s="1" t="s">
        <v>104</v>
      </c>
      <c r="P1988" s="1" t="s">
        <v>14178</v>
      </c>
      <c r="Q1988" s="1" t="s">
        <v>356</v>
      </c>
      <c r="S1988" s="1" t="s">
        <v>4339</v>
      </c>
      <c r="T1988" s="1" t="s">
        <v>14179</v>
      </c>
    </row>
    <row r="1989" spans="1:20" ht="13.8" x14ac:dyDescent="0.25">
      <c r="A1989" s="1" t="s">
        <v>3380</v>
      </c>
      <c r="B1989" s="2" t="s">
        <v>14180</v>
      </c>
      <c r="C1989" s="1" t="s">
        <v>14181</v>
      </c>
      <c r="D1989" s="1" t="s">
        <v>452</v>
      </c>
      <c r="E1989" s="1" t="s">
        <v>14182</v>
      </c>
      <c r="F1989" s="1" t="s">
        <v>14183</v>
      </c>
      <c r="G1989" s="1" t="s">
        <v>113</v>
      </c>
      <c r="H1989" s="1" t="s">
        <v>114</v>
      </c>
      <c r="I1989" s="1" t="s">
        <v>60</v>
      </c>
      <c r="J1989" s="1" t="s">
        <v>421</v>
      </c>
      <c r="K1989" s="1" t="s">
        <v>14184</v>
      </c>
      <c r="L1989" s="1" t="s">
        <v>693</v>
      </c>
      <c r="M1989" s="1" t="s">
        <v>270</v>
      </c>
      <c r="N1989" s="1" t="s">
        <v>47</v>
      </c>
      <c r="O1989" s="1" t="s">
        <v>14185</v>
      </c>
      <c r="P1989" s="1" t="s">
        <v>14186</v>
      </c>
      <c r="R1989" s="1" t="s">
        <v>14187</v>
      </c>
      <c r="S1989" s="1" t="s">
        <v>3108</v>
      </c>
      <c r="T1989" s="1" t="s">
        <v>14188</v>
      </c>
    </row>
    <row r="1990" spans="1:20" ht="13.8" x14ac:dyDescent="0.25">
      <c r="A1990" s="1" t="s">
        <v>9353</v>
      </c>
      <c r="B1990" s="2" t="s">
        <v>14189</v>
      </c>
      <c r="C1990" s="1" t="s">
        <v>8410</v>
      </c>
      <c r="D1990" s="1" t="s">
        <v>1235</v>
      </c>
      <c r="E1990" s="1" t="s">
        <v>5257</v>
      </c>
      <c r="F1990" s="1" t="s">
        <v>14190</v>
      </c>
      <c r="G1990" s="1" t="s">
        <v>228</v>
      </c>
      <c r="H1990" s="1" t="s">
        <v>114</v>
      </c>
      <c r="I1990" s="1" t="s">
        <v>60</v>
      </c>
      <c r="K1990" s="1" t="s">
        <v>1903</v>
      </c>
      <c r="L1990" s="1" t="s">
        <v>2958</v>
      </c>
      <c r="M1990" s="1" t="s">
        <v>143</v>
      </c>
      <c r="N1990" s="1" t="s">
        <v>32</v>
      </c>
      <c r="O1990" s="1" t="s">
        <v>8414</v>
      </c>
      <c r="P1990" s="1" t="s">
        <v>14191</v>
      </c>
      <c r="Q1990" s="1" t="s">
        <v>14192</v>
      </c>
      <c r="R1990" s="1" t="s">
        <v>4632</v>
      </c>
      <c r="S1990" s="1" t="s">
        <v>8418</v>
      </c>
      <c r="T1990" s="1" t="s">
        <v>14193</v>
      </c>
    </row>
    <row r="1991" spans="1:20" ht="13.8" x14ac:dyDescent="0.25">
      <c r="A1991" s="1" t="s">
        <v>4558</v>
      </c>
      <c r="B1991" s="2" t="s">
        <v>14194</v>
      </c>
      <c r="C1991" s="1" t="s">
        <v>3844</v>
      </c>
      <c r="D1991" s="1" t="s">
        <v>8849</v>
      </c>
      <c r="E1991" s="1" t="s">
        <v>14195</v>
      </c>
      <c r="F1991" s="1" t="s">
        <v>11217</v>
      </c>
      <c r="G1991" s="1" t="s">
        <v>26</v>
      </c>
      <c r="H1991" s="1" t="s">
        <v>27</v>
      </c>
      <c r="I1991" s="1" t="s">
        <v>60</v>
      </c>
      <c r="J1991" s="1" t="s">
        <v>1525</v>
      </c>
      <c r="K1991" s="1" t="s">
        <v>3847</v>
      </c>
      <c r="L1991" s="1" t="s">
        <v>4562</v>
      </c>
      <c r="N1991" s="1" t="s">
        <v>32</v>
      </c>
      <c r="O1991" s="1" t="s">
        <v>3849</v>
      </c>
      <c r="P1991" s="1" t="s">
        <v>14196</v>
      </c>
      <c r="Q1991" s="1" t="s">
        <v>14197</v>
      </c>
      <c r="R1991" s="1" t="s">
        <v>14198</v>
      </c>
      <c r="S1991" s="1" t="s">
        <v>3853</v>
      </c>
      <c r="T1991" s="1" t="s">
        <v>14199</v>
      </c>
    </row>
    <row r="1992" spans="1:20" ht="110.4" x14ac:dyDescent="0.25">
      <c r="A1992" s="1" t="s">
        <v>1755</v>
      </c>
      <c r="B1992" s="2" t="s">
        <v>14200</v>
      </c>
      <c r="C1992" s="1" t="s">
        <v>14201</v>
      </c>
      <c r="D1992" s="1" t="s">
        <v>57</v>
      </c>
      <c r="E1992" s="1" t="s">
        <v>2487</v>
      </c>
      <c r="F1992" s="1" t="s">
        <v>14202</v>
      </c>
      <c r="G1992" s="1" t="s">
        <v>26</v>
      </c>
      <c r="H1992" s="1" t="s">
        <v>27</v>
      </c>
      <c r="I1992" s="1" t="s">
        <v>74</v>
      </c>
      <c r="K1992" s="1" t="s">
        <v>1760</v>
      </c>
      <c r="L1992" s="1" t="s">
        <v>2359</v>
      </c>
      <c r="N1992" s="1" t="s">
        <v>63</v>
      </c>
      <c r="O1992" s="1" t="s">
        <v>14203</v>
      </c>
      <c r="P1992" s="4" t="s">
        <v>14204</v>
      </c>
      <c r="R1992" s="1" t="s">
        <v>14205</v>
      </c>
      <c r="S1992" s="1" t="s">
        <v>14206</v>
      </c>
      <c r="T1992" s="1" t="s">
        <v>14207</v>
      </c>
    </row>
    <row r="1993" spans="1:20" ht="13.8" x14ac:dyDescent="0.25">
      <c r="A1993" s="1" t="s">
        <v>395</v>
      </c>
      <c r="B1993" s="2" t="s">
        <v>14208</v>
      </c>
      <c r="C1993" s="1" t="s">
        <v>397</v>
      </c>
      <c r="D1993" s="1" t="s">
        <v>547</v>
      </c>
      <c r="E1993" s="1" t="s">
        <v>14209</v>
      </c>
      <c r="F1993" s="1" t="s">
        <v>14210</v>
      </c>
      <c r="G1993" s="1" t="s">
        <v>26</v>
      </c>
      <c r="H1993" s="1" t="s">
        <v>27</v>
      </c>
      <c r="I1993" s="1" t="s">
        <v>74</v>
      </c>
      <c r="K1993" s="1" t="s">
        <v>842</v>
      </c>
      <c r="L1993" s="1" t="s">
        <v>3281</v>
      </c>
      <c r="N1993" s="1" t="s">
        <v>2202</v>
      </c>
      <c r="O1993" s="1" t="s">
        <v>844</v>
      </c>
      <c r="P1993" s="1" t="s">
        <v>14211</v>
      </c>
      <c r="Q1993" s="1" t="s">
        <v>14212</v>
      </c>
      <c r="R1993" s="1" t="s">
        <v>14213</v>
      </c>
      <c r="S1993" s="1" t="s">
        <v>14206</v>
      </c>
      <c r="T1993" s="1" t="s">
        <v>14214</v>
      </c>
    </row>
    <row r="1994" spans="1:20" ht="13.8" x14ac:dyDescent="0.25">
      <c r="A1994" s="1" t="s">
        <v>54</v>
      </c>
      <c r="B1994" s="2" t="s">
        <v>14215</v>
      </c>
      <c r="C1994" s="1" t="s">
        <v>920</v>
      </c>
      <c r="D1994" s="1" t="s">
        <v>1441</v>
      </c>
      <c r="E1994" s="1" t="s">
        <v>14216</v>
      </c>
      <c r="F1994" s="1" t="s">
        <v>14217</v>
      </c>
      <c r="G1994" s="1" t="s">
        <v>26</v>
      </c>
      <c r="H1994" s="1" t="s">
        <v>27</v>
      </c>
      <c r="I1994" s="1" t="s">
        <v>74</v>
      </c>
      <c r="K1994" s="1" t="s">
        <v>61</v>
      </c>
      <c r="L1994" s="1" t="s">
        <v>3026</v>
      </c>
      <c r="M1994" s="1" t="s">
        <v>270</v>
      </c>
      <c r="N1994" s="1" t="s">
        <v>63</v>
      </c>
      <c r="O1994" s="1" t="s">
        <v>923</v>
      </c>
      <c r="P1994" s="1" t="s">
        <v>14218</v>
      </c>
      <c r="R1994" s="1" t="s">
        <v>14219</v>
      </c>
      <c r="S1994" s="1" t="s">
        <v>5941</v>
      </c>
      <c r="T1994" s="1" t="s">
        <v>14220</v>
      </c>
    </row>
    <row r="1995" spans="1:20" ht="13.8" x14ac:dyDescent="0.25">
      <c r="A1995" s="1" t="s">
        <v>54</v>
      </c>
      <c r="B1995" s="2" t="s">
        <v>14221</v>
      </c>
      <c r="C1995" s="1" t="s">
        <v>1440</v>
      </c>
      <c r="D1995" s="1" t="s">
        <v>1190</v>
      </c>
      <c r="E1995" s="1" t="s">
        <v>14222</v>
      </c>
      <c r="F1995" s="1" t="s">
        <v>14223</v>
      </c>
      <c r="G1995" s="1" t="s">
        <v>26</v>
      </c>
      <c r="H1995" s="1" t="s">
        <v>27</v>
      </c>
      <c r="I1995" s="1" t="s">
        <v>28</v>
      </c>
      <c r="K1995" s="1" t="s">
        <v>61</v>
      </c>
      <c r="L1995" s="1" t="s">
        <v>62</v>
      </c>
      <c r="N1995" s="1" t="s">
        <v>32</v>
      </c>
      <c r="O1995" s="1" t="s">
        <v>1445</v>
      </c>
      <c r="P1995" s="1" t="s">
        <v>14224</v>
      </c>
      <c r="Q1995" s="1" t="s">
        <v>14225</v>
      </c>
      <c r="R1995" s="1" t="s">
        <v>1960</v>
      </c>
      <c r="S1995" s="1" t="s">
        <v>3206</v>
      </c>
      <c r="T1995" s="1" t="s">
        <v>14226</v>
      </c>
    </row>
    <row r="1996" spans="1:20" ht="13.8" x14ac:dyDescent="0.25">
      <c r="A1996" s="1" t="s">
        <v>14227</v>
      </c>
      <c r="B1996" s="2" t="s">
        <v>14228</v>
      </c>
      <c r="C1996" s="1" t="s">
        <v>14229</v>
      </c>
      <c r="D1996" s="1" t="s">
        <v>930</v>
      </c>
      <c r="E1996" s="1" t="s">
        <v>762</v>
      </c>
      <c r="F1996" s="1" t="s">
        <v>2510</v>
      </c>
      <c r="G1996" s="1" t="s">
        <v>26</v>
      </c>
      <c r="H1996" s="1" t="s">
        <v>27</v>
      </c>
      <c r="I1996" s="1" t="s">
        <v>28</v>
      </c>
      <c r="K1996" s="1" t="s">
        <v>1893</v>
      </c>
      <c r="L1996" s="1" t="s">
        <v>951</v>
      </c>
      <c r="N1996" s="1" t="s">
        <v>63</v>
      </c>
      <c r="O1996" s="1" t="s">
        <v>14230</v>
      </c>
      <c r="P1996" s="1" t="s">
        <v>14231</v>
      </c>
      <c r="Q1996" s="1" t="s">
        <v>494</v>
      </c>
      <c r="R1996" s="1" t="s">
        <v>14232</v>
      </c>
      <c r="S1996" s="1" t="s">
        <v>3901</v>
      </c>
      <c r="T1996" s="1" t="s">
        <v>14233</v>
      </c>
    </row>
    <row r="1997" spans="1:20" ht="13.8" x14ac:dyDescent="0.25">
      <c r="A1997" s="1" t="s">
        <v>14234</v>
      </c>
      <c r="B1997" s="2" t="s">
        <v>14235</v>
      </c>
      <c r="C1997" s="1" t="s">
        <v>14099</v>
      </c>
      <c r="D1997" s="1" t="s">
        <v>3211</v>
      </c>
      <c r="E1997" s="1" t="s">
        <v>14236</v>
      </c>
      <c r="F1997" s="1" t="s">
        <v>14237</v>
      </c>
      <c r="G1997" s="1" t="s">
        <v>228</v>
      </c>
      <c r="H1997" s="1" t="s">
        <v>229</v>
      </c>
      <c r="I1997" s="1" t="s">
        <v>140</v>
      </c>
      <c r="J1997" s="1" t="s">
        <v>14238</v>
      </c>
      <c r="K1997" s="1" t="s">
        <v>14239</v>
      </c>
      <c r="L1997" s="1" t="s">
        <v>1177</v>
      </c>
      <c r="M1997" s="1" t="s">
        <v>304</v>
      </c>
      <c r="N1997" s="1" t="s">
        <v>32</v>
      </c>
      <c r="O1997" s="1" t="s">
        <v>14101</v>
      </c>
      <c r="P1997" s="1" t="s">
        <v>14240</v>
      </c>
      <c r="Q1997" s="1" t="s">
        <v>14241</v>
      </c>
      <c r="R1997" s="1" t="s">
        <v>14242</v>
      </c>
      <c r="S1997" s="1" t="s">
        <v>3901</v>
      </c>
      <c r="T1997" s="1" t="s">
        <v>14243</v>
      </c>
    </row>
    <row r="1998" spans="1:20" ht="13.8" x14ac:dyDescent="0.25">
      <c r="A1998" s="1" t="s">
        <v>1815</v>
      </c>
      <c r="B1998" s="2" t="s">
        <v>14244</v>
      </c>
      <c r="C1998" s="1" t="s">
        <v>1817</v>
      </c>
      <c r="D1998" s="1" t="s">
        <v>123</v>
      </c>
      <c r="E1998" s="1" t="s">
        <v>14245</v>
      </c>
      <c r="F1998" s="1" t="s">
        <v>14246</v>
      </c>
      <c r="G1998" s="1" t="s">
        <v>228</v>
      </c>
      <c r="H1998" s="1" t="s">
        <v>126</v>
      </c>
      <c r="I1998" s="1" t="s">
        <v>140</v>
      </c>
      <c r="J1998" s="1" t="s">
        <v>583</v>
      </c>
      <c r="K1998" s="1" t="s">
        <v>1820</v>
      </c>
      <c r="L1998" s="1" t="s">
        <v>7715</v>
      </c>
      <c r="N1998" s="1" t="s">
        <v>378</v>
      </c>
      <c r="O1998" s="1" t="s">
        <v>1822</v>
      </c>
      <c r="P1998" s="1" t="s">
        <v>14247</v>
      </c>
      <c r="Q1998" s="1" t="s">
        <v>93</v>
      </c>
      <c r="R1998" s="1" t="s">
        <v>14248</v>
      </c>
      <c r="S1998" s="1" t="s">
        <v>3487</v>
      </c>
      <c r="T1998" s="1" t="s">
        <v>14249</v>
      </c>
    </row>
    <row r="1999" spans="1:20" ht="13.8" x14ac:dyDescent="0.25">
      <c r="A1999" s="1" t="s">
        <v>1430</v>
      </c>
      <c r="B1999" s="2" t="s">
        <v>14250</v>
      </c>
      <c r="C1999" s="1" t="s">
        <v>5944</v>
      </c>
      <c r="D1999" s="1" t="s">
        <v>408</v>
      </c>
      <c r="E1999" s="1" t="s">
        <v>7156</v>
      </c>
      <c r="F1999" s="1" t="s">
        <v>6675</v>
      </c>
      <c r="G1999" s="1" t="s">
        <v>113</v>
      </c>
      <c r="H1999" s="1" t="s">
        <v>114</v>
      </c>
      <c r="I1999" s="1" t="s">
        <v>28</v>
      </c>
      <c r="J1999" s="1" t="s">
        <v>421</v>
      </c>
      <c r="K1999" s="1" t="s">
        <v>14251</v>
      </c>
      <c r="L1999" s="1" t="s">
        <v>8657</v>
      </c>
      <c r="M1999" s="1" t="s">
        <v>143</v>
      </c>
      <c r="N1999" s="1" t="s">
        <v>32</v>
      </c>
      <c r="O1999" s="1" t="s">
        <v>3322</v>
      </c>
      <c r="P1999" s="1" t="s">
        <v>14252</v>
      </c>
      <c r="R1999" s="1" t="s">
        <v>14253</v>
      </c>
      <c r="S1999" s="1" t="s">
        <v>3104</v>
      </c>
      <c r="T1999" s="1" t="s">
        <v>14254</v>
      </c>
    </row>
    <row r="2000" spans="1:20" ht="13.8" x14ac:dyDescent="0.25">
      <c r="A2000" s="1" t="s">
        <v>2085</v>
      </c>
      <c r="B2000" s="2" t="s">
        <v>14255</v>
      </c>
      <c r="C2000" s="1" t="s">
        <v>14256</v>
      </c>
      <c r="D2000" s="1" t="s">
        <v>14257</v>
      </c>
      <c r="E2000" s="1" t="s">
        <v>1004</v>
      </c>
      <c r="F2000" s="1" t="s">
        <v>14258</v>
      </c>
      <c r="G2000" s="1" t="s">
        <v>26</v>
      </c>
      <c r="H2000" s="1" t="s">
        <v>27</v>
      </c>
      <c r="I2000" s="1" t="s">
        <v>28</v>
      </c>
      <c r="J2000" s="1" t="s">
        <v>75</v>
      </c>
      <c r="L2000" s="1" t="s">
        <v>2131</v>
      </c>
      <c r="M2000" s="1" t="s">
        <v>304</v>
      </c>
      <c r="N2000" s="3">
        <v>45261</v>
      </c>
      <c r="O2000" s="1" t="s">
        <v>14259</v>
      </c>
      <c r="P2000" s="1" t="s">
        <v>14260</v>
      </c>
      <c r="R2000" s="1" t="s">
        <v>3474</v>
      </c>
      <c r="T2000" s="1" t="s">
        <v>14261</v>
      </c>
    </row>
    <row r="2001" spans="1:20" ht="96.6" x14ac:dyDescent="0.25">
      <c r="A2001" s="1" t="s">
        <v>473</v>
      </c>
      <c r="B2001" s="2" t="s">
        <v>14262</v>
      </c>
      <c r="C2001" s="1" t="s">
        <v>3927</v>
      </c>
      <c r="D2001" s="1" t="s">
        <v>739</v>
      </c>
      <c r="E2001" s="1" t="s">
        <v>14263</v>
      </c>
      <c r="F2001" s="1" t="s">
        <v>14264</v>
      </c>
      <c r="G2001" s="1" t="s">
        <v>113</v>
      </c>
      <c r="H2001" s="1" t="s">
        <v>27</v>
      </c>
      <c r="I2001" s="1" t="s">
        <v>74</v>
      </c>
      <c r="K2001" s="1" t="s">
        <v>14265</v>
      </c>
      <c r="L2001" s="1" t="s">
        <v>2397</v>
      </c>
      <c r="N2001" s="1" t="s">
        <v>32</v>
      </c>
      <c r="O2001" s="1" t="s">
        <v>3930</v>
      </c>
      <c r="P2001" s="4" t="s">
        <v>14266</v>
      </c>
      <c r="Q2001" s="1" t="s">
        <v>14267</v>
      </c>
      <c r="R2001" s="1" t="s">
        <v>14268</v>
      </c>
      <c r="S2001" s="1" t="s">
        <v>3934</v>
      </c>
      <c r="T2001" s="1" t="s">
        <v>14269</v>
      </c>
    </row>
    <row r="2002" spans="1:20" ht="13.8" x14ac:dyDescent="0.25">
      <c r="A2002" s="1" t="s">
        <v>14270</v>
      </c>
      <c r="B2002" s="2" t="s">
        <v>14271</v>
      </c>
      <c r="C2002" s="1" t="s">
        <v>14272</v>
      </c>
      <c r="D2002" s="1" t="s">
        <v>1987</v>
      </c>
      <c r="E2002" s="1" t="s">
        <v>4503</v>
      </c>
      <c r="F2002" s="1" t="s">
        <v>14273</v>
      </c>
      <c r="G2002" s="1" t="s">
        <v>113</v>
      </c>
      <c r="H2002" s="1" t="s">
        <v>27</v>
      </c>
      <c r="I2002" s="1" t="s">
        <v>28</v>
      </c>
      <c r="K2002" s="1" t="s">
        <v>14274</v>
      </c>
      <c r="L2002" s="1" t="s">
        <v>810</v>
      </c>
      <c r="M2002" s="1" t="s">
        <v>270</v>
      </c>
      <c r="N2002" s="1" t="s">
        <v>63</v>
      </c>
      <c r="O2002" s="1" t="s">
        <v>14275</v>
      </c>
      <c r="P2002" s="1" t="s">
        <v>14276</v>
      </c>
      <c r="Q2002" s="1" t="s">
        <v>93</v>
      </c>
      <c r="T2002" s="1" t="s">
        <v>14277</v>
      </c>
    </row>
    <row r="2003" spans="1:20" ht="13.8" x14ac:dyDescent="0.25">
      <c r="A2003" s="1" t="s">
        <v>54</v>
      </c>
      <c r="B2003" s="2" t="s">
        <v>14278</v>
      </c>
      <c r="C2003" s="1" t="s">
        <v>1338</v>
      </c>
      <c r="D2003" s="1" t="s">
        <v>353</v>
      </c>
      <c r="E2003" s="1" t="s">
        <v>1339</v>
      </c>
      <c r="F2003" s="1" t="s">
        <v>14279</v>
      </c>
      <c r="G2003" s="1" t="s">
        <v>26</v>
      </c>
      <c r="H2003" s="1" t="s">
        <v>27</v>
      </c>
      <c r="I2003" s="1" t="s">
        <v>74</v>
      </c>
      <c r="K2003" s="1" t="s">
        <v>61</v>
      </c>
      <c r="L2003" s="1" t="s">
        <v>3719</v>
      </c>
      <c r="N2003" s="1" t="s">
        <v>63</v>
      </c>
      <c r="O2003" s="1" t="s">
        <v>1343</v>
      </c>
      <c r="P2003" s="1" t="s">
        <v>14280</v>
      </c>
      <c r="R2003" s="1" t="s">
        <v>14281</v>
      </c>
      <c r="S2003" s="1" t="s">
        <v>3104</v>
      </c>
      <c r="T2003" s="1" t="s">
        <v>14282</v>
      </c>
    </row>
    <row r="2004" spans="1:20" ht="13.8" x14ac:dyDescent="0.25">
      <c r="A2004" s="1" t="s">
        <v>7294</v>
      </c>
      <c r="B2004" s="2" t="s">
        <v>14283</v>
      </c>
      <c r="C2004" s="1" t="s">
        <v>14284</v>
      </c>
      <c r="D2004" s="1" t="s">
        <v>1797</v>
      </c>
      <c r="E2004" s="1" t="s">
        <v>5193</v>
      </c>
      <c r="F2004" s="1" t="s">
        <v>14285</v>
      </c>
      <c r="G2004" s="1" t="s">
        <v>113</v>
      </c>
      <c r="H2004" s="1" t="s">
        <v>114</v>
      </c>
      <c r="I2004" s="1" t="s">
        <v>140</v>
      </c>
      <c r="K2004" s="1" t="s">
        <v>7299</v>
      </c>
      <c r="L2004" s="1" t="s">
        <v>810</v>
      </c>
      <c r="N2004" s="1" t="s">
        <v>63</v>
      </c>
      <c r="O2004" s="1" t="s">
        <v>14286</v>
      </c>
      <c r="P2004" s="1" t="s">
        <v>14287</v>
      </c>
      <c r="Q2004" s="1" t="s">
        <v>14288</v>
      </c>
      <c r="R2004" s="1" t="s">
        <v>11535</v>
      </c>
      <c r="T2004" s="1" t="s">
        <v>14289</v>
      </c>
    </row>
    <row r="2005" spans="1:20" ht="13.8" x14ac:dyDescent="0.25">
      <c r="A2005" s="1" t="s">
        <v>370</v>
      </c>
      <c r="B2005" s="2" t="s">
        <v>14290</v>
      </c>
      <c r="C2005" s="1" t="s">
        <v>14291</v>
      </c>
      <c r="D2005" s="1" t="s">
        <v>5419</v>
      </c>
      <c r="E2005" s="1" t="s">
        <v>11727</v>
      </c>
      <c r="F2005" s="1" t="s">
        <v>14292</v>
      </c>
      <c r="G2005" s="1" t="s">
        <v>113</v>
      </c>
      <c r="H2005" s="1" t="s">
        <v>126</v>
      </c>
      <c r="I2005" s="1" t="s">
        <v>60</v>
      </c>
      <c r="K2005" s="1" t="s">
        <v>376</v>
      </c>
      <c r="L2005" s="1" t="s">
        <v>12474</v>
      </c>
      <c r="M2005" s="1" t="s">
        <v>143</v>
      </c>
      <c r="N2005" s="1" t="s">
        <v>378</v>
      </c>
      <c r="O2005" s="1" t="s">
        <v>14293</v>
      </c>
      <c r="P2005" s="1" t="s">
        <v>14294</v>
      </c>
      <c r="Q2005" s="1" t="s">
        <v>8889</v>
      </c>
      <c r="R2005" s="1" t="s">
        <v>14295</v>
      </c>
      <c r="S2005" s="1" t="s">
        <v>3540</v>
      </c>
      <c r="T2005" s="1" t="s">
        <v>14296</v>
      </c>
    </row>
    <row r="2006" spans="1:20" ht="13.8" x14ac:dyDescent="0.25">
      <c r="A2006" s="1" t="s">
        <v>1850</v>
      </c>
      <c r="B2006" s="2" t="s">
        <v>14297</v>
      </c>
      <c r="C2006" s="1" t="s">
        <v>14298</v>
      </c>
      <c r="D2006" s="1" t="s">
        <v>819</v>
      </c>
      <c r="E2006" s="1" t="s">
        <v>14299</v>
      </c>
      <c r="F2006" s="1" t="s">
        <v>14300</v>
      </c>
      <c r="G2006" s="1" t="s">
        <v>113</v>
      </c>
      <c r="H2006" s="1" t="s">
        <v>27</v>
      </c>
      <c r="I2006" s="1" t="s">
        <v>74</v>
      </c>
      <c r="K2006" s="1" t="s">
        <v>1855</v>
      </c>
      <c r="L2006" s="1" t="s">
        <v>904</v>
      </c>
      <c r="N2006" s="1" t="s">
        <v>378</v>
      </c>
      <c r="O2006" s="1" t="s">
        <v>14301</v>
      </c>
      <c r="P2006" s="1" t="s">
        <v>14302</v>
      </c>
      <c r="Q2006" s="1" t="s">
        <v>14303</v>
      </c>
      <c r="R2006" s="1" t="s">
        <v>14304</v>
      </c>
      <c r="S2006" s="1" t="s">
        <v>3901</v>
      </c>
      <c r="T2006" s="1" t="s">
        <v>14305</v>
      </c>
    </row>
    <row r="2007" spans="1:20" ht="13.8" x14ac:dyDescent="0.25">
      <c r="A2007" s="1" t="s">
        <v>370</v>
      </c>
      <c r="B2007" s="2" t="s">
        <v>14306</v>
      </c>
      <c r="C2007" s="1" t="s">
        <v>14291</v>
      </c>
      <c r="D2007" s="1" t="s">
        <v>1309</v>
      </c>
      <c r="E2007" s="1" t="s">
        <v>14307</v>
      </c>
      <c r="F2007" s="1" t="s">
        <v>14308</v>
      </c>
      <c r="G2007" s="1" t="s">
        <v>113</v>
      </c>
      <c r="H2007" s="1" t="s">
        <v>126</v>
      </c>
      <c r="I2007" s="1" t="s">
        <v>140</v>
      </c>
      <c r="K2007" s="1" t="s">
        <v>14309</v>
      </c>
      <c r="L2007" s="1" t="s">
        <v>5399</v>
      </c>
      <c r="N2007" s="1" t="s">
        <v>378</v>
      </c>
      <c r="O2007" s="1" t="s">
        <v>14293</v>
      </c>
      <c r="P2007" s="1" t="s">
        <v>14310</v>
      </c>
      <c r="Q2007" s="1" t="s">
        <v>234</v>
      </c>
      <c r="R2007" s="1" t="s">
        <v>14311</v>
      </c>
      <c r="S2007" s="1" t="s">
        <v>3540</v>
      </c>
      <c r="T2007" s="1" t="s">
        <v>14312</v>
      </c>
    </row>
    <row r="2008" spans="1:20" ht="13.8" x14ac:dyDescent="0.25">
      <c r="A2008" s="1" t="s">
        <v>1626</v>
      </c>
      <c r="B2008" s="2" t="s">
        <v>14313</v>
      </c>
      <c r="C2008" s="1" t="s">
        <v>224</v>
      </c>
      <c r="D2008" s="1" t="s">
        <v>1998</v>
      </c>
      <c r="E2008" s="1" t="s">
        <v>14314</v>
      </c>
      <c r="F2008" s="1" t="s">
        <v>6207</v>
      </c>
      <c r="G2008" s="1" t="s">
        <v>26</v>
      </c>
      <c r="H2008" s="1" t="s">
        <v>27</v>
      </c>
      <c r="I2008" s="1" t="s">
        <v>74</v>
      </c>
      <c r="K2008" s="1" t="s">
        <v>3156</v>
      </c>
      <c r="L2008" s="1" t="s">
        <v>1212</v>
      </c>
      <c r="N2008" s="1" t="s">
        <v>63</v>
      </c>
      <c r="O2008" s="1" t="s">
        <v>232</v>
      </c>
      <c r="P2008" s="1" t="s">
        <v>14315</v>
      </c>
      <c r="Q2008" s="1" t="s">
        <v>14316</v>
      </c>
      <c r="R2008" s="1" t="s">
        <v>14317</v>
      </c>
      <c r="S2008" s="1" t="s">
        <v>3258</v>
      </c>
      <c r="T2008" s="1" t="s">
        <v>14318</v>
      </c>
    </row>
    <row r="2009" spans="1:20" ht="13.8" x14ac:dyDescent="0.25">
      <c r="A2009" s="1" t="s">
        <v>1137</v>
      </c>
      <c r="B2009" s="2" t="s">
        <v>14319</v>
      </c>
      <c r="C2009" s="1" t="s">
        <v>14320</v>
      </c>
      <c r="D2009" s="1" t="s">
        <v>6480</v>
      </c>
      <c r="E2009" s="1" t="s">
        <v>14321</v>
      </c>
      <c r="F2009" s="1" t="s">
        <v>14322</v>
      </c>
      <c r="G2009" s="1" t="s">
        <v>113</v>
      </c>
      <c r="H2009" s="1" t="s">
        <v>114</v>
      </c>
      <c r="I2009" s="1" t="s">
        <v>60</v>
      </c>
      <c r="J2009" s="1" t="s">
        <v>465</v>
      </c>
      <c r="K2009" s="1" t="s">
        <v>1142</v>
      </c>
      <c r="L2009" s="1" t="s">
        <v>30</v>
      </c>
      <c r="M2009" s="1" t="s">
        <v>270</v>
      </c>
      <c r="N2009" s="3">
        <v>45444</v>
      </c>
      <c r="O2009" s="1" t="s">
        <v>14323</v>
      </c>
      <c r="P2009" s="1" t="s">
        <v>14324</v>
      </c>
      <c r="Q2009" s="1" t="s">
        <v>14325</v>
      </c>
      <c r="R2009" s="1" t="s">
        <v>182</v>
      </c>
      <c r="S2009" s="1" t="s">
        <v>14326</v>
      </c>
      <c r="T2009" s="1" t="s">
        <v>14327</v>
      </c>
    </row>
    <row r="2010" spans="1:20" ht="151.80000000000001" x14ac:dyDescent="0.25">
      <c r="A2010" s="1" t="s">
        <v>54</v>
      </c>
      <c r="B2010" s="2" t="s">
        <v>14328</v>
      </c>
      <c r="C2010" s="1" t="s">
        <v>522</v>
      </c>
      <c r="D2010" s="1" t="s">
        <v>201</v>
      </c>
      <c r="E2010" s="1" t="s">
        <v>14329</v>
      </c>
      <c r="F2010" s="1" t="s">
        <v>14330</v>
      </c>
      <c r="G2010" s="1" t="s">
        <v>26</v>
      </c>
      <c r="H2010" s="1" t="s">
        <v>27</v>
      </c>
      <c r="I2010" s="1" t="s">
        <v>140</v>
      </c>
      <c r="J2010" s="1" t="s">
        <v>75</v>
      </c>
      <c r="K2010" s="1" t="s">
        <v>61</v>
      </c>
      <c r="L2010" s="1" t="s">
        <v>13246</v>
      </c>
      <c r="N2010" s="1" t="s">
        <v>63</v>
      </c>
      <c r="O2010" s="1" t="s">
        <v>528</v>
      </c>
      <c r="P2010" s="4" t="s">
        <v>14331</v>
      </c>
      <c r="Q2010" s="1" t="s">
        <v>530</v>
      </c>
      <c r="R2010" s="1" t="s">
        <v>14332</v>
      </c>
      <c r="S2010" s="1" t="s">
        <v>3540</v>
      </c>
      <c r="T2010" s="1" t="s">
        <v>14333</v>
      </c>
    </row>
    <row r="2011" spans="1:20" ht="13.8" x14ac:dyDescent="0.25">
      <c r="A2011" s="1" t="s">
        <v>275</v>
      </c>
      <c r="B2011" s="2" t="s">
        <v>14334</v>
      </c>
      <c r="C2011" s="1" t="s">
        <v>1095</v>
      </c>
      <c r="D2011" s="1" t="s">
        <v>2184</v>
      </c>
      <c r="E2011" s="1" t="s">
        <v>14335</v>
      </c>
      <c r="F2011" s="1" t="s">
        <v>14336</v>
      </c>
      <c r="G2011" s="1" t="s">
        <v>113</v>
      </c>
      <c r="H2011" s="1" t="s">
        <v>27</v>
      </c>
      <c r="I2011" s="1" t="s">
        <v>140</v>
      </c>
      <c r="K2011" s="1" t="s">
        <v>281</v>
      </c>
      <c r="L2011" s="1" t="s">
        <v>14337</v>
      </c>
      <c r="N2011" s="1" t="s">
        <v>3018</v>
      </c>
      <c r="O2011" s="1" t="s">
        <v>1100</v>
      </c>
      <c r="P2011" s="1" t="s">
        <v>14338</v>
      </c>
      <c r="Q2011" s="1" t="s">
        <v>93</v>
      </c>
      <c r="R2011" s="1" t="s">
        <v>14339</v>
      </c>
      <c r="T2011" s="1" t="s">
        <v>14340</v>
      </c>
    </row>
    <row r="2012" spans="1:20" ht="13.8" x14ac:dyDescent="0.25">
      <c r="A2012" s="1" t="s">
        <v>275</v>
      </c>
      <c r="B2012" s="2" t="s">
        <v>14341</v>
      </c>
      <c r="C2012" s="1" t="s">
        <v>277</v>
      </c>
      <c r="D2012" s="1" t="s">
        <v>1881</v>
      </c>
      <c r="E2012" s="1" t="s">
        <v>14342</v>
      </c>
      <c r="F2012" s="1" t="s">
        <v>14343</v>
      </c>
      <c r="G2012" s="1" t="s">
        <v>113</v>
      </c>
      <c r="H2012" s="1" t="s">
        <v>114</v>
      </c>
      <c r="I2012" s="1" t="s">
        <v>140</v>
      </c>
      <c r="K2012" s="1" t="s">
        <v>281</v>
      </c>
      <c r="L2012" s="1" t="s">
        <v>1193</v>
      </c>
      <c r="N2012" s="1" t="s">
        <v>63</v>
      </c>
      <c r="O2012" s="1" t="s">
        <v>3955</v>
      </c>
      <c r="P2012" s="1" t="s">
        <v>14344</v>
      </c>
      <c r="Q2012" s="1" t="s">
        <v>14345</v>
      </c>
      <c r="R2012" s="1" t="s">
        <v>5310</v>
      </c>
      <c r="T2012" s="1" t="s">
        <v>14346</v>
      </c>
    </row>
    <row r="2013" spans="1:20" ht="13.8" x14ac:dyDescent="0.25">
      <c r="A2013" s="1" t="s">
        <v>7772</v>
      </c>
      <c r="B2013" s="2" t="s">
        <v>14347</v>
      </c>
      <c r="C2013" s="1" t="s">
        <v>4053</v>
      </c>
      <c r="D2013" s="1" t="s">
        <v>123</v>
      </c>
      <c r="E2013" s="1" t="s">
        <v>13882</v>
      </c>
      <c r="F2013" s="1" t="s">
        <v>13883</v>
      </c>
      <c r="G2013" s="1" t="s">
        <v>113</v>
      </c>
      <c r="H2013" s="1" t="s">
        <v>114</v>
      </c>
      <c r="I2013" s="1" t="s">
        <v>140</v>
      </c>
      <c r="J2013" s="1" t="s">
        <v>421</v>
      </c>
      <c r="K2013" s="1" t="s">
        <v>1820</v>
      </c>
      <c r="L2013" s="1" t="s">
        <v>6005</v>
      </c>
      <c r="M2013" s="1" t="s">
        <v>304</v>
      </c>
      <c r="N2013" s="1" t="s">
        <v>32</v>
      </c>
      <c r="O2013" s="1" t="s">
        <v>4057</v>
      </c>
      <c r="P2013" s="1" t="s">
        <v>13884</v>
      </c>
      <c r="Q2013" s="1" t="s">
        <v>14348</v>
      </c>
      <c r="R2013" s="1" t="s">
        <v>14349</v>
      </c>
      <c r="S2013" s="1" t="s">
        <v>4060</v>
      </c>
      <c r="T2013" s="1" t="s">
        <v>14350</v>
      </c>
    </row>
    <row r="2014" spans="1:20" ht="13.8" x14ac:dyDescent="0.25">
      <c r="A2014" s="1" t="s">
        <v>884</v>
      </c>
      <c r="B2014" s="2" t="s">
        <v>14351</v>
      </c>
      <c r="C2014" s="1" t="s">
        <v>886</v>
      </c>
      <c r="D2014" s="1" t="s">
        <v>9101</v>
      </c>
      <c r="E2014" s="1" t="s">
        <v>14352</v>
      </c>
      <c r="F2014" s="1" t="s">
        <v>14353</v>
      </c>
      <c r="G2014" s="1" t="s">
        <v>26</v>
      </c>
      <c r="H2014" s="1" t="s">
        <v>27</v>
      </c>
      <c r="I2014" s="1" t="s">
        <v>74</v>
      </c>
      <c r="K2014" s="1" t="s">
        <v>14354</v>
      </c>
      <c r="L2014" s="1" t="s">
        <v>1120</v>
      </c>
      <c r="M2014" s="1" t="s">
        <v>270</v>
      </c>
      <c r="N2014" s="1" t="s">
        <v>63</v>
      </c>
      <c r="O2014" s="1" t="s">
        <v>892</v>
      </c>
      <c r="P2014" s="1" t="s">
        <v>14355</v>
      </c>
      <c r="R2014" s="1" t="s">
        <v>14356</v>
      </c>
      <c r="S2014" s="1" t="s">
        <v>14357</v>
      </c>
      <c r="T2014" s="1" t="s">
        <v>14358</v>
      </c>
    </row>
    <row r="2015" spans="1:20" ht="13.8" x14ac:dyDescent="0.25">
      <c r="A2015" s="1" t="s">
        <v>792</v>
      </c>
      <c r="B2015" s="2" t="s">
        <v>14359</v>
      </c>
      <c r="C2015" s="1" t="s">
        <v>14360</v>
      </c>
      <c r="D2015" s="1" t="s">
        <v>3232</v>
      </c>
      <c r="E2015" s="1" t="s">
        <v>7306</v>
      </c>
      <c r="F2015" s="1" t="s">
        <v>14361</v>
      </c>
      <c r="G2015" s="1" t="s">
        <v>113</v>
      </c>
      <c r="H2015" s="1" t="s">
        <v>114</v>
      </c>
      <c r="I2015" s="1" t="s">
        <v>74</v>
      </c>
      <c r="K2015" s="1" t="s">
        <v>797</v>
      </c>
      <c r="L2015" s="1" t="s">
        <v>77</v>
      </c>
      <c r="M2015" s="1" t="s">
        <v>143</v>
      </c>
      <c r="N2015" s="3">
        <v>45566</v>
      </c>
      <c r="O2015" s="1" t="s">
        <v>14362</v>
      </c>
      <c r="P2015" s="1" t="s">
        <v>14363</v>
      </c>
      <c r="R2015" s="1" t="s">
        <v>14364</v>
      </c>
      <c r="S2015" s="1" t="s">
        <v>3108</v>
      </c>
      <c r="T2015" s="1" t="s">
        <v>14365</v>
      </c>
    </row>
    <row r="2016" spans="1:20" ht="13.8" x14ac:dyDescent="0.25">
      <c r="A2016" s="1" t="s">
        <v>1626</v>
      </c>
      <c r="B2016" s="2" t="s">
        <v>14366</v>
      </c>
      <c r="C2016" s="1" t="s">
        <v>1628</v>
      </c>
      <c r="D2016" s="1" t="s">
        <v>85</v>
      </c>
      <c r="E2016" s="1" t="s">
        <v>3417</v>
      </c>
      <c r="F2016" s="1" t="s">
        <v>14367</v>
      </c>
      <c r="G2016" s="1" t="s">
        <v>26</v>
      </c>
      <c r="H2016" s="1" t="s">
        <v>27</v>
      </c>
      <c r="I2016" s="1" t="s">
        <v>74</v>
      </c>
      <c r="K2016" s="1" t="s">
        <v>230</v>
      </c>
      <c r="L2016" s="1" t="s">
        <v>423</v>
      </c>
      <c r="M2016" s="1" t="s">
        <v>703</v>
      </c>
      <c r="N2016" s="1" t="s">
        <v>104</v>
      </c>
      <c r="P2016" s="1" t="s">
        <v>14368</v>
      </c>
      <c r="Q2016" s="1" t="s">
        <v>234</v>
      </c>
      <c r="S2016" s="1" t="s">
        <v>3423</v>
      </c>
      <c r="T2016" s="1" t="s">
        <v>14369</v>
      </c>
    </row>
    <row r="2017" spans="1:20" ht="13.8" x14ac:dyDescent="0.25">
      <c r="A2017" s="1" t="s">
        <v>568</v>
      </c>
      <c r="B2017" s="2" t="s">
        <v>14370</v>
      </c>
      <c r="C2017" s="1" t="s">
        <v>1568</v>
      </c>
      <c r="D2017" s="1" t="s">
        <v>137</v>
      </c>
      <c r="E2017" s="1" t="s">
        <v>14371</v>
      </c>
      <c r="F2017" s="1" t="s">
        <v>7693</v>
      </c>
      <c r="G2017" s="1" t="s">
        <v>113</v>
      </c>
      <c r="H2017" s="1" t="s">
        <v>27</v>
      </c>
      <c r="I2017" s="1" t="s">
        <v>60</v>
      </c>
      <c r="K2017" s="1" t="s">
        <v>61</v>
      </c>
      <c r="L2017" s="1" t="s">
        <v>14372</v>
      </c>
      <c r="N2017" s="1" t="s">
        <v>32</v>
      </c>
      <c r="O2017" s="1" t="s">
        <v>1572</v>
      </c>
      <c r="P2017" s="1" t="s">
        <v>14373</v>
      </c>
      <c r="Q2017" s="1" t="s">
        <v>93</v>
      </c>
      <c r="S2017" s="1" t="s">
        <v>3659</v>
      </c>
      <c r="T2017" s="1" t="s">
        <v>14374</v>
      </c>
    </row>
    <row r="2018" spans="1:20" ht="55.2" x14ac:dyDescent="0.25">
      <c r="A2018" s="1" t="s">
        <v>6718</v>
      </c>
      <c r="B2018" s="2" t="s">
        <v>14375</v>
      </c>
      <c r="C2018" s="1" t="s">
        <v>14376</v>
      </c>
      <c r="D2018" s="1" t="s">
        <v>255</v>
      </c>
      <c r="E2018" s="1" t="s">
        <v>14377</v>
      </c>
      <c r="F2018" s="1" t="s">
        <v>14378</v>
      </c>
      <c r="G2018" s="1" t="s">
        <v>26</v>
      </c>
      <c r="H2018" s="1" t="s">
        <v>27</v>
      </c>
      <c r="I2018" s="1" t="s">
        <v>74</v>
      </c>
      <c r="K2018" s="1" t="s">
        <v>14379</v>
      </c>
      <c r="L2018" s="1" t="s">
        <v>756</v>
      </c>
      <c r="M2018" s="1" t="s">
        <v>304</v>
      </c>
      <c r="N2018" s="1" t="s">
        <v>378</v>
      </c>
      <c r="O2018" s="1" t="s">
        <v>14380</v>
      </c>
      <c r="P2018" s="4" t="s">
        <v>14381</v>
      </c>
      <c r="R2018" s="1" t="s">
        <v>14382</v>
      </c>
      <c r="S2018" s="1" t="s">
        <v>3468</v>
      </c>
      <c r="T2018" s="1" t="s">
        <v>14383</v>
      </c>
    </row>
    <row r="2019" spans="1:20" ht="13.8" x14ac:dyDescent="0.25">
      <c r="A2019" s="1" t="s">
        <v>54</v>
      </c>
      <c r="B2019" s="2" t="s">
        <v>14384</v>
      </c>
      <c r="C2019" s="1" t="s">
        <v>1440</v>
      </c>
      <c r="D2019" s="1" t="s">
        <v>560</v>
      </c>
      <c r="E2019" s="1" t="s">
        <v>14385</v>
      </c>
      <c r="F2019" s="1" t="s">
        <v>14386</v>
      </c>
      <c r="G2019" s="1" t="s">
        <v>26</v>
      </c>
      <c r="H2019" s="1" t="s">
        <v>27</v>
      </c>
      <c r="I2019" s="1" t="s">
        <v>28</v>
      </c>
      <c r="K2019" s="1" t="s">
        <v>61</v>
      </c>
      <c r="L2019" s="1" t="s">
        <v>269</v>
      </c>
      <c r="N2019" s="1" t="s">
        <v>32</v>
      </c>
      <c r="O2019" s="1" t="s">
        <v>1445</v>
      </c>
      <c r="P2019" s="1" t="s">
        <v>14387</v>
      </c>
      <c r="Q2019" s="1" t="s">
        <v>14388</v>
      </c>
      <c r="R2019" s="1" t="s">
        <v>14389</v>
      </c>
      <c r="S2019" s="1" t="s">
        <v>3206</v>
      </c>
      <c r="T2019" s="1" t="s">
        <v>14390</v>
      </c>
    </row>
    <row r="2020" spans="1:20" ht="13.8" x14ac:dyDescent="0.25">
      <c r="A2020" s="1" t="s">
        <v>14391</v>
      </c>
      <c r="B2020" s="2" t="s">
        <v>14392</v>
      </c>
      <c r="C2020" s="1" t="s">
        <v>14393</v>
      </c>
      <c r="D2020" s="1" t="s">
        <v>353</v>
      </c>
      <c r="E2020" s="1" t="s">
        <v>14394</v>
      </c>
      <c r="F2020" s="1" t="s">
        <v>14395</v>
      </c>
      <c r="G2020" s="1" t="s">
        <v>26</v>
      </c>
      <c r="H2020" s="1" t="s">
        <v>27</v>
      </c>
      <c r="I2020" s="1" t="s">
        <v>74</v>
      </c>
      <c r="K2020" s="1" t="s">
        <v>14396</v>
      </c>
      <c r="L2020" s="1" t="s">
        <v>904</v>
      </c>
      <c r="N2020" s="1" t="s">
        <v>32</v>
      </c>
      <c r="O2020" s="1" t="s">
        <v>14397</v>
      </c>
      <c r="P2020" s="1" t="s">
        <v>14398</v>
      </c>
      <c r="Q2020" s="1" t="s">
        <v>93</v>
      </c>
      <c r="T2020" s="1" t="s">
        <v>14399</v>
      </c>
    </row>
    <row r="2021" spans="1:20" ht="13.8" x14ac:dyDescent="0.25">
      <c r="A2021" s="1" t="s">
        <v>14400</v>
      </c>
      <c r="B2021" s="2" t="s">
        <v>14401</v>
      </c>
      <c r="C2021" s="1" t="s">
        <v>14320</v>
      </c>
      <c r="D2021" s="1" t="s">
        <v>1117</v>
      </c>
      <c r="E2021" s="1" t="s">
        <v>6665</v>
      </c>
      <c r="F2021" s="1" t="s">
        <v>14402</v>
      </c>
      <c r="G2021" s="1" t="s">
        <v>26</v>
      </c>
      <c r="H2021" s="1" t="s">
        <v>27</v>
      </c>
      <c r="I2021" s="1" t="s">
        <v>74</v>
      </c>
      <c r="K2021" s="1" t="s">
        <v>1142</v>
      </c>
      <c r="L2021" s="1" t="s">
        <v>77</v>
      </c>
      <c r="N2021" s="3">
        <v>45323</v>
      </c>
      <c r="O2021" s="1" t="s">
        <v>14323</v>
      </c>
      <c r="P2021" s="1" t="s">
        <v>14403</v>
      </c>
      <c r="Q2021" s="1" t="s">
        <v>14404</v>
      </c>
      <c r="R2021" s="1" t="s">
        <v>7615</v>
      </c>
      <c r="S2021" s="1" t="s">
        <v>14326</v>
      </c>
      <c r="T2021" s="1" t="s">
        <v>14405</v>
      </c>
    </row>
    <row r="2022" spans="1:20" ht="55.2" x14ac:dyDescent="0.25">
      <c r="A2022" s="1" t="s">
        <v>1741</v>
      </c>
      <c r="B2022" s="2" t="s">
        <v>14406</v>
      </c>
      <c r="C2022" s="1" t="s">
        <v>849</v>
      </c>
      <c r="D2022" s="1" t="s">
        <v>14407</v>
      </c>
      <c r="E2022" s="1" t="s">
        <v>14408</v>
      </c>
      <c r="F2022" s="1" t="s">
        <v>10078</v>
      </c>
      <c r="G2022" s="1" t="s">
        <v>243</v>
      </c>
      <c r="H2022" s="1" t="s">
        <v>244</v>
      </c>
      <c r="I2022" s="1" t="s">
        <v>28</v>
      </c>
      <c r="K2022" s="1" t="s">
        <v>852</v>
      </c>
      <c r="L2022" s="1" t="s">
        <v>716</v>
      </c>
      <c r="M2022" s="1" t="s">
        <v>270</v>
      </c>
      <c r="N2022" s="1" t="s">
        <v>32</v>
      </c>
      <c r="O2022" s="1" t="s">
        <v>10084</v>
      </c>
      <c r="P2022" s="4" t="s">
        <v>14409</v>
      </c>
      <c r="Q2022" s="1" t="s">
        <v>14410</v>
      </c>
      <c r="R2022" s="1" t="s">
        <v>171</v>
      </c>
      <c r="S2022" s="1" t="s">
        <v>10073</v>
      </c>
      <c r="T2022" s="1" t="s">
        <v>14411</v>
      </c>
    </row>
    <row r="2023" spans="1:20" ht="13.8" x14ac:dyDescent="0.25">
      <c r="A2023" s="1" t="s">
        <v>14412</v>
      </c>
      <c r="B2023" s="2" t="s">
        <v>14413</v>
      </c>
      <c r="C2023" s="1" t="s">
        <v>14414</v>
      </c>
      <c r="D2023" s="1" t="s">
        <v>1117</v>
      </c>
      <c r="E2023" s="1" t="s">
        <v>14415</v>
      </c>
      <c r="F2023" s="1" t="s">
        <v>14416</v>
      </c>
      <c r="G2023" s="1" t="s">
        <v>228</v>
      </c>
      <c r="H2023" s="1" t="s">
        <v>126</v>
      </c>
      <c r="I2023" s="1" t="s">
        <v>60</v>
      </c>
      <c r="K2023" s="1" t="s">
        <v>13674</v>
      </c>
      <c r="L2023" s="1" t="s">
        <v>1193</v>
      </c>
      <c r="N2023" s="1" t="s">
        <v>32</v>
      </c>
      <c r="O2023" s="1" t="s">
        <v>14417</v>
      </c>
      <c r="P2023" s="1" t="s">
        <v>14418</v>
      </c>
      <c r="R2023" s="1" t="s">
        <v>14419</v>
      </c>
      <c r="S2023" s="1" t="s">
        <v>4618</v>
      </c>
      <c r="T2023" s="1" t="s">
        <v>14420</v>
      </c>
    </row>
    <row r="2024" spans="1:20" ht="13.8" x14ac:dyDescent="0.25">
      <c r="A2024" s="1" t="s">
        <v>770</v>
      </c>
      <c r="B2024" s="2" t="s">
        <v>14421</v>
      </c>
      <c r="C2024" s="1" t="s">
        <v>2624</v>
      </c>
      <c r="D2024" s="1" t="s">
        <v>7816</v>
      </c>
      <c r="E2024" s="1" t="s">
        <v>14422</v>
      </c>
      <c r="F2024" s="1" t="s">
        <v>13762</v>
      </c>
      <c r="G2024" s="1" t="s">
        <v>228</v>
      </c>
      <c r="H2024" s="1" t="s">
        <v>126</v>
      </c>
      <c r="I2024" s="1" t="s">
        <v>60</v>
      </c>
      <c r="K2024" s="1" t="s">
        <v>88</v>
      </c>
      <c r="L2024" s="1" t="s">
        <v>10834</v>
      </c>
      <c r="N2024" s="1" t="s">
        <v>32</v>
      </c>
      <c r="O2024" s="1" t="s">
        <v>776</v>
      </c>
      <c r="P2024" s="1" t="s">
        <v>14423</v>
      </c>
      <c r="Q2024" s="1" t="s">
        <v>13811</v>
      </c>
      <c r="R2024" s="1" t="s">
        <v>14424</v>
      </c>
      <c r="S2024" s="1" t="s">
        <v>12704</v>
      </c>
      <c r="T2024" s="1" t="s">
        <v>14425</v>
      </c>
    </row>
    <row r="2025" spans="1:20" ht="13.8" x14ac:dyDescent="0.25">
      <c r="A2025" s="1" t="s">
        <v>441</v>
      </c>
      <c r="B2025" s="2" t="s">
        <v>14426</v>
      </c>
      <c r="C2025" s="1" t="s">
        <v>2624</v>
      </c>
      <c r="D2025" s="1" t="s">
        <v>14427</v>
      </c>
      <c r="E2025" s="1" t="s">
        <v>14428</v>
      </c>
      <c r="F2025" s="1" t="s">
        <v>14429</v>
      </c>
      <c r="G2025" s="1" t="s">
        <v>113</v>
      </c>
      <c r="H2025" s="1" t="s">
        <v>114</v>
      </c>
      <c r="I2025" s="1" t="s">
        <v>74</v>
      </c>
      <c r="K2025" s="1" t="s">
        <v>88</v>
      </c>
      <c r="L2025" s="1" t="s">
        <v>10820</v>
      </c>
      <c r="N2025" s="1" t="s">
        <v>32</v>
      </c>
      <c r="O2025" s="1" t="s">
        <v>776</v>
      </c>
      <c r="P2025" s="1" t="s">
        <v>14430</v>
      </c>
      <c r="Q2025" s="1" t="s">
        <v>14431</v>
      </c>
      <c r="R2025" s="1" t="s">
        <v>14424</v>
      </c>
      <c r="S2025" s="1" t="s">
        <v>12704</v>
      </c>
      <c r="T2025" s="1" t="s">
        <v>14432</v>
      </c>
    </row>
    <row r="2026" spans="1:20" ht="13.8" x14ac:dyDescent="0.25">
      <c r="A2026" s="1" t="s">
        <v>1188</v>
      </c>
      <c r="B2026" s="2" t="s">
        <v>14433</v>
      </c>
      <c r="C2026" s="1" t="s">
        <v>1338</v>
      </c>
      <c r="D2026" s="1" t="s">
        <v>5843</v>
      </c>
      <c r="E2026" s="1" t="s">
        <v>14434</v>
      </c>
      <c r="F2026" s="1" t="s">
        <v>14435</v>
      </c>
      <c r="G2026" s="1" t="s">
        <v>243</v>
      </c>
      <c r="H2026" s="1" t="s">
        <v>244</v>
      </c>
      <c r="I2026" s="1" t="s">
        <v>28</v>
      </c>
      <c r="K2026" s="1" t="s">
        <v>61</v>
      </c>
      <c r="L2026" s="1" t="s">
        <v>3719</v>
      </c>
      <c r="N2026" s="1" t="s">
        <v>32</v>
      </c>
      <c r="O2026" s="1" t="s">
        <v>1343</v>
      </c>
      <c r="P2026" s="1" t="s">
        <v>14436</v>
      </c>
      <c r="R2026" s="1" t="s">
        <v>4768</v>
      </c>
      <c r="S2026" s="1" t="s">
        <v>3104</v>
      </c>
      <c r="T2026" s="1" t="s">
        <v>14437</v>
      </c>
    </row>
    <row r="2027" spans="1:20" ht="13.8" x14ac:dyDescent="0.25">
      <c r="A2027" s="1" t="s">
        <v>316</v>
      </c>
      <c r="B2027" s="2" t="s">
        <v>14438</v>
      </c>
      <c r="C2027" s="1" t="s">
        <v>254</v>
      </c>
      <c r="D2027" s="1" t="s">
        <v>830</v>
      </c>
      <c r="E2027" s="1" t="s">
        <v>13761</v>
      </c>
      <c r="F2027" s="1" t="s">
        <v>10607</v>
      </c>
      <c r="G2027" s="1" t="s">
        <v>113</v>
      </c>
      <c r="H2027" s="1" t="s">
        <v>114</v>
      </c>
      <c r="I2027" s="1" t="s">
        <v>60</v>
      </c>
      <c r="K2027" s="1" t="s">
        <v>321</v>
      </c>
      <c r="L2027" s="1" t="s">
        <v>7230</v>
      </c>
      <c r="N2027" s="3">
        <v>45505</v>
      </c>
      <c r="O2027" s="1" t="s">
        <v>260</v>
      </c>
      <c r="P2027" s="1" t="s">
        <v>14439</v>
      </c>
      <c r="R2027" s="1" t="s">
        <v>14440</v>
      </c>
      <c r="S2027" s="1" t="s">
        <v>3116</v>
      </c>
      <c r="T2027" s="1" t="s">
        <v>14441</v>
      </c>
    </row>
    <row r="2028" spans="1:20" ht="13.8" x14ac:dyDescent="0.25">
      <c r="A2028" s="1" t="s">
        <v>1272</v>
      </c>
      <c r="B2028" s="2" t="s">
        <v>14442</v>
      </c>
      <c r="C2028" s="1" t="s">
        <v>1274</v>
      </c>
      <c r="D2028" s="1" t="s">
        <v>7618</v>
      </c>
      <c r="E2028" s="1" t="s">
        <v>14443</v>
      </c>
      <c r="F2028" s="1" t="s">
        <v>14444</v>
      </c>
      <c r="G2028" s="1" t="s">
        <v>26</v>
      </c>
      <c r="H2028" s="1" t="s">
        <v>27</v>
      </c>
      <c r="I2028" s="1" t="s">
        <v>74</v>
      </c>
      <c r="K2028" s="1" t="s">
        <v>14445</v>
      </c>
      <c r="L2028" s="1" t="s">
        <v>62</v>
      </c>
      <c r="M2028" s="1" t="s">
        <v>703</v>
      </c>
      <c r="N2028" s="1" t="s">
        <v>63</v>
      </c>
      <c r="O2028" s="1" t="s">
        <v>1279</v>
      </c>
      <c r="P2028" s="1" t="s">
        <v>14446</v>
      </c>
      <c r="Q2028" s="1" t="s">
        <v>14447</v>
      </c>
      <c r="R2028" s="1" t="s">
        <v>14448</v>
      </c>
      <c r="S2028" s="1" t="s">
        <v>3755</v>
      </c>
      <c r="T2028" s="1" t="s">
        <v>14449</v>
      </c>
    </row>
    <row r="2029" spans="1:20" ht="13.8" x14ac:dyDescent="0.25">
      <c r="A2029" s="1" t="s">
        <v>441</v>
      </c>
      <c r="B2029" s="2" t="s">
        <v>14450</v>
      </c>
      <c r="C2029" s="1" t="s">
        <v>1514</v>
      </c>
      <c r="D2029" s="1" t="s">
        <v>930</v>
      </c>
      <c r="E2029" s="1" t="s">
        <v>14451</v>
      </c>
      <c r="F2029" s="1" t="s">
        <v>14452</v>
      </c>
      <c r="G2029" s="1" t="s">
        <v>113</v>
      </c>
      <c r="H2029" s="1" t="s">
        <v>244</v>
      </c>
      <c r="I2029" s="1" t="s">
        <v>60</v>
      </c>
      <c r="K2029" s="1" t="s">
        <v>88</v>
      </c>
      <c r="L2029" s="1" t="s">
        <v>168</v>
      </c>
      <c r="M2029" s="1" t="s">
        <v>270</v>
      </c>
      <c r="N2029" s="1" t="s">
        <v>378</v>
      </c>
      <c r="O2029" s="1" t="s">
        <v>776</v>
      </c>
      <c r="P2029" s="1" t="s">
        <v>14453</v>
      </c>
      <c r="Q2029" s="1" t="s">
        <v>14454</v>
      </c>
      <c r="R2029" s="1" t="s">
        <v>14455</v>
      </c>
      <c r="S2029" s="1" t="s">
        <v>3137</v>
      </c>
      <c r="T2029" s="1" t="s">
        <v>14456</v>
      </c>
    </row>
    <row r="2030" spans="1:20" ht="13.8" x14ac:dyDescent="0.25">
      <c r="A2030" s="1" t="s">
        <v>14457</v>
      </c>
      <c r="B2030" s="2" t="s">
        <v>14458</v>
      </c>
      <c r="C2030" s="1" t="s">
        <v>14459</v>
      </c>
      <c r="D2030" s="1" t="s">
        <v>8788</v>
      </c>
      <c r="E2030" s="1" t="s">
        <v>14460</v>
      </c>
      <c r="F2030" s="1" t="s">
        <v>14461</v>
      </c>
      <c r="G2030" s="1" t="s">
        <v>26</v>
      </c>
      <c r="H2030" s="1" t="s">
        <v>27</v>
      </c>
      <c r="I2030" s="1" t="s">
        <v>74</v>
      </c>
      <c r="K2030" s="1" t="s">
        <v>1615</v>
      </c>
      <c r="L2030" s="1" t="s">
        <v>456</v>
      </c>
      <c r="M2030" s="1" t="s">
        <v>270</v>
      </c>
      <c r="N2030" s="1" t="s">
        <v>32</v>
      </c>
      <c r="P2030" s="1" t="s">
        <v>1616</v>
      </c>
      <c r="R2030" s="1" t="s">
        <v>733</v>
      </c>
      <c r="T2030" s="1" t="s">
        <v>14462</v>
      </c>
    </row>
    <row r="2031" spans="1:20" ht="13.8" x14ac:dyDescent="0.25">
      <c r="A2031" s="1" t="s">
        <v>4512</v>
      </c>
      <c r="B2031" s="2" t="s">
        <v>14463</v>
      </c>
      <c r="C2031" s="1" t="s">
        <v>2605</v>
      </c>
      <c r="D2031" s="1" t="s">
        <v>240</v>
      </c>
      <c r="E2031" s="1" t="s">
        <v>7172</v>
      </c>
      <c r="F2031" s="1" t="s">
        <v>7173</v>
      </c>
      <c r="G2031" s="1" t="s">
        <v>113</v>
      </c>
      <c r="H2031" s="1" t="s">
        <v>114</v>
      </c>
      <c r="I2031" s="1" t="s">
        <v>60</v>
      </c>
      <c r="J2031" s="1" t="s">
        <v>154</v>
      </c>
      <c r="K2031" s="1" t="s">
        <v>2583</v>
      </c>
      <c r="L2031" s="1" t="s">
        <v>5376</v>
      </c>
      <c r="N2031" s="1" t="s">
        <v>47</v>
      </c>
      <c r="O2031" s="1" t="s">
        <v>2584</v>
      </c>
      <c r="P2031" s="1" t="s">
        <v>14464</v>
      </c>
      <c r="Q2031" s="1" t="s">
        <v>14465</v>
      </c>
      <c r="R2031" s="1" t="s">
        <v>4768</v>
      </c>
      <c r="S2031" s="1" t="s">
        <v>4518</v>
      </c>
      <c r="T2031" s="1" t="s">
        <v>14466</v>
      </c>
    </row>
    <row r="2032" spans="1:20" ht="55.2" x14ac:dyDescent="0.25">
      <c r="A2032" s="1" t="s">
        <v>3767</v>
      </c>
      <c r="B2032" s="2" t="s">
        <v>14467</v>
      </c>
      <c r="C2032" s="1" t="s">
        <v>4234</v>
      </c>
      <c r="D2032" s="1" t="s">
        <v>188</v>
      </c>
      <c r="E2032" s="1" t="s">
        <v>4235</v>
      </c>
      <c r="F2032" s="1" t="s">
        <v>14468</v>
      </c>
      <c r="G2032" s="1" t="s">
        <v>113</v>
      </c>
      <c r="H2032" s="1" t="s">
        <v>114</v>
      </c>
      <c r="I2032" s="1" t="s">
        <v>140</v>
      </c>
      <c r="K2032" s="1" t="s">
        <v>167</v>
      </c>
      <c r="L2032" s="1" t="s">
        <v>1866</v>
      </c>
      <c r="M2032" s="1" t="s">
        <v>304</v>
      </c>
      <c r="N2032" s="1" t="s">
        <v>47</v>
      </c>
      <c r="O2032" s="1" t="s">
        <v>4238</v>
      </c>
      <c r="P2032" s="4" t="s">
        <v>14469</v>
      </c>
      <c r="Q2032" s="1" t="s">
        <v>530</v>
      </c>
      <c r="R2032" s="1" t="s">
        <v>14470</v>
      </c>
      <c r="S2032" s="1" t="s">
        <v>3104</v>
      </c>
      <c r="T2032" s="1" t="s">
        <v>14471</v>
      </c>
    </row>
    <row r="2033" spans="1:20" ht="13.8" x14ac:dyDescent="0.25">
      <c r="A2033" s="1" t="s">
        <v>329</v>
      </c>
      <c r="B2033" s="2" t="s">
        <v>14472</v>
      </c>
      <c r="C2033" s="1" t="s">
        <v>14473</v>
      </c>
      <c r="D2033" s="1" t="s">
        <v>110</v>
      </c>
      <c r="E2033" s="1" t="s">
        <v>14474</v>
      </c>
      <c r="F2033" s="1" t="s">
        <v>14475</v>
      </c>
      <c r="G2033" s="1" t="s">
        <v>113</v>
      </c>
      <c r="H2033" s="1" t="s">
        <v>114</v>
      </c>
      <c r="I2033" s="1" t="s">
        <v>60</v>
      </c>
      <c r="K2033" s="1" t="s">
        <v>2696</v>
      </c>
      <c r="L2033" s="1" t="s">
        <v>423</v>
      </c>
      <c r="M2033" s="1" t="s">
        <v>304</v>
      </c>
      <c r="N2033" s="1" t="s">
        <v>104</v>
      </c>
      <c r="O2033" s="1" t="s">
        <v>14476</v>
      </c>
      <c r="P2033" s="1" t="s">
        <v>14477</v>
      </c>
      <c r="T2033" s="1" t="s">
        <v>14478</v>
      </c>
    </row>
    <row r="2034" spans="1:20" ht="13.8" x14ac:dyDescent="0.25">
      <c r="A2034" s="1" t="s">
        <v>9230</v>
      </c>
      <c r="B2034" s="2" t="s">
        <v>14479</v>
      </c>
      <c r="C2034" s="1" t="s">
        <v>9232</v>
      </c>
      <c r="D2034" s="1" t="s">
        <v>1987</v>
      </c>
      <c r="E2034" s="1" t="s">
        <v>14480</v>
      </c>
      <c r="F2034" s="1" t="s">
        <v>14481</v>
      </c>
      <c r="G2034" s="1" t="s">
        <v>26</v>
      </c>
      <c r="H2034" s="1" t="s">
        <v>244</v>
      </c>
      <c r="I2034" s="1" t="s">
        <v>28</v>
      </c>
      <c r="K2034" s="1" t="s">
        <v>14482</v>
      </c>
      <c r="L2034" s="1" t="s">
        <v>994</v>
      </c>
      <c r="N2034" s="1" t="s">
        <v>104</v>
      </c>
      <c r="P2034" s="1" t="s">
        <v>14483</v>
      </c>
      <c r="Q2034" s="1" t="s">
        <v>234</v>
      </c>
      <c r="S2034" s="1" t="s">
        <v>3901</v>
      </c>
      <c r="T2034" s="1" t="s">
        <v>14484</v>
      </c>
    </row>
    <row r="2035" spans="1:20" ht="13.8" x14ac:dyDescent="0.25">
      <c r="A2035" s="1" t="s">
        <v>1626</v>
      </c>
      <c r="B2035" s="2" t="s">
        <v>14485</v>
      </c>
      <c r="C2035" s="1" t="s">
        <v>1628</v>
      </c>
      <c r="D2035" s="1" t="s">
        <v>819</v>
      </c>
      <c r="E2035" s="1" t="s">
        <v>9212</v>
      </c>
      <c r="F2035" s="1" t="s">
        <v>14486</v>
      </c>
      <c r="G2035" s="1" t="s">
        <v>26</v>
      </c>
      <c r="H2035" s="1" t="s">
        <v>27</v>
      </c>
      <c r="I2035" s="1" t="s">
        <v>74</v>
      </c>
      <c r="K2035" s="1" t="s">
        <v>230</v>
      </c>
      <c r="L2035" s="1" t="s">
        <v>14487</v>
      </c>
      <c r="M2035" s="1" t="s">
        <v>304</v>
      </c>
      <c r="N2035" s="1" t="s">
        <v>104</v>
      </c>
      <c r="P2035" s="1" t="s">
        <v>14368</v>
      </c>
      <c r="S2035" s="1" t="s">
        <v>3423</v>
      </c>
      <c r="T2035" s="1" t="s">
        <v>14488</v>
      </c>
    </row>
    <row r="2036" spans="1:20" ht="248.4" x14ac:dyDescent="0.25">
      <c r="A2036" s="1" t="s">
        <v>770</v>
      </c>
      <c r="B2036" s="2" t="s">
        <v>14489</v>
      </c>
      <c r="C2036" s="1" t="s">
        <v>2624</v>
      </c>
      <c r="D2036" s="1" t="s">
        <v>3244</v>
      </c>
      <c r="E2036" s="1" t="s">
        <v>14490</v>
      </c>
      <c r="F2036" s="1" t="s">
        <v>4684</v>
      </c>
      <c r="G2036" s="1" t="s">
        <v>228</v>
      </c>
      <c r="H2036" s="1" t="s">
        <v>126</v>
      </c>
      <c r="I2036" s="1" t="s">
        <v>74</v>
      </c>
      <c r="J2036" s="1" t="s">
        <v>754</v>
      </c>
      <c r="K2036" s="1" t="s">
        <v>88</v>
      </c>
      <c r="L2036" s="1" t="s">
        <v>77</v>
      </c>
      <c r="M2036" s="1" t="s">
        <v>270</v>
      </c>
      <c r="N2036" s="1" t="s">
        <v>378</v>
      </c>
      <c r="O2036" s="1" t="s">
        <v>776</v>
      </c>
      <c r="P2036" s="4" t="s">
        <v>14491</v>
      </c>
      <c r="Q2036" s="1" t="s">
        <v>14492</v>
      </c>
      <c r="R2036" s="1" t="s">
        <v>14493</v>
      </c>
      <c r="S2036" s="1" t="s">
        <v>12704</v>
      </c>
      <c r="T2036" s="1" t="s">
        <v>14494</v>
      </c>
    </row>
    <row r="2037" spans="1:20" ht="13.8" x14ac:dyDescent="0.25">
      <c r="A2037" s="1" t="s">
        <v>1898</v>
      </c>
      <c r="B2037" s="2" t="s">
        <v>14495</v>
      </c>
      <c r="C2037" s="1" t="s">
        <v>7498</v>
      </c>
      <c r="D2037" s="1" t="s">
        <v>547</v>
      </c>
      <c r="E2037" s="1" t="s">
        <v>14496</v>
      </c>
      <c r="F2037" s="1" t="s">
        <v>14497</v>
      </c>
      <c r="G2037" s="1" t="s">
        <v>26</v>
      </c>
      <c r="H2037" s="1" t="s">
        <v>27</v>
      </c>
      <c r="I2037" s="1" t="s">
        <v>60</v>
      </c>
      <c r="K2037" s="1" t="s">
        <v>1903</v>
      </c>
      <c r="L2037" s="1" t="s">
        <v>3648</v>
      </c>
      <c r="N2037" s="1" t="s">
        <v>378</v>
      </c>
      <c r="O2037" s="1" t="s">
        <v>7500</v>
      </c>
      <c r="P2037" s="1" t="s">
        <v>14498</v>
      </c>
      <c r="Q2037" s="1" t="s">
        <v>14499</v>
      </c>
      <c r="R2037" s="1" t="s">
        <v>171</v>
      </c>
      <c r="S2037" s="1" t="s">
        <v>7503</v>
      </c>
      <c r="T2037" s="1" t="s">
        <v>14500</v>
      </c>
    </row>
    <row r="2038" spans="1:20" ht="13.8" x14ac:dyDescent="0.25">
      <c r="A2038" s="1" t="s">
        <v>1272</v>
      </c>
      <c r="B2038" s="2" t="s">
        <v>14501</v>
      </c>
      <c r="C2038" s="1" t="s">
        <v>1274</v>
      </c>
      <c r="D2038" s="1" t="s">
        <v>9439</v>
      </c>
      <c r="E2038" s="1" t="s">
        <v>14502</v>
      </c>
      <c r="F2038" s="1" t="s">
        <v>14503</v>
      </c>
      <c r="G2038" s="1" t="s">
        <v>26</v>
      </c>
      <c r="H2038" s="1" t="s">
        <v>27</v>
      </c>
      <c r="I2038" s="1" t="s">
        <v>74</v>
      </c>
      <c r="K2038" s="1" t="s">
        <v>1277</v>
      </c>
      <c r="L2038" s="1" t="s">
        <v>8513</v>
      </c>
      <c r="N2038" s="1" t="s">
        <v>32</v>
      </c>
      <c r="O2038" s="1" t="s">
        <v>1279</v>
      </c>
      <c r="P2038" s="1" t="s">
        <v>14504</v>
      </c>
      <c r="Q2038" s="1" t="s">
        <v>14505</v>
      </c>
      <c r="R2038" s="1" t="s">
        <v>14506</v>
      </c>
      <c r="S2038" s="1" t="s">
        <v>3755</v>
      </c>
      <c r="T2038" s="1" t="s">
        <v>14507</v>
      </c>
    </row>
    <row r="2039" spans="1:20" ht="138" x14ac:dyDescent="0.25">
      <c r="A2039" s="1" t="s">
        <v>1484</v>
      </c>
      <c r="B2039" s="2" t="s">
        <v>14508</v>
      </c>
      <c r="C2039" s="1" t="s">
        <v>4306</v>
      </c>
      <c r="D2039" s="1" t="s">
        <v>14509</v>
      </c>
      <c r="E2039" s="1" t="s">
        <v>14510</v>
      </c>
      <c r="F2039" s="1" t="s">
        <v>6233</v>
      </c>
      <c r="G2039" s="1" t="s">
        <v>26</v>
      </c>
      <c r="H2039" s="1" t="s">
        <v>27</v>
      </c>
      <c r="I2039" s="1" t="s">
        <v>140</v>
      </c>
      <c r="K2039" s="1" t="s">
        <v>14511</v>
      </c>
      <c r="L2039" s="1" t="s">
        <v>2574</v>
      </c>
      <c r="M2039" s="1" t="s">
        <v>270</v>
      </c>
      <c r="N2039" s="1" t="s">
        <v>378</v>
      </c>
      <c r="O2039" s="1" t="s">
        <v>4310</v>
      </c>
      <c r="P2039" s="4" t="s">
        <v>14512</v>
      </c>
      <c r="Q2039" s="1" t="s">
        <v>14513</v>
      </c>
      <c r="R2039" s="1" t="s">
        <v>14514</v>
      </c>
      <c r="S2039" s="1" t="s">
        <v>4314</v>
      </c>
      <c r="T2039" s="1" t="s">
        <v>14515</v>
      </c>
    </row>
    <row r="2040" spans="1:20" ht="13.8" x14ac:dyDescent="0.25">
      <c r="A2040" s="1" t="s">
        <v>9230</v>
      </c>
      <c r="B2040" s="2" t="s">
        <v>14516</v>
      </c>
      <c r="C2040" s="1" t="s">
        <v>14517</v>
      </c>
      <c r="D2040" s="1" t="s">
        <v>452</v>
      </c>
      <c r="E2040" s="1" t="s">
        <v>14518</v>
      </c>
      <c r="F2040" s="1" t="s">
        <v>2703</v>
      </c>
      <c r="G2040" s="1" t="s">
        <v>26</v>
      </c>
      <c r="H2040" s="1" t="s">
        <v>27</v>
      </c>
      <c r="I2040" s="1" t="s">
        <v>74</v>
      </c>
      <c r="K2040" s="1" t="s">
        <v>2660</v>
      </c>
      <c r="L2040" s="1" t="s">
        <v>389</v>
      </c>
      <c r="N2040" s="1" t="s">
        <v>2202</v>
      </c>
      <c r="O2040" s="1" t="s">
        <v>14519</v>
      </c>
      <c r="P2040" s="1" t="s">
        <v>14520</v>
      </c>
      <c r="Q2040" s="1" t="s">
        <v>93</v>
      </c>
      <c r="S2040" s="1" t="s">
        <v>3108</v>
      </c>
      <c r="T2040" s="1" t="s">
        <v>14521</v>
      </c>
    </row>
    <row r="2041" spans="1:20" ht="13.8" x14ac:dyDescent="0.25">
      <c r="A2041" s="1" t="s">
        <v>736</v>
      </c>
      <c r="B2041" s="2" t="s">
        <v>14522</v>
      </c>
      <c r="C2041" s="1" t="s">
        <v>9464</v>
      </c>
      <c r="D2041" s="1" t="s">
        <v>870</v>
      </c>
      <c r="E2041" s="1" t="s">
        <v>14523</v>
      </c>
      <c r="F2041" s="1" t="s">
        <v>14524</v>
      </c>
      <c r="G2041" s="1" t="s">
        <v>26</v>
      </c>
      <c r="H2041" s="1" t="s">
        <v>27</v>
      </c>
      <c r="I2041" s="1" t="s">
        <v>28</v>
      </c>
      <c r="K2041" s="1" t="s">
        <v>742</v>
      </c>
      <c r="L2041" s="1" t="s">
        <v>5888</v>
      </c>
      <c r="M2041" s="1" t="s">
        <v>322</v>
      </c>
      <c r="N2041" s="1" t="s">
        <v>32</v>
      </c>
      <c r="O2041" s="1" t="s">
        <v>9468</v>
      </c>
      <c r="P2041" s="1" t="s">
        <v>14525</v>
      </c>
      <c r="Q2041" s="1" t="s">
        <v>14526</v>
      </c>
      <c r="R2041" s="1" t="s">
        <v>2389</v>
      </c>
      <c r="S2041" s="1" t="s">
        <v>9472</v>
      </c>
      <c r="T2041" s="1" t="s">
        <v>14527</v>
      </c>
    </row>
    <row r="2042" spans="1:20" ht="41.4" x14ac:dyDescent="0.25">
      <c r="A2042" s="1" t="s">
        <v>275</v>
      </c>
      <c r="B2042" s="2" t="s">
        <v>14528</v>
      </c>
      <c r="C2042" s="1" t="s">
        <v>1116</v>
      </c>
      <c r="D2042" s="1" t="s">
        <v>1235</v>
      </c>
      <c r="E2042" s="1" t="s">
        <v>12518</v>
      </c>
      <c r="F2042" s="1" t="s">
        <v>14529</v>
      </c>
      <c r="G2042" s="1" t="s">
        <v>113</v>
      </c>
      <c r="H2042" s="1" t="s">
        <v>114</v>
      </c>
      <c r="I2042" s="1" t="s">
        <v>140</v>
      </c>
      <c r="K2042" s="1" t="s">
        <v>14530</v>
      </c>
      <c r="L2042" s="1" t="s">
        <v>9885</v>
      </c>
      <c r="M2042" s="1" t="s">
        <v>270</v>
      </c>
      <c r="N2042" s="1" t="s">
        <v>63</v>
      </c>
      <c r="O2042" s="1" t="s">
        <v>1121</v>
      </c>
      <c r="P2042" s="4" t="s">
        <v>14531</v>
      </c>
      <c r="Q2042" s="1" t="s">
        <v>14532</v>
      </c>
      <c r="R2042" s="1" t="s">
        <v>14533</v>
      </c>
      <c r="T2042" s="1" t="s">
        <v>14534</v>
      </c>
    </row>
    <row r="2043" spans="1:20" ht="13.8" x14ac:dyDescent="0.25">
      <c r="A2043" s="1" t="s">
        <v>14535</v>
      </c>
      <c r="B2043" s="2" t="s">
        <v>14536</v>
      </c>
      <c r="C2043" s="1" t="s">
        <v>14537</v>
      </c>
      <c r="D2043" s="1" t="s">
        <v>9439</v>
      </c>
      <c r="E2043" s="1" t="s">
        <v>4503</v>
      </c>
      <c r="F2043" s="1" t="s">
        <v>2510</v>
      </c>
      <c r="G2043" s="1" t="s">
        <v>113</v>
      </c>
      <c r="H2043" s="1" t="s">
        <v>27</v>
      </c>
      <c r="I2043" s="1" t="s">
        <v>28</v>
      </c>
      <c r="K2043" s="1" t="s">
        <v>1951</v>
      </c>
      <c r="L2043" s="1" t="s">
        <v>168</v>
      </c>
      <c r="M2043" s="1" t="s">
        <v>143</v>
      </c>
      <c r="N2043" s="1" t="s">
        <v>63</v>
      </c>
      <c r="O2043" s="1" t="s">
        <v>1953</v>
      </c>
      <c r="P2043" s="1" t="s">
        <v>14538</v>
      </c>
      <c r="Q2043" s="1" t="s">
        <v>14539</v>
      </c>
      <c r="R2043" s="1" t="s">
        <v>2577</v>
      </c>
      <c r="S2043" s="1" t="s">
        <v>3108</v>
      </c>
      <c r="T2043" s="1" t="s">
        <v>14540</v>
      </c>
    </row>
    <row r="2044" spans="1:20" ht="13.8" x14ac:dyDescent="0.25">
      <c r="A2044" s="1" t="s">
        <v>13653</v>
      </c>
      <c r="B2044" s="2" t="s">
        <v>14541</v>
      </c>
      <c r="C2044" s="1" t="s">
        <v>14542</v>
      </c>
      <c r="D2044" s="1" t="s">
        <v>860</v>
      </c>
      <c r="E2044" s="1" t="s">
        <v>24</v>
      </c>
      <c r="F2044" s="1" t="s">
        <v>2956</v>
      </c>
      <c r="G2044" s="1" t="s">
        <v>26</v>
      </c>
      <c r="H2044" s="1" t="s">
        <v>27</v>
      </c>
      <c r="I2044" s="1" t="s">
        <v>28</v>
      </c>
      <c r="K2044" s="1" t="s">
        <v>14543</v>
      </c>
      <c r="L2044" s="1" t="s">
        <v>168</v>
      </c>
      <c r="M2044" s="1" t="s">
        <v>31</v>
      </c>
      <c r="N2044" s="1" t="s">
        <v>378</v>
      </c>
      <c r="O2044" s="1" t="s">
        <v>14544</v>
      </c>
      <c r="P2044" s="1" t="s">
        <v>14545</v>
      </c>
      <c r="Q2044" s="1" t="s">
        <v>14546</v>
      </c>
      <c r="R2044" s="1" t="s">
        <v>14547</v>
      </c>
      <c r="S2044" s="1" t="s">
        <v>6296</v>
      </c>
      <c r="T2044" s="1" t="s">
        <v>14548</v>
      </c>
    </row>
    <row r="2045" spans="1:20" ht="13.8" x14ac:dyDescent="0.25">
      <c r="A2045" s="1" t="s">
        <v>14549</v>
      </c>
      <c r="B2045" s="2" t="s">
        <v>14550</v>
      </c>
      <c r="C2045" s="1" t="s">
        <v>14551</v>
      </c>
      <c r="D2045" s="1" t="s">
        <v>85</v>
      </c>
      <c r="E2045" s="1" t="s">
        <v>14552</v>
      </c>
      <c r="F2045" s="1" t="s">
        <v>14553</v>
      </c>
      <c r="G2045" s="1" t="s">
        <v>243</v>
      </c>
      <c r="H2045" s="1" t="s">
        <v>244</v>
      </c>
      <c r="I2045" s="1" t="s">
        <v>245</v>
      </c>
      <c r="K2045" s="1" t="s">
        <v>1332</v>
      </c>
      <c r="L2045" s="1" t="s">
        <v>2039</v>
      </c>
      <c r="N2045" s="1" t="s">
        <v>104</v>
      </c>
      <c r="O2045" s="1" t="s">
        <v>14554</v>
      </c>
      <c r="P2045" s="1" t="s">
        <v>1335</v>
      </c>
      <c r="Q2045" s="1" t="s">
        <v>356</v>
      </c>
      <c r="S2045" s="1" t="s">
        <v>14326</v>
      </c>
      <c r="T2045" s="1" t="s">
        <v>14555</v>
      </c>
    </row>
    <row r="2046" spans="1:20" ht="13.8" x14ac:dyDescent="0.25">
      <c r="A2046" s="1" t="s">
        <v>14400</v>
      </c>
      <c r="B2046" s="2" t="s">
        <v>14556</v>
      </c>
      <c r="C2046" s="1" t="s">
        <v>1139</v>
      </c>
      <c r="D2046" s="1" t="s">
        <v>725</v>
      </c>
      <c r="E2046" s="1" t="s">
        <v>14557</v>
      </c>
      <c r="F2046" s="1" t="s">
        <v>6259</v>
      </c>
      <c r="G2046" s="1" t="s">
        <v>26</v>
      </c>
      <c r="H2046" s="1" t="s">
        <v>27</v>
      </c>
      <c r="I2046" s="1" t="s">
        <v>74</v>
      </c>
      <c r="K2046" s="1" t="s">
        <v>1142</v>
      </c>
      <c r="L2046" s="1" t="s">
        <v>77</v>
      </c>
      <c r="N2046" s="1" t="s">
        <v>2202</v>
      </c>
      <c r="O2046" s="1" t="s">
        <v>1143</v>
      </c>
      <c r="P2046" s="1" t="s">
        <v>14558</v>
      </c>
      <c r="S2046" s="1" t="s">
        <v>14326</v>
      </c>
      <c r="T2046" s="1" t="s">
        <v>14559</v>
      </c>
    </row>
    <row r="2047" spans="1:20" ht="13.8" x14ac:dyDescent="0.25">
      <c r="A2047" s="1" t="s">
        <v>14560</v>
      </c>
      <c r="B2047" s="2" t="s">
        <v>14561</v>
      </c>
      <c r="C2047" s="1" t="s">
        <v>14562</v>
      </c>
      <c r="D2047" s="1" t="s">
        <v>712</v>
      </c>
      <c r="E2047" s="1" t="s">
        <v>9001</v>
      </c>
      <c r="F2047" s="1" t="s">
        <v>14563</v>
      </c>
      <c r="G2047" s="1" t="s">
        <v>243</v>
      </c>
      <c r="H2047" s="1" t="s">
        <v>244</v>
      </c>
      <c r="I2047" s="1" t="s">
        <v>74</v>
      </c>
      <c r="K2047" s="1" t="s">
        <v>13674</v>
      </c>
      <c r="L2047" s="1" t="s">
        <v>247</v>
      </c>
      <c r="M2047" s="1" t="s">
        <v>703</v>
      </c>
      <c r="N2047" s="1" t="s">
        <v>47</v>
      </c>
      <c r="O2047" s="1" t="s">
        <v>14564</v>
      </c>
      <c r="P2047" s="1" t="s">
        <v>14565</v>
      </c>
      <c r="Q2047" s="1" t="s">
        <v>14566</v>
      </c>
      <c r="S2047" s="1" t="s">
        <v>4618</v>
      </c>
      <c r="T2047" s="1" t="s">
        <v>14567</v>
      </c>
    </row>
    <row r="2048" spans="1:20" ht="13.8" x14ac:dyDescent="0.25">
      <c r="A2048" s="1" t="s">
        <v>5255</v>
      </c>
      <c r="B2048" s="2" t="s">
        <v>14568</v>
      </c>
      <c r="C2048" s="1" t="s">
        <v>4985</v>
      </c>
      <c r="D2048" s="1" t="s">
        <v>3244</v>
      </c>
      <c r="E2048" s="1" t="s">
        <v>4599</v>
      </c>
      <c r="F2048" s="1" t="s">
        <v>8916</v>
      </c>
      <c r="G2048" s="1" t="s">
        <v>26</v>
      </c>
      <c r="H2048" s="1" t="s">
        <v>27</v>
      </c>
      <c r="I2048" s="1" t="s">
        <v>74</v>
      </c>
      <c r="K2048" s="1" t="s">
        <v>2541</v>
      </c>
      <c r="L2048" s="1" t="s">
        <v>2346</v>
      </c>
      <c r="M2048" s="1" t="s">
        <v>270</v>
      </c>
      <c r="N2048" s="1" t="s">
        <v>378</v>
      </c>
      <c r="O2048" s="1" t="s">
        <v>4989</v>
      </c>
      <c r="P2048" s="1" t="s">
        <v>14569</v>
      </c>
      <c r="Q2048" s="1" t="s">
        <v>14570</v>
      </c>
      <c r="R2048" s="1" t="s">
        <v>1505</v>
      </c>
      <c r="S2048" s="1" t="s">
        <v>4992</v>
      </c>
      <c r="T2048" s="1" t="s">
        <v>14571</v>
      </c>
    </row>
    <row r="2049" spans="1:20" ht="13.8" x14ac:dyDescent="0.25">
      <c r="A2049" s="1" t="s">
        <v>14572</v>
      </c>
      <c r="B2049" s="2" t="s">
        <v>14573</v>
      </c>
      <c r="C2049" s="1" t="s">
        <v>2393</v>
      </c>
      <c r="D2049" s="1" t="s">
        <v>819</v>
      </c>
      <c r="E2049" s="1" t="s">
        <v>43</v>
      </c>
      <c r="F2049" s="1" t="s">
        <v>454</v>
      </c>
      <c r="G2049" s="1" t="s">
        <v>26</v>
      </c>
      <c r="H2049" s="1" t="s">
        <v>27</v>
      </c>
      <c r="I2049" s="1" t="s">
        <v>74</v>
      </c>
      <c r="K2049" s="1" t="s">
        <v>14574</v>
      </c>
      <c r="L2049" s="1" t="s">
        <v>216</v>
      </c>
      <c r="N2049" s="1" t="s">
        <v>63</v>
      </c>
      <c r="P2049" s="1" t="s">
        <v>14575</v>
      </c>
      <c r="T2049" s="1" t="s">
        <v>14576</v>
      </c>
    </row>
    <row r="2050" spans="1:20" ht="13.8" x14ac:dyDescent="0.25">
      <c r="A2050" s="1" t="s">
        <v>6288</v>
      </c>
      <c r="B2050" s="2" t="s">
        <v>14577</v>
      </c>
      <c r="C2050" s="1" t="s">
        <v>6290</v>
      </c>
      <c r="D2050" s="1" t="s">
        <v>547</v>
      </c>
      <c r="E2050" s="1" t="s">
        <v>14578</v>
      </c>
      <c r="F2050" s="1" t="s">
        <v>14579</v>
      </c>
      <c r="G2050" s="1" t="s">
        <v>26</v>
      </c>
      <c r="H2050" s="1" t="s">
        <v>27</v>
      </c>
      <c r="I2050" s="1" t="s">
        <v>74</v>
      </c>
      <c r="K2050" s="1" t="s">
        <v>14580</v>
      </c>
      <c r="L2050" s="1" t="s">
        <v>14581</v>
      </c>
      <c r="N2050" s="1" t="s">
        <v>104</v>
      </c>
      <c r="O2050" s="1" t="s">
        <v>6293</v>
      </c>
      <c r="P2050" s="1" t="s">
        <v>14582</v>
      </c>
      <c r="Q2050" s="1" t="s">
        <v>234</v>
      </c>
      <c r="S2050" s="1" t="s">
        <v>6296</v>
      </c>
      <c r="T2050" s="1" t="s">
        <v>14583</v>
      </c>
    </row>
    <row r="2051" spans="1:20" ht="96.6" x14ac:dyDescent="0.25">
      <c r="A2051" s="1" t="s">
        <v>14584</v>
      </c>
      <c r="B2051" s="2" t="s">
        <v>14585</v>
      </c>
      <c r="C2051" s="1" t="s">
        <v>14586</v>
      </c>
      <c r="D2051" s="1" t="s">
        <v>2759</v>
      </c>
      <c r="E2051" s="1" t="s">
        <v>12110</v>
      </c>
      <c r="F2051" s="1" t="s">
        <v>3451</v>
      </c>
      <c r="G2051" s="1" t="s">
        <v>228</v>
      </c>
      <c r="H2051" s="1" t="s">
        <v>126</v>
      </c>
      <c r="I2051" s="1" t="s">
        <v>74</v>
      </c>
      <c r="J2051" s="1" t="s">
        <v>635</v>
      </c>
      <c r="K2051" s="1" t="s">
        <v>14587</v>
      </c>
      <c r="L2051" s="1" t="s">
        <v>1342</v>
      </c>
      <c r="N2051" s="3">
        <v>46539</v>
      </c>
      <c r="O2051" s="1" t="s">
        <v>14588</v>
      </c>
      <c r="P2051" s="4" t="s">
        <v>14589</v>
      </c>
      <c r="Q2051" s="1" t="s">
        <v>14590</v>
      </c>
      <c r="R2051" s="1" t="s">
        <v>14591</v>
      </c>
      <c r="T2051" s="1" t="s">
        <v>14592</v>
      </c>
    </row>
    <row r="2052" spans="1:20" ht="13.8" x14ac:dyDescent="0.25">
      <c r="A2052" s="1" t="s">
        <v>14593</v>
      </c>
      <c r="B2052" s="2" t="s">
        <v>14594</v>
      </c>
      <c r="C2052" s="1" t="s">
        <v>14595</v>
      </c>
      <c r="D2052" s="1" t="s">
        <v>300</v>
      </c>
      <c r="E2052" s="1" t="s">
        <v>301</v>
      </c>
      <c r="F2052" s="1" t="s">
        <v>302</v>
      </c>
      <c r="G2052" s="1" t="s">
        <v>113</v>
      </c>
      <c r="H2052" s="1" t="s">
        <v>114</v>
      </c>
      <c r="I2052" s="1" t="s">
        <v>140</v>
      </c>
      <c r="J2052" s="1" t="s">
        <v>154</v>
      </c>
      <c r="K2052" s="1" t="s">
        <v>14396</v>
      </c>
      <c r="L2052" s="1" t="s">
        <v>3419</v>
      </c>
      <c r="M2052" s="1" t="s">
        <v>322</v>
      </c>
      <c r="N2052" s="1" t="s">
        <v>63</v>
      </c>
      <c r="O2052" s="1" t="s">
        <v>14596</v>
      </c>
      <c r="P2052" s="1" t="s">
        <v>14597</v>
      </c>
      <c r="R2052" s="1" t="s">
        <v>733</v>
      </c>
      <c r="T2052" s="1" t="s">
        <v>14598</v>
      </c>
    </row>
    <row r="2053" spans="1:20" ht="13.8" x14ac:dyDescent="0.25">
      <c r="A2053" s="1" t="s">
        <v>1850</v>
      </c>
      <c r="B2053" s="2" t="s">
        <v>14599</v>
      </c>
      <c r="C2053" s="1" t="s">
        <v>4936</v>
      </c>
      <c r="D2053" s="1" t="s">
        <v>1096</v>
      </c>
      <c r="E2053" s="1" t="s">
        <v>14600</v>
      </c>
      <c r="F2053" s="1" t="s">
        <v>14601</v>
      </c>
      <c r="G2053" s="1" t="s">
        <v>113</v>
      </c>
      <c r="H2053" s="1" t="s">
        <v>229</v>
      </c>
      <c r="I2053" s="1" t="s">
        <v>245</v>
      </c>
      <c r="K2053" s="1" t="s">
        <v>14602</v>
      </c>
      <c r="L2053" s="1" t="s">
        <v>5360</v>
      </c>
      <c r="N2053" s="1" t="s">
        <v>104</v>
      </c>
      <c r="O2053" s="1" t="s">
        <v>4940</v>
      </c>
      <c r="P2053" s="1" t="s">
        <v>14603</v>
      </c>
      <c r="Q2053" s="1" t="s">
        <v>234</v>
      </c>
      <c r="S2053" s="1" t="s">
        <v>4943</v>
      </c>
      <c r="T2053" s="1" t="s">
        <v>14604</v>
      </c>
    </row>
    <row r="2054" spans="1:20" ht="13.8" x14ac:dyDescent="0.25">
      <c r="A2054" s="1" t="s">
        <v>2472</v>
      </c>
      <c r="B2054" s="2" t="s">
        <v>14605</v>
      </c>
      <c r="C2054" s="1" t="s">
        <v>5201</v>
      </c>
      <c r="D2054" s="1" t="s">
        <v>3363</v>
      </c>
      <c r="E2054" s="1" t="s">
        <v>14606</v>
      </c>
      <c r="F2054" s="1" t="s">
        <v>14607</v>
      </c>
      <c r="G2054" s="1" t="s">
        <v>113</v>
      </c>
      <c r="H2054" s="1" t="s">
        <v>126</v>
      </c>
      <c r="I2054" s="1" t="s">
        <v>140</v>
      </c>
      <c r="K2054" s="1" t="s">
        <v>14608</v>
      </c>
      <c r="L2054" s="1" t="s">
        <v>4978</v>
      </c>
      <c r="M2054" s="1" t="s">
        <v>527</v>
      </c>
      <c r="N2054" s="1" t="s">
        <v>63</v>
      </c>
      <c r="O2054" s="1" t="s">
        <v>5205</v>
      </c>
      <c r="P2054" s="1" t="s">
        <v>14609</v>
      </c>
      <c r="S2054" s="1" t="s">
        <v>3755</v>
      </c>
      <c r="T2054" s="1" t="s">
        <v>14610</v>
      </c>
    </row>
    <row r="2055" spans="1:20" ht="13.8" x14ac:dyDescent="0.25">
      <c r="A2055" s="1" t="s">
        <v>275</v>
      </c>
      <c r="B2055" s="2" t="s">
        <v>14611</v>
      </c>
      <c r="C2055" s="1" t="s">
        <v>1095</v>
      </c>
      <c r="D2055" s="1" t="s">
        <v>547</v>
      </c>
      <c r="E2055" s="1" t="s">
        <v>14612</v>
      </c>
      <c r="F2055" s="1" t="s">
        <v>14613</v>
      </c>
      <c r="G2055" s="1" t="s">
        <v>113</v>
      </c>
      <c r="H2055" s="1" t="s">
        <v>27</v>
      </c>
      <c r="I2055" s="1" t="s">
        <v>140</v>
      </c>
      <c r="K2055" s="1" t="s">
        <v>281</v>
      </c>
      <c r="L2055" s="1" t="s">
        <v>14614</v>
      </c>
      <c r="M2055" s="1" t="s">
        <v>304</v>
      </c>
      <c r="N2055" s="1" t="s">
        <v>916</v>
      </c>
      <c r="O2055" s="1" t="s">
        <v>1100</v>
      </c>
      <c r="P2055" s="1" t="s">
        <v>14615</v>
      </c>
      <c r="R2055" s="1" t="s">
        <v>3265</v>
      </c>
      <c r="T2055" s="1" t="s">
        <v>14616</v>
      </c>
    </row>
    <row r="2056" spans="1:20" ht="13.8" x14ac:dyDescent="0.25">
      <c r="A2056" s="1" t="s">
        <v>817</v>
      </c>
      <c r="B2056" s="2" t="s">
        <v>14617</v>
      </c>
      <c r="C2056" s="1" t="s">
        <v>4788</v>
      </c>
      <c r="D2056" s="1" t="s">
        <v>240</v>
      </c>
      <c r="E2056" s="1" t="s">
        <v>14618</v>
      </c>
      <c r="F2056" s="1" t="s">
        <v>14619</v>
      </c>
      <c r="G2056" s="1" t="s">
        <v>113</v>
      </c>
      <c r="H2056" s="1" t="s">
        <v>114</v>
      </c>
      <c r="I2056" s="1" t="s">
        <v>60</v>
      </c>
      <c r="K2056" s="1" t="s">
        <v>2690</v>
      </c>
      <c r="L2056" s="1" t="s">
        <v>1239</v>
      </c>
      <c r="M2056" s="1" t="s">
        <v>270</v>
      </c>
      <c r="N2056" s="1" t="s">
        <v>104</v>
      </c>
      <c r="O2056" s="1" t="s">
        <v>4793</v>
      </c>
      <c r="P2056" s="1" t="s">
        <v>14620</v>
      </c>
      <c r="Q2056" s="1" t="s">
        <v>234</v>
      </c>
      <c r="S2056" s="1" t="s">
        <v>3149</v>
      </c>
      <c r="T2056" s="1" t="s">
        <v>14621</v>
      </c>
    </row>
    <row r="2057" spans="1:20" ht="13.8" x14ac:dyDescent="0.25">
      <c r="A2057" s="1" t="s">
        <v>657</v>
      </c>
      <c r="B2057" s="2" t="s">
        <v>14622</v>
      </c>
      <c r="C2057" s="1" t="s">
        <v>187</v>
      </c>
      <c r="D2057" s="1" t="s">
        <v>344</v>
      </c>
      <c r="F2057" s="1" t="s">
        <v>14623</v>
      </c>
      <c r="G2057" s="1" t="s">
        <v>26</v>
      </c>
      <c r="H2057" s="1" t="s">
        <v>27</v>
      </c>
      <c r="I2057" s="1" t="s">
        <v>245</v>
      </c>
      <c r="K2057" s="1" t="s">
        <v>1660</v>
      </c>
      <c r="L2057" s="1" t="s">
        <v>2060</v>
      </c>
      <c r="N2057" s="1" t="s">
        <v>104</v>
      </c>
      <c r="P2057" s="1" t="s">
        <v>14624</v>
      </c>
      <c r="S2057" s="1" t="s">
        <v>3475</v>
      </c>
      <c r="T2057" s="1" t="s">
        <v>14625</v>
      </c>
    </row>
    <row r="2058" spans="1:20" ht="13.8" x14ac:dyDescent="0.25">
      <c r="A2058" s="1" t="s">
        <v>6487</v>
      </c>
      <c r="B2058" s="2" t="s">
        <v>14626</v>
      </c>
      <c r="C2058" s="1" t="s">
        <v>14627</v>
      </c>
      <c r="D2058" s="1" t="s">
        <v>10165</v>
      </c>
      <c r="E2058" s="1" t="s">
        <v>14628</v>
      </c>
      <c r="F2058" s="1" t="s">
        <v>14629</v>
      </c>
      <c r="G2058" s="1" t="s">
        <v>228</v>
      </c>
      <c r="H2058" s="1" t="s">
        <v>126</v>
      </c>
      <c r="I2058" s="1" t="s">
        <v>140</v>
      </c>
      <c r="K2058" s="1" t="s">
        <v>14630</v>
      </c>
      <c r="L2058" s="1" t="s">
        <v>3037</v>
      </c>
      <c r="N2058" s="1" t="s">
        <v>104</v>
      </c>
      <c r="O2058" s="1" t="s">
        <v>14631</v>
      </c>
      <c r="P2058" s="1" t="s">
        <v>14632</v>
      </c>
      <c r="Q2058" s="1" t="s">
        <v>356</v>
      </c>
      <c r="S2058" s="1" t="s">
        <v>3468</v>
      </c>
      <c r="T2058" s="1" t="s">
        <v>14633</v>
      </c>
    </row>
    <row r="2059" spans="1:20" ht="13.8" x14ac:dyDescent="0.25">
      <c r="A2059" s="1" t="s">
        <v>1898</v>
      </c>
      <c r="B2059" s="2" t="s">
        <v>14634</v>
      </c>
      <c r="C2059" s="1" t="s">
        <v>1900</v>
      </c>
      <c r="D2059" s="1" t="s">
        <v>2184</v>
      </c>
      <c r="E2059" s="1" t="s">
        <v>14635</v>
      </c>
      <c r="F2059" s="1" t="s">
        <v>14636</v>
      </c>
      <c r="G2059" s="1" t="s">
        <v>26</v>
      </c>
      <c r="H2059" s="1" t="s">
        <v>27</v>
      </c>
      <c r="I2059" s="1" t="s">
        <v>74</v>
      </c>
      <c r="K2059" s="1" t="s">
        <v>2011</v>
      </c>
      <c r="L2059" s="1" t="s">
        <v>1404</v>
      </c>
      <c r="M2059" s="1" t="s">
        <v>143</v>
      </c>
      <c r="N2059" s="1" t="s">
        <v>104</v>
      </c>
      <c r="O2059" s="1" t="s">
        <v>2013</v>
      </c>
      <c r="P2059" s="1" t="s">
        <v>14637</v>
      </c>
      <c r="Q2059" s="1" t="s">
        <v>234</v>
      </c>
      <c r="S2059" s="1" t="s">
        <v>3149</v>
      </c>
      <c r="T2059" s="1" t="s">
        <v>14638</v>
      </c>
    </row>
    <row r="2060" spans="1:20" ht="13.8" x14ac:dyDescent="0.25">
      <c r="A2060" s="1" t="s">
        <v>736</v>
      </c>
      <c r="B2060" s="2" t="s">
        <v>14639</v>
      </c>
      <c r="C2060" s="1" t="s">
        <v>738</v>
      </c>
      <c r="D2060" s="1" t="s">
        <v>201</v>
      </c>
      <c r="E2060" s="1" t="s">
        <v>14640</v>
      </c>
      <c r="F2060" s="1" t="s">
        <v>14641</v>
      </c>
      <c r="G2060" s="1" t="s">
        <v>26</v>
      </c>
      <c r="H2060" s="1" t="s">
        <v>27</v>
      </c>
      <c r="I2060" s="1" t="s">
        <v>245</v>
      </c>
      <c r="K2060" s="1" t="s">
        <v>13745</v>
      </c>
      <c r="L2060" s="1" t="s">
        <v>4007</v>
      </c>
      <c r="M2060" s="1" t="s">
        <v>703</v>
      </c>
      <c r="N2060" s="1" t="s">
        <v>104</v>
      </c>
      <c r="O2060" s="1" t="s">
        <v>744</v>
      </c>
      <c r="P2060" s="1" t="s">
        <v>14642</v>
      </c>
      <c r="Q2060" s="1" t="s">
        <v>234</v>
      </c>
      <c r="S2060" s="1" t="s">
        <v>3198</v>
      </c>
      <c r="T2060" s="1" t="s">
        <v>14643</v>
      </c>
    </row>
    <row r="2061" spans="1:20" ht="13.8" x14ac:dyDescent="0.25">
      <c r="A2061" s="1" t="s">
        <v>275</v>
      </c>
      <c r="B2061" s="2" t="s">
        <v>14644</v>
      </c>
      <c r="C2061" s="1" t="s">
        <v>1095</v>
      </c>
      <c r="D2061" s="1" t="s">
        <v>188</v>
      </c>
      <c r="E2061" s="1" t="s">
        <v>14645</v>
      </c>
      <c r="F2061" s="1" t="s">
        <v>14613</v>
      </c>
      <c r="G2061" s="1" t="s">
        <v>113</v>
      </c>
      <c r="H2061" s="1" t="s">
        <v>27</v>
      </c>
      <c r="I2061" s="1" t="s">
        <v>140</v>
      </c>
      <c r="K2061" s="1" t="s">
        <v>281</v>
      </c>
      <c r="L2061" s="1" t="s">
        <v>14646</v>
      </c>
      <c r="N2061" s="1" t="s">
        <v>916</v>
      </c>
      <c r="O2061" s="1" t="s">
        <v>1100</v>
      </c>
      <c r="P2061" s="1" t="s">
        <v>14647</v>
      </c>
      <c r="R2061" s="1" t="s">
        <v>3265</v>
      </c>
      <c r="T2061" s="1" t="s">
        <v>14648</v>
      </c>
    </row>
    <row r="2062" spans="1:20" ht="13.8" x14ac:dyDescent="0.25">
      <c r="A2062" s="1" t="s">
        <v>1430</v>
      </c>
      <c r="B2062" s="2" t="s">
        <v>14649</v>
      </c>
      <c r="C2062" s="1" t="s">
        <v>1432</v>
      </c>
      <c r="D2062" s="1" t="s">
        <v>201</v>
      </c>
      <c r="E2062" s="1" t="s">
        <v>14650</v>
      </c>
      <c r="F2062" s="1" t="s">
        <v>14651</v>
      </c>
      <c r="G2062" s="1" t="s">
        <v>113</v>
      </c>
      <c r="H2062" s="1" t="s">
        <v>27</v>
      </c>
      <c r="I2062" s="1" t="s">
        <v>28</v>
      </c>
      <c r="K2062" s="1" t="s">
        <v>14652</v>
      </c>
      <c r="L2062" s="1" t="s">
        <v>873</v>
      </c>
      <c r="N2062" s="1" t="s">
        <v>63</v>
      </c>
      <c r="O2062" s="1" t="s">
        <v>1435</v>
      </c>
      <c r="P2062" s="1" t="s">
        <v>14653</v>
      </c>
      <c r="R2062" s="1" t="s">
        <v>219</v>
      </c>
      <c r="S2062" s="1" t="s">
        <v>3115</v>
      </c>
      <c r="T2062" s="1" t="s">
        <v>14654</v>
      </c>
    </row>
    <row r="2063" spans="1:20" ht="13.8" x14ac:dyDescent="0.25">
      <c r="A2063" s="1" t="s">
        <v>210</v>
      </c>
      <c r="B2063" s="2" t="s">
        <v>14655</v>
      </c>
      <c r="C2063" s="1" t="s">
        <v>212</v>
      </c>
      <c r="D2063" s="1" t="s">
        <v>85</v>
      </c>
      <c r="E2063" s="1" t="s">
        <v>1467</v>
      </c>
      <c r="F2063" s="1" t="s">
        <v>14656</v>
      </c>
      <c r="G2063" s="1" t="s">
        <v>26</v>
      </c>
      <c r="H2063" s="1" t="s">
        <v>27</v>
      </c>
      <c r="I2063" s="1" t="s">
        <v>60</v>
      </c>
      <c r="J2063" s="1" t="s">
        <v>1154</v>
      </c>
      <c r="K2063" s="1" t="s">
        <v>215</v>
      </c>
      <c r="L2063" s="1" t="s">
        <v>834</v>
      </c>
      <c r="M2063" s="1" t="s">
        <v>143</v>
      </c>
      <c r="N2063" s="1" t="s">
        <v>63</v>
      </c>
      <c r="O2063" s="1" t="s">
        <v>217</v>
      </c>
      <c r="P2063" s="1" t="s">
        <v>14657</v>
      </c>
      <c r="R2063" s="1" t="s">
        <v>825</v>
      </c>
      <c r="S2063" s="1" t="s">
        <v>3112</v>
      </c>
      <c r="T2063" s="1" t="s">
        <v>14658</v>
      </c>
    </row>
    <row r="2064" spans="1:20" ht="13.8" x14ac:dyDescent="0.25">
      <c r="A2064" s="1" t="s">
        <v>222</v>
      </c>
      <c r="B2064" s="2" t="s">
        <v>14659</v>
      </c>
      <c r="C2064" s="1" t="s">
        <v>3153</v>
      </c>
      <c r="D2064" s="1" t="s">
        <v>2199</v>
      </c>
      <c r="E2064" s="1" t="s">
        <v>14660</v>
      </c>
      <c r="F2064" s="1" t="s">
        <v>14661</v>
      </c>
      <c r="G2064" s="1" t="s">
        <v>228</v>
      </c>
      <c r="H2064" s="1" t="s">
        <v>229</v>
      </c>
      <c r="I2064" s="1" t="s">
        <v>140</v>
      </c>
      <c r="J2064" s="1" t="s">
        <v>154</v>
      </c>
      <c r="K2064" s="1" t="s">
        <v>3156</v>
      </c>
      <c r="L2064" s="1" t="s">
        <v>1444</v>
      </c>
      <c r="M2064" s="1" t="s">
        <v>322</v>
      </c>
      <c r="N2064" s="1" t="s">
        <v>32</v>
      </c>
      <c r="O2064" s="1" t="s">
        <v>3158</v>
      </c>
      <c r="P2064" s="1" t="s">
        <v>14662</v>
      </c>
      <c r="Q2064" s="1" t="s">
        <v>14663</v>
      </c>
      <c r="R2064" s="1" t="s">
        <v>14664</v>
      </c>
      <c r="S2064" s="1" t="s">
        <v>3107</v>
      </c>
      <c r="T2064" s="1" t="s">
        <v>14665</v>
      </c>
    </row>
    <row r="2065" spans="1:20" ht="13.8" x14ac:dyDescent="0.25">
      <c r="A2065" s="1" t="s">
        <v>1188</v>
      </c>
      <c r="B2065" s="2" t="s">
        <v>14666</v>
      </c>
      <c r="C2065" s="1" t="s">
        <v>175</v>
      </c>
      <c r="D2065" s="1" t="s">
        <v>10104</v>
      </c>
      <c r="E2065" s="1" t="s">
        <v>14667</v>
      </c>
      <c r="F2065" s="1" t="s">
        <v>14668</v>
      </c>
      <c r="G2065" s="1" t="s">
        <v>243</v>
      </c>
      <c r="H2065" s="1" t="s">
        <v>244</v>
      </c>
      <c r="I2065" s="1" t="s">
        <v>28</v>
      </c>
      <c r="K2065" s="1" t="s">
        <v>14669</v>
      </c>
      <c r="L2065" s="1" t="s">
        <v>7776</v>
      </c>
      <c r="M2065" s="1" t="s">
        <v>270</v>
      </c>
      <c r="N2065" s="1" t="s">
        <v>63</v>
      </c>
      <c r="O2065" s="1" t="s">
        <v>180</v>
      </c>
      <c r="P2065" s="1" t="s">
        <v>14670</v>
      </c>
      <c r="R2065" s="1" t="s">
        <v>14671</v>
      </c>
      <c r="S2065" s="1" t="s">
        <v>13667</v>
      </c>
      <c r="T2065" s="1" t="s">
        <v>14672</v>
      </c>
    </row>
    <row r="2066" spans="1:20" ht="13.8" x14ac:dyDescent="0.25">
      <c r="A2066" s="1" t="s">
        <v>82</v>
      </c>
      <c r="B2066" s="2" t="s">
        <v>14673</v>
      </c>
      <c r="C2066" s="1" t="s">
        <v>2624</v>
      </c>
      <c r="D2066" s="1" t="s">
        <v>42</v>
      </c>
      <c r="E2066" s="1" t="s">
        <v>24</v>
      </c>
      <c r="F2066" s="1" t="s">
        <v>1005</v>
      </c>
      <c r="G2066" s="1" t="s">
        <v>26</v>
      </c>
      <c r="H2066" s="1" t="s">
        <v>27</v>
      </c>
      <c r="I2066" s="1" t="s">
        <v>60</v>
      </c>
      <c r="K2066" s="1" t="s">
        <v>88</v>
      </c>
      <c r="L2066" s="1" t="s">
        <v>77</v>
      </c>
      <c r="N2066" s="1" t="s">
        <v>378</v>
      </c>
      <c r="O2066" s="1" t="s">
        <v>776</v>
      </c>
      <c r="P2066" s="1" t="s">
        <v>14674</v>
      </c>
      <c r="Q2066" s="1" t="s">
        <v>93</v>
      </c>
      <c r="R2066" s="1" t="s">
        <v>14675</v>
      </c>
      <c r="S2066" s="1" t="s">
        <v>12704</v>
      </c>
      <c r="T2066" s="1" t="s">
        <v>14676</v>
      </c>
    </row>
    <row r="2067" spans="1:20" ht="13.8" x14ac:dyDescent="0.25">
      <c r="A2067" s="1" t="s">
        <v>329</v>
      </c>
      <c r="B2067" s="2" t="s">
        <v>14677</v>
      </c>
      <c r="C2067" s="1" t="s">
        <v>1977</v>
      </c>
      <c r="D2067" s="1" t="s">
        <v>110</v>
      </c>
      <c r="E2067" s="1" t="s">
        <v>9621</v>
      </c>
      <c r="F2067" s="1" t="s">
        <v>14678</v>
      </c>
      <c r="G2067" s="1" t="s">
        <v>113</v>
      </c>
      <c r="H2067" s="1" t="s">
        <v>114</v>
      </c>
      <c r="I2067" s="1" t="s">
        <v>74</v>
      </c>
      <c r="K2067" s="1" t="s">
        <v>335</v>
      </c>
      <c r="L2067" s="1" t="s">
        <v>14679</v>
      </c>
      <c r="N2067" s="1" t="s">
        <v>313</v>
      </c>
      <c r="O2067" s="1" t="s">
        <v>1982</v>
      </c>
      <c r="P2067" s="1" t="s">
        <v>14680</v>
      </c>
      <c r="Q2067" s="1" t="s">
        <v>93</v>
      </c>
      <c r="R2067" s="1" t="s">
        <v>14681</v>
      </c>
      <c r="T2067" s="1" t="s">
        <v>14682</v>
      </c>
    </row>
    <row r="2068" spans="1:20" ht="13.8" x14ac:dyDescent="0.25">
      <c r="A2068" s="1" t="s">
        <v>14593</v>
      </c>
      <c r="B2068" s="2" t="s">
        <v>14683</v>
      </c>
      <c r="C2068" s="1" t="s">
        <v>14595</v>
      </c>
      <c r="D2068" s="1" t="s">
        <v>1235</v>
      </c>
      <c r="E2068" s="1" t="s">
        <v>14684</v>
      </c>
      <c r="F2068" s="1" t="s">
        <v>2848</v>
      </c>
      <c r="G2068" s="1" t="s">
        <v>113</v>
      </c>
      <c r="H2068" s="1" t="s">
        <v>114</v>
      </c>
      <c r="I2068" s="1" t="s">
        <v>140</v>
      </c>
      <c r="J2068" s="1" t="s">
        <v>75</v>
      </c>
      <c r="K2068" s="1" t="s">
        <v>14396</v>
      </c>
      <c r="L2068" s="1" t="s">
        <v>1295</v>
      </c>
      <c r="M2068" s="1" t="s">
        <v>304</v>
      </c>
      <c r="N2068" s="1" t="s">
        <v>90</v>
      </c>
      <c r="O2068" s="1" t="s">
        <v>14596</v>
      </c>
      <c r="P2068" s="1" t="s">
        <v>14685</v>
      </c>
      <c r="R2068" s="1" t="s">
        <v>14686</v>
      </c>
      <c r="T2068" s="1" t="s">
        <v>14687</v>
      </c>
    </row>
    <row r="2069" spans="1:20" ht="13.8" x14ac:dyDescent="0.25">
      <c r="A2069" s="1" t="s">
        <v>14688</v>
      </c>
      <c r="B2069" s="2" t="s">
        <v>14689</v>
      </c>
      <c r="C2069" s="1" t="s">
        <v>13708</v>
      </c>
      <c r="D2069" s="1" t="s">
        <v>870</v>
      </c>
      <c r="E2069" s="1" t="s">
        <v>14690</v>
      </c>
      <c r="F2069" s="1" t="s">
        <v>14691</v>
      </c>
      <c r="G2069" s="1" t="s">
        <v>26</v>
      </c>
      <c r="H2069" s="1" t="s">
        <v>27</v>
      </c>
      <c r="I2069" s="1" t="s">
        <v>74</v>
      </c>
      <c r="K2069" s="1" t="s">
        <v>13710</v>
      </c>
      <c r="L2069" s="1" t="s">
        <v>3328</v>
      </c>
      <c r="N2069" s="1" t="s">
        <v>32</v>
      </c>
      <c r="O2069" s="1" t="s">
        <v>14692</v>
      </c>
      <c r="P2069" s="1" t="s">
        <v>14693</v>
      </c>
      <c r="R2069" s="1" t="s">
        <v>14694</v>
      </c>
      <c r="S2069" s="1" t="s">
        <v>13713</v>
      </c>
      <c r="T2069" s="1" t="s">
        <v>14695</v>
      </c>
    </row>
    <row r="2070" spans="1:20" ht="13.8" x14ac:dyDescent="0.25">
      <c r="A2070" s="1" t="s">
        <v>14696</v>
      </c>
      <c r="B2070" s="2" t="s">
        <v>14697</v>
      </c>
      <c r="C2070" s="1" t="s">
        <v>14698</v>
      </c>
      <c r="D2070" s="1" t="s">
        <v>14699</v>
      </c>
      <c r="E2070" s="1" t="s">
        <v>7837</v>
      </c>
      <c r="F2070" s="1" t="s">
        <v>14700</v>
      </c>
      <c r="G2070" s="1" t="s">
        <v>228</v>
      </c>
      <c r="H2070" s="1" t="s">
        <v>126</v>
      </c>
      <c r="I2070" s="1" t="s">
        <v>60</v>
      </c>
      <c r="K2070" s="1" t="s">
        <v>2752</v>
      </c>
      <c r="L2070" s="1" t="s">
        <v>2060</v>
      </c>
      <c r="M2070" s="1" t="s">
        <v>31</v>
      </c>
      <c r="N2070" s="1" t="s">
        <v>104</v>
      </c>
      <c r="O2070" s="1" t="s">
        <v>2753</v>
      </c>
      <c r="P2070" s="1" t="s">
        <v>14701</v>
      </c>
      <c r="Q2070" s="1" t="s">
        <v>234</v>
      </c>
      <c r="T2070" s="1" t="s">
        <v>14702</v>
      </c>
    </row>
    <row r="2071" spans="1:20" ht="13.8" x14ac:dyDescent="0.25">
      <c r="A2071" s="1" t="s">
        <v>1306</v>
      </c>
      <c r="B2071" s="2" t="s">
        <v>14703</v>
      </c>
      <c r="C2071" s="1" t="s">
        <v>1977</v>
      </c>
      <c r="D2071" s="1" t="s">
        <v>3697</v>
      </c>
      <c r="E2071" s="1" t="s">
        <v>14704</v>
      </c>
      <c r="F2071" s="1" t="s">
        <v>1980</v>
      </c>
      <c r="G2071" s="1" t="s">
        <v>228</v>
      </c>
      <c r="H2071" s="1" t="s">
        <v>126</v>
      </c>
      <c r="I2071" s="1" t="s">
        <v>140</v>
      </c>
      <c r="J2071" s="1" t="s">
        <v>154</v>
      </c>
      <c r="K2071" s="1" t="s">
        <v>335</v>
      </c>
      <c r="L2071" s="1" t="s">
        <v>14705</v>
      </c>
      <c r="M2071" s="1" t="s">
        <v>143</v>
      </c>
      <c r="N2071" s="1" t="s">
        <v>3051</v>
      </c>
      <c r="O2071" s="1" t="s">
        <v>1982</v>
      </c>
      <c r="P2071" s="1" t="s">
        <v>14706</v>
      </c>
      <c r="Q2071" s="1" t="s">
        <v>14707</v>
      </c>
      <c r="R2071" s="1" t="s">
        <v>14708</v>
      </c>
      <c r="T2071" s="1" t="s">
        <v>14709</v>
      </c>
    </row>
    <row r="2072" spans="1:20" ht="13.8" x14ac:dyDescent="0.25">
      <c r="A2072" s="1" t="s">
        <v>2494</v>
      </c>
      <c r="B2072" s="2" t="s">
        <v>14710</v>
      </c>
      <c r="C2072" s="1" t="s">
        <v>1095</v>
      </c>
      <c r="D2072" s="1" t="s">
        <v>913</v>
      </c>
      <c r="E2072" s="1" t="s">
        <v>14711</v>
      </c>
      <c r="F2072" s="1" t="s">
        <v>14712</v>
      </c>
      <c r="G2072" s="1" t="s">
        <v>26</v>
      </c>
      <c r="H2072" s="1" t="s">
        <v>27</v>
      </c>
      <c r="I2072" s="1" t="s">
        <v>60</v>
      </c>
      <c r="K2072" s="1" t="s">
        <v>281</v>
      </c>
      <c r="L2072" s="1" t="s">
        <v>2498</v>
      </c>
      <c r="N2072" s="1" t="s">
        <v>3018</v>
      </c>
      <c r="O2072" s="1" t="s">
        <v>1100</v>
      </c>
      <c r="P2072" s="1" t="s">
        <v>14713</v>
      </c>
      <c r="R2072" s="1" t="s">
        <v>14714</v>
      </c>
      <c r="T2072" s="1" t="s">
        <v>14715</v>
      </c>
    </row>
    <row r="2073" spans="1:20" ht="13.8" x14ac:dyDescent="0.25">
      <c r="A2073" s="1" t="s">
        <v>9230</v>
      </c>
      <c r="B2073" s="2" t="s">
        <v>14716</v>
      </c>
      <c r="C2073" s="1" t="s">
        <v>9232</v>
      </c>
      <c r="D2073" s="1" t="s">
        <v>1987</v>
      </c>
      <c r="E2073" s="1" t="s">
        <v>1999</v>
      </c>
      <c r="F2073" s="1" t="s">
        <v>11882</v>
      </c>
      <c r="G2073" s="1" t="s">
        <v>26</v>
      </c>
      <c r="H2073" s="1" t="s">
        <v>244</v>
      </c>
      <c r="I2073" s="1" t="s">
        <v>28</v>
      </c>
      <c r="K2073" s="1" t="s">
        <v>2660</v>
      </c>
      <c r="L2073" s="1" t="s">
        <v>62</v>
      </c>
      <c r="N2073" s="1" t="s">
        <v>32</v>
      </c>
      <c r="O2073" s="1" t="s">
        <v>9235</v>
      </c>
      <c r="P2073" s="1" t="s">
        <v>14717</v>
      </c>
      <c r="Q2073" s="1" t="s">
        <v>14718</v>
      </c>
      <c r="R2073" s="1" t="s">
        <v>14719</v>
      </c>
      <c r="S2073" s="1" t="s">
        <v>3901</v>
      </c>
      <c r="T2073" s="1" t="s">
        <v>14720</v>
      </c>
    </row>
    <row r="2074" spans="1:20" ht="13.8" x14ac:dyDescent="0.25">
      <c r="A2074" s="1" t="s">
        <v>1850</v>
      </c>
      <c r="B2074" s="2" t="s">
        <v>14721</v>
      </c>
      <c r="C2074" s="1" t="s">
        <v>4936</v>
      </c>
      <c r="D2074" s="1" t="s">
        <v>123</v>
      </c>
      <c r="E2074" s="1" t="s">
        <v>10174</v>
      </c>
      <c r="F2074" s="1" t="s">
        <v>1175</v>
      </c>
      <c r="G2074" s="1" t="s">
        <v>113</v>
      </c>
      <c r="H2074" s="1" t="s">
        <v>229</v>
      </c>
      <c r="I2074" s="1" t="s">
        <v>60</v>
      </c>
      <c r="K2074" s="1" t="s">
        <v>1855</v>
      </c>
      <c r="L2074" s="1" t="s">
        <v>4637</v>
      </c>
      <c r="N2074" s="1" t="s">
        <v>63</v>
      </c>
      <c r="O2074" s="1" t="s">
        <v>4940</v>
      </c>
      <c r="P2074" s="1" t="s">
        <v>14722</v>
      </c>
      <c r="Q2074" s="1" t="s">
        <v>6285</v>
      </c>
      <c r="R2074" s="1" t="s">
        <v>14723</v>
      </c>
      <c r="S2074" s="1" t="s">
        <v>4943</v>
      </c>
      <c r="T2074" s="1" t="s">
        <v>14724</v>
      </c>
    </row>
    <row r="2075" spans="1:20" ht="13.8" x14ac:dyDescent="0.25">
      <c r="A2075" s="1" t="s">
        <v>161</v>
      </c>
      <c r="B2075" s="2" t="s">
        <v>14725</v>
      </c>
      <c r="C2075" s="1" t="s">
        <v>6611</v>
      </c>
      <c r="D2075" s="1" t="s">
        <v>9439</v>
      </c>
      <c r="E2075" s="1" t="s">
        <v>14726</v>
      </c>
      <c r="F2075" s="1" t="s">
        <v>14727</v>
      </c>
      <c r="G2075" s="1" t="s">
        <v>26</v>
      </c>
      <c r="H2075" s="1" t="s">
        <v>27</v>
      </c>
      <c r="I2075" s="1" t="s">
        <v>28</v>
      </c>
      <c r="K2075" s="1" t="s">
        <v>167</v>
      </c>
      <c r="L2075" s="1" t="s">
        <v>716</v>
      </c>
      <c r="N2075" s="1" t="s">
        <v>32</v>
      </c>
      <c r="O2075" s="1" t="s">
        <v>6615</v>
      </c>
      <c r="P2075" s="1" t="s">
        <v>14728</v>
      </c>
      <c r="Q2075" s="1" t="s">
        <v>14729</v>
      </c>
      <c r="R2075" s="1" t="s">
        <v>439</v>
      </c>
      <c r="S2075" s="1" t="s">
        <v>6619</v>
      </c>
      <c r="T2075" s="1" t="s">
        <v>14730</v>
      </c>
    </row>
    <row r="2076" spans="1:20" ht="13.8" x14ac:dyDescent="0.25">
      <c r="A2076" s="1" t="s">
        <v>14731</v>
      </c>
      <c r="B2076" s="2" t="s">
        <v>14732</v>
      </c>
      <c r="C2076" s="1" t="s">
        <v>14733</v>
      </c>
      <c r="D2076" s="1" t="s">
        <v>8327</v>
      </c>
      <c r="E2076" s="1" t="s">
        <v>14734</v>
      </c>
      <c r="F2076" s="1" t="s">
        <v>14735</v>
      </c>
      <c r="G2076" s="1" t="s">
        <v>113</v>
      </c>
      <c r="H2076" s="1" t="s">
        <v>126</v>
      </c>
      <c r="I2076" s="1" t="s">
        <v>60</v>
      </c>
      <c r="J2076" s="1" t="s">
        <v>2823</v>
      </c>
      <c r="K2076" s="1" t="s">
        <v>2112</v>
      </c>
      <c r="L2076" s="1" t="s">
        <v>14736</v>
      </c>
      <c r="N2076" s="1" t="s">
        <v>47</v>
      </c>
      <c r="O2076" s="1" t="s">
        <v>14737</v>
      </c>
      <c r="P2076" s="1" t="s">
        <v>14738</v>
      </c>
      <c r="Q2076" s="1" t="s">
        <v>14739</v>
      </c>
      <c r="R2076" s="1" t="s">
        <v>1123</v>
      </c>
      <c r="S2076" s="1" t="s">
        <v>14740</v>
      </c>
      <c r="T2076" s="1" t="s">
        <v>14741</v>
      </c>
    </row>
    <row r="2077" spans="1:20" ht="13.8" x14ac:dyDescent="0.25">
      <c r="A2077" s="1" t="s">
        <v>287</v>
      </c>
      <c r="B2077" s="2" t="s">
        <v>14742</v>
      </c>
      <c r="C2077" s="1" t="s">
        <v>289</v>
      </c>
      <c r="D2077" s="1" t="s">
        <v>240</v>
      </c>
      <c r="E2077" s="1" t="s">
        <v>14743</v>
      </c>
      <c r="F2077" s="1" t="s">
        <v>312</v>
      </c>
      <c r="G2077" s="1" t="s">
        <v>26</v>
      </c>
      <c r="H2077" s="1" t="s">
        <v>27</v>
      </c>
      <c r="I2077" s="1" t="s">
        <v>74</v>
      </c>
      <c r="J2077" s="1" t="s">
        <v>1154</v>
      </c>
      <c r="K2077" s="1" t="s">
        <v>293</v>
      </c>
      <c r="L2077" s="1" t="s">
        <v>810</v>
      </c>
      <c r="N2077" s="1" t="s">
        <v>916</v>
      </c>
      <c r="O2077" s="1" t="s">
        <v>294</v>
      </c>
      <c r="P2077" s="1" t="s">
        <v>14744</v>
      </c>
      <c r="R2077" s="1" t="s">
        <v>4958</v>
      </c>
      <c r="S2077" s="1" t="s">
        <v>3108</v>
      </c>
      <c r="T2077" s="1" t="s">
        <v>14745</v>
      </c>
    </row>
    <row r="2078" spans="1:20" ht="13.8" x14ac:dyDescent="0.25">
      <c r="A2078" s="1" t="s">
        <v>2589</v>
      </c>
      <c r="B2078" s="2" t="s">
        <v>14746</v>
      </c>
      <c r="C2078" s="1" t="s">
        <v>14747</v>
      </c>
      <c r="D2078" s="1" t="s">
        <v>1309</v>
      </c>
      <c r="E2078" s="1" t="s">
        <v>14748</v>
      </c>
      <c r="F2078" s="1" t="s">
        <v>14749</v>
      </c>
      <c r="G2078" s="1" t="s">
        <v>113</v>
      </c>
      <c r="H2078" s="1" t="s">
        <v>114</v>
      </c>
      <c r="I2078" s="1" t="s">
        <v>140</v>
      </c>
      <c r="K2078" s="1" t="s">
        <v>2011</v>
      </c>
      <c r="L2078" s="1" t="s">
        <v>716</v>
      </c>
      <c r="M2078" s="1" t="s">
        <v>143</v>
      </c>
      <c r="N2078" s="1" t="s">
        <v>104</v>
      </c>
      <c r="O2078" s="1" t="s">
        <v>2013</v>
      </c>
      <c r="P2078" s="1" t="s">
        <v>14750</v>
      </c>
      <c r="Q2078" s="1" t="s">
        <v>234</v>
      </c>
      <c r="S2078" s="1" t="s">
        <v>3149</v>
      </c>
      <c r="T2078" s="1" t="s">
        <v>14751</v>
      </c>
    </row>
    <row r="2079" spans="1:20" ht="13.8" x14ac:dyDescent="0.25">
      <c r="A2079" s="1" t="s">
        <v>2589</v>
      </c>
      <c r="B2079" s="2" t="s">
        <v>14752</v>
      </c>
      <c r="C2079" s="1" t="s">
        <v>8410</v>
      </c>
      <c r="D2079" s="1" t="s">
        <v>913</v>
      </c>
      <c r="E2079" s="1" t="s">
        <v>14753</v>
      </c>
      <c r="F2079" s="1" t="s">
        <v>14754</v>
      </c>
      <c r="G2079" s="1" t="s">
        <v>113</v>
      </c>
      <c r="H2079" s="1" t="s">
        <v>114</v>
      </c>
      <c r="I2079" s="1" t="s">
        <v>140</v>
      </c>
      <c r="K2079" s="1" t="s">
        <v>1903</v>
      </c>
      <c r="L2079" s="1" t="s">
        <v>142</v>
      </c>
      <c r="N2079" s="1" t="s">
        <v>32</v>
      </c>
      <c r="O2079" s="1" t="s">
        <v>8414</v>
      </c>
      <c r="P2079" s="1" t="s">
        <v>14755</v>
      </c>
      <c r="Q2079" s="1" t="s">
        <v>14756</v>
      </c>
      <c r="R2079" s="1" t="s">
        <v>14757</v>
      </c>
      <c r="S2079" s="1" t="s">
        <v>8418</v>
      </c>
      <c r="T2079" s="1" t="s">
        <v>14758</v>
      </c>
    </row>
    <row r="2080" spans="1:20" ht="13.8" x14ac:dyDescent="0.25">
      <c r="A2080" s="1" t="s">
        <v>12404</v>
      </c>
      <c r="B2080" s="2" t="s">
        <v>14759</v>
      </c>
      <c r="C2080" s="1" t="s">
        <v>12406</v>
      </c>
      <c r="D2080" s="1" t="s">
        <v>979</v>
      </c>
      <c r="E2080" s="1" t="s">
        <v>6827</v>
      </c>
      <c r="F2080" s="1" t="s">
        <v>562</v>
      </c>
      <c r="G2080" s="1" t="s">
        <v>243</v>
      </c>
      <c r="H2080" s="1" t="s">
        <v>244</v>
      </c>
      <c r="I2080" s="1" t="s">
        <v>28</v>
      </c>
      <c r="K2080" s="1" t="s">
        <v>596</v>
      </c>
      <c r="L2080" s="1" t="s">
        <v>11670</v>
      </c>
      <c r="N2080" s="1" t="s">
        <v>63</v>
      </c>
      <c r="O2080" s="1" t="s">
        <v>12409</v>
      </c>
      <c r="P2080" s="1" t="s">
        <v>14760</v>
      </c>
      <c r="R2080" s="1" t="s">
        <v>14761</v>
      </c>
      <c r="T2080" s="1" t="s">
        <v>14762</v>
      </c>
    </row>
    <row r="2081" spans="1:20" ht="13.8" x14ac:dyDescent="0.25">
      <c r="A2081" s="1" t="s">
        <v>792</v>
      </c>
      <c r="B2081" s="2" t="s">
        <v>14763</v>
      </c>
      <c r="C2081" s="1" t="s">
        <v>1067</v>
      </c>
      <c r="D2081" s="1" t="s">
        <v>137</v>
      </c>
      <c r="E2081" s="1" t="s">
        <v>14764</v>
      </c>
      <c r="F2081" s="1" t="s">
        <v>14765</v>
      </c>
      <c r="G2081" s="1" t="s">
        <v>113</v>
      </c>
      <c r="H2081" s="1" t="s">
        <v>114</v>
      </c>
      <c r="I2081" s="1" t="s">
        <v>74</v>
      </c>
      <c r="K2081" s="1" t="s">
        <v>797</v>
      </c>
      <c r="L2081" s="1" t="s">
        <v>77</v>
      </c>
      <c r="M2081" s="1" t="s">
        <v>304</v>
      </c>
      <c r="N2081" s="3">
        <v>45717</v>
      </c>
      <c r="O2081" s="1" t="s">
        <v>1071</v>
      </c>
      <c r="P2081" s="1" t="s">
        <v>14766</v>
      </c>
      <c r="Q2081" s="1" t="s">
        <v>14767</v>
      </c>
      <c r="R2081" s="1" t="s">
        <v>1145</v>
      </c>
      <c r="S2081" s="1" t="s">
        <v>3108</v>
      </c>
      <c r="T2081" s="1" t="s">
        <v>14768</v>
      </c>
    </row>
    <row r="2082" spans="1:20" ht="27.6" x14ac:dyDescent="0.25">
      <c r="A2082" s="1" t="s">
        <v>459</v>
      </c>
      <c r="B2082" s="2" t="s">
        <v>14769</v>
      </c>
      <c r="C2082" s="1" t="s">
        <v>2065</v>
      </c>
      <c r="D2082" s="1" t="s">
        <v>1537</v>
      </c>
      <c r="E2082" s="1" t="s">
        <v>14770</v>
      </c>
      <c r="F2082" s="1" t="s">
        <v>8916</v>
      </c>
      <c r="G2082" s="1" t="s">
        <v>26</v>
      </c>
      <c r="H2082" s="1" t="s">
        <v>27</v>
      </c>
      <c r="I2082" s="1" t="s">
        <v>60</v>
      </c>
      <c r="K2082" s="1" t="s">
        <v>2068</v>
      </c>
      <c r="L2082" s="1" t="s">
        <v>14771</v>
      </c>
      <c r="M2082" s="1" t="s">
        <v>270</v>
      </c>
      <c r="N2082" s="1" t="s">
        <v>63</v>
      </c>
      <c r="O2082" s="1" t="s">
        <v>2070</v>
      </c>
      <c r="P2082" s="4" t="s">
        <v>14772</v>
      </c>
      <c r="Q2082" s="1" t="s">
        <v>93</v>
      </c>
      <c r="R2082" s="1" t="s">
        <v>171</v>
      </c>
      <c r="S2082" s="1" t="s">
        <v>7833</v>
      </c>
      <c r="T2082" s="1" t="s">
        <v>14773</v>
      </c>
    </row>
    <row r="2083" spans="1:20" ht="13.8" x14ac:dyDescent="0.25">
      <c r="A2083" s="1" t="s">
        <v>13766</v>
      </c>
      <c r="B2083" s="2" t="s">
        <v>14774</v>
      </c>
      <c r="C2083" s="1" t="s">
        <v>14775</v>
      </c>
      <c r="D2083" s="1" t="s">
        <v>23</v>
      </c>
      <c r="E2083" s="1" t="s">
        <v>14776</v>
      </c>
      <c r="F2083" s="1" t="s">
        <v>14777</v>
      </c>
      <c r="G2083" s="1" t="s">
        <v>243</v>
      </c>
      <c r="H2083" s="1" t="s">
        <v>244</v>
      </c>
      <c r="I2083" s="1" t="s">
        <v>245</v>
      </c>
      <c r="J2083" s="1" t="s">
        <v>421</v>
      </c>
      <c r="K2083" s="1" t="s">
        <v>14778</v>
      </c>
      <c r="L2083" s="1" t="s">
        <v>14779</v>
      </c>
      <c r="M2083" s="1" t="s">
        <v>527</v>
      </c>
      <c r="N2083" s="1" t="s">
        <v>378</v>
      </c>
      <c r="O2083" s="1" t="s">
        <v>14780</v>
      </c>
      <c r="P2083" s="1" t="s">
        <v>14781</v>
      </c>
      <c r="Q2083" s="1" t="s">
        <v>14782</v>
      </c>
      <c r="R2083" s="1" t="s">
        <v>14783</v>
      </c>
      <c r="S2083" s="1" t="s">
        <v>3106</v>
      </c>
      <c r="T2083" s="1" t="s">
        <v>14784</v>
      </c>
    </row>
    <row r="2084" spans="1:20" ht="27.6" x14ac:dyDescent="0.25">
      <c r="A2084" s="1" t="s">
        <v>54</v>
      </c>
      <c r="B2084" s="2" t="s">
        <v>14785</v>
      </c>
      <c r="C2084" s="1" t="s">
        <v>878</v>
      </c>
      <c r="D2084" s="1" t="s">
        <v>23</v>
      </c>
      <c r="E2084" s="1" t="s">
        <v>5789</v>
      </c>
      <c r="F2084" s="1" t="s">
        <v>355</v>
      </c>
      <c r="G2084" s="1" t="s">
        <v>26</v>
      </c>
      <c r="H2084" s="1" t="s">
        <v>27</v>
      </c>
      <c r="I2084" s="1" t="s">
        <v>28</v>
      </c>
      <c r="K2084" s="1" t="s">
        <v>14786</v>
      </c>
      <c r="L2084" s="1" t="s">
        <v>4373</v>
      </c>
      <c r="N2084" s="1" t="s">
        <v>63</v>
      </c>
      <c r="O2084" s="1" t="s">
        <v>881</v>
      </c>
      <c r="P2084" s="4" t="s">
        <v>14787</v>
      </c>
      <c r="R2084" s="1" t="s">
        <v>2389</v>
      </c>
      <c r="S2084" s="1" t="s">
        <v>3540</v>
      </c>
      <c r="T2084" s="1" t="s">
        <v>14788</v>
      </c>
    </row>
    <row r="2085" spans="1:20" ht="13.8" x14ac:dyDescent="0.25">
      <c r="A2085" s="1" t="s">
        <v>264</v>
      </c>
      <c r="B2085" s="2" t="s">
        <v>14789</v>
      </c>
      <c r="C2085" s="1" t="s">
        <v>11508</v>
      </c>
      <c r="D2085" s="1" t="s">
        <v>57</v>
      </c>
      <c r="E2085" s="1" t="s">
        <v>14790</v>
      </c>
      <c r="F2085" s="1" t="s">
        <v>14791</v>
      </c>
      <c r="G2085" s="1" t="s">
        <v>26</v>
      </c>
      <c r="H2085" s="1" t="s">
        <v>27</v>
      </c>
      <c r="I2085" s="1" t="s">
        <v>245</v>
      </c>
      <c r="K2085" s="1" t="s">
        <v>14792</v>
      </c>
      <c r="L2085" s="1" t="s">
        <v>3656</v>
      </c>
      <c r="N2085" s="1" t="s">
        <v>104</v>
      </c>
      <c r="O2085" s="1" t="s">
        <v>11512</v>
      </c>
      <c r="P2085" s="1" t="s">
        <v>1072</v>
      </c>
      <c r="S2085" s="1" t="s">
        <v>3620</v>
      </c>
      <c r="T2085" s="1" t="s">
        <v>14793</v>
      </c>
    </row>
    <row r="2086" spans="1:20" ht="13.8" x14ac:dyDescent="0.25">
      <c r="A2086" s="1" t="s">
        <v>54</v>
      </c>
      <c r="B2086" s="2" t="s">
        <v>14794</v>
      </c>
      <c r="C2086" s="1" t="s">
        <v>1347</v>
      </c>
      <c r="D2086" s="1" t="s">
        <v>14795</v>
      </c>
      <c r="E2086" s="1" t="s">
        <v>14796</v>
      </c>
      <c r="F2086" s="1" t="s">
        <v>14797</v>
      </c>
      <c r="G2086" s="1" t="s">
        <v>26</v>
      </c>
      <c r="H2086" s="1" t="s">
        <v>27</v>
      </c>
      <c r="I2086" s="1" t="s">
        <v>74</v>
      </c>
      <c r="K2086" s="1" t="s">
        <v>14798</v>
      </c>
      <c r="L2086" s="1" t="s">
        <v>1177</v>
      </c>
      <c r="N2086" s="1" t="s">
        <v>104</v>
      </c>
      <c r="O2086" s="1" t="s">
        <v>1352</v>
      </c>
      <c r="P2086" s="1" t="s">
        <v>14799</v>
      </c>
      <c r="Q2086" s="1" t="s">
        <v>356</v>
      </c>
      <c r="S2086" s="1" t="s">
        <v>3540</v>
      </c>
      <c r="T2086" s="1" t="s">
        <v>14800</v>
      </c>
    </row>
    <row r="2087" spans="1:20" ht="27.6" x14ac:dyDescent="0.25">
      <c r="A2087" s="1" t="s">
        <v>1074</v>
      </c>
      <c r="B2087" s="2" t="s">
        <v>14801</v>
      </c>
      <c r="C2087" s="1" t="s">
        <v>1076</v>
      </c>
      <c r="D2087" s="1" t="s">
        <v>619</v>
      </c>
      <c r="E2087" s="1" t="s">
        <v>14802</v>
      </c>
      <c r="F2087" s="1" t="s">
        <v>2460</v>
      </c>
      <c r="G2087" s="1" t="s">
        <v>26</v>
      </c>
      <c r="H2087" s="1" t="s">
        <v>27</v>
      </c>
      <c r="I2087" s="1" t="s">
        <v>60</v>
      </c>
      <c r="K2087" s="1" t="s">
        <v>364</v>
      </c>
      <c r="L2087" s="1" t="s">
        <v>14803</v>
      </c>
      <c r="N2087" s="3">
        <v>45444</v>
      </c>
      <c r="O2087" s="1" t="s">
        <v>1080</v>
      </c>
      <c r="P2087" s="4" t="s">
        <v>14804</v>
      </c>
      <c r="Q2087" s="1" t="s">
        <v>530</v>
      </c>
      <c r="S2087" s="1" t="s">
        <v>3540</v>
      </c>
      <c r="T2087" s="1" t="s">
        <v>14805</v>
      </c>
    </row>
    <row r="2088" spans="1:20" ht="13.8" x14ac:dyDescent="0.25">
      <c r="A2088" s="1" t="s">
        <v>7294</v>
      </c>
      <c r="B2088" s="2" t="s">
        <v>14806</v>
      </c>
      <c r="C2088" s="1" t="s">
        <v>14284</v>
      </c>
      <c r="D2088" s="1" t="s">
        <v>2250</v>
      </c>
      <c r="E2088" s="1" t="s">
        <v>1999</v>
      </c>
      <c r="F2088" s="1" t="s">
        <v>3938</v>
      </c>
      <c r="G2088" s="1" t="s">
        <v>113</v>
      </c>
      <c r="H2088" s="1" t="s">
        <v>114</v>
      </c>
      <c r="I2088" s="1" t="s">
        <v>140</v>
      </c>
      <c r="K2088" s="1" t="s">
        <v>7299</v>
      </c>
      <c r="L2088" s="1" t="s">
        <v>168</v>
      </c>
      <c r="M2088" s="1" t="s">
        <v>31</v>
      </c>
      <c r="N2088" s="1" t="s">
        <v>3018</v>
      </c>
      <c r="O2088" s="1" t="s">
        <v>14286</v>
      </c>
      <c r="P2088" s="1" t="s">
        <v>14807</v>
      </c>
      <c r="Q2088" s="1" t="s">
        <v>14808</v>
      </c>
      <c r="R2088" s="1" t="s">
        <v>14809</v>
      </c>
      <c r="T2088" s="1" t="s">
        <v>14810</v>
      </c>
    </row>
    <row r="2089" spans="1:20" ht="13.8" x14ac:dyDescent="0.25">
      <c r="A2089" s="1" t="s">
        <v>544</v>
      </c>
      <c r="B2089" s="2" t="s">
        <v>14811</v>
      </c>
      <c r="C2089" s="1" t="s">
        <v>4597</v>
      </c>
      <c r="D2089" s="1" t="s">
        <v>958</v>
      </c>
      <c r="E2089" s="1" t="s">
        <v>14812</v>
      </c>
      <c r="F2089" s="1" t="s">
        <v>14813</v>
      </c>
      <c r="G2089" s="1" t="s">
        <v>228</v>
      </c>
      <c r="H2089" s="1" t="s">
        <v>114</v>
      </c>
      <c r="I2089" s="1" t="s">
        <v>245</v>
      </c>
      <c r="K2089" s="1" t="s">
        <v>3999</v>
      </c>
      <c r="L2089" s="1" t="s">
        <v>1177</v>
      </c>
      <c r="N2089" s="1" t="s">
        <v>104</v>
      </c>
      <c r="O2089" s="1" t="s">
        <v>4602</v>
      </c>
      <c r="P2089" s="1" t="s">
        <v>14814</v>
      </c>
      <c r="Q2089" s="1" t="s">
        <v>356</v>
      </c>
      <c r="S2089" s="1" t="s">
        <v>3117</v>
      </c>
      <c r="T2089" s="1" t="s">
        <v>14815</v>
      </c>
    </row>
    <row r="2090" spans="1:20" ht="13.8" x14ac:dyDescent="0.25">
      <c r="A2090" s="1" t="s">
        <v>9230</v>
      </c>
      <c r="B2090" s="2" t="s">
        <v>14816</v>
      </c>
      <c r="C2090" s="1" t="s">
        <v>6028</v>
      </c>
      <c r="D2090" s="1" t="s">
        <v>913</v>
      </c>
      <c r="E2090" s="1" t="s">
        <v>14817</v>
      </c>
      <c r="F2090" s="1" t="s">
        <v>14818</v>
      </c>
      <c r="G2090" s="1" t="s">
        <v>26</v>
      </c>
      <c r="H2090" s="1" t="s">
        <v>114</v>
      </c>
      <c r="I2090" s="1" t="s">
        <v>245</v>
      </c>
      <c r="K2090" s="1" t="s">
        <v>14482</v>
      </c>
      <c r="L2090" s="1" t="s">
        <v>7530</v>
      </c>
      <c r="N2090" s="1" t="s">
        <v>104</v>
      </c>
      <c r="O2090" s="1" t="s">
        <v>6032</v>
      </c>
      <c r="P2090" s="1" t="s">
        <v>14483</v>
      </c>
      <c r="S2090" s="1" t="s">
        <v>6036</v>
      </c>
      <c r="T2090" s="1" t="s">
        <v>14819</v>
      </c>
    </row>
    <row r="2091" spans="1:20" ht="13.8" x14ac:dyDescent="0.25">
      <c r="A2091" s="1" t="s">
        <v>1074</v>
      </c>
      <c r="B2091" s="2" t="s">
        <v>14820</v>
      </c>
      <c r="C2091" s="1" t="s">
        <v>1076</v>
      </c>
      <c r="D2091" s="1" t="s">
        <v>806</v>
      </c>
      <c r="E2091" s="1" t="s">
        <v>1685</v>
      </c>
      <c r="F2091" s="1" t="s">
        <v>2236</v>
      </c>
      <c r="G2091" s="1" t="s">
        <v>26</v>
      </c>
      <c r="H2091" s="1" t="s">
        <v>27</v>
      </c>
      <c r="I2091" s="1" t="s">
        <v>60</v>
      </c>
      <c r="K2091" s="1" t="s">
        <v>1166</v>
      </c>
      <c r="L2091" s="1" t="s">
        <v>2123</v>
      </c>
      <c r="N2091" s="1" t="s">
        <v>2202</v>
      </c>
      <c r="O2091" s="1" t="s">
        <v>1080</v>
      </c>
      <c r="P2091" s="1" t="s">
        <v>14821</v>
      </c>
      <c r="Q2091" s="1" t="s">
        <v>93</v>
      </c>
      <c r="R2091" s="1" t="s">
        <v>14822</v>
      </c>
      <c r="S2091" s="1" t="s">
        <v>3540</v>
      </c>
      <c r="T2091" s="1" t="s">
        <v>14823</v>
      </c>
    </row>
    <row r="2092" spans="1:20" ht="13.8" x14ac:dyDescent="0.25">
      <c r="A2092" s="1" t="s">
        <v>1148</v>
      </c>
      <c r="B2092" s="2" t="s">
        <v>14824</v>
      </c>
      <c r="C2092" s="1" t="s">
        <v>5607</v>
      </c>
      <c r="D2092" s="1" t="s">
        <v>1183</v>
      </c>
      <c r="E2092" s="1" t="s">
        <v>14825</v>
      </c>
      <c r="F2092" s="1" t="s">
        <v>12612</v>
      </c>
      <c r="G2092" s="1" t="s">
        <v>113</v>
      </c>
      <c r="H2092" s="1" t="s">
        <v>114</v>
      </c>
      <c r="I2092" s="1" t="s">
        <v>60</v>
      </c>
      <c r="K2092" s="1" t="s">
        <v>14826</v>
      </c>
      <c r="L2092" s="1" t="s">
        <v>423</v>
      </c>
      <c r="N2092" s="1" t="s">
        <v>63</v>
      </c>
      <c r="O2092" s="1" t="s">
        <v>5612</v>
      </c>
      <c r="P2092" s="1" t="s">
        <v>14827</v>
      </c>
      <c r="R2092" s="1" t="s">
        <v>14828</v>
      </c>
      <c r="T2092" s="1" t="s">
        <v>14829</v>
      </c>
    </row>
    <row r="2093" spans="1:20" ht="41.4" x14ac:dyDescent="0.25">
      <c r="A2093" s="1" t="s">
        <v>4125</v>
      </c>
      <c r="B2093" s="2" t="s">
        <v>14830</v>
      </c>
      <c r="C2093" s="1" t="s">
        <v>4127</v>
      </c>
      <c r="D2093" s="1" t="s">
        <v>939</v>
      </c>
      <c r="E2093" s="1" t="s">
        <v>14831</v>
      </c>
      <c r="F2093" s="1" t="s">
        <v>4483</v>
      </c>
      <c r="G2093" s="1" t="s">
        <v>113</v>
      </c>
      <c r="H2093" s="1" t="s">
        <v>114</v>
      </c>
      <c r="I2093" s="1" t="s">
        <v>60</v>
      </c>
      <c r="J2093" s="1" t="s">
        <v>754</v>
      </c>
      <c r="K2093" s="1" t="s">
        <v>14832</v>
      </c>
      <c r="L2093" s="1" t="s">
        <v>11052</v>
      </c>
      <c r="N2093" s="1" t="s">
        <v>63</v>
      </c>
      <c r="O2093" s="1" t="s">
        <v>4131</v>
      </c>
      <c r="P2093" s="4" t="s">
        <v>14833</v>
      </c>
      <c r="Q2093" s="1" t="s">
        <v>93</v>
      </c>
      <c r="R2093" s="1" t="s">
        <v>14834</v>
      </c>
      <c r="T2093" s="1" t="s">
        <v>14835</v>
      </c>
    </row>
    <row r="2094" spans="1:20" ht="13.8" x14ac:dyDescent="0.25">
      <c r="A2094" s="1" t="s">
        <v>54</v>
      </c>
      <c r="B2094" s="2" t="s">
        <v>14836</v>
      </c>
      <c r="C2094" s="1" t="s">
        <v>570</v>
      </c>
      <c r="D2094" s="1" t="s">
        <v>2404</v>
      </c>
      <c r="E2094" s="1" t="s">
        <v>14837</v>
      </c>
      <c r="F2094" s="1" t="s">
        <v>14838</v>
      </c>
      <c r="G2094" s="1" t="s">
        <v>26</v>
      </c>
      <c r="H2094" s="1" t="s">
        <v>27</v>
      </c>
      <c r="I2094" s="1" t="s">
        <v>60</v>
      </c>
      <c r="K2094" s="1" t="s">
        <v>14839</v>
      </c>
      <c r="L2094" s="1" t="s">
        <v>30</v>
      </c>
      <c r="M2094" s="1" t="s">
        <v>270</v>
      </c>
      <c r="N2094" s="1" t="s">
        <v>63</v>
      </c>
      <c r="O2094" s="1" t="s">
        <v>573</v>
      </c>
      <c r="P2094" s="1" t="s">
        <v>14840</v>
      </c>
      <c r="R2094" s="1" t="s">
        <v>182</v>
      </c>
      <c r="S2094" s="1" t="s">
        <v>3112</v>
      </c>
      <c r="T2094" s="1" t="s">
        <v>14841</v>
      </c>
    </row>
    <row r="2095" spans="1:20" ht="13.8" x14ac:dyDescent="0.25">
      <c r="A2095" s="1" t="s">
        <v>1188</v>
      </c>
      <c r="B2095" s="2" t="s">
        <v>14842</v>
      </c>
      <c r="C2095" s="1" t="s">
        <v>175</v>
      </c>
      <c r="D2095" s="1" t="s">
        <v>1937</v>
      </c>
      <c r="E2095" s="1" t="s">
        <v>14843</v>
      </c>
      <c r="F2095" s="1" t="s">
        <v>562</v>
      </c>
      <c r="G2095" s="1" t="s">
        <v>243</v>
      </c>
      <c r="H2095" s="1" t="s">
        <v>244</v>
      </c>
      <c r="I2095" s="1" t="s">
        <v>28</v>
      </c>
      <c r="K2095" s="1" t="s">
        <v>61</v>
      </c>
      <c r="L2095" s="1" t="s">
        <v>1193</v>
      </c>
      <c r="N2095" s="1" t="s">
        <v>63</v>
      </c>
      <c r="O2095" s="1" t="s">
        <v>180</v>
      </c>
      <c r="P2095" s="1" t="s">
        <v>14844</v>
      </c>
      <c r="Q2095" s="1" t="s">
        <v>14845</v>
      </c>
      <c r="R2095" s="1" t="s">
        <v>14846</v>
      </c>
      <c r="S2095" s="1" t="s">
        <v>13667</v>
      </c>
      <c r="T2095" s="1" t="s">
        <v>14847</v>
      </c>
    </row>
    <row r="2096" spans="1:20" ht="13.8" x14ac:dyDescent="0.25">
      <c r="A2096" s="1" t="s">
        <v>54</v>
      </c>
      <c r="B2096" s="2" t="s">
        <v>14848</v>
      </c>
      <c r="C2096" s="1" t="s">
        <v>920</v>
      </c>
      <c r="D2096" s="1" t="s">
        <v>176</v>
      </c>
      <c r="E2096" s="1" t="s">
        <v>14849</v>
      </c>
      <c r="F2096" s="1" t="s">
        <v>14850</v>
      </c>
      <c r="G2096" s="1" t="s">
        <v>26</v>
      </c>
      <c r="H2096" s="1" t="s">
        <v>27</v>
      </c>
      <c r="I2096" s="1" t="s">
        <v>74</v>
      </c>
      <c r="K2096" s="1" t="s">
        <v>61</v>
      </c>
      <c r="L2096" s="1" t="s">
        <v>4730</v>
      </c>
      <c r="M2096" s="1" t="s">
        <v>270</v>
      </c>
      <c r="N2096" s="1" t="s">
        <v>32</v>
      </c>
      <c r="O2096" s="1" t="s">
        <v>923</v>
      </c>
      <c r="P2096" s="1" t="s">
        <v>14851</v>
      </c>
      <c r="R2096" s="1" t="s">
        <v>14852</v>
      </c>
      <c r="S2096" s="1" t="s">
        <v>5941</v>
      </c>
      <c r="T2096" s="1" t="s">
        <v>14853</v>
      </c>
    </row>
    <row r="2097" spans="1:20" ht="13.8" x14ac:dyDescent="0.25">
      <c r="A2097" s="1" t="s">
        <v>14854</v>
      </c>
      <c r="B2097" s="2" t="s">
        <v>14855</v>
      </c>
      <c r="C2097" s="1" t="s">
        <v>2858</v>
      </c>
      <c r="D2097" s="1" t="s">
        <v>14856</v>
      </c>
      <c r="E2097" s="1" t="s">
        <v>3223</v>
      </c>
      <c r="F2097" s="1" t="s">
        <v>14857</v>
      </c>
      <c r="G2097" s="1" t="s">
        <v>26</v>
      </c>
      <c r="H2097" s="1" t="s">
        <v>27</v>
      </c>
      <c r="I2097" s="1" t="s">
        <v>245</v>
      </c>
      <c r="K2097" s="1" t="s">
        <v>14858</v>
      </c>
      <c r="L2097" s="1" t="s">
        <v>994</v>
      </c>
      <c r="N2097" s="1" t="s">
        <v>104</v>
      </c>
      <c r="P2097" s="1" t="s">
        <v>14859</v>
      </c>
      <c r="S2097" s="1" t="s">
        <v>3540</v>
      </c>
      <c r="T2097" s="1" t="s">
        <v>14860</v>
      </c>
    </row>
    <row r="2098" spans="1:20" ht="13.8" x14ac:dyDescent="0.25">
      <c r="A2098" s="1" t="s">
        <v>14861</v>
      </c>
      <c r="B2098" s="2" t="s">
        <v>14862</v>
      </c>
      <c r="C2098" s="1" t="s">
        <v>2271</v>
      </c>
      <c r="D2098" s="1" t="s">
        <v>10104</v>
      </c>
      <c r="E2098" s="1" t="s">
        <v>14863</v>
      </c>
      <c r="F2098" s="1" t="s">
        <v>14864</v>
      </c>
      <c r="G2098" s="1" t="s">
        <v>243</v>
      </c>
      <c r="H2098" s="1" t="s">
        <v>244</v>
      </c>
      <c r="I2098" s="1" t="s">
        <v>28</v>
      </c>
      <c r="K2098" s="1" t="s">
        <v>1403</v>
      </c>
      <c r="L2098" s="1" t="s">
        <v>103</v>
      </c>
      <c r="M2098" s="1" t="s">
        <v>143</v>
      </c>
      <c r="N2098" s="1" t="s">
        <v>104</v>
      </c>
      <c r="O2098" s="1" t="s">
        <v>2274</v>
      </c>
      <c r="P2098" s="1" t="s">
        <v>1406</v>
      </c>
      <c r="S2098" s="1" t="s">
        <v>3108</v>
      </c>
      <c r="T2098" s="1" t="s">
        <v>14865</v>
      </c>
    </row>
    <row r="2099" spans="1:20" ht="13.8" x14ac:dyDescent="0.25">
      <c r="A2099" s="1" t="s">
        <v>1319</v>
      </c>
      <c r="B2099" s="2" t="s">
        <v>14866</v>
      </c>
      <c r="C2099" s="1" t="s">
        <v>14867</v>
      </c>
      <c r="D2099" s="1" t="s">
        <v>7809</v>
      </c>
      <c r="E2099" s="1" t="s">
        <v>14868</v>
      </c>
      <c r="F2099" s="1" t="s">
        <v>14869</v>
      </c>
      <c r="G2099" s="1" t="s">
        <v>113</v>
      </c>
      <c r="H2099" s="1" t="s">
        <v>114</v>
      </c>
      <c r="I2099" s="1" t="s">
        <v>60</v>
      </c>
      <c r="K2099" s="1" t="s">
        <v>14870</v>
      </c>
      <c r="L2099" s="1" t="s">
        <v>1177</v>
      </c>
      <c r="M2099" s="1" t="s">
        <v>143</v>
      </c>
      <c r="N2099" s="1" t="s">
        <v>104</v>
      </c>
      <c r="O2099" s="1" t="s">
        <v>14871</v>
      </c>
      <c r="P2099" s="1" t="s">
        <v>14872</v>
      </c>
      <c r="Q2099" s="1" t="s">
        <v>356</v>
      </c>
      <c r="S2099" s="1" t="s">
        <v>3108</v>
      </c>
      <c r="T2099" s="1" t="s">
        <v>14873</v>
      </c>
    </row>
    <row r="2100" spans="1:20" ht="41.4" x14ac:dyDescent="0.25">
      <c r="A2100" s="1" t="s">
        <v>1065</v>
      </c>
      <c r="B2100" s="2" t="s">
        <v>14874</v>
      </c>
      <c r="C2100" s="1" t="s">
        <v>1067</v>
      </c>
      <c r="D2100" s="1" t="s">
        <v>676</v>
      </c>
      <c r="E2100" s="1" t="s">
        <v>14875</v>
      </c>
      <c r="F2100" s="1" t="s">
        <v>14876</v>
      </c>
      <c r="G2100" s="1" t="s">
        <v>26</v>
      </c>
      <c r="H2100" s="1" t="s">
        <v>27</v>
      </c>
      <c r="I2100" s="1" t="s">
        <v>74</v>
      </c>
      <c r="K2100" s="1" t="s">
        <v>797</v>
      </c>
      <c r="L2100" s="1" t="s">
        <v>77</v>
      </c>
      <c r="N2100" s="3">
        <v>45352</v>
      </c>
      <c r="O2100" s="1" t="s">
        <v>1071</v>
      </c>
      <c r="P2100" s="4" t="s">
        <v>14877</v>
      </c>
      <c r="Q2100" s="1" t="s">
        <v>14878</v>
      </c>
      <c r="R2100" s="1" t="s">
        <v>392</v>
      </c>
      <c r="S2100" s="1" t="s">
        <v>3108</v>
      </c>
      <c r="T2100" s="1" t="s">
        <v>14879</v>
      </c>
    </row>
    <row r="2101" spans="1:20" ht="13.8" x14ac:dyDescent="0.25">
      <c r="A2101" s="1" t="s">
        <v>792</v>
      </c>
      <c r="B2101" s="2" t="s">
        <v>14880</v>
      </c>
      <c r="C2101" s="1" t="s">
        <v>14360</v>
      </c>
      <c r="D2101" s="1" t="s">
        <v>188</v>
      </c>
      <c r="E2101" s="1" t="s">
        <v>14881</v>
      </c>
      <c r="F2101" s="1" t="s">
        <v>14882</v>
      </c>
      <c r="G2101" s="1" t="s">
        <v>113</v>
      </c>
      <c r="H2101" s="1" t="s">
        <v>114</v>
      </c>
      <c r="I2101" s="1" t="s">
        <v>140</v>
      </c>
      <c r="J2101" s="1" t="s">
        <v>421</v>
      </c>
      <c r="K2101" s="1" t="s">
        <v>797</v>
      </c>
      <c r="L2101" s="1" t="s">
        <v>810</v>
      </c>
      <c r="N2101" s="3">
        <v>45352</v>
      </c>
      <c r="O2101" s="1" t="s">
        <v>14362</v>
      </c>
      <c r="P2101" s="1" t="s">
        <v>14883</v>
      </c>
      <c r="Q2101" s="1" t="s">
        <v>93</v>
      </c>
      <c r="R2101" s="1" t="s">
        <v>14884</v>
      </c>
      <c r="S2101" s="1" t="s">
        <v>3108</v>
      </c>
      <c r="T2101" s="1" t="s">
        <v>14885</v>
      </c>
    </row>
    <row r="2102" spans="1:20" ht="41.4" x14ac:dyDescent="0.25">
      <c r="A2102" s="1" t="s">
        <v>4243</v>
      </c>
      <c r="B2102" s="2" t="s">
        <v>14886</v>
      </c>
      <c r="C2102" s="1" t="s">
        <v>6028</v>
      </c>
      <c r="D2102" s="1" t="s">
        <v>110</v>
      </c>
      <c r="E2102" s="1" t="s">
        <v>14887</v>
      </c>
      <c r="F2102" s="1" t="s">
        <v>14888</v>
      </c>
      <c r="G2102" s="1" t="s">
        <v>228</v>
      </c>
      <c r="H2102" s="1" t="s">
        <v>126</v>
      </c>
      <c r="I2102" s="1" t="s">
        <v>28</v>
      </c>
      <c r="K2102" s="1" t="s">
        <v>2660</v>
      </c>
      <c r="L2102" s="1" t="s">
        <v>62</v>
      </c>
      <c r="N2102" s="1" t="s">
        <v>32</v>
      </c>
      <c r="O2102" s="1" t="s">
        <v>6032</v>
      </c>
      <c r="P2102" s="4" t="s">
        <v>14889</v>
      </c>
      <c r="Q2102" s="1" t="s">
        <v>93</v>
      </c>
      <c r="R2102" s="1" t="s">
        <v>14890</v>
      </c>
      <c r="S2102" s="1" t="s">
        <v>6036</v>
      </c>
      <c r="T2102" s="1" t="s">
        <v>14891</v>
      </c>
    </row>
    <row r="2103" spans="1:20" ht="13.8" x14ac:dyDescent="0.25">
      <c r="A2103" s="1" t="s">
        <v>568</v>
      </c>
      <c r="B2103" s="2" t="s">
        <v>14892</v>
      </c>
      <c r="C2103" s="1" t="s">
        <v>570</v>
      </c>
      <c r="D2103" s="1" t="s">
        <v>3244</v>
      </c>
      <c r="E2103" s="1" t="s">
        <v>14893</v>
      </c>
      <c r="F2103" s="1" t="s">
        <v>14894</v>
      </c>
      <c r="G2103" s="1" t="s">
        <v>113</v>
      </c>
      <c r="H2103" s="1" t="s">
        <v>27</v>
      </c>
      <c r="I2103" s="1" t="s">
        <v>60</v>
      </c>
      <c r="K2103" s="1" t="s">
        <v>1092</v>
      </c>
      <c r="L2103" s="1" t="s">
        <v>30</v>
      </c>
      <c r="N2103" s="1" t="s">
        <v>104</v>
      </c>
      <c r="O2103" s="1" t="s">
        <v>573</v>
      </c>
      <c r="P2103" s="1" t="s">
        <v>14895</v>
      </c>
      <c r="Q2103" s="1" t="s">
        <v>234</v>
      </c>
      <c r="S2103" s="1" t="s">
        <v>3112</v>
      </c>
      <c r="T2103" s="1" t="s">
        <v>14896</v>
      </c>
    </row>
    <row r="2104" spans="1:20" ht="13.8" x14ac:dyDescent="0.25">
      <c r="A2104" s="1" t="s">
        <v>54</v>
      </c>
      <c r="B2104" s="2" t="s">
        <v>14897</v>
      </c>
      <c r="C2104" s="1" t="s">
        <v>1568</v>
      </c>
      <c r="D2104" s="1" t="s">
        <v>499</v>
      </c>
      <c r="E2104" s="1" t="s">
        <v>14898</v>
      </c>
      <c r="F2104" s="1" t="s">
        <v>14899</v>
      </c>
      <c r="G2104" s="1" t="s">
        <v>26</v>
      </c>
      <c r="H2104" s="1" t="s">
        <v>27</v>
      </c>
      <c r="I2104" s="1" t="s">
        <v>74</v>
      </c>
      <c r="K2104" s="1" t="s">
        <v>61</v>
      </c>
      <c r="L2104" s="1" t="s">
        <v>2320</v>
      </c>
      <c r="N2104" s="1" t="s">
        <v>32</v>
      </c>
      <c r="O2104" s="1" t="s">
        <v>1572</v>
      </c>
      <c r="P2104" s="1" t="s">
        <v>14900</v>
      </c>
      <c r="Q2104" s="1" t="s">
        <v>14901</v>
      </c>
      <c r="R2104" s="1" t="s">
        <v>13805</v>
      </c>
      <c r="S2104" s="1" t="s">
        <v>3659</v>
      </c>
      <c r="T2104" s="1" t="s">
        <v>14902</v>
      </c>
    </row>
    <row r="2105" spans="1:20" ht="55.2" x14ac:dyDescent="0.25">
      <c r="A2105" s="1" t="s">
        <v>736</v>
      </c>
      <c r="B2105" s="2" t="s">
        <v>14903</v>
      </c>
      <c r="C2105" s="1" t="s">
        <v>738</v>
      </c>
      <c r="D2105" s="1" t="s">
        <v>201</v>
      </c>
      <c r="E2105" s="1" t="s">
        <v>14904</v>
      </c>
      <c r="F2105" s="1" t="s">
        <v>741</v>
      </c>
      <c r="G2105" s="1" t="s">
        <v>26</v>
      </c>
      <c r="H2105" s="1" t="s">
        <v>27</v>
      </c>
      <c r="I2105" s="1" t="s">
        <v>74</v>
      </c>
      <c r="K2105" s="1" t="s">
        <v>14905</v>
      </c>
      <c r="L2105" s="1" t="s">
        <v>1156</v>
      </c>
      <c r="M2105" s="1" t="s">
        <v>703</v>
      </c>
      <c r="N2105" s="1" t="s">
        <v>378</v>
      </c>
      <c r="O2105" s="1" t="s">
        <v>744</v>
      </c>
      <c r="P2105" s="4" t="s">
        <v>14906</v>
      </c>
      <c r="Q2105" s="1" t="s">
        <v>14907</v>
      </c>
      <c r="R2105" s="1" t="s">
        <v>14908</v>
      </c>
      <c r="S2105" s="1" t="s">
        <v>3198</v>
      </c>
      <c r="T2105" s="1" t="s">
        <v>14909</v>
      </c>
    </row>
    <row r="2106" spans="1:20" ht="13.8" x14ac:dyDescent="0.25">
      <c r="A2106" s="1" t="s">
        <v>441</v>
      </c>
      <c r="B2106" s="2" t="s">
        <v>14910</v>
      </c>
      <c r="C2106" s="1" t="s">
        <v>3222</v>
      </c>
      <c r="D2106" s="1" t="s">
        <v>137</v>
      </c>
      <c r="E2106" s="1" t="s">
        <v>14911</v>
      </c>
      <c r="F2106" s="1" t="s">
        <v>14912</v>
      </c>
      <c r="G2106" s="1" t="s">
        <v>113</v>
      </c>
      <c r="H2106" s="1" t="s">
        <v>27</v>
      </c>
      <c r="I2106" s="1" t="s">
        <v>60</v>
      </c>
      <c r="K2106" s="1" t="s">
        <v>447</v>
      </c>
      <c r="L2106" s="1" t="s">
        <v>8772</v>
      </c>
      <c r="M2106" s="1" t="s">
        <v>270</v>
      </c>
      <c r="N2106" s="1" t="s">
        <v>104</v>
      </c>
      <c r="O2106" s="1" t="s">
        <v>3225</v>
      </c>
      <c r="P2106" s="1" t="s">
        <v>449</v>
      </c>
      <c r="Q2106" s="1" t="s">
        <v>234</v>
      </c>
      <c r="S2106" s="1" t="s">
        <v>3229</v>
      </c>
      <c r="T2106" s="1" t="s">
        <v>14913</v>
      </c>
    </row>
    <row r="2107" spans="1:20" ht="13.8" x14ac:dyDescent="0.25">
      <c r="A2107" s="1" t="s">
        <v>1137</v>
      </c>
      <c r="B2107" s="2" t="s">
        <v>14914</v>
      </c>
      <c r="C2107" s="1" t="s">
        <v>14320</v>
      </c>
      <c r="D2107" s="1" t="s">
        <v>3952</v>
      </c>
      <c r="E2107" s="1" t="s">
        <v>14915</v>
      </c>
      <c r="F2107" s="1" t="s">
        <v>14916</v>
      </c>
      <c r="G2107" s="1" t="s">
        <v>113</v>
      </c>
      <c r="H2107" s="1" t="s">
        <v>114</v>
      </c>
      <c r="I2107" s="1" t="s">
        <v>60</v>
      </c>
      <c r="J2107" s="1" t="s">
        <v>154</v>
      </c>
      <c r="K2107" s="1" t="s">
        <v>14917</v>
      </c>
      <c r="L2107" s="1" t="s">
        <v>30</v>
      </c>
      <c r="M2107" s="1" t="s">
        <v>31</v>
      </c>
      <c r="N2107" s="3">
        <v>45261</v>
      </c>
      <c r="O2107" s="1" t="s">
        <v>14323</v>
      </c>
      <c r="P2107" s="1" t="s">
        <v>14918</v>
      </c>
      <c r="Q2107" s="1" t="s">
        <v>14919</v>
      </c>
      <c r="R2107" s="1" t="s">
        <v>14920</v>
      </c>
      <c r="S2107" s="1" t="s">
        <v>14326</v>
      </c>
      <c r="T2107" s="1" t="s">
        <v>14921</v>
      </c>
    </row>
    <row r="2108" spans="1:20" ht="41.4" x14ac:dyDescent="0.25">
      <c r="A2108" s="1" t="s">
        <v>14560</v>
      </c>
      <c r="B2108" s="2" t="s">
        <v>14922</v>
      </c>
      <c r="C2108" s="1" t="s">
        <v>14562</v>
      </c>
      <c r="D2108" s="1" t="s">
        <v>712</v>
      </c>
      <c r="E2108" s="1" t="s">
        <v>14923</v>
      </c>
      <c r="F2108" s="1" t="s">
        <v>14924</v>
      </c>
      <c r="G2108" s="1" t="s">
        <v>243</v>
      </c>
      <c r="H2108" s="1" t="s">
        <v>244</v>
      </c>
      <c r="I2108" s="1" t="s">
        <v>245</v>
      </c>
      <c r="J2108" s="1" t="s">
        <v>75</v>
      </c>
      <c r="K2108" s="1" t="s">
        <v>13674</v>
      </c>
      <c r="L2108" s="1" t="s">
        <v>14925</v>
      </c>
      <c r="N2108" s="1" t="s">
        <v>378</v>
      </c>
      <c r="O2108" s="1" t="s">
        <v>14564</v>
      </c>
      <c r="P2108" s="4" t="s">
        <v>14926</v>
      </c>
      <c r="R2108" s="1" t="s">
        <v>14927</v>
      </c>
      <c r="S2108" s="1" t="s">
        <v>4618</v>
      </c>
      <c r="T2108" s="1" t="s">
        <v>14928</v>
      </c>
    </row>
    <row r="2109" spans="1:20" ht="13.8" x14ac:dyDescent="0.25">
      <c r="A2109" s="1" t="s">
        <v>12797</v>
      </c>
      <c r="B2109" s="2" t="s">
        <v>14929</v>
      </c>
      <c r="C2109" s="1" t="s">
        <v>1116</v>
      </c>
      <c r="D2109" s="1" t="s">
        <v>14930</v>
      </c>
      <c r="E2109" s="1" t="s">
        <v>14931</v>
      </c>
      <c r="F2109" s="1" t="s">
        <v>14932</v>
      </c>
      <c r="G2109" s="1" t="s">
        <v>228</v>
      </c>
      <c r="H2109" s="1" t="s">
        <v>126</v>
      </c>
      <c r="I2109" s="1" t="s">
        <v>60</v>
      </c>
      <c r="J2109" s="1" t="s">
        <v>154</v>
      </c>
      <c r="K2109" s="1" t="s">
        <v>14933</v>
      </c>
      <c r="L2109" s="1" t="s">
        <v>729</v>
      </c>
      <c r="N2109" s="1" t="s">
        <v>63</v>
      </c>
      <c r="O2109" s="1" t="s">
        <v>1121</v>
      </c>
      <c r="P2109" s="1" t="s">
        <v>14934</v>
      </c>
      <c r="Q2109" s="1" t="s">
        <v>14935</v>
      </c>
      <c r="R2109" s="1" t="s">
        <v>1123</v>
      </c>
      <c r="T2109" s="1" t="s">
        <v>14936</v>
      </c>
    </row>
    <row r="2110" spans="1:20" ht="13.8" x14ac:dyDescent="0.25">
      <c r="A2110" s="1" t="s">
        <v>441</v>
      </c>
      <c r="B2110" s="2" t="s">
        <v>14937</v>
      </c>
      <c r="C2110" s="1" t="s">
        <v>5280</v>
      </c>
      <c r="D2110" s="1" t="s">
        <v>739</v>
      </c>
      <c r="E2110" s="1" t="s">
        <v>7409</v>
      </c>
      <c r="F2110" s="1" t="s">
        <v>8870</v>
      </c>
      <c r="G2110" s="1" t="s">
        <v>113</v>
      </c>
      <c r="H2110" s="1" t="s">
        <v>27</v>
      </c>
      <c r="I2110" s="1" t="s">
        <v>74</v>
      </c>
      <c r="K2110" s="1" t="s">
        <v>88</v>
      </c>
      <c r="L2110" s="1" t="s">
        <v>3321</v>
      </c>
      <c r="M2110" s="1" t="s">
        <v>304</v>
      </c>
      <c r="N2110" s="1" t="s">
        <v>63</v>
      </c>
      <c r="O2110" s="1" t="s">
        <v>5283</v>
      </c>
      <c r="P2110" s="1" t="s">
        <v>14938</v>
      </c>
      <c r="R2110" s="1" t="s">
        <v>14939</v>
      </c>
      <c r="S2110" s="1" t="s">
        <v>3137</v>
      </c>
      <c r="T2110" s="1" t="s">
        <v>14940</v>
      </c>
    </row>
    <row r="2111" spans="1:20" ht="13.8" x14ac:dyDescent="0.25">
      <c r="A2111" s="1" t="s">
        <v>441</v>
      </c>
      <c r="B2111" s="2" t="s">
        <v>14941</v>
      </c>
      <c r="C2111" s="1" t="s">
        <v>772</v>
      </c>
      <c r="D2111" s="1" t="s">
        <v>739</v>
      </c>
      <c r="E2111" s="1" t="s">
        <v>7409</v>
      </c>
      <c r="F2111" s="1" t="s">
        <v>8870</v>
      </c>
      <c r="G2111" s="1" t="s">
        <v>113</v>
      </c>
      <c r="H2111" s="1" t="s">
        <v>27</v>
      </c>
      <c r="I2111" s="1" t="s">
        <v>74</v>
      </c>
      <c r="K2111" s="1" t="s">
        <v>88</v>
      </c>
      <c r="L2111" s="1" t="s">
        <v>3321</v>
      </c>
      <c r="N2111" s="1" t="s">
        <v>63</v>
      </c>
      <c r="O2111" s="1" t="s">
        <v>776</v>
      </c>
      <c r="P2111" s="1" t="s">
        <v>14942</v>
      </c>
      <c r="Q2111" s="1" t="s">
        <v>93</v>
      </c>
      <c r="R2111" s="1" t="s">
        <v>14943</v>
      </c>
      <c r="S2111" s="1" t="s">
        <v>3137</v>
      </c>
      <c r="T2111" s="1" t="s">
        <v>14944</v>
      </c>
    </row>
    <row r="2112" spans="1:20" ht="13.8" x14ac:dyDescent="0.25">
      <c r="A2112" s="1" t="s">
        <v>275</v>
      </c>
      <c r="B2112" s="2" t="s">
        <v>14945</v>
      </c>
      <c r="C2112" s="1" t="s">
        <v>1095</v>
      </c>
      <c r="D2112" s="1" t="s">
        <v>1235</v>
      </c>
      <c r="E2112" s="1" t="s">
        <v>14946</v>
      </c>
      <c r="F2112" s="1" t="s">
        <v>2550</v>
      </c>
      <c r="G2112" s="1" t="s">
        <v>113</v>
      </c>
      <c r="H2112" s="1" t="s">
        <v>114</v>
      </c>
      <c r="I2112" s="1" t="s">
        <v>140</v>
      </c>
      <c r="J2112" s="1" t="s">
        <v>154</v>
      </c>
      <c r="K2112" s="1" t="s">
        <v>281</v>
      </c>
      <c r="L2112" s="1" t="s">
        <v>10798</v>
      </c>
      <c r="N2112" s="1" t="s">
        <v>916</v>
      </c>
      <c r="O2112" s="1" t="s">
        <v>1100</v>
      </c>
      <c r="P2112" s="1" t="s">
        <v>14947</v>
      </c>
      <c r="R2112" s="1" t="s">
        <v>2500</v>
      </c>
      <c r="T2112" s="1" t="s">
        <v>14948</v>
      </c>
    </row>
    <row r="2113" spans="1:20" ht="13.8" x14ac:dyDescent="0.25">
      <c r="A2113" s="1" t="s">
        <v>1148</v>
      </c>
      <c r="B2113" s="2" t="s">
        <v>14949</v>
      </c>
      <c r="C2113" s="1" t="s">
        <v>1150</v>
      </c>
      <c r="D2113" s="1" t="s">
        <v>2184</v>
      </c>
      <c r="E2113" s="1" t="s">
        <v>14950</v>
      </c>
      <c r="F2113" s="1" t="s">
        <v>1808</v>
      </c>
      <c r="G2113" s="1" t="s">
        <v>113</v>
      </c>
      <c r="H2113" s="1" t="s">
        <v>114</v>
      </c>
      <c r="I2113" s="1" t="s">
        <v>140</v>
      </c>
      <c r="K2113" s="1" t="s">
        <v>5611</v>
      </c>
      <c r="L2113" s="1" t="s">
        <v>775</v>
      </c>
      <c r="M2113" s="1" t="s">
        <v>270</v>
      </c>
      <c r="N2113" s="1" t="s">
        <v>32</v>
      </c>
      <c r="O2113" s="1" t="s">
        <v>1157</v>
      </c>
      <c r="P2113" s="1" t="s">
        <v>14951</v>
      </c>
      <c r="Q2113" s="1" t="s">
        <v>14952</v>
      </c>
      <c r="R2113" s="1" t="s">
        <v>3486</v>
      </c>
      <c r="S2113" s="1" t="s">
        <v>3583</v>
      </c>
      <c r="T2113" s="1" t="s">
        <v>14953</v>
      </c>
    </row>
    <row r="2114" spans="1:20" ht="27.6" x14ac:dyDescent="0.25">
      <c r="A2114" s="1" t="s">
        <v>441</v>
      </c>
      <c r="B2114" s="2" t="s">
        <v>14954</v>
      </c>
      <c r="C2114" s="1" t="s">
        <v>1514</v>
      </c>
      <c r="D2114" s="1" t="s">
        <v>14955</v>
      </c>
      <c r="E2114" s="1" t="s">
        <v>14956</v>
      </c>
      <c r="F2114" s="1" t="s">
        <v>4411</v>
      </c>
      <c r="G2114" s="1" t="s">
        <v>113</v>
      </c>
      <c r="H2114" s="1" t="s">
        <v>114</v>
      </c>
      <c r="I2114" s="1" t="s">
        <v>60</v>
      </c>
      <c r="K2114" s="1" t="s">
        <v>14957</v>
      </c>
      <c r="L2114" s="1" t="s">
        <v>810</v>
      </c>
      <c r="M2114" s="1" t="s">
        <v>143</v>
      </c>
      <c r="N2114" s="1" t="s">
        <v>63</v>
      </c>
      <c r="O2114" s="1" t="s">
        <v>776</v>
      </c>
      <c r="P2114" s="4" t="s">
        <v>14958</v>
      </c>
      <c r="R2114" s="1" t="s">
        <v>14959</v>
      </c>
      <c r="S2114" s="1" t="s">
        <v>3137</v>
      </c>
      <c r="T2114" s="1" t="s">
        <v>14960</v>
      </c>
    </row>
    <row r="2115" spans="1:20" ht="13.8" x14ac:dyDescent="0.25">
      <c r="A2115" s="1" t="s">
        <v>14961</v>
      </c>
      <c r="B2115" s="2" t="s">
        <v>14962</v>
      </c>
      <c r="C2115" s="1" t="s">
        <v>14963</v>
      </c>
      <c r="D2115" s="1" t="s">
        <v>830</v>
      </c>
      <c r="E2115" s="1" t="s">
        <v>14964</v>
      </c>
      <c r="F2115" s="1" t="s">
        <v>14965</v>
      </c>
      <c r="G2115" s="1" t="s">
        <v>113</v>
      </c>
      <c r="H2115" s="1" t="s">
        <v>126</v>
      </c>
      <c r="I2115" s="1" t="s">
        <v>140</v>
      </c>
      <c r="K2115" s="1" t="s">
        <v>14966</v>
      </c>
      <c r="L2115" s="1" t="s">
        <v>1177</v>
      </c>
      <c r="N2115" s="1" t="s">
        <v>104</v>
      </c>
      <c r="P2115" s="1" t="s">
        <v>14967</v>
      </c>
      <c r="Q2115" s="1" t="s">
        <v>234</v>
      </c>
      <c r="T2115" s="1" t="s">
        <v>14968</v>
      </c>
    </row>
    <row r="2116" spans="1:20" ht="13.8" x14ac:dyDescent="0.25">
      <c r="A2116" s="1" t="s">
        <v>14969</v>
      </c>
      <c r="B2116" s="2" t="s">
        <v>14970</v>
      </c>
      <c r="C2116" s="1" t="s">
        <v>299</v>
      </c>
      <c r="D2116" s="1" t="s">
        <v>3556</v>
      </c>
      <c r="E2116" s="1" t="s">
        <v>14971</v>
      </c>
      <c r="F2116" s="1" t="s">
        <v>14972</v>
      </c>
      <c r="G2116" s="1" t="s">
        <v>228</v>
      </c>
      <c r="H2116" s="1" t="s">
        <v>229</v>
      </c>
      <c r="I2116" s="1" t="s">
        <v>74</v>
      </c>
      <c r="J2116" s="1" t="s">
        <v>154</v>
      </c>
      <c r="K2116" s="1" t="s">
        <v>191</v>
      </c>
      <c r="L2116" s="1" t="s">
        <v>389</v>
      </c>
      <c r="M2116" s="1" t="s">
        <v>270</v>
      </c>
      <c r="N2116" s="1" t="s">
        <v>63</v>
      </c>
      <c r="O2116" s="1" t="s">
        <v>305</v>
      </c>
      <c r="P2116" s="1" t="s">
        <v>14973</v>
      </c>
      <c r="Q2116" s="1" t="s">
        <v>530</v>
      </c>
      <c r="R2116" s="1" t="s">
        <v>182</v>
      </c>
      <c r="S2116" s="1" t="s">
        <v>3475</v>
      </c>
      <c r="T2116" s="1" t="s">
        <v>14974</v>
      </c>
    </row>
    <row r="2117" spans="1:20" ht="13.8" x14ac:dyDescent="0.25">
      <c r="A2117" s="1" t="s">
        <v>120</v>
      </c>
      <c r="B2117" s="2" t="s">
        <v>14975</v>
      </c>
      <c r="C2117" s="1" t="s">
        <v>1577</v>
      </c>
      <c r="D2117" s="1" t="s">
        <v>806</v>
      </c>
      <c r="E2117" s="1" t="s">
        <v>14976</v>
      </c>
      <c r="F2117" s="1" t="s">
        <v>14977</v>
      </c>
      <c r="G2117" s="1" t="s">
        <v>113</v>
      </c>
      <c r="H2117" s="1" t="s">
        <v>114</v>
      </c>
      <c r="I2117" s="1" t="s">
        <v>60</v>
      </c>
      <c r="J2117" s="1" t="s">
        <v>421</v>
      </c>
      <c r="K2117" s="1" t="s">
        <v>127</v>
      </c>
      <c r="L2117" s="1" t="s">
        <v>14978</v>
      </c>
      <c r="N2117" s="3">
        <v>45717</v>
      </c>
      <c r="O2117" s="1" t="s">
        <v>1581</v>
      </c>
      <c r="P2117" s="1" t="s">
        <v>14979</v>
      </c>
      <c r="Q2117" s="1" t="s">
        <v>14980</v>
      </c>
      <c r="R2117" s="1" t="s">
        <v>14981</v>
      </c>
      <c r="S2117" s="1" t="s">
        <v>3108</v>
      </c>
      <c r="T2117" s="1" t="s">
        <v>14982</v>
      </c>
    </row>
    <row r="2118" spans="1:20" ht="27.6" x14ac:dyDescent="0.25">
      <c r="A2118" s="1" t="s">
        <v>459</v>
      </c>
      <c r="B2118" s="2" t="s">
        <v>14983</v>
      </c>
      <c r="C2118" s="1" t="s">
        <v>7826</v>
      </c>
      <c r="D2118" s="1" t="s">
        <v>689</v>
      </c>
      <c r="E2118" s="1" t="s">
        <v>14984</v>
      </c>
      <c r="F2118" s="1" t="s">
        <v>14985</v>
      </c>
      <c r="G2118" s="1" t="s">
        <v>26</v>
      </c>
      <c r="H2118" s="1" t="s">
        <v>27</v>
      </c>
      <c r="I2118" s="1" t="s">
        <v>60</v>
      </c>
      <c r="K2118" s="1" t="s">
        <v>2068</v>
      </c>
      <c r="L2118" s="1" t="s">
        <v>192</v>
      </c>
      <c r="N2118" s="1" t="s">
        <v>63</v>
      </c>
      <c r="O2118" s="1" t="s">
        <v>7829</v>
      </c>
      <c r="P2118" s="4" t="s">
        <v>14986</v>
      </c>
      <c r="Q2118" s="1" t="s">
        <v>14987</v>
      </c>
      <c r="R2118" s="1" t="s">
        <v>182</v>
      </c>
      <c r="S2118" s="1" t="s">
        <v>7833</v>
      </c>
      <c r="T2118" s="1" t="s">
        <v>14988</v>
      </c>
    </row>
    <row r="2119" spans="1:20" ht="13.8" x14ac:dyDescent="0.25">
      <c r="A2119" s="1" t="s">
        <v>1319</v>
      </c>
      <c r="B2119" s="2" t="s">
        <v>14989</v>
      </c>
      <c r="C2119" s="1" t="s">
        <v>3479</v>
      </c>
      <c r="D2119" s="1" t="s">
        <v>1183</v>
      </c>
      <c r="E2119" s="1" t="s">
        <v>14990</v>
      </c>
      <c r="F2119" s="1" t="s">
        <v>14991</v>
      </c>
      <c r="G2119" s="1" t="s">
        <v>113</v>
      </c>
      <c r="H2119" s="1" t="s">
        <v>114</v>
      </c>
      <c r="I2119" s="1" t="s">
        <v>140</v>
      </c>
      <c r="J2119" s="1" t="s">
        <v>75</v>
      </c>
      <c r="K2119" s="1" t="s">
        <v>903</v>
      </c>
      <c r="L2119" s="1" t="s">
        <v>7230</v>
      </c>
      <c r="N2119" s="1" t="s">
        <v>32</v>
      </c>
      <c r="O2119" s="1" t="s">
        <v>3484</v>
      </c>
      <c r="P2119" s="1" t="s">
        <v>14992</v>
      </c>
      <c r="Q2119" s="1" t="s">
        <v>14993</v>
      </c>
      <c r="R2119" s="1" t="s">
        <v>3486</v>
      </c>
      <c r="S2119" s="1" t="s">
        <v>3487</v>
      </c>
      <c r="T2119" s="1" t="s">
        <v>14994</v>
      </c>
    </row>
    <row r="2120" spans="1:20" ht="27.6" x14ac:dyDescent="0.25">
      <c r="A2120" s="1" t="s">
        <v>441</v>
      </c>
      <c r="B2120" s="2" t="s">
        <v>14995</v>
      </c>
      <c r="C2120" s="1" t="s">
        <v>14996</v>
      </c>
      <c r="D2120" s="1" t="s">
        <v>452</v>
      </c>
      <c r="E2120" s="1" t="s">
        <v>9546</v>
      </c>
      <c r="F2120" s="1" t="s">
        <v>14997</v>
      </c>
      <c r="G2120" s="1" t="s">
        <v>113</v>
      </c>
      <c r="H2120" s="1" t="s">
        <v>114</v>
      </c>
      <c r="I2120" s="1" t="s">
        <v>60</v>
      </c>
      <c r="J2120" s="1" t="s">
        <v>465</v>
      </c>
      <c r="K2120" s="1" t="s">
        <v>88</v>
      </c>
      <c r="L2120" s="1" t="s">
        <v>1049</v>
      </c>
      <c r="M2120" s="1" t="s">
        <v>270</v>
      </c>
      <c r="N2120" s="1" t="s">
        <v>32</v>
      </c>
      <c r="O2120" s="1" t="s">
        <v>12697</v>
      </c>
      <c r="P2120" s="4" t="s">
        <v>14998</v>
      </c>
      <c r="Q2120" s="1" t="s">
        <v>14999</v>
      </c>
      <c r="R2120" s="1" t="s">
        <v>171</v>
      </c>
      <c r="S2120" s="1" t="s">
        <v>3137</v>
      </c>
      <c r="T2120" s="1" t="s">
        <v>15000</v>
      </c>
    </row>
    <row r="2121" spans="1:20" ht="13.8" x14ac:dyDescent="0.25">
      <c r="A2121" s="1" t="s">
        <v>686</v>
      </c>
      <c r="B2121" s="2" t="s">
        <v>15001</v>
      </c>
      <c r="C2121" s="1" t="s">
        <v>15002</v>
      </c>
      <c r="D2121" s="1" t="s">
        <v>408</v>
      </c>
      <c r="E2121" s="1" t="s">
        <v>15003</v>
      </c>
      <c r="F2121" s="1" t="s">
        <v>8458</v>
      </c>
      <c r="G2121" s="1" t="s">
        <v>228</v>
      </c>
      <c r="H2121" s="1" t="s">
        <v>2219</v>
      </c>
      <c r="I2121" s="1" t="s">
        <v>140</v>
      </c>
      <c r="J2121" s="1" t="s">
        <v>15004</v>
      </c>
      <c r="K2121" s="1" t="s">
        <v>692</v>
      </c>
      <c r="L2121" s="1" t="s">
        <v>5446</v>
      </c>
      <c r="M2121" s="1" t="s">
        <v>143</v>
      </c>
      <c r="N2121" s="1" t="s">
        <v>32</v>
      </c>
      <c r="O2121" s="1" t="s">
        <v>348</v>
      </c>
      <c r="P2121" s="1" t="s">
        <v>15005</v>
      </c>
      <c r="R2121" s="1" t="s">
        <v>171</v>
      </c>
      <c r="S2121" s="1" t="s">
        <v>15006</v>
      </c>
      <c r="T2121" s="1" t="s">
        <v>15007</v>
      </c>
    </row>
    <row r="2122" spans="1:20" ht="13.8" x14ac:dyDescent="0.25">
      <c r="A2122" s="1" t="s">
        <v>1484</v>
      </c>
      <c r="B2122" s="2" t="s">
        <v>15008</v>
      </c>
      <c r="C2122" s="1" t="s">
        <v>4306</v>
      </c>
      <c r="D2122" s="1" t="s">
        <v>1537</v>
      </c>
      <c r="E2122" s="1" t="s">
        <v>1964</v>
      </c>
      <c r="F2122" s="1" t="s">
        <v>4713</v>
      </c>
      <c r="G2122" s="1" t="s">
        <v>26</v>
      </c>
      <c r="H2122" s="1" t="s">
        <v>27</v>
      </c>
      <c r="I2122" s="1" t="s">
        <v>60</v>
      </c>
      <c r="J2122" s="1" t="s">
        <v>75</v>
      </c>
      <c r="K2122" s="1" t="s">
        <v>1488</v>
      </c>
      <c r="L2122" s="1" t="s">
        <v>259</v>
      </c>
      <c r="M2122" s="1" t="s">
        <v>143</v>
      </c>
      <c r="N2122" s="1" t="s">
        <v>32</v>
      </c>
      <c r="O2122" s="1" t="s">
        <v>4310</v>
      </c>
      <c r="P2122" s="1" t="s">
        <v>15009</v>
      </c>
      <c r="Q2122" s="1" t="s">
        <v>15010</v>
      </c>
      <c r="R2122" s="1" t="s">
        <v>15011</v>
      </c>
      <c r="S2122" s="1" t="s">
        <v>4314</v>
      </c>
      <c r="T2122" s="1" t="s">
        <v>15012</v>
      </c>
    </row>
    <row r="2123" spans="1:20" ht="13.8" x14ac:dyDescent="0.25">
      <c r="A2123" s="1" t="s">
        <v>120</v>
      </c>
      <c r="B2123" s="2" t="s">
        <v>15013</v>
      </c>
      <c r="C2123" s="1" t="s">
        <v>1577</v>
      </c>
      <c r="D2123" s="1" t="s">
        <v>2184</v>
      </c>
      <c r="E2123" s="1" t="s">
        <v>15014</v>
      </c>
      <c r="F2123" s="1" t="s">
        <v>15015</v>
      </c>
      <c r="G2123" s="1" t="s">
        <v>113</v>
      </c>
      <c r="H2123" s="1" t="s">
        <v>27</v>
      </c>
      <c r="I2123" s="1" t="s">
        <v>74</v>
      </c>
      <c r="K2123" s="1" t="s">
        <v>127</v>
      </c>
      <c r="L2123" s="1" t="s">
        <v>4876</v>
      </c>
      <c r="M2123" s="1" t="s">
        <v>304</v>
      </c>
      <c r="N2123" s="3">
        <v>45261</v>
      </c>
      <c r="O2123" s="1" t="s">
        <v>1581</v>
      </c>
      <c r="P2123" s="1" t="s">
        <v>15016</v>
      </c>
      <c r="R2123" s="1" t="s">
        <v>171</v>
      </c>
      <c r="S2123" s="1" t="s">
        <v>3108</v>
      </c>
      <c r="T2123" s="1" t="s">
        <v>15017</v>
      </c>
    </row>
    <row r="2124" spans="1:20" ht="13.8" x14ac:dyDescent="0.25">
      <c r="A2124" s="1" t="s">
        <v>3767</v>
      </c>
      <c r="B2124" s="2" t="s">
        <v>15018</v>
      </c>
      <c r="C2124" s="1" t="s">
        <v>13685</v>
      </c>
      <c r="D2124" s="1" t="s">
        <v>3432</v>
      </c>
      <c r="E2124" s="1" t="s">
        <v>15019</v>
      </c>
      <c r="F2124" s="1" t="s">
        <v>15020</v>
      </c>
      <c r="G2124" s="1" t="s">
        <v>113</v>
      </c>
      <c r="H2124" s="1" t="s">
        <v>114</v>
      </c>
      <c r="I2124" s="1" t="s">
        <v>60</v>
      </c>
      <c r="J2124" s="1" t="s">
        <v>583</v>
      </c>
      <c r="K2124" s="1" t="s">
        <v>15021</v>
      </c>
      <c r="L2124" s="1" t="s">
        <v>2574</v>
      </c>
      <c r="M2124" s="1" t="s">
        <v>143</v>
      </c>
      <c r="N2124" s="1" t="s">
        <v>378</v>
      </c>
      <c r="O2124" s="1" t="s">
        <v>15022</v>
      </c>
      <c r="P2124" s="1" t="s">
        <v>15023</v>
      </c>
      <c r="Q2124" s="1" t="s">
        <v>15024</v>
      </c>
      <c r="R2124" s="1" t="s">
        <v>171</v>
      </c>
      <c r="S2124" s="1" t="s">
        <v>13692</v>
      </c>
      <c r="T2124" s="1" t="s">
        <v>15025</v>
      </c>
    </row>
    <row r="2125" spans="1:20" ht="69" x14ac:dyDescent="0.25">
      <c r="A2125" s="1" t="s">
        <v>568</v>
      </c>
      <c r="B2125" s="2" t="s">
        <v>15026</v>
      </c>
      <c r="C2125" s="1" t="s">
        <v>570</v>
      </c>
      <c r="D2125" s="1" t="s">
        <v>452</v>
      </c>
      <c r="E2125" s="1" t="s">
        <v>15027</v>
      </c>
      <c r="F2125" s="1" t="s">
        <v>15028</v>
      </c>
      <c r="G2125" s="1" t="s">
        <v>113</v>
      </c>
      <c r="H2125" s="1" t="s">
        <v>27</v>
      </c>
      <c r="I2125" s="1" t="s">
        <v>140</v>
      </c>
      <c r="K2125" s="1" t="s">
        <v>61</v>
      </c>
      <c r="L2125" s="1" t="s">
        <v>30</v>
      </c>
      <c r="M2125" s="1" t="s">
        <v>270</v>
      </c>
      <c r="N2125" s="1" t="s">
        <v>63</v>
      </c>
      <c r="O2125" s="1" t="s">
        <v>573</v>
      </c>
      <c r="P2125" s="4" t="s">
        <v>15029</v>
      </c>
      <c r="R2125" s="1" t="s">
        <v>15030</v>
      </c>
      <c r="S2125" s="1" t="s">
        <v>3112</v>
      </c>
      <c r="T2125" s="1" t="s">
        <v>15031</v>
      </c>
    </row>
    <row r="2126" spans="1:20" ht="13.8" x14ac:dyDescent="0.25">
      <c r="A2126" s="1" t="s">
        <v>15032</v>
      </c>
      <c r="B2126" s="2" t="s">
        <v>15033</v>
      </c>
      <c r="C2126" s="1" t="s">
        <v>1928</v>
      </c>
      <c r="D2126" s="1" t="s">
        <v>819</v>
      </c>
      <c r="E2126" s="1" t="s">
        <v>15034</v>
      </c>
      <c r="F2126" s="1" t="s">
        <v>387</v>
      </c>
      <c r="G2126" s="1" t="s">
        <v>26</v>
      </c>
      <c r="H2126" s="1" t="s">
        <v>27</v>
      </c>
      <c r="I2126" s="1" t="s">
        <v>74</v>
      </c>
      <c r="K2126" s="1" t="s">
        <v>1931</v>
      </c>
      <c r="L2126" s="1" t="s">
        <v>810</v>
      </c>
      <c r="N2126" s="1" t="s">
        <v>916</v>
      </c>
      <c r="O2126" s="1" t="s">
        <v>1932</v>
      </c>
      <c r="P2126" s="1" t="s">
        <v>15035</v>
      </c>
      <c r="Q2126" s="1" t="s">
        <v>15036</v>
      </c>
      <c r="R2126" s="1" t="s">
        <v>15037</v>
      </c>
      <c r="T2126" s="1" t="s">
        <v>15038</v>
      </c>
    </row>
    <row r="2127" spans="1:20" ht="13.8" x14ac:dyDescent="0.25">
      <c r="A2127" s="1" t="s">
        <v>847</v>
      </c>
      <c r="B2127" s="2" t="s">
        <v>15039</v>
      </c>
      <c r="C2127" s="1" t="s">
        <v>15040</v>
      </c>
      <c r="D2127" s="1" t="s">
        <v>57</v>
      </c>
      <c r="E2127" s="1" t="s">
        <v>15041</v>
      </c>
      <c r="F2127" s="1" t="s">
        <v>15042</v>
      </c>
      <c r="G2127" s="1" t="s">
        <v>26</v>
      </c>
      <c r="H2127" s="1" t="s">
        <v>27</v>
      </c>
      <c r="I2127" s="1" t="s">
        <v>60</v>
      </c>
      <c r="K2127" s="1" t="s">
        <v>852</v>
      </c>
      <c r="L2127" s="1" t="s">
        <v>4321</v>
      </c>
      <c r="N2127" s="3">
        <v>46113</v>
      </c>
      <c r="O2127" s="1" t="s">
        <v>15043</v>
      </c>
      <c r="P2127" s="1" t="s">
        <v>15044</v>
      </c>
      <c r="Q2127" s="1" t="s">
        <v>93</v>
      </c>
      <c r="S2127" s="1" t="s">
        <v>6025</v>
      </c>
      <c r="T2127" s="1" t="s">
        <v>15045</v>
      </c>
    </row>
    <row r="2128" spans="1:20" ht="13.8" x14ac:dyDescent="0.25">
      <c r="A2128" s="1" t="s">
        <v>1850</v>
      </c>
      <c r="B2128" s="2" t="s">
        <v>15046</v>
      </c>
      <c r="C2128" s="1" t="s">
        <v>4936</v>
      </c>
      <c r="D2128" s="1" t="s">
        <v>1096</v>
      </c>
      <c r="E2128" s="1" t="s">
        <v>14600</v>
      </c>
      <c r="F2128" s="1" t="s">
        <v>14601</v>
      </c>
      <c r="G2128" s="1" t="s">
        <v>113</v>
      </c>
      <c r="H2128" s="1" t="s">
        <v>126</v>
      </c>
      <c r="I2128" s="1" t="s">
        <v>74</v>
      </c>
      <c r="J2128" s="1" t="s">
        <v>583</v>
      </c>
      <c r="K2128" s="1" t="s">
        <v>1855</v>
      </c>
      <c r="L2128" s="1" t="s">
        <v>1516</v>
      </c>
      <c r="N2128" s="1" t="s">
        <v>32</v>
      </c>
      <c r="O2128" s="1" t="s">
        <v>4940</v>
      </c>
      <c r="P2128" s="1" t="s">
        <v>15047</v>
      </c>
      <c r="R2128" s="1" t="s">
        <v>171</v>
      </c>
      <c r="S2128" s="1" t="s">
        <v>4943</v>
      </c>
      <c r="T2128" s="1" t="s">
        <v>15048</v>
      </c>
    </row>
    <row r="2129" spans="1:20" ht="13.8" x14ac:dyDescent="0.25">
      <c r="A2129" s="1" t="s">
        <v>1074</v>
      </c>
      <c r="B2129" s="2" t="s">
        <v>15049</v>
      </c>
      <c r="C2129" s="1" t="s">
        <v>1076</v>
      </c>
      <c r="D2129" s="1" t="s">
        <v>1117</v>
      </c>
      <c r="E2129" s="1" t="s">
        <v>15050</v>
      </c>
      <c r="F2129" s="1" t="s">
        <v>15051</v>
      </c>
      <c r="G2129" s="1" t="s">
        <v>26</v>
      </c>
      <c r="H2129" s="1" t="s">
        <v>27</v>
      </c>
      <c r="I2129" s="1" t="s">
        <v>60</v>
      </c>
      <c r="K2129" s="1" t="s">
        <v>1166</v>
      </c>
      <c r="L2129" s="1" t="s">
        <v>2461</v>
      </c>
      <c r="N2129" s="1" t="s">
        <v>916</v>
      </c>
      <c r="O2129" s="1" t="s">
        <v>1080</v>
      </c>
      <c r="P2129" s="1" t="s">
        <v>15052</v>
      </c>
      <c r="Q2129" s="1" t="s">
        <v>15053</v>
      </c>
      <c r="R2129" s="1" t="s">
        <v>15054</v>
      </c>
      <c r="S2129" s="1" t="s">
        <v>3540</v>
      </c>
      <c r="T2129" s="1" t="s">
        <v>15055</v>
      </c>
    </row>
    <row r="2130" spans="1:20" ht="13.8" x14ac:dyDescent="0.25">
      <c r="A2130" s="1" t="s">
        <v>1020</v>
      </c>
      <c r="B2130" s="2" t="s">
        <v>15056</v>
      </c>
      <c r="C2130" s="1" t="s">
        <v>70</v>
      </c>
      <c r="D2130" s="1" t="s">
        <v>830</v>
      </c>
      <c r="E2130" s="1" t="s">
        <v>15057</v>
      </c>
      <c r="F2130" s="1" t="s">
        <v>15058</v>
      </c>
      <c r="G2130" s="1" t="s">
        <v>113</v>
      </c>
      <c r="H2130" s="1" t="s">
        <v>114</v>
      </c>
      <c r="I2130" s="1" t="s">
        <v>28</v>
      </c>
      <c r="K2130" s="1" t="s">
        <v>15059</v>
      </c>
      <c r="L2130" s="1" t="s">
        <v>1177</v>
      </c>
      <c r="M2130" s="1" t="s">
        <v>270</v>
      </c>
      <c r="N2130" s="1" t="s">
        <v>104</v>
      </c>
      <c r="O2130" s="1" t="s">
        <v>78</v>
      </c>
      <c r="P2130" s="1" t="s">
        <v>15060</v>
      </c>
      <c r="T2130" s="1" t="s">
        <v>15061</v>
      </c>
    </row>
    <row r="2131" spans="1:20" ht="13.8" x14ac:dyDescent="0.25">
      <c r="A2131" s="1" t="s">
        <v>15062</v>
      </c>
      <c r="B2131" s="2" t="s">
        <v>15063</v>
      </c>
      <c r="C2131" s="1" t="s">
        <v>15064</v>
      </c>
      <c r="D2131" s="1" t="s">
        <v>2907</v>
      </c>
      <c r="E2131" s="1" t="s">
        <v>15065</v>
      </c>
      <c r="F2131" s="1" t="s">
        <v>15066</v>
      </c>
      <c r="G2131" s="1" t="s">
        <v>15067</v>
      </c>
      <c r="H2131" s="1" t="s">
        <v>126</v>
      </c>
      <c r="I2131" s="1" t="s">
        <v>74</v>
      </c>
      <c r="K2131" s="1" t="s">
        <v>679</v>
      </c>
      <c r="L2131" s="1" t="s">
        <v>6515</v>
      </c>
      <c r="N2131" s="1" t="s">
        <v>378</v>
      </c>
      <c r="O2131" s="1" t="s">
        <v>15068</v>
      </c>
      <c r="P2131" s="1" t="s">
        <v>15069</v>
      </c>
      <c r="Q2131" s="1" t="s">
        <v>15070</v>
      </c>
      <c r="S2131" s="1" t="s">
        <v>15071</v>
      </c>
      <c r="T2131" s="1" t="s">
        <v>15072</v>
      </c>
    </row>
    <row r="2132" spans="1:20" ht="13.8" x14ac:dyDescent="0.25">
      <c r="A2132" s="1" t="s">
        <v>2440</v>
      </c>
      <c r="B2132" s="2" t="s">
        <v>15073</v>
      </c>
      <c r="C2132" s="1" t="s">
        <v>3183</v>
      </c>
      <c r="D2132" s="1" t="s">
        <v>123</v>
      </c>
      <c r="E2132" s="1" t="s">
        <v>15074</v>
      </c>
      <c r="F2132" s="1" t="s">
        <v>15075</v>
      </c>
      <c r="G2132" s="1" t="s">
        <v>113</v>
      </c>
      <c r="H2132" s="1" t="s">
        <v>126</v>
      </c>
      <c r="I2132" s="1" t="s">
        <v>245</v>
      </c>
      <c r="K2132" s="1" t="s">
        <v>2724</v>
      </c>
      <c r="L2132" s="1" t="s">
        <v>1239</v>
      </c>
      <c r="N2132" s="1" t="s">
        <v>104</v>
      </c>
      <c r="O2132" s="1" t="s">
        <v>3187</v>
      </c>
      <c r="P2132" s="1" t="s">
        <v>15076</v>
      </c>
      <c r="Q2132" s="1" t="s">
        <v>356</v>
      </c>
      <c r="S2132" s="1" t="s">
        <v>3107</v>
      </c>
      <c r="T2132" s="1" t="s">
        <v>15077</v>
      </c>
    </row>
    <row r="2133" spans="1:20" ht="13.8" x14ac:dyDescent="0.25">
      <c r="A2133" s="1" t="s">
        <v>1020</v>
      </c>
      <c r="B2133" s="2" t="s">
        <v>15078</v>
      </c>
      <c r="C2133" s="1" t="s">
        <v>70</v>
      </c>
      <c r="D2133" s="1" t="s">
        <v>110</v>
      </c>
      <c r="E2133" s="1" t="s">
        <v>15079</v>
      </c>
      <c r="F2133" s="1" t="s">
        <v>3016</v>
      </c>
      <c r="G2133" s="1" t="s">
        <v>113</v>
      </c>
      <c r="H2133" s="1" t="s">
        <v>114</v>
      </c>
      <c r="I2133" s="1" t="s">
        <v>74</v>
      </c>
      <c r="J2133" s="1" t="s">
        <v>465</v>
      </c>
      <c r="K2133" s="1" t="s">
        <v>76</v>
      </c>
      <c r="L2133" s="1" t="s">
        <v>810</v>
      </c>
      <c r="N2133" s="1" t="s">
        <v>916</v>
      </c>
      <c r="O2133" s="1" t="s">
        <v>78</v>
      </c>
      <c r="P2133" s="1" t="s">
        <v>15080</v>
      </c>
      <c r="Q2133" s="1" t="s">
        <v>15081</v>
      </c>
      <c r="T2133" s="1" t="s">
        <v>15082</v>
      </c>
    </row>
    <row r="2134" spans="1:20" ht="13.8" x14ac:dyDescent="0.25">
      <c r="A2134" s="1" t="s">
        <v>657</v>
      </c>
      <c r="B2134" s="2" t="s">
        <v>15083</v>
      </c>
      <c r="C2134" s="1" t="s">
        <v>187</v>
      </c>
      <c r="D2134" s="1" t="s">
        <v>819</v>
      </c>
      <c r="E2134" s="1" t="s">
        <v>15084</v>
      </c>
      <c r="F2134" s="1" t="s">
        <v>661</v>
      </c>
      <c r="G2134" s="1" t="s">
        <v>26</v>
      </c>
      <c r="H2134" s="1" t="s">
        <v>27</v>
      </c>
      <c r="I2134" s="1" t="s">
        <v>60</v>
      </c>
      <c r="J2134" s="1" t="s">
        <v>75</v>
      </c>
      <c r="K2134" s="1" t="s">
        <v>191</v>
      </c>
      <c r="L2134" s="1" t="s">
        <v>775</v>
      </c>
      <c r="N2134" s="1" t="s">
        <v>32</v>
      </c>
      <c r="O2134" s="1" t="s">
        <v>193</v>
      </c>
      <c r="P2134" s="1" t="s">
        <v>15085</v>
      </c>
      <c r="Q2134" s="1" t="s">
        <v>15086</v>
      </c>
      <c r="R2134" s="1" t="s">
        <v>15087</v>
      </c>
      <c r="S2134" s="1" t="s">
        <v>3475</v>
      </c>
      <c r="T2134" s="1" t="s">
        <v>15088</v>
      </c>
    </row>
    <row r="2135" spans="1:20" ht="13.8" x14ac:dyDescent="0.25">
      <c r="A2135" s="1" t="s">
        <v>602</v>
      </c>
      <c r="B2135" s="2" t="s">
        <v>15089</v>
      </c>
      <c r="C2135" s="1" t="s">
        <v>5574</v>
      </c>
      <c r="D2135" s="1" t="s">
        <v>240</v>
      </c>
      <c r="E2135" s="1" t="s">
        <v>15090</v>
      </c>
      <c r="F2135" s="1" t="s">
        <v>15091</v>
      </c>
      <c r="G2135" s="1" t="s">
        <v>113</v>
      </c>
      <c r="H2135" s="1" t="s">
        <v>114</v>
      </c>
      <c r="I2135" s="1" t="s">
        <v>60</v>
      </c>
      <c r="K2135" s="1" t="s">
        <v>608</v>
      </c>
      <c r="L2135" s="1" t="s">
        <v>435</v>
      </c>
      <c r="M2135" s="1" t="s">
        <v>143</v>
      </c>
      <c r="N2135" s="1" t="s">
        <v>32</v>
      </c>
      <c r="O2135" s="1" t="s">
        <v>5579</v>
      </c>
      <c r="P2135" s="1" t="s">
        <v>15092</v>
      </c>
      <c r="R2135" s="1" t="s">
        <v>171</v>
      </c>
      <c r="S2135" s="1" t="s">
        <v>3113</v>
      </c>
      <c r="T2135" s="1" t="s">
        <v>15093</v>
      </c>
    </row>
    <row r="2136" spans="1:20" ht="13.8" x14ac:dyDescent="0.25">
      <c r="A2136" s="1" t="s">
        <v>15094</v>
      </c>
      <c r="B2136" s="2" t="s">
        <v>15095</v>
      </c>
      <c r="C2136" s="1" t="s">
        <v>15096</v>
      </c>
      <c r="D2136" s="1" t="s">
        <v>12105</v>
      </c>
      <c r="E2136" s="1" t="s">
        <v>3917</v>
      </c>
      <c r="F2136" s="1" t="s">
        <v>15097</v>
      </c>
      <c r="G2136" s="1" t="s">
        <v>346</v>
      </c>
      <c r="H2136" s="1" t="s">
        <v>229</v>
      </c>
      <c r="I2136" s="1" t="s">
        <v>140</v>
      </c>
      <c r="J2136" s="1" t="s">
        <v>3193</v>
      </c>
      <c r="K2136" s="1" t="s">
        <v>15098</v>
      </c>
      <c r="L2136" s="1" t="s">
        <v>756</v>
      </c>
      <c r="M2136" s="1" t="s">
        <v>143</v>
      </c>
      <c r="N2136" s="1" t="s">
        <v>47</v>
      </c>
      <c r="O2136" s="1" t="s">
        <v>3070</v>
      </c>
      <c r="P2136" s="1" t="s">
        <v>15099</v>
      </c>
      <c r="Q2136" s="1" t="s">
        <v>15100</v>
      </c>
      <c r="R2136" s="1" t="s">
        <v>3073</v>
      </c>
      <c r="S2136" s="1" t="s">
        <v>3390</v>
      </c>
      <c r="T2136" s="1" t="s">
        <v>15101</v>
      </c>
    </row>
    <row r="2137" spans="1:20" ht="13.8" x14ac:dyDescent="0.25">
      <c r="A2137" s="1" t="s">
        <v>1898</v>
      </c>
      <c r="B2137" s="2" t="s">
        <v>15102</v>
      </c>
      <c r="C2137" s="1" t="s">
        <v>3140</v>
      </c>
      <c r="D2137" s="1" t="s">
        <v>201</v>
      </c>
      <c r="E2137" s="1" t="s">
        <v>15103</v>
      </c>
      <c r="F2137" s="1" t="s">
        <v>15104</v>
      </c>
      <c r="G2137" s="1" t="s">
        <v>26</v>
      </c>
      <c r="H2137" s="1" t="s">
        <v>27</v>
      </c>
      <c r="I2137" s="1" t="s">
        <v>28</v>
      </c>
      <c r="K2137" s="1" t="s">
        <v>2011</v>
      </c>
      <c r="L2137" s="1" t="s">
        <v>994</v>
      </c>
      <c r="M2137" s="1" t="s">
        <v>143</v>
      </c>
      <c r="N2137" s="1" t="s">
        <v>63</v>
      </c>
      <c r="O2137" s="1" t="s">
        <v>3145</v>
      </c>
      <c r="P2137" s="1" t="s">
        <v>15105</v>
      </c>
      <c r="Q2137" s="1" t="s">
        <v>15106</v>
      </c>
      <c r="R2137" s="1" t="s">
        <v>15107</v>
      </c>
      <c r="S2137" s="1" t="s">
        <v>3149</v>
      </c>
      <c r="T2137" s="1" t="s">
        <v>15108</v>
      </c>
    </row>
    <row r="2138" spans="1:20" ht="27.6" x14ac:dyDescent="0.25">
      <c r="A2138" s="1" t="s">
        <v>15109</v>
      </c>
      <c r="B2138" s="2" t="s">
        <v>15110</v>
      </c>
      <c r="C2138" s="1" t="s">
        <v>15111</v>
      </c>
      <c r="D2138" s="1" t="s">
        <v>547</v>
      </c>
      <c r="E2138" s="1" t="s">
        <v>1004</v>
      </c>
      <c r="F2138" s="1" t="s">
        <v>15112</v>
      </c>
      <c r="G2138" s="1" t="s">
        <v>346</v>
      </c>
      <c r="H2138" s="1" t="s">
        <v>229</v>
      </c>
      <c r="I2138" s="1" t="s">
        <v>74</v>
      </c>
      <c r="J2138" s="1" t="s">
        <v>1525</v>
      </c>
      <c r="K2138" s="1" t="s">
        <v>15113</v>
      </c>
      <c r="L2138" s="1" t="s">
        <v>77</v>
      </c>
      <c r="M2138" s="1" t="s">
        <v>206</v>
      </c>
      <c r="N2138" s="1" t="s">
        <v>47</v>
      </c>
      <c r="O2138" s="1" t="s">
        <v>15114</v>
      </c>
      <c r="P2138" s="4" t="s">
        <v>15115</v>
      </c>
      <c r="Q2138" s="1" t="s">
        <v>15116</v>
      </c>
      <c r="R2138" s="1" t="s">
        <v>15117</v>
      </c>
      <c r="S2138" s="1" t="s">
        <v>3540</v>
      </c>
      <c r="T2138" s="1" t="s">
        <v>15118</v>
      </c>
    </row>
    <row r="2139" spans="1:20" ht="13.8" x14ac:dyDescent="0.25">
      <c r="A2139" s="1" t="s">
        <v>15119</v>
      </c>
      <c r="B2139" s="2" t="s">
        <v>15120</v>
      </c>
      <c r="C2139" s="1" t="s">
        <v>15121</v>
      </c>
      <c r="D2139" s="1" t="s">
        <v>57</v>
      </c>
      <c r="E2139" s="1" t="s">
        <v>713</v>
      </c>
      <c r="F2139" s="1" t="s">
        <v>11882</v>
      </c>
      <c r="G2139" s="1" t="s">
        <v>26</v>
      </c>
      <c r="H2139" s="1" t="s">
        <v>27</v>
      </c>
      <c r="I2139" s="1" t="s">
        <v>28</v>
      </c>
      <c r="K2139" s="1" t="s">
        <v>15122</v>
      </c>
      <c r="L2139" s="1" t="s">
        <v>168</v>
      </c>
      <c r="M2139" s="1" t="s">
        <v>270</v>
      </c>
      <c r="N2139" s="1" t="s">
        <v>32</v>
      </c>
      <c r="O2139" s="1" t="s">
        <v>757</v>
      </c>
      <c r="P2139" s="1" t="s">
        <v>15123</v>
      </c>
      <c r="Q2139" s="1" t="s">
        <v>15124</v>
      </c>
      <c r="R2139" s="1" t="s">
        <v>1053</v>
      </c>
      <c r="T2139" s="1" t="s">
        <v>15125</v>
      </c>
    </row>
    <row r="2140" spans="1:20" ht="13.8" x14ac:dyDescent="0.25">
      <c r="A2140" s="1" t="s">
        <v>657</v>
      </c>
      <c r="B2140" s="2" t="s">
        <v>15126</v>
      </c>
      <c r="C2140" s="1" t="s">
        <v>15127</v>
      </c>
      <c r="D2140" s="1" t="s">
        <v>958</v>
      </c>
      <c r="E2140" s="1" t="s">
        <v>15128</v>
      </c>
      <c r="F2140" s="1" t="s">
        <v>13925</v>
      </c>
      <c r="G2140" s="1" t="s">
        <v>26</v>
      </c>
      <c r="H2140" s="1" t="s">
        <v>27</v>
      </c>
      <c r="I2140" s="1" t="s">
        <v>60</v>
      </c>
      <c r="K2140" s="1" t="s">
        <v>191</v>
      </c>
      <c r="L2140" s="1" t="s">
        <v>11730</v>
      </c>
      <c r="N2140" s="3">
        <v>46569</v>
      </c>
      <c r="O2140" s="1" t="s">
        <v>193</v>
      </c>
      <c r="P2140" s="1" t="s">
        <v>15129</v>
      </c>
      <c r="Q2140" s="1" t="s">
        <v>93</v>
      </c>
      <c r="S2140" s="1" t="s">
        <v>3475</v>
      </c>
      <c r="T2140" s="1" t="s">
        <v>15130</v>
      </c>
    </row>
    <row r="2141" spans="1:20" ht="13.8" x14ac:dyDescent="0.25">
      <c r="A2141" s="1" t="s">
        <v>12085</v>
      </c>
      <c r="B2141" s="2" t="s">
        <v>15131</v>
      </c>
      <c r="C2141" s="1" t="s">
        <v>15132</v>
      </c>
      <c r="D2141" s="1" t="s">
        <v>4095</v>
      </c>
      <c r="E2141" s="1" t="s">
        <v>15133</v>
      </c>
      <c r="F2141" s="1" t="s">
        <v>15134</v>
      </c>
      <c r="G2141" s="1" t="s">
        <v>228</v>
      </c>
      <c r="H2141" s="1" t="s">
        <v>126</v>
      </c>
      <c r="I2141" s="1" t="s">
        <v>245</v>
      </c>
      <c r="K2141" s="1" t="s">
        <v>15135</v>
      </c>
      <c r="L2141" s="1" t="s">
        <v>1661</v>
      </c>
      <c r="N2141" s="1" t="s">
        <v>104</v>
      </c>
      <c r="P2141" s="1" t="s">
        <v>15136</v>
      </c>
      <c r="Q2141" s="1" t="s">
        <v>234</v>
      </c>
      <c r="S2141" s="1" t="s">
        <v>12095</v>
      </c>
      <c r="T2141" s="1" t="s">
        <v>15137</v>
      </c>
    </row>
    <row r="2142" spans="1:20" ht="13.8" x14ac:dyDescent="0.25">
      <c r="A2142" s="1" t="s">
        <v>792</v>
      </c>
      <c r="B2142" s="2" t="s">
        <v>15138</v>
      </c>
      <c r="C2142" s="1" t="s">
        <v>1067</v>
      </c>
      <c r="D2142" s="1" t="s">
        <v>689</v>
      </c>
      <c r="E2142" s="1" t="s">
        <v>15139</v>
      </c>
      <c r="F2142" s="1" t="s">
        <v>15140</v>
      </c>
      <c r="G2142" s="1" t="s">
        <v>113</v>
      </c>
      <c r="H2142" s="1" t="s">
        <v>114</v>
      </c>
      <c r="I2142" s="1" t="s">
        <v>60</v>
      </c>
      <c r="K2142" s="1" t="s">
        <v>797</v>
      </c>
      <c r="L2142" s="1" t="s">
        <v>30</v>
      </c>
      <c r="N2142" s="3">
        <v>45627</v>
      </c>
      <c r="O2142" s="1" t="s">
        <v>1071</v>
      </c>
      <c r="P2142" s="1" t="s">
        <v>15141</v>
      </c>
      <c r="Q2142" s="1" t="s">
        <v>15142</v>
      </c>
      <c r="R2142" s="1" t="s">
        <v>15143</v>
      </c>
      <c r="S2142" s="1" t="s">
        <v>3108</v>
      </c>
      <c r="T2142" s="1" t="s">
        <v>15144</v>
      </c>
    </row>
    <row r="2143" spans="1:20" ht="69" x14ac:dyDescent="0.25">
      <c r="A2143" s="1" t="s">
        <v>14696</v>
      </c>
      <c r="B2143" s="2" t="s">
        <v>15145</v>
      </c>
      <c r="C2143" s="1" t="s">
        <v>14284</v>
      </c>
      <c r="D2143" s="1" t="s">
        <v>11086</v>
      </c>
      <c r="E2143" s="1" t="s">
        <v>3689</v>
      </c>
      <c r="F2143" s="1" t="s">
        <v>15146</v>
      </c>
      <c r="G2143" s="1" t="s">
        <v>228</v>
      </c>
      <c r="H2143" s="1" t="s">
        <v>126</v>
      </c>
      <c r="I2143" s="1" t="s">
        <v>140</v>
      </c>
      <c r="K2143" s="1" t="s">
        <v>7299</v>
      </c>
      <c r="L2143" s="1" t="s">
        <v>810</v>
      </c>
      <c r="M2143" s="1" t="s">
        <v>304</v>
      </c>
      <c r="N2143" s="1" t="s">
        <v>63</v>
      </c>
      <c r="O2143" s="1" t="s">
        <v>14286</v>
      </c>
      <c r="P2143" s="4" t="s">
        <v>15147</v>
      </c>
      <c r="Q2143" s="1" t="s">
        <v>15148</v>
      </c>
      <c r="R2143" s="1" t="s">
        <v>15149</v>
      </c>
      <c r="T2143" s="1" t="s">
        <v>15150</v>
      </c>
    </row>
    <row r="2144" spans="1:20" ht="13.8" x14ac:dyDescent="0.25">
      <c r="A2144" s="1" t="s">
        <v>6487</v>
      </c>
      <c r="B2144" s="2" t="s">
        <v>15151</v>
      </c>
      <c r="C2144" s="1" t="s">
        <v>2739</v>
      </c>
      <c r="D2144" s="1" t="s">
        <v>3727</v>
      </c>
      <c r="E2144" s="1" t="s">
        <v>15152</v>
      </c>
      <c r="F2144" s="1" t="s">
        <v>2000</v>
      </c>
      <c r="G2144" s="1" t="s">
        <v>228</v>
      </c>
      <c r="H2144" s="1" t="s">
        <v>126</v>
      </c>
      <c r="I2144" s="1" t="s">
        <v>74</v>
      </c>
      <c r="J2144" s="1" t="s">
        <v>154</v>
      </c>
      <c r="K2144" s="1" t="s">
        <v>2898</v>
      </c>
      <c r="L2144" s="1" t="s">
        <v>168</v>
      </c>
      <c r="M2144" s="1" t="s">
        <v>322</v>
      </c>
      <c r="N2144" s="3">
        <v>45474</v>
      </c>
      <c r="O2144" s="1" t="s">
        <v>15153</v>
      </c>
      <c r="P2144" s="1" t="s">
        <v>15154</v>
      </c>
      <c r="Q2144" s="1" t="s">
        <v>15155</v>
      </c>
      <c r="R2144" s="1" t="s">
        <v>171</v>
      </c>
      <c r="S2144" s="1" t="s">
        <v>3468</v>
      </c>
      <c r="T2144" s="1" t="s">
        <v>15156</v>
      </c>
    </row>
    <row r="2145" spans="1:20" ht="69" x14ac:dyDescent="0.25">
      <c r="A2145" s="1" t="s">
        <v>1926</v>
      </c>
      <c r="B2145" s="2" t="s">
        <v>15157</v>
      </c>
      <c r="C2145" s="1" t="s">
        <v>1928</v>
      </c>
      <c r="D2145" s="1" t="s">
        <v>15158</v>
      </c>
      <c r="E2145" s="1" t="s">
        <v>5079</v>
      </c>
      <c r="F2145" s="1" t="s">
        <v>15159</v>
      </c>
      <c r="G2145" s="1" t="s">
        <v>113</v>
      </c>
      <c r="H2145" s="1" t="s">
        <v>114</v>
      </c>
      <c r="I2145" s="1" t="s">
        <v>60</v>
      </c>
      <c r="K2145" s="1" t="s">
        <v>1931</v>
      </c>
      <c r="L2145" s="1" t="s">
        <v>77</v>
      </c>
      <c r="M2145" s="1" t="s">
        <v>143</v>
      </c>
      <c r="N2145" s="1" t="s">
        <v>63</v>
      </c>
      <c r="O2145" s="1" t="s">
        <v>1932</v>
      </c>
      <c r="P2145" s="4" t="s">
        <v>15160</v>
      </c>
      <c r="Q2145" s="1" t="s">
        <v>15161</v>
      </c>
      <c r="R2145" s="1" t="s">
        <v>15162</v>
      </c>
      <c r="T2145" s="1" t="s">
        <v>15163</v>
      </c>
    </row>
    <row r="2146" spans="1:20" ht="13.8" x14ac:dyDescent="0.25">
      <c r="A2146" s="1" t="s">
        <v>441</v>
      </c>
      <c r="B2146" s="2" t="s">
        <v>15164</v>
      </c>
      <c r="C2146" s="1" t="s">
        <v>5280</v>
      </c>
      <c r="D2146" s="1" t="s">
        <v>85</v>
      </c>
      <c r="E2146" s="1" t="s">
        <v>15165</v>
      </c>
      <c r="F2146" s="1" t="s">
        <v>15166</v>
      </c>
      <c r="G2146" s="1" t="s">
        <v>113</v>
      </c>
      <c r="H2146" s="1" t="s">
        <v>27</v>
      </c>
      <c r="I2146" s="1" t="s">
        <v>74</v>
      </c>
      <c r="K2146" s="1" t="s">
        <v>88</v>
      </c>
      <c r="L2146" s="1" t="s">
        <v>11991</v>
      </c>
      <c r="N2146" s="1" t="s">
        <v>32</v>
      </c>
      <c r="O2146" s="1" t="s">
        <v>5283</v>
      </c>
      <c r="P2146" s="1" t="s">
        <v>15167</v>
      </c>
      <c r="Q2146" s="1" t="s">
        <v>15168</v>
      </c>
      <c r="R2146" s="1" t="s">
        <v>15169</v>
      </c>
      <c r="S2146" s="1" t="s">
        <v>3137</v>
      </c>
      <c r="T2146" s="1" t="s">
        <v>15170</v>
      </c>
    </row>
    <row r="2147" spans="1:20" ht="13.8" x14ac:dyDescent="0.25">
      <c r="A2147" s="1" t="s">
        <v>2382</v>
      </c>
      <c r="B2147" s="2" t="s">
        <v>15171</v>
      </c>
      <c r="C2147" s="1" t="s">
        <v>15172</v>
      </c>
      <c r="D2147" s="1" t="s">
        <v>2046</v>
      </c>
      <c r="E2147" s="1" t="s">
        <v>1004</v>
      </c>
      <c r="F2147" s="1" t="s">
        <v>15173</v>
      </c>
      <c r="G2147" s="1" t="s">
        <v>26</v>
      </c>
      <c r="H2147" s="1" t="s">
        <v>27</v>
      </c>
      <c r="I2147" s="1" t="s">
        <v>245</v>
      </c>
      <c r="K2147" s="1" t="s">
        <v>15174</v>
      </c>
      <c r="L2147" s="1" t="s">
        <v>1670</v>
      </c>
      <c r="M2147" s="1" t="s">
        <v>304</v>
      </c>
      <c r="N2147" s="1" t="s">
        <v>104</v>
      </c>
      <c r="O2147" s="1" t="s">
        <v>15175</v>
      </c>
      <c r="P2147" s="1" t="s">
        <v>15176</v>
      </c>
      <c r="Q2147" s="1" t="s">
        <v>234</v>
      </c>
      <c r="S2147" s="1" t="s">
        <v>3108</v>
      </c>
      <c r="T2147" s="1" t="s">
        <v>15177</v>
      </c>
    </row>
    <row r="2148" spans="1:20" ht="13.8" x14ac:dyDescent="0.25">
      <c r="A2148" s="1" t="s">
        <v>54</v>
      </c>
      <c r="B2148" s="2" t="s">
        <v>15178</v>
      </c>
      <c r="C2148" s="1" t="s">
        <v>570</v>
      </c>
      <c r="D2148" s="1" t="s">
        <v>930</v>
      </c>
      <c r="E2148" s="1" t="s">
        <v>931</v>
      </c>
      <c r="F2148" s="1" t="s">
        <v>932</v>
      </c>
      <c r="G2148" s="1" t="s">
        <v>26</v>
      </c>
      <c r="H2148" s="1" t="s">
        <v>27</v>
      </c>
      <c r="I2148" s="1" t="s">
        <v>60</v>
      </c>
      <c r="K2148" s="1" t="s">
        <v>15179</v>
      </c>
      <c r="L2148" s="1" t="s">
        <v>810</v>
      </c>
      <c r="M2148" s="1" t="s">
        <v>703</v>
      </c>
      <c r="N2148" s="1" t="s">
        <v>63</v>
      </c>
      <c r="O2148" s="1" t="s">
        <v>573</v>
      </c>
      <c r="P2148" s="1" t="s">
        <v>15180</v>
      </c>
      <c r="R2148" s="1" t="s">
        <v>15181</v>
      </c>
      <c r="S2148" s="1" t="s">
        <v>3112</v>
      </c>
      <c r="T2148" s="1" t="s">
        <v>15182</v>
      </c>
    </row>
    <row r="2149" spans="1:20" ht="13.8" x14ac:dyDescent="0.25">
      <c r="A2149" s="1" t="s">
        <v>11487</v>
      </c>
      <c r="B2149" s="2" t="s">
        <v>15183</v>
      </c>
      <c r="C2149" s="1" t="s">
        <v>15184</v>
      </c>
      <c r="D2149" s="1" t="s">
        <v>4095</v>
      </c>
      <c r="E2149" s="1" t="s">
        <v>15133</v>
      </c>
      <c r="F2149" s="1" t="s">
        <v>15185</v>
      </c>
      <c r="G2149" s="1" t="s">
        <v>228</v>
      </c>
      <c r="H2149" s="1" t="s">
        <v>126</v>
      </c>
      <c r="I2149" s="1" t="s">
        <v>74</v>
      </c>
      <c r="J2149" s="1" t="s">
        <v>154</v>
      </c>
      <c r="K2149" s="1" t="s">
        <v>3214</v>
      </c>
      <c r="L2149" s="1" t="s">
        <v>15186</v>
      </c>
      <c r="N2149" s="1" t="s">
        <v>3018</v>
      </c>
      <c r="O2149" s="1" t="s">
        <v>15187</v>
      </c>
      <c r="P2149" s="1" t="s">
        <v>15188</v>
      </c>
      <c r="R2149" s="1" t="s">
        <v>12077</v>
      </c>
      <c r="T2149" s="1" t="s">
        <v>15189</v>
      </c>
    </row>
    <row r="2150" spans="1:20" ht="13.8" x14ac:dyDescent="0.25">
      <c r="A2150" s="1" t="s">
        <v>441</v>
      </c>
      <c r="B2150" s="2" t="s">
        <v>15190</v>
      </c>
      <c r="C2150" s="1" t="s">
        <v>3371</v>
      </c>
      <c r="D2150" s="1" t="s">
        <v>782</v>
      </c>
      <c r="E2150" s="1" t="s">
        <v>7392</v>
      </c>
      <c r="F2150" s="1" t="s">
        <v>15191</v>
      </c>
      <c r="G2150" s="1" t="s">
        <v>113</v>
      </c>
      <c r="H2150" s="1" t="s">
        <v>27</v>
      </c>
      <c r="I2150" s="1" t="s">
        <v>60</v>
      </c>
      <c r="K2150" s="1" t="s">
        <v>88</v>
      </c>
      <c r="L2150" s="1" t="s">
        <v>168</v>
      </c>
      <c r="N2150" s="3">
        <v>45627</v>
      </c>
      <c r="O2150" s="1" t="s">
        <v>3375</v>
      </c>
      <c r="P2150" s="1" t="s">
        <v>449</v>
      </c>
      <c r="Q2150" s="1" t="s">
        <v>15192</v>
      </c>
      <c r="R2150" s="1" t="s">
        <v>3219</v>
      </c>
      <c r="S2150" s="1" t="s">
        <v>3137</v>
      </c>
      <c r="T2150" s="1" t="s">
        <v>15193</v>
      </c>
    </row>
    <row r="2151" spans="1:20" ht="13.8" x14ac:dyDescent="0.25">
      <c r="A2151" s="1" t="s">
        <v>2934</v>
      </c>
      <c r="B2151" s="2" t="s">
        <v>15194</v>
      </c>
      <c r="C2151" s="1" t="s">
        <v>604</v>
      </c>
      <c r="D2151" s="1" t="s">
        <v>2184</v>
      </c>
      <c r="E2151" s="1" t="s">
        <v>1999</v>
      </c>
      <c r="F2151" s="1" t="s">
        <v>15195</v>
      </c>
      <c r="G2151" s="1" t="s">
        <v>26</v>
      </c>
      <c r="H2151" s="1" t="s">
        <v>27</v>
      </c>
      <c r="I2151" s="1" t="s">
        <v>60</v>
      </c>
      <c r="K2151" s="1" t="s">
        <v>13426</v>
      </c>
      <c r="L2151" s="1" t="s">
        <v>15196</v>
      </c>
      <c r="N2151" s="1" t="s">
        <v>104</v>
      </c>
      <c r="O2151" s="1" t="s">
        <v>610</v>
      </c>
      <c r="P2151" s="1" t="s">
        <v>15197</v>
      </c>
      <c r="S2151" s="1" t="s">
        <v>3113</v>
      </c>
      <c r="T2151" s="1" t="s">
        <v>15198</v>
      </c>
    </row>
    <row r="2152" spans="1:20" ht="13.8" x14ac:dyDescent="0.25">
      <c r="A2152" s="1" t="s">
        <v>6288</v>
      </c>
      <c r="B2152" s="2" t="s">
        <v>15199</v>
      </c>
      <c r="C2152" s="1" t="s">
        <v>7527</v>
      </c>
      <c r="D2152" s="1" t="s">
        <v>1987</v>
      </c>
      <c r="E2152" s="1" t="s">
        <v>7252</v>
      </c>
      <c r="F2152" s="1" t="s">
        <v>15200</v>
      </c>
      <c r="G2152" s="1" t="s">
        <v>26</v>
      </c>
      <c r="H2152" s="1" t="s">
        <v>27</v>
      </c>
      <c r="I2152" s="1" t="s">
        <v>74</v>
      </c>
      <c r="K2152" s="1" t="s">
        <v>809</v>
      </c>
      <c r="L2152" s="1" t="s">
        <v>716</v>
      </c>
      <c r="N2152" s="1" t="s">
        <v>63</v>
      </c>
      <c r="O2152" s="1" t="s">
        <v>7531</v>
      </c>
      <c r="P2152" s="1" t="s">
        <v>15201</v>
      </c>
      <c r="Q2152" s="1" t="s">
        <v>93</v>
      </c>
      <c r="R2152" s="1" t="s">
        <v>1682</v>
      </c>
      <c r="S2152" s="1" t="s">
        <v>6296</v>
      </c>
      <c r="T2152" s="1" t="s">
        <v>15202</v>
      </c>
    </row>
    <row r="2153" spans="1:20" ht="13.8" x14ac:dyDescent="0.25">
      <c r="A2153" s="1" t="s">
        <v>120</v>
      </c>
      <c r="B2153" s="2" t="s">
        <v>15203</v>
      </c>
      <c r="C2153" s="1" t="s">
        <v>1577</v>
      </c>
      <c r="D2153" s="1" t="s">
        <v>188</v>
      </c>
      <c r="E2153" s="1" t="s">
        <v>6767</v>
      </c>
      <c r="F2153" s="1" t="s">
        <v>15204</v>
      </c>
      <c r="G2153" s="1" t="s">
        <v>113</v>
      </c>
      <c r="H2153" s="1" t="s">
        <v>27</v>
      </c>
      <c r="I2153" s="1" t="s">
        <v>74</v>
      </c>
      <c r="K2153" s="1" t="s">
        <v>127</v>
      </c>
      <c r="L2153" s="1" t="s">
        <v>15205</v>
      </c>
      <c r="M2153" s="1" t="s">
        <v>270</v>
      </c>
      <c r="N2153" s="1" t="s">
        <v>916</v>
      </c>
      <c r="O2153" s="1" t="s">
        <v>1581</v>
      </c>
      <c r="P2153" s="1" t="s">
        <v>15206</v>
      </c>
      <c r="Q2153" s="1" t="s">
        <v>13302</v>
      </c>
      <c r="R2153" s="1" t="s">
        <v>171</v>
      </c>
      <c r="S2153" s="1" t="s">
        <v>3108</v>
      </c>
      <c r="T2153" s="1" t="s">
        <v>15207</v>
      </c>
    </row>
    <row r="2154" spans="1:20" ht="13.8" x14ac:dyDescent="0.25">
      <c r="A2154" s="1" t="s">
        <v>568</v>
      </c>
      <c r="B2154" s="2" t="s">
        <v>15208</v>
      </c>
      <c r="C2154" s="1" t="s">
        <v>277</v>
      </c>
      <c r="D2154" s="1" t="s">
        <v>913</v>
      </c>
      <c r="E2154" s="1" t="s">
        <v>15209</v>
      </c>
      <c r="F2154" s="1" t="s">
        <v>15210</v>
      </c>
      <c r="G2154" s="1" t="s">
        <v>113</v>
      </c>
      <c r="H2154" s="1" t="s">
        <v>114</v>
      </c>
      <c r="I2154" s="1" t="s">
        <v>245</v>
      </c>
      <c r="K2154" s="1" t="s">
        <v>2025</v>
      </c>
      <c r="L2154" s="1" t="s">
        <v>1203</v>
      </c>
      <c r="N2154" s="1" t="s">
        <v>104</v>
      </c>
      <c r="P2154" s="1" t="s">
        <v>15211</v>
      </c>
      <c r="S2154" s="1" t="s">
        <v>3540</v>
      </c>
      <c r="T2154" s="1" t="s">
        <v>15212</v>
      </c>
    </row>
    <row r="2155" spans="1:20" ht="13.8" x14ac:dyDescent="0.25">
      <c r="A2155" s="1" t="s">
        <v>657</v>
      </c>
      <c r="B2155" s="2" t="s">
        <v>15213</v>
      </c>
      <c r="C2155" s="1" t="s">
        <v>187</v>
      </c>
      <c r="D2155" s="1" t="s">
        <v>2639</v>
      </c>
      <c r="E2155" s="1" t="s">
        <v>15214</v>
      </c>
      <c r="F2155" s="1" t="s">
        <v>14623</v>
      </c>
      <c r="G2155" s="1" t="s">
        <v>26</v>
      </c>
      <c r="H2155" s="1" t="s">
        <v>27</v>
      </c>
      <c r="I2155" s="1" t="s">
        <v>245</v>
      </c>
      <c r="K2155" s="1" t="s">
        <v>15215</v>
      </c>
      <c r="L2155" s="1" t="s">
        <v>4730</v>
      </c>
      <c r="N2155" s="1" t="s">
        <v>90</v>
      </c>
      <c r="O2155" s="1" t="s">
        <v>193</v>
      </c>
      <c r="P2155" s="1" t="s">
        <v>15216</v>
      </c>
      <c r="Q2155" s="1" t="s">
        <v>93</v>
      </c>
      <c r="S2155" s="1" t="s">
        <v>3475</v>
      </c>
      <c r="T2155" s="1" t="s">
        <v>15217</v>
      </c>
    </row>
    <row r="2156" spans="1:20" ht="151.80000000000001" x14ac:dyDescent="0.25">
      <c r="A2156" s="1" t="s">
        <v>395</v>
      </c>
      <c r="B2156" s="2" t="s">
        <v>15218</v>
      </c>
      <c r="C2156" s="1" t="s">
        <v>41</v>
      </c>
      <c r="D2156" s="1" t="s">
        <v>14955</v>
      </c>
      <c r="E2156" s="1" t="s">
        <v>15219</v>
      </c>
      <c r="F2156" s="1" t="s">
        <v>15220</v>
      </c>
      <c r="G2156" s="1" t="s">
        <v>26</v>
      </c>
      <c r="H2156" s="1" t="s">
        <v>27</v>
      </c>
      <c r="I2156" s="1" t="s">
        <v>74</v>
      </c>
      <c r="K2156" s="1" t="s">
        <v>15221</v>
      </c>
      <c r="L2156" s="1" t="s">
        <v>142</v>
      </c>
      <c r="M2156" s="1" t="s">
        <v>143</v>
      </c>
      <c r="N2156" s="1" t="s">
        <v>47</v>
      </c>
      <c r="O2156" s="1" t="s">
        <v>15222</v>
      </c>
      <c r="P2156" s="4" t="s">
        <v>15223</v>
      </c>
      <c r="Q2156" s="1" t="s">
        <v>15224</v>
      </c>
      <c r="R2156" s="1" t="s">
        <v>15225</v>
      </c>
      <c r="S2156" s="1" t="s">
        <v>14206</v>
      </c>
      <c r="T2156" s="1" t="s">
        <v>15226</v>
      </c>
    </row>
    <row r="2157" spans="1:20" ht="13.8" x14ac:dyDescent="0.25">
      <c r="A2157" s="1" t="s">
        <v>911</v>
      </c>
      <c r="B2157" s="2" t="s">
        <v>15227</v>
      </c>
      <c r="C2157" s="1" t="s">
        <v>969</v>
      </c>
      <c r="D2157" s="1" t="s">
        <v>6721</v>
      </c>
      <c r="E2157" s="1" t="s">
        <v>1380</v>
      </c>
      <c r="F2157" s="1" t="s">
        <v>915</v>
      </c>
      <c r="G2157" s="1" t="s">
        <v>113</v>
      </c>
      <c r="H2157" s="1" t="s">
        <v>114</v>
      </c>
      <c r="I2157" s="1" t="s">
        <v>74</v>
      </c>
      <c r="J2157" s="1" t="s">
        <v>75</v>
      </c>
      <c r="K2157" s="1" t="s">
        <v>15228</v>
      </c>
      <c r="L2157" s="1" t="s">
        <v>77</v>
      </c>
      <c r="M2157" s="1" t="s">
        <v>270</v>
      </c>
      <c r="N2157" s="3">
        <v>45139</v>
      </c>
      <c r="O2157" s="1" t="s">
        <v>973</v>
      </c>
      <c r="P2157" s="1" t="s">
        <v>15229</v>
      </c>
      <c r="R2157" s="1" t="s">
        <v>15230</v>
      </c>
      <c r="S2157" s="1" t="s">
        <v>3108</v>
      </c>
      <c r="T2157" s="1" t="s">
        <v>15231</v>
      </c>
    </row>
    <row r="2158" spans="1:20" ht="13.8" x14ac:dyDescent="0.25">
      <c r="A2158" s="1" t="s">
        <v>1319</v>
      </c>
      <c r="B2158" s="2" t="s">
        <v>15232</v>
      </c>
      <c r="C2158" s="1" t="s">
        <v>15233</v>
      </c>
      <c r="D2158" s="1" t="s">
        <v>7348</v>
      </c>
      <c r="E2158" s="1" t="s">
        <v>1411</v>
      </c>
      <c r="F2158" s="1" t="s">
        <v>15234</v>
      </c>
      <c r="G2158" s="1" t="s">
        <v>113</v>
      </c>
      <c r="H2158" s="1" t="s">
        <v>114</v>
      </c>
      <c r="I2158" s="1" t="s">
        <v>140</v>
      </c>
      <c r="K2158" s="1" t="s">
        <v>15235</v>
      </c>
      <c r="L2158" s="1" t="s">
        <v>1295</v>
      </c>
      <c r="N2158" s="1" t="s">
        <v>32</v>
      </c>
      <c r="O2158" s="1" t="s">
        <v>15236</v>
      </c>
      <c r="P2158" s="1" t="s">
        <v>15237</v>
      </c>
      <c r="Q2158" s="1" t="s">
        <v>15238</v>
      </c>
      <c r="R2158" s="1" t="s">
        <v>171</v>
      </c>
      <c r="S2158" s="1" t="s">
        <v>3108</v>
      </c>
      <c r="T2158" s="1" t="s">
        <v>15239</v>
      </c>
    </row>
    <row r="2159" spans="1:20" ht="13.8" x14ac:dyDescent="0.25">
      <c r="A2159" s="1" t="s">
        <v>54</v>
      </c>
      <c r="B2159" s="2" t="s">
        <v>15240</v>
      </c>
      <c r="C2159" s="1" t="s">
        <v>15241</v>
      </c>
      <c r="D2159" s="1" t="s">
        <v>9439</v>
      </c>
      <c r="E2159" s="1" t="s">
        <v>15242</v>
      </c>
      <c r="F2159" s="1" t="s">
        <v>15243</v>
      </c>
      <c r="G2159" s="1" t="s">
        <v>26</v>
      </c>
      <c r="H2159" s="1" t="s">
        <v>27</v>
      </c>
      <c r="I2159" s="1" t="s">
        <v>74</v>
      </c>
      <c r="K2159" s="1" t="s">
        <v>61</v>
      </c>
      <c r="L2159" s="1" t="s">
        <v>1016</v>
      </c>
      <c r="N2159" s="3">
        <v>45292</v>
      </c>
      <c r="O2159" s="1" t="s">
        <v>15244</v>
      </c>
      <c r="P2159" s="1" t="s">
        <v>15245</v>
      </c>
      <c r="R2159" s="1" t="s">
        <v>15246</v>
      </c>
      <c r="S2159" s="1" t="s">
        <v>3540</v>
      </c>
      <c r="T2159" s="1" t="s">
        <v>15247</v>
      </c>
    </row>
    <row r="2160" spans="1:20" ht="13.8" x14ac:dyDescent="0.25">
      <c r="A2160" s="1" t="s">
        <v>252</v>
      </c>
      <c r="B2160" s="2" t="s">
        <v>15248</v>
      </c>
      <c r="C2160" s="1" t="s">
        <v>254</v>
      </c>
      <c r="D2160" s="1" t="s">
        <v>580</v>
      </c>
      <c r="E2160" s="1" t="s">
        <v>15249</v>
      </c>
      <c r="F2160" s="1" t="s">
        <v>15250</v>
      </c>
      <c r="G2160" s="1" t="s">
        <v>26</v>
      </c>
      <c r="H2160" s="1" t="s">
        <v>27</v>
      </c>
      <c r="I2160" s="1" t="s">
        <v>74</v>
      </c>
      <c r="K2160" s="1" t="s">
        <v>321</v>
      </c>
      <c r="L2160" s="1" t="s">
        <v>716</v>
      </c>
      <c r="M2160" s="1" t="s">
        <v>703</v>
      </c>
      <c r="N2160" s="1" t="s">
        <v>916</v>
      </c>
      <c r="O2160" s="1" t="s">
        <v>260</v>
      </c>
      <c r="P2160" s="1" t="s">
        <v>15251</v>
      </c>
      <c r="Q2160" s="1" t="s">
        <v>15252</v>
      </c>
      <c r="R2160" s="1" t="s">
        <v>15253</v>
      </c>
      <c r="S2160" s="1" t="s">
        <v>3116</v>
      </c>
      <c r="T2160" s="1" t="s">
        <v>15254</v>
      </c>
    </row>
    <row r="2161" spans="1:20" ht="55.2" x14ac:dyDescent="0.25">
      <c r="A2161" s="1" t="s">
        <v>15255</v>
      </c>
      <c r="B2161" s="2" t="s">
        <v>15256</v>
      </c>
      <c r="C2161" s="1" t="s">
        <v>15257</v>
      </c>
      <c r="D2161" s="1" t="s">
        <v>830</v>
      </c>
      <c r="E2161" s="1" t="s">
        <v>5281</v>
      </c>
      <c r="F2161" s="1" t="s">
        <v>15258</v>
      </c>
      <c r="G2161" s="1" t="s">
        <v>228</v>
      </c>
      <c r="H2161" s="1" t="s">
        <v>126</v>
      </c>
      <c r="I2161" s="1" t="s">
        <v>140</v>
      </c>
      <c r="J2161" s="1" t="s">
        <v>1312</v>
      </c>
      <c r="K2161" s="1" t="s">
        <v>15259</v>
      </c>
      <c r="L2161" s="1" t="s">
        <v>756</v>
      </c>
      <c r="M2161" s="1" t="s">
        <v>527</v>
      </c>
      <c r="N2161" s="1" t="s">
        <v>47</v>
      </c>
      <c r="O2161" s="1" t="s">
        <v>15260</v>
      </c>
      <c r="P2161" s="4" t="s">
        <v>15261</v>
      </c>
      <c r="Q2161" s="1" t="s">
        <v>15262</v>
      </c>
      <c r="R2161" s="1" t="s">
        <v>15263</v>
      </c>
      <c r="S2161" s="1" t="s">
        <v>3468</v>
      </c>
      <c r="T2161" s="1" t="s">
        <v>15264</v>
      </c>
    </row>
    <row r="2162" spans="1:20" ht="13.8" x14ac:dyDescent="0.25">
      <c r="A2162" s="1" t="s">
        <v>161</v>
      </c>
      <c r="B2162" s="2" t="s">
        <v>15265</v>
      </c>
      <c r="C2162" s="1" t="s">
        <v>13685</v>
      </c>
      <c r="D2162" s="1" t="s">
        <v>452</v>
      </c>
      <c r="E2162" s="1" t="s">
        <v>15266</v>
      </c>
      <c r="F2162" s="1" t="s">
        <v>15267</v>
      </c>
      <c r="G2162" s="1" t="s">
        <v>26</v>
      </c>
      <c r="H2162" s="1" t="s">
        <v>27</v>
      </c>
      <c r="I2162" s="1" t="s">
        <v>74</v>
      </c>
      <c r="K2162" s="1" t="s">
        <v>15268</v>
      </c>
      <c r="L2162" s="1" t="s">
        <v>6165</v>
      </c>
      <c r="N2162" s="1" t="s">
        <v>378</v>
      </c>
      <c r="O2162" s="1" t="s">
        <v>15022</v>
      </c>
      <c r="P2162" s="1" t="s">
        <v>15269</v>
      </c>
      <c r="Q2162" s="1" t="s">
        <v>9368</v>
      </c>
      <c r="R2162" s="1" t="s">
        <v>733</v>
      </c>
      <c r="S2162" s="1" t="s">
        <v>13692</v>
      </c>
      <c r="T2162" s="1" t="s">
        <v>15270</v>
      </c>
    </row>
    <row r="2163" spans="1:20" ht="13.8" x14ac:dyDescent="0.25">
      <c r="A2163" s="1" t="s">
        <v>185</v>
      </c>
      <c r="B2163" s="2" t="s">
        <v>15271</v>
      </c>
      <c r="C2163" s="1" t="s">
        <v>3086</v>
      </c>
      <c r="D2163" s="1" t="s">
        <v>830</v>
      </c>
      <c r="E2163" s="1" t="s">
        <v>15272</v>
      </c>
      <c r="F2163" s="1" t="s">
        <v>15273</v>
      </c>
      <c r="G2163" s="1" t="s">
        <v>113</v>
      </c>
      <c r="H2163" s="1" t="s">
        <v>114</v>
      </c>
      <c r="I2163" s="1" t="s">
        <v>140</v>
      </c>
      <c r="K2163" s="1" t="s">
        <v>1660</v>
      </c>
      <c r="L2163" s="1" t="s">
        <v>4007</v>
      </c>
      <c r="N2163" s="1" t="s">
        <v>104</v>
      </c>
      <c r="O2163" s="1" t="s">
        <v>3089</v>
      </c>
      <c r="P2163" s="1" t="s">
        <v>1662</v>
      </c>
      <c r="Q2163" s="1" t="s">
        <v>234</v>
      </c>
      <c r="S2163" s="1" t="s">
        <v>3121</v>
      </c>
      <c r="T2163" s="1" t="s">
        <v>15274</v>
      </c>
    </row>
    <row r="2164" spans="1:20" ht="13.8" x14ac:dyDescent="0.25">
      <c r="A2164" s="1" t="s">
        <v>54</v>
      </c>
      <c r="B2164" s="2" t="s">
        <v>15275</v>
      </c>
      <c r="C2164" s="1" t="s">
        <v>570</v>
      </c>
      <c r="D2164" s="1" t="s">
        <v>14955</v>
      </c>
      <c r="E2164" s="1" t="s">
        <v>15276</v>
      </c>
      <c r="F2164" s="1" t="s">
        <v>15277</v>
      </c>
      <c r="G2164" s="1" t="s">
        <v>26</v>
      </c>
      <c r="H2164" s="1" t="s">
        <v>27</v>
      </c>
      <c r="I2164" s="1" t="s">
        <v>74</v>
      </c>
      <c r="K2164" s="1" t="s">
        <v>1092</v>
      </c>
      <c r="L2164" s="1" t="s">
        <v>103</v>
      </c>
      <c r="N2164" s="1" t="s">
        <v>104</v>
      </c>
      <c r="O2164" s="1" t="s">
        <v>573</v>
      </c>
      <c r="P2164" s="1" t="s">
        <v>105</v>
      </c>
      <c r="S2164" s="1" t="s">
        <v>3112</v>
      </c>
      <c r="T2164" s="1" t="s">
        <v>15278</v>
      </c>
    </row>
    <row r="2165" spans="1:20" ht="13.8" x14ac:dyDescent="0.25">
      <c r="A2165" s="1" t="s">
        <v>976</v>
      </c>
      <c r="B2165" s="2" t="s">
        <v>15279</v>
      </c>
      <c r="C2165" s="1" t="s">
        <v>1432</v>
      </c>
      <c r="D2165" s="1" t="s">
        <v>1003</v>
      </c>
      <c r="E2165" s="1" t="s">
        <v>15280</v>
      </c>
      <c r="F2165" s="1" t="s">
        <v>15281</v>
      </c>
      <c r="G2165" s="1" t="s">
        <v>26</v>
      </c>
      <c r="H2165" s="1" t="s">
        <v>27</v>
      </c>
      <c r="I2165" s="1" t="s">
        <v>28</v>
      </c>
      <c r="K2165" s="1" t="s">
        <v>15282</v>
      </c>
      <c r="L2165" s="1" t="s">
        <v>13246</v>
      </c>
      <c r="N2165" s="1" t="s">
        <v>63</v>
      </c>
      <c r="O2165" s="1" t="s">
        <v>1435</v>
      </c>
      <c r="P2165" s="1" t="s">
        <v>15283</v>
      </c>
      <c r="R2165" s="1" t="s">
        <v>15284</v>
      </c>
      <c r="S2165" s="1" t="s">
        <v>3115</v>
      </c>
      <c r="T2165" s="1" t="s">
        <v>15285</v>
      </c>
    </row>
    <row r="2166" spans="1:20" ht="13.8" x14ac:dyDescent="0.25">
      <c r="A2166" s="1" t="s">
        <v>14961</v>
      </c>
      <c r="B2166" s="2" t="s">
        <v>15286</v>
      </c>
      <c r="C2166" s="1" t="s">
        <v>14963</v>
      </c>
      <c r="D2166" s="1" t="s">
        <v>830</v>
      </c>
      <c r="E2166" s="1" t="s">
        <v>14964</v>
      </c>
      <c r="F2166" s="1" t="s">
        <v>15287</v>
      </c>
      <c r="G2166" s="1" t="s">
        <v>113</v>
      </c>
      <c r="H2166" s="1" t="s">
        <v>126</v>
      </c>
      <c r="I2166" s="1" t="s">
        <v>60</v>
      </c>
      <c r="K2166" s="1" t="s">
        <v>14966</v>
      </c>
      <c r="L2166" s="1" t="s">
        <v>1177</v>
      </c>
      <c r="N2166" s="1" t="s">
        <v>104</v>
      </c>
      <c r="P2166" s="1" t="s">
        <v>15288</v>
      </c>
      <c r="Q2166" s="1" t="s">
        <v>234</v>
      </c>
      <c r="T2166" s="1" t="s">
        <v>15289</v>
      </c>
    </row>
    <row r="2167" spans="1:20" ht="13.8" x14ac:dyDescent="0.25">
      <c r="A2167" s="1" t="s">
        <v>1197</v>
      </c>
      <c r="B2167" s="2" t="s">
        <v>15290</v>
      </c>
      <c r="C2167" s="1" t="s">
        <v>781</v>
      </c>
      <c r="D2167" s="1" t="s">
        <v>913</v>
      </c>
      <c r="E2167" s="1" t="s">
        <v>15291</v>
      </c>
      <c r="F2167" s="1" t="s">
        <v>15292</v>
      </c>
      <c r="G2167" s="1" t="s">
        <v>113</v>
      </c>
      <c r="H2167" s="1" t="s">
        <v>114</v>
      </c>
      <c r="I2167" s="1" t="s">
        <v>60</v>
      </c>
      <c r="K2167" s="1" t="s">
        <v>15293</v>
      </c>
      <c r="L2167" s="1" t="s">
        <v>716</v>
      </c>
      <c r="M2167" s="1" t="s">
        <v>270</v>
      </c>
      <c r="N2167" s="1" t="s">
        <v>104</v>
      </c>
      <c r="O2167" s="1" t="s">
        <v>787</v>
      </c>
      <c r="P2167" s="1" t="s">
        <v>15294</v>
      </c>
      <c r="Q2167" s="1" t="s">
        <v>234</v>
      </c>
      <c r="S2167" s="1" t="s">
        <v>5776</v>
      </c>
      <c r="T2167" s="1" t="s">
        <v>15295</v>
      </c>
    </row>
    <row r="2168" spans="1:20" ht="13.8" x14ac:dyDescent="0.25">
      <c r="A2168" s="1" t="s">
        <v>602</v>
      </c>
      <c r="B2168" s="2" t="s">
        <v>15296</v>
      </c>
      <c r="C2168" s="1" t="s">
        <v>5574</v>
      </c>
      <c r="D2168" s="1" t="s">
        <v>900</v>
      </c>
      <c r="E2168" s="1" t="s">
        <v>15090</v>
      </c>
      <c r="F2168" s="1" t="s">
        <v>15297</v>
      </c>
      <c r="G2168" s="1" t="s">
        <v>113</v>
      </c>
      <c r="H2168" s="1" t="s">
        <v>114</v>
      </c>
      <c r="I2168" s="1" t="s">
        <v>60</v>
      </c>
      <c r="K2168" s="1" t="s">
        <v>13426</v>
      </c>
      <c r="L2168" s="1" t="s">
        <v>435</v>
      </c>
      <c r="N2168" s="1" t="s">
        <v>32</v>
      </c>
      <c r="O2168" s="1" t="s">
        <v>5579</v>
      </c>
      <c r="P2168" s="1" t="s">
        <v>15298</v>
      </c>
      <c r="Q2168" s="1" t="s">
        <v>234</v>
      </c>
      <c r="S2168" s="1" t="s">
        <v>3113</v>
      </c>
      <c r="T2168" s="1" t="s">
        <v>15299</v>
      </c>
    </row>
    <row r="2169" spans="1:20" ht="13.8" x14ac:dyDescent="0.25">
      <c r="A2169" s="1" t="s">
        <v>459</v>
      </c>
      <c r="B2169" s="2" t="s">
        <v>15300</v>
      </c>
      <c r="C2169" s="1" t="s">
        <v>461</v>
      </c>
      <c r="D2169" s="1" t="s">
        <v>676</v>
      </c>
      <c r="E2169" s="1" t="s">
        <v>15301</v>
      </c>
      <c r="F2169" s="1" t="s">
        <v>15302</v>
      </c>
      <c r="G2169" s="1" t="s">
        <v>26</v>
      </c>
      <c r="H2169" s="1" t="s">
        <v>27</v>
      </c>
      <c r="I2169" s="1" t="s">
        <v>140</v>
      </c>
      <c r="K2169" s="1" t="s">
        <v>2068</v>
      </c>
      <c r="L2169" s="1" t="s">
        <v>1212</v>
      </c>
      <c r="N2169" s="1" t="s">
        <v>63</v>
      </c>
      <c r="O2169" s="1" t="s">
        <v>15303</v>
      </c>
      <c r="P2169" s="1" t="s">
        <v>15304</v>
      </c>
      <c r="Q2169" s="1" t="s">
        <v>15305</v>
      </c>
      <c r="R2169" s="1" t="s">
        <v>3073</v>
      </c>
      <c r="S2169" s="1" t="s">
        <v>7833</v>
      </c>
      <c r="T2169" s="1" t="s">
        <v>15306</v>
      </c>
    </row>
    <row r="2170" spans="1:20" ht="13.8" x14ac:dyDescent="0.25">
      <c r="A2170" s="1" t="s">
        <v>11887</v>
      </c>
      <c r="B2170" s="2" t="s">
        <v>15307</v>
      </c>
      <c r="C2170" s="1" t="s">
        <v>6611</v>
      </c>
      <c r="D2170" s="1" t="s">
        <v>9101</v>
      </c>
      <c r="E2170" s="1" t="s">
        <v>15308</v>
      </c>
      <c r="F2170" s="1" t="s">
        <v>15309</v>
      </c>
      <c r="G2170" s="1" t="s">
        <v>243</v>
      </c>
      <c r="H2170" s="1" t="s">
        <v>244</v>
      </c>
      <c r="I2170" s="1" t="s">
        <v>28</v>
      </c>
      <c r="K2170" s="1" t="s">
        <v>15310</v>
      </c>
      <c r="L2170" s="1" t="s">
        <v>1709</v>
      </c>
      <c r="M2170" s="1" t="s">
        <v>304</v>
      </c>
      <c r="N2170" s="1" t="s">
        <v>32</v>
      </c>
      <c r="O2170" s="1" t="s">
        <v>6615</v>
      </c>
      <c r="P2170" s="1" t="s">
        <v>15311</v>
      </c>
      <c r="Q2170" s="1" t="s">
        <v>15312</v>
      </c>
      <c r="R2170" s="1" t="s">
        <v>15313</v>
      </c>
      <c r="S2170" s="1" t="s">
        <v>6619</v>
      </c>
      <c r="T2170" s="1" t="s">
        <v>15314</v>
      </c>
    </row>
    <row r="2171" spans="1:20" ht="96.6" x14ac:dyDescent="0.25">
      <c r="A2171" s="1" t="s">
        <v>15315</v>
      </c>
      <c r="B2171" s="2" t="s">
        <v>15316</v>
      </c>
      <c r="C2171" s="1" t="s">
        <v>15317</v>
      </c>
      <c r="D2171" s="1" t="s">
        <v>676</v>
      </c>
      <c r="E2171" s="1" t="s">
        <v>5609</v>
      </c>
      <c r="F2171" s="1" t="s">
        <v>2262</v>
      </c>
      <c r="G2171" s="1" t="s">
        <v>113</v>
      </c>
      <c r="H2171" s="1" t="s">
        <v>27</v>
      </c>
      <c r="I2171" s="1" t="s">
        <v>28</v>
      </c>
      <c r="K2171" s="1" t="s">
        <v>15318</v>
      </c>
      <c r="L2171" s="1" t="s">
        <v>30</v>
      </c>
      <c r="M2171" s="1" t="s">
        <v>143</v>
      </c>
      <c r="N2171" s="1" t="s">
        <v>32</v>
      </c>
      <c r="O2171" s="1" t="s">
        <v>15319</v>
      </c>
      <c r="P2171" s="4" t="s">
        <v>15320</v>
      </c>
      <c r="Q2171" s="1" t="s">
        <v>15321</v>
      </c>
      <c r="R2171" s="1" t="s">
        <v>15322</v>
      </c>
      <c r="S2171" s="1" t="s">
        <v>3108</v>
      </c>
      <c r="T2171" s="1" t="s">
        <v>15323</v>
      </c>
    </row>
    <row r="2172" spans="1:20" ht="13.8" x14ac:dyDescent="0.25">
      <c r="A2172" s="1" t="s">
        <v>6288</v>
      </c>
      <c r="B2172" s="2" t="s">
        <v>15324</v>
      </c>
      <c r="C2172" s="1" t="s">
        <v>7527</v>
      </c>
      <c r="D2172" s="1" t="s">
        <v>85</v>
      </c>
      <c r="E2172" s="1" t="s">
        <v>15325</v>
      </c>
      <c r="F2172" s="1" t="s">
        <v>1477</v>
      </c>
      <c r="G2172" s="1" t="s">
        <v>26</v>
      </c>
      <c r="H2172" s="1" t="s">
        <v>27</v>
      </c>
      <c r="I2172" s="1" t="s">
        <v>28</v>
      </c>
      <c r="K2172" s="1" t="s">
        <v>809</v>
      </c>
      <c r="L2172" s="1" t="s">
        <v>716</v>
      </c>
      <c r="M2172" s="1" t="s">
        <v>304</v>
      </c>
      <c r="N2172" s="1" t="s">
        <v>63</v>
      </c>
      <c r="O2172" s="1" t="s">
        <v>7531</v>
      </c>
      <c r="P2172" s="1" t="s">
        <v>15326</v>
      </c>
      <c r="Q2172" s="1" t="s">
        <v>15327</v>
      </c>
      <c r="R2172" s="1" t="s">
        <v>182</v>
      </c>
      <c r="S2172" s="1" t="s">
        <v>6296</v>
      </c>
      <c r="T2172" s="1" t="s">
        <v>15328</v>
      </c>
    </row>
    <row r="2173" spans="1:20" ht="13.8" x14ac:dyDescent="0.25">
      <c r="A2173" s="1" t="s">
        <v>2922</v>
      </c>
      <c r="B2173" s="2" t="s">
        <v>15329</v>
      </c>
      <c r="C2173" s="1" t="s">
        <v>15330</v>
      </c>
      <c r="D2173" s="1" t="s">
        <v>1362</v>
      </c>
      <c r="E2173" s="1" t="s">
        <v>1807</v>
      </c>
      <c r="F2173" s="1" t="s">
        <v>12564</v>
      </c>
      <c r="G2173" s="1" t="s">
        <v>228</v>
      </c>
      <c r="H2173" s="1" t="s">
        <v>114</v>
      </c>
      <c r="I2173" s="1" t="s">
        <v>140</v>
      </c>
      <c r="K2173" s="1" t="s">
        <v>14184</v>
      </c>
      <c r="L2173" s="1" t="s">
        <v>7402</v>
      </c>
      <c r="N2173" s="1" t="s">
        <v>378</v>
      </c>
      <c r="O2173" s="1" t="s">
        <v>15331</v>
      </c>
      <c r="P2173" s="1" t="s">
        <v>15332</v>
      </c>
      <c r="Q2173" s="1" t="s">
        <v>15333</v>
      </c>
      <c r="R2173" s="1" t="s">
        <v>1505</v>
      </c>
      <c r="S2173" s="1" t="s">
        <v>3108</v>
      </c>
      <c r="T2173" s="1" t="s">
        <v>15334</v>
      </c>
    </row>
    <row r="2174" spans="1:20" ht="13.8" x14ac:dyDescent="0.25">
      <c r="A2174" s="1" t="s">
        <v>13706</v>
      </c>
      <c r="B2174" s="2" t="s">
        <v>15335</v>
      </c>
      <c r="C2174" s="1" t="s">
        <v>13708</v>
      </c>
      <c r="D2174" s="1" t="s">
        <v>57</v>
      </c>
      <c r="E2174" s="1" t="s">
        <v>13991</v>
      </c>
      <c r="F2174" s="1" t="s">
        <v>15336</v>
      </c>
      <c r="G2174" s="1" t="s">
        <v>243</v>
      </c>
      <c r="H2174" s="1" t="s">
        <v>244</v>
      </c>
      <c r="I2174" s="1" t="s">
        <v>28</v>
      </c>
      <c r="K2174" s="1" t="s">
        <v>13710</v>
      </c>
      <c r="L2174" s="1" t="s">
        <v>1342</v>
      </c>
      <c r="M2174" s="1" t="s">
        <v>31</v>
      </c>
      <c r="N2174" s="1" t="s">
        <v>32</v>
      </c>
      <c r="O2174" s="1" t="s">
        <v>13711</v>
      </c>
      <c r="P2174" s="1" t="s">
        <v>15337</v>
      </c>
      <c r="Q2174" s="1" t="s">
        <v>15338</v>
      </c>
      <c r="R2174" s="1" t="s">
        <v>5626</v>
      </c>
      <c r="S2174" s="1" t="s">
        <v>13713</v>
      </c>
      <c r="T2174" s="1" t="s">
        <v>15339</v>
      </c>
    </row>
    <row r="2175" spans="1:20" ht="13.8" x14ac:dyDescent="0.25">
      <c r="A2175" s="1" t="s">
        <v>911</v>
      </c>
      <c r="B2175" s="2" t="s">
        <v>15340</v>
      </c>
      <c r="C2175" s="1" t="s">
        <v>289</v>
      </c>
      <c r="D2175" s="1" t="s">
        <v>137</v>
      </c>
      <c r="E2175" s="1" t="s">
        <v>7369</v>
      </c>
      <c r="F2175" s="1" t="s">
        <v>14031</v>
      </c>
      <c r="G2175" s="1" t="s">
        <v>113</v>
      </c>
      <c r="H2175" s="1" t="s">
        <v>244</v>
      </c>
      <c r="I2175" s="1" t="s">
        <v>245</v>
      </c>
      <c r="K2175" s="1" t="s">
        <v>15341</v>
      </c>
      <c r="L2175" s="1" t="s">
        <v>247</v>
      </c>
      <c r="N2175" s="1" t="s">
        <v>104</v>
      </c>
      <c r="O2175" s="1" t="s">
        <v>294</v>
      </c>
      <c r="P2175" s="1" t="s">
        <v>15342</v>
      </c>
      <c r="S2175" s="1" t="s">
        <v>3108</v>
      </c>
      <c r="T2175" s="1" t="s">
        <v>15343</v>
      </c>
    </row>
    <row r="2176" spans="1:20" ht="13.8" x14ac:dyDescent="0.25">
      <c r="A2176" s="1" t="s">
        <v>897</v>
      </c>
      <c r="B2176" s="2" t="s">
        <v>15344</v>
      </c>
      <c r="C2176" s="1" t="s">
        <v>9156</v>
      </c>
      <c r="D2176" s="1" t="s">
        <v>42</v>
      </c>
      <c r="E2176" s="1" t="s">
        <v>2057</v>
      </c>
      <c r="F2176" s="1" t="s">
        <v>15345</v>
      </c>
      <c r="G2176" s="1" t="s">
        <v>26</v>
      </c>
      <c r="H2176" s="1" t="s">
        <v>27</v>
      </c>
      <c r="I2176" s="1" t="s">
        <v>245</v>
      </c>
      <c r="K2176" s="1" t="s">
        <v>14870</v>
      </c>
      <c r="L2176" s="1" t="s">
        <v>1661</v>
      </c>
      <c r="M2176" s="1" t="s">
        <v>304</v>
      </c>
      <c r="N2176" s="1" t="s">
        <v>104</v>
      </c>
      <c r="O2176" s="1" t="s">
        <v>9160</v>
      </c>
      <c r="P2176" s="1" t="s">
        <v>14872</v>
      </c>
      <c r="Q2176" s="1" t="s">
        <v>234</v>
      </c>
      <c r="S2176" s="1" t="s">
        <v>3390</v>
      </c>
      <c r="T2176" s="1" t="s">
        <v>15346</v>
      </c>
    </row>
    <row r="2177" spans="1:20" ht="82.8" x14ac:dyDescent="0.25">
      <c r="A2177" s="1" t="s">
        <v>275</v>
      </c>
      <c r="B2177" s="2" t="s">
        <v>15347</v>
      </c>
      <c r="C2177" s="1" t="s">
        <v>277</v>
      </c>
      <c r="D2177" s="1" t="s">
        <v>188</v>
      </c>
      <c r="E2177" s="1" t="s">
        <v>10498</v>
      </c>
      <c r="F2177" s="1" t="s">
        <v>454</v>
      </c>
      <c r="G2177" s="1" t="s">
        <v>113</v>
      </c>
      <c r="H2177" s="1" t="s">
        <v>27</v>
      </c>
      <c r="I2177" s="1" t="s">
        <v>74</v>
      </c>
      <c r="K2177" s="1" t="s">
        <v>15348</v>
      </c>
      <c r="L2177" s="1" t="s">
        <v>103</v>
      </c>
      <c r="M2177" s="1" t="s">
        <v>31</v>
      </c>
      <c r="N2177" s="1" t="s">
        <v>63</v>
      </c>
      <c r="O2177" s="1" t="s">
        <v>3955</v>
      </c>
      <c r="P2177" s="4" t="s">
        <v>15349</v>
      </c>
      <c r="Q2177" s="1" t="s">
        <v>15350</v>
      </c>
      <c r="R2177" s="1" t="s">
        <v>15351</v>
      </c>
      <c r="T2177" s="1" t="s">
        <v>15352</v>
      </c>
    </row>
    <row r="2178" spans="1:20" ht="13.8" x14ac:dyDescent="0.25">
      <c r="A2178" s="1" t="s">
        <v>15353</v>
      </c>
      <c r="B2178" s="2" t="s">
        <v>15354</v>
      </c>
      <c r="C2178" s="1" t="s">
        <v>13671</v>
      </c>
      <c r="D2178" s="1" t="s">
        <v>1235</v>
      </c>
      <c r="E2178" s="1" t="s">
        <v>6312</v>
      </c>
      <c r="F2178" s="1" t="s">
        <v>15355</v>
      </c>
      <c r="G2178" s="1" t="s">
        <v>113</v>
      </c>
      <c r="H2178" s="1" t="s">
        <v>126</v>
      </c>
      <c r="I2178" s="1" t="s">
        <v>60</v>
      </c>
      <c r="J2178" s="1" t="s">
        <v>1551</v>
      </c>
      <c r="K2178" s="1" t="s">
        <v>13674</v>
      </c>
      <c r="L2178" s="1" t="s">
        <v>756</v>
      </c>
      <c r="M2178" s="1" t="s">
        <v>31</v>
      </c>
      <c r="N2178" s="1" t="s">
        <v>378</v>
      </c>
      <c r="O2178" s="1" t="s">
        <v>13675</v>
      </c>
      <c r="P2178" s="1" t="s">
        <v>15356</v>
      </c>
      <c r="Q2178" s="1" t="s">
        <v>15357</v>
      </c>
      <c r="R2178" s="1" t="s">
        <v>15358</v>
      </c>
      <c r="S2178" s="1" t="s">
        <v>13678</v>
      </c>
      <c r="T2178" s="1" t="s">
        <v>15359</v>
      </c>
    </row>
    <row r="2179" spans="1:20" ht="13.8" x14ac:dyDescent="0.25">
      <c r="A2179" s="1" t="s">
        <v>1755</v>
      </c>
      <c r="B2179" s="2" t="s">
        <v>15360</v>
      </c>
      <c r="C2179" s="1" t="s">
        <v>14201</v>
      </c>
      <c r="D2179" s="1" t="s">
        <v>2260</v>
      </c>
      <c r="E2179" s="1" t="s">
        <v>15361</v>
      </c>
      <c r="F2179" s="1" t="s">
        <v>15362</v>
      </c>
      <c r="G2179" s="1" t="s">
        <v>26</v>
      </c>
      <c r="H2179" s="1" t="s">
        <v>27</v>
      </c>
      <c r="I2179" s="1" t="s">
        <v>74</v>
      </c>
      <c r="J2179" s="1" t="s">
        <v>754</v>
      </c>
      <c r="K2179" s="1" t="s">
        <v>1760</v>
      </c>
      <c r="L2179" s="1" t="s">
        <v>62</v>
      </c>
      <c r="N2179" s="1" t="s">
        <v>32</v>
      </c>
      <c r="O2179" s="1" t="s">
        <v>14203</v>
      </c>
      <c r="P2179" s="1" t="s">
        <v>15363</v>
      </c>
      <c r="R2179" s="1" t="s">
        <v>5310</v>
      </c>
      <c r="S2179" s="1" t="s">
        <v>14206</v>
      </c>
      <c r="T2179" s="1" t="s">
        <v>15364</v>
      </c>
    </row>
    <row r="2180" spans="1:20" ht="69" x14ac:dyDescent="0.25">
      <c r="A2180" s="1" t="s">
        <v>2382</v>
      </c>
      <c r="B2180" s="2" t="s">
        <v>15365</v>
      </c>
      <c r="C2180" s="1" t="s">
        <v>711</v>
      </c>
      <c r="D2180" s="1" t="s">
        <v>8788</v>
      </c>
      <c r="E2180" s="1" t="s">
        <v>15366</v>
      </c>
      <c r="F2180" s="1" t="s">
        <v>9749</v>
      </c>
      <c r="G2180" s="1" t="s">
        <v>26</v>
      </c>
      <c r="H2180" s="1" t="s">
        <v>27</v>
      </c>
      <c r="I2180" s="1" t="s">
        <v>74</v>
      </c>
      <c r="K2180" s="1" t="s">
        <v>715</v>
      </c>
      <c r="L2180" s="1" t="s">
        <v>775</v>
      </c>
      <c r="M2180" s="1" t="s">
        <v>270</v>
      </c>
      <c r="N2180" s="1" t="s">
        <v>32</v>
      </c>
      <c r="O2180" s="1" t="s">
        <v>717</v>
      </c>
      <c r="P2180" s="4" t="s">
        <v>15367</v>
      </c>
      <c r="R2180" s="1" t="s">
        <v>733</v>
      </c>
      <c r="S2180" s="1" t="s">
        <v>3108</v>
      </c>
      <c r="T2180" s="1" t="s">
        <v>15368</v>
      </c>
    </row>
    <row r="2181" spans="1:20" ht="13.8" x14ac:dyDescent="0.25">
      <c r="A2181" s="1" t="s">
        <v>15369</v>
      </c>
      <c r="B2181" s="2" t="s">
        <v>15370</v>
      </c>
      <c r="C2181" s="1" t="s">
        <v>15371</v>
      </c>
      <c r="D2181" s="1" t="s">
        <v>1987</v>
      </c>
      <c r="E2181" s="1" t="s">
        <v>5739</v>
      </c>
      <c r="F2181" s="1" t="s">
        <v>15372</v>
      </c>
      <c r="G2181" s="1" t="s">
        <v>26</v>
      </c>
      <c r="H2181" s="1" t="s">
        <v>27</v>
      </c>
      <c r="I2181" s="1" t="s">
        <v>28</v>
      </c>
      <c r="J2181" s="1" t="s">
        <v>421</v>
      </c>
      <c r="K2181" s="1" t="s">
        <v>15373</v>
      </c>
      <c r="L2181" s="1" t="s">
        <v>1351</v>
      </c>
      <c r="N2181" s="1" t="s">
        <v>63</v>
      </c>
      <c r="O2181" s="1" t="s">
        <v>15374</v>
      </c>
      <c r="P2181" s="1" t="s">
        <v>15375</v>
      </c>
      <c r="Q2181" s="1" t="s">
        <v>15376</v>
      </c>
      <c r="S2181" s="1" t="s">
        <v>15377</v>
      </c>
      <c r="T2181" s="1" t="s">
        <v>15378</v>
      </c>
    </row>
    <row r="2182" spans="1:20" ht="13.8" x14ac:dyDescent="0.25">
      <c r="A2182" s="1" t="s">
        <v>459</v>
      </c>
      <c r="B2182" s="2" t="s">
        <v>15379</v>
      </c>
      <c r="C2182" s="1" t="s">
        <v>7826</v>
      </c>
      <c r="D2182" s="1" t="s">
        <v>913</v>
      </c>
      <c r="E2182" s="1" t="s">
        <v>4246</v>
      </c>
      <c r="F2182" s="1" t="s">
        <v>15380</v>
      </c>
      <c r="G2182" s="1" t="s">
        <v>26</v>
      </c>
      <c r="H2182" s="1" t="s">
        <v>27</v>
      </c>
      <c r="I2182" s="1" t="s">
        <v>60</v>
      </c>
      <c r="K2182" s="1" t="s">
        <v>15381</v>
      </c>
      <c r="L2182" s="1" t="s">
        <v>2103</v>
      </c>
      <c r="M2182" s="1" t="s">
        <v>304</v>
      </c>
      <c r="N2182" s="1" t="s">
        <v>32</v>
      </c>
      <c r="O2182" s="1" t="s">
        <v>7829</v>
      </c>
      <c r="P2182" s="1" t="s">
        <v>15382</v>
      </c>
      <c r="Q2182" s="1" t="s">
        <v>15383</v>
      </c>
      <c r="R2182" s="1" t="s">
        <v>15384</v>
      </c>
      <c r="S2182" s="1" t="s">
        <v>7833</v>
      </c>
      <c r="T2182" s="1" t="s">
        <v>15385</v>
      </c>
    </row>
    <row r="2183" spans="1:20" ht="13.8" x14ac:dyDescent="0.25">
      <c r="A2183" s="1" t="s">
        <v>897</v>
      </c>
      <c r="B2183" s="2" t="s">
        <v>15386</v>
      </c>
      <c r="C2183" s="1" t="s">
        <v>9156</v>
      </c>
      <c r="D2183" s="1" t="s">
        <v>42</v>
      </c>
      <c r="E2183" s="1" t="s">
        <v>1836</v>
      </c>
      <c r="F2183" s="1" t="s">
        <v>15387</v>
      </c>
      <c r="G2183" s="1" t="s">
        <v>26</v>
      </c>
      <c r="H2183" s="1" t="s">
        <v>27</v>
      </c>
      <c r="I2183" s="1" t="s">
        <v>74</v>
      </c>
      <c r="K2183" s="1" t="s">
        <v>903</v>
      </c>
      <c r="L2183" s="1" t="s">
        <v>2386</v>
      </c>
      <c r="N2183" s="1" t="s">
        <v>32</v>
      </c>
      <c r="O2183" s="1" t="s">
        <v>9160</v>
      </c>
      <c r="P2183" s="1" t="s">
        <v>15388</v>
      </c>
      <c r="Q2183" s="1" t="s">
        <v>15389</v>
      </c>
      <c r="R2183" s="1" t="s">
        <v>2419</v>
      </c>
      <c r="S2183" s="1" t="s">
        <v>3390</v>
      </c>
      <c r="T2183" s="1" t="s">
        <v>15390</v>
      </c>
    </row>
    <row r="2184" spans="1:20" ht="13.8" x14ac:dyDescent="0.25">
      <c r="A2184" s="1" t="s">
        <v>13732</v>
      </c>
      <c r="B2184" s="2" t="s">
        <v>15391</v>
      </c>
      <c r="C2184" s="1" t="s">
        <v>13734</v>
      </c>
      <c r="D2184" s="1" t="s">
        <v>15392</v>
      </c>
      <c r="E2184" s="1" t="s">
        <v>15393</v>
      </c>
      <c r="F2184" s="1" t="s">
        <v>15394</v>
      </c>
      <c r="G2184" s="1" t="s">
        <v>243</v>
      </c>
      <c r="H2184" s="1" t="s">
        <v>244</v>
      </c>
      <c r="I2184" s="1" t="s">
        <v>28</v>
      </c>
      <c r="K2184" s="1" t="s">
        <v>2433</v>
      </c>
      <c r="L2184" s="1" t="s">
        <v>103</v>
      </c>
      <c r="N2184" s="1" t="s">
        <v>47</v>
      </c>
      <c r="O2184" s="1" t="s">
        <v>13737</v>
      </c>
      <c r="P2184" s="1" t="s">
        <v>15395</v>
      </c>
      <c r="Q2184" s="1" t="s">
        <v>15396</v>
      </c>
      <c r="R2184" s="1" t="s">
        <v>15397</v>
      </c>
      <c r="S2184" s="1" t="s">
        <v>7852</v>
      </c>
      <c r="T2184" s="1" t="s">
        <v>15398</v>
      </c>
    </row>
    <row r="2185" spans="1:20" ht="13.8" x14ac:dyDescent="0.25">
      <c r="A2185" s="1" t="s">
        <v>2472</v>
      </c>
      <c r="B2185" s="2" t="s">
        <v>15399</v>
      </c>
      <c r="C2185" s="1" t="s">
        <v>5201</v>
      </c>
      <c r="D2185" s="1" t="s">
        <v>5419</v>
      </c>
      <c r="E2185" s="1" t="s">
        <v>15400</v>
      </c>
      <c r="F2185" s="1" t="s">
        <v>4763</v>
      </c>
      <c r="G2185" s="1" t="s">
        <v>113</v>
      </c>
      <c r="H2185" s="1" t="s">
        <v>126</v>
      </c>
      <c r="I2185" s="1" t="s">
        <v>60</v>
      </c>
      <c r="J2185" s="1" t="s">
        <v>154</v>
      </c>
      <c r="K2185" s="1" t="s">
        <v>2478</v>
      </c>
      <c r="L2185" s="1" t="s">
        <v>1728</v>
      </c>
      <c r="N2185" s="1" t="s">
        <v>47</v>
      </c>
      <c r="O2185" s="1" t="s">
        <v>5205</v>
      </c>
      <c r="P2185" s="1" t="s">
        <v>15401</v>
      </c>
      <c r="Q2185" s="1" t="s">
        <v>15402</v>
      </c>
      <c r="R2185" s="1" t="s">
        <v>15403</v>
      </c>
      <c r="S2185" s="1" t="s">
        <v>3755</v>
      </c>
      <c r="T2185" s="1" t="s">
        <v>15404</v>
      </c>
    </row>
    <row r="2186" spans="1:20" ht="13.8" x14ac:dyDescent="0.25">
      <c r="A2186" s="1" t="s">
        <v>8182</v>
      </c>
      <c r="B2186" s="2" t="s">
        <v>15405</v>
      </c>
      <c r="C2186" s="1" t="s">
        <v>13437</v>
      </c>
      <c r="D2186" s="1" t="s">
        <v>1235</v>
      </c>
      <c r="E2186" s="1" t="s">
        <v>15406</v>
      </c>
      <c r="F2186" s="1" t="s">
        <v>15407</v>
      </c>
      <c r="G2186" s="1" t="s">
        <v>26</v>
      </c>
      <c r="H2186" s="1" t="s">
        <v>27</v>
      </c>
      <c r="I2186" s="1" t="s">
        <v>74</v>
      </c>
      <c r="J2186" s="1" t="s">
        <v>465</v>
      </c>
      <c r="K2186" s="1" t="s">
        <v>3280</v>
      </c>
      <c r="L2186" s="1" t="s">
        <v>1728</v>
      </c>
      <c r="N2186" s="1" t="s">
        <v>32</v>
      </c>
      <c r="O2186" s="1" t="s">
        <v>13441</v>
      </c>
      <c r="P2186" s="1" t="s">
        <v>15408</v>
      </c>
      <c r="Q2186" s="1" t="s">
        <v>15409</v>
      </c>
      <c r="R2186" s="1" t="s">
        <v>15410</v>
      </c>
      <c r="S2186" s="1" t="s">
        <v>7153</v>
      </c>
      <c r="T2186" s="1" t="s">
        <v>15411</v>
      </c>
    </row>
    <row r="2187" spans="1:20" ht="13.8" x14ac:dyDescent="0.25">
      <c r="A2187" s="1" t="s">
        <v>817</v>
      </c>
      <c r="B2187" s="2" t="s">
        <v>15412</v>
      </c>
      <c r="C2187" s="1" t="s">
        <v>498</v>
      </c>
      <c r="D2187" s="1" t="s">
        <v>201</v>
      </c>
      <c r="E2187" s="1" t="s">
        <v>15413</v>
      </c>
      <c r="F2187" s="1" t="s">
        <v>821</v>
      </c>
      <c r="G2187" s="1" t="s">
        <v>113</v>
      </c>
      <c r="H2187" s="1" t="s">
        <v>114</v>
      </c>
      <c r="I2187" s="1" t="s">
        <v>140</v>
      </c>
      <c r="K2187" s="1" t="s">
        <v>388</v>
      </c>
      <c r="L2187" s="1" t="s">
        <v>4637</v>
      </c>
      <c r="N2187" s="1" t="s">
        <v>63</v>
      </c>
      <c r="O2187" s="1" t="s">
        <v>504</v>
      </c>
      <c r="P2187" s="1" t="s">
        <v>15414</v>
      </c>
      <c r="Q2187" s="1" t="s">
        <v>93</v>
      </c>
      <c r="S2187" s="1" t="s">
        <v>15415</v>
      </c>
      <c r="T2187" s="1" t="s">
        <v>15416</v>
      </c>
    </row>
    <row r="2188" spans="1:20" ht="13.8" x14ac:dyDescent="0.25">
      <c r="A2188" s="1" t="s">
        <v>1430</v>
      </c>
      <c r="B2188" s="2" t="s">
        <v>15417</v>
      </c>
      <c r="C2188" s="1" t="s">
        <v>5944</v>
      </c>
      <c r="D2188" s="1" t="s">
        <v>278</v>
      </c>
      <c r="E2188" s="1" t="s">
        <v>3048</v>
      </c>
      <c r="F2188" s="1" t="s">
        <v>6754</v>
      </c>
      <c r="G2188" s="1" t="s">
        <v>113</v>
      </c>
      <c r="H2188" s="1" t="s">
        <v>114</v>
      </c>
      <c r="I2188" s="1" t="s">
        <v>28</v>
      </c>
      <c r="J2188" s="1" t="s">
        <v>421</v>
      </c>
      <c r="K2188" s="1" t="s">
        <v>982</v>
      </c>
      <c r="L2188" s="1" t="s">
        <v>1641</v>
      </c>
      <c r="N2188" s="1" t="s">
        <v>32</v>
      </c>
      <c r="O2188" s="1" t="s">
        <v>3322</v>
      </c>
      <c r="P2188" s="1" t="s">
        <v>15418</v>
      </c>
      <c r="Q2188" s="1" t="s">
        <v>15419</v>
      </c>
      <c r="R2188" s="1" t="s">
        <v>15420</v>
      </c>
      <c r="S2188" s="1" t="s">
        <v>3104</v>
      </c>
      <c r="T2188" s="1" t="s">
        <v>15421</v>
      </c>
    </row>
    <row r="2189" spans="1:20" ht="13.8" x14ac:dyDescent="0.25">
      <c r="A2189" s="1" t="s">
        <v>161</v>
      </c>
      <c r="B2189" s="2" t="s">
        <v>15422</v>
      </c>
      <c r="C2189" s="1" t="s">
        <v>163</v>
      </c>
      <c r="D2189" s="1" t="s">
        <v>15423</v>
      </c>
      <c r="E2189" s="1" t="s">
        <v>15424</v>
      </c>
      <c r="F2189" s="1" t="s">
        <v>15425</v>
      </c>
      <c r="G2189" s="1" t="s">
        <v>26</v>
      </c>
      <c r="H2189" s="1" t="s">
        <v>27</v>
      </c>
      <c r="I2189" s="1" t="s">
        <v>60</v>
      </c>
      <c r="K2189" s="1" t="s">
        <v>13471</v>
      </c>
      <c r="L2189" s="1" t="s">
        <v>756</v>
      </c>
      <c r="M2189" s="1" t="s">
        <v>270</v>
      </c>
      <c r="N2189" s="1" t="s">
        <v>104</v>
      </c>
      <c r="O2189" s="1" t="s">
        <v>15426</v>
      </c>
      <c r="P2189" s="1" t="s">
        <v>15427</v>
      </c>
      <c r="Q2189" s="1" t="s">
        <v>234</v>
      </c>
      <c r="S2189" s="1" t="s">
        <v>5055</v>
      </c>
      <c r="T2189" s="1" t="s">
        <v>15428</v>
      </c>
    </row>
    <row r="2190" spans="1:20" ht="13.8" x14ac:dyDescent="0.25">
      <c r="A2190" s="1" t="s">
        <v>15429</v>
      </c>
      <c r="B2190" s="2" t="s">
        <v>15430</v>
      </c>
      <c r="C2190" s="1" t="s">
        <v>15431</v>
      </c>
      <c r="D2190" s="1" t="s">
        <v>689</v>
      </c>
      <c r="E2190" s="1" t="s">
        <v>15432</v>
      </c>
      <c r="F2190" s="1" t="s">
        <v>15433</v>
      </c>
      <c r="G2190" s="1" t="s">
        <v>228</v>
      </c>
      <c r="H2190" s="1" t="s">
        <v>126</v>
      </c>
      <c r="I2190" s="1" t="s">
        <v>60</v>
      </c>
      <c r="K2190" s="1" t="s">
        <v>14792</v>
      </c>
      <c r="L2190" s="1" t="s">
        <v>1404</v>
      </c>
      <c r="N2190" s="1" t="s">
        <v>32</v>
      </c>
      <c r="O2190" s="1" t="s">
        <v>15434</v>
      </c>
      <c r="P2190" s="1" t="s">
        <v>15435</v>
      </c>
      <c r="Q2190" s="1" t="s">
        <v>234</v>
      </c>
      <c r="S2190" s="1" t="s">
        <v>5941</v>
      </c>
      <c r="T2190" s="1" t="s">
        <v>15436</v>
      </c>
    </row>
    <row r="2191" spans="1:20" ht="13.8" x14ac:dyDescent="0.25">
      <c r="A2191" s="1" t="s">
        <v>459</v>
      </c>
      <c r="B2191" s="2" t="s">
        <v>15437</v>
      </c>
      <c r="C2191" s="1" t="s">
        <v>15438</v>
      </c>
      <c r="D2191" s="1" t="s">
        <v>8914</v>
      </c>
      <c r="E2191" s="1" t="s">
        <v>15439</v>
      </c>
      <c r="F2191" s="1" t="s">
        <v>15302</v>
      </c>
      <c r="G2191" s="1" t="s">
        <v>26</v>
      </c>
      <c r="H2191" s="1" t="s">
        <v>27</v>
      </c>
      <c r="I2191" s="1" t="s">
        <v>74</v>
      </c>
      <c r="K2191" s="1" t="s">
        <v>1106</v>
      </c>
      <c r="L2191" s="1" t="s">
        <v>2039</v>
      </c>
      <c r="M2191" s="1" t="s">
        <v>270</v>
      </c>
      <c r="N2191" s="1" t="s">
        <v>104</v>
      </c>
      <c r="O2191" s="1" t="s">
        <v>15440</v>
      </c>
      <c r="P2191" s="1" t="s">
        <v>15441</v>
      </c>
      <c r="Q2191" s="1" t="s">
        <v>234</v>
      </c>
      <c r="S2191" s="1" t="s">
        <v>7833</v>
      </c>
      <c r="T2191" s="1" t="s">
        <v>15442</v>
      </c>
    </row>
    <row r="2192" spans="1:20" ht="13.8" x14ac:dyDescent="0.25">
      <c r="A2192" s="1" t="s">
        <v>3987</v>
      </c>
      <c r="B2192" s="2" t="s">
        <v>15443</v>
      </c>
      <c r="C2192" s="1" t="s">
        <v>15444</v>
      </c>
      <c r="D2192" s="1" t="s">
        <v>536</v>
      </c>
      <c r="E2192" s="1" t="s">
        <v>15445</v>
      </c>
      <c r="F2192" s="1" t="s">
        <v>15446</v>
      </c>
      <c r="G2192" s="1" t="s">
        <v>228</v>
      </c>
      <c r="H2192" s="1" t="s">
        <v>114</v>
      </c>
      <c r="I2192" s="1" t="s">
        <v>74</v>
      </c>
      <c r="J2192" s="1" t="s">
        <v>154</v>
      </c>
      <c r="K2192" s="1" t="s">
        <v>364</v>
      </c>
      <c r="L2192" s="1" t="s">
        <v>2958</v>
      </c>
      <c r="N2192" s="1" t="s">
        <v>32</v>
      </c>
      <c r="O2192" s="1" t="s">
        <v>15447</v>
      </c>
      <c r="P2192" s="1" t="s">
        <v>1081</v>
      </c>
      <c r="S2192" s="1" t="s">
        <v>15448</v>
      </c>
      <c r="T2192" s="1" t="s">
        <v>15449</v>
      </c>
    </row>
    <row r="2193" spans="1:20" ht="13.8" x14ac:dyDescent="0.25">
      <c r="A2193" s="1" t="s">
        <v>544</v>
      </c>
      <c r="B2193" s="2" t="s">
        <v>15450</v>
      </c>
      <c r="C2193" s="1" t="s">
        <v>546</v>
      </c>
      <c r="D2193" s="1" t="s">
        <v>1096</v>
      </c>
      <c r="E2193" s="1" t="s">
        <v>15451</v>
      </c>
      <c r="F2193" s="1" t="s">
        <v>15452</v>
      </c>
      <c r="G2193" s="1" t="s">
        <v>228</v>
      </c>
      <c r="H2193" s="1" t="s">
        <v>229</v>
      </c>
      <c r="I2193" s="1" t="s">
        <v>140</v>
      </c>
      <c r="K2193" s="1" t="s">
        <v>3999</v>
      </c>
      <c r="L2193" s="1" t="s">
        <v>1177</v>
      </c>
      <c r="M2193" s="1" t="s">
        <v>31</v>
      </c>
      <c r="N2193" s="1" t="s">
        <v>104</v>
      </c>
      <c r="O2193" s="1" t="s">
        <v>552</v>
      </c>
      <c r="P2193" s="1" t="s">
        <v>15453</v>
      </c>
      <c r="Q2193" s="1" t="s">
        <v>234</v>
      </c>
      <c r="S2193" s="1" t="s">
        <v>3517</v>
      </c>
      <c r="T2193" s="1" t="s">
        <v>15454</v>
      </c>
    </row>
    <row r="2194" spans="1:20" ht="13.8" x14ac:dyDescent="0.25">
      <c r="A2194" s="1" t="s">
        <v>54</v>
      </c>
      <c r="B2194" s="2" t="s">
        <v>15455</v>
      </c>
      <c r="C2194" s="1" t="s">
        <v>1347</v>
      </c>
      <c r="D2194" s="1" t="s">
        <v>8788</v>
      </c>
      <c r="E2194" s="1" t="s">
        <v>8667</v>
      </c>
      <c r="F2194" s="1" t="s">
        <v>1350</v>
      </c>
      <c r="G2194" s="1" t="s">
        <v>26</v>
      </c>
      <c r="H2194" s="1" t="s">
        <v>27</v>
      </c>
      <c r="I2194" s="1" t="s">
        <v>28</v>
      </c>
      <c r="K2194" s="1" t="s">
        <v>15456</v>
      </c>
      <c r="L2194" s="1" t="s">
        <v>77</v>
      </c>
      <c r="M2194" s="1" t="s">
        <v>304</v>
      </c>
      <c r="N2194" s="1" t="s">
        <v>63</v>
      </c>
      <c r="O2194" s="1" t="s">
        <v>1352</v>
      </c>
      <c r="P2194" s="1" t="s">
        <v>15457</v>
      </c>
      <c r="R2194" s="1" t="s">
        <v>15458</v>
      </c>
      <c r="S2194" s="1" t="s">
        <v>3540</v>
      </c>
      <c r="T2194" s="1" t="s">
        <v>15459</v>
      </c>
    </row>
    <row r="2195" spans="1:20" ht="13.8" x14ac:dyDescent="0.25">
      <c r="A2195" s="1" t="s">
        <v>533</v>
      </c>
      <c r="B2195" s="2" t="s">
        <v>15460</v>
      </c>
      <c r="C2195" s="1" t="s">
        <v>3915</v>
      </c>
      <c r="D2195" s="1" t="s">
        <v>2993</v>
      </c>
      <c r="E2195" s="1" t="s">
        <v>15461</v>
      </c>
      <c r="F2195" s="1" t="s">
        <v>7857</v>
      </c>
      <c r="G2195" s="1" t="s">
        <v>113</v>
      </c>
      <c r="H2195" s="1" t="s">
        <v>114</v>
      </c>
      <c r="I2195" s="1" t="s">
        <v>245</v>
      </c>
      <c r="K2195" s="1" t="s">
        <v>15462</v>
      </c>
      <c r="L2195" s="1" t="s">
        <v>365</v>
      </c>
      <c r="N2195" s="1" t="s">
        <v>104</v>
      </c>
      <c r="O2195" s="1" t="s">
        <v>15463</v>
      </c>
      <c r="P2195" s="1" t="s">
        <v>15464</v>
      </c>
      <c r="Q2195" s="1" t="s">
        <v>356</v>
      </c>
      <c r="T2195" s="1" t="s">
        <v>15465</v>
      </c>
    </row>
    <row r="2196" spans="1:20" ht="13.8" x14ac:dyDescent="0.25">
      <c r="A2196" s="1" t="s">
        <v>370</v>
      </c>
      <c r="B2196" s="2" t="s">
        <v>15466</v>
      </c>
      <c r="C2196" s="1" t="s">
        <v>15467</v>
      </c>
      <c r="D2196" s="1" t="s">
        <v>2779</v>
      </c>
      <c r="E2196" s="1" t="s">
        <v>15468</v>
      </c>
      <c r="F2196" s="1" t="s">
        <v>15469</v>
      </c>
      <c r="G2196" s="1" t="s">
        <v>113</v>
      </c>
      <c r="H2196" s="1" t="s">
        <v>114</v>
      </c>
      <c r="I2196" s="1" t="s">
        <v>60</v>
      </c>
      <c r="K2196" s="1" t="s">
        <v>15470</v>
      </c>
      <c r="L2196" s="1" t="s">
        <v>716</v>
      </c>
      <c r="M2196" s="1" t="s">
        <v>31</v>
      </c>
      <c r="N2196" s="1" t="s">
        <v>104</v>
      </c>
      <c r="O2196" s="1" t="s">
        <v>15471</v>
      </c>
      <c r="P2196" s="1" t="s">
        <v>15472</v>
      </c>
      <c r="Q2196" s="1" t="s">
        <v>234</v>
      </c>
      <c r="S2196" s="1" t="s">
        <v>3540</v>
      </c>
      <c r="T2196" s="1" t="s">
        <v>15473</v>
      </c>
    </row>
    <row r="2197" spans="1:20" ht="13.8" x14ac:dyDescent="0.25">
      <c r="A2197" s="1" t="s">
        <v>5736</v>
      </c>
      <c r="B2197" s="2" t="s">
        <v>15474</v>
      </c>
      <c r="C2197" s="1" t="s">
        <v>5738</v>
      </c>
      <c r="D2197" s="1" t="s">
        <v>3706</v>
      </c>
      <c r="E2197" s="1" t="s">
        <v>15475</v>
      </c>
      <c r="F2197" s="1" t="s">
        <v>2000</v>
      </c>
      <c r="G2197" s="1" t="s">
        <v>228</v>
      </c>
      <c r="H2197" s="1" t="s">
        <v>126</v>
      </c>
      <c r="I2197" s="1" t="s">
        <v>140</v>
      </c>
      <c r="J2197" s="1" t="s">
        <v>154</v>
      </c>
      <c r="K2197" s="1" t="s">
        <v>1855</v>
      </c>
      <c r="L2197" s="1" t="s">
        <v>435</v>
      </c>
      <c r="M2197" s="1" t="s">
        <v>31</v>
      </c>
      <c r="N2197" s="1" t="s">
        <v>378</v>
      </c>
      <c r="O2197" s="1" t="s">
        <v>5741</v>
      </c>
      <c r="P2197" s="1" t="s">
        <v>15476</v>
      </c>
      <c r="Q2197" s="1" t="s">
        <v>15477</v>
      </c>
      <c r="R2197" s="1" t="s">
        <v>15478</v>
      </c>
      <c r="S2197" s="1" t="s">
        <v>5744</v>
      </c>
      <c r="T2197" s="1" t="s">
        <v>15479</v>
      </c>
    </row>
    <row r="2198" spans="1:20" ht="13.8" x14ac:dyDescent="0.25">
      <c r="A2198" s="1" t="s">
        <v>14593</v>
      </c>
      <c r="B2198" s="2" t="s">
        <v>15480</v>
      </c>
      <c r="C2198" s="1" t="s">
        <v>14595</v>
      </c>
      <c r="D2198" s="1" t="s">
        <v>1362</v>
      </c>
      <c r="E2198" s="1" t="s">
        <v>12089</v>
      </c>
      <c r="F2198" s="1" t="s">
        <v>15481</v>
      </c>
      <c r="G2198" s="1" t="s">
        <v>113</v>
      </c>
      <c r="H2198" s="1" t="s">
        <v>114</v>
      </c>
      <c r="I2198" s="1" t="s">
        <v>60</v>
      </c>
      <c r="K2198" s="1" t="s">
        <v>14396</v>
      </c>
      <c r="L2198" s="1" t="s">
        <v>4998</v>
      </c>
      <c r="M2198" s="1" t="s">
        <v>304</v>
      </c>
      <c r="N2198" s="1" t="s">
        <v>90</v>
      </c>
      <c r="O2198" s="1" t="s">
        <v>14596</v>
      </c>
      <c r="P2198" s="1" t="s">
        <v>15482</v>
      </c>
      <c r="Q2198" s="1" t="s">
        <v>11798</v>
      </c>
      <c r="R2198" s="1" t="s">
        <v>15483</v>
      </c>
      <c r="T2198" s="1" t="s">
        <v>15484</v>
      </c>
    </row>
    <row r="2199" spans="1:20" ht="13.8" x14ac:dyDescent="0.25">
      <c r="A2199" s="1" t="s">
        <v>1898</v>
      </c>
      <c r="B2199" s="2" t="s">
        <v>15485</v>
      </c>
      <c r="C2199" s="1" t="s">
        <v>1900</v>
      </c>
      <c r="D2199" s="1" t="s">
        <v>7971</v>
      </c>
      <c r="E2199" s="1" t="s">
        <v>15486</v>
      </c>
      <c r="F2199" s="1" t="s">
        <v>15487</v>
      </c>
      <c r="G2199" s="1" t="s">
        <v>26</v>
      </c>
      <c r="H2199" s="1" t="s">
        <v>27</v>
      </c>
      <c r="I2199" s="1" t="s">
        <v>140</v>
      </c>
      <c r="K2199" s="1" t="s">
        <v>1903</v>
      </c>
      <c r="L2199" s="1" t="s">
        <v>15488</v>
      </c>
      <c r="M2199" s="1" t="s">
        <v>270</v>
      </c>
      <c r="N2199" s="1" t="s">
        <v>3018</v>
      </c>
      <c r="O2199" s="1" t="s">
        <v>1905</v>
      </c>
      <c r="P2199" s="1" t="s">
        <v>15489</v>
      </c>
      <c r="Q2199" s="1" t="s">
        <v>15490</v>
      </c>
      <c r="R2199" s="1" t="s">
        <v>15491</v>
      </c>
      <c r="S2199" s="1" t="s">
        <v>3149</v>
      </c>
      <c r="T2199" s="1" t="s">
        <v>15492</v>
      </c>
    </row>
    <row r="2200" spans="1:20" ht="13.8" x14ac:dyDescent="0.25">
      <c r="A2200" s="1" t="s">
        <v>2756</v>
      </c>
      <c r="B2200" s="2" t="s">
        <v>15493</v>
      </c>
      <c r="C2200" s="1" t="s">
        <v>2758</v>
      </c>
      <c r="D2200" s="1" t="s">
        <v>2250</v>
      </c>
      <c r="E2200" s="1" t="s">
        <v>1999</v>
      </c>
      <c r="F2200" s="1" t="s">
        <v>3938</v>
      </c>
      <c r="G2200" s="1" t="s">
        <v>228</v>
      </c>
      <c r="H2200" s="1" t="s">
        <v>229</v>
      </c>
      <c r="I2200" s="1" t="s">
        <v>60</v>
      </c>
      <c r="J2200" s="1" t="s">
        <v>2823</v>
      </c>
      <c r="K2200" s="1" t="s">
        <v>15494</v>
      </c>
      <c r="L2200" s="1" t="s">
        <v>2139</v>
      </c>
      <c r="M2200" s="1" t="s">
        <v>270</v>
      </c>
      <c r="N2200" s="1" t="s">
        <v>32</v>
      </c>
      <c r="O2200" s="1" t="s">
        <v>2763</v>
      </c>
      <c r="P2200" s="1" t="s">
        <v>15495</v>
      </c>
      <c r="Q2200" s="1" t="s">
        <v>15496</v>
      </c>
      <c r="R2200" s="1" t="s">
        <v>15497</v>
      </c>
      <c r="S2200" s="1" t="s">
        <v>3540</v>
      </c>
      <c r="T2200" s="1" t="s">
        <v>15498</v>
      </c>
    </row>
    <row r="2201" spans="1:20" ht="13.8" x14ac:dyDescent="0.25">
      <c r="A2201" s="1" t="s">
        <v>2654</v>
      </c>
      <c r="B2201" s="2" t="s">
        <v>15499</v>
      </c>
      <c r="C2201" s="1" t="s">
        <v>15500</v>
      </c>
      <c r="D2201" s="1" t="s">
        <v>123</v>
      </c>
      <c r="E2201" s="1" t="s">
        <v>15501</v>
      </c>
      <c r="F2201" s="1" t="s">
        <v>15502</v>
      </c>
      <c r="G2201" s="1" t="s">
        <v>113</v>
      </c>
      <c r="H2201" s="1" t="s">
        <v>114</v>
      </c>
      <c r="I2201" s="1" t="s">
        <v>60</v>
      </c>
      <c r="K2201" s="1" t="s">
        <v>2660</v>
      </c>
      <c r="L2201" s="1" t="s">
        <v>5546</v>
      </c>
      <c r="M2201" s="1" t="s">
        <v>270</v>
      </c>
      <c r="N2201" s="3">
        <v>45597</v>
      </c>
      <c r="O2201" s="1" t="s">
        <v>15503</v>
      </c>
      <c r="P2201" s="1" t="s">
        <v>15504</v>
      </c>
      <c r="Q2201" s="1" t="s">
        <v>93</v>
      </c>
      <c r="S2201" s="1" t="s">
        <v>3108</v>
      </c>
      <c r="T2201" s="1" t="s">
        <v>15505</v>
      </c>
    </row>
    <row r="2202" spans="1:20" ht="13.8" x14ac:dyDescent="0.25">
      <c r="A2202" s="1" t="s">
        <v>770</v>
      </c>
      <c r="B2202" s="2" t="s">
        <v>15506</v>
      </c>
      <c r="C2202" s="1" t="s">
        <v>5280</v>
      </c>
      <c r="D2202" s="1" t="s">
        <v>137</v>
      </c>
      <c r="E2202" s="1" t="s">
        <v>15507</v>
      </c>
      <c r="F2202" s="1" t="s">
        <v>2352</v>
      </c>
      <c r="G2202" s="1" t="s">
        <v>228</v>
      </c>
      <c r="H2202" s="1" t="s">
        <v>114</v>
      </c>
      <c r="I2202" s="1" t="s">
        <v>74</v>
      </c>
      <c r="K2202" s="1" t="s">
        <v>88</v>
      </c>
      <c r="L2202" s="1" t="s">
        <v>5179</v>
      </c>
      <c r="M2202" s="1" t="s">
        <v>304</v>
      </c>
      <c r="N2202" s="1" t="s">
        <v>63</v>
      </c>
      <c r="O2202" s="1" t="s">
        <v>5283</v>
      </c>
      <c r="P2202" s="1" t="s">
        <v>15508</v>
      </c>
      <c r="R2202" s="1" t="s">
        <v>219</v>
      </c>
      <c r="S2202" s="1" t="s">
        <v>3137</v>
      </c>
      <c r="T2202" s="1" t="s">
        <v>15509</v>
      </c>
    </row>
    <row r="2203" spans="1:20" ht="13.8" x14ac:dyDescent="0.25">
      <c r="A2203" s="1" t="s">
        <v>287</v>
      </c>
      <c r="B2203" s="2" t="s">
        <v>15510</v>
      </c>
      <c r="C2203" s="1" t="s">
        <v>289</v>
      </c>
      <c r="D2203" s="1" t="s">
        <v>2465</v>
      </c>
      <c r="E2203" s="1" t="s">
        <v>15511</v>
      </c>
      <c r="F2203" s="1" t="s">
        <v>14031</v>
      </c>
      <c r="G2203" s="1" t="s">
        <v>26</v>
      </c>
      <c r="H2203" s="1" t="s">
        <v>27</v>
      </c>
      <c r="I2203" s="1" t="s">
        <v>140</v>
      </c>
      <c r="K2203" s="1" t="s">
        <v>15512</v>
      </c>
      <c r="L2203" s="1" t="s">
        <v>77</v>
      </c>
      <c r="M2203" s="1" t="s">
        <v>270</v>
      </c>
      <c r="N2203" s="1" t="s">
        <v>3018</v>
      </c>
      <c r="O2203" s="1" t="s">
        <v>294</v>
      </c>
      <c r="P2203" s="1" t="s">
        <v>15513</v>
      </c>
      <c r="R2203" s="1" t="s">
        <v>171</v>
      </c>
      <c r="S2203" s="1" t="s">
        <v>3108</v>
      </c>
      <c r="T2203" s="1" t="s">
        <v>15514</v>
      </c>
    </row>
    <row r="2204" spans="1:20" ht="13.8" x14ac:dyDescent="0.25">
      <c r="A2204" s="1" t="s">
        <v>7294</v>
      </c>
      <c r="B2204" s="2" t="s">
        <v>15515</v>
      </c>
      <c r="C2204" s="1" t="s">
        <v>14284</v>
      </c>
      <c r="D2204" s="1" t="s">
        <v>418</v>
      </c>
      <c r="E2204" s="1" t="s">
        <v>15516</v>
      </c>
      <c r="F2204" s="1" t="s">
        <v>15517</v>
      </c>
      <c r="G2204" s="1" t="s">
        <v>113</v>
      </c>
      <c r="H2204" s="1" t="s">
        <v>114</v>
      </c>
      <c r="I2204" s="1" t="s">
        <v>60</v>
      </c>
      <c r="J2204" s="1" t="s">
        <v>465</v>
      </c>
      <c r="K2204" s="1" t="s">
        <v>7299</v>
      </c>
      <c r="L2204" s="1" t="s">
        <v>30</v>
      </c>
      <c r="M2204" s="1" t="s">
        <v>143</v>
      </c>
      <c r="N2204" s="1" t="s">
        <v>63</v>
      </c>
      <c r="O2204" s="1" t="s">
        <v>14286</v>
      </c>
      <c r="P2204" s="1" t="s">
        <v>15518</v>
      </c>
      <c r="R2204" s="1" t="s">
        <v>15519</v>
      </c>
      <c r="T2204" s="1" t="s">
        <v>15520</v>
      </c>
    </row>
    <row r="2205" spans="1:20" ht="13.8" x14ac:dyDescent="0.25">
      <c r="A2205" s="1" t="s">
        <v>1020</v>
      </c>
      <c r="B2205" s="2" t="s">
        <v>15521</v>
      </c>
      <c r="C2205" s="1" t="s">
        <v>70</v>
      </c>
      <c r="D2205" s="1" t="s">
        <v>3556</v>
      </c>
      <c r="E2205" s="1" t="s">
        <v>15522</v>
      </c>
      <c r="F2205" s="1" t="s">
        <v>1700</v>
      </c>
      <c r="G2205" s="1" t="s">
        <v>113</v>
      </c>
      <c r="H2205" s="1" t="s">
        <v>114</v>
      </c>
      <c r="I2205" s="1" t="s">
        <v>74</v>
      </c>
      <c r="J2205" s="1" t="s">
        <v>465</v>
      </c>
      <c r="K2205" s="1" t="s">
        <v>76</v>
      </c>
      <c r="L2205" s="1" t="s">
        <v>30</v>
      </c>
      <c r="N2205" s="1" t="s">
        <v>916</v>
      </c>
      <c r="O2205" s="1" t="s">
        <v>78</v>
      </c>
      <c r="P2205" s="1" t="s">
        <v>15523</v>
      </c>
      <c r="Q2205" s="1" t="s">
        <v>13619</v>
      </c>
      <c r="R2205" s="1" t="s">
        <v>15524</v>
      </c>
      <c r="T2205" s="1" t="s">
        <v>15525</v>
      </c>
    </row>
    <row r="2206" spans="1:20" ht="13.8" x14ac:dyDescent="0.25">
      <c r="A2206" s="1" t="s">
        <v>441</v>
      </c>
      <c r="B2206" s="2" t="s">
        <v>15526</v>
      </c>
      <c r="C2206" s="1" t="s">
        <v>14996</v>
      </c>
      <c r="D2206" s="1" t="s">
        <v>15527</v>
      </c>
      <c r="E2206" s="1" t="s">
        <v>15528</v>
      </c>
      <c r="F2206" s="1" t="s">
        <v>2236</v>
      </c>
      <c r="G2206" s="1" t="s">
        <v>113</v>
      </c>
      <c r="H2206" s="1" t="s">
        <v>27</v>
      </c>
      <c r="I2206" s="1" t="s">
        <v>74</v>
      </c>
      <c r="J2206" s="1" t="s">
        <v>465</v>
      </c>
      <c r="K2206" s="1" t="s">
        <v>88</v>
      </c>
      <c r="L2206" s="1" t="s">
        <v>491</v>
      </c>
      <c r="N2206" s="1" t="s">
        <v>90</v>
      </c>
      <c r="O2206" s="1" t="s">
        <v>12697</v>
      </c>
      <c r="P2206" s="1" t="s">
        <v>15529</v>
      </c>
      <c r="Q2206" s="1" t="s">
        <v>93</v>
      </c>
      <c r="S2206" s="1" t="s">
        <v>3137</v>
      </c>
      <c r="T2206" s="1" t="s">
        <v>15530</v>
      </c>
    </row>
    <row r="2207" spans="1:20" ht="13.8" x14ac:dyDescent="0.25">
      <c r="A2207" s="1" t="s">
        <v>4207</v>
      </c>
      <c r="B2207" s="2" t="s">
        <v>15531</v>
      </c>
      <c r="C2207" s="1" t="s">
        <v>9093</v>
      </c>
      <c r="D2207" s="1" t="s">
        <v>806</v>
      </c>
      <c r="E2207" s="1" t="s">
        <v>15532</v>
      </c>
      <c r="F2207" s="1" t="s">
        <v>15533</v>
      </c>
      <c r="G2207" s="1" t="s">
        <v>113</v>
      </c>
      <c r="H2207" s="1" t="s">
        <v>114</v>
      </c>
      <c r="I2207" s="1" t="s">
        <v>60</v>
      </c>
      <c r="K2207" s="1" t="s">
        <v>15534</v>
      </c>
      <c r="L2207" s="1" t="s">
        <v>1661</v>
      </c>
      <c r="N2207" s="1" t="s">
        <v>104</v>
      </c>
      <c r="P2207" s="1" t="s">
        <v>15535</v>
      </c>
      <c r="Q2207" s="1" t="s">
        <v>234</v>
      </c>
      <c r="S2207" s="1" t="s">
        <v>7852</v>
      </c>
      <c r="T2207" s="1" t="s">
        <v>15536</v>
      </c>
    </row>
    <row r="2208" spans="1:20" ht="13.8" x14ac:dyDescent="0.25">
      <c r="A2208" s="1" t="s">
        <v>54</v>
      </c>
      <c r="B2208" s="2" t="s">
        <v>15537</v>
      </c>
      <c r="C2208" s="1" t="s">
        <v>570</v>
      </c>
      <c r="D2208" s="1" t="s">
        <v>452</v>
      </c>
      <c r="E2208" s="1" t="s">
        <v>15027</v>
      </c>
      <c r="F2208" s="1" t="s">
        <v>15538</v>
      </c>
      <c r="G2208" s="1" t="s">
        <v>26</v>
      </c>
      <c r="H2208" s="1" t="s">
        <v>27</v>
      </c>
      <c r="I2208" s="1" t="s">
        <v>245</v>
      </c>
      <c r="K2208" s="1" t="s">
        <v>1092</v>
      </c>
      <c r="L2208" s="1" t="s">
        <v>1177</v>
      </c>
      <c r="N2208" s="1" t="s">
        <v>104</v>
      </c>
      <c r="O2208" s="1" t="s">
        <v>573</v>
      </c>
      <c r="P2208" s="1" t="s">
        <v>105</v>
      </c>
      <c r="Q2208" s="1" t="s">
        <v>234</v>
      </c>
      <c r="S2208" s="1" t="s">
        <v>3112</v>
      </c>
      <c r="T2208" s="1" t="s">
        <v>15539</v>
      </c>
    </row>
    <row r="2209" spans="1:20" ht="13.8" x14ac:dyDescent="0.25">
      <c r="A2209" s="1" t="s">
        <v>568</v>
      </c>
      <c r="B2209" s="2" t="s">
        <v>15540</v>
      </c>
      <c r="C2209" s="1" t="s">
        <v>1568</v>
      </c>
      <c r="D2209" s="1" t="s">
        <v>188</v>
      </c>
      <c r="E2209" s="1" t="s">
        <v>15541</v>
      </c>
      <c r="F2209" s="1" t="s">
        <v>9772</v>
      </c>
      <c r="G2209" s="1" t="s">
        <v>113</v>
      </c>
      <c r="H2209" s="1" t="s">
        <v>114</v>
      </c>
      <c r="I2209" s="1" t="s">
        <v>60</v>
      </c>
      <c r="J2209" s="1" t="s">
        <v>154</v>
      </c>
      <c r="K2209" s="1" t="s">
        <v>61</v>
      </c>
      <c r="L2209" s="1" t="s">
        <v>6366</v>
      </c>
      <c r="N2209" s="1" t="s">
        <v>63</v>
      </c>
      <c r="O2209" s="1" t="s">
        <v>1572</v>
      </c>
      <c r="P2209" s="1" t="s">
        <v>15542</v>
      </c>
      <c r="R2209" s="1" t="s">
        <v>13805</v>
      </c>
      <c r="S2209" s="1" t="s">
        <v>3659</v>
      </c>
      <c r="T2209" s="1" t="s">
        <v>15543</v>
      </c>
    </row>
    <row r="2210" spans="1:20" ht="13.8" x14ac:dyDescent="0.25">
      <c r="A2210" s="1" t="s">
        <v>2654</v>
      </c>
      <c r="B2210" s="2" t="s">
        <v>15544</v>
      </c>
      <c r="C2210" s="1" t="s">
        <v>12852</v>
      </c>
      <c r="D2210" s="1" t="s">
        <v>1183</v>
      </c>
      <c r="E2210" s="1" t="s">
        <v>15545</v>
      </c>
      <c r="F2210" s="1" t="s">
        <v>15546</v>
      </c>
      <c r="G2210" s="1" t="s">
        <v>113</v>
      </c>
      <c r="H2210" s="1" t="s">
        <v>114</v>
      </c>
      <c r="I2210" s="1" t="s">
        <v>74</v>
      </c>
      <c r="K2210" s="1" t="s">
        <v>2660</v>
      </c>
      <c r="L2210" s="1" t="s">
        <v>786</v>
      </c>
      <c r="N2210" s="1" t="s">
        <v>32</v>
      </c>
      <c r="O2210" s="1" t="s">
        <v>14519</v>
      </c>
      <c r="P2210" s="1" t="s">
        <v>15547</v>
      </c>
      <c r="Q2210" s="1" t="s">
        <v>15548</v>
      </c>
      <c r="R2210" s="1" t="s">
        <v>15549</v>
      </c>
      <c r="S2210" s="1" t="s">
        <v>3108</v>
      </c>
      <c r="T2210" s="1" t="s">
        <v>15550</v>
      </c>
    </row>
    <row r="2211" spans="1:20" ht="13.8" x14ac:dyDescent="0.25">
      <c r="A2211" s="1" t="s">
        <v>792</v>
      </c>
      <c r="B2211" s="2" t="s">
        <v>15551</v>
      </c>
      <c r="C2211" s="1" t="s">
        <v>15552</v>
      </c>
      <c r="D2211" s="1" t="s">
        <v>1362</v>
      </c>
      <c r="E2211" s="1" t="s">
        <v>15553</v>
      </c>
      <c r="F2211" s="1" t="s">
        <v>15554</v>
      </c>
      <c r="G2211" s="1" t="s">
        <v>113</v>
      </c>
      <c r="H2211" s="1" t="s">
        <v>27</v>
      </c>
      <c r="I2211" s="1" t="s">
        <v>140</v>
      </c>
      <c r="K2211" s="1" t="s">
        <v>797</v>
      </c>
      <c r="L2211" s="1" t="s">
        <v>3627</v>
      </c>
      <c r="M2211" s="1" t="s">
        <v>143</v>
      </c>
      <c r="N2211" s="1" t="s">
        <v>32</v>
      </c>
      <c r="O2211" s="1" t="s">
        <v>15555</v>
      </c>
      <c r="P2211" s="1" t="s">
        <v>15556</v>
      </c>
      <c r="Q2211" s="1" t="s">
        <v>93</v>
      </c>
      <c r="R2211" s="1" t="s">
        <v>1482</v>
      </c>
      <c r="S2211" s="1" t="s">
        <v>6160</v>
      </c>
      <c r="T2211" s="1" t="s">
        <v>15557</v>
      </c>
    </row>
    <row r="2212" spans="1:20" ht="13.8" x14ac:dyDescent="0.25">
      <c r="A2212" s="1" t="s">
        <v>4207</v>
      </c>
      <c r="B2212" s="2" t="s">
        <v>15558</v>
      </c>
      <c r="C2212" s="1" t="s">
        <v>9093</v>
      </c>
      <c r="D2212" s="1" t="s">
        <v>806</v>
      </c>
      <c r="E2212" s="1" t="s">
        <v>15532</v>
      </c>
      <c r="F2212" s="1" t="s">
        <v>3990</v>
      </c>
      <c r="G2212" s="1" t="s">
        <v>113</v>
      </c>
      <c r="H2212" s="1" t="s">
        <v>114</v>
      </c>
      <c r="I2212" s="1" t="s">
        <v>60</v>
      </c>
      <c r="J2212" s="1" t="s">
        <v>154</v>
      </c>
      <c r="K2212" s="1" t="s">
        <v>2563</v>
      </c>
      <c r="L2212" s="1" t="s">
        <v>1631</v>
      </c>
      <c r="N2212" s="1" t="s">
        <v>378</v>
      </c>
      <c r="O2212" s="1" t="s">
        <v>15559</v>
      </c>
      <c r="P2212" s="1" t="s">
        <v>15560</v>
      </c>
      <c r="Q2212" s="1" t="s">
        <v>15561</v>
      </c>
      <c r="R2212" s="1" t="s">
        <v>15562</v>
      </c>
      <c r="S2212" s="1" t="s">
        <v>7852</v>
      </c>
      <c r="T2212" s="1" t="s">
        <v>15563</v>
      </c>
    </row>
    <row r="2213" spans="1:20" ht="13.8" x14ac:dyDescent="0.25">
      <c r="A2213" s="1" t="s">
        <v>15564</v>
      </c>
      <c r="B2213" s="2" t="s">
        <v>15565</v>
      </c>
      <c r="C2213" s="1" t="s">
        <v>3094</v>
      </c>
      <c r="D2213" s="1" t="s">
        <v>15566</v>
      </c>
      <c r="E2213" s="1" t="s">
        <v>15567</v>
      </c>
      <c r="F2213" s="1" t="s">
        <v>15568</v>
      </c>
      <c r="G2213" s="1" t="s">
        <v>346</v>
      </c>
      <c r="H2213" s="1" t="s">
        <v>2219</v>
      </c>
      <c r="I2213" s="1" t="s">
        <v>140</v>
      </c>
      <c r="J2213" s="1" t="s">
        <v>1312</v>
      </c>
      <c r="K2213" s="1" t="s">
        <v>376</v>
      </c>
      <c r="L2213" s="1" t="s">
        <v>1894</v>
      </c>
      <c r="N2213" s="1" t="s">
        <v>32</v>
      </c>
      <c r="O2213" s="1" t="s">
        <v>3100</v>
      </c>
      <c r="P2213" s="1" t="s">
        <v>15569</v>
      </c>
      <c r="Q2213" s="1" t="s">
        <v>15570</v>
      </c>
      <c r="R2213" s="1" t="s">
        <v>1437</v>
      </c>
      <c r="S2213" s="1" t="s">
        <v>3104</v>
      </c>
      <c r="T2213" s="1" t="s">
        <v>15571</v>
      </c>
    </row>
    <row r="2214" spans="1:20" ht="13.8" x14ac:dyDescent="0.25">
      <c r="A2214" s="1" t="s">
        <v>15572</v>
      </c>
      <c r="B2214" s="2" t="s">
        <v>15573</v>
      </c>
      <c r="C2214" s="1" t="s">
        <v>14595</v>
      </c>
      <c r="D2214" s="1" t="s">
        <v>408</v>
      </c>
      <c r="E2214" s="1" t="s">
        <v>15574</v>
      </c>
      <c r="F2214" s="1" t="s">
        <v>4684</v>
      </c>
      <c r="G2214" s="1" t="s">
        <v>113</v>
      </c>
      <c r="H2214" s="1" t="s">
        <v>114</v>
      </c>
      <c r="I2214" s="1" t="s">
        <v>60</v>
      </c>
      <c r="K2214" s="1" t="s">
        <v>15575</v>
      </c>
      <c r="L2214" s="1" t="s">
        <v>3578</v>
      </c>
      <c r="N2214" s="1" t="s">
        <v>63</v>
      </c>
      <c r="O2214" s="1" t="s">
        <v>14596</v>
      </c>
      <c r="P2214" s="1" t="s">
        <v>15576</v>
      </c>
      <c r="Q2214" s="1" t="s">
        <v>93</v>
      </c>
      <c r="R2214" s="1" t="s">
        <v>15577</v>
      </c>
      <c r="T2214" s="1" t="s">
        <v>15578</v>
      </c>
    </row>
    <row r="2215" spans="1:20" ht="41.4" x14ac:dyDescent="0.25">
      <c r="A2215" s="1" t="s">
        <v>3076</v>
      </c>
      <c r="B2215" s="2" t="s">
        <v>15579</v>
      </c>
      <c r="C2215" s="1" t="s">
        <v>6153</v>
      </c>
      <c r="D2215" s="1" t="s">
        <v>2993</v>
      </c>
      <c r="E2215" s="1" t="s">
        <v>2868</v>
      </c>
      <c r="F2215" s="1" t="s">
        <v>15580</v>
      </c>
      <c r="G2215" s="1" t="s">
        <v>228</v>
      </c>
      <c r="H2215" s="1" t="s">
        <v>229</v>
      </c>
      <c r="I2215" s="1" t="s">
        <v>140</v>
      </c>
      <c r="J2215" s="1" t="s">
        <v>154</v>
      </c>
      <c r="K2215" s="1" t="s">
        <v>2090</v>
      </c>
      <c r="L2215" s="1" t="s">
        <v>7715</v>
      </c>
      <c r="M2215" s="1" t="s">
        <v>143</v>
      </c>
      <c r="N2215" s="1" t="s">
        <v>32</v>
      </c>
      <c r="O2215" s="1" t="s">
        <v>6157</v>
      </c>
      <c r="P2215" s="4" t="s">
        <v>15581</v>
      </c>
      <c r="Q2215" s="1" t="s">
        <v>15582</v>
      </c>
      <c r="R2215" s="1" t="s">
        <v>15583</v>
      </c>
      <c r="S2215" s="1" t="s">
        <v>6160</v>
      </c>
      <c r="T2215" s="1" t="s">
        <v>15584</v>
      </c>
    </row>
    <row r="2216" spans="1:20" ht="331.2" x14ac:dyDescent="0.25">
      <c r="A2216" s="1" t="s">
        <v>54</v>
      </c>
      <c r="B2216" s="2" t="s">
        <v>15585</v>
      </c>
      <c r="C2216" s="1" t="s">
        <v>1338</v>
      </c>
      <c r="D2216" s="1" t="s">
        <v>979</v>
      </c>
      <c r="E2216" s="1" t="s">
        <v>15586</v>
      </c>
      <c r="F2216" s="1" t="s">
        <v>15587</v>
      </c>
      <c r="G2216" s="1" t="s">
        <v>26</v>
      </c>
      <c r="H2216" s="1" t="s">
        <v>27</v>
      </c>
      <c r="I2216" s="1" t="s">
        <v>74</v>
      </c>
      <c r="K2216" s="1" t="s">
        <v>61</v>
      </c>
      <c r="L2216" s="1" t="s">
        <v>1342</v>
      </c>
      <c r="M2216" s="1" t="s">
        <v>143</v>
      </c>
      <c r="N2216" s="1" t="s">
        <v>32</v>
      </c>
      <c r="O2216" s="1" t="s">
        <v>1343</v>
      </c>
      <c r="P2216" s="4" t="s">
        <v>15588</v>
      </c>
      <c r="Q2216" s="1" t="s">
        <v>15589</v>
      </c>
      <c r="R2216" s="1" t="s">
        <v>15590</v>
      </c>
      <c r="S2216" s="1" t="s">
        <v>3104</v>
      </c>
      <c r="T2216" s="1" t="s">
        <v>15591</v>
      </c>
    </row>
    <row r="2217" spans="1:20" ht="13.8" x14ac:dyDescent="0.25">
      <c r="A2217" s="1" t="s">
        <v>1043</v>
      </c>
      <c r="B2217" s="2" t="s">
        <v>15592</v>
      </c>
      <c r="C2217" s="1" t="s">
        <v>15593</v>
      </c>
      <c r="D2217" s="1" t="s">
        <v>1244</v>
      </c>
      <c r="E2217" s="1" t="s">
        <v>15594</v>
      </c>
      <c r="F2217" s="1" t="s">
        <v>15595</v>
      </c>
      <c r="G2217" s="1" t="s">
        <v>26</v>
      </c>
      <c r="H2217" s="1" t="s">
        <v>27</v>
      </c>
      <c r="I2217" s="1" t="s">
        <v>28</v>
      </c>
      <c r="K2217" s="1" t="s">
        <v>1048</v>
      </c>
      <c r="L2217" s="1" t="s">
        <v>30</v>
      </c>
      <c r="N2217" s="1" t="s">
        <v>32</v>
      </c>
      <c r="O2217" s="1" t="s">
        <v>2166</v>
      </c>
      <c r="P2217" s="1" t="s">
        <v>15596</v>
      </c>
      <c r="Q2217" s="1" t="s">
        <v>15597</v>
      </c>
      <c r="R2217" s="1" t="s">
        <v>1053</v>
      </c>
      <c r="S2217" s="1" t="s">
        <v>3540</v>
      </c>
      <c r="T2217" s="1" t="s">
        <v>15598</v>
      </c>
    </row>
    <row r="2218" spans="1:20" ht="13.8" x14ac:dyDescent="0.25">
      <c r="A2218" s="1" t="s">
        <v>54</v>
      </c>
      <c r="B2218" s="2" t="s">
        <v>15599</v>
      </c>
      <c r="C2218" s="1" t="s">
        <v>486</v>
      </c>
      <c r="D2218" s="1" t="s">
        <v>353</v>
      </c>
      <c r="E2218" s="1" t="s">
        <v>15019</v>
      </c>
      <c r="F2218" s="1" t="s">
        <v>15600</v>
      </c>
      <c r="G2218" s="1" t="s">
        <v>26</v>
      </c>
      <c r="H2218" s="1" t="s">
        <v>27</v>
      </c>
      <c r="I2218" s="1" t="s">
        <v>28</v>
      </c>
      <c r="K2218" s="1" t="s">
        <v>15601</v>
      </c>
      <c r="L2218" s="1" t="s">
        <v>1622</v>
      </c>
      <c r="N2218" s="1" t="s">
        <v>32</v>
      </c>
      <c r="O2218" s="1" t="s">
        <v>492</v>
      </c>
      <c r="P2218" s="1" t="s">
        <v>15602</v>
      </c>
      <c r="R2218" s="1" t="s">
        <v>15603</v>
      </c>
      <c r="S2218" s="1" t="s">
        <v>3540</v>
      </c>
      <c r="T2218" s="1" t="s">
        <v>15604</v>
      </c>
    </row>
    <row r="2219" spans="1:20" ht="13.8" x14ac:dyDescent="0.25">
      <c r="A2219" s="1" t="s">
        <v>14696</v>
      </c>
      <c r="B2219" s="2" t="s">
        <v>15605</v>
      </c>
      <c r="C2219" s="1" t="s">
        <v>14698</v>
      </c>
      <c r="D2219" s="1" t="s">
        <v>15606</v>
      </c>
      <c r="E2219" s="1" t="s">
        <v>5004</v>
      </c>
      <c r="F2219" s="1" t="s">
        <v>15607</v>
      </c>
      <c r="G2219" s="1" t="s">
        <v>228</v>
      </c>
      <c r="H2219" s="1" t="s">
        <v>126</v>
      </c>
      <c r="I2219" s="1" t="s">
        <v>245</v>
      </c>
      <c r="K2219" s="1" t="s">
        <v>2752</v>
      </c>
      <c r="L2219" s="1" t="s">
        <v>1527</v>
      </c>
      <c r="N2219" s="1" t="s">
        <v>104</v>
      </c>
      <c r="O2219" s="1" t="s">
        <v>2753</v>
      </c>
      <c r="P2219" s="1" t="s">
        <v>15608</v>
      </c>
      <c r="Q2219" s="1" t="s">
        <v>234</v>
      </c>
      <c r="T2219" s="1" t="s">
        <v>15609</v>
      </c>
    </row>
    <row r="2220" spans="1:20" ht="13.8" x14ac:dyDescent="0.25">
      <c r="A2220" s="1" t="s">
        <v>1926</v>
      </c>
      <c r="B2220" s="2" t="s">
        <v>15610</v>
      </c>
      <c r="C2220" s="1" t="s">
        <v>15611</v>
      </c>
      <c r="D2220" s="1" t="s">
        <v>201</v>
      </c>
      <c r="E2220" s="1" t="s">
        <v>15612</v>
      </c>
      <c r="F2220" s="1" t="s">
        <v>2352</v>
      </c>
      <c r="G2220" s="1" t="s">
        <v>113</v>
      </c>
      <c r="H2220" s="1" t="s">
        <v>114</v>
      </c>
      <c r="I2220" s="1" t="s">
        <v>60</v>
      </c>
      <c r="K2220" s="1" t="s">
        <v>1931</v>
      </c>
      <c r="L2220" s="1" t="s">
        <v>12723</v>
      </c>
      <c r="N2220" s="1" t="s">
        <v>47</v>
      </c>
      <c r="O2220" s="1" t="s">
        <v>15613</v>
      </c>
      <c r="P2220" s="1" t="s">
        <v>15614</v>
      </c>
      <c r="Q2220" s="1" t="s">
        <v>15615</v>
      </c>
      <c r="R2220" s="1" t="s">
        <v>733</v>
      </c>
      <c r="T2220" s="1" t="s">
        <v>15616</v>
      </c>
    </row>
    <row r="2221" spans="1:20" ht="13.8" x14ac:dyDescent="0.25">
      <c r="A2221" s="1" t="s">
        <v>3170</v>
      </c>
      <c r="B2221" s="2" t="s">
        <v>15617</v>
      </c>
      <c r="C2221" s="1" t="s">
        <v>15618</v>
      </c>
      <c r="D2221" s="1" t="s">
        <v>2779</v>
      </c>
      <c r="E2221" s="1" t="s">
        <v>12799</v>
      </c>
      <c r="F2221" s="1" t="s">
        <v>8770</v>
      </c>
      <c r="G2221" s="1" t="s">
        <v>228</v>
      </c>
      <c r="H2221" s="1" t="s">
        <v>126</v>
      </c>
      <c r="I2221" s="1" t="s">
        <v>140</v>
      </c>
      <c r="K2221" s="1" t="s">
        <v>15470</v>
      </c>
      <c r="L2221" s="1" t="s">
        <v>756</v>
      </c>
      <c r="N2221" s="1" t="s">
        <v>104</v>
      </c>
      <c r="O2221" s="1" t="s">
        <v>15619</v>
      </c>
      <c r="P2221" s="1" t="s">
        <v>15620</v>
      </c>
      <c r="Q2221" s="1" t="s">
        <v>234</v>
      </c>
      <c r="S2221" s="1" t="s">
        <v>3540</v>
      </c>
      <c r="T2221" s="1" t="s">
        <v>15621</v>
      </c>
    </row>
    <row r="2222" spans="1:20" ht="13.8" x14ac:dyDescent="0.25">
      <c r="A2222" s="1" t="s">
        <v>1850</v>
      </c>
      <c r="B2222" s="2" t="s">
        <v>15622</v>
      </c>
      <c r="C2222" s="1" t="s">
        <v>14298</v>
      </c>
      <c r="D2222" s="1" t="s">
        <v>137</v>
      </c>
      <c r="E2222" s="1" t="s">
        <v>138</v>
      </c>
      <c r="F2222" s="1" t="s">
        <v>15623</v>
      </c>
      <c r="G2222" s="1" t="s">
        <v>113</v>
      </c>
      <c r="H2222" s="1" t="s">
        <v>27</v>
      </c>
      <c r="I2222" s="1" t="s">
        <v>74</v>
      </c>
      <c r="K2222" s="1" t="s">
        <v>15624</v>
      </c>
      <c r="L2222" s="1" t="s">
        <v>3026</v>
      </c>
      <c r="M2222" s="1" t="s">
        <v>270</v>
      </c>
      <c r="N2222" s="1" t="s">
        <v>104</v>
      </c>
      <c r="O2222" s="1" t="s">
        <v>14301</v>
      </c>
      <c r="P2222" s="1" t="s">
        <v>15625</v>
      </c>
      <c r="Q2222" s="1" t="s">
        <v>234</v>
      </c>
      <c r="S2222" s="1" t="s">
        <v>3901</v>
      </c>
      <c r="T2222" s="1" t="s">
        <v>15626</v>
      </c>
    </row>
    <row r="2223" spans="1:20" ht="13.8" x14ac:dyDescent="0.25">
      <c r="A2223" s="1" t="s">
        <v>4512</v>
      </c>
      <c r="B2223" s="2" t="s">
        <v>15627</v>
      </c>
      <c r="C2223" s="1" t="s">
        <v>9423</v>
      </c>
      <c r="D2223" s="1" t="s">
        <v>444</v>
      </c>
      <c r="E2223" s="1" t="s">
        <v>15628</v>
      </c>
      <c r="F2223" s="1" t="s">
        <v>15629</v>
      </c>
      <c r="G2223" s="1" t="s">
        <v>113</v>
      </c>
      <c r="H2223" s="1" t="s">
        <v>27</v>
      </c>
      <c r="I2223" s="1" t="s">
        <v>74</v>
      </c>
      <c r="K2223" s="1" t="s">
        <v>2583</v>
      </c>
      <c r="L2223" s="1" t="s">
        <v>15630</v>
      </c>
      <c r="N2223" s="1" t="s">
        <v>378</v>
      </c>
      <c r="O2223" s="1" t="s">
        <v>2584</v>
      </c>
      <c r="P2223" s="1" t="s">
        <v>15631</v>
      </c>
      <c r="Q2223" s="1" t="s">
        <v>93</v>
      </c>
      <c r="S2223" s="1" t="s">
        <v>3620</v>
      </c>
      <c r="T2223" s="1" t="s">
        <v>15632</v>
      </c>
    </row>
    <row r="2224" spans="1:20" ht="13.8" x14ac:dyDescent="0.25">
      <c r="A2224" s="1" t="s">
        <v>7635</v>
      </c>
      <c r="B2224" s="2" t="s">
        <v>15633</v>
      </c>
      <c r="C2224" s="1" t="s">
        <v>4053</v>
      </c>
      <c r="D2224" s="1" t="s">
        <v>201</v>
      </c>
      <c r="E2224" s="1" t="s">
        <v>15634</v>
      </c>
      <c r="F2224" s="1" t="s">
        <v>1267</v>
      </c>
      <c r="G2224" s="1" t="s">
        <v>26</v>
      </c>
      <c r="H2224" s="1" t="s">
        <v>27</v>
      </c>
      <c r="I2224" s="1" t="s">
        <v>74</v>
      </c>
      <c r="K2224" s="1" t="s">
        <v>1820</v>
      </c>
      <c r="L2224" s="1" t="s">
        <v>5888</v>
      </c>
      <c r="M2224" s="1" t="s">
        <v>270</v>
      </c>
      <c r="N2224" s="1" t="s">
        <v>32</v>
      </c>
      <c r="O2224" s="1" t="s">
        <v>4057</v>
      </c>
      <c r="P2224" s="1" t="s">
        <v>15635</v>
      </c>
      <c r="R2224" s="1" t="s">
        <v>15636</v>
      </c>
      <c r="S2224" s="1" t="s">
        <v>4060</v>
      </c>
      <c r="T2224" s="1" t="s">
        <v>15637</v>
      </c>
    </row>
    <row r="2225" spans="1:20" ht="13.8" x14ac:dyDescent="0.25">
      <c r="A2225" s="1" t="s">
        <v>9256</v>
      </c>
      <c r="B2225" s="2" t="s">
        <v>15638</v>
      </c>
      <c r="C2225" s="1" t="s">
        <v>15639</v>
      </c>
      <c r="D2225" s="1" t="s">
        <v>452</v>
      </c>
      <c r="E2225" s="1" t="s">
        <v>15640</v>
      </c>
      <c r="F2225" s="1" t="s">
        <v>2376</v>
      </c>
      <c r="G2225" s="1" t="s">
        <v>113</v>
      </c>
      <c r="H2225" s="1" t="s">
        <v>27</v>
      </c>
      <c r="I2225" s="1" t="s">
        <v>74</v>
      </c>
      <c r="K2225" s="1" t="s">
        <v>9261</v>
      </c>
      <c r="L2225" s="1" t="s">
        <v>15630</v>
      </c>
      <c r="N2225" s="1" t="s">
        <v>378</v>
      </c>
      <c r="O2225" s="1" t="s">
        <v>15641</v>
      </c>
      <c r="P2225" s="1" t="s">
        <v>15642</v>
      </c>
      <c r="Q2225" s="1" t="s">
        <v>93</v>
      </c>
      <c r="S2225" s="1" t="s">
        <v>9265</v>
      </c>
      <c r="T2225" s="1" t="s">
        <v>15643</v>
      </c>
    </row>
    <row r="2226" spans="1:20" ht="13.8" x14ac:dyDescent="0.25">
      <c r="A2226" s="1" t="s">
        <v>287</v>
      </c>
      <c r="B2226" s="2" t="s">
        <v>15644</v>
      </c>
      <c r="C2226" s="1" t="s">
        <v>15645</v>
      </c>
      <c r="D2226" s="1" t="s">
        <v>452</v>
      </c>
      <c r="E2226" s="1" t="s">
        <v>1744</v>
      </c>
      <c r="F2226" s="1" t="s">
        <v>15646</v>
      </c>
      <c r="G2226" s="1" t="s">
        <v>26</v>
      </c>
      <c r="H2226" s="1" t="s">
        <v>27</v>
      </c>
      <c r="I2226" s="1" t="s">
        <v>74</v>
      </c>
      <c r="K2226" s="1" t="s">
        <v>293</v>
      </c>
      <c r="L2226" s="1" t="s">
        <v>8513</v>
      </c>
      <c r="N2226" s="1" t="s">
        <v>378</v>
      </c>
      <c r="O2226" s="1" t="s">
        <v>15647</v>
      </c>
      <c r="P2226" s="1" t="s">
        <v>15648</v>
      </c>
      <c r="Q2226" s="1" t="s">
        <v>93</v>
      </c>
      <c r="S2226" s="1" t="s">
        <v>3676</v>
      </c>
      <c r="T2226" s="1" t="s">
        <v>15649</v>
      </c>
    </row>
    <row r="2227" spans="1:20" ht="13.8" x14ac:dyDescent="0.25">
      <c r="A2227" s="1" t="s">
        <v>2440</v>
      </c>
      <c r="B2227" s="2" t="s">
        <v>15650</v>
      </c>
      <c r="C2227" s="1" t="s">
        <v>4985</v>
      </c>
      <c r="D2227" s="1" t="s">
        <v>2184</v>
      </c>
      <c r="E2227" s="1" t="s">
        <v>15651</v>
      </c>
      <c r="F2227" s="1" t="s">
        <v>8547</v>
      </c>
      <c r="G2227" s="1" t="s">
        <v>113</v>
      </c>
      <c r="H2227" s="1" t="s">
        <v>114</v>
      </c>
      <c r="I2227" s="1" t="s">
        <v>74</v>
      </c>
      <c r="K2227" s="1" t="s">
        <v>2541</v>
      </c>
      <c r="L2227" s="1" t="s">
        <v>1728</v>
      </c>
      <c r="N2227" s="1" t="s">
        <v>32</v>
      </c>
      <c r="O2227" s="1" t="s">
        <v>4989</v>
      </c>
      <c r="P2227" s="1" t="s">
        <v>15652</v>
      </c>
      <c r="Q2227" s="1" t="s">
        <v>15653</v>
      </c>
      <c r="R2227" s="1" t="s">
        <v>15654</v>
      </c>
      <c r="S2227" s="1" t="s">
        <v>4992</v>
      </c>
      <c r="T2227" s="1" t="s">
        <v>15655</v>
      </c>
    </row>
    <row r="2228" spans="1:20" ht="27.6" x14ac:dyDescent="0.25">
      <c r="A2228" s="1" t="s">
        <v>1995</v>
      </c>
      <c r="B2228" s="2" t="s">
        <v>15656</v>
      </c>
      <c r="C2228" s="1" t="s">
        <v>15657</v>
      </c>
      <c r="D2228" s="1" t="s">
        <v>3480</v>
      </c>
      <c r="E2228" s="1" t="s">
        <v>15658</v>
      </c>
      <c r="F2228" s="1" t="s">
        <v>125</v>
      </c>
      <c r="G2228" s="1" t="s">
        <v>113</v>
      </c>
      <c r="H2228" s="1" t="s">
        <v>126</v>
      </c>
      <c r="I2228" s="1" t="s">
        <v>74</v>
      </c>
      <c r="J2228" s="1" t="s">
        <v>75</v>
      </c>
      <c r="K2228" s="1" t="s">
        <v>2001</v>
      </c>
      <c r="L2228" s="1" t="s">
        <v>2542</v>
      </c>
      <c r="N2228" s="1" t="s">
        <v>47</v>
      </c>
      <c r="O2228" s="1" t="s">
        <v>15659</v>
      </c>
      <c r="P2228" s="4" t="s">
        <v>15660</v>
      </c>
      <c r="Q2228" s="1" t="s">
        <v>15661</v>
      </c>
      <c r="R2228" s="1" t="s">
        <v>1482</v>
      </c>
      <c r="S2228" s="1" t="s">
        <v>15662</v>
      </c>
      <c r="T2228" s="1" t="s">
        <v>15663</v>
      </c>
    </row>
    <row r="2229" spans="1:20" ht="13.8" x14ac:dyDescent="0.25">
      <c r="A2229" s="1" t="s">
        <v>459</v>
      </c>
      <c r="B2229" s="2" t="s">
        <v>15664</v>
      </c>
      <c r="C2229" s="1" t="s">
        <v>461</v>
      </c>
      <c r="D2229" s="1" t="s">
        <v>819</v>
      </c>
      <c r="E2229" s="1" t="s">
        <v>5789</v>
      </c>
      <c r="F2229" s="1" t="s">
        <v>1845</v>
      </c>
      <c r="G2229" s="1" t="s">
        <v>26</v>
      </c>
      <c r="H2229" s="1" t="s">
        <v>27</v>
      </c>
      <c r="I2229" s="1" t="s">
        <v>60</v>
      </c>
      <c r="K2229" s="1" t="s">
        <v>15665</v>
      </c>
      <c r="L2229" s="1" t="s">
        <v>1112</v>
      </c>
      <c r="N2229" s="1" t="s">
        <v>63</v>
      </c>
      <c r="O2229" s="1" t="s">
        <v>15303</v>
      </c>
      <c r="P2229" s="1" t="s">
        <v>15666</v>
      </c>
      <c r="R2229" s="1" t="s">
        <v>171</v>
      </c>
      <c r="S2229" s="1" t="s">
        <v>7833</v>
      </c>
      <c r="T2229" s="1" t="s">
        <v>15667</v>
      </c>
    </row>
    <row r="2230" spans="1:20" ht="13.8" x14ac:dyDescent="0.25">
      <c r="A2230" s="1" t="s">
        <v>911</v>
      </c>
      <c r="B2230" s="2" t="s">
        <v>15668</v>
      </c>
      <c r="C2230" s="1" t="s">
        <v>969</v>
      </c>
      <c r="D2230" s="1" t="s">
        <v>689</v>
      </c>
      <c r="E2230" s="1" t="s">
        <v>970</v>
      </c>
      <c r="F2230" s="1" t="s">
        <v>915</v>
      </c>
      <c r="G2230" s="1" t="s">
        <v>113</v>
      </c>
      <c r="H2230" s="1" t="s">
        <v>114</v>
      </c>
      <c r="I2230" s="1" t="s">
        <v>74</v>
      </c>
      <c r="J2230" s="1" t="s">
        <v>75</v>
      </c>
      <c r="K2230" s="1" t="s">
        <v>293</v>
      </c>
      <c r="L2230" s="1" t="s">
        <v>810</v>
      </c>
      <c r="N2230" s="1" t="s">
        <v>916</v>
      </c>
      <c r="O2230" s="1" t="s">
        <v>973</v>
      </c>
      <c r="P2230" s="1" t="s">
        <v>15669</v>
      </c>
      <c r="R2230" s="1" t="s">
        <v>171</v>
      </c>
      <c r="S2230" s="1" t="s">
        <v>3108</v>
      </c>
      <c r="T2230" s="1" t="s">
        <v>15670</v>
      </c>
    </row>
    <row r="2231" spans="1:20" ht="13.8" x14ac:dyDescent="0.25">
      <c r="A2231" s="1" t="s">
        <v>4243</v>
      </c>
      <c r="B2231" s="2" t="s">
        <v>15671</v>
      </c>
      <c r="C2231" s="1" t="s">
        <v>4245</v>
      </c>
      <c r="D2231" s="1" t="s">
        <v>3394</v>
      </c>
      <c r="E2231" s="1" t="s">
        <v>15672</v>
      </c>
      <c r="F2231" s="1" t="s">
        <v>9242</v>
      </c>
      <c r="G2231" s="1" t="s">
        <v>228</v>
      </c>
      <c r="H2231" s="1" t="s">
        <v>126</v>
      </c>
      <c r="I2231" s="1" t="s">
        <v>140</v>
      </c>
      <c r="J2231" s="1" t="s">
        <v>154</v>
      </c>
      <c r="K2231" s="1" t="s">
        <v>2660</v>
      </c>
      <c r="L2231" s="1" t="s">
        <v>389</v>
      </c>
      <c r="N2231" s="1" t="s">
        <v>378</v>
      </c>
      <c r="O2231" s="1" t="s">
        <v>4248</v>
      </c>
      <c r="P2231" s="1" t="s">
        <v>15673</v>
      </c>
      <c r="Q2231" s="1" t="s">
        <v>15674</v>
      </c>
      <c r="R2231" s="1" t="s">
        <v>733</v>
      </c>
      <c r="S2231" s="1" t="s">
        <v>3108</v>
      </c>
      <c r="T2231" s="1" t="s">
        <v>15675</v>
      </c>
    </row>
    <row r="2232" spans="1:20" ht="13.8" x14ac:dyDescent="0.25">
      <c r="A2232" s="1" t="s">
        <v>15676</v>
      </c>
      <c r="B2232" s="2" t="s">
        <v>15677</v>
      </c>
      <c r="C2232" s="1" t="s">
        <v>15678</v>
      </c>
      <c r="D2232" s="1" t="s">
        <v>408</v>
      </c>
      <c r="E2232" s="1" t="s">
        <v>15679</v>
      </c>
      <c r="F2232" s="1" t="s">
        <v>2945</v>
      </c>
      <c r="G2232" s="1" t="s">
        <v>113</v>
      </c>
      <c r="H2232" s="1" t="s">
        <v>114</v>
      </c>
      <c r="I2232" s="1" t="s">
        <v>140</v>
      </c>
      <c r="J2232" s="1" t="s">
        <v>421</v>
      </c>
      <c r="K2232" s="1" t="s">
        <v>3614</v>
      </c>
      <c r="L2232" s="1" t="s">
        <v>77</v>
      </c>
      <c r="M2232" s="1" t="s">
        <v>527</v>
      </c>
      <c r="N2232" s="1" t="s">
        <v>378</v>
      </c>
      <c r="O2232" s="1" t="s">
        <v>15680</v>
      </c>
      <c r="P2232" s="1" t="s">
        <v>15681</v>
      </c>
      <c r="Q2232" s="1" t="s">
        <v>15682</v>
      </c>
      <c r="R2232" s="1" t="s">
        <v>15683</v>
      </c>
      <c r="S2232" s="1" t="s">
        <v>15684</v>
      </c>
      <c r="T2232" s="1" t="s">
        <v>15685</v>
      </c>
    </row>
    <row r="2233" spans="1:20" ht="13.8" x14ac:dyDescent="0.25">
      <c r="A2233" s="1" t="s">
        <v>911</v>
      </c>
      <c r="B2233" s="2" t="s">
        <v>15686</v>
      </c>
      <c r="C2233" s="1" t="s">
        <v>15687</v>
      </c>
      <c r="D2233" s="1" t="s">
        <v>137</v>
      </c>
      <c r="E2233" s="1" t="s">
        <v>15688</v>
      </c>
      <c r="F2233" s="1" t="s">
        <v>15689</v>
      </c>
      <c r="G2233" s="1" t="s">
        <v>113</v>
      </c>
      <c r="H2233" s="1" t="s">
        <v>27</v>
      </c>
      <c r="I2233" s="1" t="s">
        <v>60</v>
      </c>
      <c r="K2233" s="1" t="s">
        <v>972</v>
      </c>
      <c r="L2233" s="1" t="s">
        <v>30</v>
      </c>
      <c r="N2233" s="1" t="s">
        <v>104</v>
      </c>
      <c r="O2233" s="1" t="s">
        <v>15690</v>
      </c>
      <c r="P2233" s="1" t="s">
        <v>15691</v>
      </c>
      <c r="Q2233" s="1" t="s">
        <v>356</v>
      </c>
      <c r="S2233" s="1" t="s">
        <v>3229</v>
      </c>
      <c r="T2233" s="1" t="s">
        <v>15692</v>
      </c>
    </row>
    <row r="2234" spans="1:20" ht="13.8" x14ac:dyDescent="0.25">
      <c r="A2234" s="1" t="s">
        <v>3288</v>
      </c>
      <c r="B2234" s="2" t="s">
        <v>15693</v>
      </c>
      <c r="C2234" s="1" t="s">
        <v>15694</v>
      </c>
      <c r="D2234" s="1" t="s">
        <v>819</v>
      </c>
      <c r="E2234" s="1" t="s">
        <v>1999</v>
      </c>
      <c r="F2234" s="1" t="s">
        <v>15695</v>
      </c>
      <c r="G2234" s="1" t="s">
        <v>26</v>
      </c>
      <c r="H2234" s="1" t="s">
        <v>114</v>
      </c>
      <c r="I2234" s="1" t="s">
        <v>245</v>
      </c>
      <c r="K2234" s="1" t="s">
        <v>15696</v>
      </c>
      <c r="L2234" s="1" t="s">
        <v>1177</v>
      </c>
      <c r="N2234" s="1" t="s">
        <v>104</v>
      </c>
      <c r="O2234" s="1" t="s">
        <v>15697</v>
      </c>
      <c r="P2234" s="1" t="s">
        <v>15698</v>
      </c>
      <c r="Q2234" s="1" t="s">
        <v>356</v>
      </c>
      <c r="S2234" s="1" t="s">
        <v>12095</v>
      </c>
      <c r="T2234" s="1" t="s">
        <v>15699</v>
      </c>
    </row>
    <row r="2235" spans="1:20" ht="13.8" x14ac:dyDescent="0.25">
      <c r="A2235" s="1" t="s">
        <v>15700</v>
      </c>
      <c r="B2235" s="2" t="s">
        <v>15701</v>
      </c>
      <c r="C2235" s="1" t="s">
        <v>15702</v>
      </c>
      <c r="D2235" s="1" t="s">
        <v>3095</v>
      </c>
      <c r="E2235" s="1" t="s">
        <v>15703</v>
      </c>
      <c r="F2235" s="1" t="s">
        <v>15704</v>
      </c>
      <c r="G2235" s="1" t="s">
        <v>113</v>
      </c>
      <c r="H2235" s="1" t="s">
        <v>114</v>
      </c>
      <c r="I2235" s="1" t="s">
        <v>74</v>
      </c>
      <c r="K2235" s="1" t="s">
        <v>15705</v>
      </c>
      <c r="L2235" s="1" t="s">
        <v>4623</v>
      </c>
      <c r="M2235" s="1" t="s">
        <v>270</v>
      </c>
      <c r="N2235" s="1" t="s">
        <v>916</v>
      </c>
      <c r="O2235" s="1" t="s">
        <v>15706</v>
      </c>
      <c r="P2235" s="1" t="s">
        <v>15707</v>
      </c>
      <c r="Q2235" s="1" t="s">
        <v>307</v>
      </c>
      <c r="R2235" s="1" t="s">
        <v>15708</v>
      </c>
      <c r="T2235" s="1" t="s">
        <v>15709</v>
      </c>
    </row>
    <row r="2236" spans="1:20" ht="13.8" x14ac:dyDescent="0.25">
      <c r="A2236" s="1" t="s">
        <v>2288</v>
      </c>
      <c r="B2236" s="2" t="s">
        <v>15710</v>
      </c>
      <c r="C2236" s="1" t="s">
        <v>738</v>
      </c>
      <c r="D2236" s="1" t="s">
        <v>2184</v>
      </c>
      <c r="E2236" s="1" t="s">
        <v>4152</v>
      </c>
      <c r="F2236" s="1" t="s">
        <v>15711</v>
      </c>
      <c r="G2236" s="1" t="s">
        <v>113</v>
      </c>
      <c r="H2236" s="1" t="s">
        <v>114</v>
      </c>
      <c r="I2236" s="1" t="s">
        <v>74</v>
      </c>
      <c r="J2236" s="1" t="s">
        <v>421</v>
      </c>
      <c r="K2236" s="1" t="s">
        <v>742</v>
      </c>
      <c r="L2236" s="1" t="s">
        <v>15712</v>
      </c>
      <c r="M2236" s="1" t="s">
        <v>206</v>
      </c>
      <c r="N2236" s="1" t="s">
        <v>378</v>
      </c>
      <c r="O2236" s="1" t="s">
        <v>744</v>
      </c>
      <c r="P2236" s="1" t="s">
        <v>15713</v>
      </c>
      <c r="Q2236" s="1" t="s">
        <v>15714</v>
      </c>
      <c r="R2236" s="1" t="s">
        <v>15715</v>
      </c>
      <c r="S2236" s="1" t="s">
        <v>3198</v>
      </c>
      <c r="T2236" s="1" t="s">
        <v>15716</v>
      </c>
    </row>
    <row r="2237" spans="1:20" ht="13.8" x14ac:dyDescent="0.25">
      <c r="A2237" s="1" t="s">
        <v>1020</v>
      </c>
      <c r="B2237" s="2" t="s">
        <v>15717</v>
      </c>
      <c r="C2237" s="1" t="s">
        <v>70</v>
      </c>
      <c r="D2237" s="1" t="s">
        <v>3394</v>
      </c>
      <c r="E2237" s="1" t="s">
        <v>15718</v>
      </c>
      <c r="F2237" s="1" t="s">
        <v>2909</v>
      </c>
      <c r="G2237" s="1" t="s">
        <v>113</v>
      </c>
      <c r="H2237" s="1" t="s">
        <v>114</v>
      </c>
      <c r="I2237" s="1" t="s">
        <v>74</v>
      </c>
      <c r="K2237" s="1" t="s">
        <v>76</v>
      </c>
      <c r="L2237" s="1" t="s">
        <v>77</v>
      </c>
      <c r="N2237" s="1" t="s">
        <v>916</v>
      </c>
      <c r="O2237" s="1" t="s">
        <v>78</v>
      </c>
      <c r="P2237" s="1" t="s">
        <v>15719</v>
      </c>
      <c r="Q2237" s="1" t="s">
        <v>93</v>
      </c>
      <c r="R2237" s="1" t="s">
        <v>14681</v>
      </c>
      <c r="T2237" s="1" t="s">
        <v>15720</v>
      </c>
    </row>
    <row r="2238" spans="1:20" ht="13.8" x14ac:dyDescent="0.25">
      <c r="A2238" s="1" t="s">
        <v>4416</v>
      </c>
      <c r="B2238" s="2" t="s">
        <v>15721</v>
      </c>
      <c r="C2238" s="1" t="s">
        <v>4127</v>
      </c>
      <c r="D2238" s="1" t="s">
        <v>408</v>
      </c>
      <c r="E2238" s="1" t="s">
        <v>15722</v>
      </c>
      <c r="F2238" s="1" t="s">
        <v>15723</v>
      </c>
      <c r="G2238" s="1" t="s">
        <v>26</v>
      </c>
      <c r="H2238" s="1" t="s">
        <v>27</v>
      </c>
      <c r="I2238" s="1" t="s">
        <v>74</v>
      </c>
      <c r="K2238" s="1" t="s">
        <v>15724</v>
      </c>
      <c r="L2238" s="1" t="s">
        <v>5423</v>
      </c>
      <c r="N2238" s="1" t="s">
        <v>63</v>
      </c>
      <c r="O2238" s="1" t="s">
        <v>4131</v>
      </c>
      <c r="P2238" s="1" t="s">
        <v>15725</v>
      </c>
      <c r="R2238" s="1" t="s">
        <v>219</v>
      </c>
      <c r="T2238" s="1" t="s">
        <v>15726</v>
      </c>
    </row>
    <row r="2239" spans="1:20" ht="13.8" x14ac:dyDescent="0.25">
      <c r="A2239" s="1" t="s">
        <v>15727</v>
      </c>
      <c r="B2239" s="2" t="s">
        <v>15728</v>
      </c>
      <c r="C2239" s="1" t="s">
        <v>15729</v>
      </c>
      <c r="D2239" s="1" t="s">
        <v>452</v>
      </c>
      <c r="E2239" s="1" t="s">
        <v>1836</v>
      </c>
      <c r="F2239" s="1" t="s">
        <v>12673</v>
      </c>
      <c r="G2239" s="1" t="s">
        <v>26</v>
      </c>
      <c r="H2239" s="1" t="s">
        <v>27</v>
      </c>
      <c r="I2239" s="1" t="s">
        <v>74</v>
      </c>
      <c r="J2239" s="1" t="s">
        <v>15730</v>
      </c>
      <c r="K2239" s="1" t="s">
        <v>15731</v>
      </c>
      <c r="L2239" s="1" t="s">
        <v>9713</v>
      </c>
      <c r="M2239" s="1" t="s">
        <v>304</v>
      </c>
      <c r="N2239" s="3">
        <v>45505</v>
      </c>
      <c r="O2239" s="1" t="s">
        <v>15732</v>
      </c>
      <c r="P2239" s="1" t="s">
        <v>15733</v>
      </c>
      <c r="Q2239" s="1" t="s">
        <v>15734</v>
      </c>
      <c r="R2239" s="1" t="s">
        <v>15735</v>
      </c>
      <c r="T2239" s="1" t="s">
        <v>15736</v>
      </c>
    </row>
    <row r="2240" spans="1:20" ht="193.2" x14ac:dyDescent="0.25">
      <c r="A2240" s="1" t="s">
        <v>5255</v>
      </c>
      <c r="B2240" s="2" t="s">
        <v>15737</v>
      </c>
      <c r="C2240" s="1" t="s">
        <v>6066</v>
      </c>
      <c r="D2240" s="1" t="s">
        <v>452</v>
      </c>
      <c r="E2240" s="1" t="s">
        <v>5997</v>
      </c>
      <c r="F2240" s="1" t="s">
        <v>15738</v>
      </c>
      <c r="G2240" s="1" t="s">
        <v>26</v>
      </c>
      <c r="H2240" s="1" t="s">
        <v>27</v>
      </c>
      <c r="I2240" s="1" t="s">
        <v>74</v>
      </c>
      <c r="K2240" s="1" t="s">
        <v>2541</v>
      </c>
      <c r="L2240" s="1" t="s">
        <v>3615</v>
      </c>
      <c r="M2240" s="1" t="s">
        <v>31</v>
      </c>
      <c r="N2240" s="1" t="s">
        <v>32</v>
      </c>
      <c r="O2240" s="1" t="s">
        <v>6068</v>
      </c>
      <c r="P2240" s="4" t="s">
        <v>15739</v>
      </c>
      <c r="Q2240" s="1" t="s">
        <v>15740</v>
      </c>
      <c r="R2240" s="1" t="s">
        <v>15741</v>
      </c>
      <c r="S2240" s="1" t="s">
        <v>4735</v>
      </c>
      <c r="T2240" s="1" t="s">
        <v>15742</v>
      </c>
    </row>
    <row r="2241" spans="1:20" ht="13.8" x14ac:dyDescent="0.25">
      <c r="A2241" s="1" t="s">
        <v>3275</v>
      </c>
      <c r="B2241" s="2" t="s">
        <v>15743</v>
      </c>
      <c r="C2241" s="1" t="s">
        <v>15744</v>
      </c>
      <c r="D2241" s="1" t="s">
        <v>2993</v>
      </c>
      <c r="E2241" s="1" t="s">
        <v>15745</v>
      </c>
      <c r="F2241" s="1" t="s">
        <v>15746</v>
      </c>
      <c r="G2241" s="1" t="s">
        <v>113</v>
      </c>
      <c r="H2241" s="1" t="s">
        <v>126</v>
      </c>
      <c r="I2241" s="1" t="s">
        <v>60</v>
      </c>
      <c r="K2241" s="1" t="s">
        <v>15747</v>
      </c>
      <c r="L2241" s="1" t="s">
        <v>756</v>
      </c>
      <c r="N2241" s="1" t="s">
        <v>32</v>
      </c>
      <c r="O2241" s="1" t="s">
        <v>15748</v>
      </c>
      <c r="P2241" s="1" t="s">
        <v>15749</v>
      </c>
      <c r="Q2241" s="1" t="s">
        <v>234</v>
      </c>
      <c r="S2241" s="1" t="s">
        <v>7153</v>
      </c>
      <c r="T2241" s="1" t="s">
        <v>15750</v>
      </c>
    </row>
    <row r="2242" spans="1:20" ht="13.8" x14ac:dyDescent="0.25">
      <c r="A2242" s="1" t="s">
        <v>9462</v>
      </c>
      <c r="B2242" s="2" t="s">
        <v>15751</v>
      </c>
      <c r="C2242" s="1" t="s">
        <v>13742</v>
      </c>
      <c r="D2242" s="1" t="s">
        <v>819</v>
      </c>
      <c r="E2242" s="1" t="s">
        <v>3048</v>
      </c>
      <c r="F2242" s="1" t="s">
        <v>15752</v>
      </c>
      <c r="G2242" s="1" t="s">
        <v>243</v>
      </c>
      <c r="H2242" s="1" t="s">
        <v>244</v>
      </c>
      <c r="I2242" s="1" t="s">
        <v>28</v>
      </c>
      <c r="K2242" s="1" t="s">
        <v>13745</v>
      </c>
      <c r="L2242" s="1" t="s">
        <v>1239</v>
      </c>
      <c r="N2242" s="1" t="s">
        <v>104</v>
      </c>
      <c r="O2242" s="1" t="s">
        <v>13746</v>
      </c>
      <c r="P2242" s="1" t="s">
        <v>14642</v>
      </c>
      <c r="Q2242" s="1" t="s">
        <v>234</v>
      </c>
      <c r="S2242" s="1" t="s">
        <v>13748</v>
      </c>
      <c r="T2242" s="1" t="s">
        <v>15753</v>
      </c>
    </row>
    <row r="2243" spans="1:20" ht="13.8" x14ac:dyDescent="0.25">
      <c r="A2243" s="1" t="s">
        <v>1626</v>
      </c>
      <c r="B2243" s="2" t="s">
        <v>15754</v>
      </c>
      <c r="C2243" s="1" t="s">
        <v>1628</v>
      </c>
      <c r="D2243" s="1" t="s">
        <v>85</v>
      </c>
      <c r="E2243" s="1" t="s">
        <v>15755</v>
      </c>
      <c r="F2243" s="1" t="s">
        <v>15756</v>
      </c>
      <c r="G2243" s="1" t="s">
        <v>26</v>
      </c>
      <c r="H2243" s="1" t="s">
        <v>27</v>
      </c>
      <c r="I2243" s="1" t="s">
        <v>60</v>
      </c>
      <c r="K2243" s="1" t="s">
        <v>3156</v>
      </c>
      <c r="L2243" s="1" t="s">
        <v>1177</v>
      </c>
      <c r="M2243" s="1" t="s">
        <v>31</v>
      </c>
      <c r="N2243" s="1" t="s">
        <v>104</v>
      </c>
      <c r="P2243" s="1" t="s">
        <v>15757</v>
      </c>
      <c r="Q2243" s="1" t="s">
        <v>356</v>
      </c>
      <c r="S2243" s="1" t="s">
        <v>3423</v>
      </c>
      <c r="T2243" s="1" t="s">
        <v>15758</v>
      </c>
    </row>
    <row r="2244" spans="1:20" ht="13.8" x14ac:dyDescent="0.25">
      <c r="A2244" s="1" t="s">
        <v>54</v>
      </c>
      <c r="B2244" s="2" t="s">
        <v>15759</v>
      </c>
      <c r="C2244" s="1" t="s">
        <v>1706</v>
      </c>
      <c r="D2244" s="1" t="s">
        <v>240</v>
      </c>
      <c r="E2244" s="1" t="s">
        <v>15760</v>
      </c>
      <c r="F2244" s="1" t="s">
        <v>15761</v>
      </c>
      <c r="G2244" s="1" t="s">
        <v>26</v>
      </c>
      <c r="H2244" s="1" t="s">
        <v>27</v>
      </c>
      <c r="I2244" s="1" t="s">
        <v>74</v>
      </c>
      <c r="K2244" s="1" t="s">
        <v>15762</v>
      </c>
      <c r="L2244" s="1" t="s">
        <v>456</v>
      </c>
      <c r="N2244" s="1" t="s">
        <v>104</v>
      </c>
      <c r="O2244" s="1" t="s">
        <v>1710</v>
      </c>
      <c r="P2244" s="1" t="s">
        <v>15763</v>
      </c>
      <c r="S2244" s="1" t="s">
        <v>15764</v>
      </c>
      <c r="T2244" s="1" t="s">
        <v>15765</v>
      </c>
    </row>
    <row r="2245" spans="1:20" ht="13.8" x14ac:dyDescent="0.25">
      <c r="A2245" s="1" t="s">
        <v>847</v>
      </c>
      <c r="B2245" s="2" t="s">
        <v>15766</v>
      </c>
      <c r="C2245" s="1" t="s">
        <v>2280</v>
      </c>
      <c r="D2245" s="1" t="s">
        <v>1987</v>
      </c>
      <c r="E2245" s="1" t="s">
        <v>2702</v>
      </c>
      <c r="F2245" s="1" t="s">
        <v>15767</v>
      </c>
      <c r="G2245" s="1" t="s">
        <v>26</v>
      </c>
      <c r="H2245" s="1" t="s">
        <v>27</v>
      </c>
      <c r="I2245" s="1" t="s">
        <v>60</v>
      </c>
      <c r="K2245" s="1" t="s">
        <v>15768</v>
      </c>
      <c r="L2245" s="1" t="s">
        <v>1661</v>
      </c>
      <c r="M2245" s="1" t="s">
        <v>143</v>
      </c>
      <c r="N2245" s="1" t="s">
        <v>104</v>
      </c>
      <c r="P2245" s="1" t="s">
        <v>15769</v>
      </c>
      <c r="Q2245" s="1" t="s">
        <v>234</v>
      </c>
      <c r="S2245" s="1" t="s">
        <v>3901</v>
      </c>
      <c r="T2245" s="1" t="s">
        <v>15770</v>
      </c>
    </row>
    <row r="2246" spans="1:20" ht="13.8" x14ac:dyDescent="0.25">
      <c r="A2246" s="1" t="s">
        <v>6930</v>
      </c>
      <c r="B2246" s="2" t="s">
        <v>15771</v>
      </c>
      <c r="C2246" s="1" t="s">
        <v>475</v>
      </c>
      <c r="D2246" s="1" t="s">
        <v>15772</v>
      </c>
      <c r="E2246" s="1" t="s">
        <v>15773</v>
      </c>
      <c r="F2246" s="1" t="s">
        <v>15774</v>
      </c>
      <c r="G2246" s="1" t="s">
        <v>228</v>
      </c>
      <c r="H2246" s="1" t="s">
        <v>126</v>
      </c>
      <c r="I2246" s="1" t="s">
        <v>74</v>
      </c>
      <c r="J2246" s="1" t="s">
        <v>583</v>
      </c>
      <c r="K2246" s="1" t="s">
        <v>478</v>
      </c>
      <c r="L2246" s="1" t="s">
        <v>4099</v>
      </c>
      <c r="M2246" s="1" t="s">
        <v>143</v>
      </c>
      <c r="N2246" s="1" t="s">
        <v>32</v>
      </c>
      <c r="O2246" s="1" t="s">
        <v>480</v>
      </c>
      <c r="P2246" s="1" t="s">
        <v>15775</v>
      </c>
      <c r="Q2246" s="1" t="s">
        <v>13619</v>
      </c>
      <c r="R2246" s="1" t="s">
        <v>171</v>
      </c>
      <c r="S2246" s="1" t="s">
        <v>4735</v>
      </c>
      <c r="T2246" s="1" t="s">
        <v>15776</v>
      </c>
    </row>
    <row r="2247" spans="1:20" ht="13.8" x14ac:dyDescent="0.25">
      <c r="A2247" s="1" t="s">
        <v>817</v>
      </c>
      <c r="B2247" s="2" t="s">
        <v>15777</v>
      </c>
      <c r="C2247" s="1" t="s">
        <v>2686</v>
      </c>
      <c r="D2247" s="1" t="s">
        <v>188</v>
      </c>
      <c r="E2247" s="1" t="s">
        <v>5281</v>
      </c>
      <c r="F2247" s="1" t="s">
        <v>15778</v>
      </c>
      <c r="G2247" s="1" t="s">
        <v>113</v>
      </c>
      <c r="H2247" s="1" t="s">
        <v>114</v>
      </c>
      <c r="I2247" s="1" t="s">
        <v>245</v>
      </c>
      <c r="K2247" s="1" t="s">
        <v>15779</v>
      </c>
      <c r="L2247" s="1" t="s">
        <v>5164</v>
      </c>
      <c r="N2247" s="1" t="s">
        <v>916</v>
      </c>
      <c r="O2247" s="1" t="s">
        <v>2691</v>
      </c>
      <c r="P2247" s="1" t="s">
        <v>15780</v>
      </c>
      <c r="Q2247" s="1" t="s">
        <v>234</v>
      </c>
      <c r="S2247" s="1" t="s">
        <v>3149</v>
      </c>
      <c r="T2247" s="1" t="s">
        <v>15781</v>
      </c>
    </row>
    <row r="2248" spans="1:20" ht="13.8" x14ac:dyDescent="0.25">
      <c r="A2248" s="1" t="s">
        <v>1065</v>
      </c>
      <c r="B2248" s="2" t="s">
        <v>15782</v>
      </c>
      <c r="C2248" s="1" t="s">
        <v>2297</v>
      </c>
      <c r="D2248" s="1" t="s">
        <v>452</v>
      </c>
      <c r="E2248" s="1" t="s">
        <v>15783</v>
      </c>
      <c r="F2248" s="1" t="s">
        <v>15784</v>
      </c>
      <c r="G2248" s="1" t="s">
        <v>26</v>
      </c>
      <c r="H2248" s="1" t="s">
        <v>27</v>
      </c>
      <c r="I2248" s="1" t="s">
        <v>60</v>
      </c>
      <c r="K2248" s="1" t="s">
        <v>15785</v>
      </c>
      <c r="L2248" s="1" t="s">
        <v>2012</v>
      </c>
      <c r="N2248" s="1" t="s">
        <v>378</v>
      </c>
      <c r="O2248" s="1" t="s">
        <v>2303</v>
      </c>
      <c r="P2248" s="1" t="s">
        <v>15786</v>
      </c>
      <c r="S2248" s="1" t="s">
        <v>9589</v>
      </c>
      <c r="T2248" s="1" t="s">
        <v>15787</v>
      </c>
    </row>
    <row r="2249" spans="1:20" ht="13.8" x14ac:dyDescent="0.25">
      <c r="A2249" s="1" t="s">
        <v>68</v>
      </c>
      <c r="B2249" s="2" t="s">
        <v>15788</v>
      </c>
      <c r="C2249" s="1" t="s">
        <v>4170</v>
      </c>
      <c r="D2249" s="1" t="s">
        <v>408</v>
      </c>
      <c r="E2249" s="1" t="s">
        <v>15789</v>
      </c>
      <c r="F2249" s="1" t="s">
        <v>1129</v>
      </c>
      <c r="G2249" s="1" t="s">
        <v>26</v>
      </c>
      <c r="H2249" s="1" t="s">
        <v>27</v>
      </c>
      <c r="I2249" s="1" t="s">
        <v>74</v>
      </c>
      <c r="J2249" s="1" t="s">
        <v>154</v>
      </c>
      <c r="K2249" s="1" t="s">
        <v>76</v>
      </c>
      <c r="L2249" s="1" t="s">
        <v>15790</v>
      </c>
      <c r="N2249" s="1" t="s">
        <v>32</v>
      </c>
      <c r="O2249" s="1" t="s">
        <v>4175</v>
      </c>
      <c r="P2249" s="1" t="s">
        <v>15791</v>
      </c>
      <c r="Q2249" s="1" t="s">
        <v>14431</v>
      </c>
      <c r="R2249" s="1" t="s">
        <v>15792</v>
      </c>
      <c r="S2249" s="1" t="s">
        <v>4179</v>
      </c>
      <c r="T2249" s="1" t="s">
        <v>15793</v>
      </c>
    </row>
    <row r="2250" spans="1:20" ht="82.8" x14ac:dyDescent="0.25">
      <c r="A2250" s="1" t="s">
        <v>54</v>
      </c>
      <c r="B2250" s="2" t="s">
        <v>15794</v>
      </c>
      <c r="C2250" s="1" t="s">
        <v>1347</v>
      </c>
      <c r="D2250" s="1" t="s">
        <v>15795</v>
      </c>
      <c r="E2250" s="1" t="s">
        <v>15796</v>
      </c>
      <c r="F2250" s="1" t="s">
        <v>15797</v>
      </c>
      <c r="G2250" s="1" t="s">
        <v>26</v>
      </c>
      <c r="H2250" s="1" t="s">
        <v>27</v>
      </c>
      <c r="I2250" s="1" t="s">
        <v>28</v>
      </c>
      <c r="K2250" s="1" t="s">
        <v>61</v>
      </c>
      <c r="L2250" s="1" t="s">
        <v>15798</v>
      </c>
      <c r="M2250" s="1" t="s">
        <v>703</v>
      </c>
      <c r="N2250" s="1" t="s">
        <v>63</v>
      </c>
      <c r="O2250" s="1" t="s">
        <v>1352</v>
      </c>
      <c r="P2250" s="4" t="s">
        <v>15799</v>
      </c>
      <c r="Q2250" s="1" t="s">
        <v>15800</v>
      </c>
      <c r="R2250" s="1" t="s">
        <v>15801</v>
      </c>
      <c r="S2250" s="1" t="s">
        <v>3540</v>
      </c>
      <c r="T2250" s="1" t="s">
        <v>15802</v>
      </c>
    </row>
    <row r="2251" spans="1:20" ht="13.8" x14ac:dyDescent="0.25">
      <c r="A2251" s="1" t="s">
        <v>54</v>
      </c>
      <c r="B2251" s="2" t="s">
        <v>15803</v>
      </c>
      <c r="C2251" s="1" t="s">
        <v>1706</v>
      </c>
      <c r="D2251" s="1" t="s">
        <v>782</v>
      </c>
      <c r="E2251" s="1" t="s">
        <v>9724</v>
      </c>
      <c r="F2251" s="1" t="s">
        <v>15804</v>
      </c>
      <c r="G2251" s="1" t="s">
        <v>26</v>
      </c>
      <c r="H2251" s="1" t="s">
        <v>27</v>
      </c>
      <c r="I2251" s="1" t="s">
        <v>74</v>
      </c>
      <c r="K2251" s="1" t="s">
        <v>61</v>
      </c>
      <c r="L2251" s="1" t="s">
        <v>873</v>
      </c>
      <c r="M2251" s="1" t="s">
        <v>270</v>
      </c>
      <c r="N2251" s="3">
        <v>45839</v>
      </c>
      <c r="O2251" s="1" t="s">
        <v>1710</v>
      </c>
      <c r="P2251" s="1" t="s">
        <v>15805</v>
      </c>
      <c r="R2251" s="1" t="s">
        <v>171</v>
      </c>
      <c r="S2251" s="1" t="s">
        <v>15764</v>
      </c>
      <c r="T2251" s="1" t="s">
        <v>15806</v>
      </c>
    </row>
    <row r="2252" spans="1:20" ht="13.8" x14ac:dyDescent="0.25">
      <c r="A2252" s="1" t="s">
        <v>6183</v>
      </c>
      <c r="B2252" s="2" t="s">
        <v>15807</v>
      </c>
      <c r="C2252" s="1" t="s">
        <v>593</v>
      </c>
      <c r="D2252" s="1" t="s">
        <v>1117</v>
      </c>
      <c r="E2252" s="1" t="s">
        <v>15808</v>
      </c>
      <c r="F2252" s="1" t="s">
        <v>6186</v>
      </c>
      <c r="G2252" s="1" t="s">
        <v>228</v>
      </c>
      <c r="H2252" s="1" t="s">
        <v>2219</v>
      </c>
      <c r="I2252" s="1" t="s">
        <v>140</v>
      </c>
      <c r="J2252" s="1" t="s">
        <v>2562</v>
      </c>
      <c r="K2252" s="1" t="s">
        <v>15809</v>
      </c>
      <c r="L2252" s="1" t="s">
        <v>540</v>
      </c>
      <c r="M2252" s="1" t="s">
        <v>206</v>
      </c>
      <c r="N2252" s="1" t="s">
        <v>32</v>
      </c>
      <c r="O2252" s="1" t="s">
        <v>15810</v>
      </c>
      <c r="P2252" s="1" t="s">
        <v>15811</v>
      </c>
      <c r="R2252" s="1" t="s">
        <v>5540</v>
      </c>
      <c r="T2252" s="1" t="s">
        <v>15812</v>
      </c>
    </row>
    <row r="2253" spans="1:20" ht="13.8" x14ac:dyDescent="0.25">
      <c r="A2253" s="1" t="s">
        <v>5018</v>
      </c>
      <c r="B2253" s="2" t="s">
        <v>15813</v>
      </c>
      <c r="C2253" s="1" t="s">
        <v>1466</v>
      </c>
      <c r="D2253" s="1" t="s">
        <v>3836</v>
      </c>
      <c r="E2253" s="1" t="s">
        <v>15814</v>
      </c>
      <c r="F2253" s="1" t="s">
        <v>15815</v>
      </c>
      <c r="G2253" s="1" t="s">
        <v>26</v>
      </c>
      <c r="H2253" s="1" t="s">
        <v>27</v>
      </c>
      <c r="I2253" s="1" t="s">
        <v>74</v>
      </c>
      <c r="K2253" s="1" t="s">
        <v>155</v>
      </c>
      <c r="L2253" s="1" t="s">
        <v>1203</v>
      </c>
      <c r="N2253" s="1" t="s">
        <v>378</v>
      </c>
      <c r="O2253" s="1" t="s">
        <v>1469</v>
      </c>
      <c r="P2253" s="1" t="s">
        <v>15816</v>
      </c>
      <c r="Q2253" s="1" t="s">
        <v>93</v>
      </c>
      <c r="R2253" s="1" t="s">
        <v>15817</v>
      </c>
      <c r="S2253" s="1" t="s">
        <v>3540</v>
      </c>
      <c r="T2253" s="1" t="s">
        <v>15818</v>
      </c>
    </row>
    <row r="2254" spans="1:20" ht="13.8" x14ac:dyDescent="0.25">
      <c r="A2254" s="1" t="s">
        <v>287</v>
      </c>
      <c r="B2254" s="2" t="s">
        <v>15819</v>
      </c>
      <c r="C2254" s="1" t="s">
        <v>969</v>
      </c>
      <c r="D2254" s="1" t="s">
        <v>819</v>
      </c>
      <c r="E2254" s="1" t="s">
        <v>15820</v>
      </c>
      <c r="F2254" s="1" t="s">
        <v>292</v>
      </c>
      <c r="G2254" s="1" t="s">
        <v>26</v>
      </c>
      <c r="H2254" s="1" t="s">
        <v>27</v>
      </c>
      <c r="I2254" s="1" t="s">
        <v>74</v>
      </c>
      <c r="J2254" s="1" t="s">
        <v>75</v>
      </c>
      <c r="K2254" s="1" t="s">
        <v>15821</v>
      </c>
      <c r="L2254" s="1" t="s">
        <v>77</v>
      </c>
      <c r="N2254" s="1" t="s">
        <v>916</v>
      </c>
      <c r="O2254" s="1" t="s">
        <v>973</v>
      </c>
      <c r="P2254" s="1" t="s">
        <v>15822</v>
      </c>
      <c r="R2254" s="1" t="s">
        <v>171</v>
      </c>
      <c r="S2254" s="1" t="s">
        <v>3108</v>
      </c>
      <c r="T2254" s="1" t="s">
        <v>15823</v>
      </c>
    </row>
    <row r="2255" spans="1:20" ht="13.8" x14ac:dyDescent="0.25">
      <c r="A2255" s="1" t="s">
        <v>2411</v>
      </c>
      <c r="B2255" s="2" t="s">
        <v>15824</v>
      </c>
      <c r="C2255" s="1" t="s">
        <v>2413</v>
      </c>
      <c r="D2255" s="1" t="s">
        <v>444</v>
      </c>
      <c r="E2255" s="1" t="s">
        <v>10378</v>
      </c>
      <c r="F2255" s="1" t="s">
        <v>387</v>
      </c>
      <c r="G2255" s="1" t="s">
        <v>113</v>
      </c>
      <c r="H2255" s="1" t="s">
        <v>27</v>
      </c>
      <c r="I2255" s="1" t="s">
        <v>60</v>
      </c>
      <c r="K2255" s="1" t="s">
        <v>15825</v>
      </c>
      <c r="L2255" s="1" t="s">
        <v>168</v>
      </c>
      <c r="N2255" s="1" t="s">
        <v>63</v>
      </c>
      <c r="O2255" s="1" t="s">
        <v>2417</v>
      </c>
      <c r="P2255" s="1" t="s">
        <v>15826</v>
      </c>
      <c r="R2255" s="1" t="s">
        <v>15827</v>
      </c>
      <c r="T2255" s="1" t="s">
        <v>15828</v>
      </c>
    </row>
    <row r="2256" spans="1:20" ht="13.8" x14ac:dyDescent="0.25">
      <c r="A2256" s="1" t="s">
        <v>54</v>
      </c>
      <c r="B2256" s="2" t="s">
        <v>15829</v>
      </c>
      <c r="C2256" s="1" t="s">
        <v>175</v>
      </c>
      <c r="D2256" s="1" t="s">
        <v>1244</v>
      </c>
      <c r="E2256" s="1" t="s">
        <v>15830</v>
      </c>
      <c r="F2256" s="1" t="s">
        <v>15831</v>
      </c>
      <c r="G2256" s="1" t="s">
        <v>26</v>
      </c>
      <c r="H2256" s="1" t="s">
        <v>27</v>
      </c>
      <c r="I2256" s="1" t="s">
        <v>28</v>
      </c>
      <c r="K2256" s="1" t="s">
        <v>61</v>
      </c>
      <c r="L2256" s="1" t="s">
        <v>7776</v>
      </c>
      <c r="N2256" s="1" t="s">
        <v>32</v>
      </c>
      <c r="O2256" s="1" t="s">
        <v>180</v>
      </c>
      <c r="P2256" s="1" t="s">
        <v>15832</v>
      </c>
      <c r="R2256" s="1" t="s">
        <v>15833</v>
      </c>
      <c r="S2256" s="1" t="s">
        <v>13667</v>
      </c>
      <c r="T2256" s="1" t="s">
        <v>15834</v>
      </c>
    </row>
    <row r="2257" spans="1:20" ht="13.8" x14ac:dyDescent="0.25">
      <c r="A2257" s="1" t="s">
        <v>1626</v>
      </c>
      <c r="B2257" s="2" t="s">
        <v>15835</v>
      </c>
      <c r="C2257" s="1" t="s">
        <v>15836</v>
      </c>
      <c r="D2257" s="1" t="s">
        <v>85</v>
      </c>
      <c r="E2257" s="1" t="s">
        <v>15837</v>
      </c>
      <c r="F2257" s="1" t="s">
        <v>15838</v>
      </c>
      <c r="G2257" s="1" t="s">
        <v>26</v>
      </c>
      <c r="H2257" s="1" t="s">
        <v>27</v>
      </c>
      <c r="I2257" s="1" t="s">
        <v>60</v>
      </c>
      <c r="K2257" s="1" t="s">
        <v>3156</v>
      </c>
      <c r="L2257" s="1" t="s">
        <v>9186</v>
      </c>
      <c r="N2257" s="1" t="s">
        <v>378</v>
      </c>
      <c r="O2257" s="1" t="s">
        <v>15839</v>
      </c>
      <c r="P2257" s="1" t="s">
        <v>15840</v>
      </c>
      <c r="Q2257" s="1" t="s">
        <v>15841</v>
      </c>
      <c r="S2257" s="1" t="s">
        <v>3258</v>
      </c>
      <c r="T2257" s="1" t="s">
        <v>15842</v>
      </c>
    </row>
    <row r="2258" spans="1:20" ht="13.8" x14ac:dyDescent="0.25">
      <c r="A2258" s="1" t="s">
        <v>54</v>
      </c>
      <c r="B2258" s="2" t="s">
        <v>15843</v>
      </c>
      <c r="C2258" s="1" t="s">
        <v>15844</v>
      </c>
      <c r="D2258" s="1" t="s">
        <v>57</v>
      </c>
      <c r="E2258" s="1" t="s">
        <v>15845</v>
      </c>
      <c r="F2258" s="1" t="s">
        <v>15846</v>
      </c>
      <c r="G2258" s="1" t="s">
        <v>26</v>
      </c>
      <c r="H2258" s="1" t="s">
        <v>27</v>
      </c>
      <c r="I2258" s="1" t="s">
        <v>28</v>
      </c>
      <c r="J2258" s="1" t="s">
        <v>465</v>
      </c>
      <c r="K2258" s="1" t="s">
        <v>15847</v>
      </c>
      <c r="L2258" s="1" t="s">
        <v>1351</v>
      </c>
      <c r="M2258" s="1" t="s">
        <v>143</v>
      </c>
      <c r="N2258" s="1" t="s">
        <v>63</v>
      </c>
      <c r="P2258" s="1" t="s">
        <v>15848</v>
      </c>
      <c r="Q2258" s="1" t="s">
        <v>15849</v>
      </c>
      <c r="R2258" s="1" t="s">
        <v>15850</v>
      </c>
      <c r="S2258" s="1" t="s">
        <v>3540</v>
      </c>
      <c r="T2258" s="1" t="s">
        <v>15851</v>
      </c>
    </row>
    <row r="2259" spans="1:20" ht="13.8" x14ac:dyDescent="0.25">
      <c r="A2259" s="1" t="s">
        <v>911</v>
      </c>
      <c r="B2259" s="2" t="s">
        <v>15852</v>
      </c>
      <c r="C2259" s="1" t="s">
        <v>969</v>
      </c>
      <c r="D2259" s="1" t="s">
        <v>2443</v>
      </c>
      <c r="E2259" s="1" t="s">
        <v>13207</v>
      </c>
      <c r="F2259" s="1" t="s">
        <v>915</v>
      </c>
      <c r="G2259" s="1" t="s">
        <v>113</v>
      </c>
      <c r="H2259" s="1" t="s">
        <v>114</v>
      </c>
      <c r="I2259" s="1" t="s">
        <v>74</v>
      </c>
      <c r="K2259" s="1" t="s">
        <v>293</v>
      </c>
      <c r="L2259" s="1" t="s">
        <v>810</v>
      </c>
      <c r="N2259" s="1" t="s">
        <v>916</v>
      </c>
      <c r="O2259" s="1" t="s">
        <v>973</v>
      </c>
      <c r="P2259" s="1" t="s">
        <v>15853</v>
      </c>
      <c r="R2259" s="1" t="s">
        <v>219</v>
      </c>
      <c r="S2259" s="1" t="s">
        <v>3108</v>
      </c>
      <c r="T2259" s="1" t="s">
        <v>15854</v>
      </c>
    </row>
    <row r="2260" spans="1:20" ht="13.8" x14ac:dyDescent="0.25">
      <c r="A2260" s="1" t="s">
        <v>847</v>
      </c>
      <c r="B2260" s="2" t="s">
        <v>15855</v>
      </c>
      <c r="C2260" s="1" t="s">
        <v>1743</v>
      </c>
      <c r="D2260" s="1" t="s">
        <v>2029</v>
      </c>
      <c r="E2260" s="1" t="s">
        <v>10222</v>
      </c>
      <c r="F2260" s="1" t="s">
        <v>10215</v>
      </c>
      <c r="G2260" s="1" t="s">
        <v>26</v>
      </c>
      <c r="H2260" s="1" t="s">
        <v>27</v>
      </c>
      <c r="I2260" s="1" t="s">
        <v>74</v>
      </c>
      <c r="J2260" s="1" t="s">
        <v>75</v>
      </c>
      <c r="K2260" s="1" t="s">
        <v>852</v>
      </c>
      <c r="L2260" s="1" t="s">
        <v>3026</v>
      </c>
      <c r="N2260" s="1" t="s">
        <v>32</v>
      </c>
      <c r="O2260" s="1" t="s">
        <v>1746</v>
      </c>
      <c r="P2260" s="1" t="s">
        <v>15856</v>
      </c>
      <c r="Q2260" s="1" t="s">
        <v>15857</v>
      </c>
      <c r="R2260" s="1" t="s">
        <v>15858</v>
      </c>
      <c r="S2260" s="1" t="s">
        <v>6025</v>
      </c>
      <c r="T2260" s="1" t="s">
        <v>15859</v>
      </c>
    </row>
    <row r="2261" spans="1:20" ht="13.8" x14ac:dyDescent="0.25">
      <c r="A2261" s="1" t="s">
        <v>54</v>
      </c>
      <c r="B2261" s="2" t="s">
        <v>15860</v>
      </c>
      <c r="C2261" s="1" t="s">
        <v>920</v>
      </c>
      <c r="D2261" s="1" t="s">
        <v>1441</v>
      </c>
      <c r="E2261" s="1" t="s">
        <v>14216</v>
      </c>
      <c r="F2261" s="1" t="s">
        <v>14217</v>
      </c>
      <c r="G2261" s="1" t="s">
        <v>26</v>
      </c>
      <c r="H2261" s="1" t="s">
        <v>27</v>
      </c>
      <c r="I2261" s="1" t="s">
        <v>74</v>
      </c>
      <c r="K2261" s="1" t="s">
        <v>61</v>
      </c>
      <c r="L2261" s="1" t="s">
        <v>179</v>
      </c>
      <c r="N2261" s="1" t="s">
        <v>32</v>
      </c>
      <c r="O2261" s="1" t="s">
        <v>923</v>
      </c>
      <c r="P2261" s="1" t="s">
        <v>15861</v>
      </c>
      <c r="R2261" s="1" t="s">
        <v>926</v>
      </c>
      <c r="S2261" s="1" t="s">
        <v>5941</v>
      </c>
      <c r="T2261" s="1" t="s">
        <v>15862</v>
      </c>
    </row>
    <row r="2262" spans="1:20" ht="13.8" x14ac:dyDescent="0.25">
      <c r="A2262" s="1" t="s">
        <v>13706</v>
      </c>
      <c r="B2262" s="2" t="s">
        <v>15863</v>
      </c>
      <c r="C2262" s="1" t="s">
        <v>13708</v>
      </c>
      <c r="D2262" s="1" t="s">
        <v>42</v>
      </c>
      <c r="E2262" s="1" t="s">
        <v>5739</v>
      </c>
      <c r="F2262" s="1" t="s">
        <v>15864</v>
      </c>
      <c r="G2262" s="1" t="s">
        <v>243</v>
      </c>
      <c r="H2262" s="1" t="s">
        <v>244</v>
      </c>
      <c r="I2262" s="1" t="s">
        <v>28</v>
      </c>
      <c r="K2262" s="1" t="s">
        <v>15865</v>
      </c>
      <c r="L2262" s="1" t="s">
        <v>4007</v>
      </c>
      <c r="N2262" s="1" t="s">
        <v>104</v>
      </c>
      <c r="P2262" s="1" t="s">
        <v>15866</v>
      </c>
      <c r="S2262" s="1" t="s">
        <v>13713</v>
      </c>
      <c r="T2262" s="1" t="s">
        <v>15867</v>
      </c>
    </row>
    <row r="2263" spans="1:20" ht="13.8" x14ac:dyDescent="0.25">
      <c r="A2263" s="1" t="s">
        <v>2556</v>
      </c>
      <c r="B2263" s="2" t="s">
        <v>15868</v>
      </c>
      <c r="C2263" s="1" t="s">
        <v>2558</v>
      </c>
      <c r="D2263" s="1" t="s">
        <v>3449</v>
      </c>
      <c r="E2263" s="1" t="s">
        <v>13067</v>
      </c>
      <c r="F2263" s="1" t="s">
        <v>15869</v>
      </c>
      <c r="G2263" s="1" t="s">
        <v>228</v>
      </c>
      <c r="H2263" s="1" t="s">
        <v>126</v>
      </c>
      <c r="I2263" s="1" t="s">
        <v>140</v>
      </c>
      <c r="J2263" s="1" t="s">
        <v>1312</v>
      </c>
      <c r="K2263" s="1" t="s">
        <v>15870</v>
      </c>
      <c r="L2263" s="1" t="s">
        <v>15871</v>
      </c>
      <c r="M2263" s="1" t="s">
        <v>270</v>
      </c>
      <c r="N2263" s="1" t="s">
        <v>32</v>
      </c>
      <c r="O2263" s="1" t="s">
        <v>2565</v>
      </c>
      <c r="P2263" s="1" t="s">
        <v>15872</v>
      </c>
      <c r="Q2263" s="1" t="s">
        <v>530</v>
      </c>
      <c r="R2263" s="1" t="s">
        <v>15873</v>
      </c>
      <c r="S2263" s="1" t="s">
        <v>4216</v>
      </c>
      <c r="T2263" s="1" t="s">
        <v>15874</v>
      </c>
    </row>
    <row r="2264" spans="1:20" ht="13.8" x14ac:dyDescent="0.25">
      <c r="A2264" s="1" t="s">
        <v>185</v>
      </c>
      <c r="B2264" s="2" t="s">
        <v>15875</v>
      </c>
      <c r="C2264" s="1" t="s">
        <v>299</v>
      </c>
      <c r="D2264" s="1" t="s">
        <v>806</v>
      </c>
      <c r="E2264" s="1" t="s">
        <v>4246</v>
      </c>
      <c r="F2264" s="1" t="s">
        <v>15876</v>
      </c>
      <c r="G2264" s="1" t="s">
        <v>113</v>
      </c>
      <c r="H2264" s="1" t="s">
        <v>126</v>
      </c>
      <c r="I2264" s="1" t="s">
        <v>74</v>
      </c>
      <c r="J2264" s="1" t="s">
        <v>154</v>
      </c>
      <c r="K2264" s="1" t="s">
        <v>191</v>
      </c>
      <c r="L2264" s="1" t="s">
        <v>3977</v>
      </c>
      <c r="N2264" s="1" t="s">
        <v>63</v>
      </c>
      <c r="O2264" s="1" t="s">
        <v>305</v>
      </c>
      <c r="P2264" s="1" t="s">
        <v>15877</v>
      </c>
      <c r="Q2264" s="1" t="s">
        <v>93</v>
      </c>
      <c r="R2264" s="1" t="s">
        <v>171</v>
      </c>
      <c r="S2264" s="1" t="s">
        <v>3475</v>
      </c>
      <c r="T2264" s="1" t="s">
        <v>15878</v>
      </c>
    </row>
    <row r="2265" spans="1:20" ht="13.8" x14ac:dyDescent="0.25">
      <c r="A2265" s="1" t="s">
        <v>54</v>
      </c>
      <c r="B2265" s="2" t="s">
        <v>15879</v>
      </c>
      <c r="C2265" s="1" t="s">
        <v>1568</v>
      </c>
      <c r="D2265" s="1" t="s">
        <v>444</v>
      </c>
      <c r="E2265" s="1" t="s">
        <v>15880</v>
      </c>
      <c r="F2265" s="1" t="s">
        <v>10862</v>
      </c>
      <c r="G2265" s="1" t="s">
        <v>26</v>
      </c>
      <c r="H2265" s="1" t="s">
        <v>27</v>
      </c>
      <c r="I2265" s="1" t="s">
        <v>60</v>
      </c>
      <c r="K2265" s="1" t="s">
        <v>61</v>
      </c>
      <c r="L2265" s="1" t="s">
        <v>1571</v>
      </c>
      <c r="N2265" s="1" t="s">
        <v>63</v>
      </c>
      <c r="O2265" s="1" t="s">
        <v>1572</v>
      </c>
      <c r="P2265" s="1" t="s">
        <v>15881</v>
      </c>
      <c r="Q2265" s="1" t="s">
        <v>93</v>
      </c>
      <c r="R2265" s="1" t="s">
        <v>3061</v>
      </c>
      <c r="S2265" s="1" t="s">
        <v>3659</v>
      </c>
      <c r="T2265" s="1" t="s">
        <v>15882</v>
      </c>
    </row>
    <row r="2266" spans="1:20" ht="220.8" x14ac:dyDescent="0.25">
      <c r="A2266" s="1" t="s">
        <v>15883</v>
      </c>
      <c r="B2266" s="2" t="s">
        <v>15884</v>
      </c>
      <c r="C2266" s="1" t="s">
        <v>15885</v>
      </c>
      <c r="D2266" s="1" t="s">
        <v>870</v>
      </c>
      <c r="E2266" s="1" t="s">
        <v>12926</v>
      </c>
      <c r="F2266" s="1" t="s">
        <v>6259</v>
      </c>
      <c r="G2266" s="1" t="s">
        <v>113</v>
      </c>
      <c r="H2266" s="1" t="s">
        <v>114</v>
      </c>
      <c r="I2266" s="1" t="s">
        <v>28</v>
      </c>
      <c r="K2266" s="1" t="s">
        <v>15886</v>
      </c>
      <c r="L2266" s="1" t="s">
        <v>168</v>
      </c>
      <c r="M2266" s="1" t="s">
        <v>527</v>
      </c>
      <c r="N2266" s="1" t="s">
        <v>63</v>
      </c>
      <c r="O2266" s="1" t="s">
        <v>15887</v>
      </c>
      <c r="P2266" s="4" t="s">
        <v>15888</v>
      </c>
      <c r="Q2266" s="1" t="s">
        <v>15889</v>
      </c>
      <c r="R2266" s="1" t="s">
        <v>392</v>
      </c>
      <c r="T2266" s="1" t="s">
        <v>15890</v>
      </c>
    </row>
    <row r="2267" spans="1:20" ht="41.4" x14ac:dyDescent="0.25">
      <c r="A2267" s="1" t="s">
        <v>54</v>
      </c>
      <c r="B2267" s="2" t="s">
        <v>15891</v>
      </c>
      <c r="C2267" s="1" t="s">
        <v>15892</v>
      </c>
      <c r="D2267" s="1" t="s">
        <v>1441</v>
      </c>
      <c r="E2267" s="1" t="s">
        <v>14216</v>
      </c>
      <c r="F2267" s="1" t="s">
        <v>15893</v>
      </c>
      <c r="G2267" s="1" t="s">
        <v>26</v>
      </c>
      <c r="H2267" s="1" t="s">
        <v>27</v>
      </c>
      <c r="I2267" s="1" t="s">
        <v>74</v>
      </c>
      <c r="K2267" s="1" t="s">
        <v>61</v>
      </c>
      <c r="L2267" s="1" t="s">
        <v>9186</v>
      </c>
      <c r="N2267" s="1" t="s">
        <v>378</v>
      </c>
      <c r="P2267" s="4" t="s">
        <v>15894</v>
      </c>
      <c r="Q2267" s="1" t="s">
        <v>93</v>
      </c>
      <c r="S2267" s="1" t="s">
        <v>3540</v>
      </c>
      <c r="T2267" s="1" t="s">
        <v>15895</v>
      </c>
    </row>
    <row r="2268" spans="1:20" ht="13.8" x14ac:dyDescent="0.25">
      <c r="A2268" s="1" t="s">
        <v>54</v>
      </c>
      <c r="B2268" s="2" t="s">
        <v>15896</v>
      </c>
      <c r="C2268" s="1" t="s">
        <v>920</v>
      </c>
      <c r="D2268" s="1" t="s">
        <v>8788</v>
      </c>
      <c r="E2268" s="1" t="s">
        <v>15897</v>
      </c>
      <c r="F2268" s="1" t="s">
        <v>15893</v>
      </c>
      <c r="G2268" s="1" t="s">
        <v>26</v>
      </c>
      <c r="H2268" s="1" t="s">
        <v>27</v>
      </c>
      <c r="I2268" s="1" t="s">
        <v>74</v>
      </c>
      <c r="K2268" s="1" t="s">
        <v>15898</v>
      </c>
      <c r="L2268" s="1" t="s">
        <v>282</v>
      </c>
      <c r="N2268" s="1" t="s">
        <v>63</v>
      </c>
      <c r="O2268" s="1" t="s">
        <v>923</v>
      </c>
      <c r="P2268" s="1" t="s">
        <v>15899</v>
      </c>
      <c r="R2268" s="1" t="s">
        <v>15900</v>
      </c>
      <c r="S2268" s="1" t="s">
        <v>5941</v>
      </c>
      <c r="T2268" s="1" t="s">
        <v>15901</v>
      </c>
    </row>
    <row r="2269" spans="1:20" ht="13.8" x14ac:dyDescent="0.25">
      <c r="A2269" s="1" t="s">
        <v>817</v>
      </c>
      <c r="B2269" s="2" t="s">
        <v>15902</v>
      </c>
      <c r="C2269" s="1" t="s">
        <v>498</v>
      </c>
      <c r="D2269" s="1" t="s">
        <v>255</v>
      </c>
      <c r="E2269" s="1" t="s">
        <v>1788</v>
      </c>
      <c r="F2269" s="1" t="s">
        <v>15903</v>
      </c>
      <c r="G2269" s="1" t="s">
        <v>113</v>
      </c>
      <c r="H2269" s="1" t="s">
        <v>114</v>
      </c>
      <c r="I2269" s="1" t="s">
        <v>60</v>
      </c>
      <c r="K2269" s="1" t="s">
        <v>15904</v>
      </c>
      <c r="L2269" s="1" t="s">
        <v>11991</v>
      </c>
      <c r="N2269" s="1" t="s">
        <v>63</v>
      </c>
      <c r="O2269" s="1" t="s">
        <v>504</v>
      </c>
      <c r="P2269" s="1" t="s">
        <v>15905</v>
      </c>
      <c r="Q2269" s="1" t="s">
        <v>15906</v>
      </c>
      <c r="R2269" s="1" t="s">
        <v>15907</v>
      </c>
      <c r="S2269" s="1" t="s">
        <v>15415</v>
      </c>
      <c r="T2269" s="1" t="s">
        <v>15908</v>
      </c>
    </row>
    <row r="2270" spans="1:20" ht="13.8" x14ac:dyDescent="0.25">
      <c r="A2270" s="1" t="s">
        <v>817</v>
      </c>
      <c r="B2270" s="2" t="s">
        <v>15909</v>
      </c>
      <c r="C2270" s="1" t="s">
        <v>1863</v>
      </c>
      <c r="D2270" s="1" t="s">
        <v>240</v>
      </c>
      <c r="E2270" s="1" t="s">
        <v>15910</v>
      </c>
      <c r="F2270" s="1" t="s">
        <v>15911</v>
      </c>
      <c r="G2270" s="1" t="s">
        <v>113</v>
      </c>
      <c r="H2270" s="1" t="s">
        <v>114</v>
      </c>
      <c r="I2270" s="1" t="s">
        <v>60</v>
      </c>
      <c r="K2270" s="1" t="s">
        <v>388</v>
      </c>
      <c r="L2270" s="1" t="s">
        <v>834</v>
      </c>
      <c r="M2270" s="1" t="s">
        <v>322</v>
      </c>
      <c r="N2270" s="1" t="s">
        <v>378</v>
      </c>
      <c r="O2270" s="1" t="s">
        <v>15912</v>
      </c>
      <c r="P2270" s="1" t="s">
        <v>15913</v>
      </c>
      <c r="Q2270" s="1" t="s">
        <v>15914</v>
      </c>
      <c r="R2270" s="1" t="s">
        <v>15915</v>
      </c>
      <c r="S2270" s="1" t="s">
        <v>15916</v>
      </c>
      <c r="T2270" s="1" t="s">
        <v>15917</v>
      </c>
    </row>
    <row r="2271" spans="1:20" ht="13.8" x14ac:dyDescent="0.25">
      <c r="A2271" s="1" t="s">
        <v>14696</v>
      </c>
      <c r="B2271" s="2" t="s">
        <v>15918</v>
      </c>
      <c r="C2271" s="1" t="s">
        <v>14698</v>
      </c>
      <c r="D2271" s="1" t="s">
        <v>12088</v>
      </c>
      <c r="E2271" s="1" t="s">
        <v>15919</v>
      </c>
      <c r="F2271" s="1" t="s">
        <v>15607</v>
      </c>
      <c r="G2271" s="1" t="s">
        <v>228</v>
      </c>
      <c r="H2271" s="1" t="s">
        <v>126</v>
      </c>
      <c r="I2271" s="1" t="s">
        <v>245</v>
      </c>
      <c r="K2271" s="1" t="s">
        <v>2752</v>
      </c>
      <c r="L2271" s="1" t="s">
        <v>6227</v>
      </c>
      <c r="N2271" s="1" t="s">
        <v>104</v>
      </c>
      <c r="O2271" s="1" t="s">
        <v>2753</v>
      </c>
      <c r="P2271" s="1" t="s">
        <v>14701</v>
      </c>
      <c r="Q2271" s="1" t="s">
        <v>356</v>
      </c>
      <c r="T2271" s="1" t="s">
        <v>15920</v>
      </c>
    </row>
    <row r="2272" spans="1:20" ht="13.8" x14ac:dyDescent="0.25">
      <c r="A2272" s="1" t="s">
        <v>15921</v>
      </c>
      <c r="B2272" s="2" t="s">
        <v>15922</v>
      </c>
      <c r="C2272" s="1" t="s">
        <v>15923</v>
      </c>
      <c r="D2272" s="1" t="s">
        <v>452</v>
      </c>
      <c r="E2272" s="1" t="s">
        <v>13991</v>
      </c>
      <c r="F2272" s="1" t="s">
        <v>4493</v>
      </c>
      <c r="G2272" s="1" t="s">
        <v>26</v>
      </c>
      <c r="H2272" s="1" t="s">
        <v>27</v>
      </c>
      <c r="I2272" s="1" t="s">
        <v>74</v>
      </c>
      <c r="K2272" s="1" t="s">
        <v>14016</v>
      </c>
      <c r="L2272" s="1" t="s">
        <v>269</v>
      </c>
      <c r="N2272" s="1" t="s">
        <v>313</v>
      </c>
      <c r="O2272" s="1" t="s">
        <v>15924</v>
      </c>
      <c r="P2272" s="1" t="s">
        <v>15925</v>
      </c>
      <c r="Q2272" s="1" t="s">
        <v>93</v>
      </c>
      <c r="T2272" s="1" t="s">
        <v>15926</v>
      </c>
    </row>
    <row r="2273" spans="1:20" ht="13.8" x14ac:dyDescent="0.25">
      <c r="A2273" s="1" t="s">
        <v>15927</v>
      </c>
      <c r="B2273" s="2" t="s">
        <v>15928</v>
      </c>
      <c r="C2273" s="1" t="s">
        <v>15929</v>
      </c>
      <c r="D2273" s="1" t="s">
        <v>739</v>
      </c>
      <c r="E2273" s="1" t="s">
        <v>15930</v>
      </c>
      <c r="F2273" s="1" t="s">
        <v>15931</v>
      </c>
      <c r="G2273" s="1" t="s">
        <v>228</v>
      </c>
      <c r="H2273" s="1" t="s">
        <v>126</v>
      </c>
      <c r="I2273" s="1" t="s">
        <v>74</v>
      </c>
      <c r="K2273" s="1" t="s">
        <v>15932</v>
      </c>
      <c r="L2273" s="1" t="s">
        <v>5061</v>
      </c>
      <c r="N2273" s="1" t="s">
        <v>104</v>
      </c>
      <c r="O2273" s="1" t="s">
        <v>15933</v>
      </c>
      <c r="P2273" s="1" t="s">
        <v>15934</v>
      </c>
      <c r="Q2273" s="1" t="s">
        <v>234</v>
      </c>
      <c r="T2273" s="1" t="s">
        <v>15935</v>
      </c>
    </row>
    <row r="2274" spans="1:20" ht="13.8" x14ac:dyDescent="0.25">
      <c r="A2274" s="1" t="s">
        <v>14593</v>
      </c>
      <c r="B2274" s="2" t="s">
        <v>15936</v>
      </c>
      <c r="C2274" s="1" t="s">
        <v>14595</v>
      </c>
      <c r="D2274" s="1" t="s">
        <v>1362</v>
      </c>
      <c r="E2274" s="1" t="s">
        <v>7252</v>
      </c>
      <c r="F2274" s="1" t="s">
        <v>2848</v>
      </c>
      <c r="G2274" s="1" t="s">
        <v>113</v>
      </c>
      <c r="H2274" s="1" t="s">
        <v>114</v>
      </c>
      <c r="I2274" s="1" t="s">
        <v>60</v>
      </c>
      <c r="J2274" s="1" t="s">
        <v>465</v>
      </c>
      <c r="K2274" s="1" t="s">
        <v>14396</v>
      </c>
      <c r="L2274" s="1" t="s">
        <v>3397</v>
      </c>
      <c r="N2274" s="1" t="s">
        <v>3018</v>
      </c>
      <c r="O2274" s="1" t="s">
        <v>14596</v>
      </c>
      <c r="P2274" s="1" t="s">
        <v>15937</v>
      </c>
      <c r="R2274" s="1" t="s">
        <v>171</v>
      </c>
      <c r="T2274" s="1" t="s">
        <v>15938</v>
      </c>
    </row>
    <row r="2275" spans="1:20" ht="13.8" x14ac:dyDescent="0.25">
      <c r="A2275" s="1" t="s">
        <v>6177</v>
      </c>
      <c r="B2275" s="2" t="s">
        <v>15939</v>
      </c>
      <c r="C2275" s="1" t="s">
        <v>8754</v>
      </c>
      <c r="D2275" s="1" t="s">
        <v>1096</v>
      </c>
      <c r="E2275" s="1" t="s">
        <v>10817</v>
      </c>
      <c r="F2275" s="1" t="s">
        <v>15940</v>
      </c>
      <c r="G2275" s="1" t="s">
        <v>228</v>
      </c>
      <c r="H2275" s="1" t="s">
        <v>229</v>
      </c>
      <c r="I2275" s="1" t="s">
        <v>140</v>
      </c>
      <c r="J2275" s="1" t="s">
        <v>154</v>
      </c>
      <c r="K2275" s="1" t="s">
        <v>15941</v>
      </c>
      <c r="L2275" s="1" t="s">
        <v>15942</v>
      </c>
      <c r="N2275" s="1" t="s">
        <v>63</v>
      </c>
      <c r="O2275" s="1" t="s">
        <v>8758</v>
      </c>
      <c r="P2275" s="1" t="s">
        <v>15943</v>
      </c>
      <c r="Q2275" s="1" t="s">
        <v>15944</v>
      </c>
      <c r="R2275" s="1" t="s">
        <v>15945</v>
      </c>
      <c r="S2275" s="1" t="s">
        <v>8762</v>
      </c>
      <c r="T2275" s="1" t="s">
        <v>15946</v>
      </c>
    </row>
    <row r="2276" spans="1:20" ht="13.8" x14ac:dyDescent="0.25">
      <c r="A2276" s="1" t="s">
        <v>185</v>
      </c>
      <c r="B2276" s="2" t="s">
        <v>15947</v>
      </c>
      <c r="C2276" s="1" t="s">
        <v>299</v>
      </c>
      <c r="D2276" s="1" t="s">
        <v>806</v>
      </c>
      <c r="E2276" s="1" t="s">
        <v>15948</v>
      </c>
      <c r="F2276" s="1" t="s">
        <v>302</v>
      </c>
      <c r="G2276" s="1" t="s">
        <v>113</v>
      </c>
      <c r="H2276" s="1" t="s">
        <v>126</v>
      </c>
      <c r="I2276" s="1" t="s">
        <v>60</v>
      </c>
      <c r="K2276" s="1" t="s">
        <v>191</v>
      </c>
      <c r="L2276" s="1" t="s">
        <v>10774</v>
      </c>
      <c r="M2276" s="1" t="s">
        <v>143</v>
      </c>
      <c r="N2276" s="1" t="s">
        <v>313</v>
      </c>
      <c r="O2276" s="1" t="s">
        <v>305</v>
      </c>
      <c r="P2276" s="1" t="s">
        <v>15949</v>
      </c>
      <c r="Q2276" s="1" t="s">
        <v>93</v>
      </c>
      <c r="R2276" s="1" t="s">
        <v>15950</v>
      </c>
      <c r="S2276" s="1" t="s">
        <v>3475</v>
      </c>
      <c r="T2276" s="1" t="s">
        <v>15951</v>
      </c>
    </row>
    <row r="2277" spans="1:20" ht="13.8" x14ac:dyDescent="0.25">
      <c r="A2277" s="1" t="s">
        <v>275</v>
      </c>
      <c r="B2277" s="2" t="s">
        <v>15952</v>
      </c>
      <c r="C2277" s="1" t="s">
        <v>15953</v>
      </c>
      <c r="D2277" s="1" t="s">
        <v>958</v>
      </c>
      <c r="E2277" s="1" t="s">
        <v>15954</v>
      </c>
      <c r="F2277" s="1" t="s">
        <v>4470</v>
      </c>
      <c r="G2277" s="1" t="s">
        <v>113</v>
      </c>
      <c r="H2277" s="1" t="s">
        <v>27</v>
      </c>
      <c r="I2277" s="1" t="s">
        <v>60</v>
      </c>
      <c r="K2277" s="1" t="s">
        <v>281</v>
      </c>
      <c r="L2277" s="1" t="s">
        <v>8802</v>
      </c>
      <c r="M2277" s="1" t="s">
        <v>703</v>
      </c>
      <c r="N2277" s="3">
        <v>45901</v>
      </c>
      <c r="O2277" s="1" t="s">
        <v>15955</v>
      </c>
      <c r="P2277" s="1" t="s">
        <v>15956</v>
      </c>
      <c r="Q2277" s="1" t="s">
        <v>93</v>
      </c>
      <c r="R2277" s="1" t="s">
        <v>171</v>
      </c>
      <c r="T2277" s="1" t="s">
        <v>15957</v>
      </c>
    </row>
    <row r="2278" spans="1:20" ht="13.8" x14ac:dyDescent="0.25">
      <c r="A2278" s="1" t="s">
        <v>3208</v>
      </c>
      <c r="B2278" s="2" t="s">
        <v>15958</v>
      </c>
      <c r="C2278" s="1" t="s">
        <v>15184</v>
      </c>
      <c r="D2278" s="1" t="s">
        <v>15959</v>
      </c>
      <c r="E2278" s="1" t="s">
        <v>15960</v>
      </c>
      <c r="F2278" s="1" t="s">
        <v>15961</v>
      </c>
      <c r="G2278" s="1" t="s">
        <v>113</v>
      </c>
      <c r="H2278" s="1" t="s">
        <v>114</v>
      </c>
      <c r="I2278" s="1" t="s">
        <v>28</v>
      </c>
      <c r="K2278" s="1" t="s">
        <v>3214</v>
      </c>
      <c r="L2278" s="1" t="s">
        <v>15962</v>
      </c>
      <c r="N2278" s="1" t="s">
        <v>2202</v>
      </c>
      <c r="O2278" s="1" t="s">
        <v>15187</v>
      </c>
      <c r="P2278" s="1" t="s">
        <v>15963</v>
      </c>
      <c r="Q2278" s="1" t="s">
        <v>93</v>
      </c>
      <c r="R2278" s="1" t="s">
        <v>12077</v>
      </c>
      <c r="T2278" s="1" t="s">
        <v>15964</v>
      </c>
    </row>
    <row r="2279" spans="1:20" ht="13.8" x14ac:dyDescent="0.25">
      <c r="A2279" s="1" t="s">
        <v>82</v>
      </c>
      <c r="B2279" s="2" t="s">
        <v>15965</v>
      </c>
      <c r="C2279" s="1" t="s">
        <v>772</v>
      </c>
      <c r="D2279" s="1" t="s">
        <v>42</v>
      </c>
      <c r="E2279" s="1" t="s">
        <v>24</v>
      </c>
      <c r="F2279" s="1" t="s">
        <v>15966</v>
      </c>
      <c r="G2279" s="1" t="s">
        <v>26</v>
      </c>
      <c r="H2279" s="1" t="s">
        <v>27</v>
      </c>
      <c r="I2279" s="1" t="s">
        <v>60</v>
      </c>
      <c r="K2279" s="1" t="s">
        <v>447</v>
      </c>
      <c r="L2279" s="1" t="s">
        <v>756</v>
      </c>
      <c r="M2279" s="1" t="s">
        <v>143</v>
      </c>
      <c r="N2279" s="1" t="s">
        <v>104</v>
      </c>
      <c r="O2279" s="1" t="s">
        <v>15967</v>
      </c>
      <c r="P2279" s="1" t="s">
        <v>15968</v>
      </c>
      <c r="Q2279" s="1" t="s">
        <v>234</v>
      </c>
      <c r="S2279" s="1" t="s">
        <v>3137</v>
      </c>
      <c r="T2279" s="1" t="s">
        <v>15969</v>
      </c>
    </row>
    <row r="2280" spans="1:20" ht="96.6" x14ac:dyDescent="0.25">
      <c r="A2280" s="1" t="s">
        <v>3275</v>
      </c>
      <c r="B2280" s="2" t="s">
        <v>15970</v>
      </c>
      <c r="C2280" s="1" t="s">
        <v>3277</v>
      </c>
      <c r="D2280" s="1" t="s">
        <v>15971</v>
      </c>
      <c r="E2280" s="1" t="s">
        <v>15972</v>
      </c>
      <c r="F2280" s="1" t="s">
        <v>808</v>
      </c>
      <c r="G2280" s="1" t="s">
        <v>113</v>
      </c>
      <c r="H2280" s="1" t="s">
        <v>126</v>
      </c>
      <c r="I2280" s="1" t="s">
        <v>140</v>
      </c>
      <c r="J2280" s="1" t="s">
        <v>154</v>
      </c>
      <c r="K2280" s="1" t="s">
        <v>3280</v>
      </c>
      <c r="L2280" s="1" t="s">
        <v>1324</v>
      </c>
      <c r="M2280" s="1" t="s">
        <v>206</v>
      </c>
      <c r="N2280" s="1" t="s">
        <v>378</v>
      </c>
      <c r="O2280" s="1" t="s">
        <v>3282</v>
      </c>
      <c r="P2280" s="4" t="s">
        <v>15973</v>
      </c>
      <c r="Q2280" s="1" t="s">
        <v>15974</v>
      </c>
      <c r="R2280" s="1" t="s">
        <v>15975</v>
      </c>
      <c r="S2280" s="1" t="s">
        <v>3286</v>
      </c>
      <c r="T2280" s="1" t="s">
        <v>15976</v>
      </c>
    </row>
    <row r="2281" spans="1:20" ht="82.8" x14ac:dyDescent="0.25">
      <c r="A2281" s="1" t="s">
        <v>54</v>
      </c>
      <c r="B2281" s="2" t="s">
        <v>15977</v>
      </c>
      <c r="C2281" s="1" t="s">
        <v>570</v>
      </c>
      <c r="D2281" s="1" t="s">
        <v>15978</v>
      </c>
      <c r="E2281" s="1" t="s">
        <v>15979</v>
      </c>
      <c r="F2281" s="1" t="s">
        <v>2916</v>
      </c>
      <c r="G2281" s="1" t="s">
        <v>26</v>
      </c>
      <c r="H2281" s="1" t="s">
        <v>27</v>
      </c>
      <c r="I2281" s="1" t="s">
        <v>60</v>
      </c>
      <c r="K2281" s="1" t="s">
        <v>15980</v>
      </c>
      <c r="L2281" s="1" t="s">
        <v>30</v>
      </c>
      <c r="M2281" s="1" t="s">
        <v>270</v>
      </c>
      <c r="N2281" s="1" t="s">
        <v>63</v>
      </c>
      <c r="O2281" s="1" t="s">
        <v>573</v>
      </c>
      <c r="P2281" s="4" t="s">
        <v>15981</v>
      </c>
      <c r="Q2281" s="1" t="s">
        <v>15982</v>
      </c>
      <c r="R2281" s="1" t="s">
        <v>15983</v>
      </c>
      <c r="S2281" s="1" t="s">
        <v>3112</v>
      </c>
      <c r="T2281" s="1" t="s">
        <v>15984</v>
      </c>
    </row>
    <row r="2282" spans="1:20" ht="13.8" x14ac:dyDescent="0.25">
      <c r="A2282" s="1" t="s">
        <v>657</v>
      </c>
      <c r="B2282" s="2" t="s">
        <v>15985</v>
      </c>
      <c r="C2282" s="1" t="s">
        <v>3086</v>
      </c>
      <c r="D2282" s="1" t="s">
        <v>71</v>
      </c>
      <c r="E2282" s="1" t="s">
        <v>15986</v>
      </c>
      <c r="F2282" s="1" t="s">
        <v>15987</v>
      </c>
      <c r="G2282" s="1" t="s">
        <v>26</v>
      </c>
      <c r="H2282" s="1" t="s">
        <v>27</v>
      </c>
      <c r="I2282" s="1" t="s">
        <v>60</v>
      </c>
      <c r="J2282" s="1" t="s">
        <v>75</v>
      </c>
      <c r="K2282" s="1" t="s">
        <v>191</v>
      </c>
      <c r="L2282" s="1" t="s">
        <v>834</v>
      </c>
      <c r="M2282" s="1" t="s">
        <v>143</v>
      </c>
      <c r="N2282" s="1" t="s">
        <v>63</v>
      </c>
      <c r="O2282" s="1" t="s">
        <v>3089</v>
      </c>
      <c r="P2282" s="1" t="s">
        <v>15988</v>
      </c>
      <c r="R2282" s="1" t="s">
        <v>15989</v>
      </c>
      <c r="S2282" s="1" t="s">
        <v>3121</v>
      </c>
      <c r="T2282" s="1" t="s">
        <v>15990</v>
      </c>
    </row>
    <row r="2283" spans="1:20" ht="69" x14ac:dyDescent="0.25">
      <c r="A2283" s="1" t="s">
        <v>2085</v>
      </c>
      <c r="B2283" s="2" t="s">
        <v>15991</v>
      </c>
      <c r="C2283" s="1" t="s">
        <v>2087</v>
      </c>
      <c r="D2283" s="1" t="s">
        <v>85</v>
      </c>
      <c r="E2283" s="1" t="s">
        <v>15992</v>
      </c>
      <c r="F2283" s="1" t="s">
        <v>15993</v>
      </c>
      <c r="G2283" s="1" t="s">
        <v>26</v>
      </c>
      <c r="H2283" s="1" t="s">
        <v>27</v>
      </c>
      <c r="I2283" s="1" t="s">
        <v>74</v>
      </c>
      <c r="K2283" s="1" t="s">
        <v>2090</v>
      </c>
      <c r="L2283" s="1" t="s">
        <v>1839</v>
      </c>
      <c r="M2283" s="1" t="s">
        <v>270</v>
      </c>
      <c r="N2283" s="1" t="s">
        <v>32</v>
      </c>
      <c r="O2283" s="1" t="s">
        <v>2092</v>
      </c>
      <c r="P2283" s="4" t="s">
        <v>15994</v>
      </c>
      <c r="Q2283" s="1" t="s">
        <v>15995</v>
      </c>
      <c r="R2283" s="1" t="s">
        <v>15996</v>
      </c>
      <c r="S2283" s="1" t="s">
        <v>13757</v>
      </c>
      <c r="T2283" s="1" t="s">
        <v>15997</v>
      </c>
    </row>
    <row r="2284" spans="1:20" ht="13.8" x14ac:dyDescent="0.25">
      <c r="A2284" s="1" t="s">
        <v>54</v>
      </c>
      <c r="B2284" s="2" t="s">
        <v>15998</v>
      </c>
      <c r="C2284" s="1" t="s">
        <v>486</v>
      </c>
      <c r="D2284" s="1" t="s">
        <v>3394</v>
      </c>
      <c r="E2284" s="1" t="s">
        <v>15999</v>
      </c>
      <c r="F2284" s="1" t="s">
        <v>16000</v>
      </c>
      <c r="G2284" s="1" t="s">
        <v>26</v>
      </c>
      <c r="H2284" s="1" t="s">
        <v>27</v>
      </c>
      <c r="I2284" s="1" t="s">
        <v>74</v>
      </c>
      <c r="K2284" s="1" t="s">
        <v>16001</v>
      </c>
      <c r="L2284" s="1" t="s">
        <v>491</v>
      </c>
      <c r="N2284" s="1" t="s">
        <v>63</v>
      </c>
      <c r="O2284" s="1" t="s">
        <v>492</v>
      </c>
      <c r="P2284" s="1" t="s">
        <v>16002</v>
      </c>
      <c r="R2284" s="1" t="s">
        <v>392</v>
      </c>
      <c r="S2284" s="1" t="s">
        <v>3540</v>
      </c>
      <c r="T2284" s="1" t="s">
        <v>16003</v>
      </c>
    </row>
    <row r="2285" spans="1:20" ht="13.8" x14ac:dyDescent="0.25">
      <c r="A2285" s="1" t="s">
        <v>287</v>
      </c>
      <c r="B2285" s="2" t="s">
        <v>16004</v>
      </c>
      <c r="C2285" s="1" t="s">
        <v>289</v>
      </c>
      <c r="D2285" s="1" t="s">
        <v>137</v>
      </c>
      <c r="E2285" s="1" t="s">
        <v>7369</v>
      </c>
      <c r="F2285" s="1" t="s">
        <v>292</v>
      </c>
      <c r="G2285" s="1" t="s">
        <v>26</v>
      </c>
      <c r="H2285" s="1" t="s">
        <v>27</v>
      </c>
      <c r="I2285" s="1" t="s">
        <v>74</v>
      </c>
      <c r="J2285" s="1" t="s">
        <v>754</v>
      </c>
      <c r="K2285" s="1" t="s">
        <v>16005</v>
      </c>
      <c r="L2285" s="1" t="s">
        <v>810</v>
      </c>
      <c r="N2285" s="1" t="s">
        <v>3018</v>
      </c>
      <c r="O2285" s="1" t="s">
        <v>294</v>
      </c>
      <c r="P2285" s="1" t="s">
        <v>16006</v>
      </c>
      <c r="R2285" s="1" t="s">
        <v>16007</v>
      </c>
      <c r="S2285" s="1" t="s">
        <v>3108</v>
      </c>
      <c r="T2285" s="1" t="s">
        <v>16008</v>
      </c>
    </row>
    <row r="2286" spans="1:20" ht="82.8" x14ac:dyDescent="0.25">
      <c r="A2286" s="1" t="s">
        <v>14688</v>
      </c>
      <c r="B2286" s="2" t="s">
        <v>16009</v>
      </c>
      <c r="C2286" s="1" t="s">
        <v>15702</v>
      </c>
      <c r="D2286" s="1" t="s">
        <v>278</v>
      </c>
      <c r="E2286" s="1" t="s">
        <v>16010</v>
      </c>
      <c r="F2286" s="1" t="s">
        <v>16011</v>
      </c>
      <c r="G2286" s="1" t="s">
        <v>26</v>
      </c>
      <c r="H2286" s="1" t="s">
        <v>27</v>
      </c>
      <c r="I2286" s="1" t="s">
        <v>74</v>
      </c>
      <c r="K2286" s="1" t="s">
        <v>13710</v>
      </c>
      <c r="L2286" s="1" t="s">
        <v>7847</v>
      </c>
      <c r="M2286" s="1" t="s">
        <v>304</v>
      </c>
      <c r="N2286" s="1" t="s">
        <v>916</v>
      </c>
      <c r="O2286" s="1" t="s">
        <v>16012</v>
      </c>
      <c r="P2286" s="4" t="s">
        <v>16013</v>
      </c>
      <c r="Q2286" s="1" t="s">
        <v>16014</v>
      </c>
      <c r="R2286" s="1" t="s">
        <v>219</v>
      </c>
      <c r="T2286" s="1" t="s">
        <v>16015</v>
      </c>
    </row>
    <row r="2287" spans="1:20" ht="13.8" x14ac:dyDescent="0.25">
      <c r="A2287" s="1" t="s">
        <v>6017</v>
      </c>
      <c r="B2287" s="2" t="s">
        <v>16016</v>
      </c>
      <c r="C2287" s="1" t="s">
        <v>1743</v>
      </c>
      <c r="D2287" s="1" t="s">
        <v>860</v>
      </c>
      <c r="E2287" s="1" t="s">
        <v>5429</v>
      </c>
      <c r="F2287" s="1" t="s">
        <v>16017</v>
      </c>
      <c r="G2287" s="1" t="s">
        <v>113</v>
      </c>
      <c r="H2287" s="1" t="s">
        <v>27</v>
      </c>
      <c r="I2287" s="1" t="s">
        <v>74</v>
      </c>
      <c r="J2287" s="1" t="s">
        <v>75</v>
      </c>
      <c r="K2287" s="1" t="s">
        <v>16018</v>
      </c>
      <c r="L2287" s="1" t="s">
        <v>716</v>
      </c>
      <c r="M2287" s="1" t="s">
        <v>270</v>
      </c>
      <c r="N2287" s="1" t="s">
        <v>63</v>
      </c>
      <c r="O2287" s="1" t="s">
        <v>1746</v>
      </c>
      <c r="P2287" s="1" t="s">
        <v>16019</v>
      </c>
      <c r="Q2287" s="1" t="s">
        <v>16020</v>
      </c>
      <c r="R2287" s="1" t="s">
        <v>16021</v>
      </c>
      <c r="S2287" s="1" t="s">
        <v>6025</v>
      </c>
      <c r="T2287" s="1" t="s">
        <v>16022</v>
      </c>
    </row>
    <row r="2288" spans="1:20" ht="13.8" x14ac:dyDescent="0.25">
      <c r="A2288" s="1" t="s">
        <v>6017</v>
      </c>
      <c r="B2288" s="2" t="s">
        <v>16023</v>
      </c>
      <c r="C2288" s="1" t="s">
        <v>1743</v>
      </c>
      <c r="D2288" s="1" t="s">
        <v>860</v>
      </c>
      <c r="E2288" s="1" t="s">
        <v>16024</v>
      </c>
      <c r="F2288" s="1" t="s">
        <v>16025</v>
      </c>
      <c r="G2288" s="1" t="s">
        <v>113</v>
      </c>
      <c r="H2288" s="1" t="s">
        <v>27</v>
      </c>
      <c r="I2288" s="1" t="s">
        <v>74</v>
      </c>
      <c r="J2288" s="1" t="s">
        <v>75</v>
      </c>
      <c r="K2288" s="1" t="s">
        <v>16018</v>
      </c>
      <c r="L2288" s="1" t="s">
        <v>716</v>
      </c>
      <c r="M2288" s="1" t="s">
        <v>270</v>
      </c>
      <c r="N2288" s="1" t="s">
        <v>63</v>
      </c>
      <c r="O2288" s="1" t="s">
        <v>1746</v>
      </c>
      <c r="P2288" s="1" t="s">
        <v>16026</v>
      </c>
      <c r="Q2288" s="1" t="s">
        <v>16027</v>
      </c>
      <c r="R2288" s="1" t="s">
        <v>16028</v>
      </c>
      <c r="S2288" s="1" t="s">
        <v>6025</v>
      </c>
      <c r="T2288" s="1" t="s">
        <v>16029</v>
      </c>
    </row>
    <row r="2289" spans="1:20" ht="27.6" x14ac:dyDescent="0.25">
      <c r="A2289" s="1" t="s">
        <v>911</v>
      </c>
      <c r="B2289" s="2" t="s">
        <v>16030</v>
      </c>
      <c r="C2289" s="1" t="s">
        <v>289</v>
      </c>
      <c r="D2289" s="1" t="s">
        <v>4598</v>
      </c>
      <c r="E2289" s="1" t="s">
        <v>16031</v>
      </c>
      <c r="F2289" s="1" t="s">
        <v>915</v>
      </c>
      <c r="G2289" s="1" t="s">
        <v>113</v>
      </c>
      <c r="H2289" s="1" t="s">
        <v>114</v>
      </c>
      <c r="I2289" s="1" t="s">
        <v>74</v>
      </c>
      <c r="J2289" s="1" t="s">
        <v>75</v>
      </c>
      <c r="K2289" s="1" t="s">
        <v>293</v>
      </c>
      <c r="L2289" s="1" t="s">
        <v>810</v>
      </c>
      <c r="M2289" s="1" t="s">
        <v>206</v>
      </c>
      <c r="N2289" s="3">
        <v>45200</v>
      </c>
      <c r="O2289" s="1" t="s">
        <v>294</v>
      </c>
      <c r="P2289" s="4" t="s">
        <v>16032</v>
      </c>
      <c r="Q2289" s="1" t="s">
        <v>93</v>
      </c>
      <c r="R2289" s="1" t="s">
        <v>16033</v>
      </c>
      <c r="S2289" s="1" t="s">
        <v>3108</v>
      </c>
      <c r="T2289" s="1" t="s">
        <v>16034</v>
      </c>
    </row>
    <row r="2290" spans="1:20" ht="13.8" x14ac:dyDescent="0.25">
      <c r="A2290" s="1" t="s">
        <v>459</v>
      </c>
      <c r="B2290" s="2" t="s">
        <v>16035</v>
      </c>
      <c r="C2290" s="1" t="s">
        <v>2065</v>
      </c>
      <c r="D2290" s="1" t="s">
        <v>137</v>
      </c>
      <c r="E2290" s="1" t="s">
        <v>7521</v>
      </c>
      <c r="F2290" s="1" t="s">
        <v>16036</v>
      </c>
      <c r="G2290" s="1" t="s">
        <v>26</v>
      </c>
      <c r="H2290" s="1" t="s">
        <v>27</v>
      </c>
      <c r="I2290" s="1" t="s">
        <v>60</v>
      </c>
      <c r="K2290" s="1" t="s">
        <v>16037</v>
      </c>
      <c r="L2290" s="1" t="s">
        <v>16038</v>
      </c>
      <c r="M2290" s="1" t="s">
        <v>270</v>
      </c>
      <c r="N2290" s="1" t="s">
        <v>63</v>
      </c>
      <c r="O2290" s="1" t="s">
        <v>2070</v>
      </c>
      <c r="P2290" s="1" t="s">
        <v>16039</v>
      </c>
      <c r="Q2290" s="1" t="s">
        <v>93</v>
      </c>
      <c r="R2290" s="1" t="s">
        <v>16040</v>
      </c>
      <c r="S2290" s="1" t="s">
        <v>7833</v>
      </c>
      <c r="T2290" s="1" t="s">
        <v>16041</v>
      </c>
    </row>
    <row r="2291" spans="1:20" ht="13.8" x14ac:dyDescent="0.25">
      <c r="A2291" s="1" t="s">
        <v>2494</v>
      </c>
      <c r="B2291" s="2" t="s">
        <v>16042</v>
      </c>
      <c r="C2291" s="1" t="s">
        <v>1095</v>
      </c>
      <c r="D2291" s="1" t="s">
        <v>913</v>
      </c>
      <c r="E2291" s="1" t="s">
        <v>16043</v>
      </c>
      <c r="F2291" s="1" t="s">
        <v>13867</v>
      </c>
      <c r="G2291" s="1" t="s">
        <v>26</v>
      </c>
      <c r="H2291" s="1" t="s">
        <v>27</v>
      </c>
      <c r="I2291" s="1" t="s">
        <v>245</v>
      </c>
      <c r="K2291" s="1" t="s">
        <v>281</v>
      </c>
      <c r="L2291" s="1" t="s">
        <v>4099</v>
      </c>
      <c r="N2291" s="1" t="s">
        <v>2202</v>
      </c>
      <c r="O2291" s="1" t="s">
        <v>1100</v>
      </c>
      <c r="P2291" s="1" t="s">
        <v>16044</v>
      </c>
      <c r="T2291" s="1" t="s">
        <v>16045</v>
      </c>
    </row>
    <row r="2292" spans="1:20" ht="13.8" x14ac:dyDescent="0.25">
      <c r="A2292" s="1" t="s">
        <v>16046</v>
      </c>
      <c r="B2292" s="2" t="s">
        <v>16047</v>
      </c>
      <c r="C2292" s="1" t="s">
        <v>16048</v>
      </c>
      <c r="D2292" s="1" t="s">
        <v>619</v>
      </c>
      <c r="E2292" s="1" t="s">
        <v>16049</v>
      </c>
      <c r="F2292" s="1" t="s">
        <v>16050</v>
      </c>
      <c r="G2292" s="1" t="s">
        <v>228</v>
      </c>
      <c r="H2292" s="1" t="s">
        <v>126</v>
      </c>
      <c r="I2292" s="1" t="s">
        <v>74</v>
      </c>
      <c r="J2292" s="1" t="s">
        <v>154</v>
      </c>
      <c r="K2292" s="1" t="s">
        <v>4015</v>
      </c>
      <c r="L2292" s="1" t="s">
        <v>680</v>
      </c>
      <c r="M2292" s="1" t="s">
        <v>304</v>
      </c>
      <c r="N2292" s="1" t="s">
        <v>47</v>
      </c>
      <c r="O2292" s="1" t="s">
        <v>16051</v>
      </c>
      <c r="P2292" s="1" t="s">
        <v>16052</v>
      </c>
      <c r="Q2292" s="1" t="s">
        <v>16053</v>
      </c>
      <c r="R2292" s="1" t="s">
        <v>2389</v>
      </c>
      <c r="S2292" s="1" t="s">
        <v>3540</v>
      </c>
      <c r="T2292" s="1" t="s">
        <v>16054</v>
      </c>
    </row>
    <row r="2293" spans="1:20" ht="13.8" x14ac:dyDescent="0.25">
      <c r="A2293" s="1" t="s">
        <v>14012</v>
      </c>
      <c r="B2293" s="2" t="s">
        <v>16055</v>
      </c>
      <c r="C2293" s="1" t="s">
        <v>16056</v>
      </c>
      <c r="D2293" s="1" t="s">
        <v>1797</v>
      </c>
      <c r="E2293" s="1" t="s">
        <v>16057</v>
      </c>
      <c r="F2293" s="1" t="s">
        <v>14190</v>
      </c>
      <c r="G2293" s="1" t="s">
        <v>113</v>
      </c>
      <c r="H2293" s="1" t="s">
        <v>126</v>
      </c>
      <c r="I2293" s="1" t="s">
        <v>140</v>
      </c>
      <c r="J2293" s="1" t="s">
        <v>154</v>
      </c>
      <c r="K2293" s="1" t="s">
        <v>14016</v>
      </c>
      <c r="L2293" s="1" t="s">
        <v>4130</v>
      </c>
      <c r="M2293" s="1" t="s">
        <v>143</v>
      </c>
      <c r="N2293" s="3">
        <v>46631</v>
      </c>
      <c r="O2293" s="1" t="s">
        <v>16058</v>
      </c>
      <c r="P2293" s="1" t="s">
        <v>16059</v>
      </c>
      <c r="Q2293" s="1" t="s">
        <v>16060</v>
      </c>
      <c r="R2293" s="1" t="s">
        <v>16061</v>
      </c>
      <c r="T2293" s="1" t="s">
        <v>16062</v>
      </c>
    </row>
    <row r="2294" spans="1:20" ht="96.6" x14ac:dyDescent="0.25">
      <c r="A2294" s="1" t="s">
        <v>185</v>
      </c>
      <c r="B2294" s="2" t="s">
        <v>16063</v>
      </c>
      <c r="C2294" s="1" t="s">
        <v>299</v>
      </c>
      <c r="D2294" s="1" t="s">
        <v>16064</v>
      </c>
      <c r="E2294" s="1" t="s">
        <v>2036</v>
      </c>
      <c r="F2294" s="1" t="s">
        <v>302</v>
      </c>
      <c r="G2294" s="1" t="s">
        <v>113</v>
      </c>
      <c r="H2294" s="1" t="s">
        <v>126</v>
      </c>
      <c r="I2294" s="1" t="s">
        <v>140</v>
      </c>
      <c r="J2294" s="1" t="s">
        <v>154</v>
      </c>
      <c r="K2294" s="1" t="s">
        <v>16065</v>
      </c>
      <c r="L2294" s="1" t="s">
        <v>205</v>
      </c>
      <c r="N2294" s="1" t="s">
        <v>63</v>
      </c>
      <c r="O2294" s="1" t="s">
        <v>305</v>
      </c>
      <c r="P2294" s="4" t="s">
        <v>16066</v>
      </c>
      <c r="Q2294" s="1" t="s">
        <v>2989</v>
      </c>
      <c r="R2294" s="1" t="s">
        <v>171</v>
      </c>
      <c r="S2294" s="1" t="s">
        <v>3475</v>
      </c>
      <c r="T2294" s="1" t="s">
        <v>16067</v>
      </c>
    </row>
    <row r="2295" spans="1:20" ht="13.8" x14ac:dyDescent="0.25">
      <c r="A2295" s="1" t="s">
        <v>976</v>
      </c>
      <c r="B2295" s="2" t="s">
        <v>16068</v>
      </c>
      <c r="C2295" s="1" t="s">
        <v>16069</v>
      </c>
      <c r="D2295" s="1" t="s">
        <v>676</v>
      </c>
      <c r="E2295" s="1" t="s">
        <v>2317</v>
      </c>
      <c r="F2295" s="1" t="s">
        <v>15281</v>
      </c>
      <c r="G2295" s="1" t="s">
        <v>26</v>
      </c>
      <c r="H2295" s="1" t="s">
        <v>27</v>
      </c>
      <c r="I2295" s="1" t="s">
        <v>245</v>
      </c>
      <c r="K2295" s="1" t="s">
        <v>982</v>
      </c>
      <c r="L2295" s="1" t="s">
        <v>2574</v>
      </c>
      <c r="N2295" s="1" t="s">
        <v>104</v>
      </c>
      <c r="O2295" s="1" t="s">
        <v>16070</v>
      </c>
      <c r="P2295" s="1" t="s">
        <v>16071</v>
      </c>
      <c r="Q2295" s="1" t="s">
        <v>234</v>
      </c>
      <c r="S2295" s="1" t="s">
        <v>3115</v>
      </c>
      <c r="T2295" s="1" t="s">
        <v>16072</v>
      </c>
    </row>
    <row r="2296" spans="1:20" ht="13.8" x14ac:dyDescent="0.25">
      <c r="A2296" s="1" t="s">
        <v>847</v>
      </c>
      <c r="B2296" s="2" t="s">
        <v>16073</v>
      </c>
      <c r="C2296" s="1" t="s">
        <v>16074</v>
      </c>
      <c r="D2296" s="1" t="s">
        <v>8788</v>
      </c>
      <c r="E2296" s="1" t="s">
        <v>16075</v>
      </c>
      <c r="F2296" s="1" t="s">
        <v>16076</v>
      </c>
      <c r="G2296" s="1" t="s">
        <v>26</v>
      </c>
      <c r="H2296" s="1" t="s">
        <v>27</v>
      </c>
      <c r="I2296" s="1" t="s">
        <v>245</v>
      </c>
      <c r="K2296" s="1" t="s">
        <v>852</v>
      </c>
      <c r="L2296" s="1" t="s">
        <v>1156</v>
      </c>
      <c r="N2296" s="1" t="s">
        <v>104</v>
      </c>
      <c r="O2296" s="1" t="s">
        <v>853</v>
      </c>
      <c r="P2296" s="1" t="s">
        <v>16077</v>
      </c>
      <c r="S2296" s="1" t="s">
        <v>6025</v>
      </c>
      <c r="T2296" s="1" t="s">
        <v>16078</v>
      </c>
    </row>
    <row r="2297" spans="1:20" ht="13.8" x14ac:dyDescent="0.25">
      <c r="A2297" s="1" t="s">
        <v>161</v>
      </c>
      <c r="B2297" s="2" t="s">
        <v>16079</v>
      </c>
      <c r="C2297" s="1" t="s">
        <v>13685</v>
      </c>
      <c r="D2297" s="1" t="s">
        <v>1987</v>
      </c>
      <c r="E2297" s="1" t="s">
        <v>713</v>
      </c>
      <c r="F2297" s="1" t="s">
        <v>16080</v>
      </c>
      <c r="G2297" s="1" t="s">
        <v>26</v>
      </c>
      <c r="H2297" s="1" t="s">
        <v>27</v>
      </c>
      <c r="I2297" s="1" t="s">
        <v>28</v>
      </c>
      <c r="K2297" s="1" t="s">
        <v>167</v>
      </c>
      <c r="L2297" s="1" t="s">
        <v>7530</v>
      </c>
      <c r="N2297" s="1" t="s">
        <v>313</v>
      </c>
      <c r="O2297" s="1" t="s">
        <v>15022</v>
      </c>
      <c r="P2297" s="1" t="s">
        <v>16081</v>
      </c>
      <c r="Q2297" s="1" t="s">
        <v>93</v>
      </c>
      <c r="S2297" s="1" t="s">
        <v>13692</v>
      </c>
      <c r="T2297" s="1" t="s">
        <v>16082</v>
      </c>
    </row>
    <row r="2298" spans="1:20" ht="13.8" x14ac:dyDescent="0.25">
      <c r="A2298" s="1" t="s">
        <v>54</v>
      </c>
      <c r="B2298" s="2" t="s">
        <v>16083</v>
      </c>
      <c r="C2298" s="1" t="s">
        <v>1338</v>
      </c>
      <c r="D2298" s="1" t="s">
        <v>979</v>
      </c>
      <c r="E2298" s="1" t="s">
        <v>16084</v>
      </c>
      <c r="F2298" s="1" t="s">
        <v>2089</v>
      </c>
      <c r="G2298" s="1" t="s">
        <v>26</v>
      </c>
      <c r="H2298" s="1" t="s">
        <v>27</v>
      </c>
      <c r="I2298" s="1" t="s">
        <v>74</v>
      </c>
      <c r="K2298" s="1" t="s">
        <v>16085</v>
      </c>
      <c r="L2298" s="1" t="s">
        <v>693</v>
      </c>
      <c r="M2298" s="1" t="s">
        <v>270</v>
      </c>
      <c r="N2298" s="1" t="s">
        <v>32</v>
      </c>
      <c r="O2298" s="1" t="s">
        <v>1343</v>
      </c>
      <c r="P2298" s="1" t="s">
        <v>16086</v>
      </c>
      <c r="Q2298" s="1" t="s">
        <v>16087</v>
      </c>
      <c r="R2298" s="1" t="s">
        <v>171</v>
      </c>
      <c r="S2298" s="1" t="s">
        <v>3104</v>
      </c>
      <c r="T2298" s="1" t="s">
        <v>16088</v>
      </c>
    </row>
    <row r="2299" spans="1:20" ht="13.8" x14ac:dyDescent="0.25">
      <c r="A2299" s="1" t="s">
        <v>316</v>
      </c>
      <c r="B2299" s="2" t="s">
        <v>16089</v>
      </c>
      <c r="C2299" s="1" t="s">
        <v>4360</v>
      </c>
      <c r="D2299" s="1" t="s">
        <v>830</v>
      </c>
      <c r="E2299" s="1" t="s">
        <v>16090</v>
      </c>
      <c r="F2299" s="1" t="s">
        <v>8215</v>
      </c>
      <c r="G2299" s="1" t="s">
        <v>113</v>
      </c>
      <c r="H2299" s="1" t="s">
        <v>126</v>
      </c>
      <c r="I2299" s="1" t="s">
        <v>140</v>
      </c>
      <c r="J2299" s="1" t="s">
        <v>635</v>
      </c>
      <c r="K2299" s="1" t="s">
        <v>16091</v>
      </c>
      <c r="L2299" s="1" t="s">
        <v>231</v>
      </c>
      <c r="M2299" s="1" t="s">
        <v>143</v>
      </c>
      <c r="N2299" s="1" t="s">
        <v>63</v>
      </c>
      <c r="O2299" s="1" t="s">
        <v>4364</v>
      </c>
      <c r="P2299" s="1" t="s">
        <v>16092</v>
      </c>
      <c r="Q2299" s="1" t="s">
        <v>16093</v>
      </c>
      <c r="R2299" s="1" t="s">
        <v>16094</v>
      </c>
      <c r="S2299" s="1" t="s">
        <v>4367</v>
      </c>
      <c r="T2299" s="1" t="s">
        <v>16095</v>
      </c>
    </row>
    <row r="2300" spans="1:20" ht="55.2" x14ac:dyDescent="0.25">
      <c r="A2300" s="1" t="s">
        <v>161</v>
      </c>
      <c r="B2300" s="2" t="s">
        <v>16096</v>
      </c>
      <c r="C2300" s="1" t="s">
        <v>13685</v>
      </c>
      <c r="D2300" s="1" t="s">
        <v>1987</v>
      </c>
      <c r="E2300" s="1" t="s">
        <v>713</v>
      </c>
      <c r="F2300" s="1" t="s">
        <v>25</v>
      </c>
      <c r="G2300" s="1" t="s">
        <v>26</v>
      </c>
      <c r="H2300" s="1" t="s">
        <v>27</v>
      </c>
      <c r="I2300" s="1" t="s">
        <v>28</v>
      </c>
      <c r="K2300" s="1" t="s">
        <v>167</v>
      </c>
      <c r="L2300" s="1" t="s">
        <v>259</v>
      </c>
      <c r="M2300" s="1" t="s">
        <v>270</v>
      </c>
      <c r="N2300" s="1" t="s">
        <v>32</v>
      </c>
      <c r="O2300" s="1" t="s">
        <v>13688</v>
      </c>
      <c r="P2300" s="4" t="s">
        <v>16097</v>
      </c>
      <c r="Q2300" s="1" t="s">
        <v>16098</v>
      </c>
      <c r="R2300" s="1" t="s">
        <v>171</v>
      </c>
      <c r="S2300" s="1" t="s">
        <v>13692</v>
      </c>
      <c r="T2300" s="1" t="s">
        <v>16099</v>
      </c>
    </row>
    <row r="2301" spans="1:20" ht="13.8" x14ac:dyDescent="0.25">
      <c r="A2301" s="1" t="s">
        <v>459</v>
      </c>
      <c r="B2301" s="2" t="s">
        <v>16100</v>
      </c>
      <c r="C2301" s="1" t="s">
        <v>2065</v>
      </c>
      <c r="D2301" s="1" t="s">
        <v>819</v>
      </c>
      <c r="E2301" s="1" t="s">
        <v>4492</v>
      </c>
      <c r="F2301" s="1" t="s">
        <v>1560</v>
      </c>
      <c r="G2301" s="1" t="s">
        <v>26</v>
      </c>
      <c r="H2301" s="1" t="s">
        <v>27</v>
      </c>
      <c r="I2301" s="1" t="s">
        <v>74</v>
      </c>
      <c r="J2301" s="1" t="s">
        <v>154</v>
      </c>
      <c r="K2301" s="1" t="s">
        <v>2068</v>
      </c>
      <c r="L2301" s="1" t="s">
        <v>16101</v>
      </c>
      <c r="N2301" s="1" t="s">
        <v>63</v>
      </c>
      <c r="O2301" s="1" t="s">
        <v>2070</v>
      </c>
      <c r="P2301" s="1" t="s">
        <v>16102</v>
      </c>
      <c r="R2301" s="1" t="s">
        <v>1159</v>
      </c>
      <c r="S2301" s="1" t="s">
        <v>7833</v>
      </c>
      <c r="T2301" s="1" t="s">
        <v>16103</v>
      </c>
    </row>
    <row r="2302" spans="1:20" ht="13.8" x14ac:dyDescent="0.25">
      <c r="A2302" s="1" t="s">
        <v>54</v>
      </c>
      <c r="B2302" s="2" t="s">
        <v>16104</v>
      </c>
      <c r="C2302" s="1" t="s">
        <v>16105</v>
      </c>
      <c r="D2302" s="1" t="s">
        <v>900</v>
      </c>
      <c r="E2302" s="1" t="s">
        <v>16106</v>
      </c>
      <c r="F2302" s="1" t="s">
        <v>16107</v>
      </c>
      <c r="G2302" s="1" t="s">
        <v>26</v>
      </c>
      <c r="H2302" s="1" t="s">
        <v>27</v>
      </c>
      <c r="I2302" s="1" t="s">
        <v>74</v>
      </c>
      <c r="J2302" s="1" t="s">
        <v>465</v>
      </c>
      <c r="K2302" s="1" t="s">
        <v>16108</v>
      </c>
      <c r="L2302" s="1" t="s">
        <v>2359</v>
      </c>
      <c r="N2302" s="1" t="s">
        <v>90</v>
      </c>
      <c r="P2302" s="1" t="s">
        <v>16109</v>
      </c>
      <c r="R2302" s="1" t="s">
        <v>7121</v>
      </c>
      <c r="S2302" s="1" t="s">
        <v>3540</v>
      </c>
      <c r="T2302" s="1" t="s">
        <v>16110</v>
      </c>
    </row>
    <row r="2303" spans="1:20" ht="13.8" x14ac:dyDescent="0.25">
      <c r="A2303" s="1" t="s">
        <v>1020</v>
      </c>
      <c r="B2303" s="2" t="s">
        <v>16111</v>
      </c>
      <c r="C2303" s="1" t="s">
        <v>70</v>
      </c>
      <c r="D2303" s="1" t="s">
        <v>16112</v>
      </c>
      <c r="E2303" s="1" t="s">
        <v>16113</v>
      </c>
      <c r="F2303" s="1" t="s">
        <v>11796</v>
      </c>
      <c r="G2303" s="1" t="s">
        <v>113</v>
      </c>
      <c r="H2303" s="1" t="s">
        <v>114</v>
      </c>
      <c r="I2303" s="1" t="s">
        <v>60</v>
      </c>
      <c r="J2303" s="1" t="s">
        <v>754</v>
      </c>
      <c r="K2303" s="1" t="s">
        <v>76</v>
      </c>
      <c r="L2303" s="1" t="s">
        <v>77</v>
      </c>
      <c r="N2303" s="3">
        <v>45261</v>
      </c>
      <c r="O2303" s="1" t="s">
        <v>78</v>
      </c>
      <c r="P2303" s="1" t="s">
        <v>16114</v>
      </c>
      <c r="Q2303" s="1" t="s">
        <v>530</v>
      </c>
      <c r="R2303" s="1" t="s">
        <v>1186</v>
      </c>
      <c r="T2303" s="1" t="s">
        <v>16115</v>
      </c>
    </row>
    <row r="2304" spans="1:20" ht="13.8" x14ac:dyDescent="0.25">
      <c r="A2304" s="1" t="s">
        <v>16116</v>
      </c>
      <c r="B2304" s="2" t="s">
        <v>16117</v>
      </c>
      <c r="C2304" s="1" t="s">
        <v>16118</v>
      </c>
      <c r="D2304" s="1" t="s">
        <v>1362</v>
      </c>
      <c r="E2304" s="1" t="s">
        <v>16119</v>
      </c>
      <c r="F2304" s="1" t="s">
        <v>16120</v>
      </c>
      <c r="G2304" s="1" t="s">
        <v>113</v>
      </c>
      <c r="H2304" s="1" t="s">
        <v>27</v>
      </c>
      <c r="I2304" s="1" t="s">
        <v>140</v>
      </c>
      <c r="K2304" s="1" t="s">
        <v>16121</v>
      </c>
      <c r="L2304" s="1" t="s">
        <v>46</v>
      </c>
      <c r="N2304" s="1" t="s">
        <v>378</v>
      </c>
      <c r="O2304" s="1" t="s">
        <v>16122</v>
      </c>
      <c r="P2304" s="1" t="s">
        <v>16123</v>
      </c>
      <c r="Q2304" s="1" t="s">
        <v>16124</v>
      </c>
      <c r="R2304" s="1" t="s">
        <v>16125</v>
      </c>
      <c r="S2304" s="1" t="s">
        <v>3108</v>
      </c>
      <c r="T2304" s="1" t="s">
        <v>16126</v>
      </c>
    </row>
    <row r="2305" spans="1:20" ht="138" x14ac:dyDescent="0.25">
      <c r="A2305" s="1" t="s">
        <v>210</v>
      </c>
      <c r="B2305" s="2" t="s">
        <v>16127</v>
      </c>
      <c r="C2305" s="1" t="s">
        <v>212</v>
      </c>
      <c r="D2305" s="1" t="s">
        <v>85</v>
      </c>
      <c r="E2305" s="1" t="s">
        <v>8524</v>
      </c>
      <c r="F2305" s="1" t="s">
        <v>14656</v>
      </c>
      <c r="G2305" s="1" t="s">
        <v>26</v>
      </c>
      <c r="H2305" s="1" t="s">
        <v>27</v>
      </c>
      <c r="I2305" s="1" t="s">
        <v>60</v>
      </c>
      <c r="J2305" s="1" t="s">
        <v>75</v>
      </c>
      <c r="K2305" s="1" t="s">
        <v>16128</v>
      </c>
      <c r="L2305" s="1" t="s">
        <v>4730</v>
      </c>
      <c r="M2305" s="1" t="s">
        <v>270</v>
      </c>
      <c r="N2305" s="1" t="s">
        <v>63</v>
      </c>
      <c r="O2305" s="1" t="s">
        <v>217</v>
      </c>
      <c r="P2305" s="4" t="s">
        <v>16129</v>
      </c>
      <c r="R2305" s="1" t="s">
        <v>16130</v>
      </c>
      <c r="S2305" s="1" t="s">
        <v>3112</v>
      </c>
      <c r="T2305" s="1" t="s">
        <v>16131</v>
      </c>
    </row>
    <row r="2306" spans="1:20" ht="13.8" x14ac:dyDescent="0.25">
      <c r="A2306" s="1" t="s">
        <v>358</v>
      </c>
      <c r="B2306" s="2" t="s">
        <v>16132</v>
      </c>
      <c r="C2306" s="1" t="s">
        <v>1076</v>
      </c>
      <c r="D2306" s="1" t="s">
        <v>5219</v>
      </c>
      <c r="E2306" s="1" t="s">
        <v>16133</v>
      </c>
      <c r="F2306" s="1" t="s">
        <v>1165</v>
      </c>
      <c r="G2306" s="1" t="s">
        <v>113</v>
      </c>
      <c r="H2306" s="1" t="s">
        <v>114</v>
      </c>
      <c r="I2306" s="1" t="s">
        <v>60</v>
      </c>
      <c r="K2306" s="1" t="s">
        <v>1166</v>
      </c>
      <c r="L2306" s="1" t="s">
        <v>16134</v>
      </c>
      <c r="N2306" s="1" t="s">
        <v>104</v>
      </c>
      <c r="O2306" s="1" t="s">
        <v>1080</v>
      </c>
      <c r="P2306" s="1" t="s">
        <v>16135</v>
      </c>
      <c r="Q2306" s="1" t="s">
        <v>93</v>
      </c>
      <c r="R2306" s="1" t="s">
        <v>16136</v>
      </c>
      <c r="S2306" s="1" t="s">
        <v>3540</v>
      </c>
      <c r="T2306" s="1" t="s">
        <v>16137</v>
      </c>
    </row>
    <row r="2307" spans="1:20" ht="13.8" x14ac:dyDescent="0.25">
      <c r="A2307" s="1" t="s">
        <v>54</v>
      </c>
      <c r="B2307" s="2" t="s">
        <v>16138</v>
      </c>
      <c r="C2307" s="1" t="s">
        <v>1440</v>
      </c>
      <c r="D2307" s="1" t="s">
        <v>560</v>
      </c>
      <c r="E2307" s="1" t="s">
        <v>16139</v>
      </c>
      <c r="F2307" s="1" t="s">
        <v>16140</v>
      </c>
      <c r="G2307" s="1" t="s">
        <v>26</v>
      </c>
      <c r="H2307" s="1" t="s">
        <v>27</v>
      </c>
      <c r="I2307" s="1" t="s">
        <v>245</v>
      </c>
      <c r="K2307" s="1" t="s">
        <v>16141</v>
      </c>
      <c r="L2307" s="1" t="s">
        <v>11213</v>
      </c>
      <c r="N2307" s="1" t="s">
        <v>32</v>
      </c>
      <c r="O2307" s="1" t="s">
        <v>1445</v>
      </c>
      <c r="P2307" s="1" t="s">
        <v>16142</v>
      </c>
      <c r="Q2307" s="1" t="s">
        <v>16143</v>
      </c>
      <c r="R2307" s="1" t="s">
        <v>733</v>
      </c>
      <c r="S2307" s="1" t="s">
        <v>3206</v>
      </c>
      <c r="T2307" s="1" t="s">
        <v>16144</v>
      </c>
    </row>
    <row r="2308" spans="1:20" ht="13.8" x14ac:dyDescent="0.25">
      <c r="A2308" s="1" t="s">
        <v>770</v>
      </c>
      <c r="B2308" s="2" t="s">
        <v>16145</v>
      </c>
      <c r="C2308" s="1" t="s">
        <v>2624</v>
      </c>
      <c r="D2308" s="1" t="s">
        <v>240</v>
      </c>
      <c r="E2308" s="1" t="s">
        <v>16146</v>
      </c>
      <c r="F2308" s="1" t="s">
        <v>11546</v>
      </c>
      <c r="G2308" s="1" t="s">
        <v>228</v>
      </c>
      <c r="H2308" s="1" t="s">
        <v>229</v>
      </c>
      <c r="I2308" s="1" t="s">
        <v>140</v>
      </c>
      <c r="J2308" s="1" t="s">
        <v>154</v>
      </c>
      <c r="K2308" s="1" t="s">
        <v>88</v>
      </c>
      <c r="L2308" s="1" t="s">
        <v>2397</v>
      </c>
      <c r="N2308" s="1" t="s">
        <v>32</v>
      </c>
      <c r="O2308" s="1" t="s">
        <v>776</v>
      </c>
      <c r="P2308" s="1" t="s">
        <v>16147</v>
      </c>
      <c r="Q2308" s="1" t="s">
        <v>12170</v>
      </c>
      <c r="S2308" s="1" t="s">
        <v>12704</v>
      </c>
      <c r="T2308" s="1" t="s">
        <v>16148</v>
      </c>
    </row>
    <row r="2309" spans="1:20" ht="13.8" x14ac:dyDescent="0.25">
      <c r="A2309" s="1" t="s">
        <v>946</v>
      </c>
      <c r="B2309" s="2" t="s">
        <v>16149</v>
      </c>
      <c r="C2309" s="1" t="s">
        <v>212</v>
      </c>
      <c r="D2309" s="1" t="s">
        <v>164</v>
      </c>
      <c r="E2309" s="1" t="s">
        <v>16150</v>
      </c>
      <c r="F2309" s="1" t="s">
        <v>821</v>
      </c>
      <c r="G2309" s="1" t="s">
        <v>113</v>
      </c>
      <c r="H2309" s="1" t="s">
        <v>126</v>
      </c>
      <c r="I2309" s="1" t="s">
        <v>60</v>
      </c>
      <c r="J2309" s="1" t="s">
        <v>154</v>
      </c>
      <c r="K2309" s="1" t="s">
        <v>16151</v>
      </c>
      <c r="L2309" s="1" t="s">
        <v>7776</v>
      </c>
      <c r="M2309" s="1" t="s">
        <v>304</v>
      </c>
      <c r="N2309" s="1" t="s">
        <v>63</v>
      </c>
      <c r="O2309" s="1" t="s">
        <v>217</v>
      </c>
      <c r="P2309" s="1" t="s">
        <v>16152</v>
      </c>
      <c r="R2309" s="1" t="s">
        <v>16153</v>
      </c>
      <c r="S2309" s="1" t="s">
        <v>3112</v>
      </c>
      <c r="T2309" s="1" t="s">
        <v>16154</v>
      </c>
    </row>
    <row r="2310" spans="1:20" ht="13.8" x14ac:dyDescent="0.25">
      <c r="A2310" s="1" t="s">
        <v>792</v>
      </c>
      <c r="B2310" s="2" t="s">
        <v>16155</v>
      </c>
      <c r="C2310" s="1" t="s">
        <v>794</v>
      </c>
      <c r="D2310" s="1" t="s">
        <v>913</v>
      </c>
      <c r="E2310" s="1" t="s">
        <v>4503</v>
      </c>
      <c r="F2310" s="1" t="s">
        <v>7888</v>
      </c>
      <c r="G2310" s="1" t="s">
        <v>113</v>
      </c>
      <c r="H2310" s="1" t="s">
        <v>27</v>
      </c>
      <c r="I2310" s="1" t="s">
        <v>28</v>
      </c>
      <c r="J2310" s="1" t="s">
        <v>2562</v>
      </c>
      <c r="K2310" s="1" t="s">
        <v>6698</v>
      </c>
      <c r="L2310" s="1" t="s">
        <v>4262</v>
      </c>
      <c r="M2310" s="1" t="s">
        <v>270</v>
      </c>
      <c r="N2310" s="1" t="s">
        <v>90</v>
      </c>
      <c r="O2310" s="1" t="s">
        <v>799</v>
      </c>
      <c r="P2310" s="1" t="s">
        <v>16156</v>
      </c>
      <c r="R2310" s="1" t="s">
        <v>16157</v>
      </c>
      <c r="S2310" s="1" t="s">
        <v>3108</v>
      </c>
      <c r="T2310" s="1" t="s">
        <v>16158</v>
      </c>
    </row>
    <row r="2311" spans="1:20" ht="13.8" x14ac:dyDescent="0.25">
      <c r="A2311" s="1" t="s">
        <v>16159</v>
      </c>
      <c r="B2311" s="2" t="s">
        <v>16160</v>
      </c>
      <c r="C2311" s="1" t="s">
        <v>16161</v>
      </c>
      <c r="D2311" s="1" t="s">
        <v>1003</v>
      </c>
      <c r="E2311" s="1" t="s">
        <v>16162</v>
      </c>
      <c r="F2311" s="1" t="s">
        <v>2163</v>
      </c>
      <c r="G2311" s="1" t="s">
        <v>26</v>
      </c>
      <c r="H2311" s="1" t="s">
        <v>27</v>
      </c>
      <c r="I2311" s="1" t="s">
        <v>28</v>
      </c>
      <c r="K2311" s="1" t="s">
        <v>16163</v>
      </c>
      <c r="L2311" s="1" t="s">
        <v>810</v>
      </c>
      <c r="M2311" s="1" t="s">
        <v>304</v>
      </c>
      <c r="N2311" s="1" t="s">
        <v>378</v>
      </c>
      <c r="O2311" s="1" t="s">
        <v>16164</v>
      </c>
      <c r="P2311" s="1" t="s">
        <v>16165</v>
      </c>
      <c r="Q2311" s="1" t="s">
        <v>16166</v>
      </c>
      <c r="R2311" s="1" t="s">
        <v>392</v>
      </c>
      <c r="T2311" s="1" t="s">
        <v>16167</v>
      </c>
    </row>
    <row r="2312" spans="1:20" ht="13.8" x14ac:dyDescent="0.25">
      <c r="A2312" s="1" t="s">
        <v>1484</v>
      </c>
      <c r="B2312" s="2" t="s">
        <v>16168</v>
      </c>
      <c r="C2312" s="1" t="s">
        <v>4306</v>
      </c>
      <c r="D2312" s="1" t="s">
        <v>240</v>
      </c>
      <c r="E2312" s="1" t="s">
        <v>16169</v>
      </c>
      <c r="F2312" s="1" t="s">
        <v>6233</v>
      </c>
      <c r="G2312" s="1" t="s">
        <v>26</v>
      </c>
      <c r="H2312" s="1" t="s">
        <v>27</v>
      </c>
      <c r="I2312" s="1" t="s">
        <v>140</v>
      </c>
      <c r="J2312" s="1" t="s">
        <v>465</v>
      </c>
      <c r="K2312" s="1" t="s">
        <v>16170</v>
      </c>
      <c r="L2312" s="1" t="s">
        <v>2386</v>
      </c>
      <c r="N2312" s="1" t="s">
        <v>32</v>
      </c>
      <c r="O2312" s="1" t="s">
        <v>4310</v>
      </c>
      <c r="P2312" s="1" t="s">
        <v>16171</v>
      </c>
      <c r="Q2312" s="1" t="s">
        <v>16172</v>
      </c>
      <c r="S2312" s="1" t="s">
        <v>4314</v>
      </c>
      <c r="T2312" s="1" t="s">
        <v>16173</v>
      </c>
    </row>
    <row r="2313" spans="1:20" ht="13.8" x14ac:dyDescent="0.25">
      <c r="A2313" s="1" t="s">
        <v>16174</v>
      </c>
      <c r="B2313" s="2" t="s">
        <v>16175</v>
      </c>
      <c r="C2313" s="1" t="s">
        <v>13889</v>
      </c>
      <c r="D2313" s="1" t="s">
        <v>23</v>
      </c>
      <c r="E2313" s="1" t="s">
        <v>4503</v>
      </c>
      <c r="F2313" s="1" t="s">
        <v>16176</v>
      </c>
      <c r="G2313" s="1" t="s">
        <v>243</v>
      </c>
      <c r="H2313" s="1" t="s">
        <v>244</v>
      </c>
      <c r="I2313" s="1" t="s">
        <v>74</v>
      </c>
      <c r="K2313" s="1" t="s">
        <v>16177</v>
      </c>
      <c r="L2313" s="1" t="s">
        <v>1527</v>
      </c>
      <c r="N2313" s="1" t="s">
        <v>104</v>
      </c>
      <c r="O2313" s="1" t="s">
        <v>13892</v>
      </c>
      <c r="P2313" s="1" t="s">
        <v>16178</v>
      </c>
      <c r="Q2313" s="1" t="s">
        <v>234</v>
      </c>
      <c r="S2313" s="1" t="s">
        <v>3901</v>
      </c>
      <c r="T2313" s="1" t="s">
        <v>16179</v>
      </c>
    </row>
    <row r="2314" spans="1:20" ht="13.8" x14ac:dyDescent="0.25">
      <c r="A2314" s="1" t="s">
        <v>14854</v>
      </c>
      <c r="B2314" s="2" t="s">
        <v>16180</v>
      </c>
      <c r="C2314" s="1" t="s">
        <v>2858</v>
      </c>
      <c r="D2314" s="1" t="s">
        <v>1948</v>
      </c>
      <c r="E2314" s="1" t="s">
        <v>16181</v>
      </c>
      <c r="F2314" s="1" t="s">
        <v>16182</v>
      </c>
      <c r="G2314" s="1" t="s">
        <v>26</v>
      </c>
      <c r="H2314" s="1" t="s">
        <v>27</v>
      </c>
      <c r="I2314" s="1" t="s">
        <v>245</v>
      </c>
      <c r="K2314" s="1" t="s">
        <v>14858</v>
      </c>
      <c r="L2314" s="1" t="s">
        <v>2060</v>
      </c>
      <c r="N2314" s="1" t="s">
        <v>104</v>
      </c>
      <c r="P2314" s="1" t="s">
        <v>16183</v>
      </c>
      <c r="S2314" s="1" t="s">
        <v>3540</v>
      </c>
      <c r="T2314" s="1" t="s">
        <v>16184</v>
      </c>
    </row>
    <row r="2315" spans="1:20" ht="13.8" x14ac:dyDescent="0.25">
      <c r="A2315" s="1" t="s">
        <v>3497</v>
      </c>
      <c r="B2315" s="2" t="s">
        <v>16185</v>
      </c>
      <c r="C2315" s="1" t="s">
        <v>3499</v>
      </c>
      <c r="D2315" s="1" t="s">
        <v>3500</v>
      </c>
      <c r="E2315" s="1" t="s">
        <v>3501</v>
      </c>
      <c r="F2315" s="1" t="s">
        <v>16186</v>
      </c>
      <c r="G2315" s="1" t="s">
        <v>228</v>
      </c>
      <c r="H2315" s="1" t="s">
        <v>126</v>
      </c>
      <c r="I2315" s="1" t="s">
        <v>140</v>
      </c>
      <c r="K2315" s="1" t="s">
        <v>16187</v>
      </c>
      <c r="L2315" s="1" t="s">
        <v>247</v>
      </c>
      <c r="N2315" s="1" t="s">
        <v>378</v>
      </c>
      <c r="O2315" s="1" t="s">
        <v>16188</v>
      </c>
      <c r="P2315" s="1" t="s">
        <v>16189</v>
      </c>
      <c r="Q2315" s="1" t="s">
        <v>234</v>
      </c>
      <c r="T2315" s="1" t="s">
        <v>16190</v>
      </c>
    </row>
    <row r="2316" spans="1:20" ht="13.8" x14ac:dyDescent="0.25">
      <c r="A2316" s="1" t="s">
        <v>54</v>
      </c>
      <c r="B2316" s="2" t="s">
        <v>16191</v>
      </c>
      <c r="C2316" s="1" t="s">
        <v>920</v>
      </c>
      <c r="D2316" s="1" t="s">
        <v>1244</v>
      </c>
      <c r="E2316" s="1" t="s">
        <v>58</v>
      </c>
      <c r="F2316" s="1" t="s">
        <v>16192</v>
      </c>
      <c r="G2316" s="1" t="s">
        <v>26</v>
      </c>
      <c r="H2316" s="1" t="s">
        <v>244</v>
      </c>
      <c r="I2316" s="1" t="s">
        <v>245</v>
      </c>
      <c r="K2316" s="1" t="s">
        <v>16193</v>
      </c>
      <c r="L2316" s="1" t="s">
        <v>247</v>
      </c>
      <c r="N2316" s="1" t="s">
        <v>104</v>
      </c>
      <c r="O2316" s="1" t="s">
        <v>923</v>
      </c>
      <c r="P2316" s="1" t="s">
        <v>16194</v>
      </c>
      <c r="Q2316" s="1" t="s">
        <v>234</v>
      </c>
      <c r="S2316" s="1" t="s">
        <v>5941</v>
      </c>
      <c r="T2316" s="1" t="s">
        <v>16195</v>
      </c>
    </row>
    <row r="2317" spans="1:20" ht="13.8" x14ac:dyDescent="0.25">
      <c r="A2317" s="1" t="s">
        <v>817</v>
      </c>
      <c r="B2317" s="2" t="s">
        <v>16196</v>
      </c>
      <c r="C2317" s="1" t="s">
        <v>2686</v>
      </c>
      <c r="D2317" s="1" t="s">
        <v>913</v>
      </c>
      <c r="E2317" s="1" t="s">
        <v>1758</v>
      </c>
      <c r="F2317" s="1" t="s">
        <v>16197</v>
      </c>
      <c r="G2317" s="1" t="s">
        <v>113</v>
      </c>
      <c r="H2317" s="1" t="s">
        <v>114</v>
      </c>
      <c r="I2317" s="1" t="s">
        <v>60</v>
      </c>
      <c r="K2317" s="1" t="s">
        <v>388</v>
      </c>
      <c r="L2317" s="1" t="s">
        <v>6165</v>
      </c>
      <c r="N2317" s="3">
        <v>45261</v>
      </c>
      <c r="O2317" s="1" t="s">
        <v>2691</v>
      </c>
      <c r="P2317" s="1" t="s">
        <v>16198</v>
      </c>
      <c r="R2317" s="1" t="s">
        <v>3219</v>
      </c>
      <c r="S2317" s="1" t="s">
        <v>3149</v>
      </c>
      <c r="T2317" s="1" t="s">
        <v>16199</v>
      </c>
    </row>
    <row r="2318" spans="1:20" ht="13.8" x14ac:dyDescent="0.25">
      <c r="A2318" s="1" t="s">
        <v>847</v>
      </c>
      <c r="B2318" s="2" t="s">
        <v>16200</v>
      </c>
      <c r="C2318" s="1" t="s">
        <v>16201</v>
      </c>
      <c r="D2318" s="1" t="s">
        <v>930</v>
      </c>
      <c r="E2318" s="1" t="s">
        <v>16202</v>
      </c>
      <c r="F2318" s="1" t="s">
        <v>3837</v>
      </c>
      <c r="G2318" s="1" t="s">
        <v>26</v>
      </c>
      <c r="H2318" s="1" t="s">
        <v>27</v>
      </c>
      <c r="I2318" s="1" t="s">
        <v>60</v>
      </c>
      <c r="K2318" s="1" t="s">
        <v>852</v>
      </c>
      <c r="L2318" s="1" t="s">
        <v>10729</v>
      </c>
      <c r="N2318" s="1" t="s">
        <v>63</v>
      </c>
      <c r="O2318" s="1" t="s">
        <v>2104</v>
      </c>
      <c r="P2318" s="1" t="s">
        <v>16203</v>
      </c>
      <c r="Q2318" s="1" t="s">
        <v>93</v>
      </c>
      <c r="R2318" s="1" t="s">
        <v>16204</v>
      </c>
      <c r="S2318" s="1" t="s">
        <v>3116</v>
      </c>
      <c r="T2318" s="1" t="s">
        <v>16205</v>
      </c>
    </row>
    <row r="2319" spans="1:20" ht="13.8" x14ac:dyDescent="0.25">
      <c r="A2319" s="1" t="s">
        <v>185</v>
      </c>
      <c r="B2319" s="2" t="s">
        <v>16206</v>
      </c>
      <c r="C2319" s="1" t="s">
        <v>5779</v>
      </c>
      <c r="D2319" s="1" t="s">
        <v>2184</v>
      </c>
      <c r="E2319" s="1" t="s">
        <v>16207</v>
      </c>
      <c r="F2319" s="1" t="s">
        <v>12818</v>
      </c>
      <c r="G2319" s="1" t="s">
        <v>113</v>
      </c>
      <c r="H2319" s="1" t="s">
        <v>114</v>
      </c>
      <c r="I2319" s="1" t="s">
        <v>60</v>
      </c>
      <c r="K2319" s="1" t="s">
        <v>191</v>
      </c>
      <c r="L2319" s="1" t="s">
        <v>4321</v>
      </c>
      <c r="M2319" s="1" t="s">
        <v>304</v>
      </c>
      <c r="N2319" s="1" t="s">
        <v>63</v>
      </c>
      <c r="O2319" s="1" t="s">
        <v>5783</v>
      </c>
      <c r="P2319" s="1" t="s">
        <v>16208</v>
      </c>
      <c r="Q2319" s="1" t="s">
        <v>16209</v>
      </c>
      <c r="R2319" s="1" t="s">
        <v>16210</v>
      </c>
      <c r="S2319" s="1" t="s">
        <v>4275</v>
      </c>
      <c r="T2319" s="1" t="s">
        <v>16211</v>
      </c>
    </row>
    <row r="2320" spans="1:20" ht="41.4" x14ac:dyDescent="0.25">
      <c r="A2320" s="1" t="s">
        <v>16212</v>
      </c>
      <c r="B2320" s="2" t="s">
        <v>16213</v>
      </c>
      <c r="C2320" s="1" t="s">
        <v>16214</v>
      </c>
      <c r="D2320" s="1" t="s">
        <v>689</v>
      </c>
      <c r="E2320" s="1" t="s">
        <v>5858</v>
      </c>
      <c r="F2320" s="1" t="s">
        <v>1105</v>
      </c>
      <c r="G2320" s="1" t="s">
        <v>26</v>
      </c>
      <c r="H2320" s="1" t="s">
        <v>27</v>
      </c>
      <c r="I2320" s="1" t="s">
        <v>74</v>
      </c>
      <c r="K2320" s="1" t="s">
        <v>14239</v>
      </c>
      <c r="L2320" s="1" t="s">
        <v>77</v>
      </c>
      <c r="N2320" s="1" t="s">
        <v>47</v>
      </c>
      <c r="O2320" s="1" t="s">
        <v>14146</v>
      </c>
      <c r="P2320" s="4" t="s">
        <v>16215</v>
      </c>
      <c r="Q2320" s="1" t="s">
        <v>14431</v>
      </c>
      <c r="R2320" s="1" t="s">
        <v>16216</v>
      </c>
      <c r="S2320" s="1" t="s">
        <v>16217</v>
      </c>
      <c r="T2320" s="1" t="s">
        <v>16218</v>
      </c>
    </row>
    <row r="2321" spans="1:20" ht="13.8" x14ac:dyDescent="0.25">
      <c r="A2321" s="1" t="s">
        <v>2494</v>
      </c>
      <c r="B2321" s="2" t="s">
        <v>16219</v>
      </c>
      <c r="C2321" s="1" t="s">
        <v>1095</v>
      </c>
      <c r="D2321" s="1" t="s">
        <v>1362</v>
      </c>
      <c r="E2321" s="1" t="s">
        <v>16220</v>
      </c>
      <c r="F2321" s="1" t="s">
        <v>595</v>
      </c>
      <c r="G2321" s="1" t="s">
        <v>26</v>
      </c>
      <c r="H2321" s="1" t="s">
        <v>27</v>
      </c>
      <c r="I2321" s="1" t="s">
        <v>140</v>
      </c>
      <c r="K2321" s="1" t="s">
        <v>281</v>
      </c>
      <c r="L2321" s="1" t="s">
        <v>6756</v>
      </c>
      <c r="M2321" s="1" t="s">
        <v>206</v>
      </c>
      <c r="N2321" s="3">
        <v>45809</v>
      </c>
      <c r="O2321" s="1" t="s">
        <v>1100</v>
      </c>
      <c r="P2321" s="1" t="s">
        <v>16221</v>
      </c>
      <c r="Q2321" s="1" t="s">
        <v>93</v>
      </c>
      <c r="R2321" s="1" t="s">
        <v>16222</v>
      </c>
      <c r="T2321" s="1" t="s">
        <v>16223</v>
      </c>
    </row>
    <row r="2322" spans="1:20" ht="41.4" x14ac:dyDescent="0.25">
      <c r="A2322" s="1" t="s">
        <v>11702</v>
      </c>
      <c r="B2322" s="2" t="s">
        <v>16224</v>
      </c>
      <c r="C2322" s="1" t="s">
        <v>2509</v>
      </c>
      <c r="D2322" s="1" t="s">
        <v>5514</v>
      </c>
      <c r="E2322" s="1" t="s">
        <v>16225</v>
      </c>
      <c r="F2322" s="1" t="s">
        <v>6059</v>
      </c>
      <c r="G2322" s="1" t="s">
        <v>113</v>
      </c>
      <c r="H2322" s="1" t="s">
        <v>27</v>
      </c>
      <c r="I2322" s="1" t="s">
        <v>60</v>
      </c>
      <c r="K2322" s="1" t="s">
        <v>2068</v>
      </c>
      <c r="L2322" s="1" t="s">
        <v>7458</v>
      </c>
      <c r="M2322" s="1" t="s">
        <v>270</v>
      </c>
      <c r="N2322" s="1" t="s">
        <v>32</v>
      </c>
      <c r="O2322" s="1" t="s">
        <v>2512</v>
      </c>
      <c r="P2322" s="4" t="s">
        <v>16226</v>
      </c>
      <c r="Q2322" s="1" t="s">
        <v>16227</v>
      </c>
      <c r="R2322" s="1" t="s">
        <v>182</v>
      </c>
      <c r="S2322" s="1" t="s">
        <v>3901</v>
      </c>
      <c r="T2322" s="1" t="s">
        <v>16228</v>
      </c>
    </row>
    <row r="2323" spans="1:20" ht="289.8" x14ac:dyDescent="0.25">
      <c r="A2323" s="1" t="s">
        <v>16229</v>
      </c>
      <c r="B2323" s="2" t="s">
        <v>16230</v>
      </c>
      <c r="C2323" s="1" t="s">
        <v>16231</v>
      </c>
      <c r="D2323" s="1" t="s">
        <v>1362</v>
      </c>
      <c r="E2323" s="1" t="s">
        <v>16232</v>
      </c>
      <c r="F2323" s="1" t="s">
        <v>16233</v>
      </c>
      <c r="G2323" s="1" t="s">
        <v>228</v>
      </c>
      <c r="H2323" s="1" t="s">
        <v>126</v>
      </c>
      <c r="I2323" s="1" t="s">
        <v>140</v>
      </c>
      <c r="J2323" s="1" t="s">
        <v>1540</v>
      </c>
      <c r="K2323" s="1" t="s">
        <v>16234</v>
      </c>
      <c r="L2323" s="1" t="s">
        <v>834</v>
      </c>
      <c r="M2323" s="1" t="s">
        <v>304</v>
      </c>
      <c r="N2323" s="1" t="s">
        <v>47</v>
      </c>
      <c r="O2323" s="1" t="s">
        <v>16235</v>
      </c>
      <c r="P2323" s="4" t="s">
        <v>16236</v>
      </c>
      <c r="Q2323" s="1" t="s">
        <v>16237</v>
      </c>
      <c r="R2323" s="1" t="s">
        <v>16238</v>
      </c>
      <c r="S2323" s="1" t="s">
        <v>6296</v>
      </c>
      <c r="T2323" s="1" t="s">
        <v>16239</v>
      </c>
    </row>
    <row r="2324" spans="1:20" ht="13.8" x14ac:dyDescent="0.25">
      <c r="A2324" s="1" t="s">
        <v>185</v>
      </c>
      <c r="B2324" s="2" t="s">
        <v>16240</v>
      </c>
      <c r="C2324" s="1" t="s">
        <v>5779</v>
      </c>
      <c r="D2324" s="1" t="s">
        <v>300</v>
      </c>
      <c r="E2324" s="1" t="s">
        <v>16241</v>
      </c>
      <c r="F2324" s="1" t="s">
        <v>5430</v>
      </c>
      <c r="G2324" s="1" t="s">
        <v>113</v>
      </c>
      <c r="H2324" s="1" t="s">
        <v>126</v>
      </c>
      <c r="I2324" s="1" t="s">
        <v>60</v>
      </c>
      <c r="J2324" s="1" t="s">
        <v>583</v>
      </c>
      <c r="K2324" s="1" t="s">
        <v>191</v>
      </c>
      <c r="L2324" s="1" t="s">
        <v>7007</v>
      </c>
      <c r="N2324" s="1" t="s">
        <v>63</v>
      </c>
      <c r="O2324" s="1" t="s">
        <v>5783</v>
      </c>
      <c r="P2324" s="1" t="s">
        <v>16242</v>
      </c>
      <c r="Q2324" s="1" t="s">
        <v>16243</v>
      </c>
      <c r="R2324" s="1" t="s">
        <v>171</v>
      </c>
      <c r="S2324" s="1" t="s">
        <v>4275</v>
      </c>
      <c r="T2324" s="1" t="s">
        <v>16244</v>
      </c>
    </row>
    <row r="2325" spans="1:20" ht="13.8" x14ac:dyDescent="0.25">
      <c r="A2325" s="1" t="s">
        <v>68</v>
      </c>
      <c r="B2325" s="2" t="s">
        <v>16245</v>
      </c>
      <c r="C2325" s="1" t="s">
        <v>70</v>
      </c>
      <c r="D2325" s="1" t="s">
        <v>408</v>
      </c>
      <c r="E2325" s="1" t="s">
        <v>16246</v>
      </c>
      <c r="F2325" s="1" t="s">
        <v>3269</v>
      </c>
      <c r="G2325" s="1" t="s">
        <v>26</v>
      </c>
      <c r="H2325" s="1" t="s">
        <v>27</v>
      </c>
      <c r="I2325" s="1" t="s">
        <v>74</v>
      </c>
      <c r="K2325" s="1" t="s">
        <v>76</v>
      </c>
      <c r="L2325" s="1" t="s">
        <v>30</v>
      </c>
      <c r="N2325" s="1" t="s">
        <v>90</v>
      </c>
      <c r="O2325" s="1" t="s">
        <v>78</v>
      </c>
      <c r="P2325" s="1" t="s">
        <v>16247</v>
      </c>
      <c r="Q2325" s="1" t="s">
        <v>93</v>
      </c>
      <c r="R2325" s="1" t="s">
        <v>1703</v>
      </c>
      <c r="T2325" s="1" t="s">
        <v>16248</v>
      </c>
    </row>
    <row r="2326" spans="1:20" ht="13.8" x14ac:dyDescent="0.25">
      <c r="A2326" s="1" t="s">
        <v>3151</v>
      </c>
      <c r="B2326" s="2" t="s">
        <v>16249</v>
      </c>
      <c r="C2326" s="1" t="s">
        <v>16250</v>
      </c>
      <c r="D2326" s="1" t="s">
        <v>1881</v>
      </c>
      <c r="E2326" s="1" t="s">
        <v>16251</v>
      </c>
      <c r="F2326" s="1" t="s">
        <v>16252</v>
      </c>
      <c r="G2326" s="1" t="s">
        <v>113</v>
      </c>
      <c r="H2326" s="1" t="s">
        <v>126</v>
      </c>
      <c r="I2326" s="1" t="s">
        <v>140</v>
      </c>
      <c r="J2326" s="1" t="s">
        <v>75</v>
      </c>
      <c r="K2326" s="1" t="s">
        <v>3156</v>
      </c>
      <c r="L2326" s="1" t="s">
        <v>62</v>
      </c>
      <c r="M2326" s="1" t="s">
        <v>270</v>
      </c>
      <c r="N2326" s="1" t="s">
        <v>32</v>
      </c>
      <c r="P2326" s="1" t="s">
        <v>16253</v>
      </c>
      <c r="S2326" s="1" t="s">
        <v>3258</v>
      </c>
      <c r="T2326" s="1" t="s">
        <v>16254</v>
      </c>
    </row>
    <row r="2327" spans="1:20" ht="13.8" x14ac:dyDescent="0.25">
      <c r="A2327" s="1" t="s">
        <v>54</v>
      </c>
      <c r="B2327" s="2" t="s">
        <v>16255</v>
      </c>
      <c r="C2327" s="1" t="s">
        <v>920</v>
      </c>
      <c r="D2327" s="1" t="s">
        <v>712</v>
      </c>
      <c r="E2327" s="1" t="s">
        <v>8950</v>
      </c>
      <c r="F2327" s="1" t="s">
        <v>16256</v>
      </c>
      <c r="G2327" s="1" t="s">
        <v>26</v>
      </c>
      <c r="H2327" s="1" t="s">
        <v>27</v>
      </c>
      <c r="I2327" s="1" t="s">
        <v>74</v>
      </c>
      <c r="K2327" s="1" t="s">
        <v>16257</v>
      </c>
      <c r="L2327" s="1" t="s">
        <v>775</v>
      </c>
      <c r="M2327" s="1" t="s">
        <v>270</v>
      </c>
      <c r="N2327" s="1" t="s">
        <v>32</v>
      </c>
      <c r="O2327" s="1" t="s">
        <v>923</v>
      </c>
      <c r="P2327" s="1" t="s">
        <v>16258</v>
      </c>
      <c r="Q2327" s="1" t="s">
        <v>16259</v>
      </c>
      <c r="R2327" s="1" t="s">
        <v>16260</v>
      </c>
      <c r="S2327" s="1" t="s">
        <v>5941</v>
      </c>
      <c r="T2327" s="1" t="s">
        <v>16261</v>
      </c>
    </row>
    <row r="2328" spans="1:20" ht="13.8" x14ac:dyDescent="0.25">
      <c r="A2328" s="1" t="s">
        <v>16262</v>
      </c>
      <c r="B2328" s="2" t="s">
        <v>16263</v>
      </c>
      <c r="C2328" s="1" t="s">
        <v>16264</v>
      </c>
      <c r="D2328" s="1" t="s">
        <v>523</v>
      </c>
      <c r="E2328" s="1" t="s">
        <v>16265</v>
      </c>
      <c r="F2328" s="1" t="s">
        <v>1560</v>
      </c>
      <c r="G2328" s="1" t="s">
        <v>113</v>
      </c>
      <c r="H2328" s="1" t="s">
        <v>114</v>
      </c>
      <c r="I2328" s="1" t="s">
        <v>74</v>
      </c>
      <c r="K2328" s="1" t="s">
        <v>16266</v>
      </c>
      <c r="L2328" s="1" t="s">
        <v>1952</v>
      </c>
      <c r="M2328" s="1" t="s">
        <v>143</v>
      </c>
      <c r="N2328" s="1" t="s">
        <v>32</v>
      </c>
      <c r="O2328" s="1" t="s">
        <v>16267</v>
      </c>
      <c r="P2328" s="1" t="s">
        <v>16268</v>
      </c>
      <c r="Q2328" s="1" t="s">
        <v>16269</v>
      </c>
      <c r="R2328" s="1" t="s">
        <v>16270</v>
      </c>
      <c r="S2328" s="1" t="s">
        <v>3108</v>
      </c>
      <c r="T2328" s="1" t="s">
        <v>16271</v>
      </c>
    </row>
    <row r="2329" spans="1:20" ht="13.8" x14ac:dyDescent="0.25">
      <c r="A2329" s="1" t="s">
        <v>16272</v>
      </c>
      <c r="B2329" s="2" t="s">
        <v>16273</v>
      </c>
      <c r="C2329" s="1" t="s">
        <v>16274</v>
      </c>
      <c r="D2329" s="1" t="s">
        <v>536</v>
      </c>
      <c r="E2329" s="1" t="s">
        <v>16275</v>
      </c>
      <c r="F2329" s="1" t="s">
        <v>16276</v>
      </c>
      <c r="G2329" s="1" t="s">
        <v>228</v>
      </c>
      <c r="H2329" s="1" t="s">
        <v>114</v>
      </c>
      <c r="I2329" s="1" t="s">
        <v>60</v>
      </c>
      <c r="K2329" s="1" t="s">
        <v>16277</v>
      </c>
      <c r="L2329" s="1" t="s">
        <v>1527</v>
      </c>
      <c r="M2329" s="1" t="s">
        <v>270</v>
      </c>
      <c r="N2329" s="1" t="s">
        <v>47</v>
      </c>
      <c r="O2329" s="1" t="s">
        <v>5852</v>
      </c>
      <c r="P2329" s="1" t="s">
        <v>16278</v>
      </c>
      <c r="Q2329" s="1" t="s">
        <v>6278</v>
      </c>
      <c r="R2329" s="1" t="s">
        <v>182</v>
      </c>
      <c r="S2329" s="1" t="s">
        <v>3468</v>
      </c>
      <c r="T2329" s="1" t="s">
        <v>16279</v>
      </c>
    </row>
    <row r="2330" spans="1:20" ht="13.8" x14ac:dyDescent="0.25">
      <c r="A2330" s="1" t="s">
        <v>459</v>
      </c>
      <c r="B2330" s="2" t="s">
        <v>16280</v>
      </c>
      <c r="C2330" s="1" t="s">
        <v>16281</v>
      </c>
      <c r="D2330" s="1" t="s">
        <v>2144</v>
      </c>
      <c r="E2330" s="1" t="s">
        <v>16282</v>
      </c>
      <c r="F2330" s="1" t="s">
        <v>16283</v>
      </c>
      <c r="G2330" s="1" t="s">
        <v>26</v>
      </c>
      <c r="H2330" s="1" t="s">
        <v>27</v>
      </c>
      <c r="I2330" s="1" t="s">
        <v>74</v>
      </c>
      <c r="K2330" s="1" t="s">
        <v>16284</v>
      </c>
      <c r="L2330" s="1" t="s">
        <v>4730</v>
      </c>
      <c r="N2330" s="1" t="s">
        <v>63</v>
      </c>
      <c r="O2330" s="1" t="s">
        <v>16285</v>
      </c>
      <c r="P2330" s="1" t="s">
        <v>16286</v>
      </c>
      <c r="S2330" s="1" t="s">
        <v>7833</v>
      </c>
      <c r="T2330" s="1" t="s">
        <v>16287</v>
      </c>
    </row>
    <row r="2331" spans="1:20" ht="13.8" x14ac:dyDescent="0.25">
      <c r="A2331" s="1" t="s">
        <v>7294</v>
      </c>
      <c r="B2331" s="2" t="s">
        <v>16288</v>
      </c>
      <c r="C2331" s="1" t="s">
        <v>14284</v>
      </c>
      <c r="D2331" s="1" t="s">
        <v>2199</v>
      </c>
      <c r="E2331" s="1" t="s">
        <v>6665</v>
      </c>
      <c r="F2331" s="1" t="s">
        <v>1668</v>
      </c>
      <c r="G2331" s="1" t="s">
        <v>113</v>
      </c>
      <c r="H2331" s="1" t="s">
        <v>114</v>
      </c>
      <c r="I2331" s="1" t="s">
        <v>60</v>
      </c>
      <c r="K2331" s="1" t="s">
        <v>7299</v>
      </c>
      <c r="L2331" s="1" t="s">
        <v>810</v>
      </c>
      <c r="M2331" s="1" t="s">
        <v>270</v>
      </c>
      <c r="N2331" s="1" t="s">
        <v>63</v>
      </c>
      <c r="O2331" s="1" t="s">
        <v>14286</v>
      </c>
      <c r="P2331" s="1" t="s">
        <v>16289</v>
      </c>
      <c r="Q2331" s="1" t="s">
        <v>11798</v>
      </c>
      <c r="R2331" s="1" t="s">
        <v>16290</v>
      </c>
      <c r="T2331" s="1" t="s">
        <v>16291</v>
      </c>
    </row>
    <row r="2332" spans="1:20" ht="13.8" x14ac:dyDescent="0.25">
      <c r="A2332" s="1" t="s">
        <v>911</v>
      </c>
      <c r="B2332" s="2" t="s">
        <v>16292</v>
      </c>
      <c r="C2332" s="1" t="s">
        <v>289</v>
      </c>
      <c r="D2332" s="1" t="s">
        <v>913</v>
      </c>
      <c r="E2332" s="1" t="s">
        <v>914</v>
      </c>
      <c r="F2332" s="1" t="s">
        <v>2717</v>
      </c>
      <c r="G2332" s="1" t="s">
        <v>113</v>
      </c>
      <c r="H2332" s="1" t="s">
        <v>114</v>
      </c>
      <c r="I2332" s="1" t="s">
        <v>74</v>
      </c>
      <c r="J2332" s="1" t="s">
        <v>1154</v>
      </c>
      <c r="K2332" s="1" t="s">
        <v>293</v>
      </c>
      <c r="L2332" s="1" t="s">
        <v>810</v>
      </c>
      <c r="M2332" s="1" t="s">
        <v>270</v>
      </c>
      <c r="N2332" s="1" t="s">
        <v>916</v>
      </c>
      <c r="O2332" s="1" t="s">
        <v>294</v>
      </c>
      <c r="P2332" s="1" t="s">
        <v>16293</v>
      </c>
      <c r="R2332" s="1" t="s">
        <v>733</v>
      </c>
      <c r="S2332" s="1" t="s">
        <v>3108</v>
      </c>
      <c r="T2332" s="1" t="s">
        <v>16294</v>
      </c>
    </row>
    <row r="2333" spans="1:20" ht="13.8" x14ac:dyDescent="0.25">
      <c r="A2333" s="1" t="s">
        <v>275</v>
      </c>
      <c r="B2333" s="2" t="s">
        <v>16295</v>
      </c>
      <c r="C2333" s="1" t="s">
        <v>15953</v>
      </c>
      <c r="D2333" s="1" t="s">
        <v>7755</v>
      </c>
      <c r="E2333" s="1" t="s">
        <v>16296</v>
      </c>
      <c r="F2333" s="1" t="s">
        <v>73</v>
      </c>
      <c r="G2333" s="1" t="s">
        <v>113</v>
      </c>
      <c r="H2333" s="1" t="s">
        <v>27</v>
      </c>
      <c r="I2333" s="1" t="s">
        <v>140</v>
      </c>
      <c r="K2333" s="1" t="s">
        <v>16297</v>
      </c>
      <c r="L2333" s="1" t="s">
        <v>16298</v>
      </c>
      <c r="M2333" s="1" t="s">
        <v>270</v>
      </c>
      <c r="N2333" s="3">
        <v>45839</v>
      </c>
      <c r="O2333" s="1" t="s">
        <v>15955</v>
      </c>
      <c r="P2333" s="1" t="s">
        <v>16299</v>
      </c>
      <c r="R2333" s="1" t="s">
        <v>16300</v>
      </c>
      <c r="T2333" s="1" t="s">
        <v>16301</v>
      </c>
    </row>
    <row r="2334" spans="1:20" ht="138" x14ac:dyDescent="0.25">
      <c r="A2334" s="1" t="s">
        <v>358</v>
      </c>
      <c r="B2334" s="2" t="s">
        <v>16302</v>
      </c>
      <c r="C2334" s="1" t="s">
        <v>1163</v>
      </c>
      <c r="D2334" s="1" t="s">
        <v>2199</v>
      </c>
      <c r="E2334" s="1" t="s">
        <v>16303</v>
      </c>
      <c r="F2334" s="1" t="s">
        <v>1165</v>
      </c>
      <c r="G2334" s="1" t="s">
        <v>113</v>
      </c>
      <c r="H2334" s="1" t="s">
        <v>114</v>
      </c>
      <c r="I2334" s="1" t="s">
        <v>60</v>
      </c>
      <c r="K2334" s="1" t="s">
        <v>1166</v>
      </c>
      <c r="L2334" s="1" t="s">
        <v>16304</v>
      </c>
      <c r="M2334" s="1" t="s">
        <v>270</v>
      </c>
      <c r="N2334" s="1" t="s">
        <v>2202</v>
      </c>
      <c r="O2334" s="1" t="s">
        <v>1168</v>
      </c>
      <c r="P2334" s="4" t="s">
        <v>16305</v>
      </c>
      <c r="R2334" s="1" t="s">
        <v>16306</v>
      </c>
      <c r="S2334" s="1" t="s">
        <v>3540</v>
      </c>
      <c r="T2334" s="1" t="s">
        <v>16307</v>
      </c>
    </row>
    <row r="2335" spans="1:20" ht="13.8" x14ac:dyDescent="0.25">
      <c r="A2335" s="1" t="s">
        <v>911</v>
      </c>
      <c r="B2335" s="2" t="s">
        <v>16308</v>
      </c>
      <c r="C2335" s="1" t="s">
        <v>15645</v>
      </c>
      <c r="D2335" s="1" t="s">
        <v>1362</v>
      </c>
      <c r="E2335" s="1" t="s">
        <v>14753</v>
      </c>
      <c r="F2335" s="1" t="s">
        <v>16309</v>
      </c>
      <c r="G2335" s="1" t="s">
        <v>113</v>
      </c>
      <c r="H2335" s="1" t="s">
        <v>114</v>
      </c>
      <c r="I2335" s="1" t="s">
        <v>60</v>
      </c>
      <c r="J2335" s="1" t="s">
        <v>635</v>
      </c>
      <c r="K2335" s="1" t="s">
        <v>16310</v>
      </c>
      <c r="L2335" s="1" t="s">
        <v>951</v>
      </c>
      <c r="N2335" s="1" t="s">
        <v>32</v>
      </c>
      <c r="O2335" s="1" t="s">
        <v>15647</v>
      </c>
      <c r="P2335" s="1" t="s">
        <v>16311</v>
      </c>
      <c r="Q2335" s="1" t="s">
        <v>4250</v>
      </c>
      <c r="R2335" s="1" t="s">
        <v>16312</v>
      </c>
      <c r="S2335" s="1" t="s">
        <v>3676</v>
      </c>
      <c r="T2335" s="1" t="s">
        <v>16313</v>
      </c>
    </row>
    <row r="2336" spans="1:20" ht="13.8" x14ac:dyDescent="0.25">
      <c r="A2336" s="1" t="s">
        <v>3807</v>
      </c>
      <c r="B2336" s="2" t="s">
        <v>16314</v>
      </c>
      <c r="C2336" s="1" t="s">
        <v>16315</v>
      </c>
      <c r="D2336" s="1" t="s">
        <v>110</v>
      </c>
      <c r="E2336" s="1" t="s">
        <v>16316</v>
      </c>
      <c r="F2336" s="1" t="s">
        <v>13360</v>
      </c>
      <c r="G2336" s="1" t="s">
        <v>228</v>
      </c>
      <c r="H2336" s="1" t="s">
        <v>126</v>
      </c>
      <c r="I2336" s="1" t="s">
        <v>74</v>
      </c>
      <c r="K2336" s="1" t="s">
        <v>2433</v>
      </c>
      <c r="L2336" s="1" t="s">
        <v>16317</v>
      </c>
      <c r="N2336" s="1" t="s">
        <v>313</v>
      </c>
      <c r="O2336" s="1" t="s">
        <v>16318</v>
      </c>
      <c r="P2336" s="1" t="s">
        <v>16319</v>
      </c>
      <c r="Q2336" s="1" t="s">
        <v>93</v>
      </c>
      <c r="S2336" s="1" t="s">
        <v>3106</v>
      </c>
      <c r="T2336" s="1" t="s">
        <v>16320</v>
      </c>
    </row>
    <row r="2337" spans="1:20" ht="13.8" x14ac:dyDescent="0.25">
      <c r="A2337" s="1" t="s">
        <v>16321</v>
      </c>
      <c r="B2337" s="2" t="s">
        <v>16322</v>
      </c>
      <c r="C2337" s="1" t="s">
        <v>16323</v>
      </c>
      <c r="D2337" s="1" t="s">
        <v>1309</v>
      </c>
      <c r="E2337" s="1" t="s">
        <v>2036</v>
      </c>
      <c r="F2337" s="1" t="s">
        <v>15746</v>
      </c>
      <c r="G2337" s="1" t="s">
        <v>228</v>
      </c>
      <c r="H2337" s="1" t="s">
        <v>229</v>
      </c>
      <c r="I2337" s="1" t="s">
        <v>140</v>
      </c>
      <c r="J2337" s="1" t="s">
        <v>635</v>
      </c>
      <c r="K2337" s="1" t="s">
        <v>16324</v>
      </c>
      <c r="L2337" s="1" t="s">
        <v>743</v>
      </c>
      <c r="M2337" s="1" t="s">
        <v>270</v>
      </c>
      <c r="N2337" s="1" t="s">
        <v>47</v>
      </c>
      <c r="O2337" s="1" t="s">
        <v>16325</v>
      </c>
      <c r="P2337" s="1" t="s">
        <v>16326</v>
      </c>
      <c r="Q2337" s="1" t="s">
        <v>16327</v>
      </c>
      <c r="R2337" s="1" t="s">
        <v>16328</v>
      </c>
      <c r="S2337" s="1" t="s">
        <v>16329</v>
      </c>
      <c r="T2337" s="1" t="s">
        <v>16330</v>
      </c>
    </row>
    <row r="2338" spans="1:20" ht="13.8" x14ac:dyDescent="0.25">
      <c r="A2338" s="1" t="s">
        <v>13750</v>
      </c>
      <c r="B2338" s="2" t="s">
        <v>16331</v>
      </c>
      <c r="C2338" s="1" t="s">
        <v>2087</v>
      </c>
      <c r="D2338" s="1" t="s">
        <v>1948</v>
      </c>
      <c r="E2338" s="1" t="s">
        <v>9585</v>
      </c>
      <c r="F2338" s="1" t="s">
        <v>16332</v>
      </c>
      <c r="G2338" s="1" t="s">
        <v>243</v>
      </c>
      <c r="H2338" s="1" t="s">
        <v>244</v>
      </c>
      <c r="I2338" s="1" t="s">
        <v>28</v>
      </c>
      <c r="K2338" s="1" t="s">
        <v>2090</v>
      </c>
      <c r="L2338" s="1" t="s">
        <v>1661</v>
      </c>
      <c r="N2338" s="1" t="s">
        <v>32</v>
      </c>
      <c r="O2338" s="1" t="s">
        <v>2092</v>
      </c>
      <c r="P2338" s="1" t="s">
        <v>16333</v>
      </c>
      <c r="R2338" s="1" t="s">
        <v>182</v>
      </c>
      <c r="S2338" s="1" t="s">
        <v>13757</v>
      </c>
      <c r="T2338" s="1" t="s">
        <v>16334</v>
      </c>
    </row>
    <row r="2339" spans="1:20" ht="13.8" x14ac:dyDescent="0.25">
      <c r="A2339" s="1" t="s">
        <v>16335</v>
      </c>
      <c r="B2339" s="2" t="s">
        <v>16336</v>
      </c>
      <c r="C2339" s="1" t="s">
        <v>16337</v>
      </c>
      <c r="D2339" s="1" t="s">
        <v>5843</v>
      </c>
      <c r="E2339" s="1" t="s">
        <v>1629</v>
      </c>
      <c r="F2339" s="1" t="s">
        <v>714</v>
      </c>
      <c r="G2339" s="1" t="s">
        <v>243</v>
      </c>
      <c r="H2339" s="1" t="s">
        <v>244</v>
      </c>
      <c r="I2339" s="1" t="s">
        <v>28</v>
      </c>
      <c r="K2339" s="1" t="s">
        <v>16338</v>
      </c>
      <c r="L2339" s="1" t="s">
        <v>77</v>
      </c>
      <c r="N2339" s="1" t="s">
        <v>32</v>
      </c>
      <c r="O2339" s="1" t="s">
        <v>16339</v>
      </c>
      <c r="P2339" s="1" t="s">
        <v>16340</v>
      </c>
      <c r="Q2339" s="1" t="s">
        <v>16341</v>
      </c>
      <c r="R2339" s="1" t="s">
        <v>1053</v>
      </c>
      <c r="T2339" s="1" t="s">
        <v>16342</v>
      </c>
    </row>
    <row r="2340" spans="1:20" ht="13.8" x14ac:dyDescent="0.25">
      <c r="A2340" s="1" t="s">
        <v>14861</v>
      </c>
      <c r="B2340" s="2" t="s">
        <v>16343</v>
      </c>
      <c r="C2340" s="1" t="s">
        <v>2271</v>
      </c>
      <c r="D2340" s="1" t="s">
        <v>16344</v>
      </c>
      <c r="E2340" s="1" t="s">
        <v>16345</v>
      </c>
      <c r="F2340" s="1" t="s">
        <v>14864</v>
      </c>
      <c r="G2340" s="1" t="s">
        <v>243</v>
      </c>
      <c r="H2340" s="1" t="s">
        <v>244</v>
      </c>
      <c r="I2340" s="1" t="s">
        <v>74</v>
      </c>
      <c r="K2340" s="1" t="s">
        <v>16346</v>
      </c>
      <c r="L2340" s="1" t="s">
        <v>1351</v>
      </c>
      <c r="M2340" s="1" t="s">
        <v>143</v>
      </c>
      <c r="N2340" s="1" t="s">
        <v>32</v>
      </c>
      <c r="O2340" s="1" t="s">
        <v>2274</v>
      </c>
      <c r="P2340" s="1" t="s">
        <v>16347</v>
      </c>
      <c r="Q2340" s="1" t="s">
        <v>16348</v>
      </c>
      <c r="R2340" s="1" t="s">
        <v>16349</v>
      </c>
      <c r="S2340" s="1" t="s">
        <v>3108</v>
      </c>
      <c r="T2340" s="1" t="s">
        <v>16350</v>
      </c>
    </row>
    <row r="2341" spans="1:20" ht="13.8" x14ac:dyDescent="0.25">
      <c r="A2341" s="1" t="s">
        <v>847</v>
      </c>
      <c r="B2341" s="2" t="s">
        <v>16351</v>
      </c>
      <c r="C2341" s="1" t="s">
        <v>1743</v>
      </c>
      <c r="D2341" s="1" t="s">
        <v>16352</v>
      </c>
      <c r="E2341" s="1" t="s">
        <v>10094</v>
      </c>
      <c r="F2341" s="1" t="s">
        <v>16353</v>
      </c>
      <c r="G2341" s="1" t="s">
        <v>26</v>
      </c>
      <c r="H2341" s="1" t="s">
        <v>27</v>
      </c>
      <c r="I2341" s="1" t="s">
        <v>74</v>
      </c>
      <c r="J2341" s="1" t="s">
        <v>75</v>
      </c>
      <c r="K2341" s="1" t="s">
        <v>16354</v>
      </c>
      <c r="L2341" s="1" t="s">
        <v>2386</v>
      </c>
      <c r="M2341" s="1" t="s">
        <v>270</v>
      </c>
      <c r="N2341" s="1" t="s">
        <v>63</v>
      </c>
      <c r="O2341" s="1" t="s">
        <v>1746</v>
      </c>
      <c r="P2341" s="1" t="s">
        <v>16355</v>
      </c>
      <c r="R2341" s="1" t="s">
        <v>219</v>
      </c>
      <c r="S2341" s="1" t="s">
        <v>6025</v>
      </c>
      <c r="T2341" s="1" t="s">
        <v>16356</v>
      </c>
    </row>
    <row r="2342" spans="1:20" ht="13.8" x14ac:dyDescent="0.25">
      <c r="A2342" s="1" t="s">
        <v>4697</v>
      </c>
      <c r="B2342" s="2" t="s">
        <v>16357</v>
      </c>
      <c r="C2342" s="1" t="s">
        <v>4306</v>
      </c>
      <c r="D2342" s="1" t="s">
        <v>123</v>
      </c>
      <c r="E2342" s="1" t="s">
        <v>16358</v>
      </c>
      <c r="F2342" s="1" t="s">
        <v>16359</v>
      </c>
      <c r="G2342" s="1" t="s">
        <v>113</v>
      </c>
      <c r="H2342" s="1" t="s">
        <v>126</v>
      </c>
      <c r="I2342" s="1" t="s">
        <v>140</v>
      </c>
      <c r="J2342" s="1" t="s">
        <v>154</v>
      </c>
      <c r="K2342" s="1" t="s">
        <v>1488</v>
      </c>
      <c r="L2342" s="1" t="s">
        <v>1444</v>
      </c>
      <c r="N2342" s="1" t="s">
        <v>32</v>
      </c>
      <c r="O2342" s="1" t="s">
        <v>4310</v>
      </c>
      <c r="P2342" s="1" t="s">
        <v>16360</v>
      </c>
      <c r="Q2342" s="1" t="s">
        <v>93</v>
      </c>
      <c r="R2342" s="1" t="s">
        <v>16361</v>
      </c>
      <c r="S2342" s="1" t="s">
        <v>4314</v>
      </c>
      <c r="T2342" s="1" t="s">
        <v>16362</v>
      </c>
    </row>
    <row r="2343" spans="1:20" ht="13.8" x14ac:dyDescent="0.25">
      <c r="A2343" s="1" t="s">
        <v>15700</v>
      </c>
      <c r="B2343" s="2" t="s">
        <v>16363</v>
      </c>
      <c r="C2343" s="1" t="s">
        <v>15702</v>
      </c>
      <c r="D2343" s="1" t="s">
        <v>2559</v>
      </c>
      <c r="E2343" s="1" t="s">
        <v>16113</v>
      </c>
      <c r="F2343" s="1" t="s">
        <v>16364</v>
      </c>
      <c r="G2343" s="1" t="s">
        <v>113</v>
      </c>
      <c r="H2343" s="1" t="s">
        <v>126</v>
      </c>
      <c r="I2343" s="1" t="s">
        <v>60</v>
      </c>
      <c r="J2343" s="1" t="s">
        <v>75</v>
      </c>
      <c r="K2343" s="1" t="s">
        <v>13710</v>
      </c>
      <c r="L2343" s="1" t="s">
        <v>16365</v>
      </c>
      <c r="N2343" s="1" t="s">
        <v>916</v>
      </c>
      <c r="O2343" s="1" t="s">
        <v>15706</v>
      </c>
      <c r="P2343" s="1" t="s">
        <v>16366</v>
      </c>
      <c r="Q2343" s="1" t="s">
        <v>16367</v>
      </c>
      <c r="R2343" s="1" t="s">
        <v>171</v>
      </c>
      <c r="T2343" s="1" t="s">
        <v>16368</v>
      </c>
    </row>
    <row r="2344" spans="1:20" ht="13.8" x14ac:dyDescent="0.25">
      <c r="A2344" s="1" t="s">
        <v>657</v>
      </c>
      <c r="B2344" s="2" t="s">
        <v>16369</v>
      </c>
      <c r="C2344" s="1" t="s">
        <v>3086</v>
      </c>
      <c r="D2344" s="1" t="s">
        <v>547</v>
      </c>
      <c r="E2344" s="1" t="s">
        <v>16370</v>
      </c>
      <c r="F2344" s="1" t="s">
        <v>3088</v>
      </c>
      <c r="G2344" s="1" t="s">
        <v>26</v>
      </c>
      <c r="H2344" s="1" t="s">
        <v>27</v>
      </c>
      <c r="I2344" s="1" t="s">
        <v>60</v>
      </c>
      <c r="J2344" s="1" t="s">
        <v>75</v>
      </c>
      <c r="K2344" s="1" t="s">
        <v>191</v>
      </c>
      <c r="L2344" s="1" t="s">
        <v>2139</v>
      </c>
      <c r="M2344" s="1" t="s">
        <v>143</v>
      </c>
      <c r="N2344" s="1" t="s">
        <v>63</v>
      </c>
      <c r="O2344" s="1" t="s">
        <v>3089</v>
      </c>
      <c r="P2344" s="1" t="s">
        <v>16371</v>
      </c>
      <c r="R2344" s="1" t="s">
        <v>171</v>
      </c>
      <c r="S2344" s="1" t="s">
        <v>3121</v>
      </c>
      <c r="T2344" s="1" t="s">
        <v>16372</v>
      </c>
    </row>
    <row r="2345" spans="1:20" ht="13.8" x14ac:dyDescent="0.25">
      <c r="A2345" s="1" t="s">
        <v>1272</v>
      </c>
      <c r="B2345" s="2" t="s">
        <v>16373</v>
      </c>
      <c r="C2345" s="1" t="s">
        <v>16374</v>
      </c>
      <c r="D2345" s="1" t="s">
        <v>23</v>
      </c>
      <c r="E2345" s="1" t="s">
        <v>16375</v>
      </c>
      <c r="F2345" s="1" t="s">
        <v>16376</v>
      </c>
      <c r="G2345" s="1" t="s">
        <v>26</v>
      </c>
      <c r="H2345" s="1" t="s">
        <v>27</v>
      </c>
      <c r="I2345" s="1" t="s">
        <v>74</v>
      </c>
      <c r="K2345" s="1" t="s">
        <v>16377</v>
      </c>
      <c r="L2345" s="1" t="s">
        <v>2012</v>
      </c>
      <c r="M2345" s="1" t="s">
        <v>304</v>
      </c>
      <c r="N2345" s="1" t="s">
        <v>104</v>
      </c>
      <c r="P2345" s="1" t="s">
        <v>16378</v>
      </c>
      <c r="S2345" s="1" t="s">
        <v>4510</v>
      </c>
      <c r="T2345" s="1" t="s">
        <v>16379</v>
      </c>
    </row>
    <row r="2346" spans="1:20" ht="13.8" x14ac:dyDescent="0.25">
      <c r="A2346" s="1" t="s">
        <v>4697</v>
      </c>
      <c r="B2346" s="2" t="s">
        <v>16380</v>
      </c>
      <c r="C2346" s="1" t="s">
        <v>1486</v>
      </c>
      <c r="D2346" s="1" t="s">
        <v>1987</v>
      </c>
      <c r="E2346" s="1" t="s">
        <v>1380</v>
      </c>
      <c r="F2346" s="1" t="s">
        <v>2031</v>
      </c>
      <c r="G2346" s="1" t="s">
        <v>113</v>
      </c>
      <c r="H2346" s="1" t="s">
        <v>27</v>
      </c>
      <c r="I2346" s="1" t="s">
        <v>74</v>
      </c>
      <c r="K2346" s="1" t="s">
        <v>16381</v>
      </c>
      <c r="L2346" s="1" t="s">
        <v>456</v>
      </c>
      <c r="N2346" s="1" t="s">
        <v>104</v>
      </c>
      <c r="O2346" s="1" t="s">
        <v>1489</v>
      </c>
      <c r="P2346" s="1" t="s">
        <v>16382</v>
      </c>
      <c r="Q2346" s="1" t="s">
        <v>234</v>
      </c>
      <c r="S2346" s="1" t="s">
        <v>5152</v>
      </c>
      <c r="T2346" s="1" t="s">
        <v>16383</v>
      </c>
    </row>
    <row r="2347" spans="1:20" ht="13.8" x14ac:dyDescent="0.25">
      <c r="A2347" s="1" t="s">
        <v>1484</v>
      </c>
      <c r="B2347" s="2" t="s">
        <v>16384</v>
      </c>
      <c r="C2347" s="1" t="s">
        <v>1486</v>
      </c>
      <c r="D2347" s="1" t="s">
        <v>57</v>
      </c>
      <c r="E2347" s="1" t="s">
        <v>16385</v>
      </c>
      <c r="F2347" s="1" t="s">
        <v>16386</v>
      </c>
      <c r="G2347" s="1" t="s">
        <v>26</v>
      </c>
      <c r="H2347" s="1" t="s">
        <v>27</v>
      </c>
      <c r="I2347" s="1" t="s">
        <v>28</v>
      </c>
      <c r="K2347" s="1" t="s">
        <v>16381</v>
      </c>
      <c r="L2347" s="1" t="s">
        <v>2039</v>
      </c>
      <c r="N2347" s="1" t="s">
        <v>32</v>
      </c>
      <c r="O2347" s="1" t="s">
        <v>1489</v>
      </c>
      <c r="P2347" s="1" t="s">
        <v>16387</v>
      </c>
      <c r="Q2347" s="1" t="s">
        <v>16388</v>
      </c>
      <c r="S2347" s="1" t="s">
        <v>5152</v>
      </c>
      <c r="T2347" s="1" t="s">
        <v>16389</v>
      </c>
    </row>
    <row r="2348" spans="1:20" ht="13.8" x14ac:dyDescent="0.25">
      <c r="A2348" s="1" t="s">
        <v>1125</v>
      </c>
      <c r="B2348" s="2" t="s">
        <v>16390</v>
      </c>
      <c r="C2348" s="1" t="s">
        <v>1127</v>
      </c>
      <c r="D2348" s="1" t="s">
        <v>580</v>
      </c>
      <c r="E2348" s="1" t="s">
        <v>16391</v>
      </c>
      <c r="F2348" s="1" t="s">
        <v>16392</v>
      </c>
      <c r="G2348" s="1" t="s">
        <v>26</v>
      </c>
      <c r="H2348" s="1" t="s">
        <v>27</v>
      </c>
      <c r="I2348" s="1" t="s">
        <v>74</v>
      </c>
      <c r="J2348" s="1" t="s">
        <v>1312</v>
      </c>
      <c r="K2348" s="1" t="s">
        <v>1130</v>
      </c>
      <c r="L2348" s="1" t="s">
        <v>1131</v>
      </c>
      <c r="M2348" s="1" t="s">
        <v>143</v>
      </c>
      <c r="N2348" s="1" t="s">
        <v>63</v>
      </c>
      <c r="O2348" s="1" t="s">
        <v>1132</v>
      </c>
      <c r="P2348" s="1" t="s">
        <v>16393</v>
      </c>
      <c r="Q2348" s="1" t="s">
        <v>16394</v>
      </c>
      <c r="R2348" s="1" t="s">
        <v>13827</v>
      </c>
      <c r="S2348" s="1" t="s">
        <v>3368</v>
      </c>
      <c r="T2348" s="1" t="s">
        <v>16395</v>
      </c>
    </row>
    <row r="2349" spans="1:20" ht="13.8" x14ac:dyDescent="0.25">
      <c r="A2349" s="1" t="s">
        <v>1125</v>
      </c>
      <c r="B2349" s="2" t="s">
        <v>16396</v>
      </c>
      <c r="C2349" s="1" t="s">
        <v>1127</v>
      </c>
      <c r="D2349" s="1" t="s">
        <v>580</v>
      </c>
      <c r="E2349" s="1" t="s">
        <v>16397</v>
      </c>
      <c r="F2349" s="1" t="s">
        <v>16392</v>
      </c>
      <c r="G2349" s="1" t="s">
        <v>26</v>
      </c>
      <c r="H2349" s="1" t="s">
        <v>27</v>
      </c>
      <c r="I2349" s="1" t="s">
        <v>74</v>
      </c>
      <c r="K2349" s="1" t="s">
        <v>1130</v>
      </c>
      <c r="L2349" s="1" t="s">
        <v>1131</v>
      </c>
      <c r="M2349" s="1" t="s">
        <v>143</v>
      </c>
      <c r="N2349" s="1" t="s">
        <v>63</v>
      </c>
      <c r="O2349" s="1" t="s">
        <v>1132</v>
      </c>
      <c r="P2349" s="1" t="s">
        <v>16398</v>
      </c>
      <c r="Q2349" s="1" t="s">
        <v>16399</v>
      </c>
      <c r="R2349" s="1" t="s">
        <v>171</v>
      </c>
      <c r="S2349" s="1" t="s">
        <v>3368</v>
      </c>
      <c r="T2349" s="1" t="s">
        <v>16400</v>
      </c>
    </row>
    <row r="2350" spans="1:20" ht="13.8" x14ac:dyDescent="0.25">
      <c r="A2350" s="1" t="s">
        <v>16401</v>
      </c>
      <c r="B2350" s="2" t="s">
        <v>16402</v>
      </c>
      <c r="C2350" s="1" t="s">
        <v>16403</v>
      </c>
      <c r="D2350" s="1" t="s">
        <v>1013</v>
      </c>
      <c r="E2350" s="1" t="s">
        <v>8765</v>
      </c>
      <c r="F2350" s="1" t="s">
        <v>16404</v>
      </c>
      <c r="G2350" s="1" t="s">
        <v>26</v>
      </c>
      <c r="H2350" s="1" t="s">
        <v>27</v>
      </c>
      <c r="I2350" s="1" t="s">
        <v>28</v>
      </c>
      <c r="K2350" s="1" t="s">
        <v>16405</v>
      </c>
      <c r="L2350" s="1" t="s">
        <v>891</v>
      </c>
      <c r="N2350" s="1" t="s">
        <v>32</v>
      </c>
      <c r="P2350" s="1" t="s">
        <v>16406</v>
      </c>
      <c r="R2350" s="1" t="s">
        <v>392</v>
      </c>
      <c r="T2350" s="1" t="s">
        <v>16407</v>
      </c>
    </row>
    <row r="2351" spans="1:20" ht="13.8" x14ac:dyDescent="0.25">
      <c r="A2351" s="1" t="s">
        <v>54</v>
      </c>
      <c r="B2351" s="2" t="s">
        <v>16408</v>
      </c>
      <c r="C2351" s="1" t="s">
        <v>522</v>
      </c>
      <c r="D2351" s="1" t="s">
        <v>523</v>
      </c>
      <c r="E2351" s="1" t="s">
        <v>16409</v>
      </c>
      <c r="F2351" s="1" t="s">
        <v>16410</v>
      </c>
      <c r="G2351" s="1" t="s">
        <v>26</v>
      </c>
      <c r="H2351" s="1" t="s">
        <v>27</v>
      </c>
      <c r="I2351" s="1" t="s">
        <v>140</v>
      </c>
      <c r="K2351" s="1" t="s">
        <v>16411</v>
      </c>
      <c r="L2351" s="1" t="s">
        <v>423</v>
      </c>
      <c r="N2351" s="1" t="s">
        <v>32</v>
      </c>
      <c r="O2351" s="1" t="s">
        <v>528</v>
      </c>
      <c r="P2351" s="1" t="s">
        <v>16412</v>
      </c>
      <c r="Q2351" s="1" t="s">
        <v>530</v>
      </c>
      <c r="R2351" s="1" t="s">
        <v>16413</v>
      </c>
      <c r="S2351" s="1" t="s">
        <v>3540</v>
      </c>
      <c r="T2351" s="1" t="s">
        <v>16414</v>
      </c>
    </row>
    <row r="2352" spans="1:20" ht="13.8" x14ac:dyDescent="0.25">
      <c r="A2352" s="1" t="s">
        <v>911</v>
      </c>
      <c r="B2352" s="2" t="s">
        <v>16415</v>
      </c>
      <c r="C2352" s="1" t="s">
        <v>969</v>
      </c>
      <c r="D2352" s="1" t="s">
        <v>3432</v>
      </c>
      <c r="E2352" s="1" t="s">
        <v>16416</v>
      </c>
      <c r="F2352" s="1" t="s">
        <v>2945</v>
      </c>
      <c r="G2352" s="1" t="s">
        <v>113</v>
      </c>
      <c r="H2352" s="1" t="s">
        <v>114</v>
      </c>
      <c r="I2352" s="1" t="s">
        <v>74</v>
      </c>
      <c r="J2352" s="1" t="s">
        <v>75</v>
      </c>
      <c r="K2352" s="1" t="s">
        <v>293</v>
      </c>
      <c r="L2352" s="1" t="s">
        <v>30</v>
      </c>
      <c r="N2352" s="3">
        <v>45231</v>
      </c>
      <c r="O2352" s="1" t="s">
        <v>973</v>
      </c>
      <c r="P2352" s="1" t="s">
        <v>16417</v>
      </c>
      <c r="R2352" s="1" t="s">
        <v>16418</v>
      </c>
      <c r="S2352" s="1" t="s">
        <v>3108</v>
      </c>
      <c r="T2352" s="1" t="s">
        <v>16419</v>
      </c>
    </row>
    <row r="2353" spans="1:20" ht="13.8" x14ac:dyDescent="0.25">
      <c r="A2353" s="1" t="s">
        <v>68</v>
      </c>
      <c r="B2353" s="2" t="s">
        <v>16420</v>
      </c>
      <c r="C2353" s="1" t="s">
        <v>70</v>
      </c>
      <c r="D2353" s="1" t="s">
        <v>408</v>
      </c>
      <c r="E2353" s="1" t="s">
        <v>16246</v>
      </c>
      <c r="F2353" s="1" t="s">
        <v>3269</v>
      </c>
      <c r="G2353" s="1" t="s">
        <v>26</v>
      </c>
      <c r="H2353" s="1" t="s">
        <v>27</v>
      </c>
      <c r="I2353" s="1" t="s">
        <v>74</v>
      </c>
      <c r="J2353" s="1" t="s">
        <v>1154</v>
      </c>
      <c r="K2353" s="1" t="s">
        <v>76</v>
      </c>
      <c r="L2353" s="1" t="s">
        <v>30</v>
      </c>
      <c r="M2353" s="1" t="s">
        <v>143</v>
      </c>
      <c r="N2353" s="1" t="s">
        <v>916</v>
      </c>
      <c r="O2353" s="1" t="s">
        <v>78</v>
      </c>
      <c r="P2353" s="1" t="s">
        <v>16421</v>
      </c>
      <c r="Q2353" s="1" t="s">
        <v>16422</v>
      </c>
      <c r="R2353" s="1" t="s">
        <v>1841</v>
      </c>
      <c r="T2353" s="1" t="s">
        <v>16423</v>
      </c>
    </row>
    <row r="2354" spans="1:20" ht="13.8" x14ac:dyDescent="0.25">
      <c r="A2354" s="1" t="s">
        <v>287</v>
      </c>
      <c r="B2354" s="2" t="s">
        <v>16424</v>
      </c>
      <c r="C2354" s="1" t="s">
        <v>16425</v>
      </c>
      <c r="D2354" s="1" t="s">
        <v>16426</v>
      </c>
      <c r="E2354" s="1" t="s">
        <v>13942</v>
      </c>
      <c r="F2354" s="1" t="s">
        <v>16427</v>
      </c>
      <c r="G2354" s="1" t="s">
        <v>26</v>
      </c>
      <c r="H2354" s="1" t="s">
        <v>27</v>
      </c>
      <c r="I2354" s="1" t="s">
        <v>74</v>
      </c>
      <c r="J2354" s="1" t="s">
        <v>75</v>
      </c>
      <c r="K2354" s="1" t="s">
        <v>293</v>
      </c>
      <c r="L2354" s="1" t="s">
        <v>46</v>
      </c>
      <c r="N2354" s="1" t="s">
        <v>63</v>
      </c>
      <c r="O2354" s="1" t="s">
        <v>16428</v>
      </c>
      <c r="P2354" s="1" t="s">
        <v>16429</v>
      </c>
      <c r="Q2354" s="1" t="s">
        <v>16430</v>
      </c>
      <c r="R2354" s="1" t="s">
        <v>11844</v>
      </c>
      <c r="S2354" s="1" t="s">
        <v>3108</v>
      </c>
      <c r="T2354" s="1" t="s">
        <v>16431</v>
      </c>
    </row>
    <row r="2355" spans="1:20" ht="13.8" x14ac:dyDescent="0.25">
      <c r="A2355" s="1" t="s">
        <v>779</v>
      </c>
      <c r="B2355" s="2" t="s">
        <v>16432</v>
      </c>
      <c r="C2355" s="1" t="s">
        <v>781</v>
      </c>
      <c r="D2355" s="1" t="s">
        <v>310</v>
      </c>
      <c r="E2355" s="1" t="s">
        <v>16433</v>
      </c>
      <c r="F2355" s="1" t="s">
        <v>16434</v>
      </c>
      <c r="G2355" s="1" t="s">
        <v>26</v>
      </c>
      <c r="H2355" s="1" t="s">
        <v>27</v>
      </c>
      <c r="I2355" s="1" t="s">
        <v>74</v>
      </c>
      <c r="K2355" s="1" t="s">
        <v>785</v>
      </c>
      <c r="L2355" s="1" t="s">
        <v>1516</v>
      </c>
      <c r="N2355" s="1" t="s">
        <v>63</v>
      </c>
      <c r="O2355" s="1" t="s">
        <v>787</v>
      </c>
      <c r="P2355" s="1" t="s">
        <v>16435</v>
      </c>
      <c r="Q2355" s="1" t="s">
        <v>16436</v>
      </c>
      <c r="R2355" s="1" t="s">
        <v>16437</v>
      </c>
      <c r="S2355" s="1" t="s">
        <v>5776</v>
      </c>
      <c r="T2355" s="1" t="s">
        <v>16438</v>
      </c>
    </row>
    <row r="2356" spans="1:20" ht="13.8" x14ac:dyDescent="0.25">
      <c r="A2356" s="1" t="s">
        <v>1898</v>
      </c>
      <c r="B2356" s="2" t="s">
        <v>16439</v>
      </c>
      <c r="C2356" s="1" t="s">
        <v>1900</v>
      </c>
      <c r="D2356" s="1" t="s">
        <v>689</v>
      </c>
      <c r="E2356" s="1" t="s">
        <v>2009</v>
      </c>
      <c r="F2356" s="1" t="s">
        <v>2010</v>
      </c>
      <c r="G2356" s="1" t="s">
        <v>26</v>
      </c>
      <c r="H2356" s="1" t="s">
        <v>27</v>
      </c>
      <c r="I2356" s="1" t="s">
        <v>74</v>
      </c>
      <c r="K2356" s="1" t="s">
        <v>1903</v>
      </c>
      <c r="L2356" s="1" t="s">
        <v>5799</v>
      </c>
      <c r="N2356" s="1" t="s">
        <v>3018</v>
      </c>
      <c r="O2356" s="1" t="s">
        <v>1905</v>
      </c>
      <c r="P2356" s="1" t="s">
        <v>16440</v>
      </c>
      <c r="Q2356" s="1" t="s">
        <v>3667</v>
      </c>
      <c r="R2356" s="1" t="s">
        <v>392</v>
      </c>
      <c r="S2356" s="1" t="s">
        <v>3149</v>
      </c>
      <c r="T2356" s="1" t="s">
        <v>16441</v>
      </c>
    </row>
    <row r="2357" spans="1:20" ht="13.8" x14ac:dyDescent="0.25">
      <c r="A2357" s="1" t="s">
        <v>16442</v>
      </c>
      <c r="B2357" s="2" t="s">
        <v>16443</v>
      </c>
      <c r="C2357" s="1" t="s">
        <v>16444</v>
      </c>
      <c r="D2357" s="1" t="s">
        <v>1987</v>
      </c>
      <c r="E2357" s="1" t="s">
        <v>16445</v>
      </c>
      <c r="F2357" s="1" t="s">
        <v>16446</v>
      </c>
      <c r="G2357" s="1" t="s">
        <v>26</v>
      </c>
      <c r="H2357" s="1" t="s">
        <v>27</v>
      </c>
      <c r="I2357" s="1" t="s">
        <v>245</v>
      </c>
      <c r="K2357" s="1" t="s">
        <v>16447</v>
      </c>
      <c r="L2357" s="1" t="s">
        <v>1239</v>
      </c>
      <c r="N2357" s="1" t="s">
        <v>104</v>
      </c>
      <c r="O2357" s="1" t="s">
        <v>16448</v>
      </c>
      <c r="P2357" s="1" t="s">
        <v>16449</v>
      </c>
      <c r="Q2357" s="1" t="s">
        <v>356</v>
      </c>
      <c r="S2357" s="1" t="s">
        <v>6296</v>
      </c>
      <c r="T2357" s="1" t="s">
        <v>16450</v>
      </c>
    </row>
    <row r="2358" spans="1:20" ht="13.8" x14ac:dyDescent="0.25">
      <c r="A2358" s="1" t="s">
        <v>1137</v>
      </c>
      <c r="B2358" s="2" t="s">
        <v>16451</v>
      </c>
      <c r="C2358" s="1" t="s">
        <v>14320</v>
      </c>
      <c r="D2358" s="1" t="s">
        <v>16452</v>
      </c>
      <c r="E2358" s="1" t="s">
        <v>16453</v>
      </c>
      <c r="F2358" s="1" t="s">
        <v>14916</v>
      </c>
      <c r="G2358" s="1" t="s">
        <v>113</v>
      </c>
      <c r="H2358" s="1" t="s">
        <v>114</v>
      </c>
      <c r="I2358" s="1" t="s">
        <v>60</v>
      </c>
      <c r="J2358" s="1" t="s">
        <v>154</v>
      </c>
      <c r="K2358" s="1" t="s">
        <v>14917</v>
      </c>
      <c r="L2358" s="1" t="s">
        <v>30</v>
      </c>
      <c r="M2358" s="1" t="s">
        <v>31</v>
      </c>
      <c r="N2358" s="1" t="s">
        <v>3018</v>
      </c>
      <c r="O2358" s="1" t="s">
        <v>14323</v>
      </c>
      <c r="P2358" s="1" t="s">
        <v>16454</v>
      </c>
      <c r="Q2358" s="1" t="s">
        <v>14919</v>
      </c>
      <c r="R2358" s="1" t="s">
        <v>14920</v>
      </c>
      <c r="S2358" s="1" t="s">
        <v>14326</v>
      </c>
      <c r="T2358" s="1" t="s">
        <v>16455</v>
      </c>
    </row>
    <row r="2359" spans="1:20" ht="13.8" x14ac:dyDescent="0.25">
      <c r="A2359" s="1" t="s">
        <v>16456</v>
      </c>
      <c r="B2359" s="2" t="s">
        <v>16457</v>
      </c>
      <c r="C2359" s="1" t="s">
        <v>1486</v>
      </c>
      <c r="D2359" s="1" t="s">
        <v>560</v>
      </c>
      <c r="E2359" s="1" t="s">
        <v>16458</v>
      </c>
      <c r="F2359" s="1" t="s">
        <v>16459</v>
      </c>
      <c r="G2359" s="1" t="s">
        <v>243</v>
      </c>
      <c r="H2359" s="1" t="s">
        <v>244</v>
      </c>
      <c r="I2359" s="1" t="s">
        <v>245</v>
      </c>
      <c r="K2359" s="1" t="s">
        <v>16381</v>
      </c>
      <c r="L2359" s="1" t="s">
        <v>1351</v>
      </c>
      <c r="N2359" s="1" t="s">
        <v>104</v>
      </c>
      <c r="O2359" s="1" t="s">
        <v>1489</v>
      </c>
      <c r="P2359" s="1" t="s">
        <v>16460</v>
      </c>
      <c r="S2359" s="1" t="s">
        <v>5152</v>
      </c>
      <c r="T2359" s="1" t="s">
        <v>16461</v>
      </c>
    </row>
    <row r="2360" spans="1:20" ht="13.8" x14ac:dyDescent="0.25">
      <c r="A2360" s="1" t="s">
        <v>1065</v>
      </c>
      <c r="B2360" s="2" t="s">
        <v>16462</v>
      </c>
      <c r="C2360" s="1" t="s">
        <v>16463</v>
      </c>
      <c r="D2360" s="1" t="s">
        <v>344</v>
      </c>
      <c r="F2360" s="1" t="s">
        <v>16464</v>
      </c>
      <c r="G2360" s="1" t="s">
        <v>26</v>
      </c>
      <c r="H2360" s="1" t="s">
        <v>244</v>
      </c>
      <c r="I2360" s="1" t="s">
        <v>28</v>
      </c>
      <c r="K2360" s="1" t="s">
        <v>797</v>
      </c>
      <c r="L2360" s="1" t="s">
        <v>216</v>
      </c>
      <c r="N2360" s="1" t="s">
        <v>104</v>
      </c>
      <c r="O2360" s="1" t="s">
        <v>16465</v>
      </c>
      <c r="P2360" s="1" t="s">
        <v>16466</v>
      </c>
      <c r="S2360" s="1" t="s">
        <v>3108</v>
      </c>
      <c r="T2360" s="1" t="s">
        <v>16467</v>
      </c>
    </row>
    <row r="2361" spans="1:20" ht="27.6" x14ac:dyDescent="0.25">
      <c r="A2361" s="1" t="s">
        <v>1898</v>
      </c>
      <c r="B2361" s="2" t="s">
        <v>16468</v>
      </c>
      <c r="C2361" s="1" t="s">
        <v>6568</v>
      </c>
      <c r="D2361" s="1" t="s">
        <v>137</v>
      </c>
      <c r="E2361" s="1" t="s">
        <v>4762</v>
      </c>
      <c r="F2361" s="1" t="s">
        <v>9334</v>
      </c>
      <c r="G2361" s="1" t="s">
        <v>26</v>
      </c>
      <c r="H2361" s="1" t="s">
        <v>27</v>
      </c>
      <c r="I2361" s="1" t="s">
        <v>140</v>
      </c>
      <c r="K2361" s="1" t="s">
        <v>1903</v>
      </c>
      <c r="L2361" s="1" t="s">
        <v>1295</v>
      </c>
      <c r="N2361" s="1" t="s">
        <v>63</v>
      </c>
      <c r="P2361" s="4" t="s">
        <v>16469</v>
      </c>
      <c r="Q2361" s="1" t="s">
        <v>16470</v>
      </c>
      <c r="R2361" s="1" t="s">
        <v>11549</v>
      </c>
      <c r="S2361" s="1" t="s">
        <v>3149</v>
      </c>
      <c r="T2361" s="1" t="s">
        <v>16471</v>
      </c>
    </row>
    <row r="2362" spans="1:20" ht="13.8" x14ac:dyDescent="0.25">
      <c r="A2362" s="1" t="s">
        <v>161</v>
      </c>
      <c r="B2362" s="2" t="s">
        <v>16472</v>
      </c>
      <c r="C2362" s="1" t="s">
        <v>6611</v>
      </c>
      <c r="D2362" s="1" t="s">
        <v>9439</v>
      </c>
      <c r="E2362" s="1" t="s">
        <v>2088</v>
      </c>
      <c r="F2362" s="1" t="s">
        <v>16473</v>
      </c>
      <c r="G2362" s="1" t="s">
        <v>26</v>
      </c>
      <c r="H2362" s="1" t="s">
        <v>27</v>
      </c>
      <c r="I2362" s="1" t="s">
        <v>28</v>
      </c>
      <c r="K2362" s="1" t="s">
        <v>167</v>
      </c>
      <c r="L2362" s="1" t="s">
        <v>4281</v>
      </c>
      <c r="M2362" s="1" t="s">
        <v>206</v>
      </c>
      <c r="N2362" s="1" t="s">
        <v>32</v>
      </c>
      <c r="O2362" s="1" t="s">
        <v>6615</v>
      </c>
      <c r="P2362" s="1" t="s">
        <v>16474</v>
      </c>
      <c r="Q2362" s="1" t="s">
        <v>16475</v>
      </c>
      <c r="R2362" s="1" t="s">
        <v>16476</v>
      </c>
      <c r="S2362" s="1" t="s">
        <v>6619</v>
      </c>
      <c r="T2362" s="1" t="s">
        <v>16477</v>
      </c>
    </row>
    <row r="2363" spans="1:20" ht="13.8" x14ac:dyDescent="0.25">
      <c r="A2363" s="1" t="s">
        <v>1074</v>
      </c>
      <c r="B2363" s="2" t="s">
        <v>16478</v>
      </c>
      <c r="C2363" s="1" t="s">
        <v>1163</v>
      </c>
      <c r="D2363" s="1" t="s">
        <v>123</v>
      </c>
      <c r="E2363" s="1" t="s">
        <v>16479</v>
      </c>
      <c r="F2363" s="1" t="s">
        <v>16480</v>
      </c>
      <c r="G2363" s="1" t="s">
        <v>26</v>
      </c>
      <c r="H2363" s="1" t="s">
        <v>27</v>
      </c>
      <c r="I2363" s="1" t="s">
        <v>60</v>
      </c>
      <c r="K2363" s="1" t="s">
        <v>16481</v>
      </c>
      <c r="L2363" s="1" t="s">
        <v>16482</v>
      </c>
      <c r="N2363" s="1" t="s">
        <v>916</v>
      </c>
      <c r="O2363" s="1" t="s">
        <v>1168</v>
      </c>
      <c r="P2363" s="1" t="s">
        <v>16483</v>
      </c>
      <c r="R2363" s="1" t="s">
        <v>16484</v>
      </c>
      <c r="S2363" s="1" t="s">
        <v>3540</v>
      </c>
      <c r="T2363" s="1" t="s">
        <v>16485</v>
      </c>
    </row>
    <row r="2364" spans="1:20" ht="13.8" x14ac:dyDescent="0.25">
      <c r="A2364" s="1" t="s">
        <v>14696</v>
      </c>
      <c r="B2364" s="2" t="s">
        <v>16486</v>
      </c>
      <c r="C2364" s="1" t="s">
        <v>16487</v>
      </c>
      <c r="D2364" s="1" t="s">
        <v>16488</v>
      </c>
      <c r="E2364" s="1" t="s">
        <v>16489</v>
      </c>
      <c r="F2364" s="1" t="s">
        <v>16490</v>
      </c>
      <c r="G2364" s="1" t="s">
        <v>228</v>
      </c>
      <c r="H2364" s="1" t="s">
        <v>126</v>
      </c>
      <c r="I2364" s="1" t="s">
        <v>140</v>
      </c>
      <c r="K2364" s="1" t="s">
        <v>16491</v>
      </c>
      <c r="L2364" s="1" t="s">
        <v>16492</v>
      </c>
      <c r="N2364" s="3">
        <v>46753</v>
      </c>
      <c r="O2364" s="1" t="s">
        <v>2753</v>
      </c>
      <c r="P2364" s="1" t="s">
        <v>16493</v>
      </c>
      <c r="Q2364" s="1" t="s">
        <v>93</v>
      </c>
      <c r="T2364" s="1" t="s">
        <v>16494</v>
      </c>
    </row>
    <row r="2365" spans="1:20" ht="69" x14ac:dyDescent="0.25">
      <c r="A2365" s="1" t="s">
        <v>383</v>
      </c>
      <c r="B2365" s="2" t="s">
        <v>16495</v>
      </c>
      <c r="C2365" s="1" t="s">
        <v>498</v>
      </c>
      <c r="D2365" s="1" t="s">
        <v>201</v>
      </c>
      <c r="E2365" s="1" t="s">
        <v>16496</v>
      </c>
      <c r="F2365" s="1" t="s">
        <v>16497</v>
      </c>
      <c r="G2365" s="1" t="s">
        <v>26</v>
      </c>
      <c r="H2365" s="1" t="s">
        <v>27</v>
      </c>
      <c r="I2365" s="1" t="s">
        <v>140</v>
      </c>
      <c r="J2365" s="1" t="s">
        <v>1551</v>
      </c>
      <c r="K2365" s="1" t="s">
        <v>388</v>
      </c>
      <c r="L2365" s="1" t="s">
        <v>269</v>
      </c>
      <c r="M2365" s="1" t="s">
        <v>322</v>
      </c>
      <c r="N2365" s="1" t="s">
        <v>32</v>
      </c>
      <c r="O2365" s="1" t="s">
        <v>504</v>
      </c>
      <c r="P2365" s="4" t="s">
        <v>16498</v>
      </c>
      <c r="Q2365" s="1" t="s">
        <v>16499</v>
      </c>
      <c r="R2365" s="1" t="s">
        <v>16500</v>
      </c>
      <c r="S2365" s="1" t="s">
        <v>15415</v>
      </c>
      <c r="T2365" s="1" t="s">
        <v>16501</v>
      </c>
    </row>
    <row r="2366" spans="1:20" ht="13.8" x14ac:dyDescent="0.25">
      <c r="A2366" s="1" t="s">
        <v>847</v>
      </c>
      <c r="B2366" s="2" t="s">
        <v>16502</v>
      </c>
      <c r="C2366" s="1" t="s">
        <v>1743</v>
      </c>
      <c r="D2366" s="1" t="s">
        <v>9739</v>
      </c>
      <c r="E2366" s="1" t="s">
        <v>13560</v>
      </c>
      <c r="F2366" s="1" t="s">
        <v>6240</v>
      </c>
      <c r="G2366" s="1" t="s">
        <v>26</v>
      </c>
      <c r="H2366" s="1" t="s">
        <v>27</v>
      </c>
      <c r="I2366" s="1" t="s">
        <v>74</v>
      </c>
      <c r="J2366" s="1" t="s">
        <v>75</v>
      </c>
      <c r="K2366" s="1" t="s">
        <v>16503</v>
      </c>
      <c r="L2366" s="1" t="s">
        <v>2386</v>
      </c>
      <c r="M2366" s="1" t="s">
        <v>270</v>
      </c>
      <c r="N2366" s="1" t="s">
        <v>63</v>
      </c>
      <c r="O2366" s="1" t="s">
        <v>1746</v>
      </c>
      <c r="P2366" s="1" t="s">
        <v>16504</v>
      </c>
      <c r="R2366" s="1" t="s">
        <v>16505</v>
      </c>
      <c r="S2366" s="1" t="s">
        <v>6025</v>
      </c>
      <c r="T2366" s="1" t="s">
        <v>16506</v>
      </c>
    </row>
    <row r="2367" spans="1:20" ht="13.8" x14ac:dyDescent="0.25">
      <c r="A2367" s="1" t="s">
        <v>16507</v>
      </c>
      <c r="B2367" s="2" t="s">
        <v>16508</v>
      </c>
      <c r="C2367" s="1" t="s">
        <v>16509</v>
      </c>
      <c r="D2367" s="1" t="s">
        <v>1190</v>
      </c>
      <c r="E2367" s="1" t="s">
        <v>5576</v>
      </c>
      <c r="F2367" s="1" t="s">
        <v>16510</v>
      </c>
      <c r="G2367" s="1" t="s">
        <v>243</v>
      </c>
      <c r="H2367" s="1" t="s">
        <v>244</v>
      </c>
      <c r="I2367" s="1" t="s">
        <v>28</v>
      </c>
      <c r="K2367" s="1" t="s">
        <v>16511</v>
      </c>
      <c r="L2367" s="1" t="s">
        <v>4346</v>
      </c>
      <c r="N2367" s="1" t="s">
        <v>63</v>
      </c>
      <c r="O2367" s="1" t="s">
        <v>16512</v>
      </c>
      <c r="P2367" s="1" t="s">
        <v>16513</v>
      </c>
      <c r="Q2367" s="1" t="s">
        <v>16514</v>
      </c>
      <c r="R2367" s="1" t="s">
        <v>16515</v>
      </c>
      <c r="T2367" s="1" t="s">
        <v>16516</v>
      </c>
    </row>
    <row r="2368" spans="1:20" ht="13.8" x14ac:dyDescent="0.25">
      <c r="A2368" s="1" t="s">
        <v>54</v>
      </c>
      <c r="B2368" s="2" t="s">
        <v>16517</v>
      </c>
      <c r="C2368" s="1" t="s">
        <v>16518</v>
      </c>
      <c r="D2368" s="1" t="s">
        <v>23</v>
      </c>
      <c r="E2368" s="1" t="s">
        <v>1036</v>
      </c>
      <c r="F2368" s="1" t="s">
        <v>2089</v>
      </c>
      <c r="G2368" s="1" t="s">
        <v>26</v>
      </c>
      <c r="H2368" s="1" t="s">
        <v>27</v>
      </c>
      <c r="I2368" s="1" t="s">
        <v>74</v>
      </c>
      <c r="K2368" s="1" t="s">
        <v>61</v>
      </c>
      <c r="L2368" s="1" t="s">
        <v>693</v>
      </c>
      <c r="M2368" s="1" t="s">
        <v>270</v>
      </c>
      <c r="N2368" s="1" t="s">
        <v>32</v>
      </c>
      <c r="P2368" s="1" t="s">
        <v>16519</v>
      </c>
      <c r="Q2368" s="1" t="s">
        <v>16520</v>
      </c>
      <c r="R2368" s="1" t="s">
        <v>171</v>
      </c>
      <c r="S2368" s="1" t="s">
        <v>3540</v>
      </c>
      <c r="T2368" s="1" t="s">
        <v>16521</v>
      </c>
    </row>
    <row r="2369" spans="1:20" ht="27.6" x14ac:dyDescent="0.25">
      <c r="A2369" s="1" t="s">
        <v>1065</v>
      </c>
      <c r="B2369" s="2" t="s">
        <v>16522</v>
      </c>
      <c r="C2369" s="1" t="s">
        <v>2136</v>
      </c>
      <c r="D2369" s="1" t="s">
        <v>870</v>
      </c>
      <c r="E2369" s="1" t="s">
        <v>16523</v>
      </c>
      <c r="F2369" s="1" t="s">
        <v>16524</v>
      </c>
      <c r="G2369" s="1" t="s">
        <v>26</v>
      </c>
      <c r="H2369" s="1" t="s">
        <v>27</v>
      </c>
      <c r="I2369" s="1" t="s">
        <v>60</v>
      </c>
      <c r="K2369" s="1" t="s">
        <v>797</v>
      </c>
      <c r="L2369" s="1" t="s">
        <v>3656</v>
      </c>
      <c r="N2369" s="1" t="s">
        <v>63</v>
      </c>
      <c r="O2369" s="1" t="s">
        <v>2140</v>
      </c>
      <c r="P2369" s="4" t="s">
        <v>16525</v>
      </c>
      <c r="R2369" s="1" t="s">
        <v>6015</v>
      </c>
      <c r="S2369" s="1" t="s">
        <v>3108</v>
      </c>
      <c r="T2369" s="1" t="s">
        <v>16526</v>
      </c>
    </row>
    <row r="2370" spans="1:20" ht="13.8" x14ac:dyDescent="0.25">
      <c r="A2370" s="1" t="s">
        <v>1074</v>
      </c>
      <c r="B2370" s="2" t="s">
        <v>16527</v>
      </c>
      <c r="C2370" s="1" t="s">
        <v>1076</v>
      </c>
      <c r="D2370" s="1" t="s">
        <v>3522</v>
      </c>
      <c r="E2370" s="1" t="s">
        <v>2351</v>
      </c>
      <c r="F2370" s="1" t="s">
        <v>16528</v>
      </c>
      <c r="G2370" s="1" t="s">
        <v>26</v>
      </c>
      <c r="H2370" s="1" t="s">
        <v>27</v>
      </c>
      <c r="I2370" s="1" t="s">
        <v>60</v>
      </c>
      <c r="J2370" s="1" t="s">
        <v>75</v>
      </c>
      <c r="K2370" s="1" t="s">
        <v>1166</v>
      </c>
      <c r="L2370" s="1" t="s">
        <v>4914</v>
      </c>
      <c r="M2370" s="1" t="s">
        <v>143</v>
      </c>
      <c r="N2370" s="1" t="s">
        <v>3018</v>
      </c>
      <c r="O2370" s="1" t="s">
        <v>1080</v>
      </c>
      <c r="P2370" s="1" t="s">
        <v>16529</v>
      </c>
      <c r="Q2370" s="1" t="s">
        <v>16530</v>
      </c>
      <c r="R2370" s="1" t="s">
        <v>182</v>
      </c>
      <c r="S2370" s="1" t="s">
        <v>3540</v>
      </c>
      <c r="T2370" s="1" t="s">
        <v>16531</v>
      </c>
    </row>
    <row r="2371" spans="1:20" ht="13.8" x14ac:dyDescent="0.25">
      <c r="A2371" s="1" t="s">
        <v>287</v>
      </c>
      <c r="B2371" s="2" t="s">
        <v>16532</v>
      </c>
      <c r="C2371" s="1" t="s">
        <v>289</v>
      </c>
      <c r="D2371" s="1" t="s">
        <v>819</v>
      </c>
      <c r="E2371" s="1" t="s">
        <v>16533</v>
      </c>
      <c r="F2371" s="1" t="s">
        <v>16534</v>
      </c>
      <c r="G2371" s="1" t="s">
        <v>26</v>
      </c>
      <c r="H2371" s="1" t="s">
        <v>27</v>
      </c>
      <c r="I2371" s="1" t="s">
        <v>74</v>
      </c>
      <c r="J2371" s="1" t="s">
        <v>75</v>
      </c>
      <c r="K2371" s="1" t="s">
        <v>16535</v>
      </c>
      <c r="L2371" s="1" t="s">
        <v>168</v>
      </c>
      <c r="N2371" s="1" t="s">
        <v>3051</v>
      </c>
      <c r="O2371" s="1" t="s">
        <v>294</v>
      </c>
      <c r="P2371" s="1" t="s">
        <v>16536</v>
      </c>
      <c r="R2371" s="1" t="s">
        <v>14033</v>
      </c>
      <c r="S2371" s="1" t="s">
        <v>3108</v>
      </c>
      <c r="T2371" s="1" t="s">
        <v>16537</v>
      </c>
    </row>
    <row r="2372" spans="1:20" ht="27.6" x14ac:dyDescent="0.25">
      <c r="A2372" s="1" t="s">
        <v>16538</v>
      </c>
      <c r="B2372" s="2" t="s">
        <v>16539</v>
      </c>
      <c r="C2372" s="1" t="s">
        <v>16540</v>
      </c>
      <c r="D2372" s="1" t="s">
        <v>240</v>
      </c>
      <c r="E2372" s="1" t="s">
        <v>13998</v>
      </c>
      <c r="F2372" s="1" t="s">
        <v>2510</v>
      </c>
      <c r="G2372" s="1" t="s">
        <v>113</v>
      </c>
      <c r="H2372" s="1" t="s">
        <v>27</v>
      </c>
      <c r="I2372" s="1" t="s">
        <v>74</v>
      </c>
      <c r="J2372" s="1" t="s">
        <v>465</v>
      </c>
      <c r="K2372" s="1" t="s">
        <v>16541</v>
      </c>
      <c r="L2372" s="1" t="s">
        <v>30</v>
      </c>
      <c r="N2372" s="1" t="s">
        <v>378</v>
      </c>
      <c r="P2372" s="4" t="s">
        <v>16542</v>
      </c>
      <c r="Q2372" s="1" t="s">
        <v>16543</v>
      </c>
      <c r="R2372" s="1" t="s">
        <v>16544</v>
      </c>
      <c r="T2372" s="1" t="s">
        <v>16545</v>
      </c>
    </row>
    <row r="2373" spans="1:20" ht="13.8" x14ac:dyDescent="0.25">
      <c r="A2373" s="1" t="s">
        <v>2472</v>
      </c>
      <c r="B2373" s="2" t="s">
        <v>16546</v>
      </c>
      <c r="C2373" s="1" t="s">
        <v>2474</v>
      </c>
      <c r="D2373" s="1" t="s">
        <v>16547</v>
      </c>
      <c r="E2373" s="1" t="s">
        <v>16548</v>
      </c>
      <c r="F2373" s="1" t="s">
        <v>16549</v>
      </c>
      <c r="G2373" s="1" t="s">
        <v>113</v>
      </c>
      <c r="H2373" s="1" t="s">
        <v>114</v>
      </c>
      <c r="I2373" s="1" t="s">
        <v>60</v>
      </c>
      <c r="K2373" s="1" t="s">
        <v>16550</v>
      </c>
      <c r="L2373" s="1" t="s">
        <v>16551</v>
      </c>
      <c r="N2373" s="3">
        <v>46235</v>
      </c>
      <c r="O2373" s="1" t="s">
        <v>2480</v>
      </c>
      <c r="P2373" s="1" t="s">
        <v>16552</v>
      </c>
      <c r="Q2373" s="1" t="s">
        <v>234</v>
      </c>
      <c r="S2373" s="1" t="s">
        <v>3106</v>
      </c>
      <c r="T2373" s="1" t="s">
        <v>16553</v>
      </c>
    </row>
    <row r="2374" spans="1:20" ht="13.8" x14ac:dyDescent="0.25">
      <c r="A2374" s="1" t="s">
        <v>287</v>
      </c>
      <c r="B2374" s="2" t="s">
        <v>16554</v>
      </c>
      <c r="C2374" s="1" t="s">
        <v>289</v>
      </c>
      <c r="D2374" s="1" t="s">
        <v>240</v>
      </c>
      <c r="E2374" s="1" t="s">
        <v>16555</v>
      </c>
      <c r="F2374" s="1" t="s">
        <v>16556</v>
      </c>
      <c r="G2374" s="1" t="s">
        <v>26</v>
      </c>
      <c r="H2374" s="1" t="s">
        <v>27</v>
      </c>
      <c r="I2374" s="1" t="s">
        <v>74</v>
      </c>
      <c r="K2374" s="1" t="s">
        <v>972</v>
      </c>
      <c r="L2374" s="1" t="s">
        <v>1177</v>
      </c>
      <c r="N2374" s="1" t="s">
        <v>104</v>
      </c>
      <c r="O2374" s="1" t="s">
        <v>294</v>
      </c>
      <c r="P2374" s="1" t="s">
        <v>16557</v>
      </c>
      <c r="S2374" s="1" t="s">
        <v>3108</v>
      </c>
      <c r="T2374" s="1" t="s">
        <v>16558</v>
      </c>
    </row>
    <row r="2375" spans="1:20" ht="13.8" x14ac:dyDescent="0.25">
      <c r="A2375" s="1" t="s">
        <v>14012</v>
      </c>
      <c r="B2375" s="2" t="s">
        <v>16559</v>
      </c>
      <c r="C2375" s="1" t="s">
        <v>16560</v>
      </c>
      <c r="D2375" s="1" t="s">
        <v>3352</v>
      </c>
      <c r="E2375" s="1" t="s">
        <v>16561</v>
      </c>
      <c r="F2375" s="1" t="s">
        <v>16562</v>
      </c>
      <c r="G2375" s="1" t="s">
        <v>113</v>
      </c>
      <c r="H2375" s="1" t="s">
        <v>126</v>
      </c>
      <c r="I2375" s="1" t="s">
        <v>60</v>
      </c>
      <c r="K2375" s="1" t="s">
        <v>16563</v>
      </c>
      <c r="L2375" s="1" t="s">
        <v>456</v>
      </c>
      <c r="N2375" s="1" t="s">
        <v>104</v>
      </c>
      <c r="O2375" s="1" t="s">
        <v>16564</v>
      </c>
      <c r="P2375" s="1" t="s">
        <v>16565</v>
      </c>
      <c r="Q2375" s="1" t="s">
        <v>234</v>
      </c>
      <c r="T2375" s="1" t="s">
        <v>16566</v>
      </c>
    </row>
    <row r="2376" spans="1:20" ht="13.8" x14ac:dyDescent="0.25">
      <c r="A2376" s="1" t="s">
        <v>2934</v>
      </c>
      <c r="B2376" s="2" t="s">
        <v>16567</v>
      </c>
      <c r="C2376" s="1" t="s">
        <v>604</v>
      </c>
      <c r="D2376" s="1" t="s">
        <v>547</v>
      </c>
      <c r="E2376" s="1" t="s">
        <v>16568</v>
      </c>
      <c r="F2376" s="1" t="s">
        <v>16569</v>
      </c>
      <c r="G2376" s="1" t="s">
        <v>26</v>
      </c>
      <c r="H2376" s="1" t="s">
        <v>27</v>
      </c>
      <c r="I2376" s="1" t="s">
        <v>60</v>
      </c>
      <c r="K2376" s="1" t="s">
        <v>608</v>
      </c>
      <c r="L2376" s="1" t="s">
        <v>1923</v>
      </c>
      <c r="N2376" s="3">
        <v>45231</v>
      </c>
      <c r="O2376" s="1" t="s">
        <v>610</v>
      </c>
      <c r="P2376" s="1" t="s">
        <v>16570</v>
      </c>
      <c r="R2376" s="1" t="s">
        <v>16571</v>
      </c>
      <c r="S2376" s="1" t="s">
        <v>3113</v>
      </c>
      <c r="T2376" s="1" t="s">
        <v>16572</v>
      </c>
    </row>
    <row r="2377" spans="1:20" ht="13.8" x14ac:dyDescent="0.25">
      <c r="A2377" s="1" t="s">
        <v>976</v>
      </c>
      <c r="B2377" s="2" t="s">
        <v>16573</v>
      </c>
      <c r="C2377" s="1" t="s">
        <v>1676</v>
      </c>
      <c r="D2377" s="1" t="s">
        <v>42</v>
      </c>
      <c r="E2377" s="1" t="s">
        <v>16574</v>
      </c>
      <c r="F2377" s="1" t="s">
        <v>16575</v>
      </c>
      <c r="G2377" s="1" t="s">
        <v>26</v>
      </c>
      <c r="H2377" s="1" t="s">
        <v>27</v>
      </c>
      <c r="I2377" s="1" t="s">
        <v>74</v>
      </c>
      <c r="K2377" s="1" t="s">
        <v>16576</v>
      </c>
      <c r="L2377" s="1" t="s">
        <v>4956</v>
      </c>
      <c r="N2377" s="1" t="s">
        <v>47</v>
      </c>
      <c r="O2377" s="1" t="s">
        <v>1680</v>
      </c>
      <c r="P2377" s="1" t="s">
        <v>16577</v>
      </c>
      <c r="R2377" s="1" t="s">
        <v>1682</v>
      </c>
      <c r="S2377" s="1" t="s">
        <v>3115</v>
      </c>
      <c r="T2377" s="1" t="s">
        <v>16578</v>
      </c>
    </row>
    <row r="2378" spans="1:20" ht="55.2" x14ac:dyDescent="0.25">
      <c r="A2378" s="1" t="s">
        <v>54</v>
      </c>
      <c r="B2378" s="2" t="s">
        <v>16579</v>
      </c>
      <c r="C2378" s="1" t="s">
        <v>486</v>
      </c>
      <c r="D2378" s="1" t="s">
        <v>8788</v>
      </c>
      <c r="E2378" s="1" t="s">
        <v>15783</v>
      </c>
      <c r="F2378" s="1" t="s">
        <v>16580</v>
      </c>
      <c r="G2378" s="1" t="s">
        <v>26</v>
      </c>
      <c r="H2378" s="1" t="s">
        <v>27</v>
      </c>
      <c r="I2378" s="1" t="s">
        <v>74</v>
      </c>
      <c r="K2378" s="1" t="s">
        <v>16581</v>
      </c>
      <c r="L2378" s="1" t="s">
        <v>1622</v>
      </c>
      <c r="N2378" s="1" t="s">
        <v>63</v>
      </c>
      <c r="O2378" s="1" t="s">
        <v>492</v>
      </c>
      <c r="P2378" s="4" t="s">
        <v>16582</v>
      </c>
      <c r="Q2378" s="1" t="s">
        <v>5877</v>
      </c>
      <c r="R2378" s="1" t="s">
        <v>16583</v>
      </c>
      <c r="S2378" s="1" t="s">
        <v>3540</v>
      </c>
      <c r="T2378" s="1" t="s">
        <v>16584</v>
      </c>
    </row>
    <row r="2379" spans="1:20" ht="13.8" x14ac:dyDescent="0.25">
      <c r="A2379" s="1" t="s">
        <v>1188</v>
      </c>
      <c r="B2379" s="2" t="s">
        <v>16585</v>
      </c>
      <c r="C2379" s="1" t="s">
        <v>175</v>
      </c>
      <c r="D2379" s="1" t="s">
        <v>560</v>
      </c>
      <c r="E2379" s="1" t="s">
        <v>16586</v>
      </c>
      <c r="F2379" s="1" t="s">
        <v>16587</v>
      </c>
      <c r="G2379" s="1" t="s">
        <v>243</v>
      </c>
      <c r="H2379" s="1" t="s">
        <v>244</v>
      </c>
      <c r="I2379" s="1" t="s">
        <v>28</v>
      </c>
      <c r="K2379" s="1" t="s">
        <v>61</v>
      </c>
      <c r="L2379" s="1" t="s">
        <v>282</v>
      </c>
      <c r="N2379" s="1" t="s">
        <v>32</v>
      </c>
      <c r="O2379" s="1" t="s">
        <v>180</v>
      </c>
      <c r="P2379" s="1" t="s">
        <v>16588</v>
      </c>
      <c r="R2379" s="1" t="s">
        <v>16589</v>
      </c>
      <c r="S2379" s="1" t="s">
        <v>13667</v>
      </c>
      <c r="T2379" s="1" t="s">
        <v>16590</v>
      </c>
    </row>
    <row r="2380" spans="1:20" ht="13.8" x14ac:dyDescent="0.25">
      <c r="A2380" s="1" t="s">
        <v>16591</v>
      </c>
      <c r="B2380" s="2" t="s">
        <v>16592</v>
      </c>
      <c r="C2380" s="1" t="s">
        <v>16593</v>
      </c>
      <c r="D2380" s="1" t="s">
        <v>42</v>
      </c>
      <c r="E2380" s="1" t="s">
        <v>16594</v>
      </c>
      <c r="F2380" s="1" t="s">
        <v>446</v>
      </c>
      <c r="G2380" s="1" t="s">
        <v>26</v>
      </c>
      <c r="H2380" s="1" t="s">
        <v>27</v>
      </c>
      <c r="I2380" s="1" t="s">
        <v>245</v>
      </c>
      <c r="K2380" s="1" t="s">
        <v>16595</v>
      </c>
      <c r="L2380" s="1" t="s">
        <v>9941</v>
      </c>
      <c r="N2380" s="1" t="s">
        <v>90</v>
      </c>
      <c r="O2380" s="1" t="s">
        <v>16596</v>
      </c>
      <c r="P2380" s="1" t="s">
        <v>16597</v>
      </c>
      <c r="Q2380" s="1" t="s">
        <v>93</v>
      </c>
      <c r="S2380" s="1" t="s">
        <v>6432</v>
      </c>
      <c r="T2380" s="1" t="s">
        <v>16598</v>
      </c>
    </row>
    <row r="2381" spans="1:20" ht="13.8" x14ac:dyDescent="0.25">
      <c r="A2381" s="1" t="s">
        <v>709</v>
      </c>
      <c r="B2381" s="2" t="s">
        <v>16599</v>
      </c>
      <c r="C2381" s="1" t="s">
        <v>711</v>
      </c>
      <c r="D2381" s="1" t="s">
        <v>2099</v>
      </c>
      <c r="E2381" s="1" t="s">
        <v>16600</v>
      </c>
      <c r="F2381" s="1" t="s">
        <v>16601</v>
      </c>
      <c r="G2381" s="1" t="s">
        <v>243</v>
      </c>
      <c r="H2381" s="1" t="s">
        <v>244</v>
      </c>
      <c r="I2381" s="1" t="s">
        <v>28</v>
      </c>
      <c r="K2381" s="1" t="s">
        <v>715</v>
      </c>
      <c r="L2381" s="1" t="s">
        <v>12723</v>
      </c>
      <c r="M2381" s="1" t="s">
        <v>143</v>
      </c>
      <c r="N2381" s="1" t="s">
        <v>32</v>
      </c>
      <c r="O2381" s="1" t="s">
        <v>717</v>
      </c>
      <c r="P2381" s="1" t="s">
        <v>16602</v>
      </c>
      <c r="Q2381" s="1" t="s">
        <v>16603</v>
      </c>
      <c r="R2381" s="1" t="s">
        <v>16604</v>
      </c>
      <c r="S2381" s="1" t="s">
        <v>3108</v>
      </c>
      <c r="T2381" s="1" t="s">
        <v>16605</v>
      </c>
    </row>
    <row r="2382" spans="1:20" ht="69" x14ac:dyDescent="0.25">
      <c r="A2382" s="1" t="s">
        <v>2428</v>
      </c>
      <c r="B2382" s="2" t="s">
        <v>16606</v>
      </c>
      <c r="C2382" s="1" t="s">
        <v>16607</v>
      </c>
      <c r="D2382" s="1" t="s">
        <v>1235</v>
      </c>
      <c r="E2382" s="1" t="s">
        <v>16608</v>
      </c>
      <c r="F2382" s="1" t="s">
        <v>16609</v>
      </c>
      <c r="G2382" s="1" t="s">
        <v>113</v>
      </c>
      <c r="H2382" s="1" t="s">
        <v>27</v>
      </c>
      <c r="I2382" s="1" t="s">
        <v>60</v>
      </c>
      <c r="J2382" s="1" t="s">
        <v>754</v>
      </c>
      <c r="K2382" s="1" t="s">
        <v>2433</v>
      </c>
      <c r="L2382" s="1" t="s">
        <v>6515</v>
      </c>
      <c r="N2382" s="1" t="s">
        <v>47</v>
      </c>
      <c r="O2382" s="1" t="s">
        <v>16610</v>
      </c>
      <c r="P2382" s="4" t="s">
        <v>16611</v>
      </c>
      <c r="Q2382" s="1" t="s">
        <v>1030</v>
      </c>
      <c r="R2382" s="1" t="s">
        <v>16612</v>
      </c>
      <c r="S2382" s="1" t="s">
        <v>16613</v>
      </c>
      <c r="T2382" s="1" t="s">
        <v>16614</v>
      </c>
    </row>
    <row r="2383" spans="1:20" ht="13.8" x14ac:dyDescent="0.25">
      <c r="A2383" s="1" t="s">
        <v>911</v>
      </c>
      <c r="B2383" s="2" t="s">
        <v>16615</v>
      </c>
      <c r="C2383" s="1" t="s">
        <v>289</v>
      </c>
      <c r="D2383" s="1" t="s">
        <v>4598</v>
      </c>
      <c r="E2383" s="1" t="s">
        <v>1200</v>
      </c>
      <c r="F2383" s="1" t="s">
        <v>312</v>
      </c>
      <c r="G2383" s="1" t="s">
        <v>113</v>
      </c>
      <c r="H2383" s="1" t="s">
        <v>27</v>
      </c>
      <c r="I2383" s="1" t="s">
        <v>60</v>
      </c>
      <c r="J2383" s="1" t="s">
        <v>75</v>
      </c>
      <c r="K2383" s="1" t="s">
        <v>293</v>
      </c>
      <c r="L2383" s="1" t="s">
        <v>168</v>
      </c>
      <c r="N2383" s="1" t="s">
        <v>916</v>
      </c>
      <c r="O2383" s="1" t="s">
        <v>294</v>
      </c>
      <c r="P2383" s="1" t="s">
        <v>16616</v>
      </c>
      <c r="R2383" s="1" t="s">
        <v>171</v>
      </c>
      <c r="S2383" s="1" t="s">
        <v>3108</v>
      </c>
      <c r="T2383" s="1" t="s">
        <v>16617</v>
      </c>
    </row>
    <row r="2384" spans="1:20" ht="13.8" x14ac:dyDescent="0.25">
      <c r="A2384" s="1" t="s">
        <v>1484</v>
      </c>
      <c r="B2384" s="2" t="s">
        <v>16618</v>
      </c>
      <c r="C2384" s="1" t="s">
        <v>4306</v>
      </c>
      <c r="D2384" s="1" t="s">
        <v>290</v>
      </c>
      <c r="E2384" s="1" t="s">
        <v>16619</v>
      </c>
      <c r="F2384" s="1" t="s">
        <v>16620</v>
      </c>
      <c r="G2384" s="1" t="s">
        <v>26</v>
      </c>
      <c r="H2384" s="1" t="s">
        <v>27</v>
      </c>
      <c r="I2384" s="1" t="s">
        <v>140</v>
      </c>
      <c r="J2384" s="1" t="s">
        <v>465</v>
      </c>
      <c r="K2384" s="1" t="s">
        <v>16381</v>
      </c>
      <c r="L2384" s="1" t="s">
        <v>1810</v>
      </c>
      <c r="N2384" s="1" t="s">
        <v>63</v>
      </c>
      <c r="O2384" s="1" t="s">
        <v>4310</v>
      </c>
      <c r="P2384" s="1" t="s">
        <v>16621</v>
      </c>
      <c r="R2384" s="1" t="s">
        <v>16622</v>
      </c>
      <c r="S2384" s="1" t="s">
        <v>4314</v>
      </c>
      <c r="T2384" s="1" t="s">
        <v>16623</v>
      </c>
    </row>
    <row r="2385" spans="1:20" ht="13.8" x14ac:dyDescent="0.25">
      <c r="A2385" s="1" t="s">
        <v>16624</v>
      </c>
      <c r="B2385" s="2" t="s">
        <v>16625</v>
      </c>
      <c r="C2385" s="1" t="s">
        <v>16626</v>
      </c>
      <c r="D2385" s="1" t="s">
        <v>1096</v>
      </c>
      <c r="E2385" s="1" t="s">
        <v>5107</v>
      </c>
      <c r="F2385" s="1" t="s">
        <v>1736</v>
      </c>
      <c r="G2385" s="1" t="s">
        <v>346</v>
      </c>
      <c r="H2385" s="1" t="s">
        <v>229</v>
      </c>
      <c r="I2385" s="1" t="s">
        <v>74</v>
      </c>
      <c r="J2385" s="1" t="s">
        <v>12973</v>
      </c>
      <c r="K2385" s="1" t="s">
        <v>16627</v>
      </c>
      <c r="L2385" s="1" t="s">
        <v>103</v>
      </c>
      <c r="M2385" s="1" t="s">
        <v>270</v>
      </c>
      <c r="N2385" s="1" t="s">
        <v>47</v>
      </c>
      <c r="O2385" s="1" t="s">
        <v>16628</v>
      </c>
      <c r="P2385" s="1" t="s">
        <v>16629</v>
      </c>
      <c r="Q2385" s="1" t="s">
        <v>2972</v>
      </c>
      <c r="R2385" s="1" t="s">
        <v>16630</v>
      </c>
      <c r="T2385" s="1" t="s">
        <v>16631</v>
      </c>
    </row>
    <row r="2386" spans="1:20" ht="13.8" x14ac:dyDescent="0.25">
      <c r="A2386" s="1" t="s">
        <v>1484</v>
      </c>
      <c r="B2386" s="2" t="s">
        <v>16632</v>
      </c>
      <c r="C2386" s="1" t="s">
        <v>14089</v>
      </c>
      <c r="D2386" s="1" t="s">
        <v>42</v>
      </c>
      <c r="E2386" s="1" t="s">
        <v>1882</v>
      </c>
      <c r="F2386" s="1" t="s">
        <v>16633</v>
      </c>
      <c r="G2386" s="1" t="s">
        <v>26</v>
      </c>
      <c r="H2386" s="1" t="s">
        <v>27</v>
      </c>
      <c r="I2386" s="1" t="s">
        <v>74</v>
      </c>
      <c r="K2386" s="1" t="s">
        <v>1488</v>
      </c>
      <c r="L2386" s="1" t="s">
        <v>216</v>
      </c>
      <c r="N2386" s="1" t="s">
        <v>63</v>
      </c>
      <c r="O2386" s="1" t="s">
        <v>14093</v>
      </c>
      <c r="P2386" s="1" t="s">
        <v>16634</v>
      </c>
      <c r="Q2386" s="1" t="s">
        <v>2276</v>
      </c>
      <c r="R2386" s="1" t="s">
        <v>2419</v>
      </c>
      <c r="S2386" s="1" t="s">
        <v>14095</v>
      </c>
      <c r="T2386" s="1" t="s">
        <v>16635</v>
      </c>
    </row>
    <row r="2387" spans="1:20" ht="13.8" x14ac:dyDescent="0.25">
      <c r="A2387" s="1" t="s">
        <v>2411</v>
      </c>
      <c r="B2387" s="2" t="s">
        <v>16636</v>
      </c>
      <c r="C2387" s="1" t="s">
        <v>2413</v>
      </c>
      <c r="D2387" s="1" t="s">
        <v>462</v>
      </c>
      <c r="E2387" s="1" t="s">
        <v>2414</v>
      </c>
      <c r="F2387" s="1" t="s">
        <v>15028</v>
      </c>
      <c r="G2387" s="1" t="s">
        <v>113</v>
      </c>
      <c r="H2387" s="1" t="s">
        <v>27</v>
      </c>
      <c r="I2387" s="1" t="s">
        <v>60</v>
      </c>
      <c r="K2387" s="1" t="s">
        <v>16637</v>
      </c>
      <c r="L2387" s="1" t="s">
        <v>77</v>
      </c>
      <c r="N2387" s="1" t="s">
        <v>63</v>
      </c>
      <c r="O2387" s="1" t="s">
        <v>2417</v>
      </c>
      <c r="P2387" s="1" t="s">
        <v>16638</v>
      </c>
      <c r="R2387" s="1" t="s">
        <v>2705</v>
      </c>
      <c r="T2387" s="1" t="s">
        <v>16639</v>
      </c>
    </row>
    <row r="2388" spans="1:20" ht="13.8" x14ac:dyDescent="0.25">
      <c r="A2388" s="1" t="s">
        <v>602</v>
      </c>
      <c r="B2388" s="2" t="s">
        <v>16640</v>
      </c>
      <c r="C2388" s="1" t="s">
        <v>3749</v>
      </c>
      <c r="D2388" s="1" t="s">
        <v>137</v>
      </c>
      <c r="E2388" s="1" t="s">
        <v>12588</v>
      </c>
      <c r="F2388" s="1" t="s">
        <v>16641</v>
      </c>
      <c r="G2388" s="1" t="s">
        <v>113</v>
      </c>
      <c r="H2388" s="1" t="s">
        <v>126</v>
      </c>
      <c r="I2388" s="1" t="s">
        <v>60</v>
      </c>
      <c r="J2388" s="1" t="s">
        <v>154</v>
      </c>
      <c r="K2388" s="1" t="s">
        <v>608</v>
      </c>
      <c r="L2388" s="1" t="s">
        <v>1120</v>
      </c>
      <c r="M2388" s="1" t="s">
        <v>270</v>
      </c>
      <c r="N2388" s="1" t="s">
        <v>378</v>
      </c>
      <c r="O2388" s="1" t="s">
        <v>3753</v>
      </c>
      <c r="P2388" s="1" t="s">
        <v>16642</v>
      </c>
      <c r="Q2388" s="1" t="s">
        <v>16643</v>
      </c>
      <c r="R2388" s="1" t="s">
        <v>13504</v>
      </c>
      <c r="S2388" s="1" t="s">
        <v>3755</v>
      </c>
      <c r="T2388" s="1" t="s">
        <v>16644</v>
      </c>
    </row>
    <row r="2389" spans="1:20" ht="13.8" x14ac:dyDescent="0.25">
      <c r="A2389" s="1" t="s">
        <v>16645</v>
      </c>
      <c r="B2389" s="2" t="s">
        <v>16646</v>
      </c>
      <c r="C2389" s="1" t="s">
        <v>16647</v>
      </c>
      <c r="D2389" s="1" t="s">
        <v>870</v>
      </c>
      <c r="E2389" s="1" t="s">
        <v>16648</v>
      </c>
      <c r="F2389" s="1" t="s">
        <v>16649</v>
      </c>
      <c r="G2389" s="1" t="s">
        <v>243</v>
      </c>
      <c r="H2389" s="1" t="s">
        <v>244</v>
      </c>
      <c r="I2389" s="1" t="s">
        <v>74</v>
      </c>
      <c r="K2389" s="1" t="s">
        <v>16650</v>
      </c>
      <c r="L2389" s="1" t="s">
        <v>810</v>
      </c>
      <c r="N2389" s="1" t="s">
        <v>47</v>
      </c>
      <c r="O2389" s="1" t="s">
        <v>16651</v>
      </c>
      <c r="P2389" s="1" t="s">
        <v>16652</v>
      </c>
      <c r="R2389" s="1" t="s">
        <v>16653</v>
      </c>
      <c r="S2389" s="1" t="s">
        <v>6694</v>
      </c>
      <c r="T2389" s="1" t="s">
        <v>16654</v>
      </c>
    </row>
    <row r="2390" spans="1:20" ht="13.8" x14ac:dyDescent="0.25">
      <c r="A2390" s="1" t="s">
        <v>68</v>
      </c>
      <c r="B2390" s="2" t="s">
        <v>16655</v>
      </c>
      <c r="C2390" s="1" t="s">
        <v>70</v>
      </c>
      <c r="D2390" s="1" t="s">
        <v>5666</v>
      </c>
      <c r="E2390" s="1" t="s">
        <v>16656</v>
      </c>
      <c r="F2390" s="1" t="s">
        <v>3269</v>
      </c>
      <c r="G2390" s="1" t="s">
        <v>26</v>
      </c>
      <c r="H2390" s="1" t="s">
        <v>27</v>
      </c>
      <c r="I2390" s="1" t="s">
        <v>74</v>
      </c>
      <c r="J2390" s="1" t="s">
        <v>75</v>
      </c>
      <c r="K2390" s="1" t="s">
        <v>76</v>
      </c>
      <c r="L2390" s="1" t="s">
        <v>810</v>
      </c>
      <c r="M2390" s="1" t="s">
        <v>703</v>
      </c>
      <c r="N2390" s="1" t="s">
        <v>916</v>
      </c>
      <c r="O2390" s="1" t="s">
        <v>78</v>
      </c>
      <c r="P2390" s="1" t="s">
        <v>16657</v>
      </c>
      <c r="Q2390" s="1" t="s">
        <v>494</v>
      </c>
      <c r="R2390" s="1" t="s">
        <v>16658</v>
      </c>
      <c r="T2390" s="1" t="s">
        <v>16659</v>
      </c>
    </row>
    <row r="2391" spans="1:20" ht="13.8" x14ac:dyDescent="0.25">
      <c r="A2391" s="1" t="s">
        <v>3834</v>
      </c>
      <c r="B2391" s="2" t="s">
        <v>16660</v>
      </c>
      <c r="C2391" s="1" t="s">
        <v>16661</v>
      </c>
      <c r="D2391" s="1" t="s">
        <v>444</v>
      </c>
      <c r="E2391" s="1" t="s">
        <v>16662</v>
      </c>
      <c r="F2391" s="1" t="s">
        <v>16663</v>
      </c>
      <c r="G2391" s="1" t="s">
        <v>26</v>
      </c>
      <c r="H2391" s="1" t="s">
        <v>27</v>
      </c>
      <c r="I2391" s="1" t="s">
        <v>28</v>
      </c>
      <c r="J2391" s="1" t="s">
        <v>465</v>
      </c>
      <c r="K2391" s="1" t="s">
        <v>16664</v>
      </c>
      <c r="L2391" s="1" t="s">
        <v>77</v>
      </c>
      <c r="M2391" s="1" t="s">
        <v>31</v>
      </c>
      <c r="N2391" s="1" t="s">
        <v>47</v>
      </c>
      <c r="O2391" s="1" t="s">
        <v>962</v>
      </c>
      <c r="P2391" s="1" t="s">
        <v>16665</v>
      </c>
      <c r="Q2391" s="1" t="s">
        <v>16666</v>
      </c>
      <c r="R2391" s="1" t="s">
        <v>16667</v>
      </c>
      <c r="S2391" s="1" t="s">
        <v>3468</v>
      </c>
      <c r="T2391" s="1" t="s">
        <v>16668</v>
      </c>
    </row>
    <row r="2392" spans="1:20" ht="13.8" x14ac:dyDescent="0.25">
      <c r="A2392" s="1" t="s">
        <v>657</v>
      </c>
      <c r="B2392" s="2" t="s">
        <v>16669</v>
      </c>
      <c r="C2392" s="1" t="s">
        <v>16670</v>
      </c>
      <c r="D2392" s="1" t="s">
        <v>689</v>
      </c>
      <c r="E2392" s="1" t="s">
        <v>16671</v>
      </c>
      <c r="F2392" s="1" t="s">
        <v>16672</v>
      </c>
      <c r="G2392" s="1" t="s">
        <v>26</v>
      </c>
      <c r="H2392" s="1" t="s">
        <v>27</v>
      </c>
      <c r="I2392" s="1" t="s">
        <v>60</v>
      </c>
      <c r="K2392" s="1" t="s">
        <v>16673</v>
      </c>
      <c r="L2392" s="1" t="s">
        <v>15712</v>
      </c>
      <c r="M2392" s="1" t="s">
        <v>270</v>
      </c>
      <c r="N2392" s="1" t="s">
        <v>104</v>
      </c>
      <c r="O2392" s="1" t="s">
        <v>16674</v>
      </c>
      <c r="P2392" s="1" t="s">
        <v>1662</v>
      </c>
      <c r="Q2392" s="1" t="s">
        <v>356</v>
      </c>
      <c r="S2392" s="1" t="s">
        <v>3475</v>
      </c>
      <c r="T2392" s="1" t="s">
        <v>16675</v>
      </c>
    </row>
    <row r="2393" spans="1:20" ht="13.8" x14ac:dyDescent="0.25">
      <c r="A2393" s="1" t="s">
        <v>2411</v>
      </c>
      <c r="B2393" s="2" t="s">
        <v>16676</v>
      </c>
      <c r="C2393" s="1" t="s">
        <v>2413</v>
      </c>
      <c r="D2393" s="1" t="s">
        <v>2260</v>
      </c>
      <c r="E2393" s="1" t="s">
        <v>16677</v>
      </c>
      <c r="F2393" s="1" t="s">
        <v>16678</v>
      </c>
      <c r="G2393" s="1" t="s">
        <v>113</v>
      </c>
      <c r="H2393" s="1" t="s">
        <v>27</v>
      </c>
      <c r="I2393" s="1" t="s">
        <v>60</v>
      </c>
      <c r="K2393" s="1" t="s">
        <v>15825</v>
      </c>
      <c r="L2393" s="1" t="s">
        <v>810</v>
      </c>
      <c r="N2393" s="1" t="s">
        <v>90</v>
      </c>
      <c r="P2393" s="1" t="s">
        <v>16679</v>
      </c>
      <c r="Q2393" s="1" t="s">
        <v>93</v>
      </c>
      <c r="T2393" s="1" t="s">
        <v>16680</v>
      </c>
    </row>
    <row r="2394" spans="1:20" ht="13.8" x14ac:dyDescent="0.25">
      <c r="A2394" s="1" t="s">
        <v>16681</v>
      </c>
      <c r="B2394" s="2" t="s">
        <v>16682</v>
      </c>
      <c r="C2394" s="1" t="s">
        <v>16683</v>
      </c>
      <c r="D2394" s="1" t="s">
        <v>3244</v>
      </c>
      <c r="E2394" s="1" t="s">
        <v>16684</v>
      </c>
      <c r="F2394" s="1" t="s">
        <v>714</v>
      </c>
      <c r="G2394" s="1" t="s">
        <v>243</v>
      </c>
      <c r="H2394" s="1" t="s">
        <v>244</v>
      </c>
      <c r="I2394" s="1" t="s">
        <v>28</v>
      </c>
      <c r="K2394" s="1" t="s">
        <v>942</v>
      </c>
      <c r="L2394" s="1" t="s">
        <v>891</v>
      </c>
      <c r="N2394" s="1" t="s">
        <v>32</v>
      </c>
      <c r="O2394" s="1" t="s">
        <v>16685</v>
      </c>
      <c r="P2394" s="1" t="s">
        <v>16686</v>
      </c>
      <c r="Q2394" s="1" t="s">
        <v>16687</v>
      </c>
      <c r="R2394" s="1" t="s">
        <v>16688</v>
      </c>
      <c r="S2394" s="1" t="s">
        <v>3368</v>
      </c>
      <c r="T2394" s="1" t="s">
        <v>16689</v>
      </c>
    </row>
    <row r="2395" spans="1:20" ht="13.8" x14ac:dyDescent="0.25">
      <c r="A2395" s="1" t="s">
        <v>185</v>
      </c>
      <c r="B2395" s="2" t="s">
        <v>16690</v>
      </c>
      <c r="C2395" s="1" t="s">
        <v>1217</v>
      </c>
      <c r="D2395" s="1" t="s">
        <v>1235</v>
      </c>
      <c r="E2395" s="1" t="s">
        <v>16691</v>
      </c>
      <c r="F2395" s="1" t="s">
        <v>16692</v>
      </c>
      <c r="G2395" s="1" t="s">
        <v>113</v>
      </c>
      <c r="H2395" s="1" t="s">
        <v>126</v>
      </c>
      <c r="I2395" s="1" t="s">
        <v>140</v>
      </c>
      <c r="J2395" s="1" t="s">
        <v>154</v>
      </c>
      <c r="K2395" s="1" t="s">
        <v>191</v>
      </c>
      <c r="L2395" s="1" t="s">
        <v>4956</v>
      </c>
      <c r="M2395" s="1" t="s">
        <v>270</v>
      </c>
      <c r="N2395" s="1" t="s">
        <v>63</v>
      </c>
      <c r="O2395" s="1" t="s">
        <v>1221</v>
      </c>
      <c r="P2395" s="1" t="s">
        <v>16693</v>
      </c>
      <c r="R2395" s="1" t="s">
        <v>16694</v>
      </c>
      <c r="S2395" s="1" t="s">
        <v>3116</v>
      </c>
      <c r="T2395" s="1" t="s">
        <v>16695</v>
      </c>
    </row>
    <row r="2396" spans="1:20" ht="13.8" x14ac:dyDescent="0.25">
      <c r="A2396" s="1" t="s">
        <v>5736</v>
      </c>
      <c r="B2396" s="2" t="s">
        <v>16696</v>
      </c>
      <c r="C2396" s="1" t="s">
        <v>5738</v>
      </c>
      <c r="D2396" s="1" t="s">
        <v>3706</v>
      </c>
      <c r="E2396" s="1" t="s">
        <v>15475</v>
      </c>
      <c r="F2396" s="1" t="s">
        <v>2000</v>
      </c>
      <c r="G2396" s="1" t="s">
        <v>228</v>
      </c>
      <c r="H2396" s="1" t="s">
        <v>126</v>
      </c>
      <c r="I2396" s="1" t="s">
        <v>140</v>
      </c>
      <c r="J2396" s="1" t="s">
        <v>154</v>
      </c>
      <c r="K2396" s="1" t="s">
        <v>16697</v>
      </c>
      <c r="L2396" s="1" t="s">
        <v>4373</v>
      </c>
      <c r="M2396" s="1" t="s">
        <v>270</v>
      </c>
      <c r="N2396" s="1" t="s">
        <v>378</v>
      </c>
      <c r="O2396" s="1" t="s">
        <v>5741</v>
      </c>
      <c r="P2396" s="1" t="s">
        <v>16698</v>
      </c>
      <c r="Q2396" s="1" t="s">
        <v>16699</v>
      </c>
      <c r="R2396" s="1" t="s">
        <v>2919</v>
      </c>
      <c r="S2396" s="1" t="s">
        <v>5744</v>
      </c>
      <c r="T2396" s="1" t="s">
        <v>16700</v>
      </c>
    </row>
    <row r="2397" spans="1:20" ht="13.8" x14ac:dyDescent="0.25">
      <c r="A2397" s="1" t="s">
        <v>1148</v>
      </c>
      <c r="B2397" s="2" t="s">
        <v>16701</v>
      </c>
      <c r="C2397" s="1" t="s">
        <v>16702</v>
      </c>
      <c r="D2397" s="1" t="s">
        <v>42</v>
      </c>
      <c r="E2397" s="1" t="s">
        <v>16703</v>
      </c>
      <c r="F2397" s="1" t="s">
        <v>16704</v>
      </c>
      <c r="G2397" s="1" t="s">
        <v>113</v>
      </c>
      <c r="H2397" s="1" t="s">
        <v>27</v>
      </c>
      <c r="I2397" s="1" t="s">
        <v>74</v>
      </c>
      <c r="K2397" s="1" t="s">
        <v>5611</v>
      </c>
      <c r="L2397" s="1" t="s">
        <v>1278</v>
      </c>
      <c r="N2397" s="3">
        <v>46082</v>
      </c>
      <c r="O2397" s="1" t="s">
        <v>16705</v>
      </c>
      <c r="P2397" s="1" t="s">
        <v>16706</v>
      </c>
      <c r="R2397" s="1" t="s">
        <v>16707</v>
      </c>
      <c r="T2397" s="1" t="s">
        <v>16708</v>
      </c>
    </row>
    <row r="2398" spans="1:20" ht="13.8" x14ac:dyDescent="0.25">
      <c r="A2398" s="1" t="s">
        <v>657</v>
      </c>
      <c r="B2398" s="2" t="s">
        <v>16709</v>
      </c>
      <c r="C2398" s="1" t="s">
        <v>3086</v>
      </c>
      <c r="D2398" s="1" t="s">
        <v>2339</v>
      </c>
      <c r="E2398" s="1" t="s">
        <v>4246</v>
      </c>
      <c r="F2398" s="1" t="s">
        <v>16710</v>
      </c>
      <c r="G2398" s="1" t="s">
        <v>26</v>
      </c>
      <c r="H2398" s="1" t="s">
        <v>27</v>
      </c>
      <c r="I2398" s="1" t="s">
        <v>60</v>
      </c>
      <c r="J2398" s="1" t="s">
        <v>75</v>
      </c>
      <c r="K2398" s="1" t="s">
        <v>191</v>
      </c>
      <c r="L2398" s="1" t="s">
        <v>2397</v>
      </c>
      <c r="N2398" s="1" t="s">
        <v>63</v>
      </c>
      <c r="O2398" s="1" t="s">
        <v>3089</v>
      </c>
      <c r="P2398" s="1" t="s">
        <v>16711</v>
      </c>
      <c r="R2398" s="1" t="s">
        <v>16712</v>
      </c>
      <c r="S2398" s="1" t="s">
        <v>3121</v>
      </c>
      <c r="T2398" s="1" t="s">
        <v>16713</v>
      </c>
    </row>
    <row r="2399" spans="1:20" ht="13.8" x14ac:dyDescent="0.25">
      <c r="A2399" s="1" t="s">
        <v>441</v>
      </c>
      <c r="B2399" s="2" t="s">
        <v>16714</v>
      </c>
      <c r="C2399" s="1" t="s">
        <v>3371</v>
      </c>
      <c r="D2399" s="1" t="s">
        <v>782</v>
      </c>
      <c r="E2399" s="1" t="s">
        <v>16715</v>
      </c>
      <c r="F2399" s="1" t="s">
        <v>16716</v>
      </c>
      <c r="G2399" s="1" t="s">
        <v>113</v>
      </c>
      <c r="H2399" s="1" t="s">
        <v>27</v>
      </c>
      <c r="I2399" s="1" t="s">
        <v>60</v>
      </c>
      <c r="J2399" s="1" t="s">
        <v>465</v>
      </c>
      <c r="K2399" s="1" t="s">
        <v>88</v>
      </c>
      <c r="L2399" s="1" t="s">
        <v>168</v>
      </c>
      <c r="M2399" s="1" t="s">
        <v>270</v>
      </c>
      <c r="N2399" s="1" t="s">
        <v>63</v>
      </c>
      <c r="O2399" s="1" t="s">
        <v>3375</v>
      </c>
      <c r="P2399" s="1" t="s">
        <v>16717</v>
      </c>
      <c r="Q2399" s="1" t="s">
        <v>5197</v>
      </c>
      <c r="R2399" s="1" t="s">
        <v>733</v>
      </c>
      <c r="S2399" s="1" t="s">
        <v>3137</v>
      </c>
      <c r="T2399" s="1" t="s">
        <v>16718</v>
      </c>
    </row>
    <row r="2400" spans="1:20" ht="13.8" x14ac:dyDescent="0.25">
      <c r="A2400" s="1" t="s">
        <v>4243</v>
      </c>
      <c r="B2400" s="2" t="s">
        <v>16719</v>
      </c>
      <c r="C2400" s="1" t="s">
        <v>6028</v>
      </c>
      <c r="D2400" s="1" t="s">
        <v>418</v>
      </c>
      <c r="E2400" s="1" t="s">
        <v>16720</v>
      </c>
      <c r="F2400" s="1" t="s">
        <v>16721</v>
      </c>
      <c r="G2400" s="1" t="s">
        <v>228</v>
      </c>
      <c r="H2400" s="1" t="s">
        <v>229</v>
      </c>
      <c r="I2400" s="1" t="s">
        <v>140</v>
      </c>
      <c r="J2400" s="1" t="s">
        <v>7033</v>
      </c>
      <c r="K2400" s="1" t="s">
        <v>2660</v>
      </c>
      <c r="L2400" s="1" t="s">
        <v>716</v>
      </c>
      <c r="N2400" s="1" t="s">
        <v>32</v>
      </c>
      <c r="O2400" s="1" t="s">
        <v>6032</v>
      </c>
      <c r="P2400" s="1" t="s">
        <v>16722</v>
      </c>
      <c r="Q2400" s="1" t="s">
        <v>93</v>
      </c>
      <c r="R2400" s="1" t="s">
        <v>13827</v>
      </c>
      <c r="S2400" s="1" t="s">
        <v>6036</v>
      </c>
      <c r="T2400" s="1" t="s">
        <v>16723</v>
      </c>
    </row>
    <row r="2401" spans="1:20" ht="27.6" x14ac:dyDescent="0.25">
      <c r="A2401" s="1" t="s">
        <v>1137</v>
      </c>
      <c r="B2401" s="2" t="s">
        <v>16724</v>
      </c>
      <c r="C2401" s="1" t="s">
        <v>14320</v>
      </c>
      <c r="D2401" s="1" t="s">
        <v>3352</v>
      </c>
      <c r="E2401" s="1" t="s">
        <v>16725</v>
      </c>
      <c r="F2401" s="1" t="s">
        <v>2550</v>
      </c>
      <c r="G2401" s="1" t="s">
        <v>113</v>
      </c>
      <c r="H2401" s="1" t="s">
        <v>114</v>
      </c>
      <c r="I2401" s="1" t="s">
        <v>60</v>
      </c>
      <c r="K2401" s="1" t="s">
        <v>1142</v>
      </c>
      <c r="L2401" s="1" t="s">
        <v>168</v>
      </c>
      <c r="N2401" s="1" t="s">
        <v>90</v>
      </c>
      <c r="O2401" s="1" t="s">
        <v>14323</v>
      </c>
      <c r="P2401" s="4" t="s">
        <v>16726</v>
      </c>
      <c r="Q2401" s="1" t="s">
        <v>4089</v>
      </c>
      <c r="R2401" s="1" t="s">
        <v>7615</v>
      </c>
      <c r="S2401" s="1" t="s">
        <v>14326</v>
      </c>
      <c r="T2401" s="1" t="s">
        <v>16727</v>
      </c>
    </row>
    <row r="2402" spans="1:20" ht="13.8" x14ac:dyDescent="0.25">
      <c r="A2402" s="1" t="s">
        <v>3170</v>
      </c>
      <c r="B2402" s="2" t="s">
        <v>16728</v>
      </c>
      <c r="C2402" s="1" t="s">
        <v>4342</v>
      </c>
      <c r="D2402" s="1" t="s">
        <v>830</v>
      </c>
      <c r="E2402" s="1" t="s">
        <v>16729</v>
      </c>
      <c r="F2402" s="1" t="s">
        <v>1175</v>
      </c>
      <c r="G2402" s="1" t="s">
        <v>228</v>
      </c>
      <c r="H2402" s="1" t="s">
        <v>229</v>
      </c>
      <c r="I2402" s="1" t="s">
        <v>60</v>
      </c>
      <c r="J2402" s="1" t="s">
        <v>465</v>
      </c>
      <c r="K2402" s="1" t="s">
        <v>376</v>
      </c>
      <c r="L2402" s="1" t="s">
        <v>503</v>
      </c>
      <c r="M2402" s="1" t="s">
        <v>206</v>
      </c>
      <c r="N2402" s="1" t="s">
        <v>378</v>
      </c>
      <c r="O2402" s="1" t="s">
        <v>10541</v>
      </c>
      <c r="P2402" s="1" t="s">
        <v>16730</v>
      </c>
      <c r="Q2402" s="1" t="s">
        <v>16731</v>
      </c>
      <c r="R2402" s="1" t="s">
        <v>171</v>
      </c>
      <c r="S2402" s="1" t="s">
        <v>4350</v>
      </c>
      <c r="T2402" s="1" t="s">
        <v>16732</v>
      </c>
    </row>
    <row r="2403" spans="1:20" ht="13.8" x14ac:dyDescent="0.25">
      <c r="A2403" s="1" t="s">
        <v>15921</v>
      </c>
      <c r="B2403" s="2" t="s">
        <v>16733</v>
      </c>
      <c r="C2403" s="1" t="s">
        <v>16734</v>
      </c>
      <c r="D2403" s="1" t="s">
        <v>42</v>
      </c>
      <c r="E2403" s="1" t="s">
        <v>1744</v>
      </c>
      <c r="F2403" s="1" t="s">
        <v>16735</v>
      </c>
      <c r="G2403" s="1" t="s">
        <v>26</v>
      </c>
      <c r="H2403" s="1" t="s">
        <v>27</v>
      </c>
      <c r="I2403" s="1" t="s">
        <v>28</v>
      </c>
      <c r="K2403" s="1" t="s">
        <v>14016</v>
      </c>
      <c r="L2403" s="1" t="s">
        <v>743</v>
      </c>
      <c r="M2403" s="1" t="s">
        <v>304</v>
      </c>
      <c r="N2403" s="1" t="s">
        <v>2202</v>
      </c>
      <c r="O2403" s="1" t="s">
        <v>16736</v>
      </c>
      <c r="P2403" s="1" t="s">
        <v>16737</v>
      </c>
      <c r="R2403" s="1" t="s">
        <v>16738</v>
      </c>
      <c r="T2403" s="1" t="s">
        <v>16739</v>
      </c>
    </row>
    <row r="2404" spans="1:20" ht="13.8" x14ac:dyDescent="0.25">
      <c r="A2404" s="1" t="s">
        <v>1020</v>
      </c>
      <c r="B2404" s="2" t="s">
        <v>16740</v>
      </c>
      <c r="C2404" s="1" t="s">
        <v>16741</v>
      </c>
      <c r="D2404" s="1" t="s">
        <v>619</v>
      </c>
      <c r="E2404" s="1" t="s">
        <v>16742</v>
      </c>
      <c r="F2404" s="1" t="s">
        <v>3016</v>
      </c>
      <c r="G2404" s="1" t="s">
        <v>113</v>
      </c>
      <c r="H2404" s="1" t="s">
        <v>114</v>
      </c>
      <c r="I2404" s="1" t="s">
        <v>74</v>
      </c>
      <c r="K2404" s="1" t="s">
        <v>76</v>
      </c>
      <c r="L2404" s="1" t="s">
        <v>810</v>
      </c>
      <c r="N2404" s="3">
        <v>45352</v>
      </c>
      <c r="O2404" s="1" t="s">
        <v>16743</v>
      </c>
      <c r="P2404" s="1" t="s">
        <v>16744</v>
      </c>
      <c r="Q2404" s="1" t="s">
        <v>93</v>
      </c>
      <c r="T2404" s="1" t="s">
        <v>16745</v>
      </c>
    </row>
    <row r="2405" spans="1:20" ht="13.8" x14ac:dyDescent="0.25">
      <c r="A2405" s="1" t="s">
        <v>16746</v>
      </c>
      <c r="B2405" s="2" t="s">
        <v>16747</v>
      </c>
      <c r="C2405" s="1" t="s">
        <v>16748</v>
      </c>
      <c r="D2405" s="1" t="s">
        <v>2184</v>
      </c>
      <c r="E2405" s="1" t="s">
        <v>8765</v>
      </c>
      <c r="F2405" s="1" t="s">
        <v>9242</v>
      </c>
      <c r="G2405" s="1" t="s">
        <v>346</v>
      </c>
      <c r="H2405" s="1" t="s">
        <v>126</v>
      </c>
      <c r="I2405" s="1" t="s">
        <v>74</v>
      </c>
      <c r="K2405" s="1" t="s">
        <v>16749</v>
      </c>
      <c r="L2405" s="1" t="s">
        <v>142</v>
      </c>
      <c r="N2405" s="1" t="s">
        <v>378</v>
      </c>
      <c r="O2405" s="1" t="s">
        <v>16750</v>
      </c>
      <c r="P2405" s="1" t="s">
        <v>16751</v>
      </c>
      <c r="Q2405" s="1" t="s">
        <v>93</v>
      </c>
      <c r="S2405" s="1" t="s">
        <v>16752</v>
      </c>
      <c r="T2405" s="1" t="s">
        <v>16753</v>
      </c>
    </row>
    <row r="2406" spans="1:20" ht="151.80000000000001" x14ac:dyDescent="0.25">
      <c r="A2406" s="1" t="s">
        <v>602</v>
      </c>
      <c r="B2406" s="2" t="s">
        <v>16754</v>
      </c>
      <c r="C2406" s="1" t="s">
        <v>3749</v>
      </c>
      <c r="D2406" s="1" t="s">
        <v>240</v>
      </c>
      <c r="E2406" s="1" t="s">
        <v>16755</v>
      </c>
      <c r="F2406" s="1" t="s">
        <v>16756</v>
      </c>
      <c r="G2406" s="1" t="s">
        <v>113</v>
      </c>
      <c r="H2406" s="1" t="s">
        <v>114</v>
      </c>
      <c r="I2406" s="1" t="s">
        <v>74</v>
      </c>
      <c r="K2406" s="1" t="s">
        <v>16757</v>
      </c>
      <c r="L2406" s="1" t="s">
        <v>423</v>
      </c>
      <c r="N2406" s="1" t="s">
        <v>32</v>
      </c>
      <c r="O2406" s="1" t="s">
        <v>3753</v>
      </c>
      <c r="P2406" s="4" t="s">
        <v>16758</v>
      </c>
      <c r="Q2406" s="1" t="s">
        <v>16759</v>
      </c>
      <c r="R2406" s="1" t="s">
        <v>16760</v>
      </c>
      <c r="S2406" s="1" t="s">
        <v>3755</v>
      </c>
      <c r="T2406" s="1" t="s">
        <v>16761</v>
      </c>
    </row>
    <row r="2407" spans="1:20" ht="13.8" x14ac:dyDescent="0.25">
      <c r="A2407" s="1" t="s">
        <v>54</v>
      </c>
      <c r="B2407" s="2" t="s">
        <v>16762</v>
      </c>
      <c r="C2407" s="1" t="s">
        <v>1347</v>
      </c>
      <c r="D2407" s="1" t="s">
        <v>1948</v>
      </c>
      <c r="E2407" s="1" t="s">
        <v>9087</v>
      </c>
      <c r="F2407" s="1" t="s">
        <v>16763</v>
      </c>
      <c r="G2407" s="1" t="s">
        <v>26</v>
      </c>
      <c r="H2407" s="1" t="s">
        <v>27</v>
      </c>
      <c r="I2407" s="1" t="s">
        <v>28</v>
      </c>
      <c r="K2407" s="1" t="s">
        <v>61</v>
      </c>
      <c r="L2407" s="1" t="s">
        <v>168</v>
      </c>
      <c r="N2407" s="1" t="s">
        <v>63</v>
      </c>
      <c r="O2407" s="1" t="s">
        <v>1352</v>
      </c>
      <c r="P2407" s="1" t="s">
        <v>16764</v>
      </c>
      <c r="Q2407" s="1" t="s">
        <v>16765</v>
      </c>
      <c r="R2407" s="1" t="s">
        <v>2940</v>
      </c>
      <c r="S2407" s="1" t="s">
        <v>3540</v>
      </c>
      <c r="T2407" s="1" t="s">
        <v>16766</v>
      </c>
    </row>
    <row r="2408" spans="1:20" ht="13.8" x14ac:dyDescent="0.25">
      <c r="A2408" s="1" t="s">
        <v>13732</v>
      </c>
      <c r="B2408" s="2" t="s">
        <v>16767</v>
      </c>
      <c r="C2408" s="1" t="s">
        <v>16768</v>
      </c>
      <c r="D2408" s="1" t="s">
        <v>870</v>
      </c>
      <c r="E2408" s="1" t="s">
        <v>11057</v>
      </c>
      <c r="F2408" s="1" t="s">
        <v>16769</v>
      </c>
      <c r="G2408" s="1" t="s">
        <v>243</v>
      </c>
      <c r="H2408" s="1" t="s">
        <v>244</v>
      </c>
      <c r="I2408" s="1" t="s">
        <v>28</v>
      </c>
      <c r="K2408" s="1" t="s">
        <v>16770</v>
      </c>
      <c r="L2408" s="1" t="s">
        <v>1351</v>
      </c>
      <c r="N2408" s="1" t="s">
        <v>378</v>
      </c>
      <c r="O2408" s="1" t="s">
        <v>13737</v>
      </c>
      <c r="P2408" s="1" t="s">
        <v>16771</v>
      </c>
      <c r="R2408" s="1" t="s">
        <v>16772</v>
      </c>
      <c r="S2408" s="1" t="s">
        <v>3106</v>
      </c>
      <c r="T2408" s="1" t="s">
        <v>16773</v>
      </c>
    </row>
    <row r="2409" spans="1:20" ht="13.8" x14ac:dyDescent="0.25">
      <c r="A2409" s="1" t="s">
        <v>657</v>
      </c>
      <c r="B2409" s="2" t="s">
        <v>16774</v>
      </c>
      <c r="C2409" s="1" t="s">
        <v>1217</v>
      </c>
      <c r="D2409" s="1" t="s">
        <v>547</v>
      </c>
      <c r="E2409" s="1" t="s">
        <v>16775</v>
      </c>
      <c r="F2409" s="1" t="s">
        <v>16776</v>
      </c>
      <c r="G2409" s="1" t="s">
        <v>26</v>
      </c>
      <c r="H2409" s="1" t="s">
        <v>27</v>
      </c>
      <c r="I2409" s="1" t="s">
        <v>74</v>
      </c>
      <c r="J2409" s="1" t="s">
        <v>75</v>
      </c>
      <c r="K2409" s="1" t="s">
        <v>191</v>
      </c>
      <c r="L2409" s="1" t="s">
        <v>6165</v>
      </c>
      <c r="N2409" s="1" t="s">
        <v>32</v>
      </c>
      <c r="O2409" s="1" t="s">
        <v>12497</v>
      </c>
      <c r="P2409" s="1" t="s">
        <v>16777</v>
      </c>
      <c r="Q2409" s="1" t="s">
        <v>16778</v>
      </c>
      <c r="R2409" s="1" t="s">
        <v>16779</v>
      </c>
      <c r="S2409" s="1" t="s">
        <v>3116</v>
      </c>
      <c r="T2409" s="1" t="s">
        <v>16780</v>
      </c>
    </row>
    <row r="2410" spans="1:20" ht="69" x14ac:dyDescent="0.25">
      <c r="A2410" s="1" t="s">
        <v>976</v>
      </c>
      <c r="B2410" s="2" t="s">
        <v>16781</v>
      </c>
      <c r="C2410" s="1" t="s">
        <v>1432</v>
      </c>
      <c r="D2410" s="1" t="s">
        <v>10957</v>
      </c>
      <c r="E2410" s="1" t="s">
        <v>16782</v>
      </c>
      <c r="F2410" s="1" t="s">
        <v>16783</v>
      </c>
      <c r="G2410" s="1" t="s">
        <v>26</v>
      </c>
      <c r="H2410" s="1" t="s">
        <v>27</v>
      </c>
      <c r="I2410" s="1" t="s">
        <v>28</v>
      </c>
      <c r="K2410" s="1" t="s">
        <v>16784</v>
      </c>
      <c r="L2410" s="1" t="s">
        <v>2386</v>
      </c>
      <c r="N2410" s="1" t="s">
        <v>32</v>
      </c>
      <c r="O2410" s="1" t="s">
        <v>1435</v>
      </c>
      <c r="P2410" s="4" t="s">
        <v>16785</v>
      </c>
      <c r="R2410" s="1" t="s">
        <v>16786</v>
      </c>
      <c r="S2410" s="1" t="s">
        <v>3115</v>
      </c>
      <c r="T2410" s="1" t="s">
        <v>16787</v>
      </c>
    </row>
    <row r="2411" spans="1:20" ht="13.8" x14ac:dyDescent="0.25">
      <c r="A2411" s="1" t="s">
        <v>1188</v>
      </c>
      <c r="B2411" s="2" t="s">
        <v>16788</v>
      </c>
      <c r="C2411" s="1" t="s">
        <v>1338</v>
      </c>
      <c r="D2411" s="1" t="s">
        <v>560</v>
      </c>
      <c r="E2411" s="1" t="s">
        <v>16789</v>
      </c>
      <c r="F2411" s="1" t="s">
        <v>16790</v>
      </c>
      <c r="G2411" s="1" t="s">
        <v>243</v>
      </c>
      <c r="H2411" s="1" t="s">
        <v>244</v>
      </c>
      <c r="I2411" s="1" t="s">
        <v>28</v>
      </c>
      <c r="K2411" s="1" t="s">
        <v>16791</v>
      </c>
      <c r="L2411" s="1" t="s">
        <v>2928</v>
      </c>
      <c r="N2411" s="1" t="s">
        <v>32</v>
      </c>
      <c r="O2411" s="1" t="s">
        <v>1343</v>
      </c>
      <c r="P2411" s="1" t="s">
        <v>16792</v>
      </c>
      <c r="R2411" s="1" t="s">
        <v>16515</v>
      </c>
      <c r="S2411" s="1" t="s">
        <v>3104</v>
      </c>
      <c r="T2411" s="1" t="s">
        <v>16793</v>
      </c>
    </row>
    <row r="2412" spans="1:20" ht="13.8" x14ac:dyDescent="0.25">
      <c r="A2412" s="1" t="s">
        <v>13732</v>
      </c>
      <c r="B2412" s="2" t="s">
        <v>16794</v>
      </c>
      <c r="C2412" s="1" t="s">
        <v>13734</v>
      </c>
      <c r="D2412" s="1" t="s">
        <v>14955</v>
      </c>
      <c r="E2412" s="1" t="s">
        <v>16795</v>
      </c>
      <c r="F2412" s="1" t="s">
        <v>15394</v>
      </c>
      <c r="G2412" s="1" t="s">
        <v>243</v>
      </c>
      <c r="H2412" s="1" t="s">
        <v>244</v>
      </c>
      <c r="I2412" s="1" t="s">
        <v>28</v>
      </c>
      <c r="K2412" s="1" t="s">
        <v>2433</v>
      </c>
      <c r="L2412" s="1" t="s">
        <v>168</v>
      </c>
      <c r="N2412" s="1" t="s">
        <v>47</v>
      </c>
      <c r="O2412" s="1" t="s">
        <v>13737</v>
      </c>
      <c r="P2412" s="1" t="s">
        <v>16796</v>
      </c>
      <c r="Q2412" s="1" t="s">
        <v>16797</v>
      </c>
      <c r="R2412" s="1" t="s">
        <v>16798</v>
      </c>
      <c r="S2412" s="1" t="s">
        <v>7852</v>
      </c>
      <c r="T2412" s="1" t="s">
        <v>16799</v>
      </c>
    </row>
    <row r="2413" spans="1:20" ht="13.8" x14ac:dyDescent="0.25">
      <c r="A2413" s="1" t="s">
        <v>16800</v>
      </c>
      <c r="B2413" s="2" t="s">
        <v>16801</v>
      </c>
      <c r="C2413" s="1" t="s">
        <v>16802</v>
      </c>
      <c r="D2413" s="1" t="s">
        <v>16344</v>
      </c>
      <c r="E2413" s="1" t="s">
        <v>16803</v>
      </c>
      <c r="F2413" s="1" t="s">
        <v>16804</v>
      </c>
      <c r="G2413" s="1" t="s">
        <v>243</v>
      </c>
      <c r="H2413" s="1" t="s">
        <v>244</v>
      </c>
      <c r="I2413" s="1" t="s">
        <v>28</v>
      </c>
      <c r="K2413" s="1" t="s">
        <v>16805</v>
      </c>
      <c r="L2413" s="1" t="s">
        <v>810</v>
      </c>
      <c r="M2413" s="1" t="s">
        <v>143</v>
      </c>
      <c r="N2413" s="1" t="s">
        <v>32</v>
      </c>
      <c r="O2413" s="1" t="s">
        <v>16806</v>
      </c>
      <c r="P2413" s="1" t="s">
        <v>16807</v>
      </c>
      <c r="Q2413" s="1" t="s">
        <v>16808</v>
      </c>
      <c r="R2413" s="1" t="s">
        <v>16809</v>
      </c>
      <c r="S2413" s="1" t="s">
        <v>3540</v>
      </c>
      <c r="T2413" s="1" t="s">
        <v>16810</v>
      </c>
    </row>
    <row r="2414" spans="1:20" ht="13.8" x14ac:dyDescent="0.25">
      <c r="A2414" s="1" t="s">
        <v>1430</v>
      </c>
      <c r="B2414" s="2" t="s">
        <v>16811</v>
      </c>
      <c r="C2414" s="1" t="s">
        <v>1676</v>
      </c>
      <c r="D2414" s="1" t="s">
        <v>1987</v>
      </c>
      <c r="E2414" s="1" t="s">
        <v>1380</v>
      </c>
      <c r="F2414" s="1" t="s">
        <v>387</v>
      </c>
      <c r="G2414" s="1" t="s">
        <v>113</v>
      </c>
      <c r="H2414" s="1" t="s">
        <v>27</v>
      </c>
      <c r="I2414" s="1" t="s">
        <v>74</v>
      </c>
      <c r="K2414" s="1" t="s">
        <v>982</v>
      </c>
      <c r="L2414" s="1" t="s">
        <v>6366</v>
      </c>
      <c r="M2414" s="1" t="s">
        <v>270</v>
      </c>
      <c r="N2414" s="1" t="s">
        <v>916</v>
      </c>
      <c r="O2414" s="1" t="s">
        <v>1680</v>
      </c>
      <c r="P2414" s="1" t="s">
        <v>16812</v>
      </c>
      <c r="R2414" s="1" t="s">
        <v>15037</v>
      </c>
      <c r="S2414" s="1" t="s">
        <v>3115</v>
      </c>
      <c r="T2414" s="1" t="s">
        <v>16813</v>
      </c>
    </row>
    <row r="2415" spans="1:20" ht="13.8" x14ac:dyDescent="0.25">
      <c r="A2415" s="1" t="s">
        <v>976</v>
      </c>
      <c r="B2415" s="2" t="s">
        <v>16814</v>
      </c>
      <c r="C2415" s="1" t="s">
        <v>1676</v>
      </c>
      <c r="D2415" s="1" t="s">
        <v>42</v>
      </c>
      <c r="E2415" s="1" t="s">
        <v>16815</v>
      </c>
      <c r="F2415" s="1" t="s">
        <v>12600</v>
      </c>
      <c r="G2415" s="1" t="s">
        <v>26</v>
      </c>
      <c r="H2415" s="1" t="s">
        <v>27</v>
      </c>
      <c r="I2415" s="1" t="s">
        <v>28</v>
      </c>
      <c r="K2415" s="1" t="s">
        <v>982</v>
      </c>
      <c r="L2415" s="1" t="s">
        <v>6733</v>
      </c>
      <c r="M2415" s="1" t="s">
        <v>270</v>
      </c>
      <c r="N2415" s="1" t="s">
        <v>32</v>
      </c>
      <c r="O2415" s="1" t="s">
        <v>1680</v>
      </c>
      <c r="P2415" s="1" t="s">
        <v>16816</v>
      </c>
      <c r="R2415" s="1" t="s">
        <v>1505</v>
      </c>
      <c r="S2415" s="1" t="s">
        <v>3115</v>
      </c>
      <c r="T2415" s="1" t="s">
        <v>16817</v>
      </c>
    </row>
    <row r="2416" spans="1:20" ht="41.4" x14ac:dyDescent="0.25">
      <c r="A2416" s="1" t="s">
        <v>275</v>
      </c>
      <c r="B2416" s="2" t="s">
        <v>16818</v>
      </c>
      <c r="C2416" s="1" t="s">
        <v>1095</v>
      </c>
      <c r="D2416" s="1" t="s">
        <v>188</v>
      </c>
      <c r="E2416" s="1" t="s">
        <v>16819</v>
      </c>
      <c r="F2416" s="1" t="s">
        <v>1412</v>
      </c>
      <c r="G2416" s="1" t="s">
        <v>113</v>
      </c>
      <c r="H2416" s="1" t="s">
        <v>27</v>
      </c>
      <c r="I2416" s="1" t="s">
        <v>140</v>
      </c>
      <c r="J2416" s="1" t="s">
        <v>421</v>
      </c>
      <c r="K2416" s="1" t="s">
        <v>281</v>
      </c>
      <c r="L2416" s="1" t="s">
        <v>2771</v>
      </c>
      <c r="M2416" s="1" t="s">
        <v>143</v>
      </c>
      <c r="N2416" s="3">
        <v>46023</v>
      </c>
      <c r="O2416" s="1" t="s">
        <v>1100</v>
      </c>
      <c r="P2416" s="4" t="s">
        <v>16820</v>
      </c>
      <c r="R2416" s="1" t="s">
        <v>171</v>
      </c>
      <c r="T2416" s="1" t="s">
        <v>16821</v>
      </c>
    </row>
    <row r="2417" spans="1:20" ht="13.8" x14ac:dyDescent="0.25">
      <c r="A2417" s="1" t="s">
        <v>1850</v>
      </c>
      <c r="B2417" s="2" t="s">
        <v>16822</v>
      </c>
      <c r="C2417" s="1" t="s">
        <v>16823</v>
      </c>
      <c r="D2417" s="1" t="s">
        <v>7980</v>
      </c>
      <c r="E2417" s="1" t="s">
        <v>762</v>
      </c>
      <c r="F2417" s="1" t="s">
        <v>13935</v>
      </c>
      <c r="G2417" s="1" t="s">
        <v>113</v>
      </c>
      <c r="H2417" s="1" t="s">
        <v>114</v>
      </c>
      <c r="I2417" s="1" t="s">
        <v>74</v>
      </c>
      <c r="K2417" s="1" t="s">
        <v>1855</v>
      </c>
      <c r="L2417" s="1" t="s">
        <v>503</v>
      </c>
      <c r="N2417" s="3">
        <v>45658</v>
      </c>
      <c r="O2417" s="1" t="s">
        <v>16824</v>
      </c>
      <c r="P2417" s="1" t="s">
        <v>16825</v>
      </c>
      <c r="R2417" s="1" t="s">
        <v>16826</v>
      </c>
      <c r="S2417" s="1" t="s">
        <v>16827</v>
      </c>
      <c r="T2417" s="1" t="s">
        <v>16828</v>
      </c>
    </row>
    <row r="2418" spans="1:20" ht="13.8" x14ac:dyDescent="0.25">
      <c r="A2418" s="1" t="s">
        <v>6930</v>
      </c>
      <c r="B2418" s="2" t="s">
        <v>16829</v>
      </c>
      <c r="C2418" s="1" t="s">
        <v>3927</v>
      </c>
      <c r="D2418" s="1" t="s">
        <v>408</v>
      </c>
      <c r="E2418" s="1" t="s">
        <v>15783</v>
      </c>
      <c r="F2418" s="1" t="s">
        <v>16830</v>
      </c>
      <c r="G2418" s="1" t="s">
        <v>228</v>
      </c>
      <c r="H2418" s="1" t="s">
        <v>244</v>
      </c>
      <c r="I2418" s="1" t="s">
        <v>245</v>
      </c>
      <c r="K2418" s="1" t="s">
        <v>1238</v>
      </c>
      <c r="L2418" s="1" t="s">
        <v>247</v>
      </c>
      <c r="N2418" s="1" t="s">
        <v>63</v>
      </c>
      <c r="O2418" s="1" t="s">
        <v>3930</v>
      </c>
      <c r="P2418" s="1" t="s">
        <v>1241</v>
      </c>
      <c r="S2418" s="1" t="s">
        <v>3934</v>
      </c>
      <c r="T2418" s="1" t="s">
        <v>16831</v>
      </c>
    </row>
    <row r="2419" spans="1:20" ht="13.8" x14ac:dyDescent="0.25">
      <c r="A2419" s="1" t="s">
        <v>287</v>
      </c>
      <c r="B2419" s="2" t="s">
        <v>16832</v>
      </c>
      <c r="C2419" s="1" t="s">
        <v>1500</v>
      </c>
      <c r="D2419" s="1" t="s">
        <v>870</v>
      </c>
      <c r="E2419" s="1" t="s">
        <v>16833</v>
      </c>
      <c r="F2419" s="1" t="s">
        <v>16834</v>
      </c>
      <c r="G2419" s="1" t="s">
        <v>26</v>
      </c>
      <c r="H2419" s="1" t="s">
        <v>27</v>
      </c>
      <c r="I2419" s="1" t="s">
        <v>74</v>
      </c>
      <c r="K2419" s="1" t="s">
        <v>293</v>
      </c>
      <c r="L2419" s="1" t="s">
        <v>6475</v>
      </c>
      <c r="N2419" s="3">
        <v>45505</v>
      </c>
      <c r="O2419" s="1" t="s">
        <v>1503</v>
      </c>
      <c r="P2419" s="1" t="s">
        <v>16835</v>
      </c>
      <c r="Q2419" s="1" t="s">
        <v>93</v>
      </c>
      <c r="R2419" s="1" t="s">
        <v>2179</v>
      </c>
      <c r="S2419" s="1" t="s">
        <v>3108</v>
      </c>
      <c r="T2419" s="1" t="s">
        <v>16836</v>
      </c>
    </row>
    <row r="2420" spans="1:20" ht="193.2" x14ac:dyDescent="0.25">
      <c r="A2420" s="1" t="s">
        <v>54</v>
      </c>
      <c r="B2420" s="2" t="s">
        <v>16837</v>
      </c>
      <c r="C2420" s="1" t="s">
        <v>486</v>
      </c>
      <c r="D2420" s="1" t="s">
        <v>1244</v>
      </c>
      <c r="E2420" s="1" t="s">
        <v>16838</v>
      </c>
      <c r="F2420" s="1" t="s">
        <v>16839</v>
      </c>
      <c r="G2420" s="1" t="s">
        <v>26</v>
      </c>
      <c r="H2420" s="1" t="s">
        <v>27</v>
      </c>
      <c r="I2420" s="1" t="s">
        <v>74</v>
      </c>
      <c r="K2420" s="1" t="s">
        <v>16840</v>
      </c>
      <c r="L2420" s="1" t="s">
        <v>2012</v>
      </c>
      <c r="M2420" s="1" t="s">
        <v>304</v>
      </c>
      <c r="N2420" s="1" t="s">
        <v>32</v>
      </c>
      <c r="O2420" s="1" t="s">
        <v>492</v>
      </c>
      <c r="P2420" s="4" t="s">
        <v>16841</v>
      </c>
      <c r="Q2420" s="1" t="s">
        <v>16842</v>
      </c>
      <c r="R2420" s="1" t="s">
        <v>16843</v>
      </c>
      <c r="S2420" s="1" t="s">
        <v>3540</v>
      </c>
      <c r="T2420" s="1" t="s">
        <v>16844</v>
      </c>
    </row>
    <row r="2421" spans="1:20" ht="13.8" x14ac:dyDescent="0.25">
      <c r="A2421" s="1" t="s">
        <v>897</v>
      </c>
      <c r="B2421" s="2" t="s">
        <v>16845</v>
      </c>
      <c r="C2421" s="1" t="s">
        <v>899</v>
      </c>
      <c r="D2421" s="1" t="s">
        <v>676</v>
      </c>
      <c r="E2421" s="1" t="s">
        <v>16846</v>
      </c>
      <c r="F2421" s="1" t="s">
        <v>16847</v>
      </c>
      <c r="G2421" s="1" t="s">
        <v>26</v>
      </c>
      <c r="H2421" s="1" t="s">
        <v>27</v>
      </c>
      <c r="I2421" s="1" t="s">
        <v>245</v>
      </c>
      <c r="K2421" s="1" t="s">
        <v>14870</v>
      </c>
      <c r="L2421" s="1" t="s">
        <v>4373</v>
      </c>
      <c r="N2421" s="1" t="s">
        <v>104</v>
      </c>
      <c r="O2421" s="1" t="s">
        <v>905</v>
      </c>
      <c r="P2421" s="1" t="s">
        <v>16848</v>
      </c>
      <c r="Q2421" s="1" t="s">
        <v>234</v>
      </c>
      <c r="S2421" s="1" t="s">
        <v>3487</v>
      </c>
      <c r="T2421" s="1" t="s">
        <v>16849</v>
      </c>
    </row>
    <row r="2422" spans="1:20" ht="13.8" x14ac:dyDescent="0.25">
      <c r="A2422" s="1" t="s">
        <v>16850</v>
      </c>
      <c r="B2422" s="2" t="s">
        <v>16851</v>
      </c>
      <c r="C2422" s="1" t="s">
        <v>14733</v>
      </c>
      <c r="D2422" s="1" t="s">
        <v>3211</v>
      </c>
      <c r="E2422" s="1" t="s">
        <v>16852</v>
      </c>
      <c r="F2422" s="1" t="s">
        <v>16853</v>
      </c>
      <c r="G2422" s="1" t="s">
        <v>228</v>
      </c>
      <c r="H2422" s="1" t="s">
        <v>229</v>
      </c>
      <c r="I2422" s="1" t="s">
        <v>140</v>
      </c>
      <c r="J2422" s="1" t="s">
        <v>2562</v>
      </c>
      <c r="K2422" s="1" t="s">
        <v>2112</v>
      </c>
      <c r="L2422" s="1" t="s">
        <v>9885</v>
      </c>
      <c r="M2422" s="1" t="s">
        <v>270</v>
      </c>
      <c r="N2422" s="1" t="s">
        <v>378</v>
      </c>
      <c r="O2422" s="1" t="s">
        <v>16854</v>
      </c>
      <c r="P2422" s="1" t="s">
        <v>16855</v>
      </c>
      <c r="Q2422" s="1" t="s">
        <v>16856</v>
      </c>
      <c r="R2422" s="1" t="s">
        <v>2419</v>
      </c>
      <c r="S2422" s="1" t="s">
        <v>14740</v>
      </c>
      <c r="T2422" s="1" t="s">
        <v>16857</v>
      </c>
    </row>
    <row r="2423" spans="1:20" ht="13.8" x14ac:dyDescent="0.25">
      <c r="A2423" s="1" t="s">
        <v>383</v>
      </c>
      <c r="B2423" s="2" t="s">
        <v>16858</v>
      </c>
      <c r="C2423" s="1" t="s">
        <v>4788</v>
      </c>
      <c r="D2423" s="1" t="s">
        <v>201</v>
      </c>
      <c r="E2423" s="1" t="s">
        <v>16859</v>
      </c>
      <c r="F2423" s="1" t="s">
        <v>15546</v>
      </c>
      <c r="G2423" s="1" t="s">
        <v>26</v>
      </c>
      <c r="H2423" s="1" t="s">
        <v>27</v>
      </c>
      <c r="I2423" s="1" t="s">
        <v>245</v>
      </c>
      <c r="J2423" s="1" t="s">
        <v>154</v>
      </c>
      <c r="K2423" s="1" t="s">
        <v>388</v>
      </c>
      <c r="L2423" s="1" t="s">
        <v>1894</v>
      </c>
      <c r="N2423" s="1" t="s">
        <v>90</v>
      </c>
      <c r="O2423" s="1" t="s">
        <v>4793</v>
      </c>
      <c r="P2423" s="1" t="s">
        <v>16860</v>
      </c>
      <c r="S2423" s="1" t="s">
        <v>3149</v>
      </c>
      <c r="T2423" s="1" t="s">
        <v>16861</v>
      </c>
    </row>
    <row r="2424" spans="1:20" ht="13.8" x14ac:dyDescent="0.25">
      <c r="A2424" s="1" t="s">
        <v>2382</v>
      </c>
      <c r="B2424" s="2" t="s">
        <v>16862</v>
      </c>
      <c r="C2424" s="1" t="s">
        <v>4761</v>
      </c>
      <c r="D2424" s="1" t="s">
        <v>913</v>
      </c>
      <c r="E2424" s="1" t="s">
        <v>16863</v>
      </c>
      <c r="F2424" s="1" t="s">
        <v>16864</v>
      </c>
      <c r="G2424" s="1" t="s">
        <v>26</v>
      </c>
      <c r="H2424" s="1" t="s">
        <v>27</v>
      </c>
      <c r="I2424" s="1" t="s">
        <v>28</v>
      </c>
      <c r="K2424" s="1" t="s">
        <v>715</v>
      </c>
      <c r="L2424" s="1" t="s">
        <v>4185</v>
      </c>
      <c r="M2424" s="1" t="s">
        <v>322</v>
      </c>
      <c r="N2424" s="1" t="s">
        <v>32</v>
      </c>
      <c r="O2424" s="1" t="s">
        <v>4766</v>
      </c>
      <c r="P2424" s="1" t="s">
        <v>16865</v>
      </c>
      <c r="R2424" s="1" t="s">
        <v>2330</v>
      </c>
      <c r="S2424" s="1" t="s">
        <v>4769</v>
      </c>
      <c r="T2424" s="1" t="s">
        <v>16866</v>
      </c>
    </row>
    <row r="2425" spans="1:20" ht="13.8" x14ac:dyDescent="0.25">
      <c r="A2425" s="1" t="s">
        <v>68</v>
      </c>
      <c r="B2425" s="2" t="s">
        <v>16867</v>
      </c>
      <c r="C2425" s="1" t="s">
        <v>70</v>
      </c>
      <c r="D2425" s="1" t="s">
        <v>725</v>
      </c>
      <c r="E2425" s="1" t="s">
        <v>16868</v>
      </c>
      <c r="F2425" s="1" t="s">
        <v>16869</v>
      </c>
      <c r="G2425" s="1" t="s">
        <v>26</v>
      </c>
      <c r="H2425" s="1" t="s">
        <v>27</v>
      </c>
      <c r="I2425" s="1" t="s">
        <v>28</v>
      </c>
      <c r="J2425" s="1" t="s">
        <v>75</v>
      </c>
      <c r="K2425" s="1" t="s">
        <v>76</v>
      </c>
      <c r="L2425" s="1" t="s">
        <v>810</v>
      </c>
      <c r="N2425" s="1" t="s">
        <v>313</v>
      </c>
      <c r="O2425" s="1" t="s">
        <v>78</v>
      </c>
      <c r="P2425" s="1" t="s">
        <v>16870</v>
      </c>
      <c r="Q2425" s="1" t="s">
        <v>16871</v>
      </c>
      <c r="R2425" s="1" t="s">
        <v>16872</v>
      </c>
      <c r="T2425" s="1" t="s">
        <v>16873</v>
      </c>
    </row>
    <row r="2426" spans="1:20" ht="13.8" x14ac:dyDescent="0.25">
      <c r="A2426" s="1" t="s">
        <v>16272</v>
      </c>
      <c r="B2426" s="2" t="s">
        <v>16874</v>
      </c>
      <c r="C2426" s="1" t="s">
        <v>16875</v>
      </c>
      <c r="D2426" s="1" t="s">
        <v>3727</v>
      </c>
      <c r="E2426" s="1" t="s">
        <v>16876</v>
      </c>
      <c r="F2426" s="1" t="s">
        <v>16877</v>
      </c>
      <c r="G2426" s="1" t="s">
        <v>228</v>
      </c>
      <c r="H2426" s="1" t="s">
        <v>229</v>
      </c>
      <c r="I2426" s="1" t="s">
        <v>60</v>
      </c>
      <c r="K2426" s="1" t="s">
        <v>16277</v>
      </c>
      <c r="L2426" s="1" t="s">
        <v>756</v>
      </c>
      <c r="M2426" s="1" t="s">
        <v>143</v>
      </c>
      <c r="N2426" s="1" t="s">
        <v>104</v>
      </c>
      <c r="O2426" s="1" t="s">
        <v>16878</v>
      </c>
      <c r="P2426" s="1" t="s">
        <v>16879</v>
      </c>
      <c r="S2426" s="1" t="s">
        <v>3468</v>
      </c>
      <c r="T2426" s="1" t="s">
        <v>16880</v>
      </c>
    </row>
    <row r="2427" spans="1:20" ht="13.8" x14ac:dyDescent="0.25">
      <c r="A2427" s="1" t="s">
        <v>54</v>
      </c>
      <c r="B2427" s="2" t="s">
        <v>16881</v>
      </c>
      <c r="C2427" s="1" t="s">
        <v>175</v>
      </c>
      <c r="D2427" s="1" t="s">
        <v>16882</v>
      </c>
      <c r="E2427" s="1" t="s">
        <v>16883</v>
      </c>
      <c r="F2427" s="1" t="s">
        <v>16884</v>
      </c>
      <c r="G2427" s="1" t="s">
        <v>26</v>
      </c>
      <c r="H2427" s="1" t="s">
        <v>27</v>
      </c>
      <c r="I2427" s="1" t="s">
        <v>74</v>
      </c>
      <c r="K2427" s="1" t="s">
        <v>2025</v>
      </c>
      <c r="L2427" s="1" t="s">
        <v>103</v>
      </c>
      <c r="N2427" s="1" t="s">
        <v>104</v>
      </c>
      <c r="O2427" s="1" t="s">
        <v>180</v>
      </c>
      <c r="P2427" s="1" t="s">
        <v>2026</v>
      </c>
      <c r="S2427" s="1" t="s">
        <v>13667</v>
      </c>
      <c r="T2427" s="1" t="s">
        <v>16885</v>
      </c>
    </row>
    <row r="2428" spans="1:20" ht="13.8" x14ac:dyDescent="0.25">
      <c r="A2428" s="1" t="s">
        <v>14012</v>
      </c>
      <c r="B2428" s="2" t="s">
        <v>16886</v>
      </c>
      <c r="C2428" s="1" t="s">
        <v>14014</v>
      </c>
      <c r="D2428" s="1" t="s">
        <v>9241</v>
      </c>
      <c r="E2428" s="1" t="s">
        <v>3048</v>
      </c>
      <c r="F2428" s="1" t="s">
        <v>16887</v>
      </c>
      <c r="G2428" s="1" t="s">
        <v>113</v>
      </c>
      <c r="H2428" s="1" t="s">
        <v>114</v>
      </c>
      <c r="I2428" s="1" t="s">
        <v>74</v>
      </c>
      <c r="K2428" s="1" t="s">
        <v>16563</v>
      </c>
      <c r="L2428" s="1" t="s">
        <v>756</v>
      </c>
      <c r="N2428" s="1" t="s">
        <v>104</v>
      </c>
      <c r="O2428" s="1" t="s">
        <v>14017</v>
      </c>
      <c r="P2428" s="1" t="s">
        <v>16888</v>
      </c>
      <c r="Q2428" s="1" t="s">
        <v>234</v>
      </c>
      <c r="T2428" s="1" t="s">
        <v>16889</v>
      </c>
    </row>
    <row r="2429" spans="1:20" ht="13.8" x14ac:dyDescent="0.25">
      <c r="A2429" s="1" t="s">
        <v>533</v>
      </c>
      <c r="B2429" s="2" t="s">
        <v>16890</v>
      </c>
      <c r="C2429" s="1" t="s">
        <v>16891</v>
      </c>
      <c r="D2429" s="1" t="s">
        <v>6899</v>
      </c>
      <c r="E2429" s="1" t="s">
        <v>5747</v>
      </c>
      <c r="F2429" s="1" t="s">
        <v>16892</v>
      </c>
      <c r="G2429" s="1" t="s">
        <v>113</v>
      </c>
      <c r="H2429" s="1" t="s">
        <v>27</v>
      </c>
      <c r="I2429" s="1" t="s">
        <v>74</v>
      </c>
      <c r="K2429" s="1" t="s">
        <v>15462</v>
      </c>
      <c r="L2429" s="1" t="s">
        <v>30</v>
      </c>
      <c r="M2429" s="1" t="s">
        <v>270</v>
      </c>
      <c r="N2429" s="1" t="s">
        <v>104</v>
      </c>
      <c r="O2429" s="1" t="s">
        <v>15463</v>
      </c>
      <c r="P2429" s="1" t="s">
        <v>16893</v>
      </c>
      <c r="Q2429" s="1" t="s">
        <v>234</v>
      </c>
      <c r="T2429" s="1" t="s">
        <v>16894</v>
      </c>
    </row>
    <row r="2430" spans="1:20" ht="13.8" x14ac:dyDescent="0.25">
      <c r="A2430" s="1" t="s">
        <v>14391</v>
      </c>
      <c r="B2430" s="2" t="s">
        <v>16895</v>
      </c>
      <c r="C2430" s="1" t="s">
        <v>431</v>
      </c>
      <c r="D2430" s="1" t="s">
        <v>42</v>
      </c>
      <c r="E2430" s="1" t="s">
        <v>16896</v>
      </c>
      <c r="F2430" s="1" t="s">
        <v>16897</v>
      </c>
      <c r="G2430" s="1" t="s">
        <v>26</v>
      </c>
      <c r="H2430" s="1" t="s">
        <v>27</v>
      </c>
      <c r="I2430" s="1" t="s">
        <v>28</v>
      </c>
      <c r="K2430" s="1" t="s">
        <v>14396</v>
      </c>
      <c r="L2430" s="1" t="s">
        <v>389</v>
      </c>
      <c r="N2430" s="1" t="s">
        <v>32</v>
      </c>
      <c r="O2430" s="1" t="s">
        <v>436</v>
      </c>
      <c r="P2430" s="1" t="s">
        <v>16898</v>
      </c>
      <c r="Q2430" s="1" t="s">
        <v>16899</v>
      </c>
      <c r="R2430" s="1" t="s">
        <v>16900</v>
      </c>
      <c r="T2430" s="1" t="s">
        <v>16901</v>
      </c>
    </row>
    <row r="2431" spans="1:20" ht="13.8" x14ac:dyDescent="0.25">
      <c r="A2431" s="1" t="s">
        <v>16902</v>
      </c>
      <c r="B2431" s="2" t="s">
        <v>16903</v>
      </c>
      <c r="C2431" s="1" t="s">
        <v>14393</v>
      </c>
      <c r="D2431" s="1" t="s">
        <v>560</v>
      </c>
      <c r="E2431" s="1" t="s">
        <v>24</v>
      </c>
      <c r="F2431" s="1" t="s">
        <v>16904</v>
      </c>
      <c r="G2431" s="1" t="s">
        <v>243</v>
      </c>
      <c r="H2431" s="1" t="s">
        <v>244</v>
      </c>
      <c r="I2431" s="1" t="s">
        <v>28</v>
      </c>
      <c r="K2431" s="1" t="s">
        <v>14396</v>
      </c>
      <c r="L2431" s="1" t="s">
        <v>693</v>
      </c>
      <c r="N2431" s="1" t="s">
        <v>63</v>
      </c>
      <c r="O2431" s="1" t="s">
        <v>14397</v>
      </c>
      <c r="P2431" s="1" t="s">
        <v>16905</v>
      </c>
      <c r="R2431" s="1" t="s">
        <v>16906</v>
      </c>
      <c r="T2431" s="1" t="s">
        <v>16907</v>
      </c>
    </row>
    <row r="2432" spans="1:20" ht="13.8" x14ac:dyDescent="0.25">
      <c r="A2432" s="1" t="s">
        <v>770</v>
      </c>
      <c r="B2432" s="2" t="s">
        <v>16908</v>
      </c>
      <c r="C2432" s="1" t="s">
        <v>14996</v>
      </c>
      <c r="D2432" s="1" t="s">
        <v>3232</v>
      </c>
      <c r="E2432" s="1" t="s">
        <v>16909</v>
      </c>
      <c r="F2432" s="1" t="s">
        <v>1515</v>
      </c>
      <c r="G2432" s="1" t="s">
        <v>228</v>
      </c>
      <c r="H2432" s="1" t="s">
        <v>114</v>
      </c>
      <c r="I2432" s="1" t="s">
        <v>60</v>
      </c>
      <c r="J2432" s="1" t="s">
        <v>635</v>
      </c>
      <c r="K2432" s="1" t="s">
        <v>16910</v>
      </c>
      <c r="L2432" s="1" t="s">
        <v>1631</v>
      </c>
      <c r="N2432" s="1" t="s">
        <v>90</v>
      </c>
      <c r="O2432" s="1" t="s">
        <v>12697</v>
      </c>
      <c r="P2432" s="1" t="s">
        <v>16911</v>
      </c>
      <c r="R2432" s="1" t="s">
        <v>16912</v>
      </c>
      <c r="S2432" s="1" t="s">
        <v>3137</v>
      </c>
      <c r="T2432" s="1" t="s">
        <v>16913</v>
      </c>
    </row>
    <row r="2433" spans="1:20" ht="13.8" x14ac:dyDescent="0.25">
      <c r="A2433" s="1" t="s">
        <v>210</v>
      </c>
      <c r="B2433" s="2" t="s">
        <v>16914</v>
      </c>
      <c r="C2433" s="1" t="s">
        <v>212</v>
      </c>
      <c r="D2433" s="1" t="s">
        <v>676</v>
      </c>
      <c r="E2433" s="1" t="s">
        <v>16915</v>
      </c>
      <c r="F2433" s="1" t="s">
        <v>16916</v>
      </c>
      <c r="G2433" s="1" t="s">
        <v>26</v>
      </c>
      <c r="H2433" s="1" t="s">
        <v>114</v>
      </c>
      <c r="I2433" s="1" t="s">
        <v>74</v>
      </c>
      <c r="K2433" s="1" t="s">
        <v>16917</v>
      </c>
      <c r="L2433" s="1" t="s">
        <v>247</v>
      </c>
      <c r="N2433" s="1" t="s">
        <v>104</v>
      </c>
      <c r="O2433" s="1" t="s">
        <v>217</v>
      </c>
      <c r="P2433" s="1" t="s">
        <v>16918</v>
      </c>
      <c r="Q2433" s="1" t="s">
        <v>234</v>
      </c>
      <c r="S2433" s="1" t="s">
        <v>3112</v>
      </c>
      <c r="T2433" s="1" t="s">
        <v>16919</v>
      </c>
    </row>
    <row r="2434" spans="1:20" ht="13.8" x14ac:dyDescent="0.25">
      <c r="A2434" s="1" t="s">
        <v>16920</v>
      </c>
      <c r="B2434" s="2" t="s">
        <v>16921</v>
      </c>
      <c r="C2434" s="1" t="s">
        <v>16922</v>
      </c>
      <c r="D2434" s="1" t="s">
        <v>5020</v>
      </c>
      <c r="E2434" s="1" t="s">
        <v>16923</v>
      </c>
      <c r="F2434" s="1" t="s">
        <v>16924</v>
      </c>
      <c r="G2434" s="1" t="s">
        <v>243</v>
      </c>
      <c r="H2434" s="1" t="s">
        <v>244</v>
      </c>
      <c r="I2434" s="1" t="s">
        <v>245</v>
      </c>
      <c r="K2434" s="1" t="s">
        <v>9876</v>
      </c>
      <c r="L2434" s="1" t="s">
        <v>1527</v>
      </c>
      <c r="N2434" s="1" t="s">
        <v>104</v>
      </c>
      <c r="O2434" s="1" t="s">
        <v>16925</v>
      </c>
      <c r="P2434" s="1" t="s">
        <v>16926</v>
      </c>
      <c r="Q2434" s="1" t="s">
        <v>234</v>
      </c>
      <c r="S2434" s="1" t="s">
        <v>3468</v>
      </c>
      <c r="T2434" s="1" t="s">
        <v>16927</v>
      </c>
    </row>
    <row r="2435" spans="1:20" ht="13.8" x14ac:dyDescent="0.25">
      <c r="A2435" s="1" t="s">
        <v>2494</v>
      </c>
      <c r="B2435" s="2" t="s">
        <v>16928</v>
      </c>
      <c r="C2435" s="1" t="s">
        <v>1095</v>
      </c>
      <c r="D2435" s="1" t="s">
        <v>689</v>
      </c>
      <c r="E2435" s="1" t="s">
        <v>16929</v>
      </c>
      <c r="F2435" s="1" t="s">
        <v>16930</v>
      </c>
      <c r="G2435" s="1" t="s">
        <v>26</v>
      </c>
      <c r="H2435" s="1" t="s">
        <v>27</v>
      </c>
      <c r="I2435" s="1" t="s">
        <v>60</v>
      </c>
      <c r="K2435" s="1" t="s">
        <v>1099</v>
      </c>
      <c r="L2435" s="1" t="s">
        <v>1894</v>
      </c>
      <c r="N2435" s="1" t="s">
        <v>104</v>
      </c>
      <c r="O2435" s="1" t="s">
        <v>1100</v>
      </c>
      <c r="P2435" s="1" t="s">
        <v>16931</v>
      </c>
      <c r="T2435" s="1" t="s">
        <v>16932</v>
      </c>
    </row>
    <row r="2436" spans="1:20" ht="13.8" x14ac:dyDescent="0.25">
      <c r="A2436" s="1" t="s">
        <v>287</v>
      </c>
      <c r="B2436" s="2" t="s">
        <v>16933</v>
      </c>
      <c r="C2436" s="1" t="s">
        <v>289</v>
      </c>
      <c r="D2436" s="1" t="s">
        <v>1750</v>
      </c>
      <c r="E2436" s="1" t="s">
        <v>16934</v>
      </c>
      <c r="F2436" s="1" t="s">
        <v>14031</v>
      </c>
      <c r="G2436" s="1" t="s">
        <v>26</v>
      </c>
      <c r="H2436" s="1" t="s">
        <v>27</v>
      </c>
      <c r="I2436" s="1" t="s">
        <v>245</v>
      </c>
      <c r="K2436" s="1" t="s">
        <v>972</v>
      </c>
      <c r="L2436" s="1" t="s">
        <v>756</v>
      </c>
      <c r="N2436" s="1" t="s">
        <v>104</v>
      </c>
      <c r="O2436" s="1" t="s">
        <v>294</v>
      </c>
      <c r="P2436" s="1" t="s">
        <v>974</v>
      </c>
      <c r="Q2436" s="1" t="s">
        <v>234</v>
      </c>
      <c r="S2436" s="1" t="s">
        <v>3108</v>
      </c>
      <c r="T2436" s="1" t="s">
        <v>16935</v>
      </c>
    </row>
    <row r="2437" spans="1:20" ht="13.8" x14ac:dyDescent="0.25">
      <c r="A2437" s="1" t="s">
        <v>7319</v>
      </c>
      <c r="B2437" s="2" t="s">
        <v>16936</v>
      </c>
      <c r="C2437" s="1" t="s">
        <v>16937</v>
      </c>
      <c r="D2437" s="1" t="s">
        <v>676</v>
      </c>
      <c r="E2437" s="1" t="s">
        <v>16938</v>
      </c>
      <c r="F2437" s="1" t="s">
        <v>16939</v>
      </c>
      <c r="G2437" s="1" t="s">
        <v>26</v>
      </c>
      <c r="H2437" s="1" t="s">
        <v>27</v>
      </c>
      <c r="I2437" s="1" t="s">
        <v>60</v>
      </c>
      <c r="K2437" s="1" t="s">
        <v>3999</v>
      </c>
      <c r="L2437" s="1" t="s">
        <v>1239</v>
      </c>
      <c r="N2437" s="1" t="s">
        <v>104</v>
      </c>
      <c r="O2437" s="1" t="s">
        <v>16940</v>
      </c>
      <c r="P2437" s="1" t="s">
        <v>16941</v>
      </c>
      <c r="S2437" s="1" t="s">
        <v>16942</v>
      </c>
      <c r="T2437" s="1" t="s">
        <v>16943</v>
      </c>
    </row>
    <row r="2438" spans="1:20" ht="13.8" x14ac:dyDescent="0.25">
      <c r="A2438" s="1" t="s">
        <v>2494</v>
      </c>
      <c r="B2438" s="2" t="s">
        <v>16944</v>
      </c>
      <c r="C2438" s="1" t="s">
        <v>1095</v>
      </c>
      <c r="D2438" s="1" t="s">
        <v>137</v>
      </c>
      <c r="E2438" s="1" t="s">
        <v>16945</v>
      </c>
      <c r="F2438" s="1" t="s">
        <v>1129</v>
      </c>
      <c r="G2438" s="1" t="s">
        <v>26</v>
      </c>
      <c r="H2438" s="1" t="s">
        <v>27</v>
      </c>
      <c r="I2438" s="1" t="s">
        <v>74</v>
      </c>
      <c r="K2438" s="1" t="s">
        <v>1099</v>
      </c>
      <c r="L2438" s="1" t="s">
        <v>716</v>
      </c>
      <c r="M2438" s="1" t="s">
        <v>304</v>
      </c>
      <c r="N2438" s="1" t="s">
        <v>104</v>
      </c>
      <c r="O2438" s="1" t="s">
        <v>1100</v>
      </c>
      <c r="P2438" s="1" t="s">
        <v>16946</v>
      </c>
      <c r="Q2438" s="1" t="s">
        <v>234</v>
      </c>
      <c r="T2438" s="1" t="s">
        <v>16947</v>
      </c>
    </row>
    <row r="2439" spans="1:20" ht="13.8" x14ac:dyDescent="0.25">
      <c r="A2439" s="1" t="s">
        <v>441</v>
      </c>
      <c r="B2439" s="2" t="s">
        <v>16948</v>
      </c>
      <c r="C2439" s="1" t="s">
        <v>443</v>
      </c>
      <c r="D2439" s="1" t="s">
        <v>444</v>
      </c>
      <c r="E2439" s="1" t="s">
        <v>16949</v>
      </c>
      <c r="F2439" s="1" t="s">
        <v>16950</v>
      </c>
      <c r="G2439" s="1" t="s">
        <v>113</v>
      </c>
      <c r="H2439" s="1" t="s">
        <v>27</v>
      </c>
      <c r="I2439" s="1" t="s">
        <v>74</v>
      </c>
      <c r="K2439" s="1" t="s">
        <v>447</v>
      </c>
      <c r="L2439" s="1" t="s">
        <v>716</v>
      </c>
      <c r="N2439" s="1" t="s">
        <v>104</v>
      </c>
      <c r="O2439" s="1" t="s">
        <v>448</v>
      </c>
      <c r="P2439" s="1" t="s">
        <v>16951</v>
      </c>
      <c r="S2439" s="1" t="s">
        <v>3137</v>
      </c>
      <c r="T2439" s="1" t="s">
        <v>16952</v>
      </c>
    </row>
    <row r="2440" spans="1:20" ht="13.8" x14ac:dyDescent="0.25">
      <c r="A2440" s="1" t="s">
        <v>16953</v>
      </c>
      <c r="B2440" s="2" t="s">
        <v>16954</v>
      </c>
      <c r="C2440" s="1" t="s">
        <v>16955</v>
      </c>
      <c r="D2440" s="1" t="s">
        <v>5419</v>
      </c>
      <c r="E2440" s="1" t="s">
        <v>43</v>
      </c>
      <c r="F2440" s="1" t="s">
        <v>15097</v>
      </c>
      <c r="G2440" s="1" t="s">
        <v>346</v>
      </c>
      <c r="H2440" s="1" t="s">
        <v>7103</v>
      </c>
      <c r="I2440" s="1" t="s">
        <v>140</v>
      </c>
      <c r="J2440" s="1" t="s">
        <v>583</v>
      </c>
      <c r="K2440" s="1" t="s">
        <v>16956</v>
      </c>
      <c r="L2440" s="1" t="s">
        <v>2542</v>
      </c>
      <c r="M2440" s="1" t="s">
        <v>270</v>
      </c>
      <c r="N2440" s="1" t="s">
        <v>378</v>
      </c>
      <c r="O2440" s="1" t="s">
        <v>16957</v>
      </c>
      <c r="P2440" s="1" t="s">
        <v>16958</v>
      </c>
      <c r="Q2440" s="1" t="s">
        <v>93</v>
      </c>
      <c r="R2440" s="1" t="s">
        <v>16959</v>
      </c>
      <c r="S2440" s="1" t="s">
        <v>3106</v>
      </c>
      <c r="T2440" s="1" t="s">
        <v>16960</v>
      </c>
    </row>
    <row r="2441" spans="1:20" ht="13.8" x14ac:dyDescent="0.25">
      <c r="A2441" s="1" t="s">
        <v>1148</v>
      </c>
      <c r="B2441" s="2" t="s">
        <v>16961</v>
      </c>
      <c r="C2441" s="1" t="s">
        <v>1150</v>
      </c>
      <c r="D2441" s="1" t="s">
        <v>958</v>
      </c>
      <c r="E2441" s="1" t="s">
        <v>16962</v>
      </c>
      <c r="F2441" s="1" t="s">
        <v>16963</v>
      </c>
      <c r="G2441" s="1" t="s">
        <v>113</v>
      </c>
      <c r="H2441" s="1" t="s">
        <v>114</v>
      </c>
      <c r="I2441" s="1" t="s">
        <v>60</v>
      </c>
      <c r="K2441" s="1" t="s">
        <v>16964</v>
      </c>
      <c r="L2441" s="1" t="s">
        <v>4978</v>
      </c>
      <c r="N2441" s="1" t="s">
        <v>32</v>
      </c>
      <c r="O2441" s="1" t="s">
        <v>1157</v>
      </c>
      <c r="P2441" s="1" t="s">
        <v>16965</v>
      </c>
      <c r="Q2441" s="1" t="s">
        <v>16966</v>
      </c>
      <c r="R2441" s="1" t="s">
        <v>171</v>
      </c>
      <c r="S2441" s="1" t="s">
        <v>3583</v>
      </c>
      <c r="T2441" s="1" t="s">
        <v>16967</v>
      </c>
    </row>
    <row r="2442" spans="1:20" ht="13.8" x14ac:dyDescent="0.25">
      <c r="A2442" s="1" t="s">
        <v>4854</v>
      </c>
      <c r="B2442" s="2" t="s">
        <v>16968</v>
      </c>
      <c r="C2442" s="1" t="s">
        <v>604</v>
      </c>
      <c r="D2442" s="1" t="s">
        <v>830</v>
      </c>
      <c r="E2442" s="1" t="s">
        <v>16969</v>
      </c>
      <c r="F2442" s="1" t="s">
        <v>16970</v>
      </c>
      <c r="G2442" s="1" t="s">
        <v>228</v>
      </c>
      <c r="H2442" s="1" t="s">
        <v>229</v>
      </c>
      <c r="I2442" s="1" t="s">
        <v>140</v>
      </c>
      <c r="J2442" s="1" t="s">
        <v>15730</v>
      </c>
      <c r="K2442" s="1" t="s">
        <v>16971</v>
      </c>
      <c r="L2442" s="1" t="s">
        <v>3599</v>
      </c>
      <c r="M2442" s="1" t="s">
        <v>143</v>
      </c>
      <c r="N2442" s="3">
        <v>45352</v>
      </c>
      <c r="O2442" s="1" t="s">
        <v>610</v>
      </c>
      <c r="P2442" s="1" t="s">
        <v>16972</v>
      </c>
      <c r="Q2442" s="1" t="s">
        <v>16973</v>
      </c>
      <c r="R2442" s="1" t="s">
        <v>182</v>
      </c>
      <c r="S2442" s="1" t="s">
        <v>3113</v>
      </c>
      <c r="T2442" s="1" t="s">
        <v>16974</v>
      </c>
    </row>
    <row r="2443" spans="1:20" ht="13.8" x14ac:dyDescent="0.25">
      <c r="A2443" s="1" t="s">
        <v>911</v>
      </c>
      <c r="B2443" s="2" t="s">
        <v>16975</v>
      </c>
      <c r="C2443" s="1" t="s">
        <v>289</v>
      </c>
      <c r="D2443" s="1" t="s">
        <v>689</v>
      </c>
      <c r="E2443" s="1" t="s">
        <v>970</v>
      </c>
      <c r="F2443" s="1" t="s">
        <v>1356</v>
      </c>
      <c r="G2443" s="1" t="s">
        <v>113</v>
      </c>
      <c r="H2443" s="1" t="s">
        <v>114</v>
      </c>
      <c r="I2443" s="1" t="s">
        <v>60</v>
      </c>
      <c r="J2443" s="1" t="s">
        <v>421</v>
      </c>
      <c r="K2443" s="1" t="s">
        <v>293</v>
      </c>
      <c r="L2443" s="1" t="s">
        <v>77</v>
      </c>
      <c r="M2443" s="1" t="s">
        <v>304</v>
      </c>
      <c r="N2443" s="5">
        <v>45413</v>
      </c>
      <c r="O2443" s="1" t="s">
        <v>294</v>
      </c>
      <c r="P2443" s="1" t="s">
        <v>16976</v>
      </c>
      <c r="R2443" s="1" t="s">
        <v>16977</v>
      </c>
      <c r="S2443" s="1" t="s">
        <v>3108</v>
      </c>
      <c r="T2443" s="1" t="s">
        <v>16978</v>
      </c>
    </row>
    <row r="2444" spans="1:20" ht="41.4" x14ac:dyDescent="0.25">
      <c r="A2444" s="1" t="s">
        <v>16979</v>
      </c>
      <c r="B2444" s="2" t="s">
        <v>16980</v>
      </c>
      <c r="C2444" s="1" t="s">
        <v>16981</v>
      </c>
      <c r="D2444" s="1" t="s">
        <v>9439</v>
      </c>
      <c r="E2444" s="1" t="s">
        <v>16982</v>
      </c>
      <c r="F2444" s="1" t="s">
        <v>16983</v>
      </c>
      <c r="G2444" s="1" t="s">
        <v>113</v>
      </c>
      <c r="H2444" s="1" t="s">
        <v>27</v>
      </c>
      <c r="I2444" s="1" t="s">
        <v>74</v>
      </c>
      <c r="K2444" s="1" t="s">
        <v>16984</v>
      </c>
      <c r="L2444" s="1" t="s">
        <v>142</v>
      </c>
      <c r="N2444" s="1" t="s">
        <v>378</v>
      </c>
      <c r="O2444" s="1" t="s">
        <v>16985</v>
      </c>
      <c r="P2444" s="4" t="s">
        <v>16986</v>
      </c>
      <c r="Q2444" s="1" t="s">
        <v>93</v>
      </c>
      <c r="R2444" s="1" t="s">
        <v>16987</v>
      </c>
      <c r="S2444" s="1" t="s">
        <v>3106</v>
      </c>
      <c r="T2444" s="1" t="s">
        <v>16988</v>
      </c>
    </row>
    <row r="2445" spans="1:20" ht="13.8" x14ac:dyDescent="0.25">
      <c r="A2445" s="1" t="s">
        <v>11966</v>
      </c>
      <c r="B2445" s="2" t="s">
        <v>16989</v>
      </c>
      <c r="C2445" s="1" t="s">
        <v>6290</v>
      </c>
      <c r="D2445" s="1" t="s">
        <v>110</v>
      </c>
      <c r="E2445" s="1" t="s">
        <v>12110</v>
      </c>
      <c r="F2445" s="1" t="s">
        <v>4684</v>
      </c>
      <c r="G2445" s="1" t="s">
        <v>113</v>
      </c>
      <c r="H2445" s="1" t="s">
        <v>114</v>
      </c>
      <c r="I2445" s="1" t="s">
        <v>60</v>
      </c>
      <c r="J2445" s="1" t="s">
        <v>75</v>
      </c>
      <c r="K2445" s="1" t="s">
        <v>16990</v>
      </c>
      <c r="L2445" s="1" t="s">
        <v>5179</v>
      </c>
      <c r="N2445" s="1" t="s">
        <v>63</v>
      </c>
      <c r="O2445" s="1" t="s">
        <v>6293</v>
      </c>
      <c r="P2445" s="1" t="s">
        <v>16991</v>
      </c>
      <c r="Q2445" s="1" t="s">
        <v>93</v>
      </c>
      <c r="R2445" s="1" t="s">
        <v>16992</v>
      </c>
      <c r="S2445" s="1" t="s">
        <v>6296</v>
      </c>
      <c r="T2445" s="1" t="s">
        <v>16993</v>
      </c>
    </row>
    <row r="2446" spans="1:20" ht="13.8" x14ac:dyDescent="0.25">
      <c r="A2446" s="1" t="s">
        <v>16994</v>
      </c>
      <c r="B2446" s="2" t="s">
        <v>16995</v>
      </c>
      <c r="C2446" s="1" t="s">
        <v>16996</v>
      </c>
      <c r="D2446" s="1" t="s">
        <v>860</v>
      </c>
      <c r="E2446" s="1" t="s">
        <v>16997</v>
      </c>
      <c r="F2446" s="1" t="s">
        <v>16998</v>
      </c>
      <c r="G2446" s="1" t="s">
        <v>243</v>
      </c>
      <c r="H2446" s="1" t="s">
        <v>244</v>
      </c>
      <c r="I2446" s="1" t="s">
        <v>245</v>
      </c>
      <c r="K2446" s="1" t="s">
        <v>2690</v>
      </c>
      <c r="L2446" s="1" t="s">
        <v>4007</v>
      </c>
      <c r="N2446" s="1" t="s">
        <v>104</v>
      </c>
      <c r="P2446" s="1" t="s">
        <v>16999</v>
      </c>
      <c r="Q2446" s="1" t="s">
        <v>234</v>
      </c>
      <c r="S2446" s="1" t="s">
        <v>3149</v>
      </c>
      <c r="T2446" s="1" t="s">
        <v>17000</v>
      </c>
    </row>
    <row r="2447" spans="1:20" ht="13.8" x14ac:dyDescent="0.25">
      <c r="A2447" s="1" t="s">
        <v>54</v>
      </c>
      <c r="B2447" s="2" t="s">
        <v>17001</v>
      </c>
      <c r="C2447" s="1" t="s">
        <v>175</v>
      </c>
      <c r="D2447" s="1" t="s">
        <v>1244</v>
      </c>
      <c r="E2447" s="1" t="s">
        <v>16846</v>
      </c>
      <c r="F2447" s="1" t="s">
        <v>13861</v>
      </c>
      <c r="G2447" s="1" t="s">
        <v>26</v>
      </c>
      <c r="H2447" s="1" t="s">
        <v>27</v>
      </c>
      <c r="I2447" s="1" t="s">
        <v>28</v>
      </c>
      <c r="K2447" s="1" t="s">
        <v>61</v>
      </c>
      <c r="L2447" s="1" t="s">
        <v>5823</v>
      </c>
      <c r="N2447" s="1" t="s">
        <v>63</v>
      </c>
      <c r="O2447" s="1" t="s">
        <v>180</v>
      </c>
      <c r="P2447" s="1" t="s">
        <v>17002</v>
      </c>
      <c r="R2447" s="1" t="s">
        <v>17003</v>
      </c>
      <c r="S2447" s="1" t="s">
        <v>13667</v>
      </c>
      <c r="T2447" s="1" t="s">
        <v>17004</v>
      </c>
    </row>
    <row r="2448" spans="1:20" ht="13.8" x14ac:dyDescent="0.25">
      <c r="A2448" s="1" t="s">
        <v>976</v>
      </c>
      <c r="B2448" s="2" t="s">
        <v>17005</v>
      </c>
      <c r="C2448" s="1" t="s">
        <v>1432</v>
      </c>
      <c r="D2448" s="1" t="s">
        <v>462</v>
      </c>
      <c r="E2448" s="1" t="s">
        <v>6185</v>
      </c>
      <c r="F2448" s="1" t="s">
        <v>17006</v>
      </c>
      <c r="G2448" s="1" t="s">
        <v>26</v>
      </c>
      <c r="H2448" s="1" t="s">
        <v>27</v>
      </c>
      <c r="I2448" s="1" t="s">
        <v>28</v>
      </c>
      <c r="K2448" s="1" t="s">
        <v>982</v>
      </c>
      <c r="L2448" s="1" t="s">
        <v>62</v>
      </c>
      <c r="N2448" s="1" t="s">
        <v>63</v>
      </c>
      <c r="O2448" s="1" t="s">
        <v>1435</v>
      </c>
      <c r="P2448" s="1" t="s">
        <v>17007</v>
      </c>
      <c r="R2448" s="1" t="s">
        <v>171</v>
      </c>
      <c r="S2448" s="1" t="s">
        <v>3115</v>
      </c>
      <c r="T2448" s="1" t="s">
        <v>17008</v>
      </c>
    </row>
    <row r="2449" spans="1:20" ht="13.8" x14ac:dyDescent="0.25">
      <c r="A2449" s="1" t="s">
        <v>1398</v>
      </c>
      <c r="B2449" s="2" t="s">
        <v>17009</v>
      </c>
      <c r="C2449" s="1" t="s">
        <v>2271</v>
      </c>
      <c r="D2449" s="1" t="s">
        <v>57</v>
      </c>
      <c r="E2449" s="1" t="s">
        <v>17010</v>
      </c>
      <c r="F2449" s="1" t="s">
        <v>17011</v>
      </c>
      <c r="G2449" s="1" t="s">
        <v>26</v>
      </c>
      <c r="H2449" s="1" t="s">
        <v>27</v>
      </c>
      <c r="I2449" s="1" t="s">
        <v>28</v>
      </c>
      <c r="K2449" s="1" t="s">
        <v>127</v>
      </c>
      <c r="L2449" s="1" t="s">
        <v>716</v>
      </c>
      <c r="N2449" s="1" t="s">
        <v>32</v>
      </c>
      <c r="O2449" s="1" t="s">
        <v>2274</v>
      </c>
      <c r="P2449" s="1" t="s">
        <v>17012</v>
      </c>
      <c r="Q2449" s="1" t="s">
        <v>17013</v>
      </c>
      <c r="R2449" s="1" t="s">
        <v>3265</v>
      </c>
      <c r="S2449" s="1" t="s">
        <v>3108</v>
      </c>
      <c r="T2449" s="1" t="s">
        <v>17014</v>
      </c>
    </row>
    <row r="2450" spans="1:20" ht="55.2" x14ac:dyDescent="0.25">
      <c r="A2450" s="1" t="s">
        <v>2494</v>
      </c>
      <c r="B2450" s="2" t="s">
        <v>17015</v>
      </c>
      <c r="C2450" s="1" t="s">
        <v>1095</v>
      </c>
      <c r="D2450" s="1" t="s">
        <v>1537</v>
      </c>
      <c r="E2450" s="1" t="s">
        <v>17016</v>
      </c>
      <c r="F2450" s="1" t="s">
        <v>17017</v>
      </c>
      <c r="G2450" s="1" t="s">
        <v>26</v>
      </c>
      <c r="H2450" s="1" t="s">
        <v>27</v>
      </c>
      <c r="I2450" s="1" t="s">
        <v>74</v>
      </c>
      <c r="K2450" s="1" t="s">
        <v>17018</v>
      </c>
      <c r="L2450" s="1" t="s">
        <v>11816</v>
      </c>
      <c r="N2450" s="3">
        <v>45261</v>
      </c>
      <c r="O2450" s="1" t="s">
        <v>1100</v>
      </c>
      <c r="P2450" s="4" t="s">
        <v>17019</v>
      </c>
      <c r="Q2450" s="1" t="s">
        <v>17020</v>
      </c>
      <c r="R2450" s="1" t="s">
        <v>3265</v>
      </c>
      <c r="T2450" s="1" t="s">
        <v>17021</v>
      </c>
    </row>
    <row r="2451" spans="1:20" ht="13.8" x14ac:dyDescent="0.25">
      <c r="A2451" s="1" t="s">
        <v>54</v>
      </c>
      <c r="B2451" s="2" t="s">
        <v>17022</v>
      </c>
      <c r="C2451" s="1" t="s">
        <v>175</v>
      </c>
      <c r="D2451" s="1" t="s">
        <v>8788</v>
      </c>
      <c r="E2451" s="1" t="s">
        <v>17023</v>
      </c>
      <c r="F2451" s="1" t="s">
        <v>17024</v>
      </c>
      <c r="G2451" s="1" t="s">
        <v>26</v>
      </c>
      <c r="H2451" s="1" t="s">
        <v>27</v>
      </c>
      <c r="I2451" s="1" t="s">
        <v>74</v>
      </c>
      <c r="K2451" s="1" t="s">
        <v>61</v>
      </c>
      <c r="L2451" s="1" t="s">
        <v>951</v>
      </c>
      <c r="N2451" s="1" t="s">
        <v>32</v>
      </c>
      <c r="O2451" s="1" t="s">
        <v>180</v>
      </c>
      <c r="P2451" s="1" t="s">
        <v>17025</v>
      </c>
      <c r="Q2451" s="1" t="s">
        <v>17026</v>
      </c>
      <c r="R2451" s="1" t="s">
        <v>182</v>
      </c>
      <c r="S2451" s="1" t="s">
        <v>13667</v>
      </c>
      <c r="T2451" s="1" t="s">
        <v>17027</v>
      </c>
    </row>
    <row r="2452" spans="1:20" ht="13.8" x14ac:dyDescent="0.25">
      <c r="A2452" s="1" t="s">
        <v>2817</v>
      </c>
      <c r="B2452" s="2" t="s">
        <v>17028</v>
      </c>
      <c r="C2452" s="1" t="s">
        <v>3875</v>
      </c>
      <c r="D2452" s="1" t="s">
        <v>17029</v>
      </c>
      <c r="E2452" s="1" t="s">
        <v>762</v>
      </c>
      <c r="F2452" s="1" t="s">
        <v>3042</v>
      </c>
      <c r="G2452" s="1" t="s">
        <v>113</v>
      </c>
      <c r="H2452" s="1" t="s">
        <v>27</v>
      </c>
      <c r="I2452" s="1" t="s">
        <v>140</v>
      </c>
      <c r="J2452" s="1" t="s">
        <v>75</v>
      </c>
      <c r="K2452" s="1" t="s">
        <v>17030</v>
      </c>
      <c r="L2452" s="1" t="s">
        <v>4765</v>
      </c>
      <c r="N2452" s="1" t="s">
        <v>63</v>
      </c>
      <c r="O2452" s="1" t="s">
        <v>3879</v>
      </c>
      <c r="P2452" s="1" t="s">
        <v>17031</v>
      </c>
      <c r="Q2452" s="1" t="s">
        <v>17032</v>
      </c>
      <c r="R2452" s="1" t="s">
        <v>17033</v>
      </c>
      <c r="S2452" s="1" t="s">
        <v>3882</v>
      </c>
      <c r="T2452" s="1" t="s">
        <v>17034</v>
      </c>
    </row>
    <row r="2453" spans="1:20" ht="13.8" x14ac:dyDescent="0.25">
      <c r="A2453" s="1" t="s">
        <v>16953</v>
      </c>
      <c r="B2453" s="2" t="s">
        <v>17035</v>
      </c>
      <c r="C2453" s="1" t="s">
        <v>16955</v>
      </c>
      <c r="D2453" s="1" t="s">
        <v>5419</v>
      </c>
      <c r="E2453" s="1" t="s">
        <v>1677</v>
      </c>
      <c r="F2453" s="1" t="s">
        <v>17036</v>
      </c>
      <c r="G2453" s="1" t="s">
        <v>346</v>
      </c>
      <c r="H2453" s="1" t="s">
        <v>229</v>
      </c>
      <c r="I2453" s="1" t="s">
        <v>140</v>
      </c>
      <c r="K2453" s="1" t="s">
        <v>17037</v>
      </c>
      <c r="L2453" s="1" t="s">
        <v>891</v>
      </c>
      <c r="M2453" s="1" t="s">
        <v>270</v>
      </c>
      <c r="N2453" s="1" t="s">
        <v>104</v>
      </c>
      <c r="P2453" s="1" t="s">
        <v>17038</v>
      </c>
      <c r="S2453" s="1" t="s">
        <v>3106</v>
      </c>
      <c r="T2453" s="1" t="s">
        <v>17039</v>
      </c>
    </row>
    <row r="2454" spans="1:20" ht="13.8" x14ac:dyDescent="0.25">
      <c r="A2454" s="1" t="s">
        <v>441</v>
      </c>
      <c r="B2454" s="2" t="s">
        <v>17040</v>
      </c>
      <c r="C2454" s="1" t="s">
        <v>443</v>
      </c>
      <c r="D2454" s="1" t="s">
        <v>452</v>
      </c>
      <c r="E2454" s="1" t="s">
        <v>2375</v>
      </c>
      <c r="F2454" s="1" t="s">
        <v>17041</v>
      </c>
      <c r="G2454" s="1" t="s">
        <v>113</v>
      </c>
      <c r="H2454" s="1" t="s">
        <v>27</v>
      </c>
      <c r="I2454" s="1" t="s">
        <v>74</v>
      </c>
      <c r="K2454" s="1" t="s">
        <v>447</v>
      </c>
      <c r="L2454" s="1" t="s">
        <v>1404</v>
      </c>
      <c r="N2454" s="1" t="s">
        <v>104</v>
      </c>
      <c r="O2454" s="1" t="s">
        <v>448</v>
      </c>
      <c r="P2454" s="1" t="s">
        <v>17042</v>
      </c>
      <c r="S2454" s="1" t="s">
        <v>3137</v>
      </c>
      <c r="T2454" s="1" t="s">
        <v>17043</v>
      </c>
    </row>
    <row r="2455" spans="1:20" ht="13.8" x14ac:dyDescent="0.25">
      <c r="A2455" s="1" t="s">
        <v>2934</v>
      </c>
      <c r="B2455" s="2" t="s">
        <v>17044</v>
      </c>
      <c r="C2455" s="1" t="s">
        <v>1880</v>
      </c>
      <c r="D2455" s="1" t="s">
        <v>547</v>
      </c>
      <c r="E2455" s="1" t="s">
        <v>17045</v>
      </c>
      <c r="F2455" s="1" t="s">
        <v>1412</v>
      </c>
      <c r="G2455" s="1" t="s">
        <v>26</v>
      </c>
      <c r="H2455" s="1" t="s">
        <v>27</v>
      </c>
      <c r="I2455" s="1" t="s">
        <v>74</v>
      </c>
      <c r="K2455" s="1" t="s">
        <v>17046</v>
      </c>
      <c r="L2455" s="1" t="s">
        <v>7592</v>
      </c>
      <c r="N2455" s="1" t="s">
        <v>63</v>
      </c>
      <c r="O2455" s="1" t="s">
        <v>1885</v>
      </c>
      <c r="P2455" s="1" t="s">
        <v>17047</v>
      </c>
      <c r="Q2455" s="1" t="s">
        <v>93</v>
      </c>
      <c r="R2455" s="1" t="s">
        <v>17048</v>
      </c>
      <c r="S2455" s="1" t="s">
        <v>3676</v>
      </c>
      <c r="T2455" s="1" t="s">
        <v>17049</v>
      </c>
    </row>
    <row r="2456" spans="1:20" ht="13.8" x14ac:dyDescent="0.25">
      <c r="A2456" s="1" t="s">
        <v>2817</v>
      </c>
      <c r="B2456" s="2" t="s">
        <v>17050</v>
      </c>
      <c r="C2456" s="1" t="s">
        <v>2819</v>
      </c>
      <c r="D2456" s="1" t="s">
        <v>1362</v>
      </c>
      <c r="E2456" s="1" t="s">
        <v>1788</v>
      </c>
      <c r="F2456" s="1" t="s">
        <v>17051</v>
      </c>
      <c r="G2456" s="1" t="s">
        <v>113</v>
      </c>
      <c r="H2456" s="1" t="s">
        <v>114</v>
      </c>
      <c r="I2456" s="1" t="s">
        <v>60</v>
      </c>
      <c r="J2456" s="1" t="s">
        <v>154</v>
      </c>
      <c r="K2456" s="1" t="s">
        <v>17052</v>
      </c>
      <c r="L2456" s="1" t="s">
        <v>142</v>
      </c>
      <c r="N2456" s="1" t="s">
        <v>63</v>
      </c>
      <c r="O2456" s="1" t="s">
        <v>2825</v>
      </c>
      <c r="P2456" s="1" t="s">
        <v>17053</v>
      </c>
      <c r="Q2456" s="1" t="s">
        <v>93</v>
      </c>
      <c r="R2456" s="1" t="s">
        <v>17054</v>
      </c>
      <c r="S2456" s="1" t="s">
        <v>3108</v>
      </c>
      <c r="T2456" s="1" t="s">
        <v>17055</v>
      </c>
    </row>
    <row r="2457" spans="1:20" ht="13.8" x14ac:dyDescent="0.25">
      <c r="A2457" s="1" t="s">
        <v>441</v>
      </c>
      <c r="B2457" s="2" t="s">
        <v>17056</v>
      </c>
      <c r="C2457" s="1" t="s">
        <v>17057</v>
      </c>
      <c r="D2457" s="1" t="s">
        <v>689</v>
      </c>
      <c r="E2457" s="1" t="s">
        <v>17058</v>
      </c>
      <c r="F2457" s="1" t="s">
        <v>2432</v>
      </c>
      <c r="G2457" s="1" t="s">
        <v>113</v>
      </c>
      <c r="H2457" s="1" t="s">
        <v>114</v>
      </c>
      <c r="I2457" s="1" t="s">
        <v>60</v>
      </c>
      <c r="J2457" s="1" t="s">
        <v>154</v>
      </c>
      <c r="K2457" s="1" t="s">
        <v>88</v>
      </c>
      <c r="L2457" s="1" t="s">
        <v>17059</v>
      </c>
      <c r="N2457" s="3">
        <v>45474</v>
      </c>
      <c r="O2457" s="1" t="s">
        <v>776</v>
      </c>
      <c r="P2457" s="1" t="s">
        <v>17060</v>
      </c>
      <c r="Q2457" s="1" t="s">
        <v>93</v>
      </c>
      <c r="R2457" s="1" t="s">
        <v>182</v>
      </c>
      <c r="S2457" s="1" t="s">
        <v>3137</v>
      </c>
      <c r="T2457" s="1" t="s">
        <v>17061</v>
      </c>
    </row>
    <row r="2458" spans="1:20" ht="13.8" x14ac:dyDescent="0.25">
      <c r="A2458" s="1" t="s">
        <v>54</v>
      </c>
      <c r="B2458" s="2" t="s">
        <v>17062</v>
      </c>
      <c r="C2458" s="1" t="s">
        <v>570</v>
      </c>
      <c r="D2458" s="1" t="s">
        <v>870</v>
      </c>
      <c r="E2458" s="1" t="s">
        <v>17063</v>
      </c>
      <c r="F2458" s="1" t="s">
        <v>932</v>
      </c>
      <c r="G2458" s="1" t="s">
        <v>26</v>
      </c>
      <c r="H2458" s="1" t="s">
        <v>244</v>
      </c>
      <c r="I2458" s="1" t="s">
        <v>74</v>
      </c>
      <c r="K2458" s="1" t="s">
        <v>61</v>
      </c>
      <c r="L2458" s="1" t="s">
        <v>810</v>
      </c>
      <c r="N2458" s="1" t="s">
        <v>916</v>
      </c>
      <c r="O2458" s="1" t="s">
        <v>573</v>
      </c>
      <c r="P2458" s="1" t="s">
        <v>17064</v>
      </c>
      <c r="Q2458" s="1" t="s">
        <v>93</v>
      </c>
      <c r="R2458" s="1" t="s">
        <v>17065</v>
      </c>
      <c r="S2458" s="1" t="s">
        <v>3112</v>
      </c>
      <c r="T2458" s="1" t="s">
        <v>17066</v>
      </c>
    </row>
    <row r="2459" spans="1:20" ht="41.4" x14ac:dyDescent="0.25">
      <c r="A2459" s="1" t="s">
        <v>673</v>
      </c>
      <c r="B2459" s="2" t="s">
        <v>17067</v>
      </c>
      <c r="C2459" s="1" t="s">
        <v>675</v>
      </c>
      <c r="D2459" s="1" t="s">
        <v>240</v>
      </c>
      <c r="E2459" s="1" t="s">
        <v>17068</v>
      </c>
      <c r="F2459" s="1" t="s">
        <v>12673</v>
      </c>
      <c r="G2459" s="1" t="s">
        <v>26</v>
      </c>
      <c r="H2459" s="1" t="s">
        <v>27</v>
      </c>
      <c r="I2459" s="1" t="s">
        <v>60</v>
      </c>
      <c r="J2459" s="1" t="s">
        <v>465</v>
      </c>
      <c r="K2459" s="1" t="s">
        <v>17069</v>
      </c>
      <c r="L2459" s="1" t="s">
        <v>13785</v>
      </c>
      <c r="M2459" s="1" t="s">
        <v>270</v>
      </c>
      <c r="N2459" s="1" t="s">
        <v>63</v>
      </c>
      <c r="O2459" s="1" t="s">
        <v>17070</v>
      </c>
      <c r="P2459" s="4" t="s">
        <v>17071</v>
      </c>
      <c r="Q2459" s="1" t="s">
        <v>93</v>
      </c>
      <c r="R2459" s="1" t="s">
        <v>17072</v>
      </c>
      <c r="S2459" s="1" t="s">
        <v>15071</v>
      </c>
      <c r="T2459" s="1" t="s">
        <v>17073</v>
      </c>
    </row>
    <row r="2460" spans="1:20" ht="13.8" x14ac:dyDescent="0.25">
      <c r="A2460" s="1" t="s">
        <v>134</v>
      </c>
      <c r="B2460" s="2" t="s">
        <v>17074</v>
      </c>
      <c r="C2460" s="1" t="s">
        <v>136</v>
      </c>
      <c r="D2460" s="1" t="s">
        <v>2617</v>
      </c>
      <c r="E2460" s="1" t="s">
        <v>17075</v>
      </c>
      <c r="F2460" s="1" t="s">
        <v>17076</v>
      </c>
      <c r="G2460" s="1" t="s">
        <v>26</v>
      </c>
      <c r="H2460" s="1" t="s">
        <v>27</v>
      </c>
      <c r="I2460" s="1" t="s">
        <v>60</v>
      </c>
      <c r="K2460" s="1" t="s">
        <v>17077</v>
      </c>
      <c r="L2460" s="1" t="s">
        <v>103</v>
      </c>
      <c r="N2460" s="1" t="s">
        <v>916</v>
      </c>
      <c r="O2460" s="1" t="s">
        <v>144</v>
      </c>
      <c r="P2460" s="1" t="s">
        <v>17078</v>
      </c>
      <c r="R2460" s="1" t="s">
        <v>3073</v>
      </c>
      <c r="T2460" s="1" t="s">
        <v>17079</v>
      </c>
    </row>
    <row r="2461" spans="1:20" ht="13.8" x14ac:dyDescent="0.25">
      <c r="A2461" s="1" t="s">
        <v>770</v>
      </c>
      <c r="B2461" s="2" t="s">
        <v>17080</v>
      </c>
      <c r="C2461" s="1" t="s">
        <v>17057</v>
      </c>
      <c r="D2461" s="1" t="s">
        <v>547</v>
      </c>
      <c r="E2461" s="1" t="s">
        <v>17081</v>
      </c>
      <c r="F2461" s="1" t="s">
        <v>1515</v>
      </c>
      <c r="G2461" s="1" t="s">
        <v>228</v>
      </c>
      <c r="H2461" s="1" t="s">
        <v>126</v>
      </c>
      <c r="I2461" s="1" t="s">
        <v>245</v>
      </c>
      <c r="K2461" s="1" t="s">
        <v>447</v>
      </c>
      <c r="L2461" s="1" t="s">
        <v>2039</v>
      </c>
      <c r="N2461" s="1" t="s">
        <v>104</v>
      </c>
      <c r="P2461" s="1" t="s">
        <v>449</v>
      </c>
      <c r="S2461" s="1" t="s">
        <v>3137</v>
      </c>
      <c r="T2461" s="1" t="s">
        <v>17082</v>
      </c>
    </row>
    <row r="2462" spans="1:20" ht="13.8" x14ac:dyDescent="0.25">
      <c r="A2462" s="1" t="s">
        <v>7294</v>
      </c>
      <c r="B2462" s="2" t="s">
        <v>17083</v>
      </c>
      <c r="C2462" s="1" t="s">
        <v>7296</v>
      </c>
      <c r="D2462" s="1" t="s">
        <v>2199</v>
      </c>
      <c r="E2462" s="1" t="s">
        <v>17084</v>
      </c>
      <c r="F2462" s="1" t="s">
        <v>17085</v>
      </c>
      <c r="G2462" s="1" t="s">
        <v>113</v>
      </c>
      <c r="H2462" s="1" t="s">
        <v>114</v>
      </c>
      <c r="I2462" s="1" t="s">
        <v>140</v>
      </c>
      <c r="J2462" s="1" t="s">
        <v>154</v>
      </c>
      <c r="K2462" s="1" t="s">
        <v>2752</v>
      </c>
      <c r="L2462" s="1" t="s">
        <v>12474</v>
      </c>
      <c r="N2462" s="1" t="s">
        <v>32</v>
      </c>
      <c r="O2462" s="1" t="s">
        <v>7300</v>
      </c>
      <c r="P2462" s="1" t="s">
        <v>17086</v>
      </c>
      <c r="Q2462" s="1" t="s">
        <v>17087</v>
      </c>
      <c r="S2462" s="1" t="s">
        <v>3901</v>
      </c>
      <c r="T2462" s="1" t="s">
        <v>17088</v>
      </c>
    </row>
    <row r="2463" spans="1:20" ht="13.8" x14ac:dyDescent="0.25">
      <c r="A2463" s="1" t="s">
        <v>54</v>
      </c>
      <c r="B2463" s="2" t="s">
        <v>17089</v>
      </c>
      <c r="C2463" s="1" t="s">
        <v>570</v>
      </c>
      <c r="D2463" s="1" t="s">
        <v>10288</v>
      </c>
      <c r="E2463" s="1" t="s">
        <v>17090</v>
      </c>
      <c r="F2463" s="1" t="s">
        <v>17091</v>
      </c>
      <c r="G2463" s="1" t="s">
        <v>26</v>
      </c>
      <c r="H2463" s="1" t="s">
        <v>27</v>
      </c>
      <c r="I2463" s="1" t="s">
        <v>74</v>
      </c>
      <c r="K2463" s="1" t="s">
        <v>61</v>
      </c>
      <c r="L2463" s="1" t="s">
        <v>810</v>
      </c>
      <c r="N2463" s="1" t="s">
        <v>916</v>
      </c>
      <c r="O2463" s="1" t="s">
        <v>573</v>
      </c>
      <c r="P2463" s="1" t="s">
        <v>17092</v>
      </c>
      <c r="Q2463" s="1" t="s">
        <v>17093</v>
      </c>
      <c r="R2463" s="1" t="s">
        <v>17094</v>
      </c>
      <c r="S2463" s="1" t="s">
        <v>3112</v>
      </c>
      <c r="T2463" s="1" t="s">
        <v>17095</v>
      </c>
    </row>
    <row r="2464" spans="1:20" ht="13.8" x14ac:dyDescent="0.25">
      <c r="A2464" s="1" t="s">
        <v>17096</v>
      </c>
      <c r="B2464" s="2" t="s">
        <v>17097</v>
      </c>
      <c r="C2464" s="1" t="s">
        <v>17098</v>
      </c>
      <c r="D2464" s="1" t="s">
        <v>860</v>
      </c>
      <c r="E2464" s="1" t="s">
        <v>10289</v>
      </c>
      <c r="F2464" s="1" t="s">
        <v>6259</v>
      </c>
      <c r="G2464" s="1" t="s">
        <v>26</v>
      </c>
      <c r="H2464" s="1" t="s">
        <v>27</v>
      </c>
      <c r="I2464" s="1" t="s">
        <v>245</v>
      </c>
      <c r="K2464" s="1" t="s">
        <v>17099</v>
      </c>
      <c r="L2464" s="1" t="s">
        <v>4007</v>
      </c>
      <c r="N2464" s="1" t="s">
        <v>32</v>
      </c>
      <c r="O2464" s="1" t="s">
        <v>17100</v>
      </c>
      <c r="P2464" s="1" t="s">
        <v>17101</v>
      </c>
      <c r="Q2464" s="1" t="s">
        <v>17102</v>
      </c>
      <c r="R2464" s="1" t="s">
        <v>17103</v>
      </c>
      <c r="S2464" s="1" t="s">
        <v>3368</v>
      </c>
      <c r="T2464" s="1" t="s">
        <v>17104</v>
      </c>
    </row>
    <row r="2465" spans="1:20" ht="13.8" x14ac:dyDescent="0.25">
      <c r="A2465" s="1" t="s">
        <v>911</v>
      </c>
      <c r="B2465" s="2" t="s">
        <v>17105</v>
      </c>
      <c r="C2465" s="1" t="s">
        <v>969</v>
      </c>
      <c r="D2465" s="1" t="s">
        <v>4779</v>
      </c>
      <c r="E2465" s="1" t="s">
        <v>17106</v>
      </c>
      <c r="F2465" s="1" t="s">
        <v>17107</v>
      </c>
      <c r="G2465" s="1" t="s">
        <v>113</v>
      </c>
      <c r="H2465" s="1" t="s">
        <v>114</v>
      </c>
      <c r="I2465" s="1" t="s">
        <v>60</v>
      </c>
      <c r="J2465" s="1" t="s">
        <v>75</v>
      </c>
      <c r="K2465" s="1" t="s">
        <v>17108</v>
      </c>
      <c r="L2465" s="1" t="s">
        <v>30</v>
      </c>
      <c r="M2465" s="1" t="s">
        <v>527</v>
      </c>
      <c r="N2465" s="3">
        <v>45139</v>
      </c>
      <c r="O2465" s="1" t="s">
        <v>973</v>
      </c>
      <c r="P2465" s="1" t="s">
        <v>17109</v>
      </c>
      <c r="R2465" s="1" t="s">
        <v>17110</v>
      </c>
      <c r="S2465" s="1" t="s">
        <v>3108</v>
      </c>
      <c r="T2465" s="1" t="s">
        <v>17111</v>
      </c>
    </row>
    <row r="2466" spans="1:20" ht="13.8" x14ac:dyDescent="0.25">
      <c r="A2466" s="1" t="s">
        <v>1484</v>
      </c>
      <c r="B2466" s="2" t="s">
        <v>17112</v>
      </c>
      <c r="C2466" s="1" t="s">
        <v>4306</v>
      </c>
      <c r="D2466" s="1" t="s">
        <v>676</v>
      </c>
      <c r="E2466" s="1" t="s">
        <v>6264</v>
      </c>
      <c r="F2466" s="1" t="s">
        <v>6233</v>
      </c>
      <c r="G2466" s="1" t="s">
        <v>26</v>
      </c>
      <c r="H2466" s="1" t="s">
        <v>27</v>
      </c>
      <c r="I2466" s="1" t="s">
        <v>140</v>
      </c>
      <c r="K2466" s="1" t="s">
        <v>17113</v>
      </c>
      <c r="L2466" s="1" t="s">
        <v>716</v>
      </c>
      <c r="N2466" s="1" t="s">
        <v>63</v>
      </c>
      <c r="O2466" s="1" t="s">
        <v>4310</v>
      </c>
      <c r="P2466" s="1" t="s">
        <v>17114</v>
      </c>
      <c r="Q2466" s="1" t="s">
        <v>93</v>
      </c>
      <c r="R2466" s="1" t="s">
        <v>11761</v>
      </c>
      <c r="S2466" s="1" t="s">
        <v>4314</v>
      </c>
      <c r="T2466" s="1" t="s">
        <v>17115</v>
      </c>
    </row>
    <row r="2467" spans="1:20" ht="13.8" x14ac:dyDescent="0.25">
      <c r="A2467" s="1" t="s">
        <v>911</v>
      </c>
      <c r="B2467" s="2" t="s">
        <v>17116</v>
      </c>
      <c r="C2467" s="1" t="s">
        <v>15687</v>
      </c>
      <c r="D2467" s="1" t="s">
        <v>725</v>
      </c>
      <c r="E2467" s="1" t="s">
        <v>1999</v>
      </c>
      <c r="F2467" s="1" t="s">
        <v>6059</v>
      </c>
      <c r="G2467" s="1" t="s">
        <v>113</v>
      </c>
      <c r="H2467" s="1" t="s">
        <v>27</v>
      </c>
      <c r="I2467" s="1" t="s">
        <v>60</v>
      </c>
      <c r="J2467" s="1" t="s">
        <v>754</v>
      </c>
      <c r="K2467" s="1" t="s">
        <v>293</v>
      </c>
      <c r="L2467" s="1" t="s">
        <v>8722</v>
      </c>
      <c r="M2467" s="1" t="s">
        <v>270</v>
      </c>
      <c r="N2467" s="1" t="s">
        <v>378</v>
      </c>
      <c r="O2467" s="1" t="s">
        <v>15690</v>
      </c>
      <c r="P2467" s="1" t="s">
        <v>17117</v>
      </c>
      <c r="Q2467" s="1" t="s">
        <v>17118</v>
      </c>
      <c r="R2467" s="1" t="s">
        <v>17119</v>
      </c>
      <c r="S2467" s="1" t="s">
        <v>3229</v>
      </c>
      <c r="T2467" s="1" t="s">
        <v>17120</v>
      </c>
    </row>
    <row r="2468" spans="1:20" ht="13.8" x14ac:dyDescent="0.25">
      <c r="A2468" s="1" t="s">
        <v>884</v>
      </c>
      <c r="B2468" s="2" t="s">
        <v>17121</v>
      </c>
      <c r="C2468" s="1" t="s">
        <v>9539</v>
      </c>
      <c r="D2468" s="1" t="s">
        <v>8788</v>
      </c>
      <c r="E2468" s="1" t="s">
        <v>17122</v>
      </c>
      <c r="F2468" s="1" t="s">
        <v>17123</v>
      </c>
      <c r="G2468" s="1" t="s">
        <v>26</v>
      </c>
      <c r="H2468" s="1" t="s">
        <v>27</v>
      </c>
      <c r="I2468" s="1" t="s">
        <v>28</v>
      </c>
      <c r="K2468" s="1" t="s">
        <v>890</v>
      </c>
      <c r="L2468" s="1" t="s">
        <v>2397</v>
      </c>
      <c r="M2468" s="1" t="s">
        <v>143</v>
      </c>
      <c r="N2468" s="1" t="s">
        <v>32</v>
      </c>
      <c r="P2468" s="1" t="s">
        <v>17124</v>
      </c>
      <c r="Q2468" s="1" t="s">
        <v>17125</v>
      </c>
      <c r="R2468" s="1" t="s">
        <v>17126</v>
      </c>
      <c r="S2468" s="1" t="s">
        <v>3901</v>
      </c>
      <c r="T2468" s="1" t="s">
        <v>17127</v>
      </c>
    </row>
    <row r="2469" spans="1:20" ht="13.8" x14ac:dyDescent="0.25">
      <c r="A2469" s="1" t="s">
        <v>17128</v>
      </c>
      <c r="B2469" s="2" t="s">
        <v>17129</v>
      </c>
      <c r="C2469" s="1" t="s">
        <v>17130</v>
      </c>
      <c r="D2469" s="1" t="s">
        <v>300</v>
      </c>
      <c r="E2469" s="1" t="s">
        <v>17131</v>
      </c>
      <c r="F2469" s="1" t="s">
        <v>17132</v>
      </c>
      <c r="G2469" s="1" t="s">
        <v>113</v>
      </c>
      <c r="H2469" s="1" t="s">
        <v>114</v>
      </c>
      <c r="I2469" s="1" t="s">
        <v>140</v>
      </c>
      <c r="K2469" s="1" t="s">
        <v>17133</v>
      </c>
      <c r="L2469" s="1" t="s">
        <v>11213</v>
      </c>
      <c r="N2469" s="1" t="s">
        <v>104</v>
      </c>
      <c r="O2469" s="1" t="s">
        <v>17134</v>
      </c>
      <c r="P2469" s="1" t="s">
        <v>17135</v>
      </c>
      <c r="Q2469" s="1" t="s">
        <v>234</v>
      </c>
      <c r="T2469" s="1" t="s">
        <v>17136</v>
      </c>
    </row>
    <row r="2470" spans="1:20" ht="13.8" x14ac:dyDescent="0.25">
      <c r="A2470" s="1" t="s">
        <v>82</v>
      </c>
      <c r="B2470" s="2" t="s">
        <v>17137</v>
      </c>
      <c r="C2470" s="1" t="s">
        <v>2624</v>
      </c>
      <c r="D2470" s="1" t="s">
        <v>4928</v>
      </c>
      <c r="E2470" s="1" t="s">
        <v>17138</v>
      </c>
      <c r="F2470" s="1" t="s">
        <v>17139</v>
      </c>
      <c r="G2470" s="1" t="s">
        <v>26</v>
      </c>
      <c r="H2470" s="1" t="s">
        <v>27</v>
      </c>
      <c r="I2470" s="1" t="s">
        <v>74</v>
      </c>
      <c r="K2470" s="1" t="s">
        <v>88</v>
      </c>
      <c r="L2470" s="1" t="s">
        <v>77</v>
      </c>
      <c r="N2470" s="1" t="s">
        <v>32</v>
      </c>
      <c r="O2470" s="1" t="s">
        <v>776</v>
      </c>
      <c r="P2470" s="1" t="s">
        <v>17140</v>
      </c>
      <c r="R2470" s="1" t="s">
        <v>17141</v>
      </c>
      <c r="S2470" s="1" t="s">
        <v>12704</v>
      </c>
      <c r="T2470" s="1" t="s">
        <v>17142</v>
      </c>
    </row>
    <row r="2471" spans="1:20" ht="41.4" x14ac:dyDescent="0.25">
      <c r="A2471" s="1" t="s">
        <v>1766</v>
      </c>
      <c r="B2471" s="2" t="s">
        <v>17143</v>
      </c>
      <c r="C2471" s="1" t="s">
        <v>17144</v>
      </c>
      <c r="D2471" s="1" t="s">
        <v>300</v>
      </c>
      <c r="E2471" s="1" t="s">
        <v>17145</v>
      </c>
      <c r="F2471" s="1" t="s">
        <v>17146</v>
      </c>
      <c r="G2471" s="1" t="s">
        <v>113</v>
      </c>
      <c r="H2471" s="1" t="s">
        <v>27</v>
      </c>
      <c r="I2471" s="1" t="s">
        <v>60</v>
      </c>
      <c r="J2471" s="1" t="s">
        <v>635</v>
      </c>
      <c r="K2471" s="1" t="s">
        <v>17147</v>
      </c>
      <c r="L2471" s="1" t="s">
        <v>2850</v>
      </c>
      <c r="N2471" s="1" t="s">
        <v>378</v>
      </c>
      <c r="O2471" s="1" t="s">
        <v>17148</v>
      </c>
      <c r="P2471" s="4" t="s">
        <v>17149</v>
      </c>
      <c r="Q2471" s="1" t="s">
        <v>93</v>
      </c>
      <c r="R2471" s="1" t="s">
        <v>17150</v>
      </c>
      <c r="T2471" s="1" t="s">
        <v>17151</v>
      </c>
    </row>
    <row r="2472" spans="1:20" ht="13.8" x14ac:dyDescent="0.25">
      <c r="A2472" s="1" t="s">
        <v>473</v>
      </c>
      <c r="B2472" s="2" t="s">
        <v>17152</v>
      </c>
      <c r="C2472" s="1" t="s">
        <v>4022</v>
      </c>
      <c r="D2472" s="1" t="s">
        <v>2907</v>
      </c>
      <c r="E2472" s="1" t="s">
        <v>17153</v>
      </c>
      <c r="F2472" s="1" t="s">
        <v>6938</v>
      </c>
      <c r="G2472" s="1" t="s">
        <v>113</v>
      </c>
      <c r="H2472" s="1" t="s">
        <v>126</v>
      </c>
      <c r="I2472" s="1" t="s">
        <v>140</v>
      </c>
      <c r="J2472" s="1" t="s">
        <v>2562</v>
      </c>
      <c r="K2472" s="1" t="s">
        <v>17154</v>
      </c>
      <c r="L2472" s="1" t="s">
        <v>6933</v>
      </c>
      <c r="M2472" s="1" t="s">
        <v>270</v>
      </c>
      <c r="N2472" s="1" t="s">
        <v>63</v>
      </c>
      <c r="O2472" s="1" t="s">
        <v>4025</v>
      </c>
      <c r="P2472" s="1" t="s">
        <v>17155</v>
      </c>
      <c r="Q2472" s="1" t="s">
        <v>93</v>
      </c>
      <c r="R2472" s="1" t="s">
        <v>17156</v>
      </c>
      <c r="S2472" s="1" t="s">
        <v>4028</v>
      </c>
      <c r="T2472" s="1" t="s">
        <v>17157</v>
      </c>
    </row>
    <row r="2473" spans="1:20" ht="13.8" x14ac:dyDescent="0.25">
      <c r="A2473" s="1" t="s">
        <v>6288</v>
      </c>
      <c r="B2473" s="2" t="s">
        <v>17158</v>
      </c>
      <c r="C2473" s="1" t="s">
        <v>6290</v>
      </c>
      <c r="D2473" s="1" t="s">
        <v>1362</v>
      </c>
      <c r="E2473" s="1" t="s">
        <v>831</v>
      </c>
      <c r="F2473" s="1" t="s">
        <v>2550</v>
      </c>
      <c r="G2473" s="1" t="s">
        <v>26</v>
      </c>
      <c r="H2473" s="1" t="s">
        <v>27</v>
      </c>
      <c r="I2473" s="1" t="s">
        <v>74</v>
      </c>
      <c r="J2473" s="1" t="s">
        <v>754</v>
      </c>
      <c r="K2473" s="1" t="s">
        <v>809</v>
      </c>
      <c r="L2473" s="1" t="s">
        <v>4765</v>
      </c>
      <c r="N2473" s="1" t="s">
        <v>32</v>
      </c>
      <c r="O2473" s="1" t="s">
        <v>6293</v>
      </c>
      <c r="P2473" s="1" t="s">
        <v>17159</v>
      </c>
      <c r="Q2473" s="1" t="s">
        <v>17160</v>
      </c>
      <c r="R2473" s="1" t="s">
        <v>17161</v>
      </c>
      <c r="S2473" s="1" t="s">
        <v>6296</v>
      </c>
      <c r="T2473" s="1" t="s">
        <v>17162</v>
      </c>
    </row>
    <row r="2474" spans="1:20" ht="13.8" x14ac:dyDescent="0.25">
      <c r="A2474" s="1" t="s">
        <v>2494</v>
      </c>
      <c r="B2474" s="2" t="s">
        <v>17163</v>
      </c>
      <c r="C2474" s="1" t="s">
        <v>1095</v>
      </c>
      <c r="D2474" s="1" t="s">
        <v>689</v>
      </c>
      <c r="E2474" s="1" t="s">
        <v>16929</v>
      </c>
      <c r="F2474" s="1" t="s">
        <v>595</v>
      </c>
      <c r="G2474" s="1" t="s">
        <v>26</v>
      </c>
      <c r="H2474" s="1" t="s">
        <v>27</v>
      </c>
      <c r="I2474" s="1" t="s">
        <v>140</v>
      </c>
      <c r="K2474" s="1" t="s">
        <v>281</v>
      </c>
      <c r="L2474" s="1" t="s">
        <v>11816</v>
      </c>
      <c r="N2474" s="1" t="s">
        <v>90</v>
      </c>
      <c r="O2474" s="1" t="s">
        <v>1100</v>
      </c>
      <c r="P2474" s="1" t="s">
        <v>17164</v>
      </c>
      <c r="Q2474" s="1" t="s">
        <v>93</v>
      </c>
      <c r="R2474" s="1" t="s">
        <v>182</v>
      </c>
      <c r="T2474" s="1" t="s">
        <v>17165</v>
      </c>
    </row>
    <row r="2475" spans="1:20" ht="13.8" x14ac:dyDescent="0.25">
      <c r="A2475" s="1" t="s">
        <v>779</v>
      </c>
      <c r="B2475" s="2" t="s">
        <v>17166</v>
      </c>
      <c r="C2475" s="1" t="s">
        <v>781</v>
      </c>
      <c r="D2475" s="1" t="s">
        <v>819</v>
      </c>
      <c r="E2475" s="1" t="s">
        <v>1788</v>
      </c>
      <c r="F2475" s="1" t="s">
        <v>2540</v>
      </c>
      <c r="G2475" s="1" t="s">
        <v>26</v>
      </c>
      <c r="H2475" s="1" t="s">
        <v>27</v>
      </c>
      <c r="I2475" s="1" t="s">
        <v>74</v>
      </c>
      <c r="K2475" s="1" t="s">
        <v>785</v>
      </c>
      <c r="L2475" s="1" t="s">
        <v>2346</v>
      </c>
      <c r="N2475" s="1" t="s">
        <v>63</v>
      </c>
      <c r="O2475" s="1" t="s">
        <v>787</v>
      </c>
      <c r="P2475" s="1" t="s">
        <v>17167</v>
      </c>
      <c r="R2475" s="1" t="s">
        <v>17168</v>
      </c>
      <c r="S2475" s="1" t="s">
        <v>5776</v>
      </c>
      <c r="T2475" s="1" t="s">
        <v>17169</v>
      </c>
    </row>
    <row r="2476" spans="1:20" ht="13.8" x14ac:dyDescent="0.25">
      <c r="A2476" s="1" t="s">
        <v>14593</v>
      </c>
      <c r="B2476" s="2" t="s">
        <v>17170</v>
      </c>
      <c r="C2476" s="1" t="s">
        <v>17171</v>
      </c>
      <c r="D2476" s="1" t="s">
        <v>408</v>
      </c>
      <c r="E2476" s="1" t="s">
        <v>4492</v>
      </c>
      <c r="F2476" s="1" t="s">
        <v>549</v>
      </c>
      <c r="G2476" s="1" t="s">
        <v>113</v>
      </c>
      <c r="H2476" s="1" t="s">
        <v>114</v>
      </c>
      <c r="I2476" s="1" t="s">
        <v>60</v>
      </c>
      <c r="K2476" s="1" t="s">
        <v>14396</v>
      </c>
      <c r="L2476" s="1" t="s">
        <v>1670</v>
      </c>
      <c r="N2476" s="1" t="s">
        <v>63</v>
      </c>
      <c r="O2476" s="1" t="s">
        <v>17172</v>
      </c>
      <c r="P2476" s="1" t="s">
        <v>17173</v>
      </c>
      <c r="R2476" s="1" t="s">
        <v>146</v>
      </c>
      <c r="T2476" s="1" t="s">
        <v>17174</v>
      </c>
    </row>
    <row r="2477" spans="1:20" ht="13.8" x14ac:dyDescent="0.25">
      <c r="A2477" s="1" t="s">
        <v>17175</v>
      </c>
      <c r="B2477" s="2" t="s">
        <v>17176</v>
      </c>
      <c r="C2477" s="1" t="s">
        <v>12158</v>
      </c>
      <c r="D2477" s="1" t="s">
        <v>137</v>
      </c>
      <c r="E2477" s="1" t="s">
        <v>17177</v>
      </c>
      <c r="F2477" s="1" t="s">
        <v>17178</v>
      </c>
      <c r="G2477" s="1" t="s">
        <v>228</v>
      </c>
      <c r="H2477" s="1" t="s">
        <v>114</v>
      </c>
      <c r="I2477" s="1" t="s">
        <v>60</v>
      </c>
      <c r="J2477" s="1" t="s">
        <v>2562</v>
      </c>
      <c r="K2477" s="1" t="s">
        <v>17179</v>
      </c>
      <c r="L2477" s="1" t="s">
        <v>2091</v>
      </c>
      <c r="M2477" s="1" t="s">
        <v>304</v>
      </c>
      <c r="N2477" s="1" t="s">
        <v>32</v>
      </c>
      <c r="O2477" s="1" t="s">
        <v>10084</v>
      </c>
      <c r="P2477" s="1" t="s">
        <v>17180</v>
      </c>
      <c r="R2477" s="1" t="s">
        <v>17181</v>
      </c>
      <c r="S2477" s="1" t="s">
        <v>6025</v>
      </c>
      <c r="T2477" s="1" t="s">
        <v>17182</v>
      </c>
    </row>
    <row r="2478" spans="1:20" ht="13.8" x14ac:dyDescent="0.25">
      <c r="A2478" s="1" t="s">
        <v>441</v>
      </c>
      <c r="B2478" s="2" t="s">
        <v>17183</v>
      </c>
      <c r="C2478" s="1" t="s">
        <v>17184</v>
      </c>
      <c r="D2478" s="1" t="s">
        <v>1235</v>
      </c>
      <c r="E2478" s="1" t="s">
        <v>17185</v>
      </c>
      <c r="F2478" s="1" t="s">
        <v>2909</v>
      </c>
      <c r="G2478" s="1" t="s">
        <v>113</v>
      </c>
      <c r="H2478" s="1" t="s">
        <v>126</v>
      </c>
      <c r="I2478" s="1" t="s">
        <v>74</v>
      </c>
      <c r="K2478" s="1" t="s">
        <v>88</v>
      </c>
      <c r="L2478" s="1" t="s">
        <v>168</v>
      </c>
      <c r="N2478" s="3">
        <v>45627</v>
      </c>
      <c r="O2478" s="1" t="s">
        <v>17186</v>
      </c>
      <c r="P2478" s="1" t="s">
        <v>17187</v>
      </c>
      <c r="Q2478" s="1" t="s">
        <v>93</v>
      </c>
      <c r="S2478" s="1" t="s">
        <v>3137</v>
      </c>
      <c r="T2478" s="1" t="s">
        <v>17188</v>
      </c>
    </row>
    <row r="2479" spans="1:20" ht="13.8" x14ac:dyDescent="0.25">
      <c r="A2479" s="1" t="s">
        <v>17189</v>
      </c>
      <c r="B2479" s="2" t="s">
        <v>17190</v>
      </c>
      <c r="C2479" s="1" t="s">
        <v>17191</v>
      </c>
      <c r="D2479" s="1" t="s">
        <v>12644</v>
      </c>
      <c r="E2479" s="1" t="s">
        <v>5429</v>
      </c>
      <c r="F2479" s="1" t="s">
        <v>12041</v>
      </c>
      <c r="G2479" s="1" t="s">
        <v>228</v>
      </c>
      <c r="H2479" s="1" t="s">
        <v>2219</v>
      </c>
      <c r="I2479" s="1" t="s">
        <v>140</v>
      </c>
      <c r="J2479" s="1" t="s">
        <v>154</v>
      </c>
      <c r="K2479" s="1" t="s">
        <v>17192</v>
      </c>
      <c r="L2479" s="1" t="s">
        <v>951</v>
      </c>
      <c r="N2479" s="1" t="s">
        <v>63</v>
      </c>
      <c r="O2479" s="1" t="s">
        <v>17193</v>
      </c>
      <c r="P2479" s="1" t="s">
        <v>17194</v>
      </c>
      <c r="R2479" s="1" t="s">
        <v>17195</v>
      </c>
      <c r="T2479" s="1" t="s">
        <v>17196</v>
      </c>
    </row>
    <row r="2480" spans="1:20" ht="13.8" x14ac:dyDescent="0.25">
      <c r="A2480" s="1" t="s">
        <v>14400</v>
      </c>
      <c r="B2480" s="2" t="s">
        <v>17197</v>
      </c>
      <c r="C2480" s="1" t="s">
        <v>1139</v>
      </c>
      <c r="D2480" s="1" t="s">
        <v>1183</v>
      </c>
      <c r="E2480" s="1" t="s">
        <v>17198</v>
      </c>
      <c r="F2480" s="1" t="s">
        <v>16678</v>
      </c>
      <c r="G2480" s="1" t="s">
        <v>26</v>
      </c>
      <c r="H2480" s="1" t="s">
        <v>27</v>
      </c>
      <c r="I2480" s="1" t="s">
        <v>74</v>
      </c>
      <c r="K2480" s="1" t="s">
        <v>1142</v>
      </c>
      <c r="L2480" s="1" t="s">
        <v>168</v>
      </c>
      <c r="N2480" s="3">
        <v>45566</v>
      </c>
      <c r="O2480" s="1" t="s">
        <v>1143</v>
      </c>
      <c r="P2480" s="1" t="s">
        <v>17199</v>
      </c>
      <c r="Q2480" s="1" t="s">
        <v>11754</v>
      </c>
      <c r="S2480" s="1" t="s">
        <v>14326</v>
      </c>
      <c r="T2480" s="1" t="s">
        <v>17200</v>
      </c>
    </row>
    <row r="2481" spans="1:20" ht="13.8" x14ac:dyDescent="0.25">
      <c r="A2481" s="1" t="s">
        <v>1148</v>
      </c>
      <c r="B2481" s="2" t="s">
        <v>17201</v>
      </c>
      <c r="C2481" s="1" t="s">
        <v>1150</v>
      </c>
      <c r="D2481" s="1" t="s">
        <v>2119</v>
      </c>
      <c r="E2481" s="1" t="s">
        <v>17202</v>
      </c>
      <c r="F2481" s="1" t="s">
        <v>17203</v>
      </c>
      <c r="G2481" s="1" t="s">
        <v>113</v>
      </c>
      <c r="H2481" s="1" t="s">
        <v>114</v>
      </c>
      <c r="I2481" s="1" t="s">
        <v>140</v>
      </c>
      <c r="K2481" s="1" t="s">
        <v>17204</v>
      </c>
      <c r="L2481" s="1" t="s">
        <v>4237</v>
      </c>
      <c r="N2481" s="1" t="s">
        <v>63</v>
      </c>
      <c r="O2481" s="1" t="s">
        <v>1157</v>
      </c>
      <c r="P2481" s="1" t="s">
        <v>17205</v>
      </c>
      <c r="Q2481" s="1" t="s">
        <v>17206</v>
      </c>
      <c r="R2481" s="1" t="s">
        <v>17207</v>
      </c>
      <c r="S2481" s="1" t="s">
        <v>3583</v>
      </c>
      <c r="T2481" s="1" t="s">
        <v>17208</v>
      </c>
    </row>
    <row r="2482" spans="1:20" ht="13.8" x14ac:dyDescent="0.25">
      <c r="A2482" s="1" t="s">
        <v>9154</v>
      </c>
      <c r="B2482" s="2" t="s">
        <v>17209</v>
      </c>
      <c r="C2482" s="1" t="s">
        <v>9156</v>
      </c>
      <c r="D2482" s="1" t="s">
        <v>712</v>
      </c>
      <c r="E2482" s="1" t="s">
        <v>17210</v>
      </c>
      <c r="F2482" s="1" t="s">
        <v>17211</v>
      </c>
      <c r="G2482" s="1" t="s">
        <v>243</v>
      </c>
      <c r="H2482" s="1" t="s">
        <v>27</v>
      </c>
      <c r="I2482" s="1" t="s">
        <v>74</v>
      </c>
      <c r="K2482" s="1" t="s">
        <v>903</v>
      </c>
      <c r="L2482" s="1" t="s">
        <v>3026</v>
      </c>
      <c r="N2482" s="1" t="s">
        <v>63</v>
      </c>
      <c r="O2482" s="1" t="s">
        <v>9160</v>
      </c>
      <c r="P2482" s="1" t="s">
        <v>17212</v>
      </c>
      <c r="Q2482" s="1" t="s">
        <v>93</v>
      </c>
      <c r="R2482" s="1" t="s">
        <v>17213</v>
      </c>
      <c r="S2482" s="1" t="s">
        <v>3390</v>
      </c>
      <c r="T2482" s="1" t="s">
        <v>17214</v>
      </c>
    </row>
    <row r="2483" spans="1:20" ht="13.8" x14ac:dyDescent="0.25">
      <c r="A2483" s="1" t="s">
        <v>120</v>
      </c>
      <c r="B2483" s="2" t="s">
        <v>17215</v>
      </c>
      <c r="C2483" s="1" t="s">
        <v>2271</v>
      </c>
      <c r="D2483" s="1" t="s">
        <v>870</v>
      </c>
      <c r="E2483" s="1" t="s">
        <v>17216</v>
      </c>
      <c r="F2483" s="1" t="s">
        <v>17217</v>
      </c>
      <c r="G2483" s="1" t="s">
        <v>113</v>
      </c>
      <c r="H2483" s="1" t="s">
        <v>27</v>
      </c>
      <c r="I2483" s="1" t="s">
        <v>74</v>
      </c>
      <c r="K2483" s="1" t="s">
        <v>127</v>
      </c>
      <c r="L2483" s="1" t="s">
        <v>9941</v>
      </c>
      <c r="N2483" s="1" t="s">
        <v>3018</v>
      </c>
      <c r="O2483" s="1" t="s">
        <v>2274</v>
      </c>
      <c r="P2483" s="1" t="s">
        <v>17218</v>
      </c>
      <c r="Q2483" s="1" t="s">
        <v>93</v>
      </c>
      <c r="R2483" s="1" t="s">
        <v>14686</v>
      </c>
      <c r="S2483" s="1" t="s">
        <v>3108</v>
      </c>
      <c r="T2483" s="1" t="s">
        <v>17219</v>
      </c>
    </row>
    <row r="2484" spans="1:20" ht="13.8" x14ac:dyDescent="0.25">
      <c r="A2484" s="1" t="s">
        <v>1020</v>
      </c>
      <c r="B2484" s="2" t="s">
        <v>17220</v>
      </c>
      <c r="C2484" s="1" t="s">
        <v>70</v>
      </c>
      <c r="D2484" s="1" t="s">
        <v>3780</v>
      </c>
      <c r="E2484" s="1" t="s">
        <v>17221</v>
      </c>
      <c r="F2484" s="1" t="s">
        <v>1700</v>
      </c>
      <c r="G2484" s="1" t="s">
        <v>113</v>
      </c>
      <c r="H2484" s="1" t="s">
        <v>114</v>
      </c>
      <c r="I2484" s="1" t="s">
        <v>74</v>
      </c>
      <c r="J2484" s="1" t="s">
        <v>75</v>
      </c>
      <c r="K2484" s="1" t="s">
        <v>76</v>
      </c>
      <c r="L2484" s="1" t="s">
        <v>810</v>
      </c>
      <c r="M2484" s="1" t="s">
        <v>143</v>
      </c>
      <c r="N2484" s="1" t="s">
        <v>90</v>
      </c>
      <c r="O2484" s="1" t="s">
        <v>78</v>
      </c>
      <c r="P2484" s="1" t="s">
        <v>17222</v>
      </c>
      <c r="Q2484" s="1" t="s">
        <v>17223</v>
      </c>
      <c r="R2484" s="1" t="s">
        <v>3723</v>
      </c>
      <c r="T2484" s="1" t="s">
        <v>17224</v>
      </c>
    </row>
    <row r="2485" spans="1:20" ht="13.8" x14ac:dyDescent="0.25">
      <c r="A2485" s="1" t="s">
        <v>82</v>
      </c>
      <c r="B2485" s="2" t="s">
        <v>17225</v>
      </c>
      <c r="C2485" s="1" t="s">
        <v>3371</v>
      </c>
      <c r="D2485" s="1" t="s">
        <v>499</v>
      </c>
      <c r="E2485" s="1" t="s">
        <v>17226</v>
      </c>
      <c r="F2485" s="1" t="s">
        <v>17227</v>
      </c>
      <c r="G2485" s="1" t="s">
        <v>26</v>
      </c>
      <c r="H2485" s="1" t="s">
        <v>27</v>
      </c>
      <c r="I2485" s="1" t="s">
        <v>60</v>
      </c>
      <c r="J2485" s="1" t="s">
        <v>465</v>
      </c>
      <c r="K2485" s="1" t="s">
        <v>88</v>
      </c>
      <c r="L2485" s="1" t="s">
        <v>77</v>
      </c>
      <c r="N2485" s="3">
        <v>45870</v>
      </c>
      <c r="O2485" s="1" t="s">
        <v>3375</v>
      </c>
      <c r="P2485" s="1" t="s">
        <v>17228</v>
      </c>
      <c r="Q2485" s="1" t="s">
        <v>17229</v>
      </c>
      <c r="R2485" s="1" t="s">
        <v>3219</v>
      </c>
      <c r="S2485" s="1" t="s">
        <v>3137</v>
      </c>
      <c r="T2485" s="1" t="s">
        <v>17230</v>
      </c>
    </row>
    <row r="2486" spans="1:20" ht="13.8" x14ac:dyDescent="0.25">
      <c r="A2486" s="1" t="s">
        <v>847</v>
      </c>
      <c r="B2486" s="2" t="s">
        <v>17231</v>
      </c>
      <c r="C2486" s="1" t="s">
        <v>849</v>
      </c>
      <c r="D2486" s="1" t="s">
        <v>10088</v>
      </c>
      <c r="E2486" s="1" t="s">
        <v>17232</v>
      </c>
      <c r="F2486" s="1" t="s">
        <v>12175</v>
      </c>
      <c r="G2486" s="1" t="s">
        <v>26</v>
      </c>
      <c r="H2486" s="1" t="s">
        <v>27</v>
      </c>
      <c r="I2486" s="1" t="s">
        <v>28</v>
      </c>
      <c r="J2486" s="1" t="s">
        <v>465</v>
      </c>
      <c r="K2486" s="1" t="s">
        <v>852</v>
      </c>
      <c r="L2486" s="1" t="s">
        <v>716</v>
      </c>
      <c r="M2486" s="1" t="s">
        <v>703</v>
      </c>
      <c r="N2486" s="1" t="s">
        <v>63</v>
      </c>
      <c r="O2486" s="1" t="s">
        <v>853</v>
      </c>
      <c r="P2486" s="1" t="s">
        <v>17233</v>
      </c>
      <c r="Q2486" s="1" t="s">
        <v>17234</v>
      </c>
      <c r="R2486" s="1" t="s">
        <v>17235</v>
      </c>
      <c r="S2486" s="1" t="s">
        <v>10073</v>
      </c>
      <c r="T2486" s="1" t="s">
        <v>17236</v>
      </c>
    </row>
    <row r="2487" spans="1:20" ht="13.8" x14ac:dyDescent="0.25">
      <c r="A2487" s="1" t="s">
        <v>2494</v>
      </c>
      <c r="B2487" s="2" t="s">
        <v>17237</v>
      </c>
      <c r="C2487" s="1" t="s">
        <v>1568</v>
      </c>
      <c r="D2487" s="1" t="s">
        <v>913</v>
      </c>
      <c r="E2487" s="1" t="s">
        <v>1735</v>
      </c>
      <c r="F2487" s="1" t="s">
        <v>17238</v>
      </c>
      <c r="G2487" s="1" t="s">
        <v>26</v>
      </c>
      <c r="H2487" s="1" t="s">
        <v>27</v>
      </c>
      <c r="I2487" s="1" t="s">
        <v>74</v>
      </c>
      <c r="K2487" s="1" t="s">
        <v>3655</v>
      </c>
      <c r="L2487" s="1" t="s">
        <v>7530</v>
      </c>
      <c r="N2487" s="1" t="s">
        <v>104</v>
      </c>
      <c r="O2487" s="1" t="s">
        <v>1572</v>
      </c>
      <c r="P2487" s="1" t="s">
        <v>2026</v>
      </c>
      <c r="S2487" s="1" t="s">
        <v>3659</v>
      </c>
      <c r="T2487" s="1" t="s">
        <v>17239</v>
      </c>
    </row>
    <row r="2488" spans="1:20" ht="13.8" x14ac:dyDescent="0.25">
      <c r="A2488" s="1" t="s">
        <v>17240</v>
      </c>
      <c r="B2488" s="2" t="s">
        <v>17241</v>
      </c>
      <c r="C2488" s="1" t="s">
        <v>17242</v>
      </c>
      <c r="D2488" s="1" t="s">
        <v>57</v>
      </c>
      <c r="E2488" s="1" t="s">
        <v>2487</v>
      </c>
      <c r="F2488" s="1" t="s">
        <v>25</v>
      </c>
      <c r="G2488" s="1" t="s">
        <v>113</v>
      </c>
      <c r="H2488" s="1" t="s">
        <v>27</v>
      </c>
      <c r="I2488" s="1" t="s">
        <v>28</v>
      </c>
      <c r="K2488" s="1" t="s">
        <v>17243</v>
      </c>
      <c r="L2488" s="1" t="s">
        <v>810</v>
      </c>
      <c r="N2488" s="1" t="s">
        <v>32</v>
      </c>
      <c r="O2488" s="1" t="s">
        <v>1590</v>
      </c>
      <c r="P2488" s="1" t="s">
        <v>17244</v>
      </c>
      <c r="R2488" s="1" t="s">
        <v>1608</v>
      </c>
      <c r="S2488" s="1" t="s">
        <v>14740</v>
      </c>
      <c r="T2488" s="1" t="s">
        <v>17245</v>
      </c>
    </row>
    <row r="2489" spans="1:20" ht="13.8" x14ac:dyDescent="0.25">
      <c r="A2489" s="1" t="s">
        <v>17246</v>
      </c>
      <c r="B2489" s="2" t="s">
        <v>17247</v>
      </c>
      <c r="C2489" s="1" t="s">
        <v>17248</v>
      </c>
      <c r="D2489" s="1" t="s">
        <v>1046</v>
      </c>
      <c r="E2489" s="1" t="s">
        <v>17249</v>
      </c>
      <c r="F2489" s="1" t="s">
        <v>17250</v>
      </c>
      <c r="G2489" s="1" t="s">
        <v>26</v>
      </c>
      <c r="H2489" s="1" t="s">
        <v>27</v>
      </c>
      <c r="I2489" s="1" t="s">
        <v>28</v>
      </c>
      <c r="K2489" s="1" t="s">
        <v>17251</v>
      </c>
      <c r="L2489" s="1" t="s">
        <v>77</v>
      </c>
      <c r="N2489" s="1" t="s">
        <v>32</v>
      </c>
      <c r="O2489" s="1" t="s">
        <v>17252</v>
      </c>
      <c r="P2489" s="1" t="s">
        <v>17253</v>
      </c>
      <c r="Q2489" s="1" t="s">
        <v>17254</v>
      </c>
      <c r="R2489" s="1" t="s">
        <v>36</v>
      </c>
      <c r="S2489" s="1" t="s">
        <v>9265</v>
      </c>
      <c r="T2489" s="1" t="s">
        <v>17255</v>
      </c>
    </row>
    <row r="2490" spans="1:20" ht="27.6" x14ac:dyDescent="0.25">
      <c r="A2490" s="1" t="s">
        <v>4832</v>
      </c>
      <c r="B2490" s="2" t="s">
        <v>17256</v>
      </c>
      <c r="C2490" s="1" t="s">
        <v>4946</v>
      </c>
      <c r="D2490" s="1" t="s">
        <v>990</v>
      </c>
      <c r="E2490" s="1" t="s">
        <v>620</v>
      </c>
      <c r="F2490" s="1" t="s">
        <v>9372</v>
      </c>
      <c r="G2490" s="1" t="s">
        <v>228</v>
      </c>
      <c r="H2490" s="1" t="s">
        <v>2219</v>
      </c>
      <c r="I2490" s="1" t="s">
        <v>140</v>
      </c>
      <c r="J2490" s="1" t="s">
        <v>154</v>
      </c>
      <c r="K2490" s="1" t="s">
        <v>167</v>
      </c>
      <c r="L2490" s="1" t="s">
        <v>17257</v>
      </c>
      <c r="N2490" s="1" t="s">
        <v>32</v>
      </c>
      <c r="O2490" s="1" t="s">
        <v>4949</v>
      </c>
      <c r="P2490" s="4" t="s">
        <v>17258</v>
      </c>
      <c r="Q2490" s="1" t="s">
        <v>17259</v>
      </c>
      <c r="R2490" s="1" t="s">
        <v>182</v>
      </c>
      <c r="S2490" s="1" t="s">
        <v>3104</v>
      </c>
      <c r="T2490" s="1" t="s">
        <v>17260</v>
      </c>
    </row>
    <row r="2491" spans="1:20" ht="13.8" x14ac:dyDescent="0.25">
      <c r="A2491" s="1" t="s">
        <v>1484</v>
      </c>
      <c r="B2491" s="2" t="s">
        <v>17261</v>
      </c>
      <c r="C2491" s="1" t="s">
        <v>1486</v>
      </c>
      <c r="D2491" s="1" t="s">
        <v>2029</v>
      </c>
      <c r="E2491" s="1" t="s">
        <v>17262</v>
      </c>
      <c r="F2491" s="1" t="s">
        <v>17263</v>
      </c>
      <c r="G2491" s="1" t="s">
        <v>26</v>
      </c>
      <c r="H2491" s="1" t="s">
        <v>27</v>
      </c>
      <c r="I2491" s="1" t="s">
        <v>74</v>
      </c>
      <c r="K2491" s="1" t="s">
        <v>17264</v>
      </c>
      <c r="L2491" s="1" t="s">
        <v>2397</v>
      </c>
      <c r="M2491" s="1" t="s">
        <v>270</v>
      </c>
      <c r="N2491" s="1" t="s">
        <v>32</v>
      </c>
      <c r="O2491" s="1" t="s">
        <v>1489</v>
      </c>
      <c r="P2491" s="1" t="s">
        <v>17265</v>
      </c>
      <c r="Q2491" s="1" t="s">
        <v>17266</v>
      </c>
      <c r="R2491" s="1" t="s">
        <v>17267</v>
      </c>
      <c r="S2491" s="1" t="s">
        <v>5152</v>
      </c>
      <c r="T2491" s="1" t="s">
        <v>17268</v>
      </c>
    </row>
    <row r="2492" spans="1:20" ht="13.8" x14ac:dyDescent="0.25">
      <c r="A2492" s="1" t="s">
        <v>14688</v>
      </c>
      <c r="B2492" s="2" t="s">
        <v>17269</v>
      </c>
      <c r="C2492" s="1" t="s">
        <v>13708</v>
      </c>
      <c r="D2492" s="1" t="s">
        <v>452</v>
      </c>
      <c r="E2492" s="1" t="s">
        <v>1788</v>
      </c>
      <c r="F2492" s="1" t="s">
        <v>17270</v>
      </c>
      <c r="G2492" s="1" t="s">
        <v>26</v>
      </c>
      <c r="H2492" s="1" t="s">
        <v>27</v>
      </c>
      <c r="I2492" s="1" t="s">
        <v>74</v>
      </c>
      <c r="K2492" s="1" t="s">
        <v>13710</v>
      </c>
      <c r="L2492" s="1" t="s">
        <v>6428</v>
      </c>
      <c r="M2492" s="1" t="s">
        <v>143</v>
      </c>
      <c r="N2492" s="1" t="s">
        <v>32</v>
      </c>
      <c r="O2492" s="1" t="s">
        <v>14692</v>
      </c>
      <c r="P2492" s="1" t="s">
        <v>17271</v>
      </c>
      <c r="Q2492" s="1" t="s">
        <v>17272</v>
      </c>
      <c r="R2492" s="1" t="s">
        <v>3073</v>
      </c>
      <c r="S2492" s="1" t="s">
        <v>13713</v>
      </c>
      <c r="T2492" s="1" t="s">
        <v>17273</v>
      </c>
    </row>
    <row r="2493" spans="1:20" ht="13.8" x14ac:dyDescent="0.25">
      <c r="A2493" s="1" t="s">
        <v>329</v>
      </c>
      <c r="B2493" s="2" t="s">
        <v>17274</v>
      </c>
      <c r="C2493" s="1" t="s">
        <v>6863</v>
      </c>
      <c r="D2493" s="1" t="s">
        <v>4209</v>
      </c>
      <c r="E2493" s="1" t="s">
        <v>17275</v>
      </c>
      <c r="F2493" s="1" t="s">
        <v>17276</v>
      </c>
      <c r="G2493" s="1" t="s">
        <v>113</v>
      </c>
      <c r="H2493" s="1" t="s">
        <v>114</v>
      </c>
      <c r="I2493" s="1" t="s">
        <v>60</v>
      </c>
      <c r="K2493" s="1" t="s">
        <v>335</v>
      </c>
      <c r="L2493" s="1" t="s">
        <v>4792</v>
      </c>
      <c r="N2493" s="1" t="s">
        <v>63</v>
      </c>
      <c r="O2493" s="1" t="s">
        <v>6867</v>
      </c>
      <c r="P2493" s="1" t="s">
        <v>17277</v>
      </c>
      <c r="R2493" s="1" t="s">
        <v>171</v>
      </c>
      <c r="S2493" s="1" t="s">
        <v>6870</v>
      </c>
      <c r="T2493" s="1" t="s">
        <v>17278</v>
      </c>
    </row>
    <row r="2494" spans="1:20" ht="13.8" x14ac:dyDescent="0.25">
      <c r="A2494" s="1" t="s">
        <v>54</v>
      </c>
      <c r="B2494" s="2" t="s">
        <v>17279</v>
      </c>
      <c r="C2494" s="1" t="s">
        <v>486</v>
      </c>
      <c r="D2494" s="1" t="s">
        <v>8788</v>
      </c>
      <c r="E2494" s="1" t="s">
        <v>17280</v>
      </c>
      <c r="F2494" s="1" t="s">
        <v>16000</v>
      </c>
      <c r="G2494" s="1" t="s">
        <v>26</v>
      </c>
      <c r="H2494" s="1" t="s">
        <v>27</v>
      </c>
      <c r="I2494" s="1" t="s">
        <v>74</v>
      </c>
      <c r="K2494" s="1" t="s">
        <v>61</v>
      </c>
      <c r="L2494" s="1" t="s">
        <v>8657</v>
      </c>
      <c r="M2494" s="1" t="s">
        <v>31</v>
      </c>
      <c r="N2494" s="1" t="s">
        <v>63</v>
      </c>
      <c r="O2494" s="1" t="s">
        <v>492</v>
      </c>
      <c r="P2494" s="1" t="s">
        <v>17281</v>
      </c>
      <c r="Q2494" s="1" t="s">
        <v>93</v>
      </c>
      <c r="R2494" s="1" t="s">
        <v>17282</v>
      </c>
      <c r="S2494" s="1" t="s">
        <v>3540</v>
      </c>
      <c r="T2494" s="1" t="s">
        <v>17283</v>
      </c>
    </row>
    <row r="2495" spans="1:20" ht="13.8" x14ac:dyDescent="0.25">
      <c r="A2495" s="1" t="s">
        <v>5018</v>
      </c>
      <c r="B2495" s="2" t="s">
        <v>17284</v>
      </c>
      <c r="C2495" s="1" t="s">
        <v>1466</v>
      </c>
      <c r="D2495" s="1" t="s">
        <v>452</v>
      </c>
      <c r="E2495" s="1" t="s">
        <v>17285</v>
      </c>
      <c r="F2495" s="1" t="s">
        <v>17286</v>
      </c>
      <c r="G2495" s="1" t="s">
        <v>26</v>
      </c>
      <c r="H2495" s="1" t="s">
        <v>27</v>
      </c>
      <c r="I2495" s="1" t="s">
        <v>28</v>
      </c>
      <c r="K2495" s="1" t="s">
        <v>17287</v>
      </c>
      <c r="L2495" s="1" t="s">
        <v>4007</v>
      </c>
      <c r="M2495" s="1" t="s">
        <v>270</v>
      </c>
      <c r="N2495" s="1" t="s">
        <v>104</v>
      </c>
      <c r="O2495" s="1" t="s">
        <v>1469</v>
      </c>
      <c r="P2495" s="1" t="s">
        <v>17288</v>
      </c>
      <c r="S2495" s="1" t="s">
        <v>3540</v>
      </c>
      <c r="T2495" s="1" t="s">
        <v>17289</v>
      </c>
    </row>
    <row r="2496" spans="1:20" ht="27.6" x14ac:dyDescent="0.25">
      <c r="A2496" s="1" t="s">
        <v>770</v>
      </c>
      <c r="B2496" s="2" t="s">
        <v>17290</v>
      </c>
      <c r="C2496" s="1" t="s">
        <v>5280</v>
      </c>
      <c r="D2496" s="1" t="s">
        <v>201</v>
      </c>
      <c r="E2496" s="1" t="s">
        <v>17291</v>
      </c>
      <c r="F2496" s="1" t="s">
        <v>17292</v>
      </c>
      <c r="G2496" s="1" t="s">
        <v>228</v>
      </c>
      <c r="H2496" s="1" t="s">
        <v>114</v>
      </c>
      <c r="I2496" s="1" t="s">
        <v>60</v>
      </c>
      <c r="K2496" s="1" t="s">
        <v>88</v>
      </c>
      <c r="L2496" s="1" t="s">
        <v>11991</v>
      </c>
      <c r="M2496" s="1" t="s">
        <v>304</v>
      </c>
      <c r="N2496" s="1" t="s">
        <v>378</v>
      </c>
      <c r="O2496" s="1" t="s">
        <v>5283</v>
      </c>
      <c r="P2496" s="4" t="s">
        <v>17293</v>
      </c>
      <c r="R2496" s="1" t="s">
        <v>17294</v>
      </c>
      <c r="S2496" s="1" t="s">
        <v>3137</v>
      </c>
      <c r="T2496" s="1" t="s">
        <v>17295</v>
      </c>
    </row>
    <row r="2497" spans="1:20" ht="13.8" x14ac:dyDescent="0.25">
      <c r="A2497" s="1" t="s">
        <v>3767</v>
      </c>
      <c r="B2497" s="2" t="s">
        <v>17296</v>
      </c>
      <c r="C2497" s="1" t="s">
        <v>17297</v>
      </c>
      <c r="D2497" s="1" t="s">
        <v>240</v>
      </c>
      <c r="E2497" s="1" t="s">
        <v>17298</v>
      </c>
      <c r="F2497" s="1" t="s">
        <v>15210</v>
      </c>
      <c r="G2497" s="1" t="s">
        <v>113</v>
      </c>
      <c r="H2497" s="1" t="s">
        <v>114</v>
      </c>
      <c r="I2497" s="1" t="s">
        <v>245</v>
      </c>
      <c r="K2497" s="1" t="s">
        <v>13471</v>
      </c>
      <c r="L2497" s="1" t="s">
        <v>2039</v>
      </c>
      <c r="N2497" s="1" t="s">
        <v>104</v>
      </c>
      <c r="O2497" s="1" t="s">
        <v>17299</v>
      </c>
      <c r="P2497" s="1" t="s">
        <v>15427</v>
      </c>
      <c r="Q2497" s="1" t="s">
        <v>234</v>
      </c>
      <c r="S2497" s="1" t="s">
        <v>5055</v>
      </c>
      <c r="T2497" s="1" t="s">
        <v>17300</v>
      </c>
    </row>
    <row r="2498" spans="1:20" ht="13.8" x14ac:dyDescent="0.25">
      <c r="A2498" s="1" t="s">
        <v>264</v>
      </c>
      <c r="B2498" s="2" t="s">
        <v>17301</v>
      </c>
      <c r="C2498" s="1" t="s">
        <v>11508</v>
      </c>
      <c r="D2498" s="1" t="s">
        <v>444</v>
      </c>
      <c r="E2498" s="1" t="s">
        <v>17302</v>
      </c>
      <c r="F2498" s="1" t="s">
        <v>17303</v>
      </c>
      <c r="G2498" s="1" t="s">
        <v>26</v>
      </c>
      <c r="H2498" s="1" t="s">
        <v>27</v>
      </c>
      <c r="I2498" s="1" t="s">
        <v>245</v>
      </c>
      <c r="K2498" s="1" t="s">
        <v>14792</v>
      </c>
      <c r="L2498" s="1" t="s">
        <v>1661</v>
      </c>
      <c r="N2498" s="1" t="s">
        <v>104</v>
      </c>
      <c r="O2498" s="1" t="s">
        <v>11512</v>
      </c>
      <c r="P2498" s="1" t="s">
        <v>1072</v>
      </c>
      <c r="Q2498" s="1" t="s">
        <v>234</v>
      </c>
      <c r="S2498" s="1" t="s">
        <v>3620</v>
      </c>
      <c r="T2498" s="1" t="s">
        <v>17304</v>
      </c>
    </row>
    <row r="2499" spans="1:20" ht="13.8" x14ac:dyDescent="0.25">
      <c r="A2499" s="1" t="s">
        <v>14012</v>
      </c>
      <c r="B2499" s="2" t="s">
        <v>17305</v>
      </c>
      <c r="C2499" s="1" t="s">
        <v>14014</v>
      </c>
      <c r="D2499" s="1" t="s">
        <v>9241</v>
      </c>
      <c r="E2499" s="1" t="s">
        <v>17306</v>
      </c>
      <c r="F2499" s="1" t="s">
        <v>17307</v>
      </c>
      <c r="G2499" s="1" t="s">
        <v>113</v>
      </c>
      <c r="H2499" s="1" t="s">
        <v>114</v>
      </c>
      <c r="I2499" s="1" t="s">
        <v>74</v>
      </c>
      <c r="K2499" s="1" t="s">
        <v>16563</v>
      </c>
      <c r="L2499" s="1" t="s">
        <v>103</v>
      </c>
      <c r="N2499" s="1" t="s">
        <v>104</v>
      </c>
      <c r="O2499" s="1" t="s">
        <v>14017</v>
      </c>
      <c r="P2499" s="1" t="s">
        <v>16888</v>
      </c>
      <c r="Q2499" s="1" t="s">
        <v>234</v>
      </c>
      <c r="T2499" s="1" t="s">
        <v>17308</v>
      </c>
    </row>
    <row r="2500" spans="1:20" ht="13.8" x14ac:dyDescent="0.25">
      <c r="A2500" s="1" t="s">
        <v>911</v>
      </c>
      <c r="B2500" s="2" t="s">
        <v>17309</v>
      </c>
      <c r="C2500" s="1" t="s">
        <v>289</v>
      </c>
      <c r="D2500" s="1" t="s">
        <v>913</v>
      </c>
      <c r="E2500" s="1" t="s">
        <v>17310</v>
      </c>
      <c r="F2500" s="1" t="s">
        <v>17311</v>
      </c>
      <c r="G2500" s="1" t="s">
        <v>113</v>
      </c>
      <c r="H2500" s="1" t="s">
        <v>114</v>
      </c>
      <c r="I2500" s="1" t="s">
        <v>74</v>
      </c>
      <c r="K2500" s="1" t="s">
        <v>972</v>
      </c>
      <c r="L2500" s="1" t="s">
        <v>756</v>
      </c>
      <c r="M2500" s="1" t="s">
        <v>270</v>
      </c>
      <c r="N2500" s="1" t="s">
        <v>104</v>
      </c>
      <c r="O2500" s="1" t="s">
        <v>294</v>
      </c>
      <c r="P2500" s="1" t="s">
        <v>17312</v>
      </c>
      <c r="S2500" s="1" t="s">
        <v>3108</v>
      </c>
      <c r="T2500" s="1" t="s">
        <v>17313</v>
      </c>
    </row>
    <row r="2501" spans="1:20" ht="13.8" x14ac:dyDescent="0.25">
      <c r="A2501" s="1" t="s">
        <v>792</v>
      </c>
      <c r="B2501" s="2" t="s">
        <v>17314</v>
      </c>
      <c r="C2501" s="1" t="s">
        <v>14360</v>
      </c>
      <c r="D2501" s="1" t="s">
        <v>137</v>
      </c>
      <c r="E2501" s="1" t="s">
        <v>138</v>
      </c>
      <c r="F2501" s="1" t="s">
        <v>2550</v>
      </c>
      <c r="G2501" s="1" t="s">
        <v>113</v>
      </c>
      <c r="H2501" s="1" t="s">
        <v>114</v>
      </c>
      <c r="I2501" s="1" t="s">
        <v>28</v>
      </c>
      <c r="J2501" s="1" t="s">
        <v>421</v>
      </c>
      <c r="K2501" s="1" t="s">
        <v>797</v>
      </c>
      <c r="L2501" s="1" t="s">
        <v>142</v>
      </c>
      <c r="M2501" s="1" t="s">
        <v>304</v>
      </c>
      <c r="N2501" s="3">
        <v>45627</v>
      </c>
      <c r="O2501" s="1" t="s">
        <v>14362</v>
      </c>
      <c r="P2501" s="1" t="s">
        <v>17315</v>
      </c>
      <c r="Q2501" s="1" t="s">
        <v>17316</v>
      </c>
      <c r="R2501" s="1" t="s">
        <v>17317</v>
      </c>
      <c r="S2501" s="1" t="s">
        <v>3108</v>
      </c>
      <c r="T2501" s="1" t="s">
        <v>17318</v>
      </c>
    </row>
    <row r="2502" spans="1:20" ht="13.8" x14ac:dyDescent="0.25">
      <c r="A2502" s="1" t="s">
        <v>6487</v>
      </c>
      <c r="B2502" s="2" t="s">
        <v>17319</v>
      </c>
      <c r="C2502" s="1" t="s">
        <v>17320</v>
      </c>
      <c r="D2502" s="1" t="s">
        <v>3449</v>
      </c>
      <c r="E2502" s="1" t="s">
        <v>17321</v>
      </c>
      <c r="F2502" s="1" t="s">
        <v>17322</v>
      </c>
      <c r="G2502" s="1" t="s">
        <v>228</v>
      </c>
      <c r="H2502" s="1" t="s">
        <v>126</v>
      </c>
      <c r="I2502" s="1" t="s">
        <v>140</v>
      </c>
      <c r="J2502" s="1" t="s">
        <v>154</v>
      </c>
      <c r="K2502" s="1" t="s">
        <v>17323</v>
      </c>
      <c r="L2502" s="1" t="s">
        <v>834</v>
      </c>
      <c r="N2502" s="1" t="s">
        <v>378</v>
      </c>
      <c r="O2502" s="1" t="s">
        <v>17324</v>
      </c>
      <c r="P2502" s="1" t="s">
        <v>17325</v>
      </c>
      <c r="Q2502" s="1" t="s">
        <v>93</v>
      </c>
      <c r="R2502" s="1" t="s">
        <v>1608</v>
      </c>
      <c r="S2502" s="1" t="s">
        <v>3468</v>
      </c>
      <c r="T2502" s="1" t="s">
        <v>17326</v>
      </c>
    </row>
    <row r="2503" spans="1:20" ht="13.8" x14ac:dyDescent="0.25">
      <c r="A2503" s="1" t="s">
        <v>68</v>
      </c>
      <c r="B2503" s="2" t="s">
        <v>17327</v>
      </c>
      <c r="C2503" s="1" t="s">
        <v>70</v>
      </c>
      <c r="D2503" s="1" t="s">
        <v>300</v>
      </c>
      <c r="E2503" s="1" t="s">
        <v>3440</v>
      </c>
      <c r="F2503" s="1" t="s">
        <v>678</v>
      </c>
      <c r="G2503" s="1" t="s">
        <v>26</v>
      </c>
      <c r="H2503" s="1" t="s">
        <v>27</v>
      </c>
      <c r="I2503" s="1" t="s">
        <v>74</v>
      </c>
      <c r="K2503" s="1" t="s">
        <v>76</v>
      </c>
      <c r="L2503" s="1" t="s">
        <v>810</v>
      </c>
      <c r="N2503" s="1" t="s">
        <v>916</v>
      </c>
      <c r="O2503" s="1" t="s">
        <v>78</v>
      </c>
      <c r="P2503" s="1" t="s">
        <v>17328</v>
      </c>
      <c r="Q2503" s="1" t="s">
        <v>93</v>
      </c>
      <c r="R2503" s="1" t="s">
        <v>182</v>
      </c>
      <c r="T2503" s="1" t="s">
        <v>17329</v>
      </c>
    </row>
    <row r="2504" spans="1:20" ht="13.8" x14ac:dyDescent="0.25">
      <c r="A2504" s="1" t="s">
        <v>15032</v>
      </c>
      <c r="B2504" s="2" t="s">
        <v>17330</v>
      </c>
      <c r="C2504" s="1" t="s">
        <v>1928</v>
      </c>
      <c r="D2504" s="1" t="s">
        <v>1035</v>
      </c>
      <c r="E2504" s="1" t="s">
        <v>17331</v>
      </c>
      <c r="F2504" s="1" t="s">
        <v>17332</v>
      </c>
      <c r="G2504" s="1" t="s">
        <v>26</v>
      </c>
      <c r="H2504" s="1" t="s">
        <v>27</v>
      </c>
      <c r="I2504" s="1" t="s">
        <v>74</v>
      </c>
      <c r="K2504" s="1" t="s">
        <v>1931</v>
      </c>
      <c r="L2504" s="1" t="s">
        <v>30</v>
      </c>
      <c r="M2504" s="1" t="s">
        <v>270</v>
      </c>
      <c r="N2504" s="1" t="s">
        <v>90</v>
      </c>
      <c r="O2504" s="1" t="s">
        <v>1932</v>
      </c>
      <c r="P2504" s="1" t="s">
        <v>17333</v>
      </c>
      <c r="Q2504" s="1" t="s">
        <v>17334</v>
      </c>
      <c r="R2504" s="1" t="s">
        <v>17335</v>
      </c>
      <c r="T2504" s="1" t="s">
        <v>17336</v>
      </c>
    </row>
    <row r="2505" spans="1:20" ht="13.8" x14ac:dyDescent="0.25">
      <c r="A2505" s="1" t="s">
        <v>16321</v>
      </c>
      <c r="B2505" s="2" t="s">
        <v>17337</v>
      </c>
      <c r="C2505" s="1" t="s">
        <v>3460</v>
      </c>
      <c r="D2505" s="1" t="s">
        <v>17338</v>
      </c>
      <c r="E2505" s="1" t="s">
        <v>17339</v>
      </c>
      <c r="F2505" s="1" t="s">
        <v>17340</v>
      </c>
      <c r="G2505" s="1" t="s">
        <v>228</v>
      </c>
      <c r="H2505" s="1" t="s">
        <v>126</v>
      </c>
      <c r="I2505" s="1" t="s">
        <v>245</v>
      </c>
      <c r="K2505" s="1" t="s">
        <v>16324</v>
      </c>
      <c r="L2505" s="1" t="s">
        <v>1239</v>
      </c>
      <c r="N2505" s="1" t="s">
        <v>104</v>
      </c>
      <c r="O2505" s="1" t="s">
        <v>17341</v>
      </c>
      <c r="P2505" s="1" t="s">
        <v>17342</v>
      </c>
      <c r="Q2505" s="1" t="s">
        <v>356</v>
      </c>
      <c r="S2505" s="1" t="s">
        <v>16329</v>
      </c>
      <c r="T2505" s="1" t="s">
        <v>17343</v>
      </c>
    </row>
    <row r="2506" spans="1:20" ht="13.8" x14ac:dyDescent="0.25">
      <c r="A2506" s="1" t="s">
        <v>252</v>
      </c>
      <c r="B2506" s="2" t="s">
        <v>17344</v>
      </c>
      <c r="C2506" s="1" t="s">
        <v>17345</v>
      </c>
      <c r="D2506" s="1" t="s">
        <v>2443</v>
      </c>
      <c r="E2506" s="1" t="s">
        <v>17346</v>
      </c>
      <c r="F2506" s="1" t="s">
        <v>17347</v>
      </c>
      <c r="G2506" s="1" t="s">
        <v>26</v>
      </c>
      <c r="H2506" s="1" t="s">
        <v>27</v>
      </c>
      <c r="I2506" s="1" t="s">
        <v>60</v>
      </c>
      <c r="K2506" s="1" t="s">
        <v>16177</v>
      </c>
      <c r="L2506" s="1" t="s">
        <v>716</v>
      </c>
      <c r="N2506" s="1" t="s">
        <v>104</v>
      </c>
      <c r="P2506" s="1" t="s">
        <v>17348</v>
      </c>
      <c r="S2506" s="1" t="s">
        <v>3241</v>
      </c>
      <c r="T2506" s="1" t="s">
        <v>17349</v>
      </c>
    </row>
    <row r="2507" spans="1:20" ht="13.8" x14ac:dyDescent="0.25">
      <c r="A2507" s="1" t="s">
        <v>14688</v>
      </c>
      <c r="B2507" s="2" t="s">
        <v>17350</v>
      </c>
      <c r="C2507" s="1" t="s">
        <v>15702</v>
      </c>
      <c r="D2507" s="1" t="s">
        <v>2907</v>
      </c>
      <c r="E2507" s="1" t="s">
        <v>17351</v>
      </c>
      <c r="F2507" s="1" t="s">
        <v>17352</v>
      </c>
      <c r="G2507" s="1" t="s">
        <v>26</v>
      </c>
      <c r="H2507" s="1" t="s">
        <v>27</v>
      </c>
      <c r="I2507" s="1" t="s">
        <v>74</v>
      </c>
      <c r="K2507" s="1" t="s">
        <v>15865</v>
      </c>
      <c r="L2507" s="1" t="s">
        <v>15196</v>
      </c>
      <c r="N2507" s="1" t="s">
        <v>104</v>
      </c>
      <c r="O2507" s="1" t="s">
        <v>15706</v>
      </c>
      <c r="P2507" s="1" t="s">
        <v>15866</v>
      </c>
      <c r="T2507" s="1" t="s">
        <v>17353</v>
      </c>
    </row>
    <row r="2508" spans="1:20" ht="13.8" x14ac:dyDescent="0.25">
      <c r="A2508" s="1" t="s">
        <v>1137</v>
      </c>
      <c r="B2508" s="2" t="s">
        <v>17354</v>
      </c>
      <c r="C2508" s="1" t="s">
        <v>14320</v>
      </c>
      <c r="D2508" s="1" t="s">
        <v>3067</v>
      </c>
      <c r="E2508" s="1" t="s">
        <v>17355</v>
      </c>
      <c r="F2508" s="1" t="s">
        <v>2000</v>
      </c>
      <c r="G2508" s="1" t="s">
        <v>113</v>
      </c>
      <c r="H2508" s="1" t="s">
        <v>114</v>
      </c>
      <c r="I2508" s="1" t="s">
        <v>140</v>
      </c>
      <c r="K2508" s="1" t="s">
        <v>1142</v>
      </c>
      <c r="L2508" s="1" t="s">
        <v>168</v>
      </c>
      <c r="M2508" s="1" t="s">
        <v>304</v>
      </c>
      <c r="N2508" s="1" t="s">
        <v>2202</v>
      </c>
      <c r="O2508" s="1" t="s">
        <v>14323</v>
      </c>
      <c r="P2508" s="1" t="s">
        <v>17356</v>
      </c>
      <c r="Q2508" s="1" t="s">
        <v>93</v>
      </c>
      <c r="R2508" s="1" t="s">
        <v>17357</v>
      </c>
      <c r="S2508" s="1" t="s">
        <v>14326</v>
      </c>
      <c r="T2508" s="1" t="s">
        <v>17358</v>
      </c>
    </row>
    <row r="2509" spans="1:20" ht="13.8" x14ac:dyDescent="0.25">
      <c r="A2509" s="1" t="s">
        <v>14861</v>
      </c>
      <c r="B2509" s="2" t="s">
        <v>17359</v>
      </c>
      <c r="C2509" s="1" t="s">
        <v>2271</v>
      </c>
      <c r="D2509" s="1" t="s">
        <v>1937</v>
      </c>
      <c r="E2509" s="1" t="s">
        <v>8397</v>
      </c>
      <c r="F2509" s="1" t="s">
        <v>17360</v>
      </c>
      <c r="G2509" s="1" t="s">
        <v>243</v>
      </c>
      <c r="H2509" s="1" t="s">
        <v>27</v>
      </c>
      <c r="I2509" s="1" t="s">
        <v>74</v>
      </c>
      <c r="K2509" s="1" t="s">
        <v>17361</v>
      </c>
      <c r="L2509" s="1" t="s">
        <v>142</v>
      </c>
      <c r="N2509" s="1" t="s">
        <v>63</v>
      </c>
      <c r="O2509" s="1" t="s">
        <v>2274</v>
      </c>
      <c r="P2509" s="1" t="s">
        <v>17362</v>
      </c>
      <c r="Q2509" s="1" t="s">
        <v>17363</v>
      </c>
      <c r="R2509" s="1" t="s">
        <v>17364</v>
      </c>
      <c r="S2509" s="1" t="s">
        <v>3108</v>
      </c>
      <c r="T2509" s="1" t="s">
        <v>17365</v>
      </c>
    </row>
    <row r="2510" spans="1:20" ht="13.8" x14ac:dyDescent="0.25">
      <c r="A2510" s="1" t="s">
        <v>1065</v>
      </c>
      <c r="B2510" s="2" t="s">
        <v>17366</v>
      </c>
      <c r="C2510" s="1" t="s">
        <v>2136</v>
      </c>
      <c r="D2510" s="1" t="s">
        <v>1987</v>
      </c>
      <c r="E2510" s="1" t="s">
        <v>10174</v>
      </c>
      <c r="F2510" s="1" t="s">
        <v>17367</v>
      </c>
      <c r="G2510" s="1" t="s">
        <v>26</v>
      </c>
      <c r="H2510" s="1" t="s">
        <v>27</v>
      </c>
      <c r="I2510" s="1" t="s">
        <v>60</v>
      </c>
      <c r="K2510" s="1" t="s">
        <v>8383</v>
      </c>
      <c r="L2510" s="1" t="s">
        <v>3328</v>
      </c>
      <c r="N2510" s="1" t="s">
        <v>63</v>
      </c>
      <c r="O2510" s="1" t="s">
        <v>2140</v>
      </c>
      <c r="P2510" s="1" t="s">
        <v>17368</v>
      </c>
      <c r="R2510" s="1" t="s">
        <v>17369</v>
      </c>
      <c r="S2510" s="1" t="s">
        <v>3108</v>
      </c>
      <c r="T2510" s="1" t="s">
        <v>17370</v>
      </c>
    </row>
    <row r="2511" spans="1:20" ht="13.8" x14ac:dyDescent="0.25">
      <c r="A2511" s="1" t="s">
        <v>6904</v>
      </c>
      <c r="B2511" s="2" t="s">
        <v>17371</v>
      </c>
      <c r="C2511" s="1" t="s">
        <v>17372</v>
      </c>
      <c r="D2511" s="1" t="s">
        <v>1183</v>
      </c>
      <c r="E2511" s="1" t="s">
        <v>15688</v>
      </c>
      <c r="F2511" s="1" t="s">
        <v>11206</v>
      </c>
      <c r="G2511" s="1" t="s">
        <v>113</v>
      </c>
      <c r="H2511" s="1" t="s">
        <v>126</v>
      </c>
      <c r="I2511" s="1" t="s">
        <v>140</v>
      </c>
      <c r="J2511" s="1" t="s">
        <v>2562</v>
      </c>
      <c r="K2511" s="1" t="s">
        <v>2090</v>
      </c>
      <c r="L2511" s="1" t="s">
        <v>2366</v>
      </c>
      <c r="N2511" s="1" t="s">
        <v>90</v>
      </c>
      <c r="O2511" s="1" t="s">
        <v>17373</v>
      </c>
      <c r="P2511" s="1" t="s">
        <v>17374</v>
      </c>
      <c r="Q2511" s="1" t="s">
        <v>93</v>
      </c>
      <c r="R2511" s="1" t="s">
        <v>17375</v>
      </c>
      <c r="T2511" s="1" t="s">
        <v>17376</v>
      </c>
    </row>
    <row r="2512" spans="1:20" ht="13.8" x14ac:dyDescent="0.25">
      <c r="A2512" s="1" t="s">
        <v>17377</v>
      </c>
      <c r="B2512" s="2" t="s">
        <v>17378</v>
      </c>
      <c r="C2512" s="1" t="s">
        <v>2271</v>
      </c>
      <c r="D2512" s="1" t="s">
        <v>10104</v>
      </c>
      <c r="E2512" s="1" t="s">
        <v>16385</v>
      </c>
      <c r="F2512" s="1" t="s">
        <v>17379</v>
      </c>
      <c r="G2512" s="1" t="s">
        <v>243</v>
      </c>
      <c r="H2512" s="1" t="s">
        <v>27</v>
      </c>
      <c r="I2512" s="1" t="s">
        <v>74</v>
      </c>
      <c r="K2512" s="1" t="s">
        <v>17380</v>
      </c>
      <c r="L2512" s="1" t="s">
        <v>103</v>
      </c>
      <c r="N2512" s="1" t="s">
        <v>63</v>
      </c>
      <c r="O2512" s="1" t="s">
        <v>2274</v>
      </c>
      <c r="P2512" s="1" t="s">
        <v>17381</v>
      </c>
      <c r="Q2512" s="1" t="s">
        <v>93</v>
      </c>
      <c r="S2512" s="1" t="s">
        <v>17382</v>
      </c>
      <c r="T2512" s="1" t="s">
        <v>17383</v>
      </c>
    </row>
    <row r="2513" spans="1:20" ht="13.8" x14ac:dyDescent="0.25">
      <c r="A2513" s="1" t="s">
        <v>441</v>
      </c>
      <c r="B2513" s="2" t="s">
        <v>17384</v>
      </c>
      <c r="C2513" s="1" t="s">
        <v>17385</v>
      </c>
      <c r="D2513" s="1" t="s">
        <v>452</v>
      </c>
      <c r="E2513" s="1" t="s">
        <v>921</v>
      </c>
      <c r="F2513" s="1" t="s">
        <v>2352</v>
      </c>
      <c r="G2513" s="1" t="s">
        <v>113</v>
      </c>
      <c r="H2513" s="1" t="s">
        <v>126</v>
      </c>
      <c r="I2513" s="1" t="s">
        <v>60</v>
      </c>
      <c r="J2513" s="1" t="s">
        <v>75</v>
      </c>
      <c r="K2513" s="1" t="s">
        <v>88</v>
      </c>
      <c r="L2513" s="1" t="s">
        <v>77</v>
      </c>
      <c r="M2513" s="1" t="s">
        <v>270</v>
      </c>
      <c r="N2513" s="1" t="s">
        <v>378</v>
      </c>
      <c r="O2513" s="1" t="s">
        <v>776</v>
      </c>
      <c r="P2513" s="1" t="s">
        <v>17386</v>
      </c>
      <c r="Q2513" s="1" t="s">
        <v>17387</v>
      </c>
      <c r="R2513" s="1" t="s">
        <v>17388</v>
      </c>
      <c r="S2513" s="1" t="s">
        <v>3137</v>
      </c>
      <c r="T2513" s="1" t="s">
        <v>17389</v>
      </c>
    </row>
    <row r="2514" spans="1:20" ht="13.8" x14ac:dyDescent="0.25">
      <c r="A2514" s="1" t="s">
        <v>3170</v>
      </c>
      <c r="B2514" s="2" t="s">
        <v>17390</v>
      </c>
      <c r="C2514" s="1" t="s">
        <v>17391</v>
      </c>
      <c r="D2514" s="1" t="s">
        <v>8327</v>
      </c>
      <c r="E2514" s="1" t="s">
        <v>14931</v>
      </c>
      <c r="F2514" s="1" t="s">
        <v>5903</v>
      </c>
      <c r="G2514" s="1" t="s">
        <v>228</v>
      </c>
      <c r="H2514" s="1" t="s">
        <v>229</v>
      </c>
      <c r="I2514" s="1" t="s">
        <v>140</v>
      </c>
      <c r="J2514" s="1" t="s">
        <v>1312</v>
      </c>
      <c r="K2514" s="1" t="s">
        <v>17392</v>
      </c>
      <c r="L2514" s="1" t="s">
        <v>30</v>
      </c>
      <c r="M2514" s="1" t="s">
        <v>270</v>
      </c>
      <c r="N2514" s="1" t="s">
        <v>63</v>
      </c>
      <c r="O2514" s="1" t="s">
        <v>17393</v>
      </c>
      <c r="P2514" s="1" t="s">
        <v>17394</v>
      </c>
      <c r="R2514" s="1" t="s">
        <v>17395</v>
      </c>
      <c r="S2514" s="1" t="s">
        <v>3540</v>
      </c>
      <c r="T2514" s="1" t="s">
        <v>17396</v>
      </c>
    </row>
    <row r="2515" spans="1:20" ht="13.8" x14ac:dyDescent="0.25">
      <c r="A2515" s="1" t="s">
        <v>1850</v>
      </c>
      <c r="B2515" s="2" t="s">
        <v>17397</v>
      </c>
      <c r="C2515" s="1" t="s">
        <v>4936</v>
      </c>
      <c r="D2515" s="1" t="s">
        <v>806</v>
      </c>
      <c r="E2515" s="1" t="s">
        <v>17398</v>
      </c>
      <c r="F2515" s="1" t="s">
        <v>949</v>
      </c>
      <c r="G2515" s="1" t="s">
        <v>113</v>
      </c>
      <c r="H2515" s="1" t="s">
        <v>114</v>
      </c>
      <c r="I2515" s="1" t="s">
        <v>60</v>
      </c>
      <c r="J2515" s="1" t="s">
        <v>17399</v>
      </c>
      <c r="K2515" s="1" t="s">
        <v>17400</v>
      </c>
      <c r="L2515" s="1" t="s">
        <v>5888</v>
      </c>
      <c r="M2515" s="1" t="s">
        <v>143</v>
      </c>
      <c r="N2515" s="1" t="s">
        <v>63</v>
      </c>
      <c r="O2515" s="1" t="s">
        <v>4940</v>
      </c>
      <c r="P2515" s="1" t="s">
        <v>17401</v>
      </c>
      <c r="R2515" s="1" t="s">
        <v>17402</v>
      </c>
      <c r="S2515" s="1" t="s">
        <v>4943</v>
      </c>
      <c r="T2515" s="1" t="s">
        <v>17403</v>
      </c>
    </row>
    <row r="2516" spans="1:20" ht="13.8" x14ac:dyDescent="0.25">
      <c r="A2516" s="1" t="s">
        <v>14731</v>
      </c>
      <c r="B2516" s="2" t="s">
        <v>17404</v>
      </c>
      <c r="C2516" s="1" t="s">
        <v>1768</v>
      </c>
      <c r="D2516" s="1" t="s">
        <v>278</v>
      </c>
      <c r="E2516" s="1" t="s">
        <v>2036</v>
      </c>
      <c r="F2516" s="1" t="s">
        <v>3524</v>
      </c>
      <c r="G2516" s="1" t="s">
        <v>113</v>
      </c>
      <c r="H2516" s="1" t="s">
        <v>126</v>
      </c>
      <c r="I2516" s="1" t="s">
        <v>140</v>
      </c>
      <c r="J2516" s="1" t="s">
        <v>154</v>
      </c>
      <c r="K2516" s="1" t="s">
        <v>2112</v>
      </c>
      <c r="L2516" s="1" t="s">
        <v>3548</v>
      </c>
      <c r="N2516" s="1" t="s">
        <v>378</v>
      </c>
      <c r="O2516" s="1" t="s">
        <v>17405</v>
      </c>
      <c r="P2516" s="1" t="s">
        <v>17406</v>
      </c>
      <c r="Q2516" s="1" t="s">
        <v>17407</v>
      </c>
      <c r="S2516" s="1" t="s">
        <v>14740</v>
      </c>
      <c r="T2516" s="1" t="s">
        <v>17408</v>
      </c>
    </row>
    <row r="2517" spans="1:20" ht="13.8" x14ac:dyDescent="0.25">
      <c r="A2517" s="1" t="s">
        <v>5803</v>
      </c>
      <c r="B2517" s="2" t="s">
        <v>17409</v>
      </c>
      <c r="C2517" s="1" t="s">
        <v>17410</v>
      </c>
      <c r="D2517" s="1" t="s">
        <v>110</v>
      </c>
      <c r="E2517" s="1" t="s">
        <v>5739</v>
      </c>
      <c r="F2517" s="1" t="s">
        <v>2058</v>
      </c>
      <c r="G2517" s="1" t="s">
        <v>113</v>
      </c>
      <c r="H2517" s="1" t="s">
        <v>114</v>
      </c>
      <c r="I2517" s="1" t="s">
        <v>140</v>
      </c>
      <c r="K2517" s="1" t="s">
        <v>17411</v>
      </c>
      <c r="L2517" s="1" t="s">
        <v>247</v>
      </c>
      <c r="N2517" s="1" t="s">
        <v>104</v>
      </c>
      <c r="O2517" s="1" t="s">
        <v>17412</v>
      </c>
      <c r="P2517" s="1" t="s">
        <v>17413</v>
      </c>
      <c r="Q2517" s="1" t="s">
        <v>356</v>
      </c>
      <c r="S2517" s="1" t="s">
        <v>3540</v>
      </c>
      <c r="T2517" s="1" t="s">
        <v>17414</v>
      </c>
    </row>
    <row r="2518" spans="1:20" ht="13.8" x14ac:dyDescent="0.25">
      <c r="A2518" s="1" t="s">
        <v>252</v>
      </c>
      <c r="B2518" s="2" t="s">
        <v>17415</v>
      </c>
      <c r="C2518" s="1" t="s">
        <v>17345</v>
      </c>
      <c r="D2518" s="1" t="s">
        <v>201</v>
      </c>
      <c r="E2518" s="1" t="s">
        <v>17416</v>
      </c>
      <c r="F2518" s="1" t="s">
        <v>17417</v>
      </c>
      <c r="G2518" s="1" t="s">
        <v>26</v>
      </c>
      <c r="H2518" s="1" t="s">
        <v>27</v>
      </c>
      <c r="I2518" s="1" t="s">
        <v>74</v>
      </c>
      <c r="K2518" s="1" t="s">
        <v>16177</v>
      </c>
      <c r="L2518" s="1" t="s">
        <v>716</v>
      </c>
      <c r="M2518" s="1" t="s">
        <v>527</v>
      </c>
      <c r="N2518" s="1" t="s">
        <v>104</v>
      </c>
      <c r="P2518" s="1" t="s">
        <v>17418</v>
      </c>
      <c r="Q2518" s="1" t="s">
        <v>234</v>
      </c>
      <c r="S2518" s="1" t="s">
        <v>3241</v>
      </c>
      <c r="T2518" s="1" t="s">
        <v>17419</v>
      </c>
    </row>
    <row r="2519" spans="1:20" ht="13.8" x14ac:dyDescent="0.25">
      <c r="A2519" s="1" t="s">
        <v>252</v>
      </c>
      <c r="B2519" s="2" t="s">
        <v>17420</v>
      </c>
      <c r="C2519" s="1" t="s">
        <v>17345</v>
      </c>
      <c r="D2519" s="1" t="s">
        <v>201</v>
      </c>
      <c r="E2519" s="1" t="s">
        <v>17416</v>
      </c>
      <c r="F2519" s="1" t="s">
        <v>17421</v>
      </c>
      <c r="G2519" s="1" t="s">
        <v>26</v>
      </c>
      <c r="H2519" s="1" t="s">
        <v>27</v>
      </c>
      <c r="I2519" s="1" t="s">
        <v>74</v>
      </c>
      <c r="K2519" s="1" t="s">
        <v>16177</v>
      </c>
      <c r="L2519" s="1" t="s">
        <v>716</v>
      </c>
      <c r="N2519" s="1" t="s">
        <v>104</v>
      </c>
      <c r="P2519" s="1" t="s">
        <v>17422</v>
      </c>
      <c r="Q2519" s="1" t="s">
        <v>234</v>
      </c>
      <c r="S2519" s="1" t="s">
        <v>3241</v>
      </c>
      <c r="T2519" s="1" t="s">
        <v>17423</v>
      </c>
    </row>
    <row r="2520" spans="1:20" ht="13.8" x14ac:dyDescent="0.25">
      <c r="A2520" s="1" t="s">
        <v>6017</v>
      </c>
      <c r="B2520" s="2" t="s">
        <v>17424</v>
      </c>
      <c r="C2520" s="1" t="s">
        <v>849</v>
      </c>
      <c r="D2520" s="1" t="s">
        <v>57</v>
      </c>
      <c r="E2520" s="1" t="s">
        <v>17425</v>
      </c>
      <c r="F2520" s="1" t="s">
        <v>17426</v>
      </c>
      <c r="G2520" s="1" t="s">
        <v>113</v>
      </c>
      <c r="H2520" s="1" t="s">
        <v>27</v>
      </c>
      <c r="I2520" s="1" t="s">
        <v>74</v>
      </c>
      <c r="K2520" s="1" t="s">
        <v>15768</v>
      </c>
      <c r="L2520" s="1" t="s">
        <v>1527</v>
      </c>
      <c r="N2520" s="1" t="s">
        <v>104</v>
      </c>
      <c r="P2520" s="1" t="s">
        <v>17427</v>
      </c>
      <c r="S2520" s="1" t="s">
        <v>10073</v>
      </c>
      <c r="T2520" s="1" t="s">
        <v>17428</v>
      </c>
    </row>
    <row r="2521" spans="1:20" ht="13.8" x14ac:dyDescent="0.25">
      <c r="A2521" s="1" t="s">
        <v>17429</v>
      </c>
      <c r="B2521" s="2" t="s">
        <v>17430</v>
      </c>
      <c r="C2521" s="1" t="s">
        <v>17431</v>
      </c>
      <c r="D2521" s="1" t="s">
        <v>819</v>
      </c>
      <c r="E2521" s="1" t="s">
        <v>17432</v>
      </c>
      <c r="F2521" s="1" t="s">
        <v>17433</v>
      </c>
      <c r="G2521" s="1" t="s">
        <v>243</v>
      </c>
      <c r="H2521" s="1" t="s">
        <v>244</v>
      </c>
      <c r="I2521" s="1" t="s">
        <v>28</v>
      </c>
      <c r="K2521" s="1" t="s">
        <v>17434</v>
      </c>
      <c r="L2521" s="1" t="s">
        <v>456</v>
      </c>
      <c r="M2521" s="1" t="s">
        <v>143</v>
      </c>
      <c r="N2521" s="1" t="s">
        <v>104</v>
      </c>
      <c r="O2521" s="1" t="s">
        <v>17435</v>
      </c>
      <c r="P2521" s="1" t="s">
        <v>17436</v>
      </c>
      <c r="Q2521" s="1" t="s">
        <v>356</v>
      </c>
      <c r="S2521" s="1" t="s">
        <v>4618</v>
      </c>
      <c r="T2521" s="1" t="s">
        <v>17437</v>
      </c>
    </row>
    <row r="2522" spans="1:20" ht="13.8" x14ac:dyDescent="0.25">
      <c r="A2522" s="1" t="s">
        <v>1148</v>
      </c>
      <c r="B2522" s="2" t="s">
        <v>17438</v>
      </c>
      <c r="C2522" s="1" t="s">
        <v>5607</v>
      </c>
      <c r="D2522" s="1" t="s">
        <v>10634</v>
      </c>
      <c r="E2522" s="1" t="s">
        <v>1259</v>
      </c>
      <c r="F2522" s="1" t="s">
        <v>5610</v>
      </c>
      <c r="G2522" s="1" t="s">
        <v>113</v>
      </c>
      <c r="H2522" s="1" t="s">
        <v>27</v>
      </c>
      <c r="I2522" s="1" t="s">
        <v>140</v>
      </c>
      <c r="J2522" s="1" t="s">
        <v>75</v>
      </c>
      <c r="K2522" s="1" t="s">
        <v>5611</v>
      </c>
      <c r="L2522" s="1" t="s">
        <v>6114</v>
      </c>
      <c r="M2522" s="1" t="s">
        <v>270</v>
      </c>
      <c r="N2522" s="1" t="s">
        <v>32</v>
      </c>
      <c r="O2522" s="1" t="s">
        <v>5612</v>
      </c>
      <c r="P2522" s="1" t="s">
        <v>17439</v>
      </c>
      <c r="Q2522" s="1" t="s">
        <v>17440</v>
      </c>
      <c r="R2522" s="1" t="s">
        <v>171</v>
      </c>
      <c r="T2522" s="1" t="s">
        <v>17441</v>
      </c>
    </row>
    <row r="2523" spans="1:20" ht="13.8" x14ac:dyDescent="0.25">
      <c r="A2523" s="1" t="s">
        <v>6434</v>
      </c>
      <c r="B2523" s="2" t="s">
        <v>17442</v>
      </c>
      <c r="C2523" s="1" t="s">
        <v>17443</v>
      </c>
      <c r="D2523" s="1" t="s">
        <v>444</v>
      </c>
      <c r="E2523" s="1" t="s">
        <v>17444</v>
      </c>
      <c r="F2523" s="1" t="s">
        <v>15746</v>
      </c>
      <c r="G2523" s="1" t="s">
        <v>113</v>
      </c>
      <c r="H2523" s="1" t="s">
        <v>114</v>
      </c>
      <c r="I2523" s="1" t="s">
        <v>245</v>
      </c>
      <c r="K2523" s="1" t="s">
        <v>347</v>
      </c>
      <c r="L2523" s="1" t="s">
        <v>4007</v>
      </c>
      <c r="N2523" s="1" t="s">
        <v>104</v>
      </c>
      <c r="O2523" s="1" t="s">
        <v>17445</v>
      </c>
      <c r="P2523" s="1" t="s">
        <v>349</v>
      </c>
      <c r="T2523" s="1" t="s">
        <v>17446</v>
      </c>
    </row>
    <row r="2524" spans="1:20" ht="13.8" x14ac:dyDescent="0.25">
      <c r="A2524" s="1" t="s">
        <v>198</v>
      </c>
      <c r="B2524" s="2" t="s">
        <v>17447</v>
      </c>
      <c r="C2524" s="1" t="s">
        <v>17448</v>
      </c>
      <c r="D2524" s="1" t="s">
        <v>57</v>
      </c>
      <c r="E2524" s="1" t="s">
        <v>7720</v>
      </c>
      <c r="F2524" s="1" t="s">
        <v>17449</v>
      </c>
      <c r="G2524" s="1" t="s">
        <v>26</v>
      </c>
      <c r="H2524" s="1" t="s">
        <v>27</v>
      </c>
      <c r="I2524" s="1" t="s">
        <v>74</v>
      </c>
      <c r="K2524" s="1" t="s">
        <v>17450</v>
      </c>
      <c r="L2524" s="1" t="s">
        <v>30</v>
      </c>
      <c r="N2524" s="1" t="s">
        <v>104</v>
      </c>
      <c r="O2524" s="1" t="s">
        <v>17451</v>
      </c>
      <c r="P2524" s="1" t="s">
        <v>17452</v>
      </c>
      <c r="S2524" s="1" t="s">
        <v>7153</v>
      </c>
      <c r="T2524" s="1" t="s">
        <v>17453</v>
      </c>
    </row>
    <row r="2525" spans="1:20" ht="13.8" x14ac:dyDescent="0.25">
      <c r="A2525" s="1" t="s">
        <v>1272</v>
      </c>
      <c r="B2525" s="2" t="s">
        <v>17454</v>
      </c>
      <c r="C2525" s="1" t="s">
        <v>16374</v>
      </c>
      <c r="D2525" s="1" t="s">
        <v>344</v>
      </c>
      <c r="F2525" s="1" t="s">
        <v>17455</v>
      </c>
      <c r="G2525" s="1" t="s">
        <v>26</v>
      </c>
      <c r="H2525" s="1" t="s">
        <v>27</v>
      </c>
      <c r="I2525" s="1" t="s">
        <v>74</v>
      </c>
      <c r="K2525" s="1" t="s">
        <v>16377</v>
      </c>
      <c r="L2525" s="1" t="s">
        <v>716</v>
      </c>
      <c r="N2525" s="1" t="s">
        <v>104</v>
      </c>
      <c r="P2525" s="1" t="s">
        <v>17456</v>
      </c>
      <c r="S2525" s="1" t="s">
        <v>4510</v>
      </c>
      <c r="T2525" s="1" t="s">
        <v>17457</v>
      </c>
    </row>
    <row r="2526" spans="1:20" ht="13.8" x14ac:dyDescent="0.25">
      <c r="A2526" s="1" t="s">
        <v>358</v>
      </c>
      <c r="B2526" s="2" t="s">
        <v>17458</v>
      </c>
      <c r="C2526" s="1" t="s">
        <v>1163</v>
      </c>
      <c r="D2526" s="1" t="s">
        <v>3352</v>
      </c>
      <c r="E2526" s="1" t="s">
        <v>17459</v>
      </c>
      <c r="F2526" s="1" t="s">
        <v>17460</v>
      </c>
      <c r="G2526" s="1" t="s">
        <v>113</v>
      </c>
      <c r="H2526" s="1" t="s">
        <v>114</v>
      </c>
      <c r="I2526" s="1" t="s">
        <v>60</v>
      </c>
      <c r="J2526" s="1" t="s">
        <v>1312</v>
      </c>
      <c r="K2526" s="1" t="s">
        <v>1166</v>
      </c>
      <c r="L2526" s="1" t="s">
        <v>17461</v>
      </c>
      <c r="M2526" s="1" t="s">
        <v>270</v>
      </c>
      <c r="N2526" s="1" t="s">
        <v>3018</v>
      </c>
      <c r="O2526" s="1" t="s">
        <v>1168</v>
      </c>
      <c r="P2526" s="1" t="s">
        <v>17462</v>
      </c>
      <c r="Q2526" s="1" t="s">
        <v>17463</v>
      </c>
      <c r="R2526" s="1" t="s">
        <v>12962</v>
      </c>
      <c r="S2526" s="1" t="s">
        <v>3540</v>
      </c>
      <c r="T2526" s="1" t="s">
        <v>17464</v>
      </c>
    </row>
    <row r="2527" spans="1:20" ht="27.6" x14ac:dyDescent="0.25">
      <c r="A2527" s="1" t="s">
        <v>792</v>
      </c>
      <c r="B2527" s="2" t="s">
        <v>17465</v>
      </c>
      <c r="C2527" s="1" t="s">
        <v>14360</v>
      </c>
      <c r="D2527" s="1" t="s">
        <v>3154</v>
      </c>
      <c r="E2527" s="1" t="s">
        <v>17466</v>
      </c>
      <c r="F2527" s="1" t="s">
        <v>17467</v>
      </c>
      <c r="G2527" s="1" t="s">
        <v>113</v>
      </c>
      <c r="H2527" s="1" t="s">
        <v>114</v>
      </c>
      <c r="I2527" s="1" t="s">
        <v>60</v>
      </c>
      <c r="J2527" s="1" t="s">
        <v>7033</v>
      </c>
      <c r="K2527" s="1" t="s">
        <v>797</v>
      </c>
      <c r="L2527" s="1" t="s">
        <v>168</v>
      </c>
      <c r="M2527" s="1" t="s">
        <v>143</v>
      </c>
      <c r="N2527" s="3">
        <v>45931</v>
      </c>
      <c r="O2527" s="1" t="s">
        <v>14362</v>
      </c>
      <c r="P2527" s="4" t="s">
        <v>17468</v>
      </c>
      <c r="Q2527" s="1" t="s">
        <v>93</v>
      </c>
      <c r="R2527" s="1" t="s">
        <v>733</v>
      </c>
      <c r="S2527" s="1" t="s">
        <v>3108</v>
      </c>
      <c r="T2527" s="1" t="s">
        <v>17469</v>
      </c>
    </row>
    <row r="2528" spans="1:20" ht="13.8" x14ac:dyDescent="0.25">
      <c r="A2528" s="1" t="s">
        <v>17470</v>
      </c>
      <c r="B2528" s="2" t="s">
        <v>17471</v>
      </c>
      <c r="C2528" s="1" t="s">
        <v>17472</v>
      </c>
      <c r="D2528" s="1" t="s">
        <v>547</v>
      </c>
      <c r="E2528" s="1" t="s">
        <v>17473</v>
      </c>
      <c r="F2528" s="1" t="s">
        <v>112</v>
      </c>
      <c r="G2528" s="1" t="s">
        <v>113</v>
      </c>
      <c r="H2528" s="1" t="s">
        <v>114</v>
      </c>
      <c r="I2528" s="1" t="s">
        <v>60</v>
      </c>
      <c r="K2528" s="1" t="s">
        <v>17474</v>
      </c>
      <c r="L2528" s="1" t="s">
        <v>6088</v>
      </c>
      <c r="N2528" s="1" t="s">
        <v>90</v>
      </c>
      <c r="O2528" s="1" t="s">
        <v>17475</v>
      </c>
      <c r="P2528" s="1" t="s">
        <v>17476</v>
      </c>
      <c r="Q2528" s="1" t="s">
        <v>93</v>
      </c>
      <c r="T2528" s="1" t="s">
        <v>17477</v>
      </c>
    </row>
    <row r="2529" spans="1:20" ht="13.8" x14ac:dyDescent="0.25">
      <c r="A2529" s="1" t="s">
        <v>1020</v>
      </c>
      <c r="B2529" s="2" t="s">
        <v>17478</v>
      </c>
      <c r="C2529" s="1" t="s">
        <v>70</v>
      </c>
      <c r="D2529" s="1" t="s">
        <v>17479</v>
      </c>
      <c r="E2529" s="1" t="s">
        <v>17480</v>
      </c>
      <c r="F2529" s="1" t="s">
        <v>17481</v>
      </c>
      <c r="G2529" s="1" t="s">
        <v>113</v>
      </c>
      <c r="H2529" s="1" t="s">
        <v>114</v>
      </c>
      <c r="I2529" s="1" t="s">
        <v>60</v>
      </c>
      <c r="K2529" s="1" t="s">
        <v>15059</v>
      </c>
      <c r="L2529" s="1" t="s">
        <v>756</v>
      </c>
      <c r="M2529" s="1" t="s">
        <v>270</v>
      </c>
      <c r="N2529" s="1" t="s">
        <v>3018</v>
      </c>
      <c r="O2529" s="1" t="s">
        <v>78</v>
      </c>
      <c r="P2529" s="1" t="s">
        <v>15060</v>
      </c>
      <c r="Q2529" s="1" t="s">
        <v>17482</v>
      </c>
      <c r="T2529" s="1" t="s">
        <v>17483</v>
      </c>
    </row>
    <row r="2530" spans="1:20" ht="13.8" x14ac:dyDescent="0.25">
      <c r="A2530" s="1" t="s">
        <v>252</v>
      </c>
      <c r="B2530" s="2" t="s">
        <v>17484</v>
      </c>
      <c r="C2530" s="1" t="s">
        <v>17485</v>
      </c>
      <c r="D2530" s="1" t="s">
        <v>137</v>
      </c>
      <c r="E2530" s="1" t="s">
        <v>17486</v>
      </c>
      <c r="F2530" s="1" t="s">
        <v>17487</v>
      </c>
      <c r="G2530" s="1" t="s">
        <v>26</v>
      </c>
      <c r="H2530" s="1" t="s">
        <v>27</v>
      </c>
      <c r="I2530" s="1" t="s">
        <v>28</v>
      </c>
      <c r="K2530" s="1" t="s">
        <v>16177</v>
      </c>
      <c r="L2530" s="1" t="s">
        <v>2039</v>
      </c>
      <c r="N2530" s="1" t="s">
        <v>104</v>
      </c>
      <c r="P2530" s="1" t="s">
        <v>17488</v>
      </c>
      <c r="Q2530" s="1" t="s">
        <v>234</v>
      </c>
      <c r="S2530" s="1" t="s">
        <v>3241</v>
      </c>
      <c r="T2530" s="1" t="s">
        <v>17489</v>
      </c>
    </row>
    <row r="2531" spans="1:20" ht="13.8" x14ac:dyDescent="0.25">
      <c r="A2531" s="1" t="s">
        <v>275</v>
      </c>
      <c r="B2531" s="2" t="s">
        <v>17490</v>
      </c>
      <c r="C2531" s="1" t="s">
        <v>277</v>
      </c>
      <c r="D2531" s="1" t="s">
        <v>830</v>
      </c>
      <c r="E2531" s="1" t="s">
        <v>17491</v>
      </c>
      <c r="F2531" s="1" t="s">
        <v>17492</v>
      </c>
      <c r="G2531" s="1" t="s">
        <v>113</v>
      </c>
      <c r="H2531" s="1" t="s">
        <v>114</v>
      </c>
      <c r="I2531" s="1" t="s">
        <v>74</v>
      </c>
      <c r="K2531" s="1" t="s">
        <v>3655</v>
      </c>
      <c r="L2531" s="1" t="s">
        <v>1177</v>
      </c>
      <c r="N2531" s="1" t="s">
        <v>104</v>
      </c>
      <c r="O2531" s="1" t="s">
        <v>3955</v>
      </c>
      <c r="P2531" s="1" t="s">
        <v>2026</v>
      </c>
      <c r="Q2531" s="1" t="s">
        <v>234</v>
      </c>
      <c r="T2531" s="1" t="s">
        <v>17493</v>
      </c>
    </row>
    <row r="2532" spans="1:20" ht="13.8" x14ac:dyDescent="0.25">
      <c r="A2532" s="1" t="s">
        <v>17494</v>
      </c>
      <c r="B2532" s="2" t="s">
        <v>17495</v>
      </c>
      <c r="C2532" s="1" t="s">
        <v>17496</v>
      </c>
      <c r="D2532" s="1" t="s">
        <v>17497</v>
      </c>
      <c r="E2532" s="1" t="s">
        <v>4327</v>
      </c>
      <c r="F2532" s="1" t="s">
        <v>17498</v>
      </c>
      <c r="G2532" s="1" t="s">
        <v>228</v>
      </c>
      <c r="H2532" s="1" t="s">
        <v>114</v>
      </c>
      <c r="I2532" s="1" t="s">
        <v>28</v>
      </c>
      <c r="K2532" s="1" t="s">
        <v>17499</v>
      </c>
      <c r="L2532" s="1" t="s">
        <v>4163</v>
      </c>
      <c r="N2532" s="1" t="s">
        <v>63</v>
      </c>
      <c r="O2532" s="1" t="s">
        <v>17500</v>
      </c>
      <c r="P2532" s="1" t="s">
        <v>17501</v>
      </c>
      <c r="Q2532" s="1" t="s">
        <v>93</v>
      </c>
      <c r="S2532" s="1" t="s">
        <v>17502</v>
      </c>
      <c r="T2532" s="1" t="s">
        <v>17503</v>
      </c>
    </row>
    <row r="2533" spans="1:20" ht="13.8" x14ac:dyDescent="0.25">
      <c r="A2533" s="1" t="s">
        <v>68</v>
      </c>
      <c r="B2533" s="2" t="s">
        <v>17504</v>
      </c>
      <c r="C2533" s="1" t="s">
        <v>70</v>
      </c>
      <c r="D2533" s="1" t="s">
        <v>71</v>
      </c>
      <c r="E2533" s="1" t="s">
        <v>3268</v>
      </c>
      <c r="F2533" s="1" t="s">
        <v>3269</v>
      </c>
      <c r="G2533" s="1" t="s">
        <v>26</v>
      </c>
      <c r="H2533" s="1" t="s">
        <v>27</v>
      </c>
      <c r="I2533" s="1" t="s">
        <v>74</v>
      </c>
      <c r="J2533" s="1" t="s">
        <v>1478</v>
      </c>
      <c r="K2533" s="1" t="s">
        <v>76</v>
      </c>
      <c r="L2533" s="1" t="s">
        <v>30</v>
      </c>
      <c r="M2533" s="1" t="s">
        <v>143</v>
      </c>
      <c r="N2533" s="1" t="s">
        <v>916</v>
      </c>
      <c r="O2533" s="1" t="s">
        <v>78</v>
      </c>
      <c r="P2533" s="1" t="s">
        <v>17505</v>
      </c>
      <c r="Q2533" s="1" t="s">
        <v>93</v>
      </c>
      <c r="R2533" s="1" t="s">
        <v>17506</v>
      </c>
      <c r="T2533" s="1" t="s">
        <v>17507</v>
      </c>
    </row>
    <row r="2534" spans="1:20" ht="13.8" x14ac:dyDescent="0.25">
      <c r="A2534" s="1" t="s">
        <v>1188</v>
      </c>
      <c r="B2534" s="2" t="s">
        <v>17508</v>
      </c>
      <c r="C2534" s="1" t="s">
        <v>1440</v>
      </c>
      <c r="D2534" s="1" t="s">
        <v>1190</v>
      </c>
      <c r="E2534" s="1" t="s">
        <v>15276</v>
      </c>
      <c r="F2534" s="1" t="s">
        <v>17509</v>
      </c>
      <c r="G2534" s="1" t="s">
        <v>243</v>
      </c>
      <c r="H2534" s="1" t="s">
        <v>244</v>
      </c>
      <c r="I2534" s="1" t="s">
        <v>28</v>
      </c>
      <c r="K2534" s="1" t="s">
        <v>17510</v>
      </c>
      <c r="L2534" s="1" t="s">
        <v>62</v>
      </c>
      <c r="M2534" s="1" t="s">
        <v>31</v>
      </c>
      <c r="N2534" s="1" t="s">
        <v>32</v>
      </c>
      <c r="O2534" s="1" t="s">
        <v>1445</v>
      </c>
      <c r="P2534" s="1" t="s">
        <v>17511</v>
      </c>
      <c r="Q2534" s="1" t="s">
        <v>17512</v>
      </c>
      <c r="R2534" s="1" t="s">
        <v>17513</v>
      </c>
      <c r="S2534" s="1" t="s">
        <v>3206</v>
      </c>
      <c r="T2534" s="1" t="s">
        <v>17514</v>
      </c>
    </row>
    <row r="2535" spans="1:20" ht="13.8" x14ac:dyDescent="0.25">
      <c r="A2535" s="1" t="s">
        <v>1456</v>
      </c>
      <c r="B2535" s="2" t="s">
        <v>17515</v>
      </c>
      <c r="C2535" s="1" t="s">
        <v>17516</v>
      </c>
      <c r="D2535" s="1" t="s">
        <v>13169</v>
      </c>
      <c r="E2535" s="1" t="s">
        <v>17517</v>
      </c>
      <c r="F2535" s="1" t="s">
        <v>302</v>
      </c>
      <c r="G2535" s="1" t="s">
        <v>113</v>
      </c>
      <c r="H2535" s="1" t="s">
        <v>126</v>
      </c>
      <c r="I2535" s="1" t="s">
        <v>74</v>
      </c>
      <c r="K2535" s="1" t="s">
        <v>1461</v>
      </c>
      <c r="L2535" s="1" t="s">
        <v>2771</v>
      </c>
      <c r="M2535" s="1" t="s">
        <v>270</v>
      </c>
      <c r="N2535" s="3">
        <v>45627</v>
      </c>
      <c r="O2535" s="1" t="s">
        <v>17518</v>
      </c>
      <c r="P2535" s="1" t="s">
        <v>17519</v>
      </c>
      <c r="Q2535" s="1" t="s">
        <v>93</v>
      </c>
      <c r="R2535" s="1" t="s">
        <v>392</v>
      </c>
      <c r="S2535" s="1" t="s">
        <v>3468</v>
      </c>
      <c r="T2535" s="1" t="s">
        <v>17520</v>
      </c>
    </row>
    <row r="2536" spans="1:20" ht="27.6" x14ac:dyDescent="0.25">
      <c r="A2536" s="1" t="s">
        <v>2055</v>
      </c>
      <c r="B2536" s="2" t="s">
        <v>17521</v>
      </c>
      <c r="C2536" s="1" t="s">
        <v>17522</v>
      </c>
      <c r="D2536" s="1" t="s">
        <v>3480</v>
      </c>
      <c r="E2536" s="1" t="s">
        <v>17523</v>
      </c>
      <c r="F2536" s="1" t="s">
        <v>17524</v>
      </c>
      <c r="G2536" s="1" t="s">
        <v>113</v>
      </c>
      <c r="H2536" s="1" t="s">
        <v>126</v>
      </c>
      <c r="I2536" s="1" t="s">
        <v>60</v>
      </c>
      <c r="J2536" s="1" t="s">
        <v>154</v>
      </c>
      <c r="K2536" s="1" t="s">
        <v>17525</v>
      </c>
      <c r="L2536" s="1" t="s">
        <v>2542</v>
      </c>
      <c r="M2536" s="1" t="s">
        <v>270</v>
      </c>
      <c r="N2536" s="1" t="s">
        <v>916</v>
      </c>
      <c r="O2536" s="1" t="s">
        <v>17526</v>
      </c>
      <c r="P2536" s="4" t="s">
        <v>17527</v>
      </c>
      <c r="Q2536" s="1" t="s">
        <v>17528</v>
      </c>
      <c r="R2536" s="1" t="s">
        <v>9857</v>
      </c>
      <c r="S2536" s="1" t="s">
        <v>14206</v>
      </c>
      <c r="T2536" s="1" t="s">
        <v>17529</v>
      </c>
    </row>
    <row r="2537" spans="1:20" ht="13.8" x14ac:dyDescent="0.25">
      <c r="A2537" s="1" t="s">
        <v>185</v>
      </c>
      <c r="B2537" s="2" t="s">
        <v>17530</v>
      </c>
      <c r="C2537" s="1" t="s">
        <v>5779</v>
      </c>
      <c r="D2537" s="1" t="s">
        <v>1183</v>
      </c>
      <c r="E2537" s="1" t="s">
        <v>17531</v>
      </c>
      <c r="F2537" s="1" t="s">
        <v>17532</v>
      </c>
      <c r="G2537" s="1" t="s">
        <v>113</v>
      </c>
      <c r="H2537" s="1" t="s">
        <v>114</v>
      </c>
      <c r="I2537" s="1" t="s">
        <v>245</v>
      </c>
      <c r="K2537" s="1" t="s">
        <v>1660</v>
      </c>
      <c r="L2537" s="1" t="s">
        <v>423</v>
      </c>
      <c r="N2537" s="1" t="s">
        <v>104</v>
      </c>
      <c r="O2537" s="1" t="s">
        <v>5783</v>
      </c>
      <c r="P2537" s="1" t="s">
        <v>1662</v>
      </c>
      <c r="Q2537" s="1" t="s">
        <v>234</v>
      </c>
      <c r="S2537" s="1" t="s">
        <v>4275</v>
      </c>
      <c r="T2537" s="1" t="s">
        <v>17533</v>
      </c>
    </row>
    <row r="2538" spans="1:20" ht="13.8" x14ac:dyDescent="0.25">
      <c r="A2538" s="1" t="s">
        <v>602</v>
      </c>
      <c r="B2538" s="2" t="s">
        <v>17534</v>
      </c>
      <c r="C2538" s="1" t="s">
        <v>604</v>
      </c>
      <c r="D2538" s="1" t="s">
        <v>1096</v>
      </c>
      <c r="E2538" s="1" t="s">
        <v>8636</v>
      </c>
      <c r="F2538" s="1" t="s">
        <v>17535</v>
      </c>
      <c r="G2538" s="1" t="s">
        <v>113</v>
      </c>
      <c r="H2538" s="1" t="s">
        <v>114</v>
      </c>
      <c r="I2538" s="1" t="s">
        <v>74</v>
      </c>
      <c r="K2538" s="1" t="s">
        <v>13426</v>
      </c>
      <c r="L2538" s="1" t="s">
        <v>6227</v>
      </c>
      <c r="N2538" s="1" t="s">
        <v>104</v>
      </c>
      <c r="O2538" s="1" t="s">
        <v>610</v>
      </c>
      <c r="P2538" s="1" t="s">
        <v>17536</v>
      </c>
      <c r="Q2538" s="1" t="s">
        <v>234</v>
      </c>
      <c r="S2538" s="1" t="s">
        <v>3113</v>
      </c>
      <c r="T2538" s="1" t="s">
        <v>17537</v>
      </c>
    </row>
    <row r="2539" spans="1:20" ht="13.8" x14ac:dyDescent="0.25">
      <c r="A2539" s="1" t="s">
        <v>14400</v>
      </c>
      <c r="B2539" s="2" t="s">
        <v>17538</v>
      </c>
      <c r="C2539" s="1" t="s">
        <v>1139</v>
      </c>
      <c r="D2539" s="1" t="s">
        <v>2184</v>
      </c>
      <c r="E2539" s="1" t="s">
        <v>17539</v>
      </c>
      <c r="F2539" s="1" t="s">
        <v>17540</v>
      </c>
      <c r="G2539" s="1" t="s">
        <v>26</v>
      </c>
      <c r="H2539" s="1" t="s">
        <v>27</v>
      </c>
      <c r="I2539" s="1" t="s">
        <v>74</v>
      </c>
      <c r="J2539" s="1" t="s">
        <v>465</v>
      </c>
      <c r="K2539" s="1" t="s">
        <v>1142</v>
      </c>
      <c r="L2539" s="1" t="s">
        <v>810</v>
      </c>
      <c r="M2539" s="1" t="s">
        <v>270</v>
      </c>
      <c r="N2539" s="3">
        <v>45474</v>
      </c>
      <c r="O2539" s="1" t="s">
        <v>1143</v>
      </c>
      <c r="P2539" s="1" t="s">
        <v>17541</v>
      </c>
      <c r="Q2539" s="1" t="s">
        <v>93</v>
      </c>
      <c r="S2539" s="1" t="s">
        <v>14326</v>
      </c>
      <c r="T2539" s="1" t="s">
        <v>17542</v>
      </c>
    </row>
    <row r="2540" spans="1:20" ht="13.8" x14ac:dyDescent="0.25">
      <c r="A2540" s="1" t="s">
        <v>1272</v>
      </c>
      <c r="B2540" s="2" t="s">
        <v>17543</v>
      </c>
      <c r="C2540" s="1" t="s">
        <v>1274</v>
      </c>
      <c r="D2540" s="1" t="s">
        <v>23</v>
      </c>
      <c r="E2540" s="1" t="s">
        <v>17544</v>
      </c>
      <c r="F2540" s="1" t="s">
        <v>17545</v>
      </c>
      <c r="G2540" s="1" t="s">
        <v>26</v>
      </c>
      <c r="H2540" s="1" t="s">
        <v>27</v>
      </c>
      <c r="I2540" s="1" t="s">
        <v>74</v>
      </c>
      <c r="K2540" s="1" t="s">
        <v>1277</v>
      </c>
      <c r="L2540" s="1" t="s">
        <v>1278</v>
      </c>
      <c r="M2540" s="1" t="s">
        <v>270</v>
      </c>
      <c r="N2540" s="1" t="s">
        <v>63</v>
      </c>
      <c r="O2540" s="1" t="s">
        <v>1279</v>
      </c>
      <c r="P2540" s="1" t="s">
        <v>17546</v>
      </c>
      <c r="Q2540" s="1" t="s">
        <v>17547</v>
      </c>
      <c r="R2540" s="1" t="s">
        <v>17548</v>
      </c>
      <c r="S2540" s="1" t="s">
        <v>3755</v>
      </c>
      <c r="T2540" s="1" t="s">
        <v>17549</v>
      </c>
    </row>
    <row r="2541" spans="1:20" ht="13.8" x14ac:dyDescent="0.25">
      <c r="A2541" s="1" t="s">
        <v>3757</v>
      </c>
      <c r="B2541" s="2" t="s">
        <v>17550</v>
      </c>
      <c r="C2541" s="1" t="s">
        <v>17551</v>
      </c>
      <c r="D2541" s="1" t="s">
        <v>10288</v>
      </c>
      <c r="E2541" s="1" t="s">
        <v>17552</v>
      </c>
      <c r="F2541" s="1" t="s">
        <v>17553</v>
      </c>
      <c r="G2541" s="1" t="s">
        <v>113</v>
      </c>
      <c r="H2541" s="1" t="s">
        <v>114</v>
      </c>
      <c r="I2541" s="1" t="s">
        <v>60</v>
      </c>
      <c r="K2541" s="1" t="s">
        <v>692</v>
      </c>
      <c r="L2541" s="1" t="s">
        <v>6366</v>
      </c>
      <c r="N2541" s="1" t="s">
        <v>378</v>
      </c>
      <c r="O2541" s="1" t="s">
        <v>348</v>
      </c>
      <c r="P2541" s="1" t="s">
        <v>17554</v>
      </c>
      <c r="Q2541" s="1" t="s">
        <v>1803</v>
      </c>
      <c r="T2541" s="1" t="s">
        <v>17555</v>
      </c>
    </row>
    <row r="2542" spans="1:20" ht="27.6" x14ac:dyDescent="0.25">
      <c r="A2542" s="1" t="s">
        <v>287</v>
      </c>
      <c r="B2542" s="2" t="s">
        <v>17556</v>
      </c>
      <c r="C2542" s="1" t="s">
        <v>289</v>
      </c>
      <c r="D2542" s="1" t="s">
        <v>819</v>
      </c>
      <c r="E2542" s="1" t="s">
        <v>17557</v>
      </c>
      <c r="F2542" s="1" t="s">
        <v>17558</v>
      </c>
      <c r="G2542" s="1" t="s">
        <v>26</v>
      </c>
      <c r="H2542" s="1" t="s">
        <v>27</v>
      </c>
      <c r="I2542" s="1" t="s">
        <v>60</v>
      </c>
      <c r="J2542" s="1" t="s">
        <v>1154</v>
      </c>
      <c r="K2542" s="1" t="s">
        <v>17559</v>
      </c>
      <c r="L2542" s="1" t="s">
        <v>810</v>
      </c>
      <c r="N2542" s="1" t="s">
        <v>63</v>
      </c>
      <c r="O2542" s="1" t="s">
        <v>294</v>
      </c>
      <c r="P2542" s="4" t="s">
        <v>17560</v>
      </c>
      <c r="Q2542" s="1" t="s">
        <v>93</v>
      </c>
      <c r="R2542" s="1" t="s">
        <v>17561</v>
      </c>
      <c r="S2542" s="1" t="s">
        <v>3108</v>
      </c>
      <c r="T2542" s="1" t="s">
        <v>17562</v>
      </c>
    </row>
    <row r="2543" spans="1:20" ht="13.8" x14ac:dyDescent="0.25">
      <c r="A2543" s="1" t="s">
        <v>120</v>
      </c>
      <c r="B2543" s="2" t="s">
        <v>17563</v>
      </c>
      <c r="C2543" s="1" t="s">
        <v>122</v>
      </c>
      <c r="D2543" s="1" t="s">
        <v>110</v>
      </c>
      <c r="E2543" s="1" t="s">
        <v>17564</v>
      </c>
      <c r="F2543" s="1" t="s">
        <v>6171</v>
      </c>
      <c r="G2543" s="1" t="s">
        <v>113</v>
      </c>
      <c r="H2543" s="1" t="s">
        <v>126</v>
      </c>
      <c r="I2543" s="1" t="s">
        <v>140</v>
      </c>
      <c r="J2543" s="1" t="s">
        <v>154</v>
      </c>
      <c r="K2543" s="1" t="s">
        <v>127</v>
      </c>
      <c r="L2543" s="1" t="s">
        <v>11363</v>
      </c>
      <c r="N2543" s="1" t="s">
        <v>32</v>
      </c>
      <c r="O2543" s="1" t="s">
        <v>129</v>
      </c>
      <c r="P2543" s="1" t="s">
        <v>17565</v>
      </c>
      <c r="Q2543" s="1" t="s">
        <v>93</v>
      </c>
      <c r="R2543" s="1" t="s">
        <v>131</v>
      </c>
      <c r="S2543" s="1" t="s">
        <v>6175</v>
      </c>
      <c r="T2543" s="1" t="s">
        <v>17566</v>
      </c>
    </row>
    <row r="2544" spans="1:20" ht="13.8" x14ac:dyDescent="0.25">
      <c r="A2544" s="1" t="s">
        <v>54</v>
      </c>
      <c r="B2544" s="2" t="s">
        <v>17567</v>
      </c>
      <c r="C2544" s="1" t="s">
        <v>761</v>
      </c>
      <c r="D2544" s="1" t="s">
        <v>452</v>
      </c>
      <c r="E2544" s="1" t="s">
        <v>752</v>
      </c>
      <c r="F2544" s="1" t="s">
        <v>16916</v>
      </c>
      <c r="G2544" s="1" t="s">
        <v>26</v>
      </c>
      <c r="H2544" s="1" t="s">
        <v>27</v>
      </c>
      <c r="I2544" s="1" t="s">
        <v>74</v>
      </c>
      <c r="K2544" s="1" t="s">
        <v>61</v>
      </c>
      <c r="L2544" s="1" t="s">
        <v>8162</v>
      </c>
      <c r="N2544" s="1" t="s">
        <v>378</v>
      </c>
      <c r="O2544" s="1" t="s">
        <v>765</v>
      </c>
      <c r="P2544" s="1" t="s">
        <v>17568</v>
      </c>
      <c r="Q2544" s="1" t="s">
        <v>93</v>
      </c>
      <c r="S2544" s="1" t="s">
        <v>3540</v>
      </c>
      <c r="T2544" s="1" t="s">
        <v>17569</v>
      </c>
    </row>
    <row r="2545" spans="1:20" ht="13.8" x14ac:dyDescent="0.25">
      <c r="A2545" s="1" t="s">
        <v>17570</v>
      </c>
      <c r="B2545" s="2" t="s">
        <v>17571</v>
      </c>
      <c r="C2545" s="1" t="s">
        <v>17522</v>
      </c>
      <c r="D2545" s="1" t="s">
        <v>418</v>
      </c>
      <c r="E2545" s="1" t="s">
        <v>17572</v>
      </c>
      <c r="F2545" s="1" t="s">
        <v>17573</v>
      </c>
      <c r="G2545" s="1" t="s">
        <v>228</v>
      </c>
      <c r="H2545" s="1" t="s">
        <v>126</v>
      </c>
      <c r="I2545" s="1" t="s">
        <v>140</v>
      </c>
      <c r="J2545" s="1" t="s">
        <v>154</v>
      </c>
      <c r="K2545" s="1" t="s">
        <v>1760</v>
      </c>
      <c r="L2545" s="1" t="s">
        <v>891</v>
      </c>
      <c r="N2545" s="1" t="s">
        <v>3018</v>
      </c>
      <c r="O2545" s="1" t="s">
        <v>17526</v>
      </c>
      <c r="P2545" s="1" t="s">
        <v>17574</v>
      </c>
      <c r="R2545" s="1" t="s">
        <v>17575</v>
      </c>
      <c r="S2545" s="1" t="s">
        <v>14206</v>
      </c>
      <c r="T2545" s="1" t="s">
        <v>17576</v>
      </c>
    </row>
    <row r="2546" spans="1:20" ht="13.8" x14ac:dyDescent="0.25">
      <c r="A2546" s="1" t="s">
        <v>54</v>
      </c>
      <c r="B2546" s="2" t="s">
        <v>17577</v>
      </c>
      <c r="C2546" s="1" t="s">
        <v>1568</v>
      </c>
      <c r="D2546" s="1" t="s">
        <v>137</v>
      </c>
      <c r="E2546" s="1" t="s">
        <v>14371</v>
      </c>
      <c r="F2546" s="1" t="s">
        <v>7693</v>
      </c>
      <c r="G2546" s="1" t="s">
        <v>26</v>
      </c>
      <c r="H2546" s="1" t="s">
        <v>27</v>
      </c>
      <c r="I2546" s="1" t="s">
        <v>140</v>
      </c>
      <c r="J2546" s="1" t="s">
        <v>1154</v>
      </c>
      <c r="K2546" s="1" t="s">
        <v>61</v>
      </c>
      <c r="L2546" s="1" t="s">
        <v>5640</v>
      </c>
      <c r="N2546" s="1" t="s">
        <v>32</v>
      </c>
      <c r="O2546" s="1" t="s">
        <v>1572</v>
      </c>
      <c r="P2546" s="1" t="s">
        <v>17578</v>
      </c>
      <c r="Q2546" s="1" t="s">
        <v>17579</v>
      </c>
      <c r="R2546" s="1" t="s">
        <v>1608</v>
      </c>
      <c r="S2546" s="1" t="s">
        <v>3659</v>
      </c>
      <c r="T2546" s="1" t="s">
        <v>17580</v>
      </c>
    </row>
    <row r="2547" spans="1:20" ht="13.8" x14ac:dyDescent="0.25">
      <c r="A2547" s="1" t="s">
        <v>1430</v>
      </c>
      <c r="B2547" s="2" t="s">
        <v>17581</v>
      </c>
      <c r="C2547" s="1" t="s">
        <v>10725</v>
      </c>
      <c r="D2547" s="1" t="s">
        <v>958</v>
      </c>
      <c r="E2547" s="1" t="s">
        <v>17582</v>
      </c>
      <c r="F2547" s="1" t="s">
        <v>17583</v>
      </c>
      <c r="G2547" s="1" t="s">
        <v>113</v>
      </c>
      <c r="H2547" s="1" t="s">
        <v>27</v>
      </c>
      <c r="I2547" s="1" t="s">
        <v>60</v>
      </c>
      <c r="K2547" s="1" t="s">
        <v>982</v>
      </c>
      <c r="L2547" s="1" t="s">
        <v>4405</v>
      </c>
      <c r="M2547" s="1" t="s">
        <v>143</v>
      </c>
      <c r="N2547" s="1" t="s">
        <v>32</v>
      </c>
      <c r="O2547" s="1" t="s">
        <v>10730</v>
      </c>
      <c r="P2547" s="1" t="s">
        <v>17584</v>
      </c>
      <c r="Q2547" s="1" t="s">
        <v>17585</v>
      </c>
      <c r="R2547" s="1" t="s">
        <v>627</v>
      </c>
      <c r="S2547" s="1" t="s">
        <v>10732</v>
      </c>
      <c r="T2547" s="1" t="s">
        <v>17586</v>
      </c>
    </row>
    <row r="2548" spans="1:20" ht="13.8" x14ac:dyDescent="0.25">
      <c r="A2548" s="1" t="s">
        <v>17570</v>
      </c>
      <c r="B2548" s="2" t="s">
        <v>17587</v>
      </c>
      <c r="C2548" s="1" t="s">
        <v>17522</v>
      </c>
      <c r="D2548" s="1" t="s">
        <v>536</v>
      </c>
      <c r="E2548" s="1" t="s">
        <v>17588</v>
      </c>
      <c r="F2548" s="1" t="s">
        <v>17589</v>
      </c>
      <c r="G2548" s="1" t="s">
        <v>228</v>
      </c>
      <c r="H2548" s="1" t="s">
        <v>126</v>
      </c>
      <c r="I2548" s="1" t="s">
        <v>245</v>
      </c>
      <c r="K2548" s="1" t="s">
        <v>17590</v>
      </c>
      <c r="L2548" s="1" t="s">
        <v>1670</v>
      </c>
      <c r="M2548" s="1" t="s">
        <v>143</v>
      </c>
      <c r="N2548" s="3">
        <v>45261</v>
      </c>
      <c r="O2548" s="1" t="s">
        <v>17526</v>
      </c>
      <c r="P2548" s="1" t="s">
        <v>17591</v>
      </c>
      <c r="R2548" s="1" t="s">
        <v>17592</v>
      </c>
      <c r="S2548" s="1" t="s">
        <v>14206</v>
      </c>
      <c r="T2548" s="1" t="s">
        <v>17593</v>
      </c>
    </row>
    <row r="2549" spans="1:20" ht="13.8" x14ac:dyDescent="0.25">
      <c r="A2549" s="1" t="s">
        <v>264</v>
      </c>
      <c r="B2549" s="2" t="s">
        <v>17594</v>
      </c>
      <c r="C2549" s="1" t="s">
        <v>11508</v>
      </c>
      <c r="D2549" s="1" t="s">
        <v>57</v>
      </c>
      <c r="E2549" s="1" t="s">
        <v>17595</v>
      </c>
      <c r="F2549" s="1" t="s">
        <v>11510</v>
      </c>
      <c r="G2549" s="1" t="s">
        <v>26</v>
      </c>
      <c r="H2549" s="1" t="s">
        <v>27</v>
      </c>
      <c r="I2549" s="1" t="s">
        <v>74</v>
      </c>
      <c r="K2549" s="1" t="s">
        <v>17596</v>
      </c>
      <c r="L2549" s="1" t="s">
        <v>269</v>
      </c>
      <c r="N2549" s="1" t="s">
        <v>63</v>
      </c>
      <c r="O2549" s="1" t="s">
        <v>11512</v>
      </c>
      <c r="P2549" s="1" t="s">
        <v>17597</v>
      </c>
      <c r="Q2549" s="1" t="s">
        <v>17598</v>
      </c>
      <c r="R2549" s="1" t="s">
        <v>733</v>
      </c>
      <c r="S2549" s="1" t="s">
        <v>3620</v>
      </c>
      <c r="T2549" s="1" t="s">
        <v>17599</v>
      </c>
    </row>
    <row r="2550" spans="1:20" ht="13.8" x14ac:dyDescent="0.25">
      <c r="A2550" s="1" t="s">
        <v>287</v>
      </c>
      <c r="B2550" s="2" t="s">
        <v>17600</v>
      </c>
      <c r="C2550" s="1" t="s">
        <v>289</v>
      </c>
      <c r="D2550" s="1" t="s">
        <v>201</v>
      </c>
      <c r="E2550" s="1" t="s">
        <v>17601</v>
      </c>
      <c r="F2550" s="1" t="s">
        <v>292</v>
      </c>
      <c r="G2550" s="1" t="s">
        <v>26</v>
      </c>
      <c r="H2550" s="1" t="s">
        <v>27</v>
      </c>
      <c r="I2550" s="1" t="s">
        <v>74</v>
      </c>
      <c r="J2550" s="1" t="s">
        <v>635</v>
      </c>
      <c r="K2550" s="1" t="s">
        <v>17602</v>
      </c>
      <c r="L2550" s="1" t="s">
        <v>30</v>
      </c>
      <c r="N2550" s="1" t="s">
        <v>916</v>
      </c>
      <c r="O2550" s="1" t="s">
        <v>294</v>
      </c>
      <c r="P2550" s="1" t="s">
        <v>17603</v>
      </c>
      <c r="R2550" s="1" t="s">
        <v>14033</v>
      </c>
      <c r="S2550" s="1" t="s">
        <v>3108</v>
      </c>
      <c r="T2550" s="1" t="s">
        <v>17604</v>
      </c>
    </row>
    <row r="2551" spans="1:20" ht="13.8" x14ac:dyDescent="0.25">
      <c r="A2551" s="1" t="s">
        <v>3208</v>
      </c>
      <c r="B2551" s="2" t="s">
        <v>17605</v>
      </c>
      <c r="C2551" s="1" t="s">
        <v>15184</v>
      </c>
      <c r="D2551" s="1" t="s">
        <v>2519</v>
      </c>
      <c r="E2551" s="1" t="s">
        <v>5420</v>
      </c>
      <c r="F2551" s="1" t="s">
        <v>17606</v>
      </c>
      <c r="G2551" s="1" t="s">
        <v>113</v>
      </c>
      <c r="H2551" s="1" t="s">
        <v>126</v>
      </c>
      <c r="I2551" s="1" t="s">
        <v>60</v>
      </c>
      <c r="K2551" s="1" t="s">
        <v>3214</v>
      </c>
      <c r="L2551" s="1" t="s">
        <v>17607</v>
      </c>
      <c r="N2551" s="1" t="s">
        <v>2202</v>
      </c>
      <c r="O2551" s="1" t="s">
        <v>15187</v>
      </c>
      <c r="P2551" s="1" t="s">
        <v>17608</v>
      </c>
      <c r="Q2551" s="1" t="s">
        <v>93</v>
      </c>
      <c r="T2551" s="1" t="s">
        <v>17609</v>
      </c>
    </row>
    <row r="2552" spans="1:20" ht="13.8" x14ac:dyDescent="0.25">
      <c r="A2552" s="1" t="s">
        <v>17610</v>
      </c>
      <c r="B2552" s="2" t="s">
        <v>17611</v>
      </c>
      <c r="C2552" s="1" t="s">
        <v>1613</v>
      </c>
      <c r="D2552" s="1" t="s">
        <v>344</v>
      </c>
      <c r="F2552" s="1" t="s">
        <v>17612</v>
      </c>
      <c r="G2552" s="1" t="s">
        <v>113</v>
      </c>
      <c r="H2552" s="1" t="s">
        <v>114</v>
      </c>
      <c r="I2552" s="1" t="s">
        <v>60</v>
      </c>
      <c r="K2552" s="1" t="s">
        <v>17613</v>
      </c>
      <c r="L2552" s="1" t="s">
        <v>30</v>
      </c>
      <c r="M2552" s="1" t="s">
        <v>143</v>
      </c>
      <c r="N2552" s="1" t="s">
        <v>104</v>
      </c>
      <c r="P2552" s="1" t="s">
        <v>17614</v>
      </c>
      <c r="T2552" s="1" t="s">
        <v>17615</v>
      </c>
    </row>
    <row r="2553" spans="1:20" ht="13.8" x14ac:dyDescent="0.25">
      <c r="A2553" s="1" t="s">
        <v>1484</v>
      </c>
      <c r="B2553" s="2" t="s">
        <v>17616</v>
      </c>
      <c r="C2553" s="1" t="s">
        <v>14089</v>
      </c>
      <c r="D2553" s="1" t="s">
        <v>9465</v>
      </c>
      <c r="E2553" s="1" t="s">
        <v>17617</v>
      </c>
      <c r="F2553" s="1" t="s">
        <v>17618</v>
      </c>
      <c r="G2553" s="1" t="s">
        <v>26</v>
      </c>
      <c r="H2553" s="1" t="s">
        <v>27</v>
      </c>
      <c r="I2553" s="1" t="s">
        <v>74</v>
      </c>
      <c r="K2553" s="1" t="s">
        <v>1488</v>
      </c>
      <c r="L2553" s="1" t="s">
        <v>4730</v>
      </c>
      <c r="N2553" s="1" t="s">
        <v>63</v>
      </c>
      <c r="O2553" s="1" t="s">
        <v>14093</v>
      </c>
      <c r="P2553" s="1" t="s">
        <v>17619</v>
      </c>
      <c r="Q2553" s="1" t="s">
        <v>93</v>
      </c>
      <c r="R2553" s="1" t="s">
        <v>17620</v>
      </c>
      <c r="S2553" s="1" t="s">
        <v>14095</v>
      </c>
      <c r="T2553" s="1" t="s">
        <v>17621</v>
      </c>
    </row>
    <row r="2554" spans="1:20" ht="13.8" x14ac:dyDescent="0.25">
      <c r="A2554" s="1" t="s">
        <v>17622</v>
      </c>
      <c r="B2554" s="2" t="s">
        <v>17623</v>
      </c>
      <c r="C2554" s="1" t="s">
        <v>15431</v>
      </c>
      <c r="D2554" s="1" t="s">
        <v>689</v>
      </c>
      <c r="E2554" s="1" t="s">
        <v>17624</v>
      </c>
      <c r="F2554" s="1" t="s">
        <v>17625</v>
      </c>
      <c r="G2554" s="1" t="s">
        <v>113</v>
      </c>
      <c r="H2554" s="1" t="s">
        <v>126</v>
      </c>
      <c r="I2554" s="1" t="s">
        <v>74</v>
      </c>
      <c r="K2554" s="1" t="s">
        <v>17596</v>
      </c>
      <c r="L2554" s="1" t="s">
        <v>4978</v>
      </c>
      <c r="M2554" s="1" t="s">
        <v>143</v>
      </c>
      <c r="N2554" s="1" t="s">
        <v>32</v>
      </c>
      <c r="O2554" s="1" t="s">
        <v>15434</v>
      </c>
      <c r="P2554" s="1" t="s">
        <v>17626</v>
      </c>
      <c r="Q2554" s="1" t="s">
        <v>17627</v>
      </c>
      <c r="R2554" s="1" t="s">
        <v>17628</v>
      </c>
      <c r="S2554" s="1" t="s">
        <v>5941</v>
      </c>
      <c r="T2554" s="1" t="s">
        <v>17629</v>
      </c>
    </row>
    <row r="2555" spans="1:20" ht="13.8" x14ac:dyDescent="0.25">
      <c r="A2555" s="1" t="s">
        <v>9230</v>
      </c>
      <c r="B2555" s="2" t="s">
        <v>17630</v>
      </c>
      <c r="C2555" s="1" t="s">
        <v>17631</v>
      </c>
      <c r="D2555" s="1" t="s">
        <v>452</v>
      </c>
      <c r="E2555" s="1" t="s">
        <v>9581</v>
      </c>
      <c r="F2555" s="1" t="s">
        <v>14818</v>
      </c>
      <c r="G2555" s="1" t="s">
        <v>26</v>
      </c>
      <c r="H2555" s="1" t="s">
        <v>27</v>
      </c>
      <c r="I2555" s="1" t="s">
        <v>74</v>
      </c>
      <c r="K2555" s="1" t="s">
        <v>2660</v>
      </c>
      <c r="L2555" s="1" t="s">
        <v>30</v>
      </c>
      <c r="N2555" s="1" t="s">
        <v>378</v>
      </c>
      <c r="O2555" s="1" t="s">
        <v>17632</v>
      </c>
      <c r="P2555" s="1" t="s">
        <v>17633</v>
      </c>
      <c r="Q2555" s="1" t="s">
        <v>17634</v>
      </c>
      <c r="S2555" s="1" t="s">
        <v>3108</v>
      </c>
      <c r="T2555" s="1" t="s">
        <v>17635</v>
      </c>
    </row>
    <row r="2556" spans="1:20" ht="13.8" x14ac:dyDescent="0.25">
      <c r="A2556" s="1" t="s">
        <v>17636</v>
      </c>
      <c r="B2556" s="2" t="s">
        <v>17637</v>
      </c>
      <c r="C2556" s="1" t="s">
        <v>17638</v>
      </c>
      <c r="D2556" s="1" t="s">
        <v>8788</v>
      </c>
      <c r="E2556" s="1" t="s">
        <v>17639</v>
      </c>
      <c r="F2556" s="1" t="s">
        <v>17640</v>
      </c>
      <c r="G2556" s="1" t="s">
        <v>26</v>
      </c>
      <c r="H2556" s="1" t="s">
        <v>27</v>
      </c>
      <c r="I2556" s="1" t="s">
        <v>28</v>
      </c>
      <c r="K2556" s="1" t="s">
        <v>17641</v>
      </c>
      <c r="L2556" s="1" t="s">
        <v>77</v>
      </c>
      <c r="N2556" s="1" t="s">
        <v>32</v>
      </c>
      <c r="O2556" s="1" t="s">
        <v>17642</v>
      </c>
      <c r="P2556" s="1" t="s">
        <v>17643</v>
      </c>
      <c r="Q2556" s="1" t="s">
        <v>17644</v>
      </c>
      <c r="R2556" s="1" t="s">
        <v>17645</v>
      </c>
      <c r="T2556" s="1" t="s">
        <v>17646</v>
      </c>
    </row>
    <row r="2557" spans="1:20" ht="13.8" x14ac:dyDescent="0.25">
      <c r="A2557" s="1" t="s">
        <v>2856</v>
      </c>
      <c r="B2557" s="2" t="s">
        <v>17647</v>
      </c>
      <c r="C2557" s="1" t="s">
        <v>2858</v>
      </c>
      <c r="D2557" s="1" t="s">
        <v>8788</v>
      </c>
      <c r="E2557" s="1" t="s">
        <v>17648</v>
      </c>
      <c r="F2557" s="1" t="s">
        <v>17649</v>
      </c>
      <c r="G2557" s="1" t="s">
        <v>26</v>
      </c>
      <c r="H2557" s="1" t="s">
        <v>27</v>
      </c>
      <c r="I2557" s="1" t="s">
        <v>74</v>
      </c>
      <c r="K2557" s="1" t="s">
        <v>17650</v>
      </c>
      <c r="L2557" s="1" t="s">
        <v>4765</v>
      </c>
      <c r="M2557" s="1" t="s">
        <v>270</v>
      </c>
      <c r="N2557" s="1" t="s">
        <v>63</v>
      </c>
      <c r="P2557" s="1" t="s">
        <v>17651</v>
      </c>
      <c r="R2557" s="1" t="s">
        <v>17652</v>
      </c>
      <c r="T2557" s="1" t="s">
        <v>17653</v>
      </c>
    </row>
    <row r="2558" spans="1:20" ht="13.8" x14ac:dyDescent="0.25">
      <c r="A2558" s="1" t="s">
        <v>185</v>
      </c>
      <c r="B2558" s="2" t="s">
        <v>17654</v>
      </c>
      <c r="C2558" s="1" t="s">
        <v>3086</v>
      </c>
      <c r="D2558" s="1" t="s">
        <v>110</v>
      </c>
      <c r="E2558" s="1" t="s">
        <v>17655</v>
      </c>
      <c r="F2558" s="1" t="s">
        <v>17656</v>
      </c>
      <c r="G2558" s="1" t="s">
        <v>113</v>
      </c>
      <c r="H2558" s="1" t="s">
        <v>126</v>
      </c>
      <c r="I2558" s="1" t="s">
        <v>140</v>
      </c>
      <c r="J2558" s="1" t="s">
        <v>154</v>
      </c>
      <c r="K2558" s="1" t="s">
        <v>191</v>
      </c>
      <c r="L2558" s="1" t="s">
        <v>3157</v>
      </c>
      <c r="M2558" s="1" t="s">
        <v>143</v>
      </c>
      <c r="N2558" s="1" t="s">
        <v>32</v>
      </c>
      <c r="O2558" s="1" t="s">
        <v>3089</v>
      </c>
      <c r="P2558" s="1" t="s">
        <v>17657</v>
      </c>
      <c r="Q2558" s="1" t="s">
        <v>17658</v>
      </c>
      <c r="R2558" s="1" t="s">
        <v>17659</v>
      </c>
      <c r="S2558" s="1" t="s">
        <v>3121</v>
      </c>
      <c r="T2558" s="1" t="s">
        <v>17660</v>
      </c>
    </row>
    <row r="2559" spans="1:20" ht="13.8" x14ac:dyDescent="0.25">
      <c r="A2559" s="1" t="s">
        <v>2214</v>
      </c>
      <c r="B2559" s="2" t="s">
        <v>17661</v>
      </c>
      <c r="C2559" s="1" t="s">
        <v>618</v>
      </c>
      <c r="D2559" s="1" t="s">
        <v>3352</v>
      </c>
      <c r="E2559" s="1" t="s">
        <v>17662</v>
      </c>
      <c r="F2559" s="1" t="s">
        <v>17663</v>
      </c>
      <c r="G2559" s="1" t="s">
        <v>346</v>
      </c>
      <c r="H2559" s="1" t="s">
        <v>229</v>
      </c>
      <c r="I2559" s="1" t="s">
        <v>140</v>
      </c>
      <c r="J2559" s="1" t="s">
        <v>75</v>
      </c>
      <c r="K2559" s="1" t="s">
        <v>622</v>
      </c>
      <c r="L2559" s="1" t="s">
        <v>6606</v>
      </c>
      <c r="M2559" s="1" t="s">
        <v>143</v>
      </c>
      <c r="N2559" s="1" t="s">
        <v>32</v>
      </c>
      <c r="O2559" s="1" t="s">
        <v>624</v>
      </c>
      <c r="P2559" s="1" t="s">
        <v>17664</v>
      </c>
      <c r="Q2559" s="1" t="s">
        <v>17665</v>
      </c>
      <c r="R2559" s="1" t="s">
        <v>171</v>
      </c>
      <c r="S2559" s="1" t="s">
        <v>4141</v>
      </c>
      <c r="T2559" s="1" t="s">
        <v>17666</v>
      </c>
    </row>
    <row r="2560" spans="1:20" ht="41.4" x14ac:dyDescent="0.25">
      <c r="A2560" s="1" t="s">
        <v>644</v>
      </c>
      <c r="B2560" s="2" t="s">
        <v>17667</v>
      </c>
      <c r="C2560" s="1" t="s">
        <v>646</v>
      </c>
      <c r="D2560" s="1" t="s">
        <v>7243</v>
      </c>
      <c r="E2560" s="1" t="s">
        <v>17668</v>
      </c>
      <c r="F2560" s="1" t="s">
        <v>3269</v>
      </c>
      <c r="G2560" s="1" t="s">
        <v>26</v>
      </c>
      <c r="H2560" s="1" t="s">
        <v>27</v>
      </c>
      <c r="I2560" s="1" t="s">
        <v>74</v>
      </c>
      <c r="K2560" s="1" t="s">
        <v>649</v>
      </c>
      <c r="L2560" s="1" t="s">
        <v>3639</v>
      </c>
      <c r="N2560" s="1" t="s">
        <v>63</v>
      </c>
      <c r="O2560" s="1" t="s">
        <v>651</v>
      </c>
      <c r="P2560" s="4" t="s">
        <v>17669</v>
      </c>
      <c r="Q2560" s="1" t="s">
        <v>17670</v>
      </c>
      <c r="R2560" s="1" t="s">
        <v>17671</v>
      </c>
      <c r="S2560" s="1" t="s">
        <v>4060</v>
      </c>
      <c r="T2560" s="1" t="s">
        <v>17672</v>
      </c>
    </row>
    <row r="2561" spans="1:20" ht="13.8" x14ac:dyDescent="0.25">
      <c r="A2561" s="1" t="s">
        <v>792</v>
      </c>
      <c r="B2561" s="2" t="s">
        <v>17673</v>
      </c>
      <c r="C2561" s="1" t="s">
        <v>2297</v>
      </c>
      <c r="D2561" s="1" t="s">
        <v>819</v>
      </c>
      <c r="E2561" s="1" t="s">
        <v>17674</v>
      </c>
      <c r="F2561" s="1" t="s">
        <v>17675</v>
      </c>
      <c r="G2561" s="1" t="s">
        <v>113</v>
      </c>
      <c r="H2561" s="1" t="s">
        <v>114</v>
      </c>
      <c r="I2561" s="1" t="s">
        <v>140</v>
      </c>
      <c r="K2561" s="1" t="s">
        <v>797</v>
      </c>
      <c r="L2561" s="1" t="s">
        <v>10548</v>
      </c>
      <c r="N2561" s="1" t="s">
        <v>378</v>
      </c>
      <c r="O2561" s="1" t="s">
        <v>2303</v>
      </c>
      <c r="P2561" s="1" t="s">
        <v>17676</v>
      </c>
      <c r="Q2561" s="1" t="s">
        <v>93</v>
      </c>
      <c r="R2561" s="1" t="s">
        <v>641</v>
      </c>
      <c r="S2561" s="1" t="s">
        <v>9589</v>
      </c>
      <c r="T2561" s="1" t="s">
        <v>17677</v>
      </c>
    </row>
    <row r="2562" spans="1:20" ht="13.8" x14ac:dyDescent="0.25">
      <c r="A2562" s="1" t="s">
        <v>275</v>
      </c>
      <c r="B2562" s="2" t="s">
        <v>17678</v>
      </c>
      <c r="C2562" s="1" t="s">
        <v>277</v>
      </c>
      <c r="D2562" s="1" t="s">
        <v>2184</v>
      </c>
      <c r="E2562" s="1" t="s">
        <v>17679</v>
      </c>
      <c r="F2562" s="1" t="s">
        <v>14167</v>
      </c>
      <c r="G2562" s="1" t="s">
        <v>113</v>
      </c>
      <c r="H2562" s="1" t="s">
        <v>114</v>
      </c>
      <c r="I2562" s="1" t="s">
        <v>60</v>
      </c>
      <c r="K2562" s="1" t="s">
        <v>281</v>
      </c>
      <c r="L2562" s="1" t="s">
        <v>77</v>
      </c>
      <c r="N2562" s="1" t="s">
        <v>313</v>
      </c>
      <c r="O2562" s="1" t="s">
        <v>3955</v>
      </c>
      <c r="P2562" s="1" t="s">
        <v>17680</v>
      </c>
      <c r="Q2562" s="1" t="s">
        <v>93</v>
      </c>
      <c r="R2562" s="1" t="s">
        <v>17681</v>
      </c>
      <c r="T2562" s="1" t="s">
        <v>17682</v>
      </c>
    </row>
    <row r="2563" spans="1:20" ht="13.8" x14ac:dyDescent="0.25">
      <c r="A2563" s="1" t="s">
        <v>54</v>
      </c>
      <c r="B2563" s="2" t="s">
        <v>17683</v>
      </c>
      <c r="C2563" s="1" t="s">
        <v>920</v>
      </c>
      <c r="D2563" s="1" t="s">
        <v>8788</v>
      </c>
      <c r="E2563" s="1" t="s">
        <v>762</v>
      </c>
      <c r="F2563" s="1" t="s">
        <v>17684</v>
      </c>
      <c r="G2563" s="1" t="s">
        <v>26</v>
      </c>
      <c r="H2563" s="1" t="s">
        <v>27</v>
      </c>
      <c r="I2563" s="1" t="s">
        <v>74</v>
      </c>
      <c r="K2563" s="1" t="s">
        <v>17685</v>
      </c>
      <c r="L2563" s="1" t="s">
        <v>9885</v>
      </c>
      <c r="N2563" s="1" t="s">
        <v>32</v>
      </c>
      <c r="O2563" s="1" t="s">
        <v>923</v>
      </c>
      <c r="P2563" s="1" t="s">
        <v>17686</v>
      </c>
      <c r="Q2563" s="1" t="s">
        <v>93</v>
      </c>
      <c r="R2563" s="1" t="s">
        <v>17687</v>
      </c>
      <c r="S2563" s="1" t="s">
        <v>5941</v>
      </c>
      <c r="T2563" s="1" t="s">
        <v>17688</v>
      </c>
    </row>
    <row r="2564" spans="1:20" ht="13.8" x14ac:dyDescent="0.25">
      <c r="A2564" s="1" t="s">
        <v>1398</v>
      </c>
      <c r="B2564" s="2" t="s">
        <v>17689</v>
      </c>
      <c r="C2564" s="1" t="s">
        <v>8754</v>
      </c>
      <c r="D2564" s="1" t="s">
        <v>462</v>
      </c>
      <c r="E2564" s="1" t="s">
        <v>17690</v>
      </c>
      <c r="F2564" s="1" t="s">
        <v>17691</v>
      </c>
      <c r="G2564" s="1" t="s">
        <v>26</v>
      </c>
      <c r="H2564" s="1" t="s">
        <v>27</v>
      </c>
      <c r="I2564" s="1" t="s">
        <v>60</v>
      </c>
      <c r="J2564" s="1" t="s">
        <v>75</v>
      </c>
      <c r="K2564" s="1" t="s">
        <v>127</v>
      </c>
      <c r="L2564" s="1" t="s">
        <v>526</v>
      </c>
      <c r="N2564" s="1" t="s">
        <v>32</v>
      </c>
      <c r="O2564" s="1" t="s">
        <v>8758</v>
      </c>
      <c r="P2564" s="1" t="s">
        <v>17692</v>
      </c>
      <c r="R2564" s="1" t="s">
        <v>17693</v>
      </c>
      <c r="S2564" s="1" t="s">
        <v>8762</v>
      </c>
      <c r="T2564" s="1" t="s">
        <v>17694</v>
      </c>
    </row>
    <row r="2565" spans="1:20" ht="13.8" x14ac:dyDescent="0.25">
      <c r="A2565" s="1" t="s">
        <v>54</v>
      </c>
      <c r="B2565" s="2" t="s">
        <v>17695</v>
      </c>
      <c r="C2565" s="1" t="s">
        <v>1706</v>
      </c>
      <c r="D2565" s="1" t="s">
        <v>1750</v>
      </c>
      <c r="E2565" s="1" t="s">
        <v>17696</v>
      </c>
      <c r="F2565" s="1" t="s">
        <v>17697</v>
      </c>
      <c r="G2565" s="1" t="s">
        <v>26</v>
      </c>
      <c r="H2565" s="1" t="s">
        <v>27</v>
      </c>
      <c r="I2565" s="1" t="s">
        <v>74</v>
      </c>
      <c r="K2565" s="1" t="s">
        <v>61</v>
      </c>
      <c r="L2565" s="1" t="s">
        <v>1709</v>
      </c>
      <c r="M2565" s="1" t="s">
        <v>270</v>
      </c>
      <c r="N2565" s="1" t="s">
        <v>32</v>
      </c>
      <c r="O2565" s="1" t="s">
        <v>1710</v>
      </c>
      <c r="P2565" s="1" t="s">
        <v>17698</v>
      </c>
      <c r="Q2565" s="1" t="s">
        <v>17699</v>
      </c>
      <c r="R2565" s="1" t="s">
        <v>17700</v>
      </c>
      <c r="S2565" s="1" t="s">
        <v>15764</v>
      </c>
      <c r="T2565" s="1" t="s">
        <v>17701</v>
      </c>
    </row>
    <row r="2566" spans="1:20" ht="13.8" x14ac:dyDescent="0.25">
      <c r="A2566" s="1" t="s">
        <v>54</v>
      </c>
      <c r="B2566" s="2" t="s">
        <v>17702</v>
      </c>
      <c r="C2566" s="1" t="s">
        <v>570</v>
      </c>
      <c r="D2566" s="1" t="s">
        <v>860</v>
      </c>
      <c r="E2566" s="1" t="s">
        <v>17703</v>
      </c>
      <c r="F2566" s="1" t="s">
        <v>932</v>
      </c>
      <c r="G2566" s="1" t="s">
        <v>26</v>
      </c>
      <c r="H2566" s="1" t="s">
        <v>27</v>
      </c>
      <c r="I2566" s="1" t="s">
        <v>60</v>
      </c>
      <c r="K2566" s="1" t="s">
        <v>1092</v>
      </c>
      <c r="L2566" s="1" t="s">
        <v>103</v>
      </c>
      <c r="M2566" s="1" t="s">
        <v>270</v>
      </c>
      <c r="N2566" s="1" t="s">
        <v>104</v>
      </c>
      <c r="O2566" s="1" t="s">
        <v>573</v>
      </c>
      <c r="P2566" s="1" t="s">
        <v>105</v>
      </c>
      <c r="S2566" s="1" t="s">
        <v>3112</v>
      </c>
      <c r="T2566" s="1" t="s">
        <v>17704</v>
      </c>
    </row>
    <row r="2567" spans="1:20" ht="13.8" x14ac:dyDescent="0.25">
      <c r="A2567" s="1" t="s">
        <v>2864</v>
      </c>
      <c r="B2567" s="2" t="s">
        <v>17705</v>
      </c>
      <c r="C2567" s="1" t="s">
        <v>13913</v>
      </c>
      <c r="D2567" s="1" t="s">
        <v>913</v>
      </c>
      <c r="E2567" s="1" t="s">
        <v>1191</v>
      </c>
      <c r="F2567" s="1" t="s">
        <v>17706</v>
      </c>
      <c r="G2567" s="1" t="s">
        <v>113</v>
      </c>
      <c r="H2567" s="1" t="s">
        <v>114</v>
      </c>
      <c r="I2567" s="1" t="s">
        <v>74</v>
      </c>
      <c r="K2567" s="1" t="s">
        <v>1425</v>
      </c>
      <c r="L2567" s="1" t="s">
        <v>1177</v>
      </c>
      <c r="N2567" s="1" t="s">
        <v>104</v>
      </c>
      <c r="O2567" s="1" t="s">
        <v>13916</v>
      </c>
      <c r="P2567" s="1" t="s">
        <v>1427</v>
      </c>
      <c r="Q2567" s="1" t="s">
        <v>234</v>
      </c>
      <c r="S2567" s="1" t="s">
        <v>13919</v>
      </c>
      <c r="T2567" s="1" t="s">
        <v>17707</v>
      </c>
    </row>
    <row r="2568" spans="1:20" ht="13.8" x14ac:dyDescent="0.25">
      <c r="A2568" s="1" t="s">
        <v>4416</v>
      </c>
      <c r="B2568" s="2" t="s">
        <v>17708</v>
      </c>
      <c r="C2568" s="1" t="s">
        <v>4127</v>
      </c>
      <c r="D2568" s="1" t="s">
        <v>4182</v>
      </c>
      <c r="E2568" s="1" t="s">
        <v>2036</v>
      </c>
      <c r="F2568" s="1" t="s">
        <v>17709</v>
      </c>
      <c r="G2568" s="1" t="s">
        <v>26</v>
      </c>
      <c r="H2568" s="1" t="s">
        <v>27</v>
      </c>
      <c r="I2568" s="1" t="s">
        <v>140</v>
      </c>
      <c r="K2568" s="1" t="s">
        <v>17710</v>
      </c>
      <c r="L2568" s="1" t="s">
        <v>423</v>
      </c>
      <c r="N2568" s="1" t="s">
        <v>104</v>
      </c>
      <c r="O2568" s="1" t="s">
        <v>4131</v>
      </c>
      <c r="P2568" s="1" t="s">
        <v>17711</v>
      </c>
      <c r="Q2568" s="1" t="s">
        <v>234</v>
      </c>
      <c r="T2568" s="1" t="s">
        <v>17712</v>
      </c>
    </row>
    <row r="2569" spans="1:20" ht="13.8" x14ac:dyDescent="0.25">
      <c r="A2569" s="1" t="s">
        <v>1074</v>
      </c>
      <c r="B2569" s="2" t="s">
        <v>17713</v>
      </c>
      <c r="C2569" s="1" t="s">
        <v>1076</v>
      </c>
      <c r="D2569" s="1" t="s">
        <v>806</v>
      </c>
      <c r="E2569" s="1" t="s">
        <v>17714</v>
      </c>
      <c r="F2569" s="1" t="s">
        <v>17715</v>
      </c>
      <c r="G2569" s="1" t="s">
        <v>26</v>
      </c>
      <c r="H2569" s="1" t="s">
        <v>27</v>
      </c>
      <c r="I2569" s="1" t="s">
        <v>74</v>
      </c>
      <c r="K2569" s="1" t="s">
        <v>364</v>
      </c>
      <c r="L2569" s="1" t="s">
        <v>17716</v>
      </c>
      <c r="N2569" s="1" t="s">
        <v>104</v>
      </c>
      <c r="O2569" s="1" t="s">
        <v>1080</v>
      </c>
      <c r="P2569" s="1" t="s">
        <v>1081</v>
      </c>
      <c r="Q2569" s="1" t="s">
        <v>234</v>
      </c>
      <c r="S2569" s="1" t="s">
        <v>3540</v>
      </c>
      <c r="T2569" s="1" t="s">
        <v>17717</v>
      </c>
    </row>
    <row r="2570" spans="1:20" ht="13.8" x14ac:dyDescent="0.25">
      <c r="A2570" s="1" t="s">
        <v>54</v>
      </c>
      <c r="B2570" s="2" t="s">
        <v>17718</v>
      </c>
      <c r="C2570" s="1" t="s">
        <v>1440</v>
      </c>
      <c r="D2570" s="1" t="s">
        <v>1441</v>
      </c>
      <c r="E2570" s="1" t="s">
        <v>1442</v>
      </c>
      <c r="F2570" s="1" t="s">
        <v>17719</v>
      </c>
      <c r="G2570" s="1" t="s">
        <v>26</v>
      </c>
      <c r="H2570" s="1" t="s">
        <v>27</v>
      </c>
      <c r="I2570" s="1" t="s">
        <v>28</v>
      </c>
      <c r="K2570" s="1" t="s">
        <v>17720</v>
      </c>
      <c r="L2570" s="1" t="s">
        <v>1156</v>
      </c>
      <c r="N2570" s="1" t="s">
        <v>32</v>
      </c>
      <c r="O2570" s="1" t="s">
        <v>1445</v>
      </c>
      <c r="P2570" s="1" t="s">
        <v>17721</v>
      </c>
      <c r="Q2570" s="1" t="s">
        <v>17722</v>
      </c>
      <c r="R2570" s="1" t="s">
        <v>17723</v>
      </c>
      <c r="S2570" s="1" t="s">
        <v>3206</v>
      </c>
      <c r="T2570" s="1" t="s">
        <v>17724</v>
      </c>
    </row>
    <row r="2571" spans="1:20" ht="13.8" x14ac:dyDescent="0.25">
      <c r="A2571" s="1" t="s">
        <v>161</v>
      </c>
      <c r="B2571" s="2" t="s">
        <v>17725</v>
      </c>
      <c r="C2571" s="1" t="s">
        <v>163</v>
      </c>
      <c r="D2571" s="1" t="s">
        <v>9273</v>
      </c>
      <c r="E2571" s="1" t="s">
        <v>17726</v>
      </c>
      <c r="F2571" s="1" t="s">
        <v>166</v>
      </c>
      <c r="G2571" s="1" t="s">
        <v>26</v>
      </c>
      <c r="H2571" s="1" t="s">
        <v>27</v>
      </c>
      <c r="I2571" s="1" t="s">
        <v>74</v>
      </c>
      <c r="J2571" s="1" t="s">
        <v>465</v>
      </c>
      <c r="K2571" s="1" t="s">
        <v>167</v>
      </c>
      <c r="L2571" s="1" t="s">
        <v>810</v>
      </c>
      <c r="M2571" s="1" t="s">
        <v>304</v>
      </c>
      <c r="N2571" s="3">
        <v>45566</v>
      </c>
      <c r="O2571" s="1" t="s">
        <v>169</v>
      </c>
      <c r="P2571" s="1" t="s">
        <v>17727</v>
      </c>
      <c r="Q2571" s="1" t="s">
        <v>17728</v>
      </c>
      <c r="R2571" s="1" t="s">
        <v>13827</v>
      </c>
      <c r="S2571" s="1" t="s">
        <v>5055</v>
      </c>
      <c r="T2571" s="1" t="s">
        <v>17729</v>
      </c>
    </row>
    <row r="2572" spans="1:20" ht="13.8" x14ac:dyDescent="0.25">
      <c r="A2572" s="1" t="s">
        <v>68</v>
      </c>
      <c r="B2572" s="2" t="s">
        <v>17730</v>
      </c>
      <c r="C2572" s="1" t="s">
        <v>70</v>
      </c>
      <c r="D2572" s="1" t="s">
        <v>408</v>
      </c>
      <c r="E2572" s="1" t="s">
        <v>16246</v>
      </c>
      <c r="F2572" s="1" t="s">
        <v>3269</v>
      </c>
      <c r="G2572" s="1" t="s">
        <v>26</v>
      </c>
      <c r="H2572" s="1" t="s">
        <v>27</v>
      </c>
      <c r="I2572" s="1" t="s">
        <v>74</v>
      </c>
      <c r="J2572" s="1" t="s">
        <v>75</v>
      </c>
      <c r="K2572" s="1" t="s">
        <v>17731</v>
      </c>
      <c r="L2572" s="1" t="s">
        <v>810</v>
      </c>
      <c r="M2572" s="1" t="s">
        <v>270</v>
      </c>
      <c r="N2572" s="1" t="s">
        <v>916</v>
      </c>
      <c r="O2572" s="1" t="s">
        <v>78</v>
      </c>
      <c r="P2572" s="1" t="s">
        <v>17732</v>
      </c>
      <c r="Q2572" s="1" t="s">
        <v>17733</v>
      </c>
      <c r="R2572" s="1" t="s">
        <v>17734</v>
      </c>
      <c r="T2572" s="1" t="s">
        <v>17735</v>
      </c>
    </row>
    <row r="2573" spans="1:20" ht="13.8" x14ac:dyDescent="0.25">
      <c r="A2573" s="1" t="s">
        <v>17736</v>
      </c>
      <c r="B2573" s="2" t="s">
        <v>17737</v>
      </c>
      <c r="C2573" s="1" t="s">
        <v>17738</v>
      </c>
      <c r="D2573" s="1" t="s">
        <v>17739</v>
      </c>
      <c r="E2573" s="1" t="s">
        <v>17740</v>
      </c>
      <c r="F2573" s="1" t="s">
        <v>1950</v>
      </c>
      <c r="G2573" s="1" t="s">
        <v>228</v>
      </c>
      <c r="H2573" s="1" t="s">
        <v>229</v>
      </c>
      <c r="I2573" s="1" t="s">
        <v>60</v>
      </c>
      <c r="K2573" s="1" t="s">
        <v>17741</v>
      </c>
      <c r="L2573" s="1" t="s">
        <v>103</v>
      </c>
      <c r="M2573" s="1" t="s">
        <v>270</v>
      </c>
      <c r="N2573" s="1" t="s">
        <v>104</v>
      </c>
      <c r="O2573" s="1" t="s">
        <v>17742</v>
      </c>
      <c r="P2573" s="1" t="s">
        <v>17743</v>
      </c>
      <c r="Q2573" s="1" t="s">
        <v>234</v>
      </c>
      <c r="S2573" s="1" t="s">
        <v>3106</v>
      </c>
      <c r="T2573" s="1" t="s">
        <v>17744</v>
      </c>
    </row>
    <row r="2574" spans="1:20" ht="13.8" x14ac:dyDescent="0.25">
      <c r="A2574" s="1" t="s">
        <v>1430</v>
      </c>
      <c r="B2574" s="2" t="s">
        <v>17745</v>
      </c>
      <c r="C2574" s="1" t="s">
        <v>1432</v>
      </c>
      <c r="D2574" s="1" t="s">
        <v>240</v>
      </c>
      <c r="E2574" s="1" t="s">
        <v>17746</v>
      </c>
      <c r="F2574" s="1" t="s">
        <v>17747</v>
      </c>
      <c r="G2574" s="1" t="s">
        <v>113</v>
      </c>
      <c r="H2574" s="1" t="s">
        <v>114</v>
      </c>
      <c r="I2574" s="1" t="s">
        <v>74</v>
      </c>
      <c r="K2574" s="1" t="s">
        <v>17748</v>
      </c>
      <c r="L2574" s="1" t="s">
        <v>2283</v>
      </c>
      <c r="N2574" s="1" t="s">
        <v>63</v>
      </c>
      <c r="O2574" s="1" t="s">
        <v>1435</v>
      </c>
      <c r="P2574" s="1" t="s">
        <v>17749</v>
      </c>
      <c r="Q2574" s="1" t="s">
        <v>234</v>
      </c>
      <c r="R2574" s="1" t="s">
        <v>17750</v>
      </c>
      <c r="S2574" s="1" t="s">
        <v>3115</v>
      </c>
      <c r="T2574" s="1" t="s">
        <v>17751</v>
      </c>
    </row>
    <row r="2575" spans="1:20" ht="13.8" x14ac:dyDescent="0.25">
      <c r="A2575" s="1" t="s">
        <v>792</v>
      </c>
      <c r="B2575" s="2" t="s">
        <v>17752</v>
      </c>
      <c r="C2575" s="1" t="s">
        <v>2297</v>
      </c>
      <c r="D2575" s="1" t="s">
        <v>137</v>
      </c>
      <c r="E2575" s="1" t="s">
        <v>17753</v>
      </c>
      <c r="F2575" s="1" t="s">
        <v>17754</v>
      </c>
      <c r="G2575" s="1" t="s">
        <v>113</v>
      </c>
      <c r="H2575" s="1" t="s">
        <v>114</v>
      </c>
      <c r="I2575" s="1" t="s">
        <v>60</v>
      </c>
      <c r="K2575" s="1" t="s">
        <v>15785</v>
      </c>
      <c r="L2575" s="1" t="s">
        <v>1239</v>
      </c>
      <c r="N2575" s="1" t="s">
        <v>104</v>
      </c>
      <c r="O2575" s="1" t="s">
        <v>2303</v>
      </c>
      <c r="P2575" s="1" t="s">
        <v>17755</v>
      </c>
      <c r="S2575" s="1" t="s">
        <v>9589</v>
      </c>
      <c r="T2575" s="1" t="s">
        <v>17756</v>
      </c>
    </row>
    <row r="2576" spans="1:20" ht="13.8" x14ac:dyDescent="0.25">
      <c r="A2576" s="1" t="s">
        <v>287</v>
      </c>
      <c r="B2576" s="2" t="s">
        <v>17757</v>
      </c>
      <c r="C2576" s="1" t="s">
        <v>289</v>
      </c>
      <c r="D2576" s="1" t="s">
        <v>201</v>
      </c>
      <c r="E2576" s="1" t="s">
        <v>17758</v>
      </c>
      <c r="F2576" s="1" t="s">
        <v>17759</v>
      </c>
      <c r="G2576" s="1" t="s">
        <v>26</v>
      </c>
      <c r="H2576" s="1" t="s">
        <v>27</v>
      </c>
      <c r="I2576" s="1" t="s">
        <v>74</v>
      </c>
      <c r="J2576" s="1" t="s">
        <v>75</v>
      </c>
      <c r="K2576" s="1" t="s">
        <v>293</v>
      </c>
      <c r="L2576" s="1" t="s">
        <v>168</v>
      </c>
      <c r="M2576" s="1" t="s">
        <v>270</v>
      </c>
      <c r="N2576" s="3">
        <v>45261</v>
      </c>
      <c r="O2576" s="1" t="s">
        <v>294</v>
      </c>
      <c r="P2576" s="1" t="s">
        <v>17760</v>
      </c>
      <c r="R2576" s="1" t="s">
        <v>17761</v>
      </c>
      <c r="S2576" s="1" t="s">
        <v>3108</v>
      </c>
      <c r="T2576" s="1" t="s">
        <v>17762</v>
      </c>
    </row>
    <row r="2577" spans="1:20" ht="13.8" x14ac:dyDescent="0.25">
      <c r="A2577" s="1" t="s">
        <v>210</v>
      </c>
      <c r="B2577" s="2" t="s">
        <v>17763</v>
      </c>
      <c r="C2577" s="1" t="s">
        <v>1648</v>
      </c>
      <c r="D2577" s="1" t="s">
        <v>15392</v>
      </c>
      <c r="E2577" s="1" t="s">
        <v>17764</v>
      </c>
      <c r="F2577" s="1" t="s">
        <v>17765</v>
      </c>
      <c r="G2577" s="1" t="s">
        <v>26</v>
      </c>
      <c r="H2577" s="1" t="s">
        <v>27</v>
      </c>
      <c r="I2577" s="1" t="s">
        <v>28</v>
      </c>
      <c r="K2577" s="1" t="s">
        <v>215</v>
      </c>
      <c r="L2577" s="1" t="s">
        <v>259</v>
      </c>
      <c r="M2577" s="1" t="s">
        <v>270</v>
      </c>
      <c r="N2577" s="1" t="s">
        <v>63</v>
      </c>
      <c r="O2577" s="1" t="s">
        <v>1651</v>
      </c>
      <c r="P2577" s="1" t="s">
        <v>17766</v>
      </c>
      <c r="Q2577" s="1" t="s">
        <v>17767</v>
      </c>
      <c r="R2577" s="1" t="s">
        <v>17768</v>
      </c>
      <c r="S2577" s="1" t="s">
        <v>17769</v>
      </c>
      <c r="T2577" s="1" t="s">
        <v>17770</v>
      </c>
    </row>
    <row r="2578" spans="1:20" ht="13.8" x14ac:dyDescent="0.25">
      <c r="A2578" s="1" t="s">
        <v>17771</v>
      </c>
      <c r="B2578" s="2" t="s">
        <v>17772</v>
      </c>
      <c r="C2578" s="1" t="s">
        <v>17773</v>
      </c>
      <c r="D2578" s="1" t="s">
        <v>939</v>
      </c>
      <c r="E2578" s="1" t="s">
        <v>7252</v>
      </c>
      <c r="F2578" s="1" t="s">
        <v>17774</v>
      </c>
      <c r="G2578" s="1" t="s">
        <v>228</v>
      </c>
      <c r="H2578" s="1" t="s">
        <v>114</v>
      </c>
      <c r="I2578" s="1" t="s">
        <v>60</v>
      </c>
      <c r="K2578" s="1" t="s">
        <v>17775</v>
      </c>
      <c r="L2578" s="1" t="s">
        <v>1527</v>
      </c>
      <c r="M2578" s="1" t="s">
        <v>143</v>
      </c>
      <c r="N2578" s="1" t="s">
        <v>104</v>
      </c>
      <c r="O2578" s="1" t="s">
        <v>17776</v>
      </c>
      <c r="P2578" s="1" t="s">
        <v>17777</v>
      </c>
      <c r="Q2578" s="1" t="s">
        <v>234</v>
      </c>
      <c r="T2578" s="1" t="s">
        <v>17778</v>
      </c>
    </row>
    <row r="2579" spans="1:20" ht="13.8" x14ac:dyDescent="0.25">
      <c r="A2579" s="1" t="s">
        <v>657</v>
      </c>
      <c r="B2579" s="2" t="s">
        <v>17779</v>
      </c>
      <c r="C2579" s="1" t="s">
        <v>187</v>
      </c>
      <c r="D2579" s="1" t="s">
        <v>201</v>
      </c>
      <c r="E2579" s="1" t="s">
        <v>17780</v>
      </c>
      <c r="F2579" s="1" t="s">
        <v>17781</v>
      </c>
      <c r="G2579" s="1" t="s">
        <v>26</v>
      </c>
      <c r="H2579" s="1" t="s">
        <v>27</v>
      </c>
      <c r="I2579" s="1" t="s">
        <v>60</v>
      </c>
      <c r="J2579" s="1" t="s">
        <v>75</v>
      </c>
      <c r="K2579" s="1" t="s">
        <v>191</v>
      </c>
      <c r="L2579" s="1" t="s">
        <v>7972</v>
      </c>
      <c r="M2579" s="1" t="s">
        <v>143</v>
      </c>
      <c r="N2579" s="1" t="s">
        <v>63</v>
      </c>
      <c r="O2579" s="1" t="s">
        <v>193</v>
      </c>
      <c r="P2579" s="1" t="s">
        <v>17782</v>
      </c>
      <c r="Q2579" s="1" t="s">
        <v>1803</v>
      </c>
      <c r="R2579" s="1" t="s">
        <v>171</v>
      </c>
      <c r="S2579" s="1" t="s">
        <v>3475</v>
      </c>
      <c r="T2579" s="1" t="s">
        <v>17783</v>
      </c>
    </row>
    <row r="2580" spans="1:20" ht="13.8" x14ac:dyDescent="0.25">
      <c r="A2580" s="1" t="s">
        <v>148</v>
      </c>
      <c r="B2580" s="2" t="s">
        <v>17784</v>
      </c>
      <c r="C2580" s="1" t="s">
        <v>1466</v>
      </c>
      <c r="D2580" s="1" t="s">
        <v>1537</v>
      </c>
      <c r="E2580" s="1" t="s">
        <v>17785</v>
      </c>
      <c r="F2580" s="1" t="s">
        <v>17786</v>
      </c>
      <c r="G2580" s="1" t="s">
        <v>113</v>
      </c>
      <c r="H2580" s="1" t="s">
        <v>114</v>
      </c>
      <c r="I2580" s="1" t="s">
        <v>60</v>
      </c>
      <c r="J2580" s="1" t="s">
        <v>2562</v>
      </c>
      <c r="K2580" s="1" t="s">
        <v>155</v>
      </c>
      <c r="L2580" s="1" t="s">
        <v>680</v>
      </c>
      <c r="N2580" s="1" t="s">
        <v>378</v>
      </c>
      <c r="O2580" s="1" t="s">
        <v>1469</v>
      </c>
      <c r="P2580" s="1" t="s">
        <v>17787</v>
      </c>
      <c r="R2580" s="1" t="s">
        <v>17788</v>
      </c>
      <c r="S2580" s="1" t="s">
        <v>3540</v>
      </c>
      <c r="T2580" s="1" t="s">
        <v>17789</v>
      </c>
    </row>
    <row r="2581" spans="1:20" ht="13.8" x14ac:dyDescent="0.25">
      <c r="A2581" s="1" t="s">
        <v>817</v>
      </c>
      <c r="B2581" s="2" t="s">
        <v>17790</v>
      </c>
      <c r="C2581" s="1" t="s">
        <v>498</v>
      </c>
      <c r="D2581" s="1" t="s">
        <v>240</v>
      </c>
      <c r="E2581" s="1" t="s">
        <v>17791</v>
      </c>
      <c r="F2581" s="1" t="s">
        <v>17792</v>
      </c>
      <c r="G2581" s="1" t="s">
        <v>113</v>
      </c>
      <c r="H2581" s="1" t="s">
        <v>114</v>
      </c>
      <c r="I2581" s="1" t="s">
        <v>60</v>
      </c>
      <c r="K2581" s="1" t="s">
        <v>17793</v>
      </c>
      <c r="L2581" s="1" t="s">
        <v>11213</v>
      </c>
      <c r="M2581" s="1" t="s">
        <v>143</v>
      </c>
      <c r="N2581" s="1" t="s">
        <v>90</v>
      </c>
      <c r="O2581" s="1" t="s">
        <v>504</v>
      </c>
      <c r="P2581" s="1" t="s">
        <v>17794</v>
      </c>
      <c r="R2581" s="1" t="s">
        <v>17795</v>
      </c>
      <c r="S2581" s="1" t="s">
        <v>15415</v>
      </c>
      <c r="T2581" s="1" t="s">
        <v>17796</v>
      </c>
    </row>
    <row r="2582" spans="1:20" ht="13.8" x14ac:dyDescent="0.25">
      <c r="A2582" s="1" t="s">
        <v>2411</v>
      </c>
      <c r="B2582" s="2" t="s">
        <v>17797</v>
      </c>
      <c r="C2582" s="1" t="s">
        <v>2413</v>
      </c>
      <c r="D2582" s="1" t="s">
        <v>819</v>
      </c>
      <c r="E2582" s="1" t="s">
        <v>3057</v>
      </c>
      <c r="F2582" s="1" t="s">
        <v>17798</v>
      </c>
      <c r="G2582" s="1" t="s">
        <v>113</v>
      </c>
      <c r="H2582" s="1" t="s">
        <v>27</v>
      </c>
      <c r="I2582" s="1" t="s">
        <v>60</v>
      </c>
      <c r="K2582" s="1" t="s">
        <v>15825</v>
      </c>
      <c r="L2582" s="1" t="s">
        <v>77</v>
      </c>
      <c r="N2582" s="1" t="s">
        <v>63</v>
      </c>
      <c r="O2582" s="1" t="s">
        <v>2417</v>
      </c>
      <c r="P2582" s="1" t="s">
        <v>17799</v>
      </c>
      <c r="Q2582" s="1" t="s">
        <v>17800</v>
      </c>
      <c r="R2582" s="1" t="s">
        <v>17801</v>
      </c>
      <c r="T2582" s="1" t="s">
        <v>17802</v>
      </c>
    </row>
    <row r="2583" spans="1:20" ht="13.8" x14ac:dyDescent="0.25">
      <c r="A2583" s="1" t="s">
        <v>473</v>
      </c>
      <c r="B2583" s="2" t="s">
        <v>17803</v>
      </c>
      <c r="C2583" s="1" t="s">
        <v>1034</v>
      </c>
      <c r="D2583" s="1" t="s">
        <v>1362</v>
      </c>
      <c r="E2583" s="1" t="s">
        <v>17804</v>
      </c>
      <c r="F2583" s="1" t="s">
        <v>17805</v>
      </c>
      <c r="G2583" s="1" t="s">
        <v>113</v>
      </c>
      <c r="H2583" s="1" t="s">
        <v>114</v>
      </c>
      <c r="I2583" s="1" t="s">
        <v>28</v>
      </c>
      <c r="J2583" s="1" t="s">
        <v>154</v>
      </c>
      <c r="K2583" s="1" t="s">
        <v>478</v>
      </c>
      <c r="L2583" s="1" t="s">
        <v>1342</v>
      </c>
      <c r="M2583" s="1" t="s">
        <v>304</v>
      </c>
      <c r="N2583" s="1" t="s">
        <v>63</v>
      </c>
      <c r="O2583" s="1" t="s">
        <v>1038</v>
      </c>
      <c r="P2583" s="1" t="s">
        <v>17806</v>
      </c>
      <c r="Q2583" s="1" t="s">
        <v>530</v>
      </c>
      <c r="R2583" s="1" t="s">
        <v>733</v>
      </c>
      <c r="S2583" s="1" t="s">
        <v>4266</v>
      </c>
      <c r="T2583" s="1" t="s">
        <v>17807</v>
      </c>
    </row>
    <row r="2584" spans="1:20" ht="13.8" x14ac:dyDescent="0.25">
      <c r="A2584" s="1" t="s">
        <v>17808</v>
      </c>
      <c r="B2584" s="2" t="s">
        <v>17809</v>
      </c>
      <c r="C2584" s="1" t="s">
        <v>17810</v>
      </c>
      <c r="D2584" s="1" t="s">
        <v>1537</v>
      </c>
      <c r="E2584" s="1" t="s">
        <v>5429</v>
      </c>
      <c r="F2584" s="1" t="s">
        <v>17811</v>
      </c>
      <c r="G2584" s="1" t="s">
        <v>113</v>
      </c>
      <c r="H2584" s="1" t="s">
        <v>126</v>
      </c>
      <c r="I2584" s="1" t="s">
        <v>74</v>
      </c>
      <c r="J2584" s="1" t="s">
        <v>2562</v>
      </c>
      <c r="K2584" s="1" t="s">
        <v>17812</v>
      </c>
      <c r="L2584" s="1" t="s">
        <v>756</v>
      </c>
      <c r="N2584" s="1" t="s">
        <v>47</v>
      </c>
      <c r="O2584" s="1" t="s">
        <v>17813</v>
      </c>
      <c r="P2584" s="1" t="s">
        <v>17814</v>
      </c>
      <c r="Q2584" s="1" t="s">
        <v>234</v>
      </c>
      <c r="S2584" s="1" t="s">
        <v>17815</v>
      </c>
      <c r="T2584" s="1" t="s">
        <v>17816</v>
      </c>
    </row>
    <row r="2585" spans="1:20" ht="13.8" x14ac:dyDescent="0.25">
      <c r="A2585" s="1" t="s">
        <v>2494</v>
      </c>
      <c r="B2585" s="2" t="s">
        <v>17817</v>
      </c>
      <c r="C2585" s="1" t="s">
        <v>17818</v>
      </c>
      <c r="D2585" s="1" t="s">
        <v>547</v>
      </c>
      <c r="E2585" s="1" t="s">
        <v>17819</v>
      </c>
      <c r="F2585" s="1" t="s">
        <v>10947</v>
      </c>
      <c r="G2585" s="1" t="s">
        <v>26</v>
      </c>
      <c r="H2585" s="1" t="s">
        <v>27</v>
      </c>
      <c r="I2585" s="1" t="s">
        <v>74</v>
      </c>
      <c r="J2585" s="1" t="s">
        <v>75</v>
      </c>
      <c r="K2585" s="1" t="s">
        <v>17820</v>
      </c>
      <c r="L2585" s="1" t="s">
        <v>810</v>
      </c>
      <c r="M2585" s="1" t="s">
        <v>304</v>
      </c>
      <c r="N2585" s="1" t="s">
        <v>916</v>
      </c>
      <c r="O2585" s="1" t="s">
        <v>17821</v>
      </c>
      <c r="P2585" s="1" t="s">
        <v>17822</v>
      </c>
      <c r="Q2585" s="1" t="s">
        <v>93</v>
      </c>
      <c r="R2585" s="1" t="s">
        <v>17823</v>
      </c>
      <c r="T2585" s="1" t="s">
        <v>17824</v>
      </c>
    </row>
    <row r="2586" spans="1:20" ht="13.8" x14ac:dyDescent="0.25">
      <c r="A2586" s="1" t="s">
        <v>17570</v>
      </c>
      <c r="B2586" s="2" t="s">
        <v>17825</v>
      </c>
      <c r="C2586" s="1" t="s">
        <v>1757</v>
      </c>
      <c r="D2586" s="1" t="s">
        <v>806</v>
      </c>
      <c r="E2586" s="1" t="s">
        <v>17826</v>
      </c>
      <c r="F2586" s="1" t="s">
        <v>17827</v>
      </c>
      <c r="G2586" s="1" t="s">
        <v>228</v>
      </c>
      <c r="H2586" s="1" t="s">
        <v>126</v>
      </c>
      <c r="I2586" s="1" t="s">
        <v>140</v>
      </c>
      <c r="K2586" s="1" t="s">
        <v>2059</v>
      </c>
      <c r="L2586" s="1" t="s">
        <v>756</v>
      </c>
      <c r="M2586" s="1" t="s">
        <v>143</v>
      </c>
      <c r="N2586" s="1" t="s">
        <v>104</v>
      </c>
      <c r="O2586" s="1" t="s">
        <v>1761</v>
      </c>
      <c r="P2586" s="1" t="s">
        <v>2061</v>
      </c>
      <c r="Q2586" s="1" t="s">
        <v>234</v>
      </c>
      <c r="S2586" s="1" t="s">
        <v>14206</v>
      </c>
      <c r="T2586" s="1" t="s">
        <v>17828</v>
      </c>
    </row>
    <row r="2587" spans="1:20" ht="13.8" x14ac:dyDescent="0.25">
      <c r="A2587" s="1" t="s">
        <v>17829</v>
      </c>
      <c r="B2587" s="2" t="s">
        <v>17830</v>
      </c>
      <c r="C2587" s="1" t="s">
        <v>16323</v>
      </c>
      <c r="D2587" s="1" t="s">
        <v>278</v>
      </c>
      <c r="E2587" s="1" t="s">
        <v>2036</v>
      </c>
      <c r="F2587" s="1" t="s">
        <v>3524</v>
      </c>
      <c r="G2587" s="1" t="s">
        <v>113</v>
      </c>
      <c r="H2587" s="1" t="s">
        <v>126</v>
      </c>
      <c r="I2587" s="1" t="s">
        <v>140</v>
      </c>
      <c r="K2587" s="1" t="s">
        <v>16324</v>
      </c>
      <c r="L2587" s="1" t="s">
        <v>103</v>
      </c>
      <c r="N2587" s="1" t="s">
        <v>104</v>
      </c>
      <c r="O2587" s="1" t="s">
        <v>16325</v>
      </c>
      <c r="P2587" s="1" t="s">
        <v>17342</v>
      </c>
      <c r="Q2587" s="1" t="s">
        <v>356</v>
      </c>
      <c r="S2587" s="1" t="s">
        <v>16329</v>
      </c>
      <c r="T2587" s="1" t="s">
        <v>17831</v>
      </c>
    </row>
    <row r="2588" spans="1:20" ht="13.8" x14ac:dyDescent="0.25">
      <c r="A2588" s="1" t="s">
        <v>17829</v>
      </c>
      <c r="B2588" s="2" t="s">
        <v>17832</v>
      </c>
      <c r="C2588" s="1" t="s">
        <v>16323</v>
      </c>
      <c r="D2588" s="1" t="s">
        <v>278</v>
      </c>
      <c r="E2588" s="1" t="s">
        <v>2036</v>
      </c>
      <c r="F2588" s="1" t="s">
        <v>3524</v>
      </c>
      <c r="G2588" s="1" t="s">
        <v>113</v>
      </c>
      <c r="H2588" s="1" t="s">
        <v>126</v>
      </c>
      <c r="I2588" s="1" t="s">
        <v>140</v>
      </c>
      <c r="K2588" s="1" t="s">
        <v>16324</v>
      </c>
      <c r="L2588" s="1" t="s">
        <v>103</v>
      </c>
      <c r="M2588" s="1" t="s">
        <v>527</v>
      </c>
      <c r="N2588" s="1" t="s">
        <v>104</v>
      </c>
      <c r="O2588" s="1" t="s">
        <v>16325</v>
      </c>
      <c r="P2588" s="1" t="s">
        <v>17342</v>
      </c>
      <c r="Q2588" s="1" t="s">
        <v>356</v>
      </c>
      <c r="S2588" s="1" t="s">
        <v>16329</v>
      </c>
      <c r="T2588" s="1" t="s">
        <v>17833</v>
      </c>
    </row>
    <row r="2589" spans="1:20" ht="13.8" x14ac:dyDescent="0.25">
      <c r="A2589" s="1" t="s">
        <v>17834</v>
      </c>
      <c r="B2589" s="2" t="s">
        <v>17835</v>
      </c>
      <c r="C2589" s="1" t="s">
        <v>5738</v>
      </c>
      <c r="D2589" s="1" t="s">
        <v>5419</v>
      </c>
      <c r="E2589" s="1" t="s">
        <v>7644</v>
      </c>
      <c r="F2589" s="1" t="s">
        <v>12149</v>
      </c>
      <c r="G2589" s="1" t="s">
        <v>15067</v>
      </c>
      <c r="H2589" s="1" t="s">
        <v>7103</v>
      </c>
      <c r="I2589" s="1" t="s">
        <v>140</v>
      </c>
      <c r="J2589" s="1" t="s">
        <v>635</v>
      </c>
      <c r="K2589" s="1" t="s">
        <v>1855</v>
      </c>
      <c r="L2589" s="1" t="s">
        <v>5846</v>
      </c>
      <c r="N2589" s="1" t="s">
        <v>32</v>
      </c>
      <c r="O2589" s="1" t="s">
        <v>5741</v>
      </c>
      <c r="P2589" s="1" t="s">
        <v>17836</v>
      </c>
      <c r="Q2589" s="1" t="s">
        <v>93</v>
      </c>
      <c r="R2589" s="1" t="s">
        <v>17837</v>
      </c>
      <c r="S2589" s="1" t="s">
        <v>5744</v>
      </c>
      <c r="T2589" s="1" t="s">
        <v>17838</v>
      </c>
    </row>
    <row r="2590" spans="1:20" ht="13.8" x14ac:dyDescent="0.25">
      <c r="A2590" s="1" t="s">
        <v>2382</v>
      </c>
      <c r="B2590" s="2" t="s">
        <v>17839</v>
      </c>
      <c r="C2590" s="1" t="s">
        <v>3875</v>
      </c>
      <c r="D2590" s="1" t="s">
        <v>444</v>
      </c>
      <c r="E2590" s="1" t="s">
        <v>861</v>
      </c>
      <c r="F2590" s="1" t="s">
        <v>3042</v>
      </c>
      <c r="G2590" s="1" t="s">
        <v>26</v>
      </c>
      <c r="H2590" s="1" t="s">
        <v>27</v>
      </c>
      <c r="I2590" s="1" t="s">
        <v>60</v>
      </c>
      <c r="J2590" s="1" t="s">
        <v>1154</v>
      </c>
      <c r="K2590" s="1" t="s">
        <v>17840</v>
      </c>
      <c r="L2590" s="1" t="s">
        <v>4575</v>
      </c>
      <c r="M2590" s="1" t="s">
        <v>527</v>
      </c>
      <c r="N2590" s="1" t="s">
        <v>63</v>
      </c>
      <c r="O2590" s="1" t="s">
        <v>3879</v>
      </c>
      <c r="P2590" s="1" t="s">
        <v>17841</v>
      </c>
      <c r="R2590" s="1" t="s">
        <v>3219</v>
      </c>
      <c r="S2590" s="1" t="s">
        <v>3882</v>
      </c>
      <c r="T2590" s="1" t="s">
        <v>17842</v>
      </c>
    </row>
    <row r="2591" spans="1:20" ht="13.8" x14ac:dyDescent="0.25">
      <c r="A2591" s="1" t="s">
        <v>17843</v>
      </c>
      <c r="B2591" s="2" t="s">
        <v>17844</v>
      </c>
      <c r="C2591" s="1" t="s">
        <v>17845</v>
      </c>
      <c r="D2591" s="1" t="s">
        <v>806</v>
      </c>
      <c r="E2591" s="1" t="s">
        <v>11030</v>
      </c>
      <c r="F2591" s="1" t="s">
        <v>1668</v>
      </c>
      <c r="G2591" s="1" t="s">
        <v>228</v>
      </c>
      <c r="H2591" s="1" t="s">
        <v>114</v>
      </c>
      <c r="I2591" s="1" t="s">
        <v>140</v>
      </c>
      <c r="J2591" s="1" t="s">
        <v>421</v>
      </c>
      <c r="K2591" s="1" t="s">
        <v>17846</v>
      </c>
      <c r="L2591" s="1" t="s">
        <v>1239</v>
      </c>
      <c r="M2591" s="1" t="s">
        <v>304</v>
      </c>
      <c r="N2591" s="1" t="s">
        <v>378</v>
      </c>
      <c r="O2591" s="1" t="s">
        <v>17847</v>
      </c>
      <c r="P2591" s="1" t="s">
        <v>17848</v>
      </c>
      <c r="Q2591" s="1" t="s">
        <v>17849</v>
      </c>
      <c r="R2591" s="1" t="s">
        <v>11463</v>
      </c>
      <c r="S2591" s="1" t="s">
        <v>3540</v>
      </c>
      <c r="T2591" s="1" t="s">
        <v>17850</v>
      </c>
    </row>
    <row r="2592" spans="1:20" ht="41.4" x14ac:dyDescent="0.25">
      <c r="A2592" s="1" t="s">
        <v>673</v>
      </c>
      <c r="B2592" s="2" t="s">
        <v>17067</v>
      </c>
      <c r="C2592" s="1" t="s">
        <v>675</v>
      </c>
      <c r="D2592" s="1" t="s">
        <v>240</v>
      </c>
      <c r="E2592" s="1" t="s">
        <v>17068</v>
      </c>
      <c r="F2592" s="1" t="s">
        <v>12673</v>
      </c>
      <c r="G2592" s="1" t="s">
        <v>26</v>
      </c>
      <c r="H2592" s="1" t="s">
        <v>27</v>
      </c>
      <c r="I2592" s="1" t="s">
        <v>60</v>
      </c>
      <c r="J2592" s="1" t="s">
        <v>465</v>
      </c>
      <c r="K2592" s="1" t="s">
        <v>17069</v>
      </c>
      <c r="L2592" s="1" t="s">
        <v>13785</v>
      </c>
      <c r="M2592" s="1" t="s">
        <v>270</v>
      </c>
      <c r="N2592" s="1" t="s">
        <v>63</v>
      </c>
      <c r="O2592" s="1" t="s">
        <v>17070</v>
      </c>
      <c r="P2592" s="4" t="s">
        <v>17071</v>
      </c>
      <c r="Q2592" s="1" t="s">
        <v>93</v>
      </c>
      <c r="R2592" s="1" t="s">
        <v>17072</v>
      </c>
      <c r="S2592" s="1" t="s">
        <v>684</v>
      </c>
      <c r="T2592" s="1" t="s">
        <v>17073</v>
      </c>
    </row>
    <row r="2593" spans="1:20" ht="13.8" x14ac:dyDescent="0.25">
      <c r="A2593" s="1" t="s">
        <v>770</v>
      </c>
      <c r="B2593" s="2" t="s">
        <v>17080</v>
      </c>
      <c r="C2593" s="1" t="s">
        <v>17057</v>
      </c>
      <c r="D2593" s="1" t="s">
        <v>547</v>
      </c>
      <c r="E2593" s="1" t="s">
        <v>17081</v>
      </c>
      <c r="F2593" s="1" t="s">
        <v>1515</v>
      </c>
      <c r="G2593" s="1" t="s">
        <v>228</v>
      </c>
      <c r="H2593" s="1" t="s">
        <v>126</v>
      </c>
      <c r="I2593" s="1" t="s">
        <v>245</v>
      </c>
      <c r="K2593" s="1" t="s">
        <v>447</v>
      </c>
      <c r="L2593" s="1" t="s">
        <v>2039</v>
      </c>
      <c r="N2593" s="1" t="s">
        <v>104</v>
      </c>
      <c r="P2593" s="1" t="s">
        <v>449</v>
      </c>
      <c r="S2593" s="1" t="s">
        <v>94</v>
      </c>
      <c r="T2593" s="1" t="s">
        <v>17082</v>
      </c>
    </row>
    <row r="2594" spans="1:20" ht="13.8" x14ac:dyDescent="0.25">
      <c r="A2594" s="1" t="s">
        <v>7294</v>
      </c>
      <c r="B2594" s="2" t="s">
        <v>17083</v>
      </c>
      <c r="C2594" s="1" t="s">
        <v>7296</v>
      </c>
      <c r="D2594" s="1" t="s">
        <v>2199</v>
      </c>
      <c r="E2594" s="1" t="s">
        <v>17084</v>
      </c>
      <c r="F2594" s="1" t="s">
        <v>17085</v>
      </c>
      <c r="G2594" s="1" t="s">
        <v>113</v>
      </c>
      <c r="H2594" s="1" t="s">
        <v>114</v>
      </c>
      <c r="I2594" s="1" t="s">
        <v>140</v>
      </c>
      <c r="J2594" s="1" t="s">
        <v>154</v>
      </c>
      <c r="K2594" s="1" t="s">
        <v>2752</v>
      </c>
      <c r="L2594" s="1" t="s">
        <v>12474</v>
      </c>
      <c r="N2594" s="1" t="s">
        <v>32</v>
      </c>
      <c r="O2594" s="1" t="s">
        <v>7300</v>
      </c>
      <c r="P2594" s="1" t="s">
        <v>17086</v>
      </c>
      <c r="Q2594" s="1" t="s">
        <v>17087</v>
      </c>
      <c r="S2594" s="1" t="s">
        <v>1418</v>
      </c>
      <c r="T2594" s="1" t="s">
        <v>17088</v>
      </c>
    </row>
    <row r="2595" spans="1:20" ht="13.8" x14ac:dyDescent="0.25">
      <c r="A2595" s="1" t="s">
        <v>54</v>
      </c>
      <c r="B2595" s="2" t="s">
        <v>17089</v>
      </c>
      <c r="C2595" s="1" t="s">
        <v>570</v>
      </c>
      <c r="D2595" s="1" t="s">
        <v>10288</v>
      </c>
      <c r="E2595" s="1" t="s">
        <v>17090</v>
      </c>
      <c r="F2595" s="1" t="s">
        <v>17091</v>
      </c>
      <c r="G2595" s="1" t="s">
        <v>26</v>
      </c>
      <c r="H2595" s="1" t="s">
        <v>27</v>
      </c>
      <c r="I2595" s="1" t="s">
        <v>74</v>
      </c>
      <c r="K2595" s="1" t="s">
        <v>61</v>
      </c>
      <c r="L2595" s="1" t="s">
        <v>810</v>
      </c>
      <c r="N2595" s="1" t="s">
        <v>916</v>
      </c>
      <c r="O2595" s="1" t="s">
        <v>573</v>
      </c>
      <c r="P2595" s="1" t="s">
        <v>17092</v>
      </c>
      <c r="Q2595" s="1" t="s">
        <v>17093</v>
      </c>
      <c r="R2595" s="1" t="s">
        <v>17094</v>
      </c>
      <c r="S2595" s="1" t="s">
        <v>220</v>
      </c>
      <c r="T2595" s="1" t="s">
        <v>17095</v>
      </c>
    </row>
    <row r="2596" spans="1:20" ht="13.8" x14ac:dyDescent="0.25">
      <c r="A2596" s="1" t="s">
        <v>17096</v>
      </c>
      <c r="B2596" s="2" t="s">
        <v>17097</v>
      </c>
      <c r="C2596" s="1" t="s">
        <v>17098</v>
      </c>
      <c r="D2596" s="1" t="s">
        <v>860</v>
      </c>
      <c r="E2596" s="1" t="s">
        <v>10289</v>
      </c>
      <c r="F2596" s="1" t="s">
        <v>6259</v>
      </c>
      <c r="G2596" s="1" t="s">
        <v>26</v>
      </c>
      <c r="H2596" s="1" t="s">
        <v>27</v>
      </c>
      <c r="I2596" s="1" t="s">
        <v>245</v>
      </c>
      <c r="K2596" s="1" t="s">
        <v>17099</v>
      </c>
      <c r="L2596" s="1" t="s">
        <v>4007</v>
      </c>
      <c r="N2596" s="1" t="s">
        <v>32</v>
      </c>
      <c r="O2596" s="1" t="s">
        <v>17100</v>
      </c>
      <c r="P2596" s="1" t="s">
        <v>17101</v>
      </c>
      <c r="Q2596" s="1" t="s">
        <v>17102</v>
      </c>
      <c r="R2596" s="1" t="s">
        <v>17103</v>
      </c>
      <c r="S2596" s="1" t="s">
        <v>1135</v>
      </c>
      <c r="T2596" s="1" t="s">
        <v>17104</v>
      </c>
    </row>
    <row r="2597" spans="1:20" ht="13.8" x14ac:dyDescent="0.25">
      <c r="A2597" s="1" t="s">
        <v>911</v>
      </c>
      <c r="B2597" s="2" t="s">
        <v>17105</v>
      </c>
      <c r="C2597" s="1" t="s">
        <v>969</v>
      </c>
      <c r="D2597" s="1" t="s">
        <v>4779</v>
      </c>
      <c r="E2597" s="1" t="s">
        <v>17106</v>
      </c>
      <c r="F2597" s="1" t="s">
        <v>17107</v>
      </c>
      <c r="G2597" s="1" t="s">
        <v>113</v>
      </c>
      <c r="H2597" s="1" t="s">
        <v>114</v>
      </c>
      <c r="I2597" s="1" t="s">
        <v>60</v>
      </c>
      <c r="J2597" s="1" t="s">
        <v>75</v>
      </c>
      <c r="K2597" s="1" t="s">
        <v>17108</v>
      </c>
      <c r="L2597" s="1" t="s">
        <v>30</v>
      </c>
      <c r="M2597" s="1" t="s">
        <v>527</v>
      </c>
      <c r="N2597" s="3">
        <v>45139</v>
      </c>
      <c r="O2597" s="1" t="s">
        <v>973</v>
      </c>
      <c r="P2597" s="1" t="s">
        <v>17109</v>
      </c>
      <c r="R2597" s="1" t="s">
        <v>17110</v>
      </c>
      <c r="S2597" s="1" t="s">
        <v>37</v>
      </c>
      <c r="T2597" s="1" t="s">
        <v>17111</v>
      </c>
    </row>
    <row r="2598" spans="1:20" ht="13.8" x14ac:dyDescent="0.25">
      <c r="A2598" s="1" t="s">
        <v>1484</v>
      </c>
      <c r="B2598" s="2" t="s">
        <v>17112</v>
      </c>
      <c r="C2598" s="1" t="s">
        <v>4306</v>
      </c>
      <c r="D2598" s="1" t="s">
        <v>240</v>
      </c>
      <c r="E2598" s="1" t="s">
        <v>9495</v>
      </c>
      <c r="F2598" s="1" t="s">
        <v>6233</v>
      </c>
      <c r="G2598" s="1" t="s">
        <v>26</v>
      </c>
      <c r="H2598" s="1" t="s">
        <v>27</v>
      </c>
      <c r="I2598" s="1" t="s">
        <v>140</v>
      </c>
      <c r="K2598" s="1" t="s">
        <v>17113</v>
      </c>
      <c r="L2598" s="1" t="s">
        <v>716</v>
      </c>
      <c r="N2598" s="1" t="s">
        <v>63</v>
      </c>
      <c r="O2598" s="1" t="s">
        <v>4310</v>
      </c>
      <c r="P2598" s="1" t="s">
        <v>17114</v>
      </c>
      <c r="Q2598" s="1" t="s">
        <v>93</v>
      </c>
      <c r="R2598" s="1" t="s">
        <v>11761</v>
      </c>
      <c r="S2598" s="1" t="s">
        <v>17851</v>
      </c>
      <c r="T2598" s="1" t="s">
        <v>17115</v>
      </c>
    </row>
    <row r="2599" spans="1:20" ht="13.8" x14ac:dyDescent="0.25">
      <c r="A2599" s="1" t="s">
        <v>911</v>
      </c>
      <c r="B2599" s="2" t="s">
        <v>17116</v>
      </c>
      <c r="C2599" s="1" t="s">
        <v>15687</v>
      </c>
      <c r="D2599" s="1" t="s">
        <v>725</v>
      </c>
      <c r="E2599" s="1" t="s">
        <v>1999</v>
      </c>
      <c r="F2599" s="1" t="s">
        <v>6059</v>
      </c>
      <c r="G2599" s="1" t="s">
        <v>113</v>
      </c>
      <c r="H2599" s="1" t="s">
        <v>27</v>
      </c>
      <c r="I2599" s="1" t="s">
        <v>60</v>
      </c>
      <c r="J2599" s="1" t="s">
        <v>754</v>
      </c>
      <c r="K2599" s="1" t="s">
        <v>293</v>
      </c>
      <c r="L2599" s="1" t="s">
        <v>8722</v>
      </c>
      <c r="M2599" s="1" t="s">
        <v>270</v>
      </c>
      <c r="N2599" s="1" t="s">
        <v>378</v>
      </c>
      <c r="O2599" s="1" t="s">
        <v>15690</v>
      </c>
      <c r="P2599" s="1" t="s">
        <v>17117</v>
      </c>
      <c r="Q2599" s="1" t="s">
        <v>17118</v>
      </c>
      <c r="R2599" s="1" t="s">
        <v>17119</v>
      </c>
      <c r="S2599" s="1" t="s">
        <v>17852</v>
      </c>
      <c r="T2599" s="1" t="s">
        <v>17120</v>
      </c>
    </row>
    <row r="2600" spans="1:20" ht="13.8" x14ac:dyDescent="0.25">
      <c r="A2600" s="1" t="s">
        <v>884</v>
      </c>
      <c r="B2600" s="2" t="s">
        <v>17121</v>
      </c>
      <c r="C2600" s="1" t="s">
        <v>9539</v>
      </c>
      <c r="D2600" s="1" t="s">
        <v>8788</v>
      </c>
      <c r="E2600" s="1" t="s">
        <v>17122</v>
      </c>
      <c r="F2600" s="1" t="s">
        <v>17123</v>
      </c>
      <c r="G2600" s="1" t="s">
        <v>26</v>
      </c>
      <c r="H2600" s="1" t="s">
        <v>27</v>
      </c>
      <c r="I2600" s="1" t="s">
        <v>28</v>
      </c>
      <c r="K2600" s="1" t="s">
        <v>890</v>
      </c>
      <c r="L2600" s="1" t="s">
        <v>2397</v>
      </c>
      <c r="M2600" s="1" t="s">
        <v>143</v>
      </c>
      <c r="N2600" s="1" t="s">
        <v>32</v>
      </c>
      <c r="P2600" s="1" t="s">
        <v>17124</v>
      </c>
      <c r="Q2600" s="1" t="s">
        <v>17125</v>
      </c>
      <c r="R2600" s="1" t="s">
        <v>17126</v>
      </c>
      <c r="S2600" s="1" t="s">
        <v>1418</v>
      </c>
      <c r="T2600" s="1" t="s">
        <v>17127</v>
      </c>
    </row>
    <row r="2601" spans="1:20" ht="13.8" x14ac:dyDescent="0.25">
      <c r="A2601" s="1" t="s">
        <v>82</v>
      </c>
      <c r="B2601" s="2" t="s">
        <v>17137</v>
      </c>
      <c r="C2601" s="1" t="s">
        <v>2624</v>
      </c>
      <c r="D2601" s="1" t="s">
        <v>4928</v>
      </c>
      <c r="E2601" s="1" t="s">
        <v>17138</v>
      </c>
      <c r="F2601" s="1" t="s">
        <v>17139</v>
      </c>
      <c r="G2601" s="1" t="s">
        <v>26</v>
      </c>
      <c r="H2601" s="1" t="s">
        <v>27</v>
      </c>
      <c r="I2601" s="1" t="s">
        <v>74</v>
      </c>
      <c r="K2601" s="1" t="s">
        <v>88</v>
      </c>
      <c r="L2601" s="1" t="s">
        <v>77</v>
      </c>
      <c r="N2601" s="1" t="s">
        <v>32</v>
      </c>
      <c r="O2601" s="1" t="s">
        <v>776</v>
      </c>
      <c r="P2601" s="1" t="s">
        <v>17140</v>
      </c>
      <c r="R2601" s="1" t="s">
        <v>17141</v>
      </c>
      <c r="S2601" s="1" t="s">
        <v>2629</v>
      </c>
      <c r="T2601" s="1" t="s">
        <v>17142</v>
      </c>
    </row>
    <row r="2602" spans="1:20" ht="13.8" x14ac:dyDescent="0.25">
      <c r="A2602" s="1" t="s">
        <v>82</v>
      </c>
      <c r="B2602" s="2" t="s">
        <v>17853</v>
      </c>
      <c r="C2602" s="1" t="s">
        <v>1475</v>
      </c>
      <c r="D2602" s="1" t="s">
        <v>23</v>
      </c>
      <c r="E2602" s="1" t="s">
        <v>17854</v>
      </c>
      <c r="F2602" s="1" t="s">
        <v>17855</v>
      </c>
      <c r="G2602" s="1" t="s">
        <v>26</v>
      </c>
      <c r="H2602" s="1" t="s">
        <v>27</v>
      </c>
      <c r="I2602" s="1" t="s">
        <v>28</v>
      </c>
      <c r="J2602" s="1" t="s">
        <v>75</v>
      </c>
      <c r="K2602" s="1" t="s">
        <v>17856</v>
      </c>
      <c r="L2602" s="1" t="s">
        <v>4373</v>
      </c>
      <c r="N2602" s="1" t="s">
        <v>63</v>
      </c>
      <c r="O2602" s="1" t="s">
        <v>1479</v>
      </c>
      <c r="P2602" s="1" t="s">
        <v>17857</v>
      </c>
      <c r="Q2602" s="1" t="s">
        <v>17858</v>
      </c>
      <c r="R2602" s="1" t="s">
        <v>13827</v>
      </c>
      <c r="S2602" s="1" t="s">
        <v>94</v>
      </c>
      <c r="T2602" s="1" t="s">
        <v>17859</v>
      </c>
    </row>
    <row r="2603" spans="1:20" ht="13.8" x14ac:dyDescent="0.25">
      <c r="A2603" s="1" t="s">
        <v>473</v>
      </c>
      <c r="B2603" s="2" t="s">
        <v>17152</v>
      </c>
      <c r="C2603" s="1" t="s">
        <v>4022</v>
      </c>
      <c r="D2603" s="1" t="s">
        <v>2907</v>
      </c>
      <c r="E2603" s="1" t="s">
        <v>17153</v>
      </c>
      <c r="F2603" s="1" t="s">
        <v>6938</v>
      </c>
      <c r="G2603" s="1" t="s">
        <v>113</v>
      </c>
      <c r="H2603" s="1" t="s">
        <v>126</v>
      </c>
      <c r="I2603" s="1" t="s">
        <v>140</v>
      </c>
      <c r="J2603" s="1" t="s">
        <v>2562</v>
      </c>
      <c r="K2603" s="1" t="s">
        <v>17154</v>
      </c>
      <c r="L2603" s="1" t="s">
        <v>6933</v>
      </c>
      <c r="M2603" s="1" t="s">
        <v>270</v>
      </c>
      <c r="N2603" s="1" t="s">
        <v>63</v>
      </c>
      <c r="O2603" s="1" t="s">
        <v>4025</v>
      </c>
      <c r="P2603" s="1" t="s">
        <v>17155</v>
      </c>
      <c r="Q2603" s="1" t="s">
        <v>93</v>
      </c>
      <c r="R2603" s="1" t="s">
        <v>17156</v>
      </c>
      <c r="S2603" s="1" t="s">
        <v>17860</v>
      </c>
      <c r="T2603" s="1" t="s">
        <v>17157</v>
      </c>
    </row>
    <row r="2604" spans="1:20" ht="13.8" x14ac:dyDescent="0.25">
      <c r="A2604" s="1" t="s">
        <v>6288</v>
      </c>
      <c r="B2604" s="2" t="s">
        <v>17158</v>
      </c>
      <c r="C2604" s="1" t="s">
        <v>6290</v>
      </c>
      <c r="D2604" s="1" t="s">
        <v>1362</v>
      </c>
      <c r="E2604" s="1" t="s">
        <v>831</v>
      </c>
      <c r="F2604" s="1" t="s">
        <v>2550</v>
      </c>
      <c r="G2604" s="1" t="s">
        <v>26</v>
      </c>
      <c r="H2604" s="1" t="s">
        <v>27</v>
      </c>
      <c r="I2604" s="1" t="s">
        <v>74</v>
      </c>
      <c r="J2604" s="1" t="s">
        <v>754</v>
      </c>
      <c r="K2604" s="1" t="s">
        <v>809</v>
      </c>
      <c r="L2604" s="1" t="s">
        <v>4765</v>
      </c>
      <c r="N2604" s="1" t="s">
        <v>32</v>
      </c>
      <c r="O2604" s="1" t="s">
        <v>6293</v>
      </c>
      <c r="P2604" s="1" t="s">
        <v>17159</v>
      </c>
      <c r="Q2604" s="1" t="s">
        <v>17160</v>
      </c>
      <c r="R2604" s="1" t="s">
        <v>17161</v>
      </c>
      <c r="S2604" s="1" t="s">
        <v>815</v>
      </c>
      <c r="T2604" s="1" t="s">
        <v>17162</v>
      </c>
    </row>
    <row r="2605" spans="1:20" ht="13.8" x14ac:dyDescent="0.25">
      <c r="A2605" s="1" t="s">
        <v>779</v>
      </c>
      <c r="B2605" s="2" t="s">
        <v>17166</v>
      </c>
      <c r="C2605" s="1" t="s">
        <v>781</v>
      </c>
      <c r="D2605" s="1" t="s">
        <v>819</v>
      </c>
      <c r="E2605" s="1" t="s">
        <v>1788</v>
      </c>
      <c r="F2605" s="1" t="s">
        <v>2540</v>
      </c>
      <c r="G2605" s="1" t="s">
        <v>26</v>
      </c>
      <c r="H2605" s="1" t="s">
        <v>27</v>
      </c>
      <c r="I2605" s="1" t="s">
        <v>74</v>
      </c>
      <c r="K2605" s="1" t="s">
        <v>785</v>
      </c>
      <c r="L2605" s="1" t="s">
        <v>2346</v>
      </c>
      <c r="N2605" s="1" t="s">
        <v>63</v>
      </c>
      <c r="O2605" s="1" t="s">
        <v>787</v>
      </c>
      <c r="P2605" s="1" t="s">
        <v>17167</v>
      </c>
      <c r="R2605" s="1" t="s">
        <v>17168</v>
      </c>
      <c r="S2605" s="1" t="s">
        <v>790</v>
      </c>
      <c r="T2605" s="1" t="s">
        <v>17169</v>
      </c>
    </row>
    <row r="2606" spans="1:20" ht="13.8" x14ac:dyDescent="0.25">
      <c r="A2606" s="1" t="s">
        <v>17175</v>
      </c>
      <c r="B2606" s="2" t="s">
        <v>17176</v>
      </c>
      <c r="C2606" s="1" t="s">
        <v>12158</v>
      </c>
      <c r="D2606" s="1" t="s">
        <v>137</v>
      </c>
      <c r="E2606" s="1" t="s">
        <v>17177</v>
      </c>
      <c r="F2606" s="1" t="s">
        <v>17178</v>
      </c>
      <c r="G2606" s="1" t="s">
        <v>228</v>
      </c>
      <c r="H2606" s="1" t="s">
        <v>114</v>
      </c>
      <c r="I2606" s="1" t="s">
        <v>60</v>
      </c>
      <c r="J2606" s="1" t="s">
        <v>2562</v>
      </c>
      <c r="K2606" s="1" t="s">
        <v>17179</v>
      </c>
      <c r="L2606" s="1" t="s">
        <v>2091</v>
      </c>
      <c r="M2606" s="1" t="s">
        <v>304</v>
      </c>
      <c r="N2606" s="1" t="s">
        <v>32</v>
      </c>
      <c r="O2606" s="1" t="s">
        <v>10084</v>
      </c>
      <c r="P2606" s="1" t="s">
        <v>17180</v>
      </c>
      <c r="R2606" s="1" t="s">
        <v>17181</v>
      </c>
      <c r="S2606" s="1" t="s">
        <v>866</v>
      </c>
      <c r="T2606" s="1" t="s">
        <v>17182</v>
      </c>
    </row>
    <row r="2607" spans="1:20" ht="13.8" x14ac:dyDescent="0.25">
      <c r="A2607" s="1" t="s">
        <v>14400</v>
      </c>
      <c r="B2607" s="2" t="s">
        <v>17197</v>
      </c>
      <c r="C2607" s="1" t="s">
        <v>1139</v>
      </c>
      <c r="D2607" s="1" t="s">
        <v>1183</v>
      </c>
      <c r="E2607" s="1" t="s">
        <v>17198</v>
      </c>
      <c r="F2607" s="1" t="s">
        <v>16678</v>
      </c>
      <c r="G2607" s="1" t="s">
        <v>26</v>
      </c>
      <c r="H2607" s="1" t="s">
        <v>27</v>
      </c>
      <c r="I2607" s="1" t="s">
        <v>74</v>
      </c>
      <c r="K2607" s="1" t="s">
        <v>1142</v>
      </c>
      <c r="L2607" s="1" t="s">
        <v>168</v>
      </c>
      <c r="N2607" s="3">
        <v>45566</v>
      </c>
      <c r="O2607" s="1" t="s">
        <v>1143</v>
      </c>
      <c r="P2607" s="1" t="s">
        <v>17199</v>
      </c>
      <c r="Q2607" s="1" t="s">
        <v>11754</v>
      </c>
      <c r="S2607" s="1" t="s">
        <v>1146</v>
      </c>
      <c r="T2607" s="1" t="s">
        <v>17200</v>
      </c>
    </row>
    <row r="2608" spans="1:20" ht="13.8" x14ac:dyDescent="0.25">
      <c r="A2608" s="1" t="s">
        <v>1148</v>
      </c>
      <c r="B2608" s="2" t="s">
        <v>17201</v>
      </c>
      <c r="C2608" s="1" t="s">
        <v>1150</v>
      </c>
      <c r="D2608" s="1" t="s">
        <v>2119</v>
      </c>
      <c r="E2608" s="1" t="s">
        <v>17202</v>
      </c>
      <c r="F2608" s="1" t="s">
        <v>17203</v>
      </c>
      <c r="G2608" s="1" t="s">
        <v>113</v>
      </c>
      <c r="H2608" s="1" t="s">
        <v>114</v>
      </c>
      <c r="I2608" s="1" t="s">
        <v>140</v>
      </c>
      <c r="K2608" s="1" t="s">
        <v>17204</v>
      </c>
      <c r="L2608" s="1" t="s">
        <v>4237</v>
      </c>
      <c r="N2608" s="1" t="s">
        <v>63</v>
      </c>
      <c r="O2608" s="1" t="s">
        <v>1157</v>
      </c>
      <c r="P2608" s="1" t="s">
        <v>17205</v>
      </c>
      <c r="Q2608" s="1" t="s">
        <v>17206</v>
      </c>
      <c r="R2608" s="1" t="s">
        <v>17207</v>
      </c>
      <c r="S2608" s="1" t="s">
        <v>1160</v>
      </c>
      <c r="T2608" s="1" t="s">
        <v>17208</v>
      </c>
    </row>
    <row r="2609" spans="1:20" ht="13.8" x14ac:dyDescent="0.25">
      <c r="A2609" s="1" t="s">
        <v>9154</v>
      </c>
      <c r="B2609" s="2" t="s">
        <v>17209</v>
      </c>
      <c r="C2609" s="1" t="s">
        <v>9156</v>
      </c>
      <c r="D2609" s="1" t="s">
        <v>712</v>
      </c>
      <c r="E2609" s="1" t="s">
        <v>17210</v>
      </c>
      <c r="F2609" s="1" t="s">
        <v>17211</v>
      </c>
      <c r="G2609" s="1" t="s">
        <v>243</v>
      </c>
      <c r="H2609" s="1" t="s">
        <v>27</v>
      </c>
      <c r="I2609" s="1" t="s">
        <v>74</v>
      </c>
      <c r="K2609" s="1" t="s">
        <v>903</v>
      </c>
      <c r="L2609" s="1" t="s">
        <v>3026</v>
      </c>
      <c r="N2609" s="1" t="s">
        <v>63</v>
      </c>
      <c r="O2609" s="1" t="s">
        <v>9160</v>
      </c>
      <c r="P2609" s="1" t="s">
        <v>17212</v>
      </c>
      <c r="Q2609" s="1" t="s">
        <v>93</v>
      </c>
      <c r="R2609" s="1" t="s">
        <v>17213</v>
      </c>
      <c r="S2609" s="1" t="s">
        <v>17861</v>
      </c>
      <c r="T2609" s="1" t="s">
        <v>17214</v>
      </c>
    </row>
    <row r="2610" spans="1:20" ht="13.8" x14ac:dyDescent="0.25">
      <c r="A2610" s="1" t="s">
        <v>82</v>
      </c>
      <c r="B2610" s="2" t="s">
        <v>17225</v>
      </c>
      <c r="C2610" s="1" t="s">
        <v>3371</v>
      </c>
      <c r="D2610" s="1" t="s">
        <v>499</v>
      </c>
      <c r="E2610" s="1" t="s">
        <v>17862</v>
      </c>
      <c r="F2610" s="1" t="s">
        <v>17227</v>
      </c>
      <c r="G2610" s="1" t="s">
        <v>26</v>
      </c>
      <c r="H2610" s="1" t="s">
        <v>27</v>
      </c>
      <c r="I2610" s="1" t="s">
        <v>60</v>
      </c>
      <c r="J2610" s="1" t="s">
        <v>465</v>
      </c>
      <c r="K2610" s="1" t="s">
        <v>88</v>
      </c>
      <c r="L2610" s="1" t="s">
        <v>77</v>
      </c>
      <c r="N2610" s="3">
        <v>45870</v>
      </c>
      <c r="O2610" s="1" t="s">
        <v>3375</v>
      </c>
      <c r="P2610" s="1" t="s">
        <v>17228</v>
      </c>
      <c r="Q2610" s="1" t="s">
        <v>6361</v>
      </c>
      <c r="R2610" s="1" t="s">
        <v>3219</v>
      </c>
      <c r="S2610" s="1" t="s">
        <v>94</v>
      </c>
      <c r="T2610" s="1" t="s">
        <v>17230</v>
      </c>
    </row>
    <row r="2611" spans="1:20" ht="13.8" x14ac:dyDescent="0.25">
      <c r="A2611" s="1" t="s">
        <v>847</v>
      </c>
      <c r="B2611" s="2" t="s">
        <v>17231</v>
      </c>
      <c r="C2611" s="1" t="s">
        <v>849</v>
      </c>
      <c r="D2611" s="1" t="s">
        <v>10088</v>
      </c>
      <c r="E2611" s="1" t="s">
        <v>17232</v>
      </c>
      <c r="F2611" s="1" t="s">
        <v>12175</v>
      </c>
      <c r="G2611" s="1" t="s">
        <v>26</v>
      </c>
      <c r="H2611" s="1" t="s">
        <v>27</v>
      </c>
      <c r="I2611" s="1" t="s">
        <v>28</v>
      </c>
      <c r="J2611" s="1" t="s">
        <v>465</v>
      </c>
      <c r="K2611" s="1" t="s">
        <v>852</v>
      </c>
      <c r="L2611" s="1" t="s">
        <v>716</v>
      </c>
      <c r="M2611" s="1" t="s">
        <v>703</v>
      </c>
      <c r="N2611" s="1" t="s">
        <v>63</v>
      </c>
      <c r="O2611" s="1" t="s">
        <v>853</v>
      </c>
      <c r="P2611" s="1" t="s">
        <v>17233</v>
      </c>
      <c r="Q2611" s="1" t="s">
        <v>17234</v>
      </c>
      <c r="R2611" s="1" t="s">
        <v>17235</v>
      </c>
      <c r="S2611" s="1" t="s">
        <v>856</v>
      </c>
      <c r="T2611" s="1" t="s">
        <v>17236</v>
      </c>
    </row>
    <row r="2612" spans="1:20" ht="13.8" x14ac:dyDescent="0.25">
      <c r="A2612" s="1" t="s">
        <v>2494</v>
      </c>
      <c r="B2612" s="2" t="s">
        <v>17237</v>
      </c>
      <c r="C2612" s="1" t="s">
        <v>1568</v>
      </c>
      <c r="D2612" s="1" t="s">
        <v>913</v>
      </c>
      <c r="E2612" s="1" t="s">
        <v>1735</v>
      </c>
      <c r="F2612" s="1" t="s">
        <v>17238</v>
      </c>
      <c r="G2612" s="1" t="s">
        <v>26</v>
      </c>
      <c r="H2612" s="1" t="s">
        <v>27</v>
      </c>
      <c r="I2612" s="1" t="s">
        <v>74</v>
      </c>
      <c r="K2612" s="1" t="s">
        <v>3655</v>
      </c>
      <c r="L2612" s="1" t="s">
        <v>7530</v>
      </c>
      <c r="N2612" s="1" t="s">
        <v>104</v>
      </c>
      <c r="O2612" s="1" t="s">
        <v>1572</v>
      </c>
      <c r="P2612" s="1" t="s">
        <v>2026</v>
      </c>
      <c r="S2612" s="1" t="s">
        <v>1574</v>
      </c>
      <c r="T2612" s="1" t="s">
        <v>17239</v>
      </c>
    </row>
    <row r="2613" spans="1:20" ht="13.8" x14ac:dyDescent="0.25">
      <c r="A2613" s="1" t="s">
        <v>17240</v>
      </c>
      <c r="B2613" s="2" t="s">
        <v>17241</v>
      </c>
      <c r="C2613" s="1" t="s">
        <v>17242</v>
      </c>
      <c r="D2613" s="1" t="s">
        <v>57</v>
      </c>
      <c r="E2613" s="1" t="s">
        <v>2487</v>
      </c>
      <c r="F2613" s="1" t="s">
        <v>25</v>
      </c>
      <c r="G2613" s="1" t="s">
        <v>113</v>
      </c>
      <c r="H2613" s="1" t="s">
        <v>27</v>
      </c>
      <c r="I2613" s="1" t="s">
        <v>28</v>
      </c>
      <c r="K2613" s="1" t="s">
        <v>17243</v>
      </c>
      <c r="L2613" s="1" t="s">
        <v>810</v>
      </c>
      <c r="N2613" s="1" t="s">
        <v>32</v>
      </c>
      <c r="O2613" s="1" t="s">
        <v>1590</v>
      </c>
      <c r="P2613" s="1" t="s">
        <v>17244</v>
      </c>
      <c r="R2613" s="1" t="s">
        <v>1608</v>
      </c>
      <c r="S2613" s="1" t="s">
        <v>1546</v>
      </c>
      <c r="T2613" s="1" t="s">
        <v>17245</v>
      </c>
    </row>
    <row r="2614" spans="1:20" ht="27.6" x14ac:dyDescent="0.25">
      <c r="A2614" s="1" t="s">
        <v>4832</v>
      </c>
      <c r="B2614" s="2" t="s">
        <v>17256</v>
      </c>
      <c r="C2614" s="1" t="s">
        <v>4946</v>
      </c>
      <c r="D2614" s="1" t="s">
        <v>990</v>
      </c>
      <c r="E2614" s="1" t="s">
        <v>620</v>
      </c>
      <c r="F2614" s="1" t="s">
        <v>9372</v>
      </c>
      <c r="G2614" s="1" t="s">
        <v>228</v>
      </c>
      <c r="H2614" s="1" t="s">
        <v>2219</v>
      </c>
      <c r="I2614" s="1" t="s">
        <v>140</v>
      </c>
      <c r="J2614" s="1" t="s">
        <v>154</v>
      </c>
      <c r="K2614" s="1" t="s">
        <v>167</v>
      </c>
      <c r="L2614" s="1" t="s">
        <v>17257</v>
      </c>
      <c r="N2614" s="1" t="s">
        <v>32</v>
      </c>
      <c r="O2614" s="1" t="s">
        <v>4949</v>
      </c>
      <c r="P2614" s="4" t="s">
        <v>17258</v>
      </c>
      <c r="Q2614" s="1" t="s">
        <v>17259</v>
      </c>
      <c r="R2614" s="1" t="s">
        <v>182</v>
      </c>
      <c r="S2614" s="1" t="s">
        <v>368</v>
      </c>
      <c r="T2614" s="1" t="s">
        <v>17260</v>
      </c>
    </row>
    <row r="2615" spans="1:20" ht="13.8" x14ac:dyDescent="0.25">
      <c r="A2615" s="1" t="s">
        <v>14688</v>
      </c>
      <c r="B2615" s="2" t="s">
        <v>17269</v>
      </c>
      <c r="C2615" s="1" t="s">
        <v>13708</v>
      </c>
      <c r="D2615" s="1" t="s">
        <v>452</v>
      </c>
      <c r="E2615" s="1" t="s">
        <v>1788</v>
      </c>
      <c r="F2615" s="1" t="s">
        <v>17270</v>
      </c>
      <c r="G2615" s="1" t="s">
        <v>26</v>
      </c>
      <c r="H2615" s="1" t="s">
        <v>27</v>
      </c>
      <c r="I2615" s="1" t="s">
        <v>74</v>
      </c>
      <c r="K2615" s="1" t="s">
        <v>13710</v>
      </c>
      <c r="L2615" s="1" t="s">
        <v>6428</v>
      </c>
      <c r="M2615" s="1" t="s">
        <v>143</v>
      </c>
      <c r="N2615" s="1" t="s">
        <v>32</v>
      </c>
      <c r="O2615" s="1" t="s">
        <v>14692</v>
      </c>
      <c r="P2615" s="1" t="s">
        <v>17271</v>
      </c>
      <c r="Q2615" s="1" t="s">
        <v>17272</v>
      </c>
      <c r="R2615" s="1" t="s">
        <v>3073</v>
      </c>
      <c r="S2615" s="1" t="s">
        <v>17863</v>
      </c>
      <c r="T2615" s="1" t="s">
        <v>17273</v>
      </c>
    </row>
    <row r="2616" spans="1:20" ht="13.8" x14ac:dyDescent="0.25">
      <c r="A2616" s="1" t="s">
        <v>54</v>
      </c>
      <c r="B2616" s="2" t="s">
        <v>17279</v>
      </c>
      <c r="C2616" s="1" t="s">
        <v>486</v>
      </c>
      <c r="D2616" s="1" t="s">
        <v>8788</v>
      </c>
      <c r="E2616" s="1" t="s">
        <v>17280</v>
      </c>
      <c r="F2616" s="1" t="s">
        <v>16000</v>
      </c>
      <c r="G2616" s="1" t="s">
        <v>26</v>
      </c>
      <c r="H2616" s="1" t="s">
        <v>27</v>
      </c>
      <c r="I2616" s="1" t="s">
        <v>74</v>
      </c>
      <c r="K2616" s="1" t="s">
        <v>61</v>
      </c>
      <c r="L2616" s="1" t="s">
        <v>8657</v>
      </c>
      <c r="M2616" s="1" t="s">
        <v>31</v>
      </c>
      <c r="N2616" s="1" t="s">
        <v>63</v>
      </c>
      <c r="O2616" s="1" t="s">
        <v>492</v>
      </c>
      <c r="P2616" s="1" t="s">
        <v>17281</v>
      </c>
      <c r="Q2616" s="1" t="s">
        <v>93</v>
      </c>
      <c r="R2616" s="1" t="s">
        <v>17282</v>
      </c>
      <c r="S2616" s="1" t="s">
        <v>52</v>
      </c>
      <c r="T2616" s="1" t="s">
        <v>17283</v>
      </c>
    </row>
    <row r="2617" spans="1:20" ht="13.8" x14ac:dyDescent="0.25">
      <c r="A2617" s="1" t="s">
        <v>5018</v>
      </c>
      <c r="B2617" s="2" t="s">
        <v>17284</v>
      </c>
      <c r="C2617" s="1" t="s">
        <v>1466</v>
      </c>
      <c r="D2617" s="1" t="s">
        <v>452</v>
      </c>
      <c r="E2617" s="1" t="s">
        <v>17285</v>
      </c>
      <c r="F2617" s="1" t="s">
        <v>17286</v>
      </c>
      <c r="G2617" s="1" t="s">
        <v>26</v>
      </c>
      <c r="H2617" s="1" t="s">
        <v>27</v>
      </c>
      <c r="I2617" s="1" t="s">
        <v>28</v>
      </c>
      <c r="K2617" s="1" t="s">
        <v>17287</v>
      </c>
      <c r="L2617" s="1" t="s">
        <v>4007</v>
      </c>
      <c r="M2617" s="1" t="s">
        <v>270</v>
      </c>
      <c r="N2617" s="1" t="s">
        <v>104</v>
      </c>
      <c r="O2617" s="1" t="s">
        <v>1469</v>
      </c>
      <c r="P2617" s="1" t="s">
        <v>17288</v>
      </c>
      <c r="S2617" s="1" t="s">
        <v>52</v>
      </c>
      <c r="T2617" s="1" t="s">
        <v>17289</v>
      </c>
    </row>
    <row r="2618" spans="1:20" ht="138" x14ac:dyDescent="0.25">
      <c r="A2618" s="1" t="s">
        <v>3863</v>
      </c>
      <c r="B2618" s="2" t="s">
        <v>12055</v>
      </c>
      <c r="C2618" s="1" t="s">
        <v>3844</v>
      </c>
      <c r="D2618" s="1" t="s">
        <v>3123</v>
      </c>
      <c r="E2618" s="1" t="s">
        <v>12056</v>
      </c>
      <c r="F2618" s="1" t="s">
        <v>12057</v>
      </c>
      <c r="G2618" s="1" t="s">
        <v>228</v>
      </c>
      <c r="H2618" s="1" t="s">
        <v>2219</v>
      </c>
      <c r="I2618" s="1" t="s">
        <v>140</v>
      </c>
      <c r="J2618" s="1" t="s">
        <v>154</v>
      </c>
      <c r="K2618" s="1" t="s">
        <v>12058</v>
      </c>
      <c r="L2618" s="1" t="s">
        <v>4541</v>
      </c>
      <c r="M2618" s="1" t="s">
        <v>143</v>
      </c>
      <c r="N2618" s="1" t="s">
        <v>378</v>
      </c>
      <c r="O2618" s="1" t="s">
        <v>3849</v>
      </c>
      <c r="P2618" s="4" t="s">
        <v>12059</v>
      </c>
      <c r="Q2618" s="1" t="s">
        <v>12060</v>
      </c>
      <c r="R2618" s="1" t="s">
        <v>12061</v>
      </c>
      <c r="S2618" s="1" t="s">
        <v>17864</v>
      </c>
      <c r="T2618" s="1" t="s">
        <v>12062</v>
      </c>
    </row>
    <row r="2619" spans="1:20" ht="27.6" x14ac:dyDescent="0.25">
      <c r="A2619" s="1" t="s">
        <v>770</v>
      </c>
      <c r="B2619" s="2" t="s">
        <v>17290</v>
      </c>
      <c r="C2619" s="1" t="s">
        <v>5280</v>
      </c>
      <c r="D2619" s="1" t="s">
        <v>201</v>
      </c>
      <c r="E2619" s="1" t="s">
        <v>17291</v>
      </c>
      <c r="F2619" s="1" t="s">
        <v>17292</v>
      </c>
      <c r="G2619" s="1" t="s">
        <v>228</v>
      </c>
      <c r="H2619" s="1" t="s">
        <v>114</v>
      </c>
      <c r="I2619" s="1" t="s">
        <v>60</v>
      </c>
      <c r="K2619" s="1" t="s">
        <v>88</v>
      </c>
      <c r="L2619" s="1" t="s">
        <v>11991</v>
      </c>
      <c r="M2619" s="1" t="s">
        <v>304</v>
      </c>
      <c r="N2619" s="1" t="s">
        <v>378</v>
      </c>
      <c r="O2619" s="1" t="s">
        <v>5283</v>
      </c>
      <c r="P2619" s="4" t="s">
        <v>17293</v>
      </c>
      <c r="R2619" s="1" t="s">
        <v>17294</v>
      </c>
      <c r="S2619" s="1" t="s">
        <v>94</v>
      </c>
      <c r="T2619" s="1" t="s">
        <v>17295</v>
      </c>
    </row>
    <row r="2620" spans="1:20" ht="13.8" x14ac:dyDescent="0.25">
      <c r="A2620" s="1" t="s">
        <v>3767</v>
      </c>
      <c r="B2620" s="2" t="s">
        <v>17296</v>
      </c>
      <c r="C2620" s="1" t="s">
        <v>17297</v>
      </c>
      <c r="D2620" s="1" t="s">
        <v>240</v>
      </c>
      <c r="E2620" s="1" t="s">
        <v>17298</v>
      </c>
      <c r="F2620" s="1" t="s">
        <v>15210</v>
      </c>
      <c r="G2620" s="1" t="s">
        <v>113</v>
      </c>
      <c r="H2620" s="1" t="s">
        <v>114</v>
      </c>
      <c r="I2620" s="1" t="s">
        <v>245</v>
      </c>
      <c r="K2620" s="1" t="s">
        <v>13471</v>
      </c>
      <c r="L2620" s="1" t="s">
        <v>2039</v>
      </c>
      <c r="N2620" s="1" t="s">
        <v>104</v>
      </c>
      <c r="O2620" s="1" t="s">
        <v>17299</v>
      </c>
      <c r="P2620" s="1" t="s">
        <v>15427</v>
      </c>
      <c r="Q2620" s="1" t="s">
        <v>234</v>
      </c>
      <c r="S2620" s="1" t="s">
        <v>172</v>
      </c>
      <c r="T2620" s="1" t="s">
        <v>17300</v>
      </c>
    </row>
    <row r="2621" spans="1:20" ht="13.8" x14ac:dyDescent="0.25">
      <c r="A2621" s="1" t="s">
        <v>264</v>
      </c>
      <c r="B2621" s="2" t="s">
        <v>17301</v>
      </c>
      <c r="C2621" s="1" t="s">
        <v>11508</v>
      </c>
      <c r="D2621" s="1" t="s">
        <v>444</v>
      </c>
      <c r="E2621" s="1" t="s">
        <v>17302</v>
      </c>
      <c r="F2621" s="1" t="s">
        <v>17303</v>
      </c>
      <c r="G2621" s="1" t="s">
        <v>26</v>
      </c>
      <c r="H2621" s="1" t="s">
        <v>27</v>
      </c>
      <c r="I2621" s="1" t="s">
        <v>245</v>
      </c>
      <c r="K2621" s="1" t="s">
        <v>14792</v>
      </c>
      <c r="L2621" s="1" t="s">
        <v>1661</v>
      </c>
      <c r="N2621" s="1" t="s">
        <v>104</v>
      </c>
      <c r="O2621" s="1" t="s">
        <v>11512</v>
      </c>
      <c r="P2621" s="1" t="s">
        <v>1072</v>
      </c>
      <c r="Q2621" s="1" t="s">
        <v>234</v>
      </c>
      <c r="S2621" s="1" t="s">
        <v>17865</v>
      </c>
      <c r="T2621" s="1" t="s">
        <v>17304</v>
      </c>
    </row>
    <row r="2622" spans="1:20" ht="13.8" x14ac:dyDescent="0.25">
      <c r="A2622" s="1" t="s">
        <v>911</v>
      </c>
      <c r="B2622" s="2" t="s">
        <v>17309</v>
      </c>
      <c r="C2622" s="1" t="s">
        <v>289</v>
      </c>
      <c r="D2622" s="1" t="s">
        <v>913</v>
      </c>
      <c r="E2622" s="1" t="s">
        <v>17310</v>
      </c>
      <c r="F2622" s="1" t="s">
        <v>17311</v>
      </c>
      <c r="G2622" s="1" t="s">
        <v>113</v>
      </c>
      <c r="H2622" s="1" t="s">
        <v>114</v>
      </c>
      <c r="I2622" s="1" t="s">
        <v>74</v>
      </c>
      <c r="K2622" s="1" t="s">
        <v>972</v>
      </c>
      <c r="L2622" s="1" t="s">
        <v>756</v>
      </c>
      <c r="M2622" s="1" t="s">
        <v>270</v>
      </c>
      <c r="N2622" s="1" t="s">
        <v>104</v>
      </c>
      <c r="O2622" s="1" t="s">
        <v>294</v>
      </c>
      <c r="P2622" s="1" t="s">
        <v>17312</v>
      </c>
      <c r="S2622" s="1" t="s">
        <v>37</v>
      </c>
      <c r="T2622" s="1" t="s">
        <v>17313</v>
      </c>
    </row>
    <row r="2623" spans="1:20" ht="13.8" x14ac:dyDescent="0.25">
      <c r="A2623" s="1" t="s">
        <v>6487</v>
      </c>
      <c r="B2623" s="2" t="s">
        <v>17319</v>
      </c>
      <c r="C2623" s="1" t="s">
        <v>17320</v>
      </c>
      <c r="D2623" s="1" t="s">
        <v>10034</v>
      </c>
      <c r="E2623" s="1" t="s">
        <v>17321</v>
      </c>
      <c r="F2623" s="1" t="s">
        <v>17322</v>
      </c>
      <c r="G2623" s="1" t="s">
        <v>228</v>
      </c>
      <c r="H2623" s="1" t="s">
        <v>126</v>
      </c>
      <c r="I2623" s="1" t="s">
        <v>140</v>
      </c>
      <c r="J2623" s="1" t="s">
        <v>154</v>
      </c>
      <c r="K2623" s="1" t="s">
        <v>17323</v>
      </c>
      <c r="L2623" s="1" t="s">
        <v>834</v>
      </c>
      <c r="N2623" s="1" t="s">
        <v>378</v>
      </c>
      <c r="O2623" s="1" t="s">
        <v>17324</v>
      </c>
      <c r="P2623" s="1" t="s">
        <v>17325</v>
      </c>
      <c r="Q2623" s="1" t="s">
        <v>93</v>
      </c>
      <c r="R2623" s="1" t="s">
        <v>1608</v>
      </c>
      <c r="S2623" s="1" t="s">
        <v>1532</v>
      </c>
      <c r="T2623" s="1" t="s">
        <v>17326</v>
      </c>
    </row>
    <row r="2624" spans="1:20" ht="13.8" x14ac:dyDescent="0.25">
      <c r="A2624" s="1" t="s">
        <v>16321</v>
      </c>
      <c r="B2624" s="2" t="s">
        <v>17337</v>
      </c>
      <c r="C2624" s="1" t="s">
        <v>3460</v>
      </c>
      <c r="D2624" s="1" t="s">
        <v>17338</v>
      </c>
      <c r="E2624" s="1" t="s">
        <v>17339</v>
      </c>
      <c r="F2624" s="1" t="s">
        <v>17340</v>
      </c>
      <c r="G2624" s="1" t="s">
        <v>228</v>
      </c>
      <c r="H2624" s="1" t="s">
        <v>126</v>
      </c>
      <c r="I2624" s="1" t="s">
        <v>245</v>
      </c>
      <c r="K2624" s="1" t="s">
        <v>16324</v>
      </c>
      <c r="L2624" s="1" t="s">
        <v>1239</v>
      </c>
      <c r="N2624" s="1" t="s">
        <v>104</v>
      </c>
      <c r="O2624" s="1" t="s">
        <v>17341</v>
      </c>
      <c r="P2624" s="1" t="s">
        <v>17342</v>
      </c>
      <c r="Q2624" s="1" t="s">
        <v>356</v>
      </c>
      <c r="S2624" s="1" t="s">
        <v>17866</v>
      </c>
      <c r="T2624" s="1" t="s">
        <v>17343</v>
      </c>
    </row>
    <row r="2625" spans="1:20" ht="13.8" x14ac:dyDescent="0.25">
      <c r="A2625" s="1" t="s">
        <v>252</v>
      </c>
      <c r="B2625" s="2" t="s">
        <v>17344</v>
      </c>
      <c r="C2625" s="1" t="s">
        <v>17345</v>
      </c>
      <c r="D2625" s="1" t="s">
        <v>408</v>
      </c>
      <c r="E2625" s="1" t="s">
        <v>11467</v>
      </c>
      <c r="F2625" s="1" t="s">
        <v>17347</v>
      </c>
      <c r="G2625" s="1" t="s">
        <v>26</v>
      </c>
      <c r="H2625" s="1" t="s">
        <v>27</v>
      </c>
      <c r="I2625" s="1" t="s">
        <v>60</v>
      </c>
      <c r="K2625" s="1" t="s">
        <v>16177</v>
      </c>
      <c r="L2625" s="1" t="s">
        <v>716</v>
      </c>
      <c r="N2625" s="1" t="s">
        <v>378</v>
      </c>
      <c r="P2625" s="1" t="s">
        <v>17348</v>
      </c>
      <c r="S2625" s="1" t="s">
        <v>250</v>
      </c>
      <c r="T2625" s="1" t="s">
        <v>17349</v>
      </c>
    </row>
    <row r="2626" spans="1:20" ht="13.8" x14ac:dyDescent="0.25">
      <c r="A2626" s="1" t="s">
        <v>14688</v>
      </c>
      <c r="B2626" s="2" t="s">
        <v>17350</v>
      </c>
      <c r="C2626" s="1" t="s">
        <v>15702</v>
      </c>
      <c r="D2626" s="1" t="s">
        <v>2907</v>
      </c>
      <c r="E2626" s="1" t="s">
        <v>17351</v>
      </c>
      <c r="F2626" s="1" t="s">
        <v>17352</v>
      </c>
      <c r="G2626" s="1" t="s">
        <v>26</v>
      </c>
      <c r="H2626" s="1" t="s">
        <v>27</v>
      </c>
      <c r="I2626" s="1" t="s">
        <v>74</v>
      </c>
      <c r="K2626" s="1" t="s">
        <v>15865</v>
      </c>
      <c r="L2626" s="1" t="s">
        <v>15196</v>
      </c>
      <c r="N2626" s="1" t="s">
        <v>104</v>
      </c>
      <c r="O2626" s="1" t="s">
        <v>16012</v>
      </c>
      <c r="P2626" s="1" t="s">
        <v>15866</v>
      </c>
      <c r="T2626" s="1" t="s">
        <v>17353</v>
      </c>
    </row>
    <row r="2627" spans="1:20" ht="13.8" x14ac:dyDescent="0.25">
      <c r="A2627" s="1" t="s">
        <v>1137</v>
      </c>
      <c r="B2627" s="2" t="s">
        <v>17354</v>
      </c>
      <c r="C2627" s="1" t="s">
        <v>14320</v>
      </c>
      <c r="D2627" s="1" t="s">
        <v>3067</v>
      </c>
      <c r="E2627" s="1" t="s">
        <v>17355</v>
      </c>
      <c r="F2627" s="1" t="s">
        <v>2000</v>
      </c>
      <c r="G2627" s="1" t="s">
        <v>113</v>
      </c>
      <c r="H2627" s="1" t="s">
        <v>114</v>
      </c>
      <c r="I2627" s="1" t="s">
        <v>140</v>
      </c>
      <c r="K2627" s="1" t="s">
        <v>1142</v>
      </c>
      <c r="L2627" s="1" t="s">
        <v>168</v>
      </c>
      <c r="M2627" s="1" t="s">
        <v>304</v>
      </c>
      <c r="N2627" s="1" t="s">
        <v>2202</v>
      </c>
      <c r="O2627" s="1" t="s">
        <v>14323</v>
      </c>
      <c r="P2627" s="1" t="s">
        <v>17356</v>
      </c>
      <c r="Q2627" s="1" t="s">
        <v>93</v>
      </c>
      <c r="R2627" s="1" t="s">
        <v>17357</v>
      </c>
      <c r="S2627" s="1" t="s">
        <v>1146</v>
      </c>
      <c r="T2627" s="1" t="s">
        <v>17358</v>
      </c>
    </row>
    <row r="2628" spans="1:20" ht="13.8" x14ac:dyDescent="0.25">
      <c r="A2628" s="1" t="s">
        <v>14861</v>
      </c>
      <c r="B2628" s="2" t="s">
        <v>17359</v>
      </c>
      <c r="C2628" s="1" t="s">
        <v>2271</v>
      </c>
      <c r="D2628" s="1" t="s">
        <v>1937</v>
      </c>
      <c r="E2628" s="1" t="s">
        <v>8397</v>
      </c>
      <c r="F2628" s="1" t="s">
        <v>17360</v>
      </c>
      <c r="G2628" s="1" t="s">
        <v>243</v>
      </c>
      <c r="H2628" s="1" t="s">
        <v>27</v>
      </c>
      <c r="I2628" s="1" t="s">
        <v>74</v>
      </c>
      <c r="K2628" s="1" t="s">
        <v>17361</v>
      </c>
      <c r="L2628" s="1" t="s">
        <v>142</v>
      </c>
      <c r="N2628" s="1" t="s">
        <v>63</v>
      </c>
      <c r="O2628" s="1" t="s">
        <v>2274</v>
      </c>
      <c r="P2628" s="1" t="s">
        <v>17362</v>
      </c>
      <c r="Q2628" s="1" t="s">
        <v>17363</v>
      </c>
      <c r="R2628" s="1" t="s">
        <v>17364</v>
      </c>
      <c r="S2628" s="1" t="s">
        <v>37</v>
      </c>
      <c r="T2628" s="1" t="s">
        <v>17365</v>
      </c>
    </row>
    <row r="2629" spans="1:20" ht="13.8" x14ac:dyDescent="0.25">
      <c r="A2629" s="1" t="s">
        <v>1065</v>
      </c>
      <c r="B2629" s="2" t="s">
        <v>17366</v>
      </c>
      <c r="C2629" s="1" t="s">
        <v>2136</v>
      </c>
      <c r="D2629" s="1" t="s">
        <v>1987</v>
      </c>
      <c r="E2629" s="1" t="s">
        <v>10174</v>
      </c>
      <c r="F2629" s="1" t="s">
        <v>17367</v>
      </c>
      <c r="G2629" s="1" t="s">
        <v>26</v>
      </c>
      <c r="H2629" s="1" t="s">
        <v>27</v>
      </c>
      <c r="I2629" s="1" t="s">
        <v>60</v>
      </c>
      <c r="K2629" s="1" t="s">
        <v>8383</v>
      </c>
      <c r="L2629" s="1" t="s">
        <v>3328</v>
      </c>
      <c r="N2629" s="1" t="s">
        <v>63</v>
      </c>
      <c r="O2629" s="1" t="s">
        <v>2140</v>
      </c>
      <c r="P2629" s="1" t="s">
        <v>17368</v>
      </c>
      <c r="R2629" s="1" t="s">
        <v>17369</v>
      </c>
      <c r="S2629" s="1" t="s">
        <v>37</v>
      </c>
      <c r="T2629" s="1" t="s">
        <v>17370</v>
      </c>
    </row>
    <row r="2630" spans="1:20" ht="13.8" x14ac:dyDescent="0.25">
      <c r="A2630" s="1" t="s">
        <v>17377</v>
      </c>
      <c r="B2630" s="2" t="s">
        <v>17378</v>
      </c>
      <c r="C2630" s="1" t="s">
        <v>2271</v>
      </c>
      <c r="D2630" s="1" t="s">
        <v>10104</v>
      </c>
      <c r="E2630" s="1" t="s">
        <v>16385</v>
      </c>
      <c r="F2630" s="1" t="s">
        <v>17379</v>
      </c>
      <c r="G2630" s="1" t="s">
        <v>243</v>
      </c>
      <c r="H2630" s="1" t="s">
        <v>27</v>
      </c>
      <c r="I2630" s="1" t="s">
        <v>74</v>
      </c>
      <c r="K2630" s="1" t="s">
        <v>17380</v>
      </c>
      <c r="L2630" s="1" t="s">
        <v>103</v>
      </c>
      <c r="N2630" s="1" t="s">
        <v>63</v>
      </c>
      <c r="O2630" s="1" t="s">
        <v>2274</v>
      </c>
      <c r="P2630" s="1" t="s">
        <v>17381</v>
      </c>
      <c r="Q2630" s="1" t="s">
        <v>93</v>
      </c>
      <c r="S2630" s="1" t="s">
        <v>17867</v>
      </c>
      <c r="T2630" s="1" t="s">
        <v>17383</v>
      </c>
    </row>
    <row r="2631" spans="1:20" ht="13.8" x14ac:dyDescent="0.25">
      <c r="A2631" s="1" t="s">
        <v>287</v>
      </c>
      <c r="B2631" s="2" t="s">
        <v>17868</v>
      </c>
      <c r="C2631" s="1" t="s">
        <v>289</v>
      </c>
      <c r="D2631" s="1" t="s">
        <v>310</v>
      </c>
      <c r="E2631" s="1" t="s">
        <v>311</v>
      </c>
      <c r="F2631" s="1" t="s">
        <v>292</v>
      </c>
      <c r="G2631" s="1" t="s">
        <v>26</v>
      </c>
      <c r="H2631" s="1" t="s">
        <v>114</v>
      </c>
      <c r="I2631" s="1" t="s">
        <v>74</v>
      </c>
      <c r="J2631" s="1" t="s">
        <v>15004</v>
      </c>
      <c r="K2631" s="1" t="s">
        <v>293</v>
      </c>
      <c r="L2631" s="1" t="s">
        <v>30</v>
      </c>
      <c r="M2631" s="1" t="s">
        <v>143</v>
      </c>
      <c r="N2631" s="1" t="s">
        <v>3018</v>
      </c>
      <c r="O2631" s="1" t="s">
        <v>294</v>
      </c>
      <c r="P2631" s="1" t="s">
        <v>17869</v>
      </c>
      <c r="Q2631" s="1" t="s">
        <v>17870</v>
      </c>
      <c r="R2631" s="1" t="s">
        <v>17871</v>
      </c>
      <c r="S2631" s="1" t="s">
        <v>37</v>
      </c>
      <c r="T2631" s="1" t="s">
        <v>17872</v>
      </c>
    </row>
    <row r="2632" spans="1:20" ht="13.8" x14ac:dyDescent="0.25">
      <c r="A2632" s="1" t="s">
        <v>441</v>
      </c>
      <c r="B2632" s="2" t="s">
        <v>17384</v>
      </c>
      <c r="C2632" s="1" t="s">
        <v>17385</v>
      </c>
      <c r="D2632" s="1" t="s">
        <v>452</v>
      </c>
      <c r="E2632" s="1" t="s">
        <v>921</v>
      </c>
      <c r="F2632" s="1" t="s">
        <v>2352</v>
      </c>
      <c r="G2632" s="1" t="s">
        <v>113</v>
      </c>
      <c r="H2632" s="1" t="s">
        <v>126</v>
      </c>
      <c r="I2632" s="1" t="s">
        <v>60</v>
      </c>
      <c r="J2632" s="1" t="s">
        <v>75</v>
      </c>
      <c r="K2632" s="1" t="s">
        <v>88</v>
      </c>
      <c r="L2632" s="1" t="s">
        <v>77</v>
      </c>
      <c r="M2632" s="1" t="s">
        <v>270</v>
      </c>
      <c r="N2632" s="1" t="s">
        <v>378</v>
      </c>
      <c r="O2632" s="1" t="s">
        <v>776</v>
      </c>
      <c r="P2632" s="1" t="s">
        <v>17386</v>
      </c>
      <c r="Q2632" s="1" t="s">
        <v>17387</v>
      </c>
      <c r="R2632" s="1" t="s">
        <v>17388</v>
      </c>
      <c r="S2632" s="1" t="s">
        <v>94</v>
      </c>
      <c r="T2632" s="1" t="s">
        <v>17389</v>
      </c>
    </row>
    <row r="2633" spans="1:20" ht="13.8" x14ac:dyDescent="0.25">
      <c r="A2633" s="1" t="s">
        <v>3170</v>
      </c>
      <c r="B2633" s="2" t="s">
        <v>17390</v>
      </c>
      <c r="C2633" s="1" t="s">
        <v>17391</v>
      </c>
      <c r="D2633" s="1" t="s">
        <v>8327</v>
      </c>
      <c r="E2633" s="1" t="s">
        <v>14931</v>
      </c>
      <c r="F2633" s="1" t="s">
        <v>5903</v>
      </c>
      <c r="G2633" s="1" t="s">
        <v>228</v>
      </c>
      <c r="H2633" s="1" t="s">
        <v>229</v>
      </c>
      <c r="I2633" s="1" t="s">
        <v>140</v>
      </c>
      <c r="J2633" s="1" t="s">
        <v>1312</v>
      </c>
      <c r="K2633" s="1" t="s">
        <v>17392</v>
      </c>
      <c r="L2633" s="1" t="s">
        <v>30</v>
      </c>
      <c r="M2633" s="1" t="s">
        <v>270</v>
      </c>
      <c r="N2633" s="1" t="s">
        <v>63</v>
      </c>
      <c r="O2633" s="1" t="s">
        <v>17393</v>
      </c>
      <c r="P2633" s="1" t="s">
        <v>17394</v>
      </c>
      <c r="R2633" s="1" t="s">
        <v>17395</v>
      </c>
      <c r="S2633" s="1" t="s">
        <v>52</v>
      </c>
      <c r="T2633" s="1" t="s">
        <v>17396</v>
      </c>
    </row>
    <row r="2634" spans="1:20" ht="13.8" x14ac:dyDescent="0.25">
      <c r="A2634" s="1" t="s">
        <v>1850</v>
      </c>
      <c r="B2634" s="2" t="s">
        <v>17397</v>
      </c>
      <c r="C2634" s="1" t="s">
        <v>4936</v>
      </c>
      <c r="D2634" s="1" t="s">
        <v>806</v>
      </c>
      <c r="E2634" s="1" t="s">
        <v>17398</v>
      </c>
      <c r="F2634" s="1" t="s">
        <v>949</v>
      </c>
      <c r="G2634" s="1" t="s">
        <v>113</v>
      </c>
      <c r="H2634" s="1" t="s">
        <v>114</v>
      </c>
      <c r="I2634" s="1" t="s">
        <v>60</v>
      </c>
      <c r="J2634" s="1" t="s">
        <v>17399</v>
      </c>
      <c r="K2634" s="1" t="s">
        <v>17400</v>
      </c>
      <c r="L2634" s="1" t="s">
        <v>5888</v>
      </c>
      <c r="M2634" s="1" t="s">
        <v>143</v>
      </c>
      <c r="N2634" s="1" t="s">
        <v>63</v>
      </c>
      <c r="O2634" s="1" t="s">
        <v>4940</v>
      </c>
      <c r="P2634" s="1" t="s">
        <v>17401</v>
      </c>
      <c r="R2634" s="1" t="s">
        <v>17402</v>
      </c>
      <c r="S2634" s="1" t="s">
        <v>17873</v>
      </c>
      <c r="T2634" s="1" t="s">
        <v>17403</v>
      </c>
    </row>
    <row r="2635" spans="1:20" ht="13.8" x14ac:dyDescent="0.25">
      <c r="A2635" s="1" t="s">
        <v>14731</v>
      </c>
      <c r="B2635" s="2" t="s">
        <v>17404</v>
      </c>
      <c r="C2635" s="1" t="s">
        <v>1768</v>
      </c>
      <c r="D2635" s="1" t="s">
        <v>278</v>
      </c>
      <c r="E2635" s="1" t="s">
        <v>2036</v>
      </c>
      <c r="F2635" s="1" t="s">
        <v>3524</v>
      </c>
      <c r="G2635" s="1" t="s">
        <v>113</v>
      </c>
      <c r="H2635" s="1" t="s">
        <v>126</v>
      </c>
      <c r="I2635" s="1" t="s">
        <v>140</v>
      </c>
      <c r="J2635" s="1" t="s">
        <v>154</v>
      </c>
      <c r="K2635" s="1" t="s">
        <v>2112</v>
      </c>
      <c r="L2635" s="1" t="s">
        <v>3548</v>
      </c>
      <c r="N2635" s="1" t="s">
        <v>378</v>
      </c>
      <c r="O2635" s="1" t="s">
        <v>17405</v>
      </c>
      <c r="P2635" s="1" t="s">
        <v>17406</v>
      </c>
      <c r="Q2635" s="1" t="s">
        <v>17407</v>
      </c>
      <c r="S2635" s="1" t="s">
        <v>1546</v>
      </c>
      <c r="T2635" s="1" t="s">
        <v>17408</v>
      </c>
    </row>
    <row r="2636" spans="1:20" ht="13.8" x14ac:dyDescent="0.25">
      <c r="A2636" s="1" t="s">
        <v>5803</v>
      </c>
      <c r="B2636" s="2" t="s">
        <v>17409</v>
      </c>
      <c r="C2636" s="1" t="s">
        <v>17410</v>
      </c>
      <c r="D2636" s="1" t="s">
        <v>110</v>
      </c>
      <c r="E2636" s="1" t="s">
        <v>5739</v>
      </c>
      <c r="F2636" s="1" t="s">
        <v>2058</v>
      </c>
      <c r="G2636" s="1" t="s">
        <v>113</v>
      </c>
      <c r="H2636" s="1" t="s">
        <v>114</v>
      </c>
      <c r="I2636" s="1" t="s">
        <v>140</v>
      </c>
      <c r="K2636" s="1" t="s">
        <v>17411</v>
      </c>
      <c r="L2636" s="1" t="s">
        <v>247</v>
      </c>
      <c r="N2636" s="1" t="s">
        <v>104</v>
      </c>
      <c r="O2636" s="1" t="s">
        <v>17412</v>
      </c>
      <c r="P2636" s="1" t="s">
        <v>17413</v>
      </c>
      <c r="Q2636" s="1" t="s">
        <v>356</v>
      </c>
      <c r="S2636" s="1" t="s">
        <v>52</v>
      </c>
      <c r="T2636" s="1" t="s">
        <v>17414</v>
      </c>
    </row>
    <row r="2637" spans="1:20" ht="13.8" x14ac:dyDescent="0.25">
      <c r="A2637" s="1" t="s">
        <v>252</v>
      </c>
      <c r="B2637" s="2" t="s">
        <v>17415</v>
      </c>
      <c r="C2637" s="1" t="s">
        <v>17345</v>
      </c>
      <c r="D2637" s="1" t="s">
        <v>201</v>
      </c>
      <c r="E2637" s="1" t="s">
        <v>17416</v>
      </c>
      <c r="F2637" s="1" t="s">
        <v>17417</v>
      </c>
      <c r="G2637" s="1" t="s">
        <v>26</v>
      </c>
      <c r="H2637" s="1" t="s">
        <v>27</v>
      </c>
      <c r="I2637" s="1" t="s">
        <v>74</v>
      </c>
      <c r="K2637" s="1" t="s">
        <v>16177</v>
      </c>
      <c r="L2637" s="1" t="s">
        <v>716</v>
      </c>
      <c r="M2637" s="1" t="s">
        <v>527</v>
      </c>
      <c r="N2637" s="1" t="s">
        <v>104</v>
      </c>
      <c r="P2637" s="1" t="s">
        <v>17418</v>
      </c>
      <c r="Q2637" s="1" t="s">
        <v>234</v>
      </c>
      <c r="S2637" s="1" t="s">
        <v>250</v>
      </c>
      <c r="T2637" s="1" t="s">
        <v>17419</v>
      </c>
    </row>
    <row r="2638" spans="1:20" ht="13.8" x14ac:dyDescent="0.25">
      <c r="A2638" s="1" t="s">
        <v>252</v>
      </c>
      <c r="B2638" s="2" t="s">
        <v>17420</v>
      </c>
      <c r="C2638" s="1" t="s">
        <v>17345</v>
      </c>
      <c r="D2638" s="1" t="s">
        <v>201</v>
      </c>
      <c r="E2638" s="1" t="s">
        <v>17416</v>
      </c>
      <c r="F2638" s="1" t="s">
        <v>17421</v>
      </c>
      <c r="G2638" s="1" t="s">
        <v>26</v>
      </c>
      <c r="H2638" s="1" t="s">
        <v>27</v>
      </c>
      <c r="I2638" s="1" t="s">
        <v>74</v>
      </c>
      <c r="K2638" s="1" t="s">
        <v>16177</v>
      </c>
      <c r="L2638" s="1" t="s">
        <v>716</v>
      </c>
      <c r="N2638" s="1" t="s">
        <v>104</v>
      </c>
      <c r="P2638" s="1" t="s">
        <v>17422</v>
      </c>
      <c r="Q2638" s="1" t="s">
        <v>234</v>
      </c>
      <c r="S2638" s="1" t="s">
        <v>250</v>
      </c>
      <c r="T2638" s="1" t="s">
        <v>17423</v>
      </c>
    </row>
    <row r="2639" spans="1:20" ht="13.8" x14ac:dyDescent="0.25">
      <c r="A2639" s="1" t="s">
        <v>6017</v>
      </c>
      <c r="B2639" s="2" t="s">
        <v>17424</v>
      </c>
      <c r="C2639" s="1" t="s">
        <v>849</v>
      </c>
      <c r="D2639" s="1" t="s">
        <v>57</v>
      </c>
      <c r="E2639" s="1" t="s">
        <v>17425</v>
      </c>
      <c r="F2639" s="1" t="s">
        <v>17426</v>
      </c>
      <c r="G2639" s="1" t="s">
        <v>113</v>
      </c>
      <c r="H2639" s="1" t="s">
        <v>27</v>
      </c>
      <c r="I2639" s="1" t="s">
        <v>74</v>
      </c>
      <c r="K2639" s="1" t="s">
        <v>15768</v>
      </c>
      <c r="L2639" s="1" t="s">
        <v>1527</v>
      </c>
      <c r="N2639" s="1" t="s">
        <v>104</v>
      </c>
      <c r="P2639" s="1" t="s">
        <v>17427</v>
      </c>
      <c r="S2639" s="1" t="s">
        <v>856</v>
      </c>
      <c r="T2639" s="1" t="s">
        <v>17428</v>
      </c>
    </row>
    <row r="2640" spans="1:20" ht="13.8" x14ac:dyDescent="0.25">
      <c r="A2640" s="1" t="s">
        <v>17429</v>
      </c>
      <c r="B2640" s="2" t="s">
        <v>17430</v>
      </c>
      <c r="C2640" s="1" t="s">
        <v>17431</v>
      </c>
      <c r="D2640" s="1" t="s">
        <v>819</v>
      </c>
      <c r="E2640" s="1" t="s">
        <v>17432</v>
      </c>
      <c r="F2640" s="1" t="s">
        <v>17433</v>
      </c>
      <c r="G2640" s="1" t="s">
        <v>243</v>
      </c>
      <c r="H2640" s="1" t="s">
        <v>244</v>
      </c>
      <c r="I2640" s="1" t="s">
        <v>28</v>
      </c>
      <c r="K2640" s="1" t="s">
        <v>17434</v>
      </c>
      <c r="L2640" s="1" t="s">
        <v>456</v>
      </c>
      <c r="M2640" s="1" t="s">
        <v>143</v>
      </c>
      <c r="N2640" s="1" t="s">
        <v>104</v>
      </c>
      <c r="O2640" s="1" t="s">
        <v>17435</v>
      </c>
      <c r="P2640" s="1" t="s">
        <v>17436</v>
      </c>
      <c r="Q2640" s="1" t="s">
        <v>356</v>
      </c>
      <c r="S2640" s="1" t="s">
        <v>17874</v>
      </c>
      <c r="T2640" s="1" t="s">
        <v>17437</v>
      </c>
    </row>
    <row r="2641" spans="1:20" ht="13.8" x14ac:dyDescent="0.25">
      <c r="A2641" s="1" t="s">
        <v>441</v>
      </c>
      <c r="B2641" s="2" t="s">
        <v>17875</v>
      </c>
      <c r="C2641" s="1" t="s">
        <v>1475</v>
      </c>
      <c r="D2641" s="1" t="s">
        <v>23</v>
      </c>
      <c r="E2641" s="1" t="s">
        <v>4503</v>
      </c>
      <c r="F2641" s="1" t="s">
        <v>387</v>
      </c>
      <c r="G2641" s="1" t="s">
        <v>113</v>
      </c>
      <c r="H2641" s="1" t="s">
        <v>114</v>
      </c>
      <c r="I2641" s="1" t="s">
        <v>28</v>
      </c>
      <c r="K2641" s="1" t="s">
        <v>17876</v>
      </c>
      <c r="L2641" s="1" t="s">
        <v>4373</v>
      </c>
      <c r="M2641" s="1" t="s">
        <v>143</v>
      </c>
      <c r="N2641" s="1" t="s">
        <v>32</v>
      </c>
      <c r="O2641" s="1" t="s">
        <v>1479</v>
      </c>
      <c r="P2641" s="1" t="s">
        <v>17877</v>
      </c>
      <c r="Q2641" s="1" t="s">
        <v>17878</v>
      </c>
      <c r="S2641" s="1" t="s">
        <v>94</v>
      </c>
      <c r="T2641" s="1" t="s">
        <v>17879</v>
      </c>
    </row>
    <row r="2642" spans="1:20" ht="13.8" x14ac:dyDescent="0.25">
      <c r="A2642" s="1" t="s">
        <v>198</v>
      </c>
      <c r="B2642" s="2" t="s">
        <v>17447</v>
      </c>
      <c r="C2642" s="1" t="s">
        <v>17448</v>
      </c>
      <c r="D2642" s="1" t="s">
        <v>57</v>
      </c>
      <c r="E2642" s="1" t="s">
        <v>7720</v>
      </c>
      <c r="F2642" s="1" t="s">
        <v>17449</v>
      </c>
      <c r="G2642" s="1" t="s">
        <v>26</v>
      </c>
      <c r="H2642" s="1" t="s">
        <v>27</v>
      </c>
      <c r="I2642" s="1" t="s">
        <v>74</v>
      </c>
      <c r="K2642" s="1" t="s">
        <v>17450</v>
      </c>
      <c r="L2642" s="1" t="s">
        <v>30</v>
      </c>
      <c r="N2642" s="1" t="s">
        <v>104</v>
      </c>
      <c r="O2642" s="1" t="s">
        <v>17451</v>
      </c>
      <c r="P2642" s="1" t="s">
        <v>17452</v>
      </c>
      <c r="S2642" s="1" t="s">
        <v>208</v>
      </c>
      <c r="T2642" s="1" t="s">
        <v>17453</v>
      </c>
    </row>
    <row r="2643" spans="1:20" ht="13.8" x14ac:dyDescent="0.25">
      <c r="A2643" s="1" t="s">
        <v>1272</v>
      </c>
      <c r="B2643" s="2" t="s">
        <v>17454</v>
      </c>
      <c r="C2643" s="1" t="s">
        <v>16374</v>
      </c>
      <c r="D2643" s="1" t="s">
        <v>344</v>
      </c>
      <c r="F2643" s="1" t="s">
        <v>17455</v>
      </c>
      <c r="G2643" s="1" t="s">
        <v>26</v>
      </c>
      <c r="H2643" s="1" t="s">
        <v>27</v>
      </c>
      <c r="I2643" s="1" t="s">
        <v>74</v>
      </c>
      <c r="K2643" s="1" t="s">
        <v>16377</v>
      </c>
      <c r="L2643" s="1" t="s">
        <v>716</v>
      </c>
      <c r="N2643" s="1" t="s">
        <v>104</v>
      </c>
      <c r="P2643" s="1" t="s">
        <v>17456</v>
      </c>
      <c r="S2643" s="1" t="s">
        <v>1723</v>
      </c>
      <c r="T2643" s="1" t="s">
        <v>17457</v>
      </c>
    </row>
    <row r="2644" spans="1:20" ht="13.8" x14ac:dyDescent="0.25">
      <c r="A2644" s="1" t="s">
        <v>358</v>
      </c>
      <c r="B2644" s="2" t="s">
        <v>17458</v>
      </c>
      <c r="C2644" s="1" t="s">
        <v>1163</v>
      </c>
      <c r="D2644" s="1" t="s">
        <v>3352</v>
      </c>
      <c r="E2644" s="1" t="s">
        <v>17459</v>
      </c>
      <c r="F2644" s="1" t="s">
        <v>17460</v>
      </c>
      <c r="G2644" s="1" t="s">
        <v>113</v>
      </c>
      <c r="H2644" s="1" t="s">
        <v>114</v>
      </c>
      <c r="I2644" s="1" t="s">
        <v>60</v>
      </c>
      <c r="J2644" s="1" t="s">
        <v>1312</v>
      </c>
      <c r="K2644" s="1" t="s">
        <v>1166</v>
      </c>
      <c r="L2644" s="1" t="s">
        <v>17461</v>
      </c>
      <c r="M2644" s="1" t="s">
        <v>270</v>
      </c>
      <c r="N2644" s="1" t="s">
        <v>3018</v>
      </c>
      <c r="O2644" s="1" t="s">
        <v>1168</v>
      </c>
      <c r="P2644" s="1" t="s">
        <v>17462</v>
      </c>
      <c r="Q2644" s="1" t="s">
        <v>17463</v>
      </c>
      <c r="R2644" s="1" t="s">
        <v>12962</v>
      </c>
      <c r="S2644" s="1" t="s">
        <v>52</v>
      </c>
      <c r="T2644" s="1" t="s">
        <v>17464</v>
      </c>
    </row>
    <row r="2645" spans="1:20" ht="27.6" x14ac:dyDescent="0.25">
      <c r="A2645" s="1" t="s">
        <v>792</v>
      </c>
      <c r="B2645" s="2" t="s">
        <v>17465</v>
      </c>
      <c r="C2645" s="1" t="s">
        <v>14360</v>
      </c>
      <c r="D2645" s="1" t="s">
        <v>3154</v>
      </c>
      <c r="E2645" s="1" t="s">
        <v>17466</v>
      </c>
      <c r="F2645" s="1" t="s">
        <v>17467</v>
      </c>
      <c r="G2645" s="1" t="s">
        <v>113</v>
      </c>
      <c r="H2645" s="1" t="s">
        <v>114</v>
      </c>
      <c r="I2645" s="1" t="s">
        <v>60</v>
      </c>
      <c r="J2645" s="1" t="s">
        <v>7033</v>
      </c>
      <c r="K2645" s="1" t="s">
        <v>797</v>
      </c>
      <c r="L2645" s="1" t="s">
        <v>168</v>
      </c>
      <c r="M2645" s="1" t="s">
        <v>143</v>
      </c>
      <c r="N2645" s="3">
        <v>45931</v>
      </c>
      <c r="O2645" s="1" t="s">
        <v>14362</v>
      </c>
      <c r="P2645" s="4" t="s">
        <v>17468</v>
      </c>
      <c r="Q2645" s="1" t="s">
        <v>93</v>
      </c>
      <c r="R2645" s="1" t="s">
        <v>733</v>
      </c>
      <c r="S2645" s="1" t="s">
        <v>37</v>
      </c>
      <c r="T2645" s="1" t="s">
        <v>17469</v>
      </c>
    </row>
    <row r="2646" spans="1:20" ht="41.4" x14ac:dyDescent="0.25">
      <c r="A2646" s="1" t="s">
        <v>1626</v>
      </c>
      <c r="B2646" s="2" t="s">
        <v>17880</v>
      </c>
      <c r="C2646" s="1" t="s">
        <v>3153</v>
      </c>
      <c r="D2646" s="1" t="s">
        <v>6852</v>
      </c>
      <c r="E2646" s="1" t="s">
        <v>17881</v>
      </c>
      <c r="F2646" s="1" t="s">
        <v>17882</v>
      </c>
      <c r="G2646" s="1" t="s">
        <v>26</v>
      </c>
      <c r="H2646" s="1" t="s">
        <v>114</v>
      </c>
      <c r="I2646" s="1" t="s">
        <v>60</v>
      </c>
      <c r="J2646" s="1" t="s">
        <v>75</v>
      </c>
      <c r="K2646" s="1" t="s">
        <v>17883</v>
      </c>
      <c r="L2646" s="1" t="s">
        <v>775</v>
      </c>
      <c r="N2646" s="1" t="s">
        <v>32</v>
      </c>
      <c r="O2646" s="1" t="s">
        <v>3158</v>
      </c>
      <c r="P2646" s="4" t="s">
        <v>17884</v>
      </c>
      <c r="Q2646" s="1" t="s">
        <v>17885</v>
      </c>
      <c r="R2646" s="1" t="s">
        <v>17886</v>
      </c>
      <c r="S2646" s="1" t="s">
        <v>589</v>
      </c>
      <c r="T2646" s="1" t="s">
        <v>17887</v>
      </c>
    </row>
    <row r="2647" spans="1:20" ht="27.6" x14ac:dyDescent="0.25">
      <c r="A2647" s="1" t="s">
        <v>54</v>
      </c>
      <c r="B2647" s="2" t="s">
        <v>17888</v>
      </c>
      <c r="C2647" s="1" t="s">
        <v>1338</v>
      </c>
      <c r="D2647" s="1" t="s">
        <v>57</v>
      </c>
      <c r="E2647" s="1" t="s">
        <v>17889</v>
      </c>
      <c r="F2647" s="1" t="s">
        <v>17890</v>
      </c>
      <c r="G2647" s="1" t="s">
        <v>26</v>
      </c>
      <c r="H2647" s="1" t="s">
        <v>27</v>
      </c>
      <c r="I2647" s="1" t="s">
        <v>74</v>
      </c>
      <c r="K2647" s="1" t="s">
        <v>61</v>
      </c>
      <c r="L2647" s="1" t="s">
        <v>3730</v>
      </c>
      <c r="N2647" s="1" t="s">
        <v>32</v>
      </c>
      <c r="O2647" s="1" t="s">
        <v>1343</v>
      </c>
      <c r="P2647" s="4" t="s">
        <v>17891</v>
      </c>
      <c r="Q2647" s="1" t="s">
        <v>93</v>
      </c>
      <c r="R2647" s="1" t="s">
        <v>16515</v>
      </c>
      <c r="S2647" s="1" t="s">
        <v>368</v>
      </c>
      <c r="T2647" s="1" t="s">
        <v>17892</v>
      </c>
    </row>
    <row r="2648" spans="1:20" ht="13.8" x14ac:dyDescent="0.25">
      <c r="A2648" s="1" t="s">
        <v>3208</v>
      </c>
      <c r="B2648" s="2" t="s">
        <v>17893</v>
      </c>
      <c r="C2648" s="1" t="s">
        <v>15184</v>
      </c>
      <c r="D2648" s="1" t="s">
        <v>2993</v>
      </c>
      <c r="E2648" s="1" t="s">
        <v>17894</v>
      </c>
      <c r="F2648" s="1" t="s">
        <v>17895</v>
      </c>
      <c r="G2648" s="1" t="s">
        <v>113</v>
      </c>
      <c r="H2648" s="1" t="s">
        <v>244</v>
      </c>
      <c r="I2648" s="1" t="s">
        <v>245</v>
      </c>
      <c r="K2648" s="1" t="s">
        <v>17896</v>
      </c>
      <c r="L2648" s="1" t="s">
        <v>247</v>
      </c>
      <c r="N2648" s="1" t="s">
        <v>104</v>
      </c>
      <c r="O2648" s="1" t="s">
        <v>15187</v>
      </c>
      <c r="P2648" s="1" t="s">
        <v>17897</v>
      </c>
      <c r="T2648" s="1" t="s">
        <v>17898</v>
      </c>
    </row>
    <row r="2649" spans="1:20" ht="13.8" x14ac:dyDescent="0.25">
      <c r="A2649" s="1" t="s">
        <v>1020</v>
      </c>
      <c r="B2649" s="2" t="s">
        <v>17478</v>
      </c>
      <c r="C2649" s="1" t="s">
        <v>70</v>
      </c>
      <c r="D2649" s="1" t="s">
        <v>17479</v>
      </c>
      <c r="E2649" s="1" t="s">
        <v>17480</v>
      </c>
      <c r="F2649" s="1" t="s">
        <v>17481</v>
      </c>
      <c r="G2649" s="1" t="s">
        <v>113</v>
      </c>
      <c r="H2649" s="1" t="s">
        <v>114</v>
      </c>
      <c r="I2649" s="1" t="s">
        <v>60</v>
      </c>
      <c r="K2649" s="1" t="s">
        <v>15059</v>
      </c>
      <c r="L2649" s="1" t="s">
        <v>756</v>
      </c>
      <c r="M2649" s="1" t="s">
        <v>270</v>
      </c>
      <c r="N2649" s="1" t="s">
        <v>3018</v>
      </c>
      <c r="O2649" s="1" t="s">
        <v>1701</v>
      </c>
      <c r="P2649" s="1" t="s">
        <v>15060</v>
      </c>
      <c r="Q2649" s="1" t="s">
        <v>17482</v>
      </c>
      <c r="T2649" s="1" t="s">
        <v>17483</v>
      </c>
    </row>
    <row r="2650" spans="1:20" ht="13.8" x14ac:dyDescent="0.25">
      <c r="A2650" s="1" t="s">
        <v>252</v>
      </c>
      <c r="B2650" s="2" t="s">
        <v>17484</v>
      </c>
      <c r="C2650" s="1" t="s">
        <v>17485</v>
      </c>
      <c r="D2650" s="1" t="s">
        <v>137</v>
      </c>
      <c r="E2650" s="1" t="s">
        <v>17486</v>
      </c>
      <c r="F2650" s="1" t="s">
        <v>17487</v>
      </c>
      <c r="G2650" s="1" t="s">
        <v>26</v>
      </c>
      <c r="H2650" s="1" t="s">
        <v>27</v>
      </c>
      <c r="I2650" s="1" t="s">
        <v>28</v>
      </c>
      <c r="K2650" s="1" t="s">
        <v>16177</v>
      </c>
      <c r="L2650" s="1" t="s">
        <v>2039</v>
      </c>
      <c r="N2650" s="1" t="s">
        <v>104</v>
      </c>
      <c r="P2650" s="1" t="s">
        <v>17488</v>
      </c>
      <c r="Q2650" s="1" t="s">
        <v>234</v>
      </c>
      <c r="S2650" s="1" t="s">
        <v>250</v>
      </c>
      <c r="T2650" s="1" t="s">
        <v>17489</v>
      </c>
    </row>
    <row r="2651" spans="1:20" ht="13.8" x14ac:dyDescent="0.25">
      <c r="A2651" s="1" t="s">
        <v>275</v>
      </c>
      <c r="B2651" s="2" t="s">
        <v>17490</v>
      </c>
      <c r="C2651" s="1" t="s">
        <v>277</v>
      </c>
      <c r="D2651" s="1" t="s">
        <v>830</v>
      </c>
      <c r="E2651" s="1" t="s">
        <v>17491</v>
      </c>
      <c r="F2651" s="1" t="s">
        <v>17492</v>
      </c>
      <c r="G2651" s="1" t="s">
        <v>113</v>
      </c>
      <c r="H2651" s="1" t="s">
        <v>114</v>
      </c>
      <c r="I2651" s="1" t="s">
        <v>74</v>
      </c>
      <c r="K2651" s="1" t="s">
        <v>3655</v>
      </c>
      <c r="L2651" s="1" t="s">
        <v>1177</v>
      </c>
      <c r="N2651" s="1" t="s">
        <v>104</v>
      </c>
      <c r="O2651" s="1" t="s">
        <v>283</v>
      </c>
      <c r="P2651" s="1" t="s">
        <v>2026</v>
      </c>
      <c r="Q2651" s="1" t="s">
        <v>234</v>
      </c>
      <c r="T2651" s="1" t="s">
        <v>17493</v>
      </c>
    </row>
    <row r="2652" spans="1:20" ht="13.8" x14ac:dyDescent="0.25">
      <c r="A2652" s="1" t="s">
        <v>358</v>
      </c>
      <c r="B2652" s="2" t="s">
        <v>17899</v>
      </c>
      <c r="C2652" s="1" t="s">
        <v>1076</v>
      </c>
      <c r="D2652" s="1" t="s">
        <v>17900</v>
      </c>
      <c r="E2652" s="1" t="s">
        <v>17901</v>
      </c>
      <c r="F2652" s="1" t="s">
        <v>1165</v>
      </c>
      <c r="G2652" s="1" t="s">
        <v>113</v>
      </c>
      <c r="H2652" s="1" t="s">
        <v>114</v>
      </c>
      <c r="I2652" s="1" t="s">
        <v>74</v>
      </c>
      <c r="K2652" s="1" t="s">
        <v>1166</v>
      </c>
      <c r="L2652" s="1" t="s">
        <v>1641</v>
      </c>
      <c r="N2652" s="5">
        <v>45413</v>
      </c>
      <c r="O2652" s="1" t="s">
        <v>1080</v>
      </c>
      <c r="P2652" s="1" t="s">
        <v>17902</v>
      </c>
      <c r="Q2652" s="1" t="s">
        <v>93</v>
      </c>
      <c r="R2652" s="1" t="s">
        <v>15054</v>
      </c>
      <c r="S2652" s="1" t="s">
        <v>52</v>
      </c>
      <c r="T2652" s="1" t="s">
        <v>17903</v>
      </c>
    </row>
    <row r="2653" spans="1:20" ht="27.6" x14ac:dyDescent="0.25">
      <c r="A2653" s="1" t="s">
        <v>14012</v>
      </c>
      <c r="B2653" s="2" t="s">
        <v>17904</v>
      </c>
      <c r="C2653" s="1" t="s">
        <v>17191</v>
      </c>
      <c r="D2653" s="1" t="s">
        <v>255</v>
      </c>
      <c r="E2653" s="1" t="s">
        <v>17905</v>
      </c>
      <c r="F2653" s="1" t="s">
        <v>17906</v>
      </c>
      <c r="G2653" s="1" t="s">
        <v>113</v>
      </c>
      <c r="H2653" s="1" t="s">
        <v>114</v>
      </c>
      <c r="I2653" s="1" t="s">
        <v>140</v>
      </c>
      <c r="K2653" s="1" t="s">
        <v>14016</v>
      </c>
      <c r="L2653" s="1" t="s">
        <v>5823</v>
      </c>
      <c r="M2653" s="1" t="s">
        <v>143</v>
      </c>
      <c r="N2653" s="1" t="s">
        <v>32</v>
      </c>
      <c r="O2653" s="1" t="s">
        <v>17193</v>
      </c>
      <c r="P2653" s="4" t="s">
        <v>17907</v>
      </c>
      <c r="Q2653" s="1" t="s">
        <v>17908</v>
      </c>
      <c r="R2653" s="1" t="s">
        <v>17909</v>
      </c>
      <c r="T2653" s="1" t="s">
        <v>17910</v>
      </c>
    </row>
    <row r="2654" spans="1:20" ht="13.8" x14ac:dyDescent="0.25">
      <c r="A2654" s="1" t="s">
        <v>17494</v>
      </c>
      <c r="B2654" s="2" t="s">
        <v>17495</v>
      </c>
      <c r="C2654" s="1" t="s">
        <v>17496</v>
      </c>
      <c r="D2654" s="1" t="s">
        <v>17497</v>
      </c>
      <c r="E2654" s="1" t="s">
        <v>4327</v>
      </c>
      <c r="F2654" s="1" t="s">
        <v>17498</v>
      </c>
      <c r="G2654" s="1" t="s">
        <v>228</v>
      </c>
      <c r="H2654" s="1" t="s">
        <v>114</v>
      </c>
      <c r="I2654" s="1" t="s">
        <v>28</v>
      </c>
      <c r="K2654" s="1" t="s">
        <v>17499</v>
      </c>
      <c r="L2654" s="1" t="s">
        <v>4163</v>
      </c>
      <c r="N2654" s="1" t="s">
        <v>63</v>
      </c>
      <c r="O2654" s="1" t="s">
        <v>17500</v>
      </c>
      <c r="P2654" s="1" t="s">
        <v>17501</v>
      </c>
      <c r="Q2654" s="1" t="s">
        <v>93</v>
      </c>
      <c r="S2654" s="1" t="s">
        <v>17911</v>
      </c>
      <c r="T2654" s="1" t="s">
        <v>17503</v>
      </c>
    </row>
    <row r="2655" spans="1:20" ht="13.8" x14ac:dyDescent="0.25">
      <c r="A2655" s="1" t="s">
        <v>1188</v>
      </c>
      <c r="B2655" s="2" t="s">
        <v>17508</v>
      </c>
      <c r="C2655" s="1" t="s">
        <v>1440</v>
      </c>
      <c r="D2655" s="1" t="s">
        <v>1190</v>
      </c>
      <c r="E2655" s="1" t="s">
        <v>15276</v>
      </c>
      <c r="F2655" s="1" t="s">
        <v>17509</v>
      </c>
      <c r="G2655" s="1" t="s">
        <v>243</v>
      </c>
      <c r="H2655" s="1" t="s">
        <v>244</v>
      </c>
      <c r="I2655" s="1" t="s">
        <v>28</v>
      </c>
      <c r="K2655" s="1" t="s">
        <v>17510</v>
      </c>
      <c r="L2655" s="1" t="s">
        <v>62</v>
      </c>
      <c r="M2655" s="1" t="s">
        <v>31</v>
      </c>
      <c r="N2655" s="1" t="s">
        <v>32</v>
      </c>
      <c r="O2655" s="1" t="s">
        <v>1445</v>
      </c>
      <c r="P2655" s="1" t="s">
        <v>17511</v>
      </c>
      <c r="Q2655" s="1" t="s">
        <v>17512</v>
      </c>
      <c r="R2655" s="1" t="s">
        <v>17513</v>
      </c>
      <c r="S2655" s="1" t="s">
        <v>1448</v>
      </c>
      <c r="T2655" s="1" t="s">
        <v>17514</v>
      </c>
    </row>
    <row r="2656" spans="1:20" ht="13.8" x14ac:dyDescent="0.25">
      <c r="A2656" s="1" t="s">
        <v>1456</v>
      </c>
      <c r="B2656" s="2" t="s">
        <v>17515</v>
      </c>
      <c r="C2656" s="1" t="s">
        <v>17516</v>
      </c>
      <c r="D2656" s="1" t="s">
        <v>13169</v>
      </c>
      <c r="E2656" s="1" t="s">
        <v>17517</v>
      </c>
      <c r="F2656" s="1" t="s">
        <v>302</v>
      </c>
      <c r="G2656" s="1" t="s">
        <v>113</v>
      </c>
      <c r="H2656" s="1" t="s">
        <v>126</v>
      </c>
      <c r="I2656" s="1" t="s">
        <v>74</v>
      </c>
      <c r="K2656" s="1" t="s">
        <v>1461</v>
      </c>
      <c r="L2656" s="1" t="s">
        <v>2771</v>
      </c>
      <c r="M2656" s="1" t="s">
        <v>270</v>
      </c>
      <c r="N2656" s="3">
        <v>45627</v>
      </c>
      <c r="O2656" s="1" t="s">
        <v>17518</v>
      </c>
      <c r="P2656" s="1" t="s">
        <v>17519</v>
      </c>
      <c r="Q2656" s="1" t="s">
        <v>93</v>
      </c>
      <c r="R2656" s="1" t="s">
        <v>392</v>
      </c>
      <c r="S2656" s="1" t="s">
        <v>614</v>
      </c>
      <c r="T2656" s="1" t="s">
        <v>17520</v>
      </c>
    </row>
    <row r="2657" spans="1:20" ht="13.8" x14ac:dyDescent="0.25">
      <c r="A2657" s="1" t="s">
        <v>14400</v>
      </c>
      <c r="B2657" s="2" t="s">
        <v>17538</v>
      </c>
      <c r="C2657" s="1" t="s">
        <v>1139</v>
      </c>
      <c r="D2657" s="1" t="s">
        <v>2184</v>
      </c>
      <c r="E2657" s="1" t="s">
        <v>17539</v>
      </c>
      <c r="F2657" s="1" t="s">
        <v>17540</v>
      </c>
      <c r="G2657" s="1" t="s">
        <v>26</v>
      </c>
      <c r="H2657" s="1" t="s">
        <v>27</v>
      </c>
      <c r="I2657" s="1" t="s">
        <v>74</v>
      </c>
      <c r="J2657" s="1" t="s">
        <v>465</v>
      </c>
      <c r="K2657" s="1" t="s">
        <v>1142</v>
      </c>
      <c r="L2657" s="1" t="s">
        <v>810</v>
      </c>
      <c r="M2657" s="1" t="s">
        <v>270</v>
      </c>
      <c r="N2657" s="3">
        <v>45474</v>
      </c>
      <c r="O2657" s="1" t="s">
        <v>1143</v>
      </c>
      <c r="P2657" s="1" t="s">
        <v>17541</v>
      </c>
      <c r="Q2657" s="1" t="s">
        <v>93</v>
      </c>
      <c r="S2657" s="1" t="s">
        <v>1146</v>
      </c>
      <c r="T2657" s="1" t="s">
        <v>17542</v>
      </c>
    </row>
    <row r="2658" spans="1:20" ht="13.8" x14ac:dyDescent="0.25">
      <c r="A2658" s="1" t="s">
        <v>1272</v>
      </c>
      <c r="B2658" s="2" t="s">
        <v>17543</v>
      </c>
      <c r="C2658" s="1" t="s">
        <v>1274</v>
      </c>
      <c r="D2658" s="1" t="s">
        <v>23</v>
      </c>
      <c r="E2658" s="1" t="s">
        <v>17544</v>
      </c>
      <c r="F2658" s="1" t="s">
        <v>17545</v>
      </c>
      <c r="G2658" s="1" t="s">
        <v>26</v>
      </c>
      <c r="H2658" s="1" t="s">
        <v>27</v>
      </c>
      <c r="I2658" s="1" t="s">
        <v>74</v>
      </c>
      <c r="K2658" s="1" t="s">
        <v>1277</v>
      </c>
      <c r="L2658" s="1" t="s">
        <v>1278</v>
      </c>
      <c r="M2658" s="1" t="s">
        <v>270</v>
      </c>
      <c r="N2658" s="1" t="s">
        <v>63</v>
      </c>
      <c r="O2658" s="1" t="s">
        <v>1279</v>
      </c>
      <c r="P2658" s="1" t="s">
        <v>17546</v>
      </c>
      <c r="Q2658" s="1" t="s">
        <v>17547</v>
      </c>
      <c r="R2658" s="1" t="s">
        <v>17548</v>
      </c>
      <c r="S2658" s="1" t="s">
        <v>1282</v>
      </c>
      <c r="T2658" s="1" t="s">
        <v>17549</v>
      </c>
    </row>
    <row r="2659" spans="1:20" ht="27.6" x14ac:dyDescent="0.25">
      <c r="A2659" s="1" t="s">
        <v>287</v>
      </c>
      <c r="B2659" s="2" t="s">
        <v>17556</v>
      </c>
      <c r="C2659" s="1" t="s">
        <v>289</v>
      </c>
      <c r="D2659" s="1" t="s">
        <v>819</v>
      </c>
      <c r="E2659" s="1" t="s">
        <v>17557</v>
      </c>
      <c r="F2659" s="1" t="s">
        <v>17558</v>
      </c>
      <c r="G2659" s="1" t="s">
        <v>26</v>
      </c>
      <c r="H2659" s="1" t="s">
        <v>27</v>
      </c>
      <c r="I2659" s="1" t="s">
        <v>60</v>
      </c>
      <c r="J2659" s="1" t="s">
        <v>1154</v>
      </c>
      <c r="K2659" s="1" t="s">
        <v>17559</v>
      </c>
      <c r="L2659" s="1" t="s">
        <v>810</v>
      </c>
      <c r="N2659" s="1" t="s">
        <v>63</v>
      </c>
      <c r="O2659" s="1" t="s">
        <v>294</v>
      </c>
      <c r="P2659" s="4" t="s">
        <v>17560</v>
      </c>
      <c r="Q2659" s="1" t="s">
        <v>93</v>
      </c>
      <c r="R2659" s="1" t="s">
        <v>17561</v>
      </c>
      <c r="S2659" s="1" t="s">
        <v>37</v>
      </c>
      <c r="T2659" s="1" t="s">
        <v>17562</v>
      </c>
    </row>
    <row r="2660" spans="1:20" ht="13.8" x14ac:dyDescent="0.25">
      <c r="A2660" s="1" t="s">
        <v>120</v>
      </c>
      <c r="B2660" s="2" t="s">
        <v>17563</v>
      </c>
      <c r="C2660" s="1" t="s">
        <v>122</v>
      </c>
      <c r="D2660" s="1" t="s">
        <v>110</v>
      </c>
      <c r="E2660" s="1" t="s">
        <v>17564</v>
      </c>
      <c r="F2660" s="1" t="s">
        <v>6171</v>
      </c>
      <c r="G2660" s="1" t="s">
        <v>113</v>
      </c>
      <c r="H2660" s="1" t="s">
        <v>126</v>
      </c>
      <c r="I2660" s="1" t="s">
        <v>140</v>
      </c>
      <c r="J2660" s="1" t="s">
        <v>154</v>
      </c>
      <c r="K2660" s="1" t="s">
        <v>127</v>
      </c>
      <c r="L2660" s="1" t="s">
        <v>11363</v>
      </c>
      <c r="N2660" s="1" t="s">
        <v>32</v>
      </c>
      <c r="O2660" s="1" t="s">
        <v>129</v>
      </c>
      <c r="P2660" s="1" t="s">
        <v>17565</v>
      </c>
      <c r="Q2660" s="1" t="s">
        <v>93</v>
      </c>
      <c r="R2660" s="1" t="s">
        <v>131</v>
      </c>
      <c r="S2660" s="1" t="s">
        <v>132</v>
      </c>
      <c r="T2660" s="1" t="s">
        <v>17566</v>
      </c>
    </row>
    <row r="2661" spans="1:20" ht="13.8" x14ac:dyDescent="0.25">
      <c r="A2661" s="1" t="s">
        <v>54</v>
      </c>
      <c r="B2661" s="2" t="s">
        <v>17567</v>
      </c>
      <c r="C2661" s="1" t="s">
        <v>761</v>
      </c>
      <c r="D2661" s="1" t="s">
        <v>452</v>
      </c>
      <c r="E2661" s="1" t="s">
        <v>752</v>
      </c>
      <c r="F2661" s="1" t="s">
        <v>16916</v>
      </c>
      <c r="G2661" s="1" t="s">
        <v>26</v>
      </c>
      <c r="H2661" s="1" t="s">
        <v>27</v>
      </c>
      <c r="I2661" s="1" t="s">
        <v>74</v>
      </c>
      <c r="K2661" s="1" t="s">
        <v>61</v>
      </c>
      <c r="L2661" s="1" t="s">
        <v>8162</v>
      </c>
      <c r="N2661" s="1" t="s">
        <v>378</v>
      </c>
      <c r="O2661" s="1" t="s">
        <v>765</v>
      </c>
      <c r="P2661" s="1" t="s">
        <v>17568</v>
      </c>
      <c r="Q2661" s="1" t="s">
        <v>93</v>
      </c>
      <c r="S2661" s="1" t="s">
        <v>52</v>
      </c>
      <c r="T2661" s="1" t="s">
        <v>17569</v>
      </c>
    </row>
    <row r="2662" spans="1:20" ht="13.8" x14ac:dyDescent="0.25">
      <c r="A2662" s="1" t="s">
        <v>17570</v>
      </c>
      <c r="B2662" s="2" t="s">
        <v>17571</v>
      </c>
      <c r="C2662" s="1" t="s">
        <v>17522</v>
      </c>
      <c r="D2662" s="1" t="s">
        <v>418</v>
      </c>
      <c r="E2662" s="1" t="s">
        <v>17572</v>
      </c>
      <c r="F2662" s="1" t="s">
        <v>17573</v>
      </c>
      <c r="G2662" s="1" t="s">
        <v>228</v>
      </c>
      <c r="H2662" s="1" t="s">
        <v>126</v>
      </c>
      <c r="I2662" s="1" t="s">
        <v>140</v>
      </c>
      <c r="J2662" s="1" t="s">
        <v>154</v>
      </c>
      <c r="K2662" s="1" t="s">
        <v>1760</v>
      </c>
      <c r="L2662" s="1" t="s">
        <v>891</v>
      </c>
      <c r="N2662" s="1" t="s">
        <v>3018</v>
      </c>
      <c r="O2662" s="1" t="s">
        <v>17526</v>
      </c>
      <c r="P2662" s="1" t="s">
        <v>17574</v>
      </c>
      <c r="R2662" s="1" t="s">
        <v>17575</v>
      </c>
      <c r="S2662" s="1" t="s">
        <v>403</v>
      </c>
      <c r="T2662" s="1" t="s">
        <v>17576</v>
      </c>
    </row>
    <row r="2663" spans="1:20" ht="13.8" x14ac:dyDescent="0.25">
      <c r="A2663" s="1" t="s">
        <v>54</v>
      </c>
      <c r="B2663" s="2" t="s">
        <v>17577</v>
      </c>
      <c r="C2663" s="1" t="s">
        <v>1568</v>
      </c>
      <c r="D2663" s="1" t="s">
        <v>137</v>
      </c>
      <c r="E2663" s="1" t="s">
        <v>14371</v>
      </c>
      <c r="F2663" s="1" t="s">
        <v>7693</v>
      </c>
      <c r="G2663" s="1" t="s">
        <v>26</v>
      </c>
      <c r="H2663" s="1" t="s">
        <v>27</v>
      </c>
      <c r="I2663" s="1" t="s">
        <v>140</v>
      </c>
      <c r="J2663" s="1" t="s">
        <v>1154</v>
      </c>
      <c r="K2663" s="1" t="s">
        <v>61</v>
      </c>
      <c r="L2663" s="1" t="s">
        <v>5640</v>
      </c>
      <c r="N2663" s="1" t="s">
        <v>32</v>
      </c>
      <c r="O2663" s="1" t="s">
        <v>1572</v>
      </c>
      <c r="P2663" s="1" t="s">
        <v>17578</v>
      </c>
      <c r="Q2663" s="1" t="s">
        <v>17579</v>
      </c>
      <c r="R2663" s="1" t="s">
        <v>1608</v>
      </c>
      <c r="S2663" s="1" t="s">
        <v>1574</v>
      </c>
      <c r="T2663" s="1" t="s">
        <v>17580</v>
      </c>
    </row>
    <row r="2664" spans="1:20" ht="13.8" x14ac:dyDescent="0.25">
      <c r="A2664" s="1" t="s">
        <v>1430</v>
      </c>
      <c r="B2664" s="2" t="s">
        <v>17581</v>
      </c>
      <c r="C2664" s="1" t="s">
        <v>10725</v>
      </c>
      <c r="D2664" s="1" t="s">
        <v>958</v>
      </c>
      <c r="E2664" s="1" t="s">
        <v>17582</v>
      </c>
      <c r="F2664" s="1" t="s">
        <v>17583</v>
      </c>
      <c r="G2664" s="1" t="s">
        <v>113</v>
      </c>
      <c r="H2664" s="1" t="s">
        <v>27</v>
      </c>
      <c r="I2664" s="1" t="s">
        <v>60</v>
      </c>
      <c r="K2664" s="1" t="s">
        <v>982</v>
      </c>
      <c r="L2664" s="1" t="s">
        <v>4405</v>
      </c>
      <c r="M2664" s="1" t="s">
        <v>143</v>
      </c>
      <c r="N2664" s="1" t="s">
        <v>32</v>
      </c>
      <c r="O2664" s="1" t="s">
        <v>10730</v>
      </c>
      <c r="P2664" s="1" t="s">
        <v>17584</v>
      </c>
      <c r="Q2664" s="1" t="s">
        <v>17585</v>
      </c>
      <c r="R2664" s="1" t="s">
        <v>627</v>
      </c>
      <c r="S2664" s="1" t="s">
        <v>17912</v>
      </c>
      <c r="T2664" s="1" t="s">
        <v>17586</v>
      </c>
    </row>
    <row r="2665" spans="1:20" ht="13.8" x14ac:dyDescent="0.25">
      <c r="A2665" s="1" t="s">
        <v>17570</v>
      </c>
      <c r="B2665" s="2" t="s">
        <v>17587</v>
      </c>
      <c r="C2665" s="1" t="s">
        <v>17522</v>
      </c>
      <c r="D2665" s="1" t="s">
        <v>536</v>
      </c>
      <c r="E2665" s="1" t="s">
        <v>17588</v>
      </c>
      <c r="F2665" s="1" t="s">
        <v>17589</v>
      </c>
      <c r="G2665" s="1" t="s">
        <v>228</v>
      </c>
      <c r="H2665" s="1" t="s">
        <v>126</v>
      </c>
      <c r="I2665" s="1" t="s">
        <v>245</v>
      </c>
      <c r="K2665" s="1" t="s">
        <v>17590</v>
      </c>
      <c r="L2665" s="1" t="s">
        <v>1670</v>
      </c>
      <c r="M2665" s="1" t="s">
        <v>143</v>
      </c>
      <c r="N2665" s="3">
        <v>45261</v>
      </c>
      <c r="O2665" s="1" t="s">
        <v>17526</v>
      </c>
      <c r="P2665" s="1" t="s">
        <v>17591</v>
      </c>
      <c r="R2665" s="1" t="s">
        <v>17592</v>
      </c>
      <c r="S2665" s="1" t="s">
        <v>403</v>
      </c>
      <c r="T2665" s="1" t="s">
        <v>17593</v>
      </c>
    </row>
    <row r="2666" spans="1:20" ht="13.8" x14ac:dyDescent="0.25">
      <c r="A2666" s="1" t="s">
        <v>264</v>
      </c>
      <c r="B2666" s="2" t="s">
        <v>17594</v>
      </c>
      <c r="C2666" s="1" t="s">
        <v>11508</v>
      </c>
      <c r="D2666" s="1" t="s">
        <v>57</v>
      </c>
      <c r="E2666" s="1" t="s">
        <v>17595</v>
      </c>
      <c r="F2666" s="1" t="s">
        <v>11510</v>
      </c>
      <c r="G2666" s="1" t="s">
        <v>26</v>
      </c>
      <c r="H2666" s="1" t="s">
        <v>27</v>
      </c>
      <c r="I2666" s="1" t="s">
        <v>74</v>
      </c>
      <c r="K2666" s="1" t="s">
        <v>17596</v>
      </c>
      <c r="L2666" s="1" t="s">
        <v>269</v>
      </c>
      <c r="N2666" s="1" t="s">
        <v>63</v>
      </c>
      <c r="O2666" s="1" t="s">
        <v>11512</v>
      </c>
      <c r="P2666" s="1" t="s">
        <v>17597</v>
      </c>
      <c r="Q2666" s="1" t="s">
        <v>17598</v>
      </c>
      <c r="R2666" s="1" t="s">
        <v>733</v>
      </c>
      <c r="S2666" s="1" t="s">
        <v>17865</v>
      </c>
      <c r="T2666" s="1" t="s">
        <v>17599</v>
      </c>
    </row>
    <row r="2667" spans="1:20" ht="13.8" x14ac:dyDescent="0.25">
      <c r="A2667" s="1" t="s">
        <v>287</v>
      </c>
      <c r="B2667" s="2" t="s">
        <v>17600</v>
      </c>
      <c r="C2667" s="1" t="s">
        <v>289</v>
      </c>
      <c r="D2667" s="1" t="s">
        <v>201</v>
      </c>
      <c r="E2667" s="1" t="s">
        <v>17601</v>
      </c>
      <c r="F2667" s="1" t="s">
        <v>292</v>
      </c>
      <c r="G2667" s="1" t="s">
        <v>26</v>
      </c>
      <c r="H2667" s="1" t="s">
        <v>27</v>
      </c>
      <c r="I2667" s="1" t="s">
        <v>74</v>
      </c>
      <c r="J2667" s="1" t="s">
        <v>635</v>
      </c>
      <c r="K2667" s="1" t="s">
        <v>17602</v>
      </c>
      <c r="L2667" s="1" t="s">
        <v>30</v>
      </c>
      <c r="N2667" s="1" t="s">
        <v>916</v>
      </c>
      <c r="O2667" s="1" t="s">
        <v>294</v>
      </c>
      <c r="P2667" s="1" t="s">
        <v>17603</v>
      </c>
      <c r="R2667" s="1" t="s">
        <v>14033</v>
      </c>
      <c r="S2667" s="1" t="s">
        <v>37</v>
      </c>
      <c r="T2667" s="1" t="s">
        <v>17604</v>
      </c>
    </row>
    <row r="2668" spans="1:20" ht="13.8" x14ac:dyDescent="0.25">
      <c r="A2668" s="1" t="s">
        <v>316</v>
      </c>
      <c r="B2668" s="2" t="s">
        <v>17913</v>
      </c>
      <c r="C2668" s="1" t="s">
        <v>254</v>
      </c>
      <c r="D2668" s="1" t="s">
        <v>2984</v>
      </c>
      <c r="E2668" s="1" t="s">
        <v>17914</v>
      </c>
      <c r="F2668" s="1" t="s">
        <v>17915</v>
      </c>
      <c r="G2668" s="1" t="s">
        <v>113</v>
      </c>
      <c r="H2668" s="1" t="s">
        <v>114</v>
      </c>
      <c r="I2668" s="1" t="s">
        <v>60</v>
      </c>
      <c r="K2668" s="1" t="s">
        <v>321</v>
      </c>
      <c r="L2668" s="1" t="s">
        <v>2987</v>
      </c>
      <c r="M2668" s="1" t="s">
        <v>206</v>
      </c>
      <c r="N2668" s="1" t="s">
        <v>63</v>
      </c>
      <c r="O2668" s="1" t="s">
        <v>260</v>
      </c>
      <c r="P2668" s="1" t="s">
        <v>17916</v>
      </c>
      <c r="Q2668" s="1" t="s">
        <v>17917</v>
      </c>
      <c r="R2668" s="1" t="s">
        <v>17918</v>
      </c>
      <c r="S2668" s="1" t="s">
        <v>262</v>
      </c>
      <c r="T2668" s="1" t="s">
        <v>17919</v>
      </c>
    </row>
    <row r="2669" spans="1:20" ht="13.8" x14ac:dyDescent="0.25">
      <c r="A2669" s="1" t="s">
        <v>17622</v>
      </c>
      <c r="B2669" s="2" t="s">
        <v>17623</v>
      </c>
      <c r="C2669" s="1" t="s">
        <v>15431</v>
      </c>
      <c r="D2669" s="1" t="s">
        <v>958</v>
      </c>
      <c r="E2669" s="1" t="s">
        <v>17920</v>
      </c>
      <c r="F2669" s="1" t="s">
        <v>17625</v>
      </c>
      <c r="G2669" s="1" t="s">
        <v>113</v>
      </c>
      <c r="H2669" s="1" t="s">
        <v>126</v>
      </c>
      <c r="I2669" s="1" t="s">
        <v>74</v>
      </c>
      <c r="K2669" s="1" t="s">
        <v>17596</v>
      </c>
      <c r="L2669" s="1" t="s">
        <v>4978</v>
      </c>
      <c r="M2669" s="1" t="s">
        <v>143</v>
      </c>
      <c r="N2669" s="1" t="s">
        <v>32</v>
      </c>
      <c r="O2669" s="1" t="s">
        <v>15434</v>
      </c>
      <c r="P2669" s="1" t="s">
        <v>17626</v>
      </c>
      <c r="Q2669" s="1" t="s">
        <v>17627</v>
      </c>
      <c r="R2669" s="1" t="s">
        <v>17628</v>
      </c>
      <c r="S2669" s="1" t="s">
        <v>927</v>
      </c>
      <c r="T2669" s="1" t="s">
        <v>17629</v>
      </c>
    </row>
    <row r="2670" spans="1:20" ht="13.8" x14ac:dyDescent="0.25">
      <c r="A2670" s="1" t="s">
        <v>9230</v>
      </c>
      <c r="B2670" s="2" t="s">
        <v>17630</v>
      </c>
      <c r="C2670" s="1" t="s">
        <v>17631</v>
      </c>
      <c r="D2670" s="1" t="s">
        <v>452</v>
      </c>
      <c r="E2670" s="1" t="s">
        <v>9581</v>
      </c>
      <c r="F2670" s="1" t="s">
        <v>14818</v>
      </c>
      <c r="G2670" s="1" t="s">
        <v>26</v>
      </c>
      <c r="H2670" s="1" t="s">
        <v>27</v>
      </c>
      <c r="I2670" s="1" t="s">
        <v>74</v>
      </c>
      <c r="K2670" s="1" t="s">
        <v>2660</v>
      </c>
      <c r="L2670" s="1" t="s">
        <v>30</v>
      </c>
      <c r="N2670" s="1" t="s">
        <v>378</v>
      </c>
      <c r="O2670" s="1" t="s">
        <v>17632</v>
      </c>
      <c r="P2670" s="1" t="s">
        <v>17633</v>
      </c>
      <c r="Q2670" s="1" t="s">
        <v>17634</v>
      </c>
      <c r="S2670" s="1" t="s">
        <v>37</v>
      </c>
      <c r="T2670" s="1" t="s">
        <v>17635</v>
      </c>
    </row>
    <row r="2671" spans="1:20" ht="13.8" x14ac:dyDescent="0.25">
      <c r="A2671" s="1" t="s">
        <v>185</v>
      </c>
      <c r="B2671" s="2" t="s">
        <v>17654</v>
      </c>
      <c r="C2671" s="1" t="s">
        <v>3086</v>
      </c>
      <c r="D2671" s="1" t="s">
        <v>110</v>
      </c>
      <c r="E2671" s="1" t="s">
        <v>17655</v>
      </c>
      <c r="F2671" s="1" t="s">
        <v>17656</v>
      </c>
      <c r="G2671" s="1" t="s">
        <v>113</v>
      </c>
      <c r="H2671" s="1" t="s">
        <v>126</v>
      </c>
      <c r="I2671" s="1" t="s">
        <v>140</v>
      </c>
      <c r="J2671" s="1" t="s">
        <v>154</v>
      </c>
      <c r="K2671" s="1" t="s">
        <v>191</v>
      </c>
      <c r="L2671" s="1" t="s">
        <v>3157</v>
      </c>
      <c r="M2671" s="1" t="s">
        <v>143</v>
      </c>
      <c r="N2671" s="1" t="s">
        <v>32</v>
      </c>
      <c r="O2671" s="1" t="s">
        <v>3089</v>
      </c>
      <c r="P2671" s="1" t="s">
        <v>17657</v>
      </c>
      <c r="Q2671" s="1" t="s">
        <v>17658</v>
      </c>
      <c r="R2671" s="1" t="s">
        <v>17659</v>
      </c>
      <c r="S2671" s="1" t="s">
        <v>17921</v>
      </c>
      <c r="T2671" s="1" t="s">
        <v>17660</v>
      </c>
    </row>
    <row r="2672" spans="1:20" ht="13.8" x14ac:dyDescent="0.25">
      <c r="A2672" s="1" t="s">
        <v>2214</v>
      </c>
      <c r="B2672" s="2" t="s">
        <v>17661</v>
      </c>
      <c r="C2672" s="1" t="s">
        <v>618</v>
      </c>
      <c r="D2672" s="1" t="s">
        <v>3352</v>
      </c>
      <c r="E2672" s="1" t="s">
        <v>17662</v>
      </c>
      <c r="F2672" s="1" t="s">
        <v>17663</v>
      </c>
      <c r="G2672" s="1" t="s">
        <v>346</v>
      </c>
      <c r="H2672" s="1" t="s">
        <v>229</v>
      </c>
      <c r="I2672" s="1" t="s">
        <v>140</v>
      </c>
      <c r="J2672" s="1" t="s">
        <v>75</v>
      </c>
      <c r="K2672" s="1" t="s">
        <v>622</v>
      </c>
      <c r="L2672" s="1" t="s">
        <v>6606</v>
      </c>
      <c r="M2672" s="1" t="s">
        <v>143</v>
      </c>
      <c r="N2672" s="1" t="s">
        <v>32</v>
      </c>
      <c r="O2672" s="1" t="s">
        <v>624</v>
      </c>
      <c r="P2672" s="1" t="s">
        <v>17664</v>
      </c>
      <c r="Q2672" s="1" t="s">
        <v>17665</v>
      </c>
      <c r="R2672" s="1" t="s">
        <v>171</v>
      </c>
      <c r="S2672" s="1" t="s">
        <v>628</v>
      </c>
      <c r="T2672" s="1" t="s">
        <v>17666</v>
      </c>
    </row>
    <row r="2673" spans="1:20" ht="41.4" x14ac:dyDescent="0.25">
      <c r="A2673" s="1" t="s">
        <v>644</v>
      </c>
      <c r="B2673" s="2" t="s">
        <v>17667</v>
      </c>
      <c r="C2673" s="1" t="s">
        <v>646</v>
      </c>
      <c r="D2673" s="1" t="s">
        <v>7243</v>
      </c>
      <c r="E2673" s="1" t="s">
        <v>17668</v>
      </c>
      <c r="F2673" s="1" t="s">
        <v>3269</v>
      </c>
      <c r="G2673" s="1" t="s">
        <v>26</v>
      </c>
      <c r="H2673" s="1" t="s">
        <v>27</v>
      </c>
      <c r="I2673" s="1" t="s">
        <v>74</v>
      </c>
      <c r="K2673" s="1" t="s">
        <v>649</v>
      </c>
      <c r="L2673" s="1" t="s">
        <v>3639</v>
      </c>
      <c r="N2673" s="1" t="s">
        <v>63</v>
      </c>
      <c r="O2673" s="1" t="s">
        <v>651</v>
      </c>
      <c r="P2673" s="4" t="s">
        <v>17669</v>
      </c>
      <c r="Q2673" s="1" t="s">
        <v>17670</v>
      </c>
      <c r="R2673" s="1" t="s">
        <v>17671</v>
      </c>
      <c r="S2673" s="1" t="s">
        <v>655</v>
      </c>
      <c r="T2673" s="1" t="s">
        <v>17672</v>
      </c>
    </row>
    <row r="2674" spans="1:20" ht="13.8" x14ac:dyDescent="0.25">
      <c r="A2674" s="1" t="s">
        <v>792</v>
      </c>
      <c r="B2674" s="2" t="s">
        <v>17673</v>
      </c>
      <c r="C2674" s="1" t="s">
        <v>2297</v>
      </c>
      <c r="D2674" s="1" t="s">
        <v>819</v>
      </c>
      <c r="E2674" s="1" t="s">
        <v>17674</v>
      </c>
      <c r="F2674" s="1" t="s">
        <v>17675</v>
      </c>
      <c r="G2674" s="1" t="s">
        <v>113</v>
      </c>
      <c r="H2674" s="1" t="s">
        <v>114</v>
      </c>
      <c r="I2674" s="1" t="s">
        <v>140</v>
      </c>
      <c r="K2674" s="1" t="s">
        <v>797</v>
      </c>
      <c r="L2674" s="1" t="s">
        <v>10548</v>
      </c>
      <c r="N2674" s="1" t="s">
        <v>378</v>
      </c>
      <c r="O2674" s="1" t="s">
        <v>2303</v>
      </c>
      <c r="P2674" s="1" t="s">
        <v>17676</v>
      </c>
      <c r="Q2674" s="1" t="s">
        <v>93</v>
      </c>
      <c r="R2674" s="1" t="s">
        <v>641</v>
      </c>
      <c r="S2674" s="1" t="s">
        <v>2306</v>
      </c>
      <c r="T2674" s="1" t="s">
        <v>17677</v>
      </c>
    </row>
    <row r="2675" spans="1:20" ht="13.8" x14ac:dyDescent="0.25">
      <c r="A2675" s="1" t="s">
        <v>275</v>
      </c>
      <c r="B2675" s="2" t="s">
        <v>17678</v>
      </c>
      <c r="C2675" s="1" t="s">
        <v>277</v>
      </c>
      <c r="D2675" s="1" t="s">
        <v>2184</v>
      </c>
      <c r="E2675" s="1" t="s">
        <v>17679</v>
      </c>
      <c r="F2675" s="1" t="s">
        <v>14167</v>
      </c>
      <c r="G2675" s="1" t="s">
        <v>113</v>
      </c>
      <c r="H2675" s="1" t="s">
        <v>114</v>
      </c>
      <c r="I2675" s="1" t="s">
        <v>60</v>
      </c>
      <c r="K2675" s="1" t="s">
        <v>281</v>
      </c>
      <c r="L2675" s="1" t="s">
        <v>77</v>
      </c>
      <c r="N2675" s="1" t="s">
        <v>313</v>
      </c>
      <c r="O2675" s="1" t="s">
        <v>283</v>
      </c>
      <c r="P2675" s="1" t="s">
        <v>17680</v>
      </c>
      <c r="Q2675" s="1" t="s">
        <v>93</v>
      </c>
      <c r="R2675" s="1" t="s">
        <v>17681</v>
      </c>
      <c r="T2675" s="1" t="s">
        <v>17682</v>
      </c>
    </row>
    <row r="2676" spans="1:20" ht="13.8" x14ac:dyDescent="0.25">
      <c r="A2676" s="1" t="s">
        <v>54</v>
      </c>
      <c r="B2676" s="2" t="s">
        <v>17683</v>
      </c>
      <c r="C2676" s="1" t="s">
        <v>920</v>
      </c>
      <c r="D2676" s="1" t="s">
        <v>8788</v>
      </c>
      <c r="E2676" s="1" t="s">
        <v>762</v>
      </c>
      <c r="F2676" s="1" t="s">
        <v>17684</v>
      </c>
      <c r="G2676" s="1" t="s">
        <v>26</v>
      </c>
      <c r="H2676" s="1" t="s">
        <v>27</v>
      </c>
      <c r="I2676" s="1" t="s">
        <v>74</v>
      </c>
      <c r="K2676" s="1" t="s">
        <v>17685</v>
      </c>
      <c r="L2676" s="1" t="s">
        <v>9885</v>
      </c>
      <c r="N2676" s="1" t="s">
        <v>32</v>
      </c>
      <c r="O2676" s="1" t="s">
        <v>923</v>
      </c>
      <c r="P2676" s="1" t="s">
        <v>17686</v>
      </c>
      <c r="Q2676" s="1" t="s">
        <v>93</v>
      </c>
      <c r="R2676" s="1" t="s">
        <v>17687</v>
      </c>
      <c r="S2676" s="1" t="s">
        <v>927</v>
      </c>
      <c r="T2676" s="1" t="s">
        <v>17688</v>
      </c>
    </row>
    <row r="2677" spans="1:20" ht="13.8" x14ac:dyDescent="0.25">
      <c r="A2677" s="1" t="s">
        <v>1398</v>
      </c>
      <c r="B2677" s="2" t="s">
        <v>17689</v>
      </c>
      <c r="C2677" s="1" t="s">
        <v>8754</v>
      </c>
      <c r="D2677" s="1" t="s">
        <v>462</v>
      </c>
      <c r="E2677" s="1" t="s">
        <v>17690</v>
      </c>
      <c r="F2677" s="1" t="s">
        <v>17691</v>
      </c>
      <c r="G2677" s="1" t="s">
        <v>26</v>
      </c>
      <c r="H2677" s="1" t="s">
        <v>27</v>
      </c>
      <c r="I2677" s="1" t="s">
        <v>60</v>
      </c>
      <c r="J2677" s="1" t="s">
        <v>75</v>
      </c>
      <c r="K2677" s="1" t="s">
        <v>127</v>
      </c>
      <c r="L2677" s="1" t="s">
        <v>526</v>
      </c>
      <c r="N2677" s="1" t="s">
        <v>32</v>
      </c>
      <c r="O2677" s="1" t="s">
        <v>8758</v>
      </c>
      <c r="P2677" s="1" t="s">
        <v>17692</v>
      </c>
      <c r="R2677" s="1" t="s">
        <v>17693</v>
      </c>
      <c r="S2677" s="1" t="s">
        <v>17922</v>
      </c>
      <c r="T2677" s="1" t="s">
        <v>17694</v>
      </c>
    </row>
    <row r="2678" spans="1:20" ht="13.8" x14ac:dyDescent="0.25">
      <c r="A2678" s="1" t="s">
        <v>54</v>
      </c>
      <c r="B2678" s="2" t="s">
        <v>17695</v>
      </c>
      <c r="C2678" s="1" t="s">
        <v>1706</v>
      </c>
      <c r="D2678" s="1" t="s">
        <v>1750</v>
      </c>
      <c r="E2678" s="1" t="s">
        <v>17696</v>
      </c>
      <c r="F2678" s="1" t="s">
        <v>17697</v>
      </c>
      <c r="G2678" s="1" t="s">
        <v>26</v>
      </c>
      <c r="H2678" s="1" t="s">
        <v>27</v>
      </c>
      <c r="I2678" s="1" t="s">
        <v>74</v>
      </c>
      <c r="K2678" s="1" t="s">
        <v>61</v>
      </c>
      <c r="L2678" s="1" t="s">
        <v>1709</v>
      </c>
      <c r="M2678" s="1" t="s">
        <v>270</v>
      </c>
      <c r="N2678" s="1" t="s">
        <v>32</v>
      </c>
      <c r="O2678" s="1" t="s">
        <v>1710</v>
      </c>
      <c r="P2678" s="1" t="s">
        <v>17698</v>
      </c>
      <c r="Q2678" s="1" t="s">
        <v>17699</v>
      </c>
      <c r="R2678" s="1" t="s">
        <v>17700</v>
      </c>
      <c r="S2678" s="1" t="s">
        <v>1714</v>
      </c>
      <c r="T2678" s="1" t="s">
        <v>17701</v>
      </c>
    </row>
    <row r="2679" spans="1:20" ht="13.8" x14ac:dyDescent="0.25">
      <c r="A2679" s="1" t="s">
        <v>1074</v>
      </c>
      <c r="B2679" s="2" t="s">
        <v>17713</v>
      </c>
      <c r="C2679" s="1" t="s">
        <v>1076</v>
      </c>
      <c r="D2679" s="1" t="s">
        <v>806</v>
      </c>
      <c r="E2679" s="1" t="s">
        <v>17714</v>
      </c>
      <c r="F2679" s="1" t="s">
        <v>17715</v>
      </c>
      <c r="G2679" s="1" t="s">
        <v>26</v>
      </c>
      <c r="H2679" s="1" t="s">
        <v>27</v>
      </c>
      <c r="I2679" s="1" t="s">
        <v>74</v>
      </c>
      <c r="K2679" s="1" t="s">
        <v>364</v>
      </c>
      <c r="L2679" s="1" t="s">
        <v>17716</v>
      </c>
      <c r="N2679" s="1" t="s">
        <v>104</v>
      </c>
      <c r="O2679" s="1" t="s">
        <v>1080</v>
      </c>
      <c r="P2679" s="1" t="s">
        <v>1081</v>
      </c>
      <c r="Q2679" s="1" t="s">
        <v>234</v>
      </c>
      <c r="S2679" s="1" t="s">
        <v>52</v>
      </c>
      <c r="T2679" s="1" t="s">
        <v>17717</v>
      </c>
    </row>
    <row r="2680" spans="1:20" ht="13.8" x14ac:dyDescent="0.25">
      <c r="A2680" s="1" t="s">
        <v>54</v>
      </c>
      <c r="B2680" s="2" t="s">
        <v>17718</v>
      </c>
      <c r="C2680" s="1" t="s">
        <v>1440</v>
      </c>
      <c r="D2680" s="1" t="s">
        <v>1441</v>
      </c>
      <c r="E2680" s="1" t="s">
        <v>1442</v>
      </c>
      <c r="F2680" s="1" t="s">
        <v>17719</v>
      </c>
      <c r="G2680" s="1" t="s">
        <v>26</v>
      </c>
      <c r="H2680" s="1" t="s">
        <v>27</v>
      </c>
      <c r="I2680" s="1" t="s">
        <v>28</v>
      </c>
      <c r="K2680" s="1" t="s">
        <v>17720</v>
      </c>
      <c r="L2680" s="1" t="s">
        <v>1156</v>
      </c>
      <c r="N2680" s="1" t="s">
        <v>32</v>
      </c>
      <c r="O2680" s="1" t="s">
        <v>1445</v>
      </c>
      <c r="P2680" s="1" t="s">
        <v>17721</v>
      </c>
      <c r="Q2680" s="1" t="s">
        <v>17722</v>
      </c>
      <c r="R2680" s="1" t="s">
        <v>17723</v>
      </c>
      <c r="S2680" s="1" t="s">
        <v>1448</v>
      </c>
      <c r="T2680" s="1" t="s">
        <v>17724</v>
      </c>
    </row>
    <row r="2681" spans="1:20" ht="13.8" x14ac:dyDescent="0.25">
      <c r="A2681" s="1" t="s">
        <v>54</v>
      </c>
      <c r="B2681" s="2" t="s">
        <v>17923</v>
      </c>
      <c r="C2681" s="1" t="s">
        <v>920</v>
      </c>
      <c r="D2681" s="1" t="s">
        <v>2099</v>
      </c>
      <c r="E2681" s="1" t="s">
        <v>921</v>
      </c>
      <c r="F2681" s="1" t="s">
        <v>14217</v>
      </c>
      <c r="G2681" s="1" t="s">
        <v>26</v>
      </c>
      <c r="H2681" s="1" t="s">
        <v>27</v>
      </c>
      <c r="I2681" s="1" t="s">
        <v>74</v>
      </c>
      <c r="K2681" s="1" t="s">
        <v>61</v>
      </c>
      <c r="L2681" s="1" t="s">
        <v>1193</v>
      </c>
      <c r="M2681" s="1" t="s">
        <v>270</v>
      </c>
      <c r="N2681" s="1" t="s">
        <v>63</v>
      </c>
      <c r="O2681" s="1" t="s">
        <v>923</v>
      </c>
      <c r="P2681" s="1" t="s">
        <v>17924</v>
      </c>
      <c r="Q2681" s="1" t="s">
        <v>7558</v>
      </c>
      <c r="R2681" s="1" t="s">
        <v>17925</v>
      </c>
      <c r="S2681" s="1" t="s">
        <v>927</v>
      </c>
      <c r="T2681" s="1" t="s">
        <v>17926</v>
      </c>
    </row>
    <row r="2682" spans="1:20" ht="13.8" x14ac:dyDescent="0.25">
      <c r="A2682" s="1" t="s">
        <v>161</v>
      </c>
      <c r="B2682" s="2" t="s">
        <v>17725</v>
      </c>
      <c r="C2682" s="1" t="s">
        <v>163</v>
      </c>
      <c r="D2682" s="1" t="s">
        <v>9273</v>
      </c>
      <c r="E2682" s="1" t="s">
        <v>17726</v>
      </c>
      <c r="F2682" s="1" t="s">
        <v>166</v>
      </c>
      <c r="G2682" s="1" t="s">
        <v>26</v>
      </c>
      <c r="H2682" s="1" t="s">
        <v>27</v>
      </c>
      <c r="I2682" s="1" t="s">
        <v>74</v>
      </c>
      <c r="J2682" s="1" t="s">
        <v>465</v>
      </c>
      <c r="K2682" s="1" t="s">
        <v>167</v>
      </c>
      <c r="L2682" s="1" t="s">
        <v>810</v>
      </c>
      <c r="M2682" s="1" t="s">
        <v>304</v>
      </c>
      <c r="N2682" s="3">
        <v>45566</v>
      </c>
      <c r="O2682" s="1" t="s">
        <v>169</v>
      </c>
      <c r="P2682" s="1" t="s">
        <v>17727</v>
      </c>
      <c r="Q2682" s="1" t="s">
        <v>17728</v>
      </c>
      <c r="R2682" s="1" t="s">
        <v>13827</v>
      </c>
      <c r="S2682" s="1" t="s">
        <v>172</v>
      </c>
      <c r="T2682" s="1" t="s">
        <v>17729</v>
      </c>
    </row>
    <row r="2683" spans="1:20" ht="13.8" x14ac:dyDescent="0.25">
      <c r="A2683" s="1" t="s">
        <v>17736</v>
      </c>
      <c r="B2683" s="2" t="s">
        <v>17737</v>
      </c>
      <c r="C2683" s="1" t="s">
        <v>17738</v>
      </c>
      <c r="D2683" s="1" t="s">
        <v>17739</v>
      </c>
      <c r="E2683" s="1" t="s">
        <v>17740</v>
      </c>
      <c r="F2683" s="1" t="s">
        <v>1950</v>
      </c>
      <c r="G2683" s="1" t="s">
        <v>228</v>
      </c>
      <c r="H2683" s="1" t="s">
        <v>229</v>
      </c>
      <c r="I2683" s="1" t="s">
        <v>60</v>
      </c>
      <c r="K2683" s="1" t="s">
        <v>17741</v>
      </c>
      <c r="L2683" s="1" t="s">
        <v>103</v>
      </c>
      <c r="M2683" s="1" t="s">
        <v>270</v>
      </c>
      <c r="N2683" s="1" t="s">
        <v>104</v>
      </c>
      <c r="O2683" s="1" t="s">
        <v>17742</v>
      </c>
      <c r="P2683" s="1" t="s">
        <v>17743</v>
      </c>
      <c r="Q2683" s="1" t="s">
        <v>234</v>
      </c>
      <c r="S2683" s="1" t="s">
        <v>2438</v>
      </c>
      <c r="T2683" s="1" t="s">
        <v>17744</v>
      </c>
    </row>
    <row r="2684" spans="1:20" ht="13.8" x14ac:dyDescent="0.25">
      <c r="A2684" s="1" t="s">
        <v>1430</v>
      </c>
      <c r="B2684" s="2" t="s">
        <v>17745</v>
      </c>
      <c r="C2684" s="1" t="s">
        <v>1432</v>
      </c>
      <c r="D2684" s="1" t="s">
        <v>240</v>
      </c>
      <c r="E2684" s="1" t="s">
        <v>17746</v>
      </c>
      <c r="F2684" s="1" t="s">
        <v>17747</v>
      </c>
      <c r="G2684" s="1" t="s">
        <v>113</v>
      </c>
      <c r="H2684" s="1" t="s">
        <v>114</v>
      </c>
      <c r="I2684" s="1" t="s">
        <v>74</v>
      </c>
      <c r="K2684" s="1" t="s">
        <v>17748</v>
      </c>
      <c r="L2684" s="1" t="s">
        <v>2283</v>
      </c>
      <c r="N2684" s="1" t="s">
        <v>63</v>
      </c>
      <c r="O2684" s="1" t="s">
        <v>1435</v>
      </c>
      <c r="P2684" s="1" t="s">
        <v>17749</v>
      </c>
      <c r="Q2684" s="1" t="s">
        <v>234</v>
      </c>
      <c r="R2684" s="1" t="s">
        <v>17750</v>
      </c>
      <c r="S2684" s="1" t="s">
        <v>985</v>
      </c>
      <c r="T2684" s="1" t="s">
        <v>17751</v>
      </c>
    </row>
    <row r="2685" spans="1:20" ht="13.8" x14ac:dyDescent="0.25">
      <c r="A2685" s="1" t="s">
        <v>792</v>
      </c>
      <c r="B2685" s="2" t="s">
        <v>17752</v>
      </c>
      <c r="C2685" s="1" t="s">
        <v>2297</v>
      </c>
      <c r="D2685" s="1" t="s">
        <v>137</v>
      </c>
      <c r="E2685" s="1" t="s">
        <v>17753</v>
      </c>
      <c r="F2685" s="1" t="s">
        <v>17754</v>
      </c>
      <c r="G2685" s="1" t="s">
        <v>113</v>
      </c>
      <c r="H2685" s="1" t="s">
        <v>114</v>
      </c>
      <c r="I2685" s="1" t="s">
        <v>60</v>
      </c>
      <c r="K2685" s="1" t="s">
        <v>15785</v>
      </c>
      <c r="L2685" s="1" t="s">
        <v>1239</v>
      </c>
      <c r="N2685" s="1" t="s">
        <v>104</v>
      </c>
      <c r="O2685" s="1" t="s">
        <v>2303</v>
      </c>
      <c r="P2685" s="1" t="s">
        <v>17755</v>
      </c>
      <c r="S2685" s="1" t="s">
        <v>2306</v>
      </c>
      <c r="T2685" s="1" t="s">
        <v>17756</v>
      </c>
    </row>
    <row r="2686" spans="1:20" ht="13.8" x14ac:dyDescent="0.25">
      <c r="A2686" s="1" t="s">
        <v>287</v>
      </c>
      <c r="B2686" s="2" t="s">
        <v>17757</v>
      </c>
      <c r="C2686" s="1" t="s">
        <v>289</v>
      </c>
      <c r="D2686" s="1" t="s">
        <v>201</v>
      </c>
      <c r="E2686" s="1" t="s">
        <v>17758</v>
      </c>
      <c r="F2686" s="1" t="s">
        <v>17759</v>
      </c>
      <c r="G2686" s="1" t="s">
        <v>26</v>
      </c>
      <c r="H2686" s="1" t="s">
        <v>27</v>
      </c>
      <c r="I2686" s="1" t="s">
        <v>74</v>
      </c>
      <c r="J2686" s="1" t="s">
        <v>75</v>
      </c>
      <c r="K2686" s="1" t="s">
        <v>293</v>
      </c>
      <c r="L2686" s="1" t="s">
        <v>168</v>
      </c>
      <c r="M2686" s="1" t="s">
        <v>270</v>
      </c>
      <c r="N2686" s="3">
        <v>45261</v>
      </c>
      <c r="O2686" s="1" t="s">
        <v>294</v>
      </c>
      <c r="P2686" s="1" t="s">
        <v>17760</v>
      </c>
      <c r="R2686" s="1" t="s">
        <v>17761</v>
      </c>
      <c r="S2686" s="1" t="s">
        <v>37</v>
      </c>
      <c r="T2686" s="1" t="s">
        <v>17762</v>
      </c>
    </row>
    <row r="2687" spans="1:20" ht="13.8" x14ac:dyDescent="0.25">
      <c r="A2687" s="1" t="s">
        <v>210</v>
      </c>
      <c r="B2687" s="2" t="s">
        <v>17763</v>
      </c>
      <c r="C2687" s="1" t="s">
        <v>1648</v>
      </c>
      <c r="D2687" s="1" t="s">
        <v>15392</v>
      </c>
      <c r="E2687" s="1" t="s">
        <v>17764</v>
      </c>
      <c r="F2687" s="1" t="s">
        <v>17765</v>
      </c>
      <c r="G2687" s="1" t="s">
        <v>26</v>
      </c>
      <c r="H2687" s="1" t="s">
        <v>27</v>
      </c>
      <c r="I2687" s="1" t="s">
        <v>28</v>
      </c>
      <c r="K2687" s="1" t="s">
        <v>215</v>
      </c>
      <c r="L2687" s="1" t="s">
        <v>259</v>
      </c>
      <c r="M2687" s="1" t="s">
        <v>270</v>
      </c>
      <c r="N2687" s="1" t="s">
        <v>63</v>
      </c>
      <c r="O2687" s="1" t="s">
        <v>1651</v>
      </c>
      <c r="P2687" s="1" t="s">
        <v>17766</v>
      </c>
      <c r="Q2687" s="1" t="s">
        <v>17767</v>
      </c>
      <c r="R2687" s="1" t="s">
        <v>17768</v>
      </c>
      <c r="S2687" s="1" t="s">
        <v>1654</v>
      </c>
      <c r="T2687" s="1" t="s">
        <v>17770</v>
      </c>
    </row>
    <row r="2688" spans="1:20" ht="13.8" x14ac:dyDescent="0.25">
      <c r="A2688" s="1" t="s">
        <v>54</v>
      </c>
      <c r="B2688" s="2" t="s">
        <v>17927</v>
      </c>
      <c r="C2688" s="1" t="s">
        <v>1440</v>
      </c>
      <c r="D2688" s="1" t="s">
        <v>2099</v>
      </c>
      <c r="E2688" s="1" t="s">
        <v>17928</v>
      </c>
      <c r="F2688" s="1" t="s">
        <v>17929</v>
      </c>
      <c r="G2688" s="1" t="s">
        <v>26</v>
      </c>
      <c r="H2688" s="1" t="s">
        <v>27</v>
      </c>
      <c r="I2688" s="1" t="s">
        <v>28</v>
      </c>
      <c r="K2688" s="1" t="s">
        <v>17930</v>
      </c>
      <c r="L2688" s="1" t="s">
        <v>259</v>
      </c>
      <c r="N2688" s="1" t="s">
        <v>32</v>
      </c>
      <c r="O2688" s="1" t="s">
        <v>1445</v>
      </c>
      <c r="P2688" s="1" t="s">
        <v>17931</v>
      </c>
      <c r="Q2688" s="1" t="s">
        <v>17932</v>
      </c>
      <c r="R2688" s="1" t="s">
        <v>16900</v>
      </c>
      <c r="S2688" s="1" t="s">
        <v>1448</v>
      </c>
      <c r="T2688" s="1" t="s">
        <v>17933</v>
      </c>
    </row>
    <row r="2689" spans="1:20" ht="13.8" x14ac:dyDescent="0.25">
      <c r="A2689" s="1" t="s">
        <v>657</v>
      </c>
      <c r="B2689" s="2" t="s">
        <v>17779</v>
      </c>
      <c r="C2689" s="1" t="s">
        <v>187</v>
      </c>
      <c r="D2689" s="1" t="s">
        <v>201</v>
      </c>
      <c r="E2689" s="1" t="s">
        <v>17780</v>
      </c>
      <c r="F2689" s="1" t="s">
        <v>17781</v>
      </c>
      <c r="G2689" s="1" t="s">
        <v>26</v>
      </c>
      <c r="H2689" s="1" t="s">
        <v>27</v>
      </c>
      <c r="I2689" s="1" t="s">
        <v>60</v>
      </c>
      <c r="J2689" s="1" t="s">
        <v>75</v>
      </c>
      <c r="K2689" s="1" t="s">
        <v>191</v>
      </c>
      <c r="L2689" s="1" t="s">
        <v>7972</v>
      </c>
      <c r="M2689" s="1" t="s">
        <v>143</v>
      </c>
      <c r="N2689" s="1" t="s">
        <v>63</v>
      </c>
      <c r="O2689" s="1" t="s">
        <v>193</v>
      </c>
      <c r="P2689" s="1" t="s">
        <v>17782</v>
      </c>
      <c r="Q2689" s="1" t="s">
        <v>1803</v>
      </c>
      <c r="R2689" s="1" t="s">
        <v>171</v>
      </c>
      <c r="S2689" s="1" t="s">
        <v>196</v>
      </c>
      <c r="T2689" s="1" t="s">
        <v>17783</v>
      </c>
    </row>
    <row r="2690" spans="1:20" ht="13.8" x14ac:dyDescent="0.25">
      <c r="A2690" s="1" t="s">
        <v>148</v>
      </c>
      <c r="B2690" s="2" t="s">
        <v>17784</v>
      </c>
      <c r="C2690" s="1" t="s">
        <v>1466</v>
      </c>
      <c r="D2690" s="1" t="s">
        <v>1537</v>
      </c>
      <c r="E2690" s="1" t="s">
        <v>17785</v>
      </c>
      <c r="F2690" s="1" t="s">
        <v>17786</v>
      </c>
      <c r="G2690" s="1" t="s">
        <v>113</v>
      </c>
      <c r="H2690" s="1" t="s">
        <v>114</v>
      </c>
      <c r="I2690" s="1" t="s">
        <v>60</v>
      </c>
      <c r="J2690" s="1" t="s">
        <v>2562</v>
      </c>
      <c r="K2690" s="1" t="s">
        <v>155</v>
      </c>
      <c r="L2690" s="1" t="s">
        <v>680</v>
      </c>
      <c r="N2690" s="1" t="s">
        <v>378</v>
      </c>
      <c r="O2690" s="1" t="s">
        <v>1469</v>
      </c>
      <c r="P2690" s="1" t="s">
        <v>17787</v>
      </c>
      <c r="R2690" s="1" t="s">
        <v>17788</v>
      </c>
      <c r="S2690" s="1" t="s">
        <v>52</v>
      </c>
      <c r="T2690" s="1" t="s">
        <v>17789</v>
      </c>
    </row>
    <row r="2691" spans="1:20" ht="13.8" x14ac:dyDescent="0.25">
      <c r="A2691" s="1" t="s">
        <v>817</v>
      </c>
      <c r="B2691" s="2" t="s">
        <v>17790</v>
      </c>
      <c r="C2691" s="1" t="s">
        <v>498</v>
      </c>
      <c r="D2691" s="1" t="s">
        <v>240</v>
      </c>
      <c r="E2691" s="1" t="s">
        <v>17791</v>
      </c>
      <c r="F2691" s="1" t="s">
        <v>17792</v>
      </c>
      <c r="G2691" s="1" t="s">
        <v>113</v>
      </c>
      <c r="H2691" s="1" t="s">
        <v>114</v>
      </c>
      <c r="I2691" s="1" t="s">
        <v>60</v>
      </c>
      <c r="K2691" s="1" t="s">
        <v>17793</v>
      </c>
      <c r="L2691" s="1" t="s">
        <v>11213</v>
      </c>
      <c r="M2691" s="1" t="s">
        <v>143</v>
      </c>
      <c r="N2691" s="1" t="s">
        <v>90</v>
      </c>
      <c r="O2691" s="1" t="s">
        <v>504</v>
      </c>
      <c r="P2691" s="1" t="s">
        <v>17794</v>
      </c>
      <c r="R2691" s="1" t="s">
        <v>17795</v>
      </c>
      <c r="S2691" s="1" t="s">
        <v>508</v>
      </c>
      <c r="T2691" s="1" t="s">
        <v>17796</v>
      </c>
    </row>
    <row r="2692" spans="1:20" ht="13.8" x14ac:dyDescent="0.25">
      <c r="A2692" s="1" t="s">
        <v>473</v>
      </c>
      <c r="B2692" s="2" t="s">
        <v>17803</v>
      </c>
      <c r="C2692" s="1" t="s">
        <v>1034</v>
      </c>
      <c r="D2692" s="1" t="s">
        <v>1362</v>
      </c>
      <c r="E2692" s="1" t="s">
        <v>17804</v>
      </c>
      <c r="F2692" s="1" t="s">
        <v>17805</v>
      </c>
      <c r="G2692" s="1" t="s">
        <v>113</v>
      </c>
      <c r="H2692" s="1" t="s">
        <v>114</v>
      </c>
      <c r="I2692" s="1" t="s">
        <v>28</v>
      </c>
      <c r="J2692" s="1" t="s">
        <v>154</v>
      </c>
      <c r="K2692" s="1" t="s">
        <v>478</v>
      </c>
      <c r="L2692" s="1" t="s">
        <v>1342</v>
      </c>
      <c r="M2692" s="1" t="s">
        <v>304</v>
      </c>
      <c r="N2692" s="1" t="s">
        <v>63</v>
      </c>
      <c r="O2692" s="1" t="s">
        <v>1038</v>
      </c>
      <c r="P2692" s="1" t="s">
        <v>17806</v>
      </c>
      <c r="Q2692" s="1" t="s">
        <v>530</v>
      </c>
      <c r="R2692" s="1" t="s">
        <v>733</v>
      </c>
      <c r="S2692" s="1" t="s">
        <v>1041</v>
      </c>
      <c r="T2692" s="1" t="s">
        <v>17807</v>
      </c>
    </row>
    <row r="2693" spans="1:20" ht="13.8" x14ac:dyDescent="0.25">
      <c r="A2693" s="1" t="s">
        <v>17808</v>
      </c>
      <c r="B2693" s="2" t="s">
        <v>17809</v>
      </c>
      <c r="C2693" s="1" t="s">
        <v>17810</v>
      </c>
      <c r="D2693" s="1" t="s">
        <v>1537</v>
      </c>
      <c r="E2693" s="1" t="s">
        <v>5429</v>
      </c>
      <c r="F2693" s="1" t="s">
        <v>17811</v>
      </c>
      <c r="G2693" s="1" t="s">
        <v>113</v>
      </c>
      <c r="H2693" s="1" t="s">
        <v>126</v>
      </c>
      <c r="I2693" s="1" t="s">
        <v>74</v>
      </c>
      <c r="J2693" s="1" t="s">
        <v>2562</v>
      </c>
      <c r="K2693" s="1" t="s">
        <v>17812</v>
      </c>
      <c r="L2693" s="1" t="s">
        <v>756</v>
      </c>
      <c r="N2693" s="1" t="s">
        <v>47</v>
      </c>
      <c r="O2693" s="1" t="s">
        <v>17813</v>
      </c>
      <c r="P2693" s="1" t="s">
        <v>17814</v>
      </c>
      <c r="Q2693" s="1" t="s">
        <v>234</v>
      </c>
      <c r="S2693" s="1" t="s">
        <v>2268</v>
      </c>
      <c r="T2693" s="1" t="s">
        <v>17816</v>
      </c>
    </row>
    <row r="2694" spans="1:20" ht="13.8" x14ac:dyDescent="0.25">
      <c r="A2694" s="1" t="s">
        <v>17570</v>
      </c>
      <c r="B2694" s="2" t="s">
        <v>17825</v>
      </c>
      <c r="C2694" s="1" t="s">
        <v>1757</v>
      </c>
      <c r="D2694" s="1" t="s">
        <v>806</v>
      </c>
      <c r="E2694" s="1" t="s">
        <v>17826</v>
      </c>
      <c r="F2694" s="1" t="s">
        <v>17827</v>
      </c>
      <c r="G2694" s="1" t="s">
        <v>228</v>
      </c>
      <c r="H2694" s="1" t="s">
        <v>126</v>
      </c>
      <c r="I2694" s="1" t="s">
        <v>140</v>
      </c>
      <c r="K2694" s="1" t="s">
        <v>2059</v>
      </c>
      <c r="L2694" s="1" t="s">
        <v>756</v>
      </c>
      <c r="M2694" s="1" t="s">
        <v>143</v>
      </c>
      <c r="N2694" s="1" t="s">
        <v>104</v>
      </c>
      <c r="O2694" s="1" t="s">
        <v>1761</v>
      </c>
      <c r="P2694" s="1" t="s">
        <v>2061</v>
      </c>
      <c r="Q2694" s="1" t="s">
        <v>234</v>
      </c>
      <c r="S2694" s="1" t="s">
        <v>403</v>
      </c>
      <c r="T2694" s="1" t="s">
        <v>17828</v>
      </c>
    </row>
    <row r="2695" spans="1:20" ht="13.8" x14ac:dyDescent="0.25">
      <c r="A2695" s="1" t="s">
        <v>17829</v>
      </c>
      <c r="B2695" s="2" t="s">
        <v>17830</v>
      </c>
      <c r="C2695" s="1" t="s">
        <v>16323</v>
      </c>
      <c r="D2695" s="1" t="s">
        <v>278</v>
      </c>
      <c r="E2695" s="1" t="s">
        <v>2036</v>
      </c>
      <c r="F2695" s="1" t="s">
        <v>3524</v>
      </c>
      <c r="G2695" s="1" t="s">
        <v>113</v>
      </c>
      <c r="H2695" s="1" t="s">
        <v>126</v>
      </c>
      <c r="I2695" s="1" t="s">
        <v>140</v>
      </c>
      <c r="K2695" s="1" t="s">
        <v>16324</v>
      </c>
      <c r="L2695" s="1" t="s">
        <v>103</v>
      </c>
      <c r="N2695" s="1" t="s">
        <v>104</v>
      </c>
      <c r="O2695" s="1" t="s">
        <v>16325</v>
      </c>
      <c r="P2695" s="1" t="s">
        <v>17342</v>
      </c>
      <c r="Q2695" s="1" t="s">
        <v>356</v>
      </c>
      <c r="S2695" s="1" t="s">
        <v>17866</v>
      </c>
      <c r="T2695" s="1" t="s">
        <v>17831</v>
      </c>
    </row>
    <row r="2696" spans="1:20" ht="13.8" x14ac:dyDescent="0.25">
      <c r="A2696" s="1" t="s">
        <v>17829</v>
      </c>
      <c r="B2696" s="2" t="s">
        <v>17832</v>
      </c>
      <c r="C2696" s="1" t="s">
        <v>16323</v>
      </c>
      <c r="D2696" s="1" t="s">
        <v>278</v>
      </c>
      <c r="E2696" s="1" t="s">
        <v>2036</v>
      </c>
      <c r="F2696" s="1" t="s">
        <v>3524</v>
      </c>
      <c r="G2696" s="1" t="s">
        <v>113</v>
      </c>
      <c r="H2696" s="1" t="s">
        <v>126</v>
      </c>
      <c r="I2696" s="1" t="s">
        <v>140</v>
      </c>
      <c r="K2696" s="1" t="s">
        <v>16324</v>
      </c>
      <c r="L2696" s="1" t="s">
        <v>103</v>
      </c>
      <c r="M2696" s="1" t="s">
        <v>527</v>
      </c>
      <c r="N2696" s="1" t="s">
        <v>104</v>
      </c>
      <c r="O2696" s="1" t="s">
        <v>16325</v>
      </c>
      <c r="P2696" s="1" t="s">
        <v>17342</v>
      </c>
      <c r="Q2696" s="1" t="s">
        <v>356</v>
      </c>
      <c r="S2696" s="1" t="s">
        <v>17866</v>
      </c>
      <c r="T2696" s="1" t="s">
        <v>17833</v>
      </c>
    </row>
    <row r="2697" spans="1:20" ht="13.8" x14ac:dyDescent="0.25">
      <c r="A2697" s="1" t="s">
        <v>17834</v>
      </c>
      <c r="B2697" s="2" t="s">
        <v>17835</v>
      </c>
      <c r="C2697" s="1" t="s">
        <v>5738</v>
      </c>
      <c r="D2697" s="1" t="s">
        <v>5419</v>
      </c>
      <c r="E2697" s="1" t="s">
        <v>7644</v>
      </c>
      <c r="F2697" s="1" t="s">
        <v>12149</v>
      </c>
      <c r="G2697" s="1" t="s">
        <v>15067</v>
      </c>
      <c r="H2697" s="1" t="s">
        <v>7103</v>
      </c>
      <c r="I2697" s="1" t="s">
        <v>140</v>
      </c>
      <c r="J2697" s="1" t="s">
        <v>635</v>
      </c>
      <c r="K2697" s="1" t="s">
        <v>1855</v>
      </c>
      <c r="L2697" s="1" t="s">
        <v>5846</v>
      </c>
      <c r="N2697" s="1" t="s">
        <v>32</v>
      </c>
      <c r="O2697" s="1" t="s">
        <v>5741</v>
      </c>
      <c r="P2697" s="1" t="s">
        <v>17836</v>
      </c>
      <c r="Q2697" s="1" t="s">
        <v>93</v>
      </c>
      <c r="R2697" s="1" t="s">
        <v>17837</v>
      </c>
      <c r="S2697" s="1" t="s">
        <v>17934</v>
      </c>
      <c r="T2697" s="1" t="s">
        <v>17838</v>
      </c>
    </row>
    <row r="2698" spans="1:20" ht="13.8" x14ac:dyDescent="0.25">
      <c r="A2698" s="1" t="s">
        <v>2382</v>
      </c>
      <c r="B2698" s="2" t="s">
        <v>17839</v>
      </c>
      <c r="C2698" s="1" t="s">
        <v>3875</v>
      </c>
      <c r="D2698" s="1" t="s">
        <v>444</v>
      </c>
      <c r="E2698" s="1" t="s">
        <v>861</v>
      </c>
      <c r="F2698" s="1" t="s">
        <v>3042</v>
      </c>
      <c r="G2698" s="1" t="s">
        <v>26</v>
      </c>
      <c r="H2698" s="1" t="s">
        <v>27</v>
      </c>
      <c r="I2698" s="1" t="s">
        <v>60</v>
      </c>
      <c r="J2698" s="1" t="s">
        <v>1154</v>
      </c>
      <c r="K2698" s="1" t="s">
        <v>17840</v>
      </c>
      <c r="L2698" s="1" t="s">
        <v>4575</v>
      </c>
      <c r="M2698" s="1" t="s">
        <v>527</v>
      </c>
      <c r="N2698" s="1" t="s">
        <v>63</v>
      </c>
      <c r="O2698" s="1" t="s">
        <v>3879</v>
      </c>
      <c r="P2698" s="1" t="s">
        <v>17841</v>
      </c>
      <c r="R2698" s="1" t="s">
        <v>3219</v>
      </c>
      <c r="S2698" s="1" t="s">
        <v>17935</v>
      </c>
      <c r="T2698" s="1" t="s">
        <v>17842</v>
      </c>
    </row>
    <row r="2699" spans="1:20" ht="13.8" x14ac:dyDescent="0.25">
      <c r="A2699" s="1" t="s">
        <v>17843</v>
      </c>
      <c r="B2699" s="2" t="s">
        <v>17844</v>
      </c>
      <c r="C2699" s="1" t="s">
        <v>17845</v>
      </c>
      <c r="D2699" s="1" t="s">
        <v>806</v>
      </c>
      <c r="E2699" s="1" t="s">
        <v>11030</v>
      </c>
      <c r="F2699" s="1" t="s">
        <v>1668</v>
      </c>
      <c r="G2699" s="1" t="s">
        <v>228</v>
      </c>
      <c r="H2699" s="1" t="s">
        <v>114</v>
      </c>
      <c r="I2699" s="1" t="s">
        <v>140</v>
      </c>
      <c r="J2699" s="1" t="s">
        <v>421</v>
      </c>
      <c r="K2699" s="1" t="s">
        <v>17846</v>
      </c>
      <c r="L2699" s="1" t="s">
        <v>1239</v>
      </c>
      <c r="M2699" s="1" t="s">
        <v>304</v>
      </c>
      <c r="N2699" s="1" t="s">
        <v>378</v>
      </c>
      <c r="O2699" s="1" t="s">
        <v>17847</v>
      </c>
      <c r="P2699" s="1" t="s">
        <v>17848</v>
      </c>
      <c r="Q2699" s="1" t="s">
        <v>17849</v>
      </c>
      <c r="R2699" s="1" t="s">
        <v>11463</v>
      </c>
      <c r="S2699" s="1" t="s">
        <v>52</v>
      </c>
      <c r="T2699" s="1" t="s">
        <v>17850</v>
      </c>
    </row>
    <row r="2700" spans="1:20" ht="13.8" x14ac:dyDescent="0.25">
      <c r="A2700" s="1" t="s">
        <v>1850</v>
      </c>
      <c r="B2700" s="2" t="s">
        <v>17936</v>
      </c>
      <c r="C2700" s="1" t="s">
        <v>1852</v>
      </c>
      <c r="D2700" s="1" t="s">
        <v>1183</v>
      </c>
      <c r="E2700" s="1" t="s">
        <v>17937</v>
      </c>
      <c r="F2700" s="1" t="s">
        <v>16309</v>
      </c>
      <c r="G2700" s="1" t="s">
        <v>113</v>
      </c>
      <c r="H2700" s="1" t="s">
        <v>126</v>
      </c>
      <c r="I2700" s="1" t="s">
        <v>140</v>
      </c>
      <c r="J2700" s="1" t="s">
        <v>635</v>
      </c>
      <c r="K2700" s="1" t="s">
        <v>1855</v>
      </c>
      <c r="L2700" s="1" t="s">
        <v>17938</v>
      </c>
      <c r="M2700" s="1" t="s">
        <v>143</v>
      </c>
      <c r="N2700" s="1" t="s">
        <v>63</v>
      </c>
      <c r="O2700" s="1" t="s">
        <v>1857</v>
      </c>
      <c r="P2700" s="1" t="s">
        <v>17939</v>
      </c>
      <c r="R2700" s="1" t="s">
        <v>14242</v>
      </c>
      <c r="S2700" s="1" t="s">
        <v>1860</v>
      </c>
      <c r="T2700" s="1" t="s">
        <v>17940</v>
      </c>
    </row>
    <row r="2701" spans="1:20" ht="41.4" x14ac:dyDescent="0.25">
      <c r="A2701" s="1" t="s">
        <v>329</v>
      </c>
      <c r="B2701" s="2" t="s">
        <v>17941</v>
      </c>
      <c r="C2701" s="1" t="s">
        <v>331</v>
      </c>
      <c r="D2701" s="1" t="s">
        <v>2767</v>
      </c>
      <c r="E2701" s="1" t="s">
        <v>5443</v>
      </c>
      <c r="F2701" s="1" t="s">
        <v>2327</v>
      </c>
      <c r="G2701" s="1" t="s">
        <v>113</v>
      </c>
      <c r="H2701" s="1" t="s">
        <v>114</v>
      </c>
      <c r="I2701" s="1" t="s">
        <v>74</v>
      </c>
      <c r="K2701" s="1" t="s">
        <v>335</v>
      </c>
      <c r="L2701" s="1" t="s">
        <v>743</v>
      </c>
      <c r="N2701" s="1" t="s">
        <v>313</v>
      </c>
      <c r="O2701" s="1" t="s">
        <v>337</v>
      </c>
      <c r="P2701" s="4" t="s">
        <v>17942</v>
      </c>
      <c r="Q2701" s="1" t="s">
        <v>93</v>
      </c>
      <c r="T2701" s="1" t="s">
        <v>17943</v>
      </c>
    </row>
    <row r="2702" spans="1:20" ht="13.8" x14ac:dyDescent="0.25">
      <c r="A2702" s="1" t="s">
        <v>736</v>
      </c>
      <c r="B2702" s="2" t="s">
        <v>17944</v>
      </c>
      <c r="C2702" s="1" t="s">
        <v>738</v>
      </c>
      <c r="D2702" s="1" t="s">
        <v>462</v>
      </c>
      <c r="E2702" s="1" t="s">
        <v>17068</v>
      </c>
      <c r="F2702" s="1" t="s">
        <v>12673</v>
      </c>
      <c r="G2702" s="1" t="s">
        <v>26</v>
      </c>
      <c r="H2702" s="1" t="s">
        <v>27</v>
      </c>
      <c r="I2702" s="1" t="s">
        <v>74</v>
      </c>
      <c r="K2702" s="1" t="s">
        <v>17945</v>
      </c>
      <c r="L2702" s="1" t="s">
        <v>4956</v>
      </c>
      <c r="N2702" s="1" t="s">
        <v>378</v>
      </c>
      <c r="O2702" s="1" t="s">
        <v>744</v>
      </c>
      <c r="P2702" s="1" t="s">
        <v>17946</v>
      </c>
      <c r="Q2702" s="1" t="s">
        <v>93</v>
      </c>
      <c r="S2702" s="1" t="s">
        <v>747</v>
      </c>
      <c r="T2702" s="1" t="s">
        <v>17947</v>
      </c>
    </row>
    <row r="2703" spans="1:20" ht="13.8" x14ac:dyDescent="0.25">
      <c r="A2703" s="1" t="s">
        <v>54</v>
      </c>
      <c r="B2703" s="2" t="s">
        <v>17948</v>
      </c>
      <c r="C2703" s="1" t="s">
        <v>920</v>
      </c>
      <c r="D2703" s="1" t="s">
        <v>1013</v>
      </c>
      <c r="E2703" s="1" t="s">
        <v>8023</v>
      </c>
      <c r="F2703" s="1" t="s">
        <v>8721</v>
      </c>
      <c r="G2703" s="1" t="s">
        <v>26</v>
      </c>
      <c r="H2703" s="1" t="s">
        <v>27</v>
      </c>
      <c r="I2703" s="1" t="s">
        <v>74</v>
      </c>
      <c r="K2703" s="1" t="s">
        <v>17949</v>
      </c>
      <c r="L2703" s="1" t="s">
        <v>7776</v>
      </c>
      <c r="N2703" s="1" t="s">
        <v>32</v>
      </c>
      <c r="O2703" s="1" t="s">
        <v>923</v>
      </c>
      <c r="P2703" s="1" t="s">
        <v>17950</v>
      </c>
      <c r="Q2703" s="1" t="s">
        <v>17951</v>
      </c>
      <c r="R2703" s="1" t="s">
        <v>1482</v>
      </c>
      <c r="S2703" s="1" t="s">
        <v>927</v>
      </c>
      <c r="T2703" s="1" t="s">
        <v>17952</v>
      </c>
    </row>
    <row r="2704" spans="1:20" ht="13.8" x14ac:dyDescent="0.25">
      <c r="A2704" s="1" t="s">
        <v>1188</v>
      </c>
      <c r="B2704" s="2" t="s">
        <v>17953</v>
      </c>
      <c r="C2704" s="1" t="s">
        <v>1347</v>
      </c>
      <c r="D2704" s="1" t="s">
        <v>5843</v>
      </c>
      <c r="E2704" s="1" t="s">
        <v>17954</v>
      </c>
      <c r="F2704" s="1" t="s">
        <v>17955</v>
      </c>
      <c r="G2704" s="1" t="s">
        <v>243</v>
      </c>
      <c r="H2704" s="1" t="s">
        <v>244</v>
      </c>
      <c r="I2704" s="1" t="s">
        <v>245</v>
      </c>
      <c r="K2704" s="1" t="s">
        <v>14798</v>
      </c>
      <c r="L2704" s="1" t="s">
        <v>756</v>
      </c>
      <c r="N2704" s="1" t="s">
        <v>104</v>
      </c>
      <c r="O2704" s="1" t="s">
        <v>1352</v>
      </c>
      <c r="P2704" s="1" t="s">
        <v>14799</v>
      </c>
      <c r="S2704" s="1" t="s">
        <v>52</v>
      </c>
      <c r="T2704" s="1" t="s">
        <v>17956</v>
      </c>
    </row>
    <row r="2705" spans="1:20" ht="13.8" x14ac:dyDescent="0.25">
      <c r="A2705" s="1" t="s">
        <v>198</v>
      </c>
      <c r="B2705" s="2" t="s">
        <v>17957</v>
      </c>
      <c r="C2705" s="1" t="s">
        <v>16105</v>
      </c>
      <c r="D2705" s="1" t="s">
        <v>137</v>
      </c>
      <c r="E2705" s="1" t="s">
        <v>17958</v>
      </c>
      <c r="F2705" s="1" t="s">
        <v>17959</v>
      </c>
      <c r="G2705" s="1" t="s">
        <v>26</v>
      </c>
      <c r="H2705" s="1" t="s">
        <v>27</v>
      </c>
      <c r="I2705" s="1" t="s">
        <v>74</v>
      </c>
      <c r="K2705" s="1" t="s">
        <v>17450</v>
      </c>
      <c r="L2705" s="1" t="s">
        <v>30</v>
      </c>
      <c r="M2705" s="1" t="s">
        <v>143</v>
      </c>
      <c r="N2705" s="1" t="s">
        <v>104</v>
      </c>
      <c r="P2705" s="1" t="s">
        <v>17960</v>
      </c>
      <c r="Q2705" s="1" t="s">
        <v>356</v>
      </c>
      <c r="S2705" s="1" t="s">
        <v>208</v>
      </c>
      <c r="T2705" s="1" t="s">
        <v>17961</v>
      </c>
    </row>
    <row r="2706" spans="1:20" ht="13.8" x14ac:dyDescent="0.25">
      <c r="A2706" s="1" t="s">
        <v>68</v>
      </c>
      <c r="B2706" s="2" t="s">
        <v>17962</v>
      </c>
      <c r="C2706" s="1" t="s">
        <v>70</v>
      </c>
      <c r="D2706" s="1" t="s">
        <v>408</v>
      </c>
      <c r="E2706" s="1" t="s">
        <v>16246</v>
      </c>
      <c r="F2706" s="1" t="s">
        <v>3269</v>
      </c>
      <c r="G2706" s="1" t="s">
        <v>26</v>
      </c>
      <c r="H2706" s="1" t="s">
        <v>27</v>
      </c>
      <c r="I2706" s="1" t="s">
        <v>74</v>
      </c>
      <c r="J2706" s="1" t="s">
        <v>75</v>
      </c>
      <c r="K2706" s="1" t="s">
        <v>15059</v>
      </c>
      <c r="L2706" s="1" t="s">
        <v>810</v>
      </c>
      <c r="N2706" s="3">
        <v>45261</v>
      </c>
      <c r="O2706" s="1" t="s">
        <v>78</v>
      </c>
      <c r="P2706" s="1" t="s">
        <v>15060</v>
      </c>
      <c r="R2706" s="1" t="s">
        <v>17963</v>
      </c>
      <c r="T2706" s="1" t="s">
        <v>17964</v>
      </c>
    </row>
    <row r="2707" spans="1:20" ht="13.8" x14ac:dyDescent="0.25">
      <c r="A2707" s="1" t="s">
        <v>792</v>
      </c>
      <c r="B2707" s="2" t="s">
        <v>17965</v>
      </c>
      <c r="C2707" s="1" t="s">
        <v>1067</v>
      </c>
      <c r="D2707" s="1" t="s">
        <v>137</v>
      </c>
      <c r="E2707" s="1" t="s">
        <v>17966</v>
      </c>
      <c r="F2707" s="1" t="s">
        <v>678</v>
      </c>
      <c r="G2707" s="1" t="s">
        <v>113</v>
      </c>
      <c r="H2707" s="1" t="s">
        <v>114</v>
      </c>
      <c r="I2707" s="1" t="s">
        <v>60</v>
      </c>
      <c r="K2707" s="1" t="s">
        <v>17967</v>
      </c>
      <c r="L2707" s="1" t="s">
        <v>168</v>
      </c>
      <c r="N2707" s="3">
        <v>45261</v>
      </c>
      <c r="O2707" s="1" t="s">
        <v>1071</v>
      </c>
      <c r="P2707" s="1" t="s">
        <v>17968</v>
      </c>
      <c r="R2707" s="1" t="s">
        <v>15143</v>
      </c>
      <c r="S2707" s="1" t="s">
        <v>37</v>
      </c>
      <c r="T2707" s="1" t="s">
        <v>17969</v>
      </c>
    </row>
    <row r="2708" spans="1:20" ht="13.8" x14ac:dyDescent="0.25">
      <c r="A2708" s="1" t="s">
        <v>1306</v>
      </c>
      <c r="B2708" s="2" t="s">
        <v>17970</v>
      </c>
      <c r="C2708" s="1" t="s">
        <v>1977</v>
      </c>
      <c r="D2708" s="1" t="s">
        <v>418</v>
      </c>
      <c r="E2708" s="1" t="s">
        <v>17971</v>
      </c>
      <c r="F2708" s="1" t="s">
        <v>1980</v>
      </c>
      <c r="G2708" s="1" t="s">
        <v>228</v>
      </c>
      <c r="H2708" s="1" t="s">
        <v>126</v>
      </c>
      <c r="I2708" s="1" t="s">
        <v>140</v>
      </c>
      <c r="J2708" s="1" t="s">
        <v>1312</v>
      </c>
      <c r="K2708" s="1" t="s">
        <v>335</v>
      </c>
      <c r="L2708" s="1" t="s">
        <v>17972</v>
      </c>
      <c r="N2708" s="3">
        <v>45992</v>
      </c>
      <c r="O2708" s="1" t="s">
        <v>1982</v>
      </c>
      <c r="P2708" s="1" t="s">
        <v>17973</v>
      </c>
      <c r="Q2708" s="1" t="s">
        <v>17974</v>
      </c>
      <c r="R2708" s="1" t="s">
        <v>17975</v>
      </c>
      <c r="T2708" s="1" t="s">
        <v>17976</v>
      </c>
    </row>
    <row r="2709" spans="1:20" ht="13.8" x14ac:dyDescent="0.25">
      <c r="A2709" s="1" t="s">
        <v>897</v>
      </c>
      <c r="B2709" s="2" t="s">
        <v>17977</v>
      </c>
      <c r="C2709" s="1" t="s">
        <v>3479</v>
      </c>
      <c r="D2709" s="1" t="s">
        <v>913</v>
      </c>
      <c r="E2709" s="1" t="s">
        <v>914</v>
      </c>
      <c r="F2709" s="1" t="s">
        <v>1356</v>
      </c>
      <c r="G2709" s="1" t="s">
        <v>26</v>
      </c>
      <c r="H2709" s="1" t="s">
        <v>27</v>
      </c>
      <c r="I2709" s="1" t="s">
        <v>60</v>
      </c>
      <c r="K2709" s="1" t="s">
        <v>903</v>
      </c>
      <c r="L2709" s="1" t="s">
        <v>13936</v>
      </c>
      <c r="M2709" s="1" t="s">
        <v>143</v>
      </c>
      <c r="N2709" s="1" t="s">
        <v>378</v>
      </c>
      <c r="O2709" s="1" t="s">
        <v>3484</v>
      </c>
      <c r="P2709" s="1" t="s">
        <v>17978</v>
      </c>
      <c r="Q2709" s="1" t="s">
        <v>93</v>
      </c>
      <c r="R2709" s="1" t="s">
        <v>17979</v>
      </c>
      <c r="S2709" s="1" t="s">
        <v>909</v>
      </c>
      <c r="T2709" s="1" t="s">
        <v>17980</v>
      </c>
    </row>
    <row r="2710" spans="1:20" ht="13.8" x14ac:dyDescent="0.25">
      <c r="A2710" s="1" t="s">
        <v>54</v>
      </c>
      <c r="B2710" s="2" t="s">
        <v>17981</v>
      </c>
      <c r="C2710" s="1" t="s">
        <v>1347</v>
      </c>
      <c r="D2710" s="1" t="s">
        <v>2029</v>
      </c>
      <c r="E2710" s="1" t="s">
        <v>17982</v>
      </c>
      <c r="F2710" s="1" t="s">
        <v>17983</v>
      </c>
      <c r="G2710" s="1" t="s">
        <v>26</v>
      </c>
      <c r="H2710" s="1" t="s">
        <v>27</v>
      </c>
      <c r="I2710" s="1" t="s">
        <v>74</v>
      </c>
      <c r="K2710" s="1" t="s">
        <v>14798</v>
      </c>
      <c r="L2710" s="1" t="s">
        <v>1177</v>
      </c>
      <c r="N2710" s="1" t="s">
        <v>104</v>
      </c>
      <c r="O2710" s="1" t="s">
        <v>1352</v>
      </c>
      <c r="P2710" s="1" t="s">
        <v>14799</v>
      </c>
      <c r="Q2710" s="1" t="s">
        <v>234</v>
      </c>
      <c r="S2710" s="1" t="s">
        <v>52</v>
      </c>
      <c r="T2710" s="1" t="s">
        <v>17984</v>
      </c>
    </row>
    <row r="2711" spans="1:20" ht="13.8" x14ac:dyDescent="0.25">
      <c r="A2711" s="1" t="s">
        <v>1020</v>
      </c>
      <c r="B2711" s="2" t="s">
        <v>17985</v>
      </c>
      <c r="C2711" s="1" t="s">
        <v>70</v>
      </c>
      <c r="D2711" s="1" t="s">
        <v>3480</v>
      </c>
      <c r="E2711" s="1" t="s">
        <v>17986</v>
      </c>
      <c r="F2711" s="1" t="s">
        <v>17987</v>
      </c>
      <c r="G2711" s="1" t="s">
        <v>113</v>
      </c>
      <c r="H2711" s="1" t="s">
        <v>114</v>
      </c>
      <c r="I2711" s="1" t="s">
        <v>60</v>
      </c>
      <c r="J2711" s="1" t="s">
        <v>635</v>
      </c>
      <c r="K2711" s="1" t="s">
        <v>76</v>
      </c>
      <c r="L2711" s="1" t="s">
        <v>810</v>
      </c>
      <c r="N2711" s="1" t="s">
        <v>916</v>
      </c>
      <c r="O2711" s="1" t="s">
        <v>78</v>
      </c>
      <c r="P2711" s="1" t="s">
        <v>17988</v>
      </c>
      <c r="Q2711" s="1" t="s">
        <v>3168</v>
      </c>
      <c r="R2711" s="1" t="s">
        <v>17989</v>
      </c>
      <c r="T2711" s="1" t="s">
        <v>17990</v>
      </c>
    </row>
    <row r="2712" spans="1:20" ht="13.8" x14ac:dyDescent="0.25">
      <c r="A2712" s="1" t="s">
        <v>287</v>
      </c>
      <c r="B2712" s="2" t="s">
        <v>17991</v>
      </c>
      <c r="C2712" s="1" t="s">
        <v>289</v>
      </c>
      <c r="D2712" s="1" t="s">
        <v>444</v>
      </c>
      <c r="E2712" s="1" t="s">
        <v>17992</v>
      </c>
      <c r="F2712" s="1" t="s">
        <v>292</v>
      </c>
      <c r="G2712" s="1" t="s">
        <v>26</v>
      </c>
      <c r="H2712" s="1" t="s">
        <v>27</v>
      </c>
      <c r="I2712" s="1" t="s">
        <v>74</v>
      </c>
      <c r="J2712" s="1" t="s">
        <v>75</v>
      </c>
      <c r="K2712" s="1" t="s">
        <v>17993</v>
      </c>
      <c r="L2712" s="1" t="s">
        <v>77</v>
      </c>
      <c r="M2712" s="1" t="s">
        <v>143</v>
      </c>
      <c r="N2712" s="3">
        <v>45292</v>
      </c>
      <c r="O2712" s="1" t="s">
        <v>294</v>
      </c>
      <c r="P2712" s="1" t="s">
        <v>17994</v>
      </c>
      <c r="Q2712" s="1" t="s">
        <v>93</v>
      </c>
      <c r="S2712" s="1" t="s">
        <v>37</v>
      </c>
      <c r="T2712" s="1" t="s">
        <v>17995</v>
      </c>
    </row>
    <row r="2713" spans="1:20" ht="13.8" x14ac:dyDescent="0.25">
      <c r="A2713" s="1" t="s">
        <v>6487</v>
      </c>
      <c r="B2713" s="2" t="s">
        <v>17996</v>
      </c>
      <c r="C2713" s="1" t="s">
        <v>17320</v>
      </c>
      <c r="D2713" s="1" t="s">
        <v>3449</v>
      </c>
      <c r="E2713" s="1" t="s">
        <v>17997</v>
      </c>
      <c r="F2713" s="1" t="s">
        <v>2477</v>
      </c>
      <c r="G2713" s="1" t="s">
        <v>228</v>
      </c>
      <c r="H2713" s="1" t="s">
        <v>229</v>
      </c>
      <c r="I2713" s="1" t="s">
        <v>74</v>
      </c>
      <c r="J2713" s="1" t="s">
        <v>154</v>
      </c>
      <c r="K2713" s="1" t="s">
        <v>2898</v>
      </c>
      <c r="L2713" s="1" t="s">
        <v>2670</v>
      </c>
      <c r="M2713" s="1" t="s">
        <v>31</v>
      </c>
      <c r="N2713" s="1" t="s">
        <v>32</v>
      </c>
      <c r="O2713" s="1" t="s">
        <v>17324</v>
      </c>
      <c r="P2713" s="1" t="s">
        <v>17998</v>
      </c>
      <c r="Q2713" s="1" t="s">
        <v>17999</v>
      </c>
      <c r="R2713" s="1" t="s">
        <v>219</v>
      </c>
      <c r="S2713" s="1" t="s">
        <v>1532</v>
      </c>
      <c r="T2713" s="1" t="s">
        <v>18000</v>
      </c>
    </row>
    <row r="2714" spans="1:20" ht="13.8" x14ac:dyDescent="0.25">
      <c r="A2714" s="1" t="s">
        <v>1585</v>
      </c>
      <c r="B2714" s="2" t="s">
        <v>18001</v>
      </c>
      <c r="C2714" s="1" t="s">
        <v>18002</v>
      </c>
      <c r="D2714" s="1" t="s">
        <v>1013</v>
      </c>
      <c r="E2714" s="1" t="s">
        <v>14166</v>
      </c>
      <c r="F2714" s="1" t="s">
        <v>18003</v>
      </c>
      <c r="G2714" s="1" t="s">
        <v>26</v>
      </c>
      <c r="H2714" s="1" t="s">
        <v>27</v>
      </c>
      <c r="I2714" s="1" t="s">
        <v>28</v>
      </c>
      <c r="K2714" s="1" t="s">
        <v>1589</v>
      </c>
      <c r="L2714" s="1" t="s">
        <v>810</v>
      </c>
      <c r="M2714" s="1" t="s">
        <v>304</v>
      </c>
      <c r="N2714" s="1" t="s">
        <v>32</v>
      </c>
      <c r="O2714" s="1" t="s">
        <v>1590</v>
      </c>
      <c r="P2714" s="1" t="s">
        <v>18004</v>
      </c>
      <c r="Q2714" s="1" t="s">
        <v>18005</v>
      </c>
      <c r="R2714" s="1" t="s">
        <v>18006</v>
      </c>
      <c r="S2714" s="1" t="s">
        <v>1546</v>
      </c>
      <c r="T2714" s="1" t="s">
        <v>18007</v>
      </c>
    </row>
    <row r="2715" spans="1:20" ht="13.8" x14ac:dyDescent="0.25">
      <c r="A2715" s="1" t="s">
        <v>1408</v>
      </c>
      <c r="B2715" s="2" t="s">
        <v>18008</v>
      </c>
      <c r="C2715" s="1" t="s">
        <v>1410</v>
      </c>
      <c r="D2715" s="1" t="s">
        <v>725</v>
      </c>
      <c r="E2715" s="1" t="s">
        <v>18009</v>
      </c>
      <c r="F2715" s="1" t="s">
        <v>18010</v>
      </c>
      <c r="G2715" s="1" t="s">
        <v>228</v>
      </c>
      <c r="H2715" s="1" t="s">
        <v>126</v>
      </c>
      <c r="I2715" s="1" t="s">
        <v>60</v>
      </c>
      <c r="K2715" s="1" t="s">
        <v>17037</v>
      </c>
      <c r="L2715" s="1" t="s">
        <v>1177</v>
      </c>
      <c r="N2715" s="1" t="s">
        <v>378</v>
      </c>
      <c r="P2715" s="1" t="s">
        <v>18011</v>
      </c>
      <c r="Q2715" s="1" t="s">
        <v>356</v>
      </c>
      <c r="S2715" s="1" t="s">
        <v>1418</v>
      </c>
      <c r="T2715" s="1" t="s">
        <v>18012</v>
      </c>
    </row>
    <row r="2716" spans="1:20" ht="13.8" x14ac:dyDescent="0.25">
      <c r="A2716" s="1" t="s">
        <v>1850</v>
      </c>
      <c r="B2716" s="2" t="s">
        <v>18013</v>
      </c>
      <c r="C2716" s="1" t="s">
        <v>2632</v>
      </c>
      <c r="D2716" s="1" t="s">
        <v>18014</v>
      </c>
      <c r="E2716" s="1" t="s">
        <v>18015</v>
      </c>
      <c r="F2716" s="1" t="s">
        <v>18016</v>
      </c>
      <c r="G2716" s="1" t="s">
        <v>113</v>
      </c>
      <c r="H2716" s="1" t="s">
        <v>114</v>
      </c>
      <c r="I2716" s="1" t="s">
        <v>245</v>
      </c>
      <c r="K2716" s="1" t="s">
        <v>14602</v>
      </c>
      <c r="L2716" s="1" t="s">
        <v>2039</v>
      </c>
      <c r="N2716" s="1" t="s">
        <v>104</v>
      </c>
      <c r="O2716" s="1" t="s">
        <v>2635</v>
      </c>
      <c r="P2716" s="1" t="s">
        <v>14603</v>
      </c>
      <c r="S2716" s="1" t="s">
        <v>1860</v>
      </c>
      <c r="T2716" s="1" t="s">
        <v>18017</v>
      </c>
    </row>
    <row r="2717" spans="1:20" ht="13.8" x14ac:dyDescent="0.25">
      <c r="A2717" s="1" t="s">
        <v>16229</v>
      </c>
      <c r="B2717" s="2" t="s">
        <v>18018</v>
      </c>
      <c r="C2717" s="1" t="s">
        <v>16231</v>
      </c>
      <c r="D2717" s="1" t="s">
        <v>1362</v>
      </c>
      <c r="E2717" s="1" t="s">
        <v>18019</v>
      </c>
      <c r="F2717" s="1" t="s">
        <v>18020</v>
      </c>
      <c r="G2717" s="1" t="s">
        <v>228</v>
      </c>
      <c r="H2717" s="1" t="s">
        <v>126</v>
      </c>
      <c r="I2717" s="1" t="s">
        <v>140</v>
      </c>
      <c r="K2717" s="1" t="s">
        <v>18021</v>
      </c>
      <c r="L2717" s="1" t="s">
        <v>1571</v>
      </c>
      <c r="M2717" s="1" t="s">
        <v>143</v>
      </c>
      <c r="N2717" s="1" t="s">
        <v>378</v>
      </c>
      <c r="O2717" s="1" t="s">
        <v>16235</v>
      </c>
      <c r="P2717" s="1" t="s">
        <v>18022</v>
      </c>
      <c r="Q2717" s="1" t="s">
        <v>93</v>
      </c>
      <c r="R2717" s="1" t="s">
        <v>18023</v>
      </c>
      <c r="S2717" s="1" t="s">
        <v>815</v>
      </c>
      <c r="T2717" s="1" t="s">
        <v>18024</v>
      </c>
    </row>
    <row r="2718" spans="1:20" ht="13.8" x14ac:dyDescent="0.25">
      <c r="A2718" s="1" t="s">
        <v>657</v>
      </c>
      <c r="B2718" s="2" t="s">
        <v>18025</v>
      </c>
      <c r="C2718" s="1" t="s">
        <v>187</v>
      </c>
      <c r="D2718" s="1" t="s">
        <v>676</v>
      </c>
      <c r="E2718" s="1" t="s">
        <v>18026</v>
      </c>
      <c r="F2718" s="1" t="s">
        <v>18027</v>
      </c>
      <c r="G2718" s="1" t="s">
        <v>26</v>
      </c>
      <c r="H2718" s="1" t="s">
        <v>27</v>
      </c>
      <c r="I2718" s="1" t="s">
        <v>74</v>
      </c>
      <c r="J2718" s="1" t="s">
        <v>75</v>
      </c>
      <c r="K2718" s="1" t="s">
        <v>191</v>
      </c>
      <c r="L2718" s="1" t="s">
        <v>62</v>
      </c>
      <c r="N2718" s="1" t="s">
        <v>63</v>
      </c>
      <c r="O2718" s="1" t="s">
        <v>193</v>
      </c>
      <c r="P2718" s="1" t="s">
        <v>18028</v>
      </c>
      <c r="Q2718" s="1" t="s">
        <v>18029</v>
      </c>
      <c r="R2718" s="1" t="s">
        <v>171</v>
      </c>
      <c r="S2718" s="1" t="s">
        <v>196</v>
      </c>
      <c r="T2718" s="1" t="s">
        <v>18030</v>
      </c>
    </row>
    <row r="2719" spans="1:20" ht="27.6" x14ac:dyDescent="0.25">
      <c r="A2719" s="1" t="s">
        <v>770</v>
      </c>
      <c r="B2719" s="2" t="s">
        <v>18031</v>
      </c>
      <c r="C2719" s="1" t="s">
        <v>17057</v>
      </c>
      <c r="D2719" s="1" t="s">
        <v>8058</v>
      </c>
      <c r="E2719" s="1" t="s">
        <v>18032</v>
      </c>
      <c r="F2719" s="1" t="s">
        <v>13961</v>
      </c>
      <c r="G2719" s="1" t="s">
        <v>228</v>
      </c>
      <c r="H2719" s="1" t="s">
        <v>114</v>
      </c>
      <c r="I2719" s="1" t="s">
        <v>60</v>
      </c>
      <c r="J2719" s="1" t="s">
        <v>154</v>
      </c>
      <c r="K2719" s="1" t="s">
        <v>18033</v>
      </c>
      <c r="L2719" s="1" t="s">
        <v>680</v>
      </c>
      <c r="N2719" s="1" t="s">
        <v>90</v>
      </c>
      <c r="O2719" s="1" t="s">
        <v>776</v>
      </c>
      <c r="P2719" s="4" t="s">
        <v>18034</v>
      </c>
      <c r="Q2719" s="1" t="s">
        <v>93</v>
      </c>
      <c r="R2719" s="1" t="s">
        <v>18035</v>
      </c>
      <c r="S2719" s="1" t="s">
        <v>94</v>
      </c>
      <c r="T2719" s="1" t="s">
        <v>18036</v>
      </c>
    </row>
    <row r="2720" spans="1:20" ht="27.6" x14ac:dyDescent="0.25">
      <c r="A2720" s="1" t="s">
        <v>210</v>
      </c>
      <c r="B2720" s="2" t="s">
        <v>2570</v>
      </c>
      <c r="C2720" s="1" t="s">
        <v>2571</v>
      </c>
      <c r="D2720" s="1" t="s">
        <v>42</v>
      </c>
      <c r="E2720" s="1" t="s">
        <v>2572</v>
      </c>
      <c r="F2720" s="1" t="s">
        <v>2573</v>
      </c>
      <c r="G2720" s="1" t="s">
        <v>26</v>
      </c>
      <c r="H2720" s="1" t="s">
        <v>27</v>
      </c>
      <c r="I2720" s="1" t="s">
        <v>74</v>
      </c>
      <c r="K2720" s="1" t="s">
        <v>215</v>
      </c>
      <c r="L2720" s="1" t="s">
        <v>2574</v>
      </c>
      <c r="M2720" s="1" t="s">
        <v>143</v>
      </c>
      <c r="N2720" s="3">
        <v>45352</v>
      </c>
      <c r="O2720" s="1" t="s">
        <v>2575</v>
      </c>
      <c r="P2720" s="4" t="s">
        <v>2576</v>
      </c>
      <c r="R2720" s="1" t="s">
        <v>2577</v>
      </c>
      <c r="S2720" s="1" t="s">
        <v>18037</v>
      </c>
      <c r="T2720" s="1" t="s">
        <v>2578</v>
      </c>
    </row>
    <row r="2721" spans="1:20" ht="13.8" x14ac:dyDescent="0.25">
      <c r="A2721" s="1" t="s">
        <v>1755</v>
      </c>
      <c r="B2721" s="2" t="s">
        <v>2616</v>
      </c>
      <c r="C2721" s="1" t="s">
        <v>1757</v>
      </c>
      <c r="D2721" s="1" t="s">
        <v>2617</v>
      </c>
      <c r="E2721" s="1" t="s">
        <v>2618</v>
      </c>
      <c r="F2721" s="1" t="s">
        <v>1759</v>
      </c>
      <c r="G2721" s="1" t="s">
        <v>26</v>
      </c>
      <c r="H2721" s="1" t="s">
        <v>27</v>
      </c>
      <c r="I2721" s="1" t="s">
        <v>140</v>
      </c>
      <c r="K2721" s="1" t="s">
        <v>1760</v>
      </c>
      <c r="L2721" s="1" t="s">
        <v>2619</v>
      </c>
      <c r="N2721" s="1" t="s">
        <v>313</v>
      </c>
      <c r="O2721" s="1" t="s">
        <v>1761</v>
      </c>
      <c r="P2721" s="1" t="s">
        <v>2620</v>
      </c>
      <c r="Q2721" s="1" t="s">
        <v>93</v>
      </c>
      <c r="R2721" s="1" t="s">
        <v>2621</v>
      </c>
      <c r="S2721" s="1" t="s">
        <v>18038</v>
      </c>
      <c r="T2721" s="1" t="s">
        <v>2622</v>
      </c>
    </row>
    <row r="2722" spans="1:20" ht="220.8" x14ac:dyDescent="0.25">
      <c r="A2722" s="1" t="s">
        <v>657</v>
      </c>
      <c r="B2722" s="2" t="s">
        <v>2638</v>
      </c>
      <c r="C2722" s="1" t="s">
        <v>187</v>
      </c>
      <c r="D2722" s="1" t="s">
        <v>2639</v>
      </c>
      <c r="E2722" s="1" t="s">
        <v>2640</v>
      </c>
      <c r="F2722" s="1" t="s">
        <v>2641</v>
      </c>
      <c r="G2722" s="1" t="s">
        <v>26</v>
      </c>
      <c r="H2722" s="1" t="s">
        <v>27</v>
      </c>
      <c r="I2722" s="1" t="s">
        <v>140</v>
      </c>
      <c r="J2722" s="1" t="s">
        <v>465</v>
      </c>
      <c r="K2722" s="1" t="s">
        <v>2642</v>
      </c>
      <c r="L2722" s="1" t="s">
        <v>1894</v>
      </c>
      <c r="M2722" s="1" t="s">
        <v>304</v>
      </c>
      <c r="N2722" s="1" t="s">
        <v>63</v>
      </c>
      <c r="O2722" s="1" t="s">
        <v>193</v>
      </c>
      <c r="P2722" s="4" t="s">
        <v>2643</v>
      </c>
      <c r="Q2722" s="1" t="s">
        <v>2644</v>
      </c>
      <c r="R2722" s="1" t="s">
        <v>2645</v>
      </c>
      <c r="S2722" s="1" t="s">
        <v>18039</v>
      </c>
      <c r="T2722" s="1" t="s">
        <v>2646</v>
      </c>
    </row>
    <row r="2723" spans="1:20" ht="13.8" x14ac:dyDescent="0.25">
      <c r="A2723" s="1" t="s">
        <v>897</v>
      </c>
      <c r="B2723" s="2" t="s">
        <v>2647</v>
      </c>
      <c r="C2723" s="1" t="s">
        <v>1321</v>
      </c>
      <c r="D2723" s="1" t="s">
        <v>2648</v>
      </c>
      <c r="E2723" s="1" t="s">
        <v>2649</v>
      </c>
      <c r="F2723" s="1" t="s">
        <v>2650</v>
      </c>
      <c r="G2723" s="1" t="s">
        <v>26</v>
      </c>
      <c r="H2723" s="1" t="s">
        <v>27</v>
      </c>
      <c r="I2723" s="1" t="s">
        <v>60</v>
      </c>
      <c r="K2723" s="1" t="s">
        <v>903</v>
      </c>
      <c r="L2723" s="1" t="s">
        <v>2320</v>
      </c>
      <c r="N2723" s="1" t="s">
        <v>63</v>
      </c>
      <c r="O2723" s="1" t="s">
        <v>1325</v>
      </c>
      <c r="P2723" s="1" t="s">
        <v>2651</v>
      </c>
      <c r="R2723" s="1" t="s">
        <v>2652</v>
      </c>
      <c r="S2723" s="1" t="s">
        <v>18040</v>
      </c>
      <c r="T2723" s="1" t="s">
        <v>2653</v>
      </c>
    </row>
    <row r="2724" spans="1:20" ht="13.8" x14ac:dyDescent="0.25">
      <c r="A2724" s="1" t="s">
        <v>6183</v>
      </c>
      <c r="B2724" s="2" t="s">
        <v>18041</v>
      </c>
      <c r="C2724" s="1" t="s">
        <v>593</v>
      </c>
      <c r="D2724" s="1" t="s">
        <v>188</v>
      </c>
      <c r="E2724" s="1" t="s">
        <v>18042</v>
      </c>
      <c r="F2724" s="1" t="s">
        <v>18043</v>
      </c>
      <c r="G2724" s="1" t="s">
        <v>228</v>
      </c>
      <c r="H2724" s="1" t="s">
        <v>114</v>
      </c>
      <c r="I2724" s="1" t="s">
        <v>60</v>
      </c>
      <c r="J2724" s="1" t="s">
        <v>154</v>
      </c>
      <c r="K2724" s="1" t="s">
        <v>18044</v>
      </c>
      <c r="L2724" s="1" t="s">
        <v>3887</v>
      </c>
      <c r="N2724" s="1" t="s">
        <v>47</v>
      </c>
      <c r="O2724" s="1" t="s">
        <v>597</v>
      </c>
      <c r="P2724" s="1" t="s">
        <v>18045</v>
      </c>
      <c r="R2724" s="1" t="s">
        <v>18046</v>
      </c>
      <c r="T2724" s="1" t="s">
        <v>18047</v>
      </c>
    </row>
    <row r="2725" spans="1:20" ht="13.8" x14ac:dyDescent="0.25">
      <c r="A2725" s="1" t="s">
        <v>2667</v>
      </c>
      <c r="B2725" s="2" t="s">
        <v>2668</v>
      </c>
      <c r="C2725" s="1" t="s">
        <v>546</v>
      </c>
      <c r="D2725" s="1" t="s">
        <v>689</v>
      </c>
      <c r="E2725" s="1" t="s">
        <v>2669</v>
      </c>
      <c r="F2725" s="1" t="s">
        <v>549</v>
      </c>
      <c r="G2725" s="1" t="s">
        <v>113</v>
      </c>
      <c r="H2725" s="1" t="s">
        <v>126</v>
      </c>
      <c r="I2725" s="1" t="s">
        <v>140</v>
      </c>
      <c r="K2725" s="1" t="s">
        <v>550</v>
      </c>
      <c r="L2725" s="1" t="s">
        <v>2670</v>
      </c>
      <c r="N2725" s="1" t="s">
        <v>313</v>
      </c>
      <c r="O2725" s="1" t="s">
        <v>552</v>
      </c>
      <c r="P2725" s="1" t="s">
        <v>2671</v>
      </c>
      <c r="Q2725" s="1" t="s">
        <v>93</v>
      </c>
      <c r="S2725" s="1" t="s">
        <v>18048</v>
      </c>
      <c r="T2725" s="1" t="s">
        <v>2672</v>
      </c>
    </row>
    <row r="2726" spans="1:20" ht="13.8" x14ac:dyDescent="0.25">
      <c r="A2726" s="1" t="s">
        <v>2673</v>
      </c>
      <c r="B2726" s="2" t="s">
        <v>2674</v>
      </c>
      <c r="C2726" s="1" t="s">
        <v>2675</v>
      </c>
      <c r="D2726" s="1" t="s">
        <v>255</v>
      </c>
      <c r="E2726" s="1" t="s">
        <v>2676</v>
      </c>
      <c r="F2726" s="1" t="s">
        <v>2677</v>
      </c>
      <c r="G2726" s="1" t="s">
        <v>26</v>
      </c>
      <c r="H2726" s="1" t="s">
        <v>27</v>
      </c>
      <c r="I2726" s="1" t="s">
        <v>74</v>
      </c>
      <c r="K2726" s="1" t="s">
        <v>2678</v>
      </c>
      <c r="L2726" s="1" t="s">
        <v>2397</v>
      </c>
      <c r="M2726" s="1" t="s">
        <v>143</v>
      </c>
      <c r="N2726" s="1" t="s">
        <v>32</v>
      </c>
      <c r="O2726" s="1" t="s">
        <v>2679</v>
      </c>
      <c r="P2726" s="1" t="s">
        <v>2680</v>
      </c>
      <c r="Q2726" s="1" t="s">
        <v>2681</v>
      </c>
      <c r="R2726" s="1" t="s">
        <v>2682</v>
      </c>
      <c r="S2726" s="1" t="s">
        <v>18049</v>
      </c>
      <c r="T2726" s="1" t="s">
        <v>2684</v>
      </c>
    </row>
    <row r="2727" spans="1:20" ht="13.8" x14ac:dyDescent="0.25">
      <c r="A2727" s="1" t="s">
        <v>383</v>
      </c>
      <c r="B2727" s="2" t="s">
        <v>2685</v>
      </c>
      <c r="C2727" s="1" t="s">
        <v>2686</v>
      </c>
      <c r="D2727" s="1" t="s">
        <v>2687</v>
      </c>
      <c r="E2727" s="1" t="s">
        <v>2688</v>
      </c>
      <c r="F2727" s="1" t="s">
        <v>2689</v>
      </c>
      <c r="G2727" s="1" t="s">
        <v>26</v>
      </c>
      <c r="H2727" s="1" t="s">
        <v>27</v>
      </c>
      <c r="I2727" s="1" t="s">
        <v>140</v>
      </c>
      <c r="K2727" s="1" t="s">
        <v>2690</v>
      </c>
      <c r="L2727" s="1" t="s">
        <v>716</v>
      </c>
      <c r="N2727" s="1" t="s">
        <v>104</v>
      </c>
      <c r="O2727" s="1" t="s">
        <v>2691</v>
      </c>
      <c r="P2727" s="1" t="s">
        <v>2692</v>
      </c>
      <c r="S2727" s="1" t="s">
        <v>18050</v>
      </c>
      <c r="T2727" s="1" t="s">
        <v>2693</v>
      </c>
    </row>
    <row r="2728" spans="1:20" ht="13.8" x14ac:dyDescent="0.25">
      <c r="A2728" s="1" t="s">
        <v>2699</v>
      </c>
      <c r="B2728" s="2" t="s">
        <v>2700</v>
      </c>
      <c r="C2728" s="1" t="s">
        <v>2632</v>
      </c>
      <c r="D2728" s="1" t="s">
        <v>2701</v>
      </c>
      <c r="E2728" s="1" t="s">
        <v>2702</v>
      </c>
      <c r="F2728" s="1" t="s">
        <v>2703</v>
      </c>
      <c r="G2728" s="1" t="s">
        <v>26</v>
      </c>
      <c r="H2728" s="1" t="s">
        <v>27</v>
      </c>
      <c r="I2728" s="1" t="s">
        <v>74</v>
      </c>
      <c r="J2728" s="1" t="s">
        <v>465</v>
      </c>
      <c r="K2728" s="1" t="s">
        <v>1855</v>
      </c>
      <c r="L2728" s="1" t="s">
        <v>834</v>
      </c>
      <c r="N2728" s="3">
        <v>45352</v>
      </c>
      <c r="O2728" s="1" t="s">
        <v>2635</v>
      </c>
      <c r="P2728" s="1" t="s">
        <v>2704</v>
      </c>
      <c r="Q2728" s="1" t="s">
        <v>93</v>
      </c>
      <c r="R2728" s="1" t="s">
        <v>2705</v>
      </c>
      <c r="S2728" s="1" t="s">
        <v>18051</v>
      </c>
      <c r="T2728" s="1" t="s">
        <v>2706</v>
      </c>
    </row>
    <row r="2729" spans="1:20" ht="41.4" x14ac:dyDescent="0.25">
      <c r="A2729" s="1" t="s">
        <v>1065</v>
      </c>
      <c r="B2729" s="2" t="s">
        <v>2707</v>
      </c>
      <c r="C2729" s="1" t="s">
        <v>2297</v>
      </c>
      <c r="D2729" s="1" t="s">
        <v>676</v>
      </c>
      <c r="E2729" s="1" t="s">
        <v>2708</v>
      </c>
      <c r="F2729" s="1" t="s">
        <v>2709</v>
      </c>
      <c r="G2729" s="1" t="s">
        <v>26</v>
      </c>
      <c r="H2729" s="1" t="s">
        <v>27</v>
      </c>
      <c r="I2729" s="1" t="s">
        <v>60</v>
      </c>
      <c r="K2729" s="1" t="s">
        <v>2301</v>
      </c>
      <c r="L2729" s="1" t="s">
        <v>1324</v>
      </c>
      <c r="M2729" s="1" t="s">
        <v>143</v>
      </c>
      <c r="N2729" s="1" t="s">
        <v>32</v>
      </c>
      <c r="O2729" s="1" t="s">
        <v>2303</v>
      </c>
      <c r="P2729" s="4" t="s">
        <v>2710</v>
      </c>
      <c r="Q2729" s="1" t="s">
        <v>2711</v>
      </c>
      <c r="R2729" s="1" t="s">
        <v>2712</v>
      </c>
      <c r="S2729" s="1" t="s">
        <v>18052</v>
      </c>
      <c r="T2729" s="1" t="s">
        <v>2713</v>
      </c>
    </row>
    <row r="2730" spans="1:20" ht="13.8" x14ac:dyDescent="0.25">
      <c r="A2730" s="1" t="s">
        <v>911</v>
      </c>
      <c r="B2730" s="2" t="s">
        <v>2714</v>
      </c>
      <c r="C2730" s="1" t="s">
        <v>289</v>
      </c>
      <c r="D2730" s="1" t="s">
        <v>2715</v>
      </c>
      <c r="E2730" s="1" t="s">
        <v>2716</v>
      </c>
      <c r="F2730" s="1" t="s">
        <v>2717</v>
      </c>
      <c r="G2730" s="1" t="s">
        <v>113</v>
      </c>
      <c r="H2730" s="1" t="s">
        <v>27</v>
      </c>
      <c r="I2730" s="1" t="s">
        <v>245</v>
      </c>
      <c r="K2730" s="1" t="s">
        <v>972</v>
      </c>
      <c r="L2730" s="1" t="s">
        <v>103</v>
      </c>
      <c r="N2730" s="1" t="s">
        <v>104</v>
      </c>
      <c r="O2730" s="1" t="s">
        <v>294</v>
      </c>
      <c r="P2730" s="1" t="s">
        <v>2718</v>
      </c>
      <c r="Q2730" s="1" t="s">
        <v>234</v>
      </c>
      <c r="S2730" s="1" t="s">
        <v>18040</v>
      </c>
      <c r="T2730" s="1" t="s">
        <v>2719</v>
      </c>
    </row>
    <row r="2731" spans="1:20" ht="13.8" x14ac:dyDescent="0.25">
      <c r="A2731" s="1" t="s">
        <v>2720</v>
      </c>
      <c r="B2731" s="2" t="s">
        <v>2721</v>
      </c>
      <c r="C2731" s="1" t="s">
        <v>2722</v>
      </c>
      <c r="D2731" s="1" t="s">
        <v>870</v>
      </c>
      <c r="E2731" s="1" t="s">
        <v>2723</v>
      </c>
      <c r="F2731" s="1" t="s">
        <v>1950</v>
      </c>
      <c r="G2731" s="1" t="s">
        <v>243</v>
      </c>
      <c r="H2731" s="1" t="s">
        <v>244</v>
      </c>
      <c r="I2731" s="1" t="s">
        <v>245</v>
      </c>
      <c r="K2731" s="1" t="s">
        <v>2724</v>
      </c>
      <c r="L2731" s="1" t="s">
        <v>1527</v>
      </c>
      <c r="N2731" s="1" t="s">
        <v>104</v>
      </c>
      <c r="O2731" s="1" t="s">
        <v>2725</v>
      </c>
      <c r="P2731" s="1" t="s">
        <v>2726</v>
      </c>
      <c r="Q2731" s="1" t="s">
        <v>356</v>
      </c>
      <c r="S2731" s="1" t="s">
        <v>18053</v>
      </c>
      <c r="T2731" s="1" t="s">
        <v>2727</v>
      </c>
    </row>
    <row r="2732" spans="1:20" ht="13.8" x14ac:dyDescent="0.25">
      <c r="A2732" s="1" t="s">
        <v>1377</v>
      </c>
      <c r="B2732" s="2" t="s">
        <v>2728</v>
      </c>
      <c r="C2732" s="1" t="s">
        <v>1379</v>
      </c>
      <c r="D2732" s="1" t="s">
        <v>547</v>
      </c>
      <c r="E2732" s="1" t="s">
        <v>2729</v>
      </c>
      <c r="F2732" s="1" t="s">
        <v>2730</v>
      </c>
      <c r="G2732" s="1" t="s">
        <v>113</v>
      </c>
      <c r="H2732" s="1" t="s">
        <v>114</v>
      </c>
      <c r="I2732" s="1" t="s">
        <v>245</v>
      </c>
      <c r="K2732" s="1" t="s">
        <v>2731</v>
      </c>
      <c r="L2732" s="1" t="s">
        <v>1404</v>
      </c>
      <c r="N2732" s="1" t="s">
        <v>104</v>
      </c>
      <c r="O2732" s="1" t="s">
        <v>1383</v>
      </c>
      <c r="P2732" s="1" t="s">
        <v>2732</v>
      </c>
      <c r="S2732" s="1" t="s">
        <v>18054</v>
      </c>
      <c r="T2732" s="1" t="s">
        <v>2733</v>
      </c>
    </row>
    <row r="2733" spans="1:20" ht="13.8" x14ac:dyDescent="0.25">
      <c r="A2733" s="1" t="s">
        <v>441</v>
      </c>
      <c r="B2733" s="2" t="s">
        <v>2734</v>
      </c>
      <c r="C2733" s="1" t="s">
        <v>2624</v>
      </c>
      <c r="D2733" s="1" t="s">
        <v>462</v>
      </c>
      <c r="E2733" s="1" t="s">
        <v>213</v>
      </c>
      <c r="F2733" s="1" t="s">
        <v>2735</v>
      </c>
      <c r="G2733" s="1" t="s">
        <v>113</v>
      </c>
      <c r="H2733" s="1" t="s">
        <v>114</v>
      </c>
      <c r="I2733" s="1" t="s">
        <v>140</v>
      </c>
      <c r="K2733" s="1" t="s">
        <v>447</v>
      </c>
      <c r="L2733" s="1" t="s">
        <v>423</v>
      </c>
      <c r="M2733" s="1" t="s">
        <v>31</v>
      </c>
      <c r="N2733" s="1" t="s">
        <v>104</v>
      </c>
      <c r="P2733" s="1" t="s">
        <v>2736</v>
      </c>
      <c r="Q2733" s="1" t="s">
        <v>234</v>
      </c>
      <c r="S2733" s="1" t="s">
        <v>18055</v>
      </c>
      <c r="T2733" s="1" t="s">
        <v>2737</v>
      </c>
    </row>
    <row r="2734" spans="1:20" ht="13.8" x14ac:dyDescent="0.25">
      <c r="A2734" s="1" t="s">
        <v>2073</v>
      </c>
      <c r="B2734" s="2" t="s">
        <v>2738</v>
      </c>
      <c r="C2734" s="1" t="s">
        <v>2739</v>
      </c>
      <c r="D2734" s="1" t="s">
        <v>2740</v>
      </c>
      <c r="E2734" s="1" t="s">
        <v>2741</v>
      </c>
      <c r="F2734" s="1" t="s">
        <v>2742</v>
      </c>
      <c r="G2734" s="1" t="s">
        <v>113</v>
      </c>
      <c r="H2734" s="1" t="s">
        <v>114</v>
      </c>
      <c r="I2734" s="1" t="s">
        <v>60</v>
      </c>
      <c r="K2734" s="1" t="s">
        <v>2743</v>
      </c>
      <c r="L2734" s="1" t="s">
        <v>1177</v>
      </c>
      <c r="M2734" s="1" t="s">
        <v>270</v>
      </c>
      <c r="N2734" s="1" t="s">
        <v>104</v>
      </c>
      <c r="O2734" s="1" t="s">
        <v>2744</v>
      </c>
      <c r="P2734" s="1" t="s">
        <v>2745</v>
      </c>
      <c r="Q2734" s="1" t="s">
        <v>356</v>
      </c>
      <c r="S2734" s="1" t="s">
        <v>18056</v>
      </c>
      <c r="T2734" s="1" t="s">
        <v>2746</v>
      </c>
    </row>
    <row r="2735" spans="1:20" ht="13.8" x14ac:dyDescent="0.25">
      <c r="A2735" s="1" t="s">
        <v>2756</v>
      </c>
      <c r="B2735" s="2" t="s">
        <v>2757</v>
      </c>
      <c r="C2735" s="1" t="s">
        <v>2758</v>
      </c>
      <c r="D2735" s="1" t="s">
        <v>2759</v>
      </c>
      <c r="E2735" s="1" t="s">
        <v>2760</v>
      </c>
      <c r="F2735" s="1" t="s">
        <v>2761</v>
      </c>
      <c r="G2735" s="1" t="s">
        <v>228</v>
      </c>
      <c r="H2735" s="1" t="s">
        <v>126</v>
      </c>
      <c r="I2735" s="1" t="s">
        <v>60</v>
      </c>
      <c r="K2735" s="1" t="s">
        <v>2762</v>
      </c>
      <c r="L2735" s="1" t="s">
        <v>1894</v>
      </c>
      <c r="N2735" s="1" t="s">
        <v>63</v>
      </c>
      <c r="O2735" s="1" t="s">
        <v>2763</v>
      </c>
      <c r="P2735" s="1" t="s">
        <v>2764</v>
      </c>
      <c r="S2735" s="1" t="s">
        <v>18057</v>
      </c>
      <c r="T2735" s="1" t="s">
        <v>2765</v>
      </c>
    </row>
    <row r="2736" spans="1:20" ht="13.8" x14ac:dyDescent="0.25">
      <c r="A2736" s="1" t="s">
        <v>358</v>
      </c>
      <c r="B2736" s="2" t="s">
        <v>18058</v>
      </c>
      <c r="C2736" s="1" t="s">
        <v>1163</v>
      </c>
      <c r="D2736" s="1" t="s">
        <v>632</v>
      </c>
      <c r="E2736" s="1" t="s">
        <v>18059</v>
      </c>
      <c r="F2736" s="1" t="s">
        <v>18060</v>
      </c>
      <c r="G2736" s="1" t="s">
        <v>113</v>
      </c>
      <c r="H2736" s="1" t="s">
        <v>114</v>
      </c>
      <c r="I2736" s="1" t="s">
        <v>245</v>
      </c>
      <c r="K2736" s="1" t="s">
        <v>364</v>
      </c>
      <c r="L2736" s="1" t="s">
        <v>716</v>
      </c>
      <c r="N2736" s="1" t="s">
        <v>104</v>
      </c>
      <c r="O2736" s="1" t="s">
        <v>1168</v>
      </c>
      <c r="P2736" s="1" t="s">
        <v>18061</v>
      </c>
      <c r="Q2736" s="1" t="s">
        <v>234</v>
      </c>
      <c r="S2736" s="1" t="s">
        <v>18057</v>
      </c>
      <c r="T2736" s="1" t="s">
        <v>18062</v>
      </c>
    </row>
    <row r="2737" spans="1:20" ht="13.8" x14ac:dyDescent="0.25">
      <c r="A2737" s="1" t="s">
        <v>3151</v>
      </c>
      <c r="B2737" s="2" t="s">
        <v>18063</v>
      </c>
      <c r="C2737" s="1" t="s">
        <v>1628</v>
      </c>
      <c r="D2737" s="1" t="s">
        <v>1362</v>
      </c>
      <c r="E2737" s="1" t="s">
        <v>18064</v>
      </c>
      <c r="F2737" s="1" t="s">
        <v>18065</v>
      </c>
      <c r="G2737" s="1" t="s">
        <v>113</v>
      </c>
      <c r="H2737" s="1" t="s">
        <v>126</v>
      </c>
      <c r="I2737" s="1" t="s">
        <v>245</v>
      </c>
      <c r="K2737" s="1" t="s">
        <v>230</v>
      </c>
      <c r="L2737" s="1" t="s">
        <v>423</v>
      </c>
      <c r="N2737" s="1" t="s">
        <v>104</v>
      </c>
      <c r="P2737" s="1" t="s">
        <v>18066</v>
      </c>
      <c r="S2737" s="1" t="s">
        <v>18067</v>
      </c>
      <c r="T2737" s="1" t="s">
        <v>18068</v>
      </c>
    </row>
    <row r="2738" spans="1:20" ht="13.8" x14ac:dyDescent="0.25">
      <c r="A2738" s="1" t="s">
        <v>897</v>
      </c>
      <c r="B2738" s="2" t="s">
        <v>18069</v>
      </c>
      <c r="C2738" s="1" t="s">
        <v>1321</v>
      </c>
      <c r="D2738" s="1" t="s">
        <v>676</v>
      </c>
      <c r="E2738" s="1" t="s">
        <v>5500</v>
      </c>
      <c r="F2738" s="1" t="s">
        <v>18070</v>
      </c>
      <c r="G2738" s="1" t="s">
        <v>26</v>
      </c>
      <c r="H2738" s="1" t="s">
        <v>27</v>
      </c>
      <c r="I2738" s="1" t="s">
        <v>74</v>
      </c>
      <c r="K2738" s="1" t="s">
        <v>14870</v>
      </c>
      <c r="L2738" s="1" t="s">
        <v>1239</v>
      </c>
      <c r="M2738" s="1" t="s">
        <v>206</v>
      </c>
      <c r="N2738" s="1" t="s">
        <v>104</v>
      </c>
      <c r="P2738" s="1" t="s">
        <v>18071</v>
      </c>
      <c r="Q2738" s="1" t="s">
        <v>234</v>
      </c>
      <c r="S2738" s="1" t="s">
        <v>18040</v>
      </c>
      <c r="T2738" s="1" t="s">
        <v>18072</v>
      </c>
    </row>
    <row r="2739" spans="1:20" ht="13.8" x14ac:dyDescent="0.25">
      <c r="A2739" s="1" t="s">
        <v>847</v>
      </c>
      <c r="B2739" s="2" t="s">
        <v>18073</v>
      </c>
      <c r="C2739" s="1" t="s">
        <v>2280</v>
      </c>
      <c r="D2739" s="1" t="s">
        <v>979</v>
      </c>
      <c r="E2739" s="1" t="s">
        <v>18074</v>
      </c>
      <c r="F2739" s="1" t="s">
        <v>18075</v>
      </c>
      <c r="G2739" s="1" t="s">
        <v>26</v>
      </c>
      <c r="H2739" s="1" t="s">
        <v>27</v>
      </c>
      <c r="I2739" s="1" t="s">
        <v>245</v>
      </c>
      <c r="K2739" s="1" t="s">
        <v>15768</v>
      </c>
      <c r="L2739" s="1" t="s">
        <v>491</v>
      </c>
      <c r="N2739" s="1" t="s">
        <v>104</v>
      </c>
      <c r="P2739" s="1" t="s">
        <v>15769</v>
      </c>
      <c r="Q2739" s="1" t="s">
        <v>234</v>
      </c>
      <c r="S2739" s="1" t="s">
        <v>18076</v>
      </c>
      <c r="T2739" s="1" t="s">
        <v>18077</v>
      </c>
    </row>
    <row r="2740" spans="1:20" ht="13.8" x14ac:dyDescent="0.25">
      <c r="A2740" s="1" t="s">
        <v>847</v>
      </c>
      <c r="B2740" s="2" t="s">
        <v>18078</v>
      </c>
      <c r="C2740" s="1" t="s">
        <v>849</v>
      </c>
      <c r="D2740" s="1" t="s">
        <v>712</v>
      </c>
      <c r="E2740" s="1" t="s">
        <v>18079</v>
      </c>
      <c r="F2740" s="1" t="s">
        <v>18080</v>
      </c>
      <c r="G2740" s="1" t="s">
        <v>26</v>
      </c>
      <c r="H2740" s="1" t="s">
        <v>27</v>
      </c>
      <c r="I2740" s="1" t="s">
        <v>28</v>
      </c>
      <c r="K2740" s="1" t="s">
        <v>15768</v>
      </c>
      <c r="L2740" s="1" t="s">
        <v>994</v>
      </c>
      <c r="N2740" s="1" t="s">
        <v>104</v>
      </c>
      <c r="P2740" s="1" t="s">
        <v>18081</v>
      </c>
      <c r="S2740" s="1" t="s">
        <v>18082</v>
      </c>
      <c r="T2740" s="1" t="s">
        <v>18083</v>
      </c>
    </row>
    <row r="2741" spans="1:20" ht="27.6" x14ac:dyDescent="0.25">
      <c r="A2741" s="1" t="s">
        <v>792</v>
      </c>
      <c r="B2741" s="2" t="s">
        <v>18084</v>
      </c>
      <c r="C2741" s="1" t="s">
        <v>794</v>
      </c>
      <c r="D2741" s="1" t="s">
        <v>689</v>
      </c>
      <c r="E2741" s="1" t="s">
        <v>7478</v>
      </c>
      <c r="F2741" s="1" t="s">
        <v>18085</v>
      </c>
      <c r="G2741" s="1" t="s">
        <v>113</v>
      </c>
      <c r="H2741" s="1" t="s">
        <v>114</v>
      </c>
      <c r="I2741" s="1" t="s">
        <v>140</v>
      </c>
      <c r="K2741" s="1" t="s">
        <v>18086</v>
      </c>
      <c r="L2741" s="1" t="s">
        <v>1278</v>
      </c>
      <c r="M2741" s="1" t="s">
        <v>143</v>
      </c>
      <c r="N2741" s="3">
        <v>45444</v>
      </c>
      <c r="P2741" s="4" t="s">
        <v>18087</v>
      </c>
      <c r="Q2741" s="1" t="s">
        <v>3675</v>
      </c>
      <c r="R2741" s="1" t="s">
        <v>2419</v>
      </c>
      <c r="S2741" s="1" t="s">
        <v>18040</v>
      </c>
      <c r="T2741" s="1" t="s">
        <v>18088</v>
      </c>
    </row>
    <row r="2742" spans="1:20" ht="13.8" x14ac:dyDescent="0.25">
      <c r="A2742" s="1" t="s">
        <v>13732</v>
      </c>
      <c r="B2742" s="2" t="s">
        <v>18089</v>
      </c>
      <c r="C2742" s="1" t="s">
        <v>18090</v>
      </c>
      <c r="D2742" s="1" t="s">
        <v>42</v>
      </c>
      <c r="E2742" s="1" t="s">
        <v>5739</v>
      </c>
      <c r="F2742" s="1" t="s">
        <v>11882</v>
      </c>
      <c r="G2742" s="1" t="s">
        <v>243</v>
      </c>
      <c r="H2742" s="1" t="s">
        <v>244</v>
      </c>
      <c r="I2742" s="1" t="s">
        <v>74</v>
      </c>
      <c r="K2742" s="1" t="s">
        <v>5375</v>
      </c>
      <c r="L2742" s="1" t="s">
        <v>103</v>
      </c>
      <c r="N2742" s="1" t="s">
        <v>104</v>
      </c>
      <c r="O2742" s="1" t="s">
        <v>18091</v>
      </c>
      <c r="P2742" s="1" t="s">
        <v>18092</v>
      </c>
      <c r="Q2742" s="1" t="s">
        <v>234</v>
      </c>
      <c r="S2742" s="1" t="s">
        <v>18093</v>
      </c>
      <c r="T2742" s="1" t="s">
        <v>18094</v>
      </c>
    </row>
    <row r="2743" spans="1:20" ht="13.8" x14ac:dyDescent="0.25">
      <c r="A2743" s="1" t="s">
        <v>657</v>
      </c>
      <c r="B2743" s="2" t="s">
        <v>18095</v>
      </c>
      <c r="C2743" s="1" t="s">
        <v>187</v>
      </c>
      <c r="D2743" s="1" t="s">
        <v>240</v>
      </c>
      <c r="E2743" s="1" t="s">
        <v>463</v>
      </c>
      <c r="F2743" s="1" t="s">
        <v>14623</v>
      </c>
      <c r="G2743" s="1" t="s">
        <v>26</v>
      </c>
      <c r="H2743" s="1" t="s">
        <v>27</v>
      </c>
      <c r="I2743" s="1" t="s">
        <v>245</v>
      </c>
      <c r="K2743" s="1" t="s">
        <v>18096</v>
      </c>
      <c r="L2743" s="1" t="s">
        <v>4939</v>
      </c>
      <c r="N2743" s="1" t="s">
        <v>104</v>
      </c>
      <c r="P2743" s="1" t="s">
        <v>18097</v>
      </c>
      <c r="S2743" s="1" t="s">
        <v>18039</v>
      </c>
      <c r="T2743" s="1" t="s">
        <v>18098</v>
      </c>
    </row>
    <row r="2744" spans="1:20" ht="13.8" x14ac:dyDescent="0.25">
      <c r="A2744" s="1" t="s">
        <v>54</v>
      </c>
      <c r="B2744" s="2" t="s">
        <v>18099</v>
      </c>
      <c r="C2744" s="1" t="s">
        <v>570</v>
      </c>
      <c r="D2744" s="1" t="s">
        <v>870</v>
      </c>
      <c r="E2744" s="1" t="s">
        <v>18100</v>
      </c>
      <c r="F2744" s="1" t="s">
        <v>18101</v>
      </c>
      <c r="G2744" s="1" t="s">
        <v>26</v>
      </c>
      <c r="H2744" s="1" t="s">
        <v>27</v>
      </c>
      <c r="I2744" s="1" t="s">
        <v>60</v>
      </c>
      <c r="K2744" s="1" t="s">
        <v>18102</v>
      </c>
      <c r="L2744" s="1" t="s">
        <v>168</v>
      </c>
      <c r="N2744" s="1" t="s">
        <v>63</v>
      </c>
      <c r="O2744" s="1" t="s">
        <v>573</v>
      </c>
      <c r="P2744" s="1" t="s">
        <v>18103</v>
      </c>
      <c r="S2744" s="1" t="s">
        <v>18104</v>
      </c>
      <c r="T2744" s="1" t="s">
        <v>18105</v>
      </c>
    </row>
    <row r="2745" spans="1:20" ht="13.8" x14ac:dyDescent="0.25">
      <c r="A2745" s="1" t="s">
        <v>383</v>
      </c>
      <c r="B2745" s="2" t="s">
        <v>18106</v>
      </c>
      <c r="C2745" s="1" t="s">
        <v>498</v>
      </c>
      <c r="D2745" s="1" t="s">
        <v>452</v>
      </c>
      <c r="E2745" s="1" t="s">
        <v>18107</v>
      </c>
      <c r="F2745" s="1" t="s">
        <v>18108</v>
      </c>
      <c r="G2745" s="1" t="s">
        <v>26</v>
      </c>
      <c r="H2745" s="1" t="s">
        <v>27</v>
      </c>
      <c r="I2745" s="1" t="s">
        <v>140</v>
      </c>
      <c r="K2745" s="1" t="s">
        <v>18109</v>
      </c>
      <c r="L2745" s="1" t="s">
        <v>1709</v>
      </c>
      <c r="M2745" s="1" t="s">
        <v>270</v>
      </c>
      <c r="N2745" s="1" t="s">
        <v>104</v>
      </c>
      <c r="O2745" s="1" t="s">
        <v>504</v>
      </c>
      <c r="P2745" s="1" t="s">
        <v>18110</v>
      </c>
      <c r="Q2745" s="1" t="s">
        <v>356</v>
      </c>
      <c r="S2745" s="1" t="s">
        <v>18111</v>
      </c>
      <c r="T2745" s="1" t="s">
        <v>18112</v>
      </c>
    </row>
    <row r="2746" spans="1:20" ht="13.8" x14ac:dyDescent="0.25">
      <c r="A2746" s="1" t="s">
        <v>1197</v>
      </c>
      <c r="B2746" s="2" t="s">
        <v>18113</v>
      </c>
      <c r="C2746" s="1" t="s">
        <v>781</v>
      </c>
      <c r="D2746" s="1" t="s">
        <v>2184</v>
      </c>
      <c r="E2746" s="1" t="s">
        <v>18114</v>
      </c>
      <c r="F2746" s="1" t="s">
        <v>18115</v>
      </c>
      <c r="G2746" s="1" t="s">
        <v>113</v>
      </c>
      <c r="H2746" s="1" t="s">
        <v>114</v>
      </c>
      <c r="I2746" s="1" t="s">
        <v>60</v>
      </c>
      <c r="K2746" s="1" t="s">
        <v>18116</v>
      </c>
      <c r="L2746" s="1" t="s">
        <v>1661</v>
      </c>
      <c r="M2746" s="1" t="s">
        <v>143</v>
      </c>
      <c r="N2746" s="1" t="s">
        <v>104</v>
      </c>
      <c r="O2746" s="1" t="s">
        <v>787</v>
      </c>
      <c r="P2746" s="1" t="s">
        <v>18117</v>
      </c>
      <c r="Q2746" s="1" t="s">
        <v>234</v>
      </c>
      <c r="R2746" s="1" t="s">
        <v>5987</v>
      </c>
      <c r="S2746" s="1" t="s">
        <v>18118</v>
      </c>
      <c r="T2746" s="1" t="s">
        <v>18119</v>
      </c>
    </row>
    <row r="2747" spans="1:20" ht="13.8" x14ac:dyDescent="0.25">
      <c r="A2747" s="1" t="s">
        <v>4243</v>
      </c>
      <c r="B2747" s="2" t="s">
        <v>18120</v>
      </c>
      <c r="C2747" s="1" t="s">
        <v>14517</v>
      </c>
      <c r="D2747" s="1" t="s">
        <v>819</v>
      </c>
      <c r="E2747" s="1" t="s">
        <v>18121</v>
      </c>
      <c r="F2747" s="1" t="s">
        <v>18122</v>
      </c>
      <c r="G2747" s="1" t="s">
        <v>228</v>
      </c>
      <c r="H2747" s="1" t="s">
        <v>114</v>
      </c>
      <c r="I2747" s="1" t="s">
        <v>245</v>
      </c>
      <c r="K2747" s="1" t="s">
        <v>14482</v>
      </c>
      <c r="L2747" s="1" t="s">
        <v>7530</v>
      </c>
      <c r="N2747" s="1" t="s">
        <v>104</v>
      </c>
      <c r="P2747" s="1" t="s">
        <v>18123</v>
      </c>
      <c r="S2747" s="1" t="s">
        <v>18040</v>
      </c>
      <c r="T2747" s="1" t="s">
        <v>18124</v>
      </c>
    </row>
    <row r="2748" spans="1:20" ht="13.8" x14ac:dyDescent="0.25">
      <c r="A2748" s="1" t="s">
        <v>1850</v>
      </c>
      <c r="B2748" s="2" t="s">
        <v>18125</v>
      </c>
      <c r="C2748" s="1" t="s">
        <v>4936</v>
      </c>
      <c r="D2748" s="1" t="s">
        <v>123</v>
      </c>
      <c r="E2748" s="1" t="s">
        <v>10174</v>
      </c>
      <c r="F2748" s="1" t="s">
        <v>7506</v>
      </c>
      <c r="G2748" s="1" t="s">
        <v>113</v>
      </c>
      <c r="H2748" s="1" t="s">
        <v>126</v>
      </c>
      <c r="I2748" s="1" t="s">
        <v>60</v>
      </c>
      <c r="J2748" s="1" t="s">
        <v>2562</v>
      </c>
      <c r="K2748" s="1" t="s">
        <v>1855</v>
      </c>
      <c r="L2748" s="1" t="s">
        <v>8507</v>
      </c>
      <c r="M2748" s="1" t="s">
        <v>322</v>
      </c>
      <c r="N2748" s="1" t="s">
        <v>63</v>
      </c>
      <c r="O2748" s="1" t="s">
        <v>4940</v>
      </c>
      <c r="P2748" s="1" t="s">
        <v>18126</v>
      </c>
      <c r="Q2748" s="1" t="s">
        <v>93</v>
      </c>
      <c r="R2748" s="1" t="s">
        <v>18127</v>
      </c>
      <c r="S2748" s="1" t="s">
        <v>18128</v>
      </c>
      <c r="T2748" s="1" t="s">
        <v>18129</v>
      </c>
    </row>
    <row r="2749" spans="1:20" ht="13.8" x14ac:dyDescent="0.25">
      <c r="A2749" s="1" t="s">
        <v>2494</v>
      </c>
      <c r="B2749" s="2" t="s">
        <v>18130</v>
      </c>
      <c r="C2749" s="1" t="s">
        <v>1095</v>
      </c>
      <c r="D2749" s="1" t="s">
        <v>913</v>
      </c>
      <c r="E2749" s="1" t="s">
        <v>2716</v>
      </c>
      <c r="F2749" s="1" t="s">
        <v>18131</v>
      </c>
      <c r="G2749" s="1" t="s">
        <v>26</v>
      </c>
      <c r="H2749" s="1" t="s">
        <v>27</v>
      </c>
      <c r="I2749" s="1" t="s">
        <v>140</v>
      </c>
      <c r="K2749" s="1" t="s">
        <v>18132</v>
      </c>
      <c r="L2749" s="1" t="s">
        <v>12696</v>
      </c>
      <c r="M2749" s="1" t="s">
        <v>143</v>
      </c>
      <c r="N2749" s="3">
        <v>45139</v>
      </c>
      <c r="O2749" s="1" t="s">
        <v>1100</v>
      </c>
      <c r="P2749" s="1" t="s">
        <v>18133</v>
      </c>
      <c r="Q2749" s="1" t="s">
        <v>93</v>
      </c>
      <c r="R2749" s="1" t="s">
        <v>18134</v>
      </c>
      <c r="T2749" s="1" t="s">
        <v>18135</v>
      </c>
    </row>
    <row r="2750" spans="1:20" ht="13.8" x14ac:dyDescent="0.25">
      <c r="A2750" s="1" t="s">
        <v>897</v>
      </c>
      <c r="B2750" s="2" t="s">
        <v>18136</v>
      </c>
      <c r="C2750" s="1" t="s">
        <v>3479</v>
      </c>
      <c r="D2750" s="1" t="s">
        <v>255</v>
      </c>
      <c r="E2750" s="1" t="s">
        <v>18137</v>
      </c>
      <c r="F2750" s="1" t="s">
        <v>18138</v>
      </c>
      <c r="G2750" s="1" t="s">
        <v>26</v>
      </c>
      <c r="H2750" s="1" t="s">
        <v>27</v>
      </c>
      <c r="I2750" s="1" t="s">
        <v>60</v>
      </c>
      <c r="K2750" s="1" t="s">
        <v>18139</v>
      </c>
      <c r="L2750" s="1" t="s">
        <v>2928</v>
      </c>
      <c r="M2750" s="1" t="s">
        <v>31</v>
      </c>
      <c r="N2750" s="1" t="s">
        <v>32</v>
      </c>
      <c r="O2750" s="1" t="s">
        <v>3484</v>
      </c>
      <c r="P2750" s="1" t="s">
        <v>18140</v>
      </c>
      <c r="Q2750" s="1" t="s">
        <v>18141</v>
      </c>
      <c r="S2750" s="1" t="s">
        <v>18142</v>
      </c>
      <c r="T2750" s="1" t="s">
        <v>18143</v>
      </c>
    </row>
    <row r="2751" spans="1:20" ht="13.8" x14ac:dyDescent="0.25">
      <c r="A2751" s="1" t="s">
        <v>441</v>
      </c>
      <c r="B2751" s="2" t="s">
        <v>18144</v>
      </c>
      <c r="C2751" s="1" t="s">
        <v>2624</v>
      </c>
      <c r="D2751" s="1" t="s">
        <v>2687</v>
      </c>
      <c r="E2751" s="1" t="s">
        <v>18145</v>
      </c>
      <c r="F2751" s="1" t="s">
        <v>2659</v>
      </c>
      <c r="G2751" s="1" t="s">
        <v>113</v>
      </c>
      <c r="H2751" s="1" t="s">
        <v>27</v>
      </c>
      <c r="I2751" s="1" t="s">
        <v>74</v>
      </c>
      <c r="K2751" s="1" t="s">
        <v>88</v>
      </c>
      <c r="L2751" s="1" t="s">
        <v>2060</v>
      </c>
      <c r="M2751" s="1" t="s">
        <v>304</v>
      </c>
      <c r="N2751" s="1" t="s">
        <v>32</v>
      </c>
      <c r="O2751" s="1" t="s">
        <v>776</v>
      </c>
      <c r="P2751" s="1" t="s">
        <v>18146</v>
      </c>
      <c r="Q2751" s="1" t="s">
        <v>18147</v>
      </c>
      <c r="R2751" s="1" t="s">
        <v>182</v>
      </c>
      <c r="S2751" s="1" t="s">
        <v>18055</v>
      </c>
      <c r="T2751" s="1" t="s">
        <v>18148</v>
      </c>
    </row>
    <row r="2752" spans="1:20" ht="41.4" x14ac:dyDescent="0.25">
      <c r="A2752" s="1" t="s">
        <v>18149</v>
      </c>
      <c r="B2752" s="2" t="s">
        <v>18150</v>
      </c>
      <c r="C2752" s="1" t="s">
        <v>14459</v>
      </c>
      <c r="D2752" s="1" t="s">
        <v>2099</v>
      </c>
      <c r="E2752" s="1" t="s">
        <v>18151</v>
      </c>
      <c r="F2752" s="1" t="s">
        <v>18152</v>
      </c>
      <c r="G2752" s="1" t="s">
        <v>26</v>
      </c>
      <c r="H2752" s="1" t="s">
        <v>27</v>
      </c>
      <c r="I2752" s="1" t="s">
        <v>74</v>
      </c>
      <c r="K2752" s="1" t="s">
        <v>18153</v>
      </c>
      <c r="L2752" s="1" t="s">
        <v>6733</v>
      </c>
      <c r="M2752" s="1" t="s">
        <v>143</v>
      </c>
      <c r="N2752" s="1" t="s">
        <v>63</v>
      </c>
      <c r="P2752" s="4" t="s">
        <v>18154</v>
      </c>
      <c r="Q2752" s="1" t="s">
        <v>18155</v>
      </c>
      <c r="R2752" s="1" t="s">
        <v>18156</v>
      </c>
      <c r="S2752" s="1" t="s">
        <v>18157</v>
      </c>
      <c r="T2752" s="1" t="s">
        <v>18158</v>
      </c>
    </row>
    <row r="2753" spans="1:20" ht="13.8" x14ac:dyDescent="0.25">
      <c r="A2753" s="1" t="s">
        <v>120</v>
      </c>
      <c r="B2753" s="2" t="s">
        <v>18159</v>
      </c>
      <c r="C2753" s="1" t="s">
        <v>122</v>
      </c>
      <c r="D2753" s="1" t="s">
        <v>1638</v>
      </c>
      <c r="E2753" s="1" t="s">
        <v>18160</v>
      </c>
      <c r="F2753" s="1" t="s">
        <v>125</v>
      </c>
      <c r="G2753" s="1" t="s">
        <v>113</v>
      </c>
      <c r="H2753" s="1" t="s">
        <v>114</v>
      </c>
      <c r="I2753" s="1" t="s">
        <v>140</v>
      </c>
      <c r="J2753" s="1" t="s">
        <v>154</v>
      </c>
      <c r="K2753" s="1" t="s">
        <v>18161</v>
      </c>
      <c r="L2753" s="1" t="s">
        <v>6081</v>
      </c>
      <c r="N2753" s="1" t="s">
        <v>63</v>
      </c>
      <c r="O2753" s="1" t="s">
        <v>129</v>
      </c>
      <c r="P2753" s="1" t="s">
        <v>18162</v>
      </c>
      <c r="Q2753" s="1" t="s">
        <v>2989</v>
      </c>
      <c r="R2753" s="1" t="s">
        <v>18163</v>
      </c>
      <c r="S2753" s="1" t="s">
        <v>18164</v>
      </c>
      <c r="T2753" s="1" t="s">
        <v>18165</v>
      </c>
    </row>
    <row r="2754" spans="1:20" ht="13.8" x14ac:dyDescent="0.25">
      <c r="A2754" s="1" t="s">
        <v>287</v>
      </c>
      <c r="B2754" s="2" t="s">
        <v>18166</v>
      </c>
      <c r="C2754" s="1" t="s">
        <v>289</v>
      </c>
      <c r="D2754" s="1" t="s">
        <v>240</v>
      </c>
      <c r="E2754" s="1" t="s">
        <v>14743</v>
      </c>
      <c r="F2754" s="1" t="s">
        <v>312</v>
      </c>
      <c r="G2754" s="1" t="s">
        <v>26</v>
      </c>
      <c r="H2754" s="1" t="s">
        <v>27</v>
      </c>
      <c r="I2754" s="1" t="s">
        <v>74</v>
      </c>
      <c r="J2754" s="1" t="s">
        <v>1154</v>
      </c>
      <c r="K2754" s="1" t="s">
        <v>293</v>
      </c>
      <c r="L2754" s="1" t="s">
        <v>77</v>
      </c>
      <c r="M2754" s="1" t="s">
        <v>270</v>
      </c>
      <c r="N2754" s="1" t="s">
        <v>916</v>
      </c>
      <c r="O2754" s="1" t="s">
        <v>294</v>
      </c>
      <c r="P2754" s="1" t="s">
        <v>18167</v>
      </c>
      <c r="R2754" s="1" t="s">
        <v>18168</v>
      </c>
      <c r="S2754" s="1" t="s">
        <v>18040</v>
      </c>
      <c r="T2754" s="1" t="s">
        <v>18169</v>
      </c>
    </row>
    <row r="2755" spans="1:20" ht="13.8" x14ac:dyDescent="0.25">
      <c r="A2755" s="1" t="s">
        <v>15921</v>
      </c>
      <c r="B2755" s="2" t="s">
        <v>18170</v>
      </c>
      <c r="C2755" s="1" t="s">
        <v>15923</v>
      </c>
      <c r="D2755" s="1" t="s">
        <v>860</v>
      </c>
      <c r="E2755" s="1" t="s">
        <v>18171</v>
      </c>
      <c r="F2755" s="1" t="s">
        <v>18172</v>
      </c>
      <c r="G2755" s="1" t="s">
        <v>26</v>
      </c>
      <c r="H2755" s="1" t="s">
        <v>27</v>
      </c>
      <c r="I2755" s="1" t="s">
        <v>74</v>
      </c>
      <c r="K2755" s="1" t="s">
        <v>14016</v>
      </c>
      <c r="L2755" s="1" t="s">
        <v>2359</v>
      </c>
      <c r="M2755" s="1" t="s">
        <v>143</v>
      </c>
      <c r="N2755" s="1" t="s">
        <v>90</v>
      </c>
      <c r="O2755" s="1" t="s">
        <v>15924</v>
      </c>
      <c r="P2755" s="1" t="s">
        <v>18173</v>
      </c>
      <c r="R2755" s="1" t="s">
        <v>3073</v>
      </c>
      <c r="T2755" s="1" t="s">
        <v>18174</v>
      </c>
    </row>
    <row r="2756" spans="1:20" ht="13.8" x14ac:dyDescent="0.25">
      <c r="A2756" s="1" t="s">
        <v>441</v>
      </c>
      <c r="B2756" s="2" t="s">
        <v>18175</v>
      </c>
      <c r="C2756" s="1" t="s">
        <v>869</v>
      </c>
      <c r="D2756" s="1" t="s">
        <v>85</v>
      </c>
      <c r="E2756" s="1" t="s">
        <v>18176</v>
      </c>
      <c r="F2756" s="1" t="s">
        <v>18177</v>
      </c>
      <c r="G2756" s="1" t="s">
        <v>113</v>
      </c>
      <c r="H2756" s="1" t="s">
        <v>114</v>
      </c>
      <c r="I2756" s="1" t="s">
        <v>245</v>
      </c>
      <c r="K2756" s="1" t="s">
        <v>18178</v>
      </c>
      <c r="L2756" s="1" t="s">
        <v>798</v>
      </c>
      <c r="N2756" s="1" t="s">
        <v>104</v>
      </c>
      <c r="O2756" s="1" t="s">
        <v>874</v>
      </c>
      <c r="P2756" s="1" t="s">
        <v>18179</v>
      </c>
      <c r="S2756" s="1" t="s">
        <v>18180</v>
      </c>
      <c r="T2756" s="1" t="s">
        <v>18181</v>
      </c>
    </row>
    <row r="2757" spans="1:20" ht="13.8" x14ac:dyDescent="0.25">
      <c r="A2757" s="1" t="s">
        <v>54</v>
      </c>
      <c r="B2757" s="2" t="s">
        <v>18182</v>
      </c>
      <c r="C2757" s="1" t="s">
        <v>920</v>
      </c>
      <c r="D2757" s="1" t="s">
        <v>712</v>
      </c>
      <c r="E2757" s="1" t="s">
        <v>18183</v>
      </c>
      <c r="F2757" s="1" t="s">
        <v>18184</v>
      </c>
      <c r="G2757" s="1" t="s">
        <v>26</v>
      </c>
      <c r="H2757" s="1" t="s">
        <v>27</v>
      </c>
      <c r="I2757" s="1" t="s">
        <v>245</v>
      </c>
      <c r="K2757" s="1" t="s">
        <v>18185</v>
      </c>
      <c r="L2757" s="1" t="s">
        <v>2386</v>
      </c>
      <c r="N2757" s="1" t="s">
        <v>104</v>
      </c>
      <c r="O2757" s="1" t="s">
        <v>923</v>
      </c>
      <c r="P2757" s="1" t="s">
        <v>18186</v>
      </c>
      <c r="S2757" s="1" t="s">
        <v>18187</v>
      </c>
      <c r="T2757" s="1" t="s">
        <v>18188</v>
      </c>
    </row>
    <row r="2758" spans="1:20" ht="13.8" x14ac:dyDescent="0.25">
      <c r="A2758" s="1" t="s">
        <v>148</v>
      </c>
      <c r="B2758" s="2" t="s">
        <v>18189</v>
      </c>
      <c r="C2758" s="1" t="s">
        <v>1466</v>
      </c>
      <c r="D2758" s="1" t="s">
        <v>255</v>
      </c>
      <c r="E2758" s="1" t="s">
        <v>18190</v>
      </c>
      <c r="F2758" s="1" t="s">
        <v>18191</v>
      </c>
      <c r="G2758" s="1" t="s">
        <v>113</v>
      </c>
      <c r="H2758" s="1" t="s">
        <v>114</v>
      </c>
      <c r="I2758" s="1" t="s">
        <v>60</v>
      </c>
      <c r="K2758" s="1" t="s">
        <v>18192</v>
      </c>
      <c r="L2758" s="1" t="s">
        <v>4047</v>
      </c>
      <c r="M2758" s="1" t="s">
        <v>304</v>
      </c>
      <c r="N2758" s="1" t="s">
        <v>378</v>
      </c>
      <c r="O2758" s="1" t="s">
        <v>1469</v>
      </c>
      <c r="P2758" s="1" t="s">
        <v>18193</v>
      </c>
      <c r="Q2758" s="1" t="s">
        <v>356</v>
      </c>
      <c r="S2758" s="1" t="s">
        <v>18057</v>
      </c>
      <c r="T2758" s="1" t="s">
        <v>18194</v>
      </c>
    </row>
    <row r="2759" spans="1:20" ht="13.8" x14ac:dyDescent="0.25">
      <c r="A2759" s="1" t="s">
        <v>4316</v>
      </c>
      <c r="B2759" s="2" t="s">
        <v>18195</v>
      </c>
      <c r="C2759" s="1" t="s">
        <v>1127</v>
      </c>
      <c r="D2759" s="1" t="s">
        <v>3352</v>
      </c>
      <c r="E2759" s="1" t="s">
        <v>18196</v>
      </c>
      <c r="F2759" s="1" t="s">
        <v>1668</v>
      </c>
      <c r="G2759" s="1" t="s">
        <v>113</v>
      </c>
      <c r="H2759" s="1" t="s">
        <v>126</v>
      </c>
      <c r="I2759" s="1" t="s">
        <v>140</v>
      </c>
      <c r="J2759" s="1" t="s">
        <v>154</v>
      </c>
      <c r="K2759" s="1" t="s">
        <v>18197</v>
      </c>
      <c r="L2759" s="1" t="s">
        <v>3412</v>
      </c>
      <c r="M2759" s="1" t="s">
        <v>270</v>
      </c>
      <c r="N2759" s="1" t="s">
        <v>916</v>
      </c>
      <c r="O2759" s="1" t="s">
        <v>1132</v>
      </c>
      <c r="P2759" s="1" t="s">
        <v>18198</v>
      </c>
      <c r="Q2759" s="1" t="s">
        <v>18199</v>
      </c>
      <c r="S2759" s="1" t="s">
        <v>18200</v>
      </c>
      <c r="T2759" s="1" t="s">
        <v>18201</v>
      </c>
    </row>
    <row r="2760" spans="1:20" ht="13.8" x14ac:dyDescent="0.25">
      <c r="A2760" s="1" t="s">
        <v>770</v>
      </c>
      <c r="B2760" s="2" t="s">
        <v>18202</v>
      </c>
      <c r="C2760" s="1" t="s">
        <v>2624</v>
      </c>
      <c r="D2760" s="1" t="s">
        <v>201</v>
      </c>
      <c r="E2760" s="1" t="s">
        <v>18203</v>
      </c>
      <c r="F2760" s="1" t="s">
        <v>18204</v>
      </c>
      <c r="G2760" s="1" t="s">
        <v>228</v>
      </c>
      <c r="H2760" s="1" t="s">
        <v>229</v>
      </c>
      <c r="I2760" s="1" t="s">
        <v>140</v>
      </c>
      <c r="K2760" s="1" t="s">
        <v>18205</v>
      </c>
      <c r="L2760" s="1" t="s">
        <v>1709</v>
      </c>
      <c r="M2760" s="1" t="s">
        <v>304</v>
      </c>
      <c r="N2760" s="1" t="s">
        <v>104</v>
      </c>
      <c r="P2760" s="1" t="s">
        <v>18206</v>
      </c>
      <c r="S2760" s="1" t="s">
        <v>18055</v>
      </c>
      <c r="T2760" s="1" t="s">
        <v>18207</v>
      </c>
    </row>
    <row r="2761" spans="1:20" ht="13.8" x14ac:dyDescent="0.25">
      <c r="A2761" s="1" t="s">
        <v>602</v>
      </c>
      <c r="B2761" s="2" t="s">
        <v>18208</v>
      </c>
      <c r="C2761" s="1" t="s">
        <v>604</v>
      </c>
      <c r="D2761" s="1" t="s">
        <v>3394</v>
      </c>
      <c r="E2761" s="1" t="s">
        <v>17331</v>
      </c>
      <c r="F2761" s="1" t="s">
        <v>18209</v>
      </c>
      <c r="G2761" s="1" t="s">
        <v>113</v>
      </c>
      <c r="H2761" s="1" t="s">
        <v>114</v>
      </c>
      <c r="I2761" s="1" t="s">
        <v>60</v>
      </c>
      <c r="J2761" s="1" t="s">
        <v>154</v>
      </c>
      <c r="K2761" s="1" t="s">
        <v>13426</v>
      </c>
      <c r="L2761" s="1" t="s">
        <v>4108</v>
      </c>
      <c r="N2761" s="3">
        <v>45261</v>
      </c>
      <c r="O2761" s="1" t="s">
        <v>610</v>
      </c>
      <c r="P2761" s="1" t="s">
        <v>18210</v>
      </c>
      <c r="S2761" s="1" t="s">
        <v>18211</v>
      </c>
      <c r="T2761" s="1" t="s">
        <v>18212</v>
      </c>
    </row>
    <row r="2762" spans="1:20" ht="13.8" x14ac:dyDescent="0.25">
      <c r="A2762" s="1" t="s">
        <v>770</v>
      </c>
      <c r="B2762" s="2" t="s">
        <v>18213</v>
      </c>
      <c r="C2762" s="1" t="s">
        <v>772</v>
      </c>
      <c r="D2762" s="1" t="s">
        <v>452</v>
      </c>
      <c r="E2762" s="1" t="s">
        <v>18214</v>
      </c>
      <c r="F2762" s="1" t="s">
        <v>18215</v>
      </c>
      <c r="G2762" s="1" t="s">
        <v>228</v>
      </c>
      <c r="H2762" s="1" t="s">
        <v>126</v>
      </c>
      <c r="I2762" s="1" t="s">
        <v>140</v>
      </c>
      <c r="K2762" s="1" t="s">
        <v>447</v>
      </c>
      <c r="L2762" s="1" t="s">
        <v>810</v>
      </c>
      <c r="M2762" s="1" t="s">
        <v>270</v>
      </c>
      <c r="N2762" s="1" t="s">
        <v>32</v>
      </c>
      <c r="O2762" s="1" t="s">
        <v>15967</v>
      </c>
      <c r="P2762" s="1" t="s">
        <v>18216</v>
      </c>
      <c r="R2762" s="1" t="s">
        <v>18217</v>
      </c>
      <c r="S2762" s="1" t="s">
        <v>18180</v>
      </c>
      <c r="T2762" s="1" t="s">
        <v>18218</v>
      </c>
    </row>
    <row r="2763" spans="1:20" ht="13.8" x14ac:dyDescent="0.25">
      <c r="A2763" s="1" t="s">
        <v>2922</v>
      </c>
      <c r="B2763" s="2" t="s">
        <v>18219</v>
      </c>
      <c r="C2763" s="1" t="s">
        <v>2924</v>
      </c>
      <c r="D2763" s="1" t="s">
        <v>547</v>
      </c>
      <c r="E2763" s="1" t="s">
        <v>18220</v>
      </c>
      <c r="F2763" s="1" t="s">
        <v>18221</v>
      </c>
      <c r="G2763" s="1" t="s">
        <v>228</v>
      </c>
      <c r="H2763" s="1" t="s">
        <v>126</v>
      </c>
      <c r="I2763" s="1" t="s">
        <v>140</v>
      </c>
      <c r="K2763" s="1" t="s">
        <v>18222</v>
      </c>
      <c r="L2763" s="1" t="s">
        <v>13785</v>
      </c>
      <c r="M2763" s="1" t="s">
        <v>270</v>
      </c>
      <c r="N2763" s="1" t="s">
        <v>104</v>
      </c>
      <c r="P2763" s="1" t="s">
        <v>18223</v>
      </c>
      <c r="Q2763" s="1" t="s">
        <v>234</v>
      </c>
      <c r="S2763" s="1" t="s">
        <v>18040</v>
      </c>
      <c r="T2763" s="1" t="s">
        <v>18224</v>
      </c>
    </row>
    <row r="2764" spans="1:20" ht="13.8" x14ac:dyDescent="0.25">
      <c r="A2764" s="1" t="s">
        <v>16681</v>
      </c>
      <c r="B2764" s="2" t="s">
        <v>18225</v>
      </c>
      <c r="C2764" s="1" t="s">
        <v>16683</v>
      </c>
      <c r="D2764" s="1" t="s">
        <v>14509</v>
      </c>
      <c r="E2764" s="1" t="s">
        <v>18226</v>
      </c>
      <c r="F2764" s="1" t="s">
        <v>18227</v>
      </c>
      <c r="G2764" s="1" t="s">
        <v>243</v>
      </c>
      <c r="H2764" s="1" t="s">
        <v>27</v>
      </c>
      <c r="I2764" s="1" t="s">
        <v>74</v>
      </c>
      <c r="K2764" s="1" t="s">
        <v>18228</v>
      </c>
      <c r="L2764" s="1" t="s">
        <v>11942</v>
      </c>
      <c r="M2764" s="1" t="s">
        <v>270</v>
      </c>
      <c r="N2764" s="1" t="s">
        <v>104</v>
      </c>
      <c r="O2764" s="1" t="s">
        <v>16685</v>
      </c>
      <c r="P2764" s="1" t="s">
        <v>18229</v>
      </c>
      <c r="S2764" s="1" t="s">
        <v>18200</v>
      </c>
      <c r="T2764" s="1" t="s">
        <v>18230</v>
      </c>
    </row>
    <row r="2765" spans="1:20" ht="13.8" x14ac:dyDescent="0.25">
      <c r="A2765" s="1" t="s">
        <v>210</v>
      </c>
      <c r="B2765" s="2" t="s">
        <v>18231</v>
      </c>
      <c r="C2765" s="1" t="s">
        <v>212</v>
      </c>
      <c r="D2765" s="1" t="s">
        <v>85</v>
      </c>
      <c r="E2765" s="1" t="s">
        <v>17746</v>
      </c>
      <c r="F2765" s="1" t="s">
        <v>18232</v>
      </c>
      <c r="G2765" s="1" t="s">
        <v>26</v>
      </c>
      <c r="H2765" s="1" t="s">
        <v>27</v>
      </c>
      <c r="I2765" s="1" t="s">
        <v>60</v>
      </c>
      <c r="J2765" s="1" t="s">
        <v>75</v>
      </c>
      <c r="K2765" s="1" t="s">
        <v>18233</v>
      </c>
      <c r="L2765" s="1" t="s">
        <v>4730</v>
      </c>
      <c r="M2765" s="1" t="s">
        <v>270</v>
      </c>
      <c r="N2765" s="1" t="s">
        <v>63</v>
      </c>
      <c r="O2765" s="1" t="s">
        <v>217</v>
      </c>
      <c r="P2765" s="1" t="s">
        <v>18234</v>
      </c>
      <c r="S2765" s="1" t="s">
        <v>18104</v>
      </c>
      <c r="T2765" s="1" t="s">
        <v>18235</v>
      </c>
    </row>
    <row r="2766" spans="1:20" ht="13.8" x14ac:dyDescent="0.25">
      <c r="A2766" s="1" t="s">
        <v>817</v>
      </c>
      <c r="B2766" s="2" t="s">
        <v>18236</v>
      </c>
      <c r="C2766" s="1" t="s">
        <v>18237</v>
      </c>
      <c r="D2766" s="1" t="s">
        <v>201</v>
      </c>
      <c r="E2766" s="1" t="s">
        <v>18238</v>
      </c>
      <c r="F2766" s="1" t="s">
        <v>15778</v>
      </c>
      <c r="G2766" s="1" t="s">
        <v>113</v>
      </c>
      <c r="H2766" s="1" t="s">
        <v>244</v>
      </c>
      <c r="I2766" s="1" t="s">
        <v>245</v>
      </c>
      <c r="K2766" s="1" t="s">
        <v>2690</v>
      </c>
      <c r="L2766" s="1" t="s">
        <v>247</v>
      </c>
      <c r="N2766" s="1" t="s">
        <v>104</v>
      </c>
      <c r="P2766" s="1" t="s">
        <v>18239</v>
      </c>
      <c r="S2766" s="1" t="s">
        <v>18050</v>
      </c>
      <c r="T2766" s="1" t="s">
        <v>18240</v>
      </c>
    </row>
    <row r="2767" spans="1:20" ht="13.8" x14ac:dyDescent="0.25">
      <c r="A2767" s="1" t="s">
        <v>5018</v>
      </c>
      <c r="B2767" s="2" t="s">
        <v>18241</v>
      </c>
      <c r="C2767" s="1" t="s">
        <v>1466</v>
      </c>
      <c r="D2767" s="1" t="s">
        <v>85</v>
      </c>
      <c r="E2767" s="1" t="s">
        <v>18242</v>
      </c>
      <c r="F2767" s="1" t="s">
        <v>18243</v>
      </c>
      <c r="G2767" s="1" t="s">
        <v>26</v>
      </c>
      <c r="H2767" s="1" t="s">
        <v>27</v>
      </c>
      <c r="I2767" s="1" t="s">
        <v>74</v>
      </c>
      <c r="K2767" s="1" t="s">
        <v>18244</v>
      </c>
      <c r="L2767" s="1" t="s">
        <v>1670</v>
      </c>
      <c r="N2767" s="1" t="s">
        <v>104</v>
      </c>
      <c r="O2767" s="1" t="s">
        <v>1469</v>
      </c>
      <c r="P2767" s="1" t="s">
        <v>18245</v>
      </c>
      <c r="Q2767" s="1" t="s">
        <v>234</v>
      </c>
      <c r="S2767" s="1" t="s">
        <v>18057</v>
      </c>
      <c r="T2767" s="1" t="s">
        <v>18246</v>
      </c>
    </row>
    <row r="2768" spans="1:20" ht="13.8" x14ac:dyDescent="0.25">
      <c r="A2768" s="1" t="s">
        <v>107</v>
      </c>
      <c r="B2768" s="2" t="s">
        <v>18247</v>
      </c>
      <c r="C2768" s="1" t="s">
        <v>18248</v>
      </c>
      <c r="D2768" s="1" t="s">
        <v>913</v>
      </c>
      <c r="E2768" s="1" t="s">
        <v>18249</v>
      </c>
      <c r="F2768" s="1" t="s">
        <v>18250</v>
      </c>
      <c r="G2768" s="1" t="s">
        <v>113</v>
      </c>
      <c r="H2768" s="1" t="s">
        <v>114</v>
      </c>
      <c r="I2768" s="1" t="s">
        <v>140</v>
      </c>
      <c r="J2768" s="1" t="s">
        <v>154</v>
      </c>
      <c r="K2768" s="1" t="s">
        <v>18251</v>
      </c>
      <c r="L2768" s="1" t="s">
        <v>8162</v>
      </c>
      <c r="N2768" s="1" t="s">
        <v>90</v>
      </c>
      <c r="O2768" s="1" t="s">
        <v>18252</v>
      </c>
      <c r="P2768" s="1" t="s">
        <v>18253</v>
      </c>
      <c r="Q2768" s="1" t="s">
        <v>234</v>
      </c>
      <c r="T2768" s="1" t="s">
        <v>18254</v>
      </c>
    </row>
    <row r="2769" spans="1:20" ht="13.8" x14ac:dyDescent="0.25">
      <c r="A2769" s="1" t="s">
        <v>5018</v>
      </c>
      <c r="B2769" s="2" t="s">
        <v>18255</v>
      </c>
      <c r="D2769" s="1" t="s">
        <v>1987</v>
      </c>
      <c r="E2769" s="1" t="s">
        <v>18256</v>
      </c>
      <c r="F2769" s="1" t="s">
        <v>18257</v>
      </c>
      <c r="G2769" s="1" t="s">
        <v>26</v>
      </c>
      <c r="H2769" s="1" t="s">
        <v>27</v>
      </c>
      <c r="I2769" s="1" t="s">
        <v>245</v>
      </c>
      <c r="K2769" s="1" t="s">
        <v>18258</v>
      </c>
      <c r="N2769" s="1" t="s">
        <v>90</v>
      </c>
      <c r="P2769" s="1" t="s">
        <v>18259</v>
      </c>
      <c r="Q2769" s="1" t="s">
        <v>93</v>
      </c>
      <c r="S2769" s="1" t="s">
        <v>18057</v>
      </c>
      <c r="T2769" s="1" t="s">
        <v>18260</v>
      </c>
    </row>
    <row r="2770" spans="1:20" ht="13.8" x14ac:dyDescent="0.25">
      <c r="A2770" s="1" t="s">
        <v>161</v>
      </c>
      <c r="B2770" s="2" t="s">
        <v>18261</v>
      </c>
      <c r="C2770" s="1" t="s">
        <v>163</v>
      </c>
      <c r="D2770" s="1" t="s">
        <v>676</v>
      </c>
      <c r="E2770" s="1" t="s">
        <v>18262</v>
      </c>
      <c r="F2770" s="1" t="s">
        <v>18263</v>
      </c>
      <c r="G2770" s="1" t="s">
        <v>26</v>
      </c>
      <c r="H2770" s="1" t="s">
        <v>27</v>
      </c>
      <c r="I2770" s="1" t="s">
        <v>74</v>
      </c>
      <c r="J2770" s="1" t="s">
        <v>75</v>
      </c>
      <c r="K2770" s="1" t="s">
        <v>167</v>
      </c>
      <c r="L2770" s="1" t="s">
        <v>30</v>
      </c>
      <c r="M2770" s="1" t="s">
        <v>304</v>
      </c>
      <c r="N2770" s="3">
        <v>45323</v>
      </c>
      <c r="O2770" s="1" t="s">
        <v>169</v>
      </c>
      <c r="P2770" s="1" t="s">
        <v>18264</v>
      </c>
      <c r="Q2770" s="1" t="s">
        <v>18265</v>
      </c>
      <c r="R2770" s="1" t="s">
        <v>18266</v>
      </c>
      <c r="S2770" s="1" t="s">
        <v>18267</v>
      </c>
      <c r="T2770" s="1" t="s">
        <v>18268</v>
      </c>
    </row>
    <row r="2771" spans="1:20" ht="13.8" x14ac:dyDescent="0.25">
      <c r="A2771" s="1" t="s">
        <v>395</v>
      </c>
      <c r="B2771" s="2" t="s">
        <v>18269</v>
      </c>
      <c r="C2771" s="1" t="s">
        <v>397</v>
      </c>
      <c r="D2771" s="1" t="s">
        <v>913</v>
      </c>
      <c r="E2771" s="1" t="s">
        <v>10726</v>
      </c>
      <c r="F2771" s="1" t="s">
        <v>18270</v>
      </c>
      <c r="G2771" s="1" t="s">
        <v>26</v>
      </c>
      <c r="H2771" s="1" t="s">
        <v>27</v>
      </c>
      <c r="I2771" s="1" t="s">
        <v>60</v>
      </c>
      <c r="K2771" s="1" t="s">
        <v>842</v>
      </c>
      <c r="L2771" s="1" t="s">
        <v>8772</v>
      </c>
      <c r="N2771" s="3">
        <v>45505</v>
      </c>
      <c r="O2771" s="1" t="s">
        <v>844</v>
      </c>
      <c r="P2771" s="1" t="s">
        <v>18271</v>
      </c>
      <c r="S2771" s="1" t="s">
        <v>18038</v>
      </c>
      <c r="T2771" s="1" t="s">
        <v>18272</v>
      </c>
    </row>
    <row r="2772" spans="1:20" ht="13.8" x14ac:dyDescent="0.25">
      <c r="A2772" s="1" t="s">
        <v>54</v>
      </c>
      <c r="B2772" s="2" t="s">
        <v>18273</v>
      </c>
      <c r="C2772" s="1" t="s">
        <v>1440</v>
      </c>
      <c r="D2772" s="1" t="s">
        <v>560</v>
      </c>
      <c r="E2772" s="1" t="s">
        <v>18274</v>
      </c>
      <c r="F2772" s="1" t="s">
        <v>17719</v>
      </c>
      <c r="G2772" s="1" t="s">
        <v>26</v>
      </c>
      <c r="H2772" s="1" t="s">
        <v>27</v>
      </c>
      <c r="I2772" s="1" t="s">
        <v>28</v>
      </c>
      <c r="J2772" s="1" t="s">
        <v>421</v>
      </c>
      <c r="K2772" s="1" t="s">
        <v>18275</v>
      </c>
      <c r="L2772" s="1" t="s">
        <v>259</v>
      </c>
      <c r="M2772" s="1" t="s">
        <v>304</v>
      </c>
      <c r="N2772" s="1" t="s">
        <v>32</v>
      </c>
      <c r="O2772" s="1" t="s">
        <v>1445</v>
      </c>
      <c r="P2772" s="1" t="s">
        <v>18276</v>
      </c>
      <c r="R2772" s="1" t="s">
        <v>18277</v>
      </c>
      <c r="S2772" s="1" t="s">
        <v>18278</v>
      </c>
      <c r="T2772" s="1" t="s">
        <v>18279</v>
      </c>
    </row>
    <row r="2773" spans="1:20" ht="13.8" x14ac:dyDescent="0.25">
      <c r="A2773" s="1" t="s">
        <v>946</v>
      </c>
      <c r="B2773" s="2" t="s">
        <v>18280</v>
      </c>
      <c r="C2773" s="1" t="s">
        <v>212</v>
      </c>
      <c r="D2773" s="1" t="s">
        <v>201</v>
      </c>
      <c r="E2773" s="1" t="s">
        <v>17262</v>
      </c>
      <c r="F2773" s="1" t="s">
        <v>11217</v>
      </c>
      <c r="G2773" s="1" t="s">
        <v>113</v>
      </c>
      <c r="H2773" s="1" t="s">
        <v>114</v>
      </c>
      <c r="I2773" s="1" t="s">
        <v>60</v>
      </c>
      <c r="J2773" s="1" t="s">
        <v>154</v>
      </c>
      <c r="K2773" s="1" t="s">
        <v>18281</v>
      </c>
      <c r="L2773" s="1" t="s">
        <v>4730</v>
      </c>
      <c r="M2773" s="1" t="s">
        <v>206</v>
      </c>
      <c r="N2773" s="1" t="s">
        <v>32</v>
      </c>
      <c r="O2773" s="1" t="s">
        <v>217</v>
      </c>
      <c r="P2773" s="1" t="s">
        <v>18282</v>
      </c>
      <c r="R2773" s="1" t="s">
        <v>18283</v>
      </c>
      <c r="S2773" s="1" t="s">
        <v>18104</v>
      </c>
      <c r="T2773" s="1" t="s">
        <v>18284</v>
      </c>
    </row>
    <row r="2774" spans="1:20" ht="13.8" x14ac:dyDescent="0.25">
      <c r="A2774" s="1" t="s">
        <v>847</v>
      </c>
      <c r="B2774" s="2" t="s">
        <v>18285</v>
      </c>
      <c r="C2774" s="1" t="s">
        <v>849</v>
      </c>
      <c r="D2774" s="1" t="s">
        <v>23</v>
      </c>
      <c r="E2774" s="1" t="s">
        <v>18286</v>
      </c>
      <c r="F2774" s="1" t="s">
        <v>18287</v>
      </c>
      <c r="G2774" s="1" t="s">
        <v>26</v>
      </c>
      <c r="H2774" s="1" t="s">
        <v>27</v>
      </c>
      <c r="I2774" s="1" t="s">
        <v>28</v>
      </c>
      <c r="J2774" s="1" t="s">
        <v>75</v>
      </c>
      <c r="K2774" s="1" t="s">
        <v>852</v>
      </c>
      <c r="L2774" s="1" t="s">
        <v>1444</v>
      </c>
      <c r="N2774" s="1" t="s">
        <v>32</v>
      </c>
      <c r="O2774" s="1" t="s">
        <v>853</v>
      </c>
      <c r="P2774" s="1" t="s">
        <v>18288</v>
      </c>
      <c r="Q2774" s="1" t="s">
        <v>18289</v>
      </c>
      <c r="R2774" s="1" t="s">
        <v>18290</v>
      </c>
      <c r="S2774" s="1" t="s">
        <v>18082</v>
      </c>
      <c r="T2774" s="1" t="s">
        <v>18291</v>
      </c>
    </row>
    <row r="2775" spans="1:20" ht="13.8" x14ac:dyDescent="0.25">
      <c r="A2775" s="1" t="s">
        <v>2922</v>
      </c>
      <c r="B2775" s="2" t="s">
        <v>18292</v>
      </c>
      <c r="C2775" s="1" t="s">
        <v>15330</v>
      </c>
      <c r="D2775" s="1" t="s">
        <v>1362</v>
      </c>
      <c r="E2775" s="1" t="s">
        <v>2955</v>
      </c>
      <c r="F2775" s="1" t="s">
        <v>634</v>
      </c>
      <c r="G2775" s="1" t="s">
        <v>228</v>
      </c>
      <c r="H2775" s="1" t="s">
        <v>114</v>
      </c>
      <c r="I2775" s="1" t="s">
        <v>140</v>
      </c>
      <c r="K2775" s="1" t="s">
        <v>18293</v>
      </c>
      <c r="L2775" s="1" t="s">
        <v>7402</v>
      </c>
      <c r="N2775" s="1" t="s">
        <v>32</v>
      </c>
      <c r="O2775" s="1" t="s">
        <v>15331</v>
      </c>
      <c r="P2775" s="1" t="s">
        <v>18294</v>
      </c>
      <c r="Q2775" s="1" t="s">
        <v>18295</v>
      </c>
      <c r="R2775" s="1" t="s">
        <v>18296</v>
      </c>
      <c r="S2775" s="1" t="s">
        <v>18040</v>
      </c>
      <c r="T2775" s="1" t="s">
        <v>18297</v>
      </c>
    </row>
    <row r="2776" spans="1:20" ht="13.8" x14ac:dyDescent="0.25">
      <c r="A2776" s="1" t="s">
        <v>1188</v>
      </c>
      <c r="B2776" s="2" t="s">
        <v>18298</v>
      </c>
      <c r="C2776" s="1" t="s">
        <v>1338</v>
      </c>
      <c r="D2776" s="1" t="s">
        <v>1441</v>
      </c>
      <c r="E2776" s="1" t="s">
        <v>18299</v>
      </c>
      <c r="F2776" s="1" t="s">
        <v>14435</v>
      </c>
      <c r="G2776" s="1" t="s">
        <v>243</v>
      </c>
      <c r="H2776" s="1" t="s">
        <v>244</v>
      </c>
      <c r="I2776" s="1" t="s">
        <v>28</v>
      </c>
      <c r="K2776" s="1" t="s">
        <v>61</v>
      </c>
      <c r="L2776" s="1" t="s">
        <v>693</v>
      </c>
      <c r="N2776" s="1" t="s">
        <v>63</v>
      </c>
      <c r="O2776" s="1" t="s">
        <v>1343</v>
      </c>
      <c r="P2776" s="1" t="s">
        <v>18300</v>
      </c>
      <c r="R2776" s="1" t="s">
        <v>3073</v>
      </c>
      <c r="S2776" s="1" t="s">
        <v>18301</v>
      </c>
      <c r="T2776" s="1" t="s">
        <v>18302</v>
      </c>
    </row>
    <row r="2777" spans="1:20" ht="13.8" x14ac:dyDescent="0.25">
      <c r="A2777" s="1" t="s">
        <v>370</v>
      </c>
      <c r="B2777" s="2" t="s">
        <v>18303</v>
      </c>
      <c r="C2777" s="1" t="s">
        <v>4342</v>
      </c>
      <c r="D2777" s="1" t="s">
        <v>110</v>
      </c>
      <c r="E2777" s="1" t="s">
        <v>7469</v>
      </c>
      <c r="F2777" s="1" t="s">
        <v>16309</v>
      </c>
      <c r="G2777" s="1" t="s">
        <v>113</v>
      </c>
      <c r="H2777" s="1" t="s">
        <v>114</v>
      </c>
      <c r="I2777" s="1" t="s">
        <v>245</v>
      </c>
      <c r="J2777" s="1" t="s">
        <v>154</v>
      </c>
      <c r="K2777" s="1" t="s">
        <v>376</v>
      </c>
      <c r="L2777" s="1" t="s">
        <v>7105</v>
      </c>
      <c r="N2777" s="1" t="s">
        <v>32</v>
      </c>
      <c r="O2777" s="1" t="s">
        <v>4347</v>
      </c>
      <c r="P2777" s="1" t="s">
        <v>18304</v>
      </c>
      <c r="Q2777" s="1" t="s">
        <v>93</v>
      </c>
      <c r="R2777" s="1" t="s">
        <v>18305</v>
      </c>
      <c r="S2777" s="1" t="s">
        <v>18306</v>
      </c>
      <c r="T2777" s="1" t="s">
        <v>18307</v>
      </c>
    </row>
    <row r="2778" spans="1:20" ht="13.8" x14ac:dyDescent="0.25">
      <c r="A2778" s="1" t="s">
        <v>1043</v>
      </c>
      <c r="B2778" s="2" t="s">
        <v>18308</v>
      </c>
      <c r="C2778" s="1" t="s">
        <v>15593</v>
      </c>
      <c r="D2778" s="1" t="s">
        <v>979</v>
      </c>
      <c r="E2778" s="1" t="s">
        <v>12681</v>
      </c>
      <c r="F2778" s="1" t="s">
        <v>25</v>
      </c>
      <c r="G2778" s="1" t="s">
        <v>26</v>
      </c>
      <c r="H2778" s="1" t="s">
        <v>27</v>
      </c>
      <c r="I2778" s="1" t="s">
        <v>28</v>
      </c>
      <c r="K2778" s="1" t="s">
        <v>1048</v>
      </c>
      <c r="L2778" s="1" t="s">
        <v>168</v>
      </c>
      <c r="M2778" s="1" t="s">
        <v>270</v>
      </c>
      <c r="N2778" s="1" t="s">
        <v>32</v>
      </c>
      <c r="O2778" s="1" t="s">
        <v>18309</v>
      </c>
      <c r="P2778" s="1" t="s">
        <v>18310</v>
      </c>
      <c r="Q2778" s="1" t="s">
        <v>18311</v>
      </c>
      <c r="R2778" s="1" t="s">
        <v>18312</v>
      </c>
      <c r="S2778" s="1" t="s">
        <v>18057</v>
      </c>
      <c r="T2778" s="1" t="s">
        <v>18313</v>
      </c>
    </row>
    <row r="2779" spans="1:20" ht="13.8" x14ac:dyDescent="0.25">
      <c r="A2779" s="1" t="s">
        <v>770</v>
      </c>
      <c r="B2779" s="2" t="s">
        <v>18314</v>
      </c>
      <c r="C2779" s="1" t="s">
        <v>1514</v>
      </c>
      <c r="D2779" s="1" t="s">
        <v>676</v>
      </c>
      <c r="E2779" s="1" t="s">
        <v>18315</v>
      </c>
      <c r="F2779" s="1" t="s">
        <v>15502</v>
      </c>
      <c r="G2779" s="1" t="s">
        <v>228</v>
      </c>
      <c r="H2779" s="1" t="s">
        <v>126</v>
      </c>
      <c r="I2779" s="1" t="s">
        <v>60</v>
      </c>
      <c r="K2779" s="1" t="s">
        <v>88</v>
      </c>
      <c r="L2779" s="1" t="s">
        <v>168</v>
      </c>
      <c r="M2779" s="1" t="s">
        <v>143</v>
      </c>
      <c r="N2779" s="1" t="s">
        <v>378</v>
      </c>
      <c r="O2779" s="1" t="s">
        <v>776</v>
      </c>
      <c r="P2779" s="1" t="s">
        <v>18316</v>
      </c>
      <c r="Q2779" s="1" t="s">
        <v>18317</v>
      </c>
      <c r="R2779" s="1" t="s">
        <v>18318</v>
      </c>
      <c r="S2779" s="1" t="s">
        <v>18180</v>
      </c>
      <c r="T2779" s="1" t="s">
        <v>18319</v>
      </c>
    </row>
    <row r="2780" spans="1:20" ht="13.8" x14ac:dyDescent="0.25">
      <c r="A2780" s="1" t="s">
        <v>54</v>
      </c>
      <c r="B2780" s="2" t="s">
        <v>18320</v>
      </c>
      <c r="C2780" s="1" t="s">
        <v>761</v>
      </c>
      <c r="D2780" s="1" t="s">
        <v>499</v>
      </c>
      <c r="E2780" s="1" t="s">
        <v>18321</v>
      </c>
      <c r="F2780" s="1" t="s">
        <v>3042</v>
      </c>
      <c r="G2780" s="1" t="s">
        <v>26</v>
      </c>
      <c r="H2780" s="1" t="s">
        <v>27</v>
      </c>
      <c r="I2780" s="1" t="s">
        <v>60</v>
      </c>
      <c r="J2780" s="1" t="s">
        <v>75</v>
      </c>
      <c r="K2780" s="1" t="s">
        <v>61</v>
      </c>
      <c r="L2780" s="1" t="s">
        <v>2359</v>
      </c>
      <c r="N2780" s="1" t="s">
        <v>90</v>
      </c>
      <c r="O2780" s="1" t="s">
        <v>765</v>
      </c>
      <c r="P2780" s="1" t="s">
        <v>18322</v>
      </c>
      <c r="Q2780" s="1" t="s">
        <v>18323</v>
      </c>
      <c r="R2780" s="1" t="s">
        <v>18324</v>
      </c>
      <c r="S2780" s="1" t="s">
        <v>18057</v>
      </c>
      <c r="T2780" s="1" t="s">
        <v>18325</v>
      </c>
    </row>
    <row r="2781" spans="1:20" ht="13.8" x14ac:dyDescent="0.25">
      <c r="A2781" s="1" t="s">
        <v>441</v>
      </c>
      <c r="B2781" s="2" t="s">
        <v>18326</v>
      </c>
      <c r="C2781" s="1" t="s">
        <v>772</v>
      </c>
      <c r="D2781" s="1" t="s">
        <v>870</v>
      </c>
      <c r="E2781" s="1" t="s">
        <v>18327</v>
      </c>
      <c r="F2781" s="1" t="s">
        <v>18328</v>
      </c>
      <c r="G2781" s="1" t="s">
        <v>113</v>
      </c>
      <c r="H2781" s="1" t="s">
        <v>114</v>
      </c>
      <c r="I2781" s="1" t="s">
        <v>60</v>
      </c>
      <c r="K2781" s="1" t="s">
        <v>88</v>
      </c>
      <c r="L2781" s="1" t="s">
        <v>168</v>
      </c>
      <c r="M2781" s="1" t="s">
        <v>270</v>
      </c>
      <c r="N2781" s="1" t="s">
        <v>378</v>
      </c>
      <c r="O2781" s="1" t="s">
        <v>776</v>
      </c>
      <c r="P2781" s="1" t="s">
        <v>18329</v>
      </c>
      <c r="Q2781" s="1" t="s">
        <v>18330</v>
      </c>
      <c r="R2781" s="1" t="s">
        <v>18331</v>
      </c>
      <c r="S2781" s="1" t="s">
        <v>18180</v>
      </c>
      <c r="T2781" s="1" t="s">
        <v>18332</v>
      </c>
    </row>
    <row r="2782" spans="1:20" ht="27.6" x14ac:dyDescent="0.25">
      <c r="A2782" s="1" t="s">
        <v>13732</v>
      </c>
      <c r="B2782" s="2" t="s">
        <v>18333</v>
      </c>
      <c r="C2782" s="1" t="s">
        <v>18334</v>
      </c>
      <c r="D2782" s="1" t="s">
        <v>6244</v>
      </c>
      <c r="E2782" s="1" t="s">
        <v>18335</v>
      </c>
      <c r="F2782" s="1" t="s">
        <v>18336</v>
      </c>
      <c r="G2782" s="1" t="s">
        <v>243</v>
      </c>
      <c r="H2782" s="1" t="s">
        <v>244</v>
      </c>
      <c r="I2782" s="1" t="s">
        <v>28</v>
      </c>
      <c r="K2782" s="1" t="s">
        <v>18337</v>
      </c>
      <c r="L2782" s="1" t="s">
        <v>9186</v>
      </c>
      <c r="N2782" s="1" t="s">
        <v>47</v>
      </c>
      <c r="O2782" s="1" t="s">
        <v>18338</v>
      </c>
      <c r="P2782" s="4" t="s">
        <v>18339</v>
      </c>
      <c r="Q2782" s="1" t="s">
        <v>18340</v>
      </c>
      <c r="R2782" s="1" t="s">
        <v>18341</v>
      </c>
      <c r="S2782" s="1" t="s">
        <v>18093</v>
      </c>
      <c r="T2782" s="1" t="s">
        <v>18342</v>
      </c>
    </row>
    <row r="2783" spans="1:20" ht="13.8" x14ac:dyDescent="0.25">
      <c r="A2783" s="1" t="s">
        <v>459</v>
      </c>
      <c r="B2783" s="2" t="s">
        <v>18343</v>
      </c>
      <c r="C2783" s="1" t="s">
        <v>2065</v>
      </c>
      <c r="D2783" s="1" t="s">
        <v>137</v>
      </c>
      <c r="E2783" s="1" t="s">
        <v>7742</v>
      </c>
      <c r="F2783" s="1" t="s">
        <v>8916</v>
      </c>
      <c r="G2783" s="1" t="s">
        <v>26</v>
      </c>
      <c r="H2783" s="1" t="s">
        <v>27</v>
      </c>
      <c r="I2783" s="1" t="s">
        <v>60</v>
      </c>
      <c r="K2783" s="1" t="s">
        <v>2068</v>
      </c>
      <c r="L2783" s="1" t="s">
        <v>1562</v>
      </c>
      <c r="M2783" s="1" t="s">
        <v>304</v>
      </c>
      <c r="N2783" s="1" t="s">
        <v>63</v>
      </c>
      <c r="O2783" s="1" t="s">
        <v>2070</v>
      </c>
      <c r="P2783" s="1" t="s">
        <v>18344</v>
      </c>
      <c r="R2783" s="1" t="s">
        <v>18345</v>
      </c>
      <c r="S2783" s="1" t="s">
        <v>18037</v>
      </c>
      <c r="T2783" s="1" t="s">
        <v>18346</v>
      </c>
    </row>
    <row r="2784" spans="1:20" ht="13.8" x14ac:dyDescent="0.25">
      <c r="A2784" s="1" t="s">
        <v>2494</v>
      </c>
      <c r="B2784" s="2" t="s">
        <v>18347</v>
      </c>
      <c r="C2784" s="1" t="s">
        <v>1095</v>
      </c>
      <c r="D2784" s="1" t="s">
        <v>1873</v>
      </c>
      <c r="E2784" s="1" t="s">
        <v>18348</v>
      </c>
      <c r="F2784" s="1" t="s">
        <v>13867</v>
      </c>
      <c r="G2784" s="1" t="s">
        <v>26</v>
      </c>
      <c r="H2784" s="1" t="s">
        <v>27</v>
      </c>
      <c r="I2784" s="1" t="s">
        <v>60</v>
      </c>
      <c r="K2784" s="1" t="s">
        <v>281</v>
      </c>
      <c r="L2784" s="1" t="s">
        <v>1295</v>
      </c>
      <c r="N2784" s="3">
        <v>45292</v>
      </c>
      <c r="O2784" s="1" t="s">
        <v>1100</v>
      </c>
      <c r="P2784" s="1" t="s">
        <v>18349</v>
      </c>
      <c r="T2784" s="1" t="s">
        <v>18350</v>
      </c>
    </row>
    <row r="2785" spans="1:20" ht="13.8" x14ac:dyDescent="0.25">
      <c r="A2785" s="1" t="s">
        <v>4316</v>
      </c>
      <c r="B2785" s="2" t="s">
        <v>18351</v>
      </c>
      <c r="C2785" s="1" t="s">
        <v>1127</v>
      </c>
      <c r="D2785" s="1" t="s">
        <v>18352</v>
      </c>
      <c r="E2785" s="1" t="s">
        <v>18353</v>
      </c>
      <c r="F2785" s="1" t="s">
        <v>5127</v>
      </c>
      <c r="G2785" s="1" t="s">
        <v>113</v>
      </c>
      <c r="H2785" s="1" t="s">
        <v>229</v>
      </c>
      <c r="I2785" s="1" t="s">
        <v>140</v>
      </c>
      <c r="J2785" s="1" t="s">
        <v>154</v>
      </c>
      <c r="K2785" s="1" t="s">
        <v>18354</v>
      </c>
      <c r="L2785" s="1" t="s">
        <v>5399</v>
      </c>
      <c r="N2785" s="1" t="s">
        <v>916</v>
      </c>
      <c r="O2785" s="1" t="s">
        <v>1132</v>
      </c>
      <c r="P2785" s="1" t="s">
        <v>18355</v>
      </c>
      <c r="Q2785" s="1" t="s">
        <v>18356</v>
      </c>
      <c r="R2785" s="1" t="s">
        <v>18357</v>
      </c>
      <c r="S2785" s="1" t="s">
        <v>18200</v>
      </c>
      <c r="T2785" s="1" t="s">
        <v>18358</v>
      </c>
    </row>
    <row r="2786" spans="1:20" ht="13.8" x14ac:dyDescent="0.25">
      <c r="A2786" s="1" t="s">
        <v>473</v>
      </c>
      <c r="B2786" s="2" t="s">
        <v>18359</v>
      </c>
      <c r="C2786" s="1" t="s">
        <v>4022</v>
      </c>
      <c r="D2786" s="1" t="s">
        <v>1096</v>
      </c>
      <c r="E2786" s="1" t="s">
        <v>1999</v>
      </c>
      <c r="F2786" s="1" t="s">
        <v>18360</v>
      </c>
      <c r="G2786" s="1" t="s">
        <v>113</v>
      </c>
      <c r="H2786" s="1" t="s">
        <v>114</v>
      </c>
      <c r="I2786" s="1" t="s">
        <v>60</v>
      </c>
      <c r="K2786" s="1" t="s">
        <v>478</v>
      </c>
      <c r="L2786" s="1" t="s">
        <v>11363</v>
      </c>
      <c r="N2786" s="1" t="s">
        <v>63</v>
      </c>
      <c r="O2786" s="1" t="s">
        <v>4025</v>
      </c>
      <c r="P2786" s="1" t="s">
        <v>18361</v>
      </c>
      <c r="R2786" s="1" t="s">
        <v>18362</v>
      </c>
      <c r="S2786" s="1" t="s">
        <v>18363</v>
      </c>
      <c r="T2786" s="1" t="s">
        <v>18364</v>
      </c>
    </row>
    <row r="2787" spans="1:20" ht="13.8" x14ac:dyDescent="0.25">
      <c r="A2787" s="1" t="s">
        <v>54</v>
      </c>
      <c r="B2787" s="2" t="s">
        <v>18365</v>
      </c>
      <c r="C2787" s="1" t="s">
        <v>570</v>
      </c>
      <c r="D2787" s="1" t="s">
        <v>2404</v>
      </c>
      <c r="E2787" s="1" t="s">
        <v>18366</v>
      </c>
      <c r="F2787" s="1" t="s">
        <v>387</v>
      </c>
      <c r="G2787" s="1" t="s">
        <v>26</v>
      </c>
      <c r="H2787" s="1" t="s">
        <v>27</v>
      </c>
      <c r="I2787" s="1" t="s">
        <v>74</v>
      </c>
      <c r="K2787" s="1" t="s">
        <v>61</v>
      </c>
      <c r="L2787" s="1" t="s">
        <v>30</v>
      </c>
      <c r="M2787" s="1" t="s">
        <v>143</v>
      </c>
      <c r="N2787" s="1" t="s">
        <v>90</v>
      </c>
      <c r="O2787" s="1" t="s">
        <v>573</v>
      </c>
      <c r="P2787" s="1" t="s">
        <v>18367</v>
      </c>
      <c r="R2787" s="1" t="s">
        <v>18368</v>
      </c>
      <c r="S2787" s="1" t="s">
        <v>18104</v>
      </c>
      <c r="T2787" s="1" t="s">
        <v>18369</v>
      </c>
    </row>
    <row r="2788" spans="1:20" ht="13.8" x14ac:dyDescent="0.25">
      <c r="A2788" s="1" t="s">
        <v>6930</v>
      </c>
      <c r="B2788" s="2" t="s">
        <v>18370</v>
      </c>
      <c r="C2788" s="1" t="s">
        <v>475</v>
      </c>
      <c r="D2788" s="1" t="s">
        <v>110</v>
      </c>
      <c r="E2788" s="1" t="s">
        <v>18371</v>
      </c>
      <c r="F2788" s="1" t="s">
        <v>15774</v>
      </c>
      <c r="G2788" s="1" t="s">
        <v>228</v>
      </c>
      <c r="H2788" s="1" t="s">
        <v>126</v>
      </c>
      <c r="I2788" s="1" t="s">
        <v>74</v>
      </c>
      <c r="J2788" s="1" t="s">
        <v>583</v>
      </c>
      <c r="K2788" s="1" t="s">
        <v>478</v>
      </c>
      <c r="L2788" s="1" t="s">
        <v>4099</v>
      </c>
      <c r="N2788" s="1" t="s">
        <v>32</v>
      </c>
      <c r="O2788" s="1" t="s">
        <v>480</v>
      </c>
      <c r="P2788" s="1" t="s">
        <v>18372</v>
      </c>
      <c r="Q2788" s="1" t="s">
        <v>3168</v>
      </c>
      <c r="R2788" s="1" t="s">
        <v>18373</v>
      </c>
      <c r="S2788" s="1" t="s">
        <v>18374</v>
      </c>
      <c r="T2788" s="1" t="s">
        <v>18375</v>
      </c>
    </row>
    <row r="2789" spans="1:20" ht="13.8" x14ac:dyDescent="0.25">
      <c r="A2789" s="1" t="s">
        <v>4316</v>
      </c>
      <c r="B2789" s="2" t="s">
        <v>18376</v>
      </c>
      <c r="C2789" s="1" t="s">
        <v>1127</v>
      </c>
      <c r="D2789" s="1" t="s">
        <v>536</v>
      </c>
      <c r="E2789" s="1" t="s">
        <v>3048</v>
      </c>
      <c r="F2789" s="1" t="s">
        <v>18377</v>
      </c>
      <c r="G2789" s="1" t="s">
        <v>113</v>
      </c>
      <c r="H2789" s="1" t="s">
        <v>126</v>
      </c>
      <c r="I2789" s="1" t="s">
        <v>140</v>
      </c>
      <c r="K2789" s="1" t="s">
        <v>18378</v>
      </c>
      <c r="L2789" s="1" t="s">
        <v>4321</v>
      </c>
      <c r="M2789" s="1" t="s">
        <v>143</v>
      </c>
      <c r="N2789" s="1" t="s">
        <v>916</v>
      </c>
      <c r="O2789" s="1" t="s">
        <v>1132</v>
      </c>
      <c r="P2789" s="1" t="s">
        <v>18379</v>
      </c>
      <c r="R2789" s="1" t="s">
        <v>1482</v>
      </c>
      <c r="S2789" s="1" t="s">
        <v>18200</v>
      </c>
      <c r="T2789" s="1" t="s">
        <v>18380</v>
      </c>
    </row>
    <row r="2790" spans="1:20" ht="13.8" x14ac:dyDescent="0.25">
      <c r="A2790" s="1" t="s">
        <v>459</v>
      </c>
      <c r="B2790" s="2" t="s">
        <v>18381</v>
      </c>
      <c r="C2790" s="1" t="s">
        <v>461</v>
      </c>
      <c r="D2790" s="1" t="s">
        <v>819</v>
      </c>
      <c r="E2790" s="1" t="s">
        <v>5789</v>
      </c>
      <c r="F2790" s="1" t="s">
        <v>1845</v>
      </c>
      <c r="G2790" s="1" t="s">
        <v>26</v>
      </c>
      <c r="H2790" s="1" t="s">
        <v>27</v>
      </c>
      <c r="I2790" s="1" t="s">
        <v>74</v>
      </c>
      <c r="K2790" s="1" t="s">
        <v>18382</v>
      </c>
      <c r="L2790" s="1" t="s">
        <v>526</v>
      </c>
      <c r="N2790" s="1" t="s">
        <v>63</v>
      </c>
      <c r="O2790" s="1" t="s">
        <v>468</v>
      </c>
      <c r="P2790" s="1" t="s">
        <v>18383</v>
      </c>
      <c r="R2790" s="1" t="s">
        <v>18384</v>
      </c>
      <c r="S2790" s="1" t="s">
        <v>18037</v>
      </c>
      <c r="T2790" s="1" t="s">
        <v>18385</v>
      </c>
    </row>
    <row r="2791" spans="1:20" ht="13.8" x14ac:dyDescent="0.25">
      <c r="A2791" s="1" t="s">
        <v>6191</v>
      </c>
      <c r="B2791" s="2" t="s">
        <v>18386</v>
      </c>
      <c r="C2791" s="1" t="s">
        <v>4360</v>
      </c>
      <c r="D2791" s="1" t="s">
        <v>2199</v>
      </c>
      <c r="E2791" s="1" t="s">
        <v>6911</v>
      </c>
      <c r="F2791" s="1" t="s">
        <v>18387</v>
      </c>
      <c r="G2791" s="1" t="s">
        <v>228</v>
      </c>
      <c r="H2791" s="1" t="s">
        <v>126</v>
      </c>
      <c r="I2791" s="1" t="s">
        <v>140</v>
      </c>
      <c r="J2791" s="1" t="s">
        <v>465</v>
      </c>
      <c r="K2791" s="1" t="s">
        <v>321</v>
      </c>
      <c r="L2791" s="1" t="s">
        <v>2771</v>
      </c>
      <c r="M2791" s="1" t="s">
        <v>270</v>
      </c>
      <c r="N2791" s="1" t="s">
        <v>32</v>
      </c>
      <c r="O2791" s="1" t="s">
        <v>4364</v>
      </c>
      <c r="P2791" s="1" t="s">
        <v>18388</v>
      </c>
      <c r="Q2791" s="1" t="s">
        <v>18389</v>
      </c>
      <c r="R2791" s="1" t="s">
        <v>12270</v>
      </c>
      <c r="S2791" s="1" t="s">
        <v>18390</v>
      </c>
      <c r="T2791" s="1" t="s">
        <v>18391</v>
      </c>
    </row>
    <row r="2792" spans="1:20" ht="13.8" x14ac:dyDescent="0.25">
      <c r="A2792" s="1" t="s">
        <v>1188</v>
      </c>
      <c r="B2792" s="2" t="s">
        <v>18392</v>
      </c>
      <c r="C2792" s="1" t="s">
        <v>1440</v>
      </c>
      <c r="D2792" s="1" t="s">
        <v>5843</v>
      </c>
      <c r="E2792" s="1" t="s">
        <v>1629</v>
      </c>
      <c r="F2792" s="1" t="s">
        <v>714</v>
      </c>
      <c r="G2792" s="1" t="s">
        <v>243</v>
      </c>
      <c r="H2792" s="1" t="s">
        <v>244</v>
      </c>
      <c r="I2792" s="1" t="s">
        <v>28</v>
      </c>
      <c r="K2792" s="1" t="s">
        <v>61</v>
      </c>
      <c r="L2792" s="1" t="s">
        <v>269</v>
      </c>
      <c r="N2792" s="1" t="s">
        <v>63</v>
      </c>
      <c r="O2792" s="1" t="s">
        <v>1445</v>
      </c>
      <c r="P2792" s="1" t="s">
        <v>18393</v>
      </c>
      <c r="Q2792" s="1" t="s">
        <v>93</v>
      </c>
      <c r="R2792" s="1" t="s">
        <v>18394</v>
      </c>
      <c r="S2792" s="1" t="s">
        <v>18278</v>
      </c>
      <c r="T2792" s="1" t="s">
        <v>18395</v>
      </c>
    </row>
    <row r="2793" spans="1:20" ht="165.6" x14ac:dyDescent="0.25">
      <c r="A2793" s="1" t="s">
        <v>847</v>
      </c>
      <c r="B2793" s="2" t="s">
        <v>18396</v>
      </c>
      <c r="C2793" s="1" t="s">
        <v>13905</v>
      </c>
      <c r="D2793" s="1" t="s">
        <v>462</v>
      </c>
      <c r="E2793" s="1" t="s">
        <v>18397</v>
      </c>
      <c r="F2793" s="1" t="s">
        <v>18398</v>
      </c>
      <c r="G2793" s="1" t="s">
        <v>26</v>
      </c>
      <c r="H2793" s="1" t="s">
        <v>27</v>
      </c>
      <c r="I2793" s="1" t="s">
        <v>140</v>
      </c>
      <c r="J2793" s="1" t="s">
        <v>75</v>
      </c>
      <c r="K2793" s="1" t="s">
        <v>852</v>
      </c>
      <c r="L2793" s="1" t="s">
        <v>10548</v>
      </c>
      <c r="M2793" s="1" t="s">
        <v>270</v>
      </c>
      <c r="N2793" s="1" t="s">
        <v>63</v>
      </c>
      <c r="O2793" s="1" t="s">
        <v>13908</v>
      </c>
      <c r="P2793" s="4" t="s">
        <v>18399</v>
      </c>
      <c r="R2793" s="1" t="s">
        <v>18400</v>
      </c>
      <c r="S2793" s="1" t="s">
        <v>18401</v>
      </c>
      <c r="T2793" s="1" t="s">
        <v>18402</v>
      </c>
    </row>
    <row r="2794" spans="1:20" ht="13.8" x14ac:dyDescent="0.25">
      <c r="A2794" s="1" t="s">
        <v>770</v>
      </c>
      <c r="B2794" s="2" t="s">
        <v>18403</v>
      </c>
      <c r="C2794" s="1" t="s">
        <v>1514</v>
      </c>
      <c r="D2794" s="1" t="s">
        <v>201</v>
      </c>
      <c r="E2794" s="1" t="s">
        <v>18404</v>
      </c>
      <c r="F2794" s="1" t="s">
        <v>18405</v>
      </c>
      <c r="G2794" s="1" t="s">
        <v>228</v>
      </c>
      <c r="H2794" s="1" t="s">
        <v>114</v>
      </c>
      <c r="I2794" s="1" t="s">
        <v>74</v>
      </c>
      <c r="K2794" s="1" t="s">
        <v>18406</v>
      </c>
      <c r="L2794" s="1" t="s">
        <v>4931</v>
      </c>
      <c r="M2794" s="1" t="s">
        <v>270</v>
      </c>
      <c r="N2794" s="1" t="s">
        <v>63</v>
      </c>
      <c r="O2794" s="1" t="s">
        <v>776</v>
      </c>
      <c r="P2794" s="1" t="s">
        <v>18407</v>
      </c>
      <c r="Q2794" s="1" t="s">
        <v>18408</v>
      </c>
      <c r="R2794" s="1" t="s">
        <v>18409</v>
      </c>
      <c r="S2794" s="1" t="s">
        <v>18180</v>
      </c>
      <c r="T2794" s="1" t="s">
        <v>18410</v>
      </c>
    </row>
    <row r="2795" spans="1:20" ht="13.8" x14ac:dyDescent="0.25">
      <c r="A2795" s="1" t="s">
        <v>459</v>
      </c>
      <c r="B2795" s="2" t="s">
        <v>18411</v>
      </c>
      <c r="C2795" s="1" t="s">
        <v>2065</v>
      </c>
      <c r="D2795" s="1" t="s">
        <v>2617</v>
      </c>
      <c r="E2795" s="1" t="s">
        <v>18412</v>
      </c>
      <c r="F2795" s="1" t="s">
        <v>8916</v>
      </c>
      <c r="G2795" s="1" t="s">
        <v>26</v>
      </c>
      <c r="H2795" s="1" t="s">
        <v>27</v>
      </c>
      <c r="I2795" s="1" t="s">
        <v>60</v>
      </c>
      <c r="J2795" s="1" t="s">
        <v>465</v>
      </c>
      <c r="K2795" s="1" t="s">
        <v>2068</v>
      </c>
      <c r="L2795" s="1" t="s">
        <v>18413</v>
      </c>
      <c r="M2795" s="1" t="s">
        <v>31</v>
      </c>
      <c r="N2795" s="1" t="s">
        <v>90</v>
      </c>
      <c r="O2795" s="1" t="s">
        <v>2070</v>
      </c>
      <c r="P2795" s="1" t="s">
        <v>18414</v>
      </c>
      <c r="R2795" s="1" t="s">
        <v>18415</v>
      </c>
      <c r="S2795" s="1" t="s">
        <v>18037</v>
      </c>
      <c r="T2795" s="1" t="s">
        <v>18416</v>
      </c>
    </row>
    <row r="2796" spans="1:20" ht="13.8" x14ac:dyDescent="0.25">
      <c r="A2796" s="1" t="s">
        <v>3757</v>
      </c>
      <c r="B2796" s="2" t="s">
        <v>18417</v>
      </c>
      <c r="C2796" s="1" t="s">
        <v>688</v>
      </c>
      <c r="D2796" s="1" t="s">
        <v>689</v>
      </c>
      <c r="E2796" s="1" t="s">
        <v>18418</v>
      </c>
      <c r="F2796" s="1" t="s">
        <v>4773</v>
      </c>
      <c r="G2796" s="1" t="s">
        <v>113</v>
      </c>
      <c r="H2796" s="1" t="s">
        <v>114</v>
      </c>
      <c r="I2796" s="1" t="s">
        <v>140</v>
      </c>
      <c r="J2796" s="1" t="s">
        <v>154</v>
      </c>
      <c r="K2796" s="1" t="s">
        <v>692</v>
      </c>
      <c r="L2796" s="1" t="s">
        <v>693</v>
      </c>
      <c r="N2796" s="1" t="s">
        <v>378</v>
      </c>
      <c r="O2796" s="1" t="s">
        <v>348</v>
      </c>
      <c r="P2796" s="1" t="s">
        <v>18419</v>
      </c>
      <c r="Q2796" s="1" t="s">
        <v>18420</v>
      </c>
      <c r="R2796" s="1" t="s">
        <v>182</v>
      </c>
      <c r="T2796" s="1" t="s">
        <v>18421</v>
      </c>
    </row>
    <row r="2797" spans="1:20" ht="124.2" x14ac:dyDescent="0.25">
      <c r="A2797" s="1" t="s">
        <v>976</v>
      </c>
      <c r="B2797" s="2" t="s">
        <v>18422</v>
      </c>
      <c r="C2797" s="1" t="s">
        <v>1432</v>
      </c>
      <c r="D2797" s="1" t="s">
        <v>499</v>
      </c>
      <c r="E2797" s="1" t="s">
        <v>10941</v>
      </c>
      <c r="F2797" s="1" t="s">
        <v>15281</v>
      </c>
      <c r="G2797" s="1" t="s">
        <v>26</v>
      </c>
      <c r="H2797" s="1" t="s">
        <v>27</v>
      </c>
      <c r="I2797" s="1" t="s">
        <v>74</v>
      </c>
      <c r="K2797" s="1" t="s">
        <v>18423</v>
      </c>
      <c r="L2797" s="1" t="s">
        <v>743</v>
      </c>
      <c r="M2797" s="1" t="s">
        <v>304</v>
      </c>
      <c r="N2797" s="1" t="s">
        <v>63</v>
      </c>
      <c r="O2797" s="1" t="s">
        <v>1435</v>
      </c>
      <c r="P2797" s="4" t="s">
        <v>18424</v>
      </c>
      <c r="R2797" s="1" t="s">
        <v>18425</v>
      </c>
      <c r="S2797" s="1" t="s">
        <v>18426</v>
      </c>
      <c r="T2797" s="1" t="s">
        <v>18427</v>
      </c>
    </row>
    <row r="2798" spans="1:20" ht="13.8" x14ac:dyDescent="0.25">
      <c r="A2798" s="1" t="s">
        <v>1755</v>
      </c>
      <c r="B2798" s="2" t="s">
        <v>18428</v>
      </c>
      <c r="C2798" s="1" t="s">
        <v>14201</v>
      </c>
      <c r="D2798" s="1" t="s">
        <v>42</v>
      </c>
      <c r="E2798" s="1" t="s">
        <v>12847</v>
      </c>
      <c r="F2798" s="1" t="s">
        <v>18429</v>
      </c>
      <c r="G2798" s="1" t="s">
        <v>26</v>
      </c>
      <c r="H2798" s="1" t="s">
        <v>244</v>
      </c>
      <c r="I2798" s="1" t="s">
        <v>74</v>
      </c>
      <c r="K2798" s="1" t="s">
        <v>1760</v>
      </c>
      <c r="L2798" s="1" t="s">
        <v>1728</v>
      </c>
      <c r="N2798" s="1" t="s">
        <v>916</v>
      </c>
      <c r="O2798" s="1" t="s">
        <v>14203</v>
      </c>
      <c r="P2798" s="1" t="s">
        <v>18430</v>
      </c>
      <c r="R2798" s="1" t="s">
        <v>18431</v>
      </c>
      <c r="S2798" s="1" t="s">
        <v>18038</v>
      </c>
      <c r="T2798" s="1" t="s">
        <v>18432</v>
      </c>
    </row>
    <row r="2799" spans="1:20" ht="13.8" x14ac:dyDescent="0.25">
      <c r="A2799" s="1" t="s">
        <v>770</v>
      </c>
      <c r="B2799" s="2" t="s">
        <v>18433</v>
      </c>
      <c r="C2799" s="1" t="s">
        <v>1514</v>
      </c>
      <c r="D2799" s="1" t="s">
        <v>201</v>
      </c>
      <c r="E2799" s="1" t="s">
        <v>18434</v>
      </c>
      <c r="F2799" s="1" t="s">
        <v>949</v>
      </c>
      <c r="G2799" s="1" t="s">
        <v>228</v>
      </c>
      <c r="H2799" s="1" t="s">
        <v>114</v>
      </c>
      <c r="I2799" s="1" t="s">
        <v>60</v>
      </c>
      <c r="K2799" s="1" t="s">
        <v>88</v>
      </c>
      <c r="L2799" s="1" t="s">
        <v>7911</v>
      </c>
      <c r="N2799" s="1" t="s">
        <v>63</v>
      </c>
      <c r="O2799" s="1" t="s">
        <v>776</v>
      </c>
      <c r="P2799" s="1" t="s">
        <v>18435</v>
      </c>
      <c r="Q2799" s="1" t="s">
        <v>93</v>
      </c>
      <c r="S2799" s="1" t="s">
        <v>18180</v>
      </c>
      <c r="T2799" s="1" t="s">
        <v>18436</v>
      </c>
    </row>
    <row r="2800" spans="1:20" ht="13.8" x14ac:dyDescent="0.25">
      <c r="A2800" s="1" t="s">
        <v>275</v>
      </c>
      <c r="B2800" s="2" t="s">
        <v>18437</v>
      </c>
      <c r="C2800" s="1" t="s">
        <v>1116</v>
      </c>
      <c r="D2800" s="1" t="s">
        <v>110</v>
      </c>
      <c r="E2800" s="1" t="s">
        <v>18438</v>
      </c>
      <c r="F2800" s="1" t="s">
        <v>1119</v>
      </c>
      <c r="G2800" s="1" t="s">
        <v>113</v>
      </c>
      <c r="H2800" s="1" t="s">
        <v>114</v>
      </c>
      <c r="I2800" s="1" t="s">
        <v>140</v>
      </c>
      <c r="K2800" s="1" t="s">
        <v>18439</v>
      </c>
      <c r="L2800" s="1" t="s">
        <v>4346</v>
      </c>
      <c r="M2800" s="1" t="s">
        <v>143</v>
      </c>
      <c r="N2800" s="1" t="s">
        <v>63</v>
      </c>
      <c r="O2800" s="1" t="s">
        <v>1121</v>
      </c>
      <c r="P2800" s="1" t="s">
        <v>18440</v>
      </c>
      <c r="R2800" s="1" t="s">
        <v>18441</v>
      </c>
      <c r="T2800" s="1" t="s">
        <v>18442</v>
      </c>
    </row>
    <row r="2801" spans="1:20" ht="13.8" x14ac:dyDescent="0.25">
      <c r="A2801" s="1" t="s">
        <v>39</v>
      </c>
      <c r="B2801" s="2" t="s">
        <v>18443</v>
      </c>
      <c r="C2801" s="1" t="s">
        <v>18444</v>
      </c>
      <c r="D2801" s="1" t="s">
        <v>1441</v>
      </c>
      <c r="E2801" s="1" t="s">
        <v>18445</v>
      </c>
      <c r="F2801" s="1" t="s">
        <v>18446</v>
      </c>
      <c r="G2801" s="1" t="s">
        <v>26</v>
      </c>
      <c r="H2801" s="1" t="s">
        <v>244</v>
      </c>
      <c r="I2801" s="1" t="s">
        <v>74</v>
      </c>
      <c r="K2801" s="1" t="s">
        <v>18447</v>
      </c>
      <c r="L2801" s="1" t="s">
        <v>77</v>
      </c>
      <c r="N2801" s="1" t="s">
        <v>32</v>
      </c>
      <c r="O2801" s="1" t="s">
        <v>18448</v>
      </c>
      <c r="P2801" s="1" t="s">
        <v>18449</v>
      </c>
      <c r="Q2801" s="1" t="s">
        <v>93</v>
      </c>
      <c r="S2801" s="1" t="s">
        <v>18057</v>
      </c>
      <c r="T2801" s="1" t="s">
        <v>18450</v>
      </c>
    </row>
    <row r="2802" spans="1:20" ht="13.8" x14ac:dyDescent="0.25">
      <c r="A2802" s="1" t="s">
        <v>18451</v>
      </c>
      <c r="B2802" s="2" t="s">
        <v>18452</v>
      </c>
      <c r="C2802" s="1" t="s">
        <v>18453</v>
      </c>
      <c r="D2802" s="1" t="s">
        <v>1937</v>
      </c>
      <c r="E2802" s="1" t="s">
        <v>18454</v>
      </c>
      <c r="F2802" s="1" t="s">
        <v>2138</v>
      </c>
      <c r="G2802" s="1" t="s">
        <v>26</v>
      </c>
      <c r="H2802" s="1" t="s">
        <v>244</v>
      </c>
      <c r="I2802" s="1" t="s">
        <v>28</v>
      </c>
      <c r="K2802" s="1" t="s">
        <v>4569</v>
      </c>
      <c r="L2802" s="1" t="s">
        <v>168</v>
      </c>
      <c r="N2802" s="1" t="s">
        <v>32</v>
      </c>
      <c r="O2802" s="1" t="s">
        <v>18455</v>
      </c>
      <c r="P2802" s="1" t="s">
        <v>18456</v>
      </c>
      <c r="Q2802" s="1" t="s">
        <v>93</v>
      </c>
      <c r="S2802" s="1" t="s">
        <v>18057</v>
      </c>
      <c r="T2802" s="1" t="s">
        <v>18457</v>
      </c>
    </row>
    <row r="2803" spans="1:20" ht="13.8" x14ac:dyDescent="0.25">
      <c r="A2803" s="1" t="s">
        <v>18458</v>
      </c>
      <c r="B2803" s="2" t="s">
        <v>18459</v>
      </c>
      <c r="C2803" s="1" t="s">
        <v>18460</v>
      </c>
      <c r="D2803" s="1" t="s">
        <v>676</v>
      </c>
      <c r="E2803" s="1" t="s">
        <v>18461</v>
      </c>
      <c r="F2803" s="1" t="s">
        <v>6059</v>
      </c>
      <c r="G2803" s="1" t="s">
        <v>113</v>
      </c>
      <c r="H2803" s="1" t="s">
        <v>27</v>
      </c>
      <c r="I2803" s="1" t="s">
        <v>245</v>
      </c>
      <c r="K2803" s="1" t="s">
        <v>18462</v>
      </c>
      <c r="L2803" s="1" t="s">
        <v>247</v>
      </c>
      <c r="N2803" s="1" t="s">
        <v>47</v>
      </c>
      <c r="P2803" s="1" t="s">
        <v>18463</v>
      </c>
      <c r="Q2803" s="1" t="s">
        <v>93</v>
      </c>
      <c r="R2803" s="1" t="s">
        <v>18464</v>
      </c>
      <c r="S2803" s="1" t="s">
        <v>18040</v>
      </c>
      <c r="T2803" s="1" t="s">
        <v>18465</v>
      </c>
    </row>
    <row r="2804" spans="1:20" ht="13.8" x14ac:dyDescent="0.25">
      <c r="A2804" s="1" t="s">
        <v>1398</v>
      </c>
      <c r="B2804" s="2" t="s">
        <v>18466</v>
      </c>
      <c r="C2804" s="1" t="s">
        <v>8754</v>
      </c>
      <c r="D2804" s="1" t="s">
        <v>137</v>
      </c>
      <c r="E2804" s="1" t="s">
        <v>18467</v>
      </c>
      <c r="F2804" s="1" t="s">
        <v>10931</v>
      </c>
      <c r="G2804" s="1" t="s">
        <v>26</v>
      </c>
      <c r="H2804" s="1" t="s">
        <v>27</v>
      </c>
      <c r="I2804" s="1" t="s">
        <v>60</v>
      </c>
      <c r="J2804" s="1" t="s">
        <v>465</v>
      </c>
      <c r="K2804" s="1" t="s">
        <v>18468</v>
      </c>
      <c r="L2804" s="1" t="s">
        <v>4931</v>
      </c>
      <c r="M2804" s="1" t="s">
        <v>270</v>
      </c>
      <c r="N2804" s="1" t="s">
        <v>90</v>
      </c>
      <c r="O2804" s="1" t="s">
        <v>8758</v>
      </c>
      <c r="P2804" s="1" t="s">
        <v>18469</v>
      </c>
      <c r="R2804" s="1" t="s">
        <v>12247</v>
      </c>
      <c r="S2804" s="1" t="s">
        <v>18470</v>
      </c>
      <c r="T2804" s="1" t="s">
        <v>18471</v>
      </c>
    </row>
    <row r="2805" spans="1:20" ht="13.8" x14ac:dyDescent="0.25">
      <c r="A2805" s="1" t="s">
        <v>18472</v>
      </c>
      <c r="B2805" s="2" t="s">
        <v>18473</v>
      </c>
      <c r="C2805" s="1" t="s">
        <v>18474</v>
      </c>
      <c r="D2805" s="1" t="s">
        <v>10104</v>
      </c>
      <c r="E2805" s="1" t="s">
        <v>10141</v>
      </c>
      <c r="F2805" s="1" t="s">
        <v>18475</v>
      </c>
      <c r="G2805" s="1" t="s">
        <v>243</v>
      </c>
      <c r="H2805" s="1" t="s">
        <v>244</v>
      </c>
      <c r="I2805" s="1" t="s">
        <v>28</v>
      </c>
      <c r="J2805" s="1" t="s">
        <v>465</v>
      </c>
      <c r="K2805" s="1" t="s">
        <v>18476</v>
      </c>
      <c r="L2805" s="1" t="s">
        <v>168</v>
      </c>
      <c r="N2805" s="1" t="s">
        <v>378</v>
      </c>
      <c r="O2805" s="1" t="s">
        <v>18477</v>
      </c>
      <c r="P2805" s="1" t="s">
        <v>18478</v>
      </c>
      <c r="Q2805" s="1" t="s">
        <v>16399</v>
      </c>
      <c r="S2805" s="1" t="s">
        <v>18040</v>
      </c>
      <c r="T2805" s="1" t="s">
        <v>18479</v>
      </c>
    </row>
    <row r="2806" spans="1:20" ht="13.8" x14ac:dyDescent="0.25">
      <c r="A2806" s="1" t="s">
        <v>770</v>
      </c>
      <c r="B2806" s="2" t="s">
        <v>18480</v>
      </c>
      <c r="C2806" s="1" t="s">
        <v>2624</v>
      </c>
      <c r="D2806" s="1" t="s">
        <v>240</v>
      </c>
      <c r="E2806" s="1" t="s">
        <v>18481</v>
      </c>
      <c r="F2806" s="1" t="s">
        <v>18482</v>
      </c>
      <c r="G2806" s="1" t="s">
        <v>228</v>
      </c>
      <c r="H2806" s="1" t="s">
        <v>229</v>
      </c>
      <c r="I2806" s="1" t="s">
        <v>140</v>
      </c>
      <c r="J2806" s="1" t="s">
        <v>2562</v>
      </c>
      <c r="K2806" s="1" t="s">
        <v>88</v>
      </c>
      <c r="L2806" s="1" t="s">
        <v>2366</v>
      </c>
      <c r="M2806" s="1" t="s">
        <v>143</v>
      </c>
      <c r="N2806" s="1" t="s">
        <v>32</v>
      </c>
      <c r="O2806" s="1" t="s">
        <v>776</v>
      </c>
      <c r="P2806" s="1" t="s">
        <v>18483</v>
      </c>
      <c r="Q2806" s="1" t="s">
        <v>93</v>
      </c>
      <c r="R2806" s="1" t="s">
        <v>18484</v>
      </c>
      <c r="S2806" s="1" t="s">
        <v>18055</v>
      </c>
      <c r="T2806" s="1" t="s">
        <v>18485</v>
      </c>
    </row>
    <row r="2807" spans="1:20" ht="13.8" x14ac:dyDescent="0.25">
      <c r="A2807" s="1" t="s">
        <v>54</v>
      </c>
      <c r="B2807" s="2" t="s">
        <v>18486</v>
      </c>
      <c r="C2807" s="1" t="s">
        <v>920</v>
      </c>
      <c r="D2807" s="1" t="s">
        <v>712</v>
      </c>
      <c r="E2807" s="1" t="s">
        <v>18183</v>
      </c>
      <c r="F2807" s="1" t="s">
        <v>18487</v>
      </c>
      <c r="G2807" s="1" t="s">
        <v>26</v>
      </c>
      <c r="H2807" s="1" t="s">
        <v>27</v>
      </c>
      <c r="I2807" s="1" t="s">
        <v>74</v>
      </c>
      <c r="K2807" s="1" t="s">
        <v>61</v>
      </c>
      <c r="L2807" s="1" t="s">
        <v>5888</v>
      </c>
      <c r="N2807" s="1" t="s">
        <v>32</v>
      </c>
      <c r="O2807" s="1" t="s">
        <v>923</v>
      </c>
      <c r="P2807" s="1" t="s">
        <v>18488</v>
      </c>
      <c r="Q2807" s="1" t="s">
        <v>18489</v>
      </c>
      <c r="R2807" s="1" t="s">
        <v>926</v>
      </c>
      <c r="S2807" s="1" t="s">
        <v>18187</v>
      </c>
      <c r="T2807" s="1" t="s">
        <v>18490</v>
      </c>
    </row>
    <row r="2808" spans="1:20" ht="13.8" x14ac:dyDescent="0.25">
      <c r="A2808" s="1" t="s">
        <v>4316</v>
      </c>
      <c r="B2808" s="2" t="s">
        <v>18491</v>
      </c>
      <c r="C2808" s="1" t="s">
        <v>1127</v>
      </c>
      <c r="D2808" s="1" t="s">
        <v>2241</v>
      </c>
      <c r="E2808" s="1" t="s">
        <v>1685</v>
      </c>
      <c r="F2808" s="1" t="s">
        <v>18492</v>
      </c>
      <c r="G2808" s="1" t="s">
        <v>113</v>
      </c>
      <c r="H2808" s="1" t="s">
        <v>114</v>
      </c>
      <c r="I2808" s="1" t="s">
        <v>60</v>
      </c>
      <c r="K2808" s="1" t="s">
        <v>1130</v>
      </c>
      <c r="L2808" s="1" t="s">
        <v>11493</v>
      </c>
      <c r="M2808" s="1" t="s">
        <v>270</v>
      </c>
      <c r="N2808" s="1" t="s">
        <v>63</v>
      </c>
      <c r="O2808" s="1" t="s">
        <v>1132</v>
      </c>
      <c r="P2808" s="1" t="s">
        <v>18493</v>
      </c>
      <c r="Q2808" s="1" t="s">
        <v>18494</v>
      </c>
      <c r="R2808" s="1" t="s">
        <v>18495</v>
      </c>
      <c r="S2808" s="1" t="s">
        <v>18200</v>
      </c>
      <c r="T2808" s="1" t="s">
        <v>18496</v>
      </c>
    </row>
    <row r="2809" spans="1:20" ht="13.8" x14ac:dyDescent="0.25">
      <c r="A2809" s="1" t="s">
        <v>54</v>
      </c>
      <c r="B2809" s="2" t="s">
        <v>18497</v>
      </c>
      <c r="C2809" s="1" t="s">
        <v>1338</v>
      </c>
      <c r="D2809" s="1" t="s">
        <v>2046</v>
      </c>
      <c r="E2809" s="1" t="s">
        <v>2047</v>
      </c>
      <c r="F2809" s="1" t="s">
        <v>18498</v>
      </c>
      <c r="G2809" s="1" t="s">
        <v>26</v>
      </c>
      <c r="H2809" s="1" t="s">
        <v>27</v>
      </c>
      <c r="I2809" s="1" t="s">
        <v>74</v>
      </c>
      <c r="K2809" s="1" t="s">
        <v>61</v>
      </c>
      <c r="L2809" s="1" t="s">
        <v>13936</v>
      </c>
      <c r="N2809" s="1" t="s">
        <v>32</v>
      </c>
      <c r="O2809" s="1" t="s">
        <v>1343</v>
      </c>
      <c r="P2809" s="1" t="s">
        <v>18499</v>
      </c>
      <c r="Q2809" s="1" t="s">
        <v>18500</v>
      </c>
      <c r="S2809" s="1" t="s">
        <v>18301</v>
      </c>
      <c r="T2809" s="1" t="s">
        <v>18501</v>
      </c>
    </row>
    <row r="2810" spans="1:20" ht="13.8" x14ac:dyDescent="0.25">
      <c r="A2810" s="1" t="s">
        <v>770</v>
      </c>
      <c r="B2810" s="2" t="s">
        <v>18502</v>
      </c>
      <c r="C2810" s="1" t="s">
        <v>1514</v>
      </c>
      <c r="D2810" s="1" t="s">
        <v>201</v>
      </c>
      <c r="E2810" s="1" t="s">
        <v>18503</v>
      </c>
      <c r="F2810" s="1" t="s">
        <v>18405</v>
      </c>
      <c r="G2810" s="1" t="s">
        <v>228</v>
      </c>
      <c r="H2810" s="1" t="s">
        <v>114</v>
      </c>
      <c r="I2810" s="1" t="s">
        <v>74</v>
      </c>
      <c r="K2810" s="1" t="s">
        <v>18406</v>
      </c>
      <c r="L2810" s="1" t="s">
        <v>5949</v>
      </c>
      <c r="M2810" s="1" t="s">
        <v>270</v>
      </c>
      <c r="N2810" s="1" t="s">
        <v>63</v>
      </c>
      <c r="O2810" s="1" t="s">
        <v>776</v>
      </c>
      <c r="P2810" s="1" t="s">
        <v>18504</v>
      </c>
      <c r="Q2810" s="1" t="s">
        <v>18505</v>
      </c>
      <c r="R2810" s="1" t="s">
        <v>18506</v>
      </c>
      <c r="S2810" s="1" t="s">
        <v>18180</v>
      </c>
      <c r="T2810" s="1" t="s">
        <v>18507</v>
      </c>
    </row>
    <row r="2811" spans="1:20" ht="13.8" x14ac:dyDescent="0.25">
      <c r="A2811" s="1" t="s">
        <v>2934</v>
      </c>
      <c r="B2811" s="2" t="s">
        <v>18508</v>
      </c>
      <c r="C2811" s="1" t="s">
        <v>604</v>
      </c>
      <c r="D2811" s="1" t="s">
        <v>188</v>
      </c>
      <c r="E2811" s="1" t="s">
        <v>18509</v>
      </c>
      <c r="F2811" s="1" t="s">
        <v>18510</v>
      </c>
      <c r="G2811" s="1" t="s">
        <v>26</v>
      </c>
      <c r="H2811" s="1" t="s">
        <v>27</v>
      </c>
      <c r="I2811" s="1" t="s">
        <v>60</v>
      </c>
      <c r="K2811" s="1" t="s">
        <v>18511</v>
      </c>
      <c r="L2811" s="1" t="s">
        <v>18512</v>
      </c>
      <c r="N2811" s="3">
        <v>45170</v>
      </c>
      <c r="O2811" s="1" t="s">
        <v>610</v>
      </c>
      <c r="P2811" s="1" t="s">
        <v>18513</v>
      </c>
      <c r="R2811" s="1" t="s">
        <v>182</v>
      </c>
      <c r="S2811" s="1" t="s">
        <v>18211</v>
      </c>
      <c r="T2811" s="1" t="s">
        <v>18514</v>
      </c>
    </row>
    <row r="2812" spans="1:20" ht="13.8" x14ac:dyDescent="0.25">
      <c r="A2812" s="1" t="s">
        <v>557</v>
      </c>
      <c r="B2812" s="2" t="s">
        <v>18515</v>
      </c>
      <c r="C2812" s="1" t="s">
        <v>18516</v>
      </c>
      <c r="D2812" s="1" t="s">
        <v>1937</v>
      </c>
      <c r="E2812" s="1" t="s">
        <v>14222</v>
      </c>
      <c r="F2812" s="1" t="s">
        <v>18517</v>
      </c>
      <c r="G2812" s="1" t="s">
        <v>26</v>
      </c>
      <c r="H2812" s="1" t="s">
        <v>27</v>
      </c>
      <c r="I2812" s="1" t="s">
        <v>28</v>
      </c>
      <c r="J2812" s="1" t="s">
        <v>465</v>
      </c>
      <c r="L2812" s="1" t="s">
        <v>9186</v>
      </c>
      <c r="M2812" s="1" t="s">
        <v>527</v>
      </c>
      <c r="N2812" s="1" t="s">
        <v>32</v>
      </c>
      <c r="O2812" s="1" t="s">
        <v>18518</v>
      </c>
      <c r="P2812" s="1" t="s">
        <v>18519</v>
      </c>
      <c r="Q2812" s="1" t="s">
        <v>18520</v>
      </c>
      <c r="R2812" s="1" t="s">
        <v>18521</v>
      </c>
      <c r="S2812" s="1" t="s">
        <v>18522</v>
      </c>
      <c r="T2812" s="1" t="s">
        <v>18523</v>
      </c>
    </row>
    <row r="2813" spans="1:20" ht="27.6" x14ac:dyDescent="0.25">
      <c r="A2813" s="1" t="s">
        <v>17610</v>
      </c>
      <c r="B2813" s="2" t="s">
        <v>18524</v>
      </c>
      <c r="C2813" s="1" t="s">
        <v>15729</v>
      </c>
      <c r="D2813" s="1" t="s">
        <v>1362</v>
      </c>
      <c r="E2813" s="1" t="s">
        <v>11629</v>
      </c>
      <c r="F2813" s="1" t="s">
        <v>18525</v>
      </c>
      <c r="G2813" s="1" t="s">
        <v>113</v>
      </c>
      <c r="H2813" s="1" t="s">
        <v>114</v>
      </c>
      <c r="I2813" s="1" t="s">
        <v>140</v>
      </c>
      <c r="K2813" s="1" t="s">
        <v>18526</v>
      </c>
      <c r="L2813" s="1" t="s">
        <v>810</v>
      </c>
      <c r="M2813" s="1" t="s">
        <v>270</v>
      </c>
      <c r="N2813" s="1" t="s">
        <v>90</v>
      </c>
      <c r="O2813" s="1" t="s">
        <v>15732</v>
      </c>
      <c r="P2813" s="4" t="s">
        <v>18527</v>
      </c>
      <c r="Q2813" s="1" t="s">
        <v>93</v>
      </c>
      <c r="R2813" s="1" t="s">
        <v>18528</v>
      </c>
      <c r="T2813" s="1" t="s">
        <v>18529</v>
      </c>
    </row>
    <row r="2814" spans="1:20" ht="13.8" x14ac:dyDescent="0.25">
      <c r="A2814" s="1" t="s">
        <v>18530</v>
      </c>
      <c r="B2814" s="2" t="s">
        <v>18531</v>
      </c>
      <c r="C2814" s="1" t="s">
        <v>18532</v>
      </c>
      <c r="D2814" s="1" t="s">
        <v>10957</v>
      </c>
      <c r="E2814" s="1" t="s">
        <v>18533</v>
      </c>
      <c r="F2814" s="1" t="s">
        <v>12673</v>
      </c>
      <c r="G2814" s="1" t="s">
        <v>26</v>
      </c>
      <c r="H2814" s="1" t="s">
        <v>27</v>
      </c>
      <c r="I2814" s="1" t="s">
        <v>74</v>
      </c>
      <c r="K2814" s="1" t="s">
        <v>14587</v>
      </c>
      <c r="L2814" s="1" t="s">
        <v>2320</v>
      </c>
      <c r="N2814" s="1" t="s">
        <v>32</v>
      </c>
      <c r="O2814" s="1" t="s">
        <v>14588</v>
      </c>
      <c r="P2814" s="1" t="s">
        <v>18534</v>
      </c>
      <c r="Q2814" s="1" t="s">
        <v>93</v>
      </c>
      <c r="R2814" s="1" t="s">
        <v>18535</v>
      </c>
      <c r="T2814" s="1" t="s">
        <v>18536</v>
      </c>
    </row>
    <row r="2815" spans="1:20" ht="13.8" x14ac:dyDescent="0.25">
      <c r="A2815" s="1" t="s">
        <v>18537</v>
      </c>
      <c r="B2815" s="2" t="s">
        <v>18538</v>
      </c>
      <c r="C2815" s="1" t="s">
        <v>18539</v>
      </c>
      <c r="D2815" s="1" t="s">
        <v>201</v>
      </c>
      <c r="E2815" s="1" t="s">
        <v>18540</v>
      </c>
      <c r="F2815" s="1" t="s">
        <v>18541</v>
      </c>
      <c r="G2815" s="1" t="s">
        <v>26</v>
      </c>
      <c r="H2815" s="1" t="s">
        <v>27</v>
      </c>
      <c r="I2815" s="1" t="s">
        <v>28</v>
      </c>
      <c r="J2815" s="1" t="s">
        <v>465</v>
      </c>
      <c r="K2815" s="1" t="s">
        <v>18542</v>
      </c>
      <c r="L2815" s="1" t="s">
        <v>46</v>
      </c>
      <c r="N2815" s="1" t="s">
        <v>63</v>
      </c>
      <c r="O2815" s="1" t="s">
        <v>757</v>
      </c>
      <c r="P2815" s="1" t="s">
        <v>18543</v>
      </c>
      <c r="Q2815" s="1" t="s">
        <v>18544</v>
      </c>
      <c r="T2815" s="1" t="s">
        <v>18545</v>
      </c>
    </row>
    <row r="2816" spans="1:20" ht="124.2" x14ac:dyDescent="0.25">
      <c r="A2816" s="1" t="s">
        <v>1074</v>
      </c>
      <c r="B2816" s="2" t="s">
        <v>18546</v>
      </c>
      <c r="C2816" s="1" t="s">
        <v>1163</v>
      </c>
      <c r="D2816" s="1" t="s">
        <v>110</v>
      </c>
      <c r="E2816" s="1" t="s">
        <v>18547</v>
      </c>
      <c r="F2816" s="1" t="s">
        <v>1267</v>
      </c>
      <c r="G2816" s="1" t="s">
        <v>26</v>
      </c>
      <c r="H2816" s="1" t="s">
        <v>27</v>
      </c>
      <c r="I2816" s="1" t="s">
        <v>74</v>
      </c>
      <c r="K2816" s="1" t="s">
        <v>1166</v>
      </c>
      <c r="L2816" s="1" t="s">
        <v>18548</v>
      </c>
      <c r="M2816" s="1" t="s">
        <v>270</v>
      </c>
      <c r="N2816" s="1" t="s">
        <v>3018</v>
      </c>
      <c r="O2816" s="1" t="s">
        <v>1168</v>
      </c>
      <c r="P2816" s="4" t="s">
        <v>18549</v>
      </c>
      <c r="Q2816" s="1" t="s">
        <v>18550</v>
      </c>
      <c r="R2816" s="1" t="s">
        <v>2774</v>
      </c>
      <c r="S2816" s="1" t="s">
        <v>18057</v>
      </c>
      <c r="T2816" s="1" t="s">
        <v>18551</v>
      </c>
    </row>
    <row r="2817" spans="1:20" ht="138" x14ac:dyDescent="0.25">
      <c r="A2817" s="1" t="s">
        <v>2288</v>
      </c>
      <c r="B2817" s="2" t="s">
        <v>18552</v>
      </c>
      <c r="C2817" s="1" t="s">
        <v>738</v>
      </c>
      <c r="D2817" s="1" t="s">
        <v>1537</v>
      </c>
      <c r="E2817" s="1" t="s">
        <v>18553</v>
      </c>
      <c r="F2817" s="1" t="s">
        <v>18554</v>
      </c>
      <c r="G2817" s="1" t="s">
        <v>113</v>
      </c>
      <c r="H2817" s="1" t="s">
        <v>114</v>
      </c>
      <c r="I2817" s="1" t="s">
        <v>74</v>
      </c>
      <c r="J2817" s="1" t="s">
        <v>154</v>
      </c>
      <c r="K2817" s="1" t="s">
        <v>742</v>
      </c>
      <c r="L2817" s="1" t="s">
        <v>2060</v>
      </c>
      <c r="M2817" s="1" t="s">
        <v>270</v>
      </c>
      <c r="N2817" s="1" t="s">
        <v>378</v>
      </c>
      <c r="O2817" s="1" t="s">
        <v>744</v>
      </c>
      <c r="P2817" s="4" t="s">
        <v>18555</v>
      </c>
      <c r="Q2817" s="1" t="s">
        <v>18556</v>
      </c>
      <c r="R2817" s="1" t="s">
        <v>18557</v>
      </c>
      <c r="S2817" s="1" t="s">
        <v>18558</v>
      </c>
      <c r="T2817" s="1" t="s">
        <v>18559</v>
      </c>
    </row>
    <row r="2818" spans="1:20" ht="82.8" x14ac:dyDescent="0.25">
      <c r="A2818" s="1" t="s">
        <v>4750</v>
      </c>
      <c r="B2818" s="2" t="s">
        <v>18560</v>
      </c>
      <c r="C2818" s="1" t="s">
        <v>2807</v>
      </c>
      <c r="D2818" s="1" t="s">
        <v>860</v>
      </c>
      <c r="E2818" s="1" t="s">
        <v>4937</v>
      </c>
      <c r="F2818" s="1" t="s">
        <v>14167</v>
      </c>
      <c r="G2818" s="1" t="s">
        <v>243</v>
      </c>
      <c r="H2818" s="1" t="s">
        <v>244</v>
      </c>
      <c r="I2818" s="1" t="s">
        <v>74</v>
      </c>
      <c r="K2818" s="1" t="s">
        <v>2810</v>
      </c>
      <c r="L2818" s="1" t="s">
        <v>3328</v>
      </c>
      <c r="M2818" s="1" t="s">
        <v>304</v>
      </c>
      <c r="N2818" s="1" t="s">
        <v>378</v>
      </c>
      <c r="O2818" s="1" t="s">
        <v>2811</v>
      </c>
      <c r="P2818" s="4" t="s">
        <v>18561</v>
      </c>
      <c r="R2818" s="1" t="s">
        <v>18562</v>
      </c>
      <c r="S2818" s="1" t="s">
        <v>18563</v>
      </c>
      <c r="T2818" s="1" t="s">
        <v>18564</v>
      </c>
    </row>
    <row r="2819" spans="1:20" ht="13.8" x14ac:dyDescent="0.25">
      <c r="A2819" s="1" t="s">
        <v>68</v>
      </c>
      <c r="B2819" s="2" t="s">
        <v>18565</v>
      </c>
      <c r="C2819" s="1" t="s">
        <v>70</v>
      </c>
      <c r="D2819" s="1" t="s">
        <v>1362</v>
      </c>
      <c r="E2819" s="1" t="s">
        <v>2036</v>
      </c>
      <c r="F2819" s="1" t="s">
        <v>73</v>
      </c>
      <c r="G2819" s="1" t="s">
        <v>26</v>
      </c>
      <c r="H2819" s="1" t="s">
        <v>27</v>
      </c>
      <c r="I2819" s="1" t="s">
        <v>74</v>
      </c>
      <c r="J2819" s="1" t="s">
        <v>75</v>
      </c>
      <c r="K2819" s="1" t="s">
        <v>76</v>
      </c>
      <c r="L2819" s="1" t="s">
        <v>77</v>
      </c>
      <c r="M2819" s="1" t="s">
        <v>304</v>
      </c>
      <c r="N2819" s="1" t="s">
        <v>90</v>
      </c>
      <c r="O2819" s="1" t="s">
        <v>78</v>
      </c>
      <c r="P2819" s="1" t="s">
        <v>18566</v>
      </c>
      <c r="R2819" s="1" t="s">
        <v>171</v>
      </c>
      <c r="T2819" s="1" t="s">
        <v>18567</v>
      </c>
    </row>
    <row r="2820" spans="1:20" ht="13.8" x14ac:dyDescent="0.25">
      <c r="A2820" s="1" t="s">
        <v>6904</v>
      </c>
      <c r="B2820" s="2" t="s">
        <v>18568</v>
      </c>
      <c r="C2820" s="1" t="s">
        <v>18569</v>
      </c>
      <c r="D2820" s="1" t="s">
        <v>3706</v>
      </c>
      <c r="E2820" s="1" t="s">
        <v>18570</v>
      </c>
      <c r="F2820" s="1" t="s">
        <v>18571</v>
      </c>
      <c r="G2820" s="1" t="s">
        <v>113</v>
      </c>
      <c r="H2820" s="1" t="s">
        <v>114</v>
      </c>
      <c r="I2820" s="1" t="s">
        <v>140</v>
      </c>
      <c r="K2820" s="1" t="s">
        <v>18572</v>
      </c>
      <c r="L2820" s="1" t="s">
        <v>4130</v>
      </c>
      <c r="N2820" s="3">
        <v>45658</v>
      </c>
      <c r="O2820" s="1" t="s">
        <v>18573</v>
      </c>
      <c r="P2820" s="1" t="s">
        <v>18574</v>
      </c>
      <c r="Q2820" s="1" t="s">
        <v>234</v>
      </c>
      <c r="T2820" s="1" t="s">
        <v>18575</v>
      </c>
    </row>
    <row r="2821" spans="1:20" ht="13.8" x14ac:dyDescent="0.25">
      <c r="A2821" s="1" t="s">
        <v>18576</v>
      </c>
      <c r="B2821" s="2" t="s">
        <v>18577</v>
      </c>
      <c r="C2821" s="1" t="s">
        <v>18578</v>
      </c>
      <c r="D2821" s="1" t="s">
        <v>2029</v>
      </c>
      <c r="E2821" s="1" t="s">
        <v>18579</v>
      </c>
      <c r="F2821" s="1" t="s">
        <v>2163</v>
      </c>
      <c r="G2821" s="1" t="s">
        <v>26</v>
      </c>
      <c r="H2821" s="1" t="s">
        <v>27</v>
      </c>
      <c r="I2821" s="1" t="s">
        <v>74</v>
      </c>
      <c r="K2821" s="1" t="s">
        <v>18580</v>
      </c>
      <c r="L2821" s="1" t="s">
        <v>2958</v>
      </c>
      <c r="N2821" s="1" t="s">
        <v>378</v>
      </c>
      <c r="O2821" s="1" t="s">
        <v>18581</v>
      </c>
      <c r="P2821" s="1" t="s">
        <v>18582</v>
      </c>
      <c r="Q2821" s="1" t="s">
        <v>93</v>
      </c>
      <c r="S2821" s="1" t="s">
        <v>18093</v>
      </c>
      <c r="T2821" s="1" t="s">
        <v>18583</v>
      </c>
    </row>
    <row r="2822" spans="1:20" ht="13.8" x14ac:dyDescent="0.25">
      <c r="A2822" s="1" t="s">
        <v>161</v>
      </c>
      <c r="B2822" s="2" t="s">
        <v>18584</v>
      </c>
      <c r="C2822" s="1" t="s">
        <v>13685</v>
      </c>
      <c r="D2822" s="1" t="s">
        <v>819</v>
      </c>
      <c r="E2822" s="1" t="s">
        <v>1380</v>
      </c>
      <c r="F2822" s="1" t="s">
        <v>12701</v>
      </c>
      <c r="G2822" s="1" t="s">
        <v>26</v>
      </c>
      <c r="H2822" s="1" t="s">
        <v>27</v>
      </c>
      <c r="I2822" s="1" t="s">
        <v>74</v>
      </c>
      <c r="K2822" s="1" t="s">
        <v>18585</v>
      </c>
      <c r="L2822" s="1" t="s">
        <v>4281</v>
      </c>
      <c r="N2822" s="1" t="s">
        <v>32</v>
      </c>
      <c r="O2822" s="1" t="s">
        <v>15022</v>
      </c>
      <c r="P2822" s="1" t="s">
        <v>18586</v>
      </c>
      <c r="Q2822" s="1" t="s">
        <v>18587</v>
      </c>
      <c r="R2822" s="1" t="s">
        <v>18588</v>
      </c>
      <c r="S2822" s="1" t="s">
        <v>18589</v>
      </c>
      <c r="T2822" s="1" t="s">
        <v>18590</v>
      </c>
    </row>
    <row r="2823" spans="1:20" ht="13.8" x14ac:dyDescent="0.25">
      <c r="A2823" s="1" t="s">
        <v>792</v>
      </c>
      <c r="B2823" s="2" t="s">
        <v>18591</v>
      </c>
      <c r="C2823" s="1" t="s">
        <v>10795</v>
      </c>
      <c r="D2823" s="1" t="s">
        <v>6852</v>
      </c>
      <c r="E2823" s="1" t="s">
        <v>4503</v>
      </c>
      <c r="F2823" s="1" t="s">
        <v>5668</v>
      </c>
      <c r="G2823" s="1" t="s">
        <v>113</v>
      </c>
      <c r="H2823" s="1" t="s">
        <v>27</v>
      </c>
      <c r="I2823" s="1" t="s">
        <v>60</v>
      </c>
      <c r="K2823" s="1" t="s">
        <v>797</v>
      </c>
      <c r="L2823" s="1" t="s">
        <v>18592</v>
      </c>
      <c r="N2823" s="1" t="s">
        <v>90</v>
      </c>
      <c r="O2823" s="1" t="s">
        <v>10799</v>
      </c>
      <c r="P2823" s="1" t="s">
        <v>18593</v>
      </c>
      <c r="Q2823" s="1" t="s">
        <v>93</v>
      </c>
      <c r="R2823" s="1" t="s">
        <v>10638</v>
      </c>
      <c r="S2823" s="1" t="s">
        <v>18040</v>
      </c>
      <c r="T2823" s="1" t="s">
        <v>18594</v>
      </c>
    </row>
    <row r="2824" spans="1:20" ht="13.8" x14ac:dyDescent="0.25">
      <c r="A2824" s="1" t="s">
        <v>2411</v>
      </c>
      <c r="B2824" s="2" t="s">
        <v>18595</v>
      </c>
      <c r="C2824" s="1" t="s">
        <v>2413</v>
      </c>
      <c r="D2824" s="1" t="s">
        <v>2260</v>
      </c>
      <c r="E2824" s="1" t="s">
        <v>16755</v>
      </c>
      <c r="F2824" s="1" t="s">
        <v>668</v>
      </c>
      <c r="G2824" s="1" t="s">
        <v>113</v>
      </c>
      <c r="H2824" s="1" t="s">
        <v>27</v>
      </c>
      <c r="I2824" s="1" t="s">
        <v>60</v>
      </c>
      <c r="K2824" s="1" t="s">
        <v>15825</v>
      </c>
      <c r="L2824" s="1" t="s">
        <v>77</v>
      </c>
      <c r="N2824" s="3">
        <v>45627</v>
      </c>
      <c r="O2824" s="1" t="s">
        <v>2417</v>
      </c>
      <c r="P2824" s="1" t="s">
        <v>18596</v>
      </c>
      <c r="T2824" s="1" t="s">
        <v>18597</v>
      </c>
    </row>
    <row r="2825" spans="1:20" ht="13.8" x14ac:dyDescent="0.25">
      <c r="A2825" s="1" t="s">
        <v>18598</v>
      </c>
      <c r="B2825" s="2" t="s">
        <v>18599</v>
      </c>
      <c r="C2825" s="1" t="s">
        <v>18600</v>
      </c>
      <c r="D2825" s="1" t="s">
        <v>444</v>
      </c>
      <c r="E2825" s="1" t="s">
        <v>18601</v>
      </c>
      <c r="F2825" s="1" t="s">
        <v>17426</v>
      </c>
      <c r="G2825" s="1" t="s">
        <v>243</v>
      </c>
      <c r="H2825" s="1" t="s">
        <v>244</v>
      </c>
      <c r="I2825" s="1" t="s">
        <v>28</v>
      </c>
      <c r="K2825" s="1" t="s">
        <v>18602</v>
      </c>
      <c r="L2825" s="1" t="s">
        <v>5518</v>
      </c>
      <c r="N2825" s="1" t="s">
        <v>32</v>
      </c>
      <c r="O2825" s="1" t="s">
        <v>18603</v>
      </c>
      <c r="P2825" s="1" t="s">
        <v>18604</v>
      </c>
      <c r="Q2825" s="1" t="s">
        <v>18605</v>
      </c>
      <c r="R2825" s="1" t="s">
        <v>18606</v>
      </c>
      <c r="T2825" s="1" t="s">
        <v>18607</v>
      </c>
    </row>
    <row r="2826" spans="1:20" ht="13.8" x14ac:dyDescent="0.25">
      <c r="A2826" s="1" t="s">
        <v>18608</v>
      </c>
      <c r="B2826" s="2" t="s">
        <v>18609</v>
      </c>
      <c r="C2826" s="1" t="s">
        <v>18610</v>
      </c>
      <c r="D2826" s="1" t="s">
        <v>137</v>
      </c>
      <c r="E2826" s="1" t="s">
        <v>713</v>
      </c>
      <c r="F2826" s="1" t="s">
        <v>634</v>
      </c>
      <c r="G2826" s="1" t="s">
        <v>113</v>
      </c>
      <c r="H2826" s="1" t="s">
        <v>114</v>
      </c>
      <c r="I2826" s="1" t="s">
        <v>60</v>
      </c>
      <c r="K2826" s="1" t="s">
        <v>679</v>
      </c>
      <c r="L2826" s="1" t="s">
        <v>77</v>
      </c>
      <c r="N2826" s="1" t="s">
        <v>378</v>
      </c>
      <c r="O2826" s="1" t="s">
        <v>18611</v>
      </c>
      <c r="P2826" s="1" t="s">
        <v>18612</v>
      </c>
      <c r="Q2826" s="1" t="s">
        <v>9368</v>
      </c>
      <c r="R2826" s="1" t="s">
        <v>17823</v>
      </c>
      <c r="S2826" s="1" t="s">
        <v>18613</v>
      </c>
      <c r="T2826" s="1" t="s">
        <v>18614</v>
      </c>
    </row>
    <row r="2827" spans="1:20" ht="13.8" x14ac:dyDescent="0.25">
      <c r="A2827" s="1" t="s">
        <v>252</v>
      </c>
      <c r="B2827" s="2" t="s">
        <v>18615</v>
      </c>
      <c r="C2827" s="1" t="s">
        <v>254</v>
      </c>
      <c r="D2827" s="1" t="s">
        <v>188</v>
      </c>
      <c r="E2827" s="1" t="s">
        <v>18616</v>
      </c>
      <c r="F2827" s="1" t="s">
        <v>7900</v>
      </c>
      <c r="G2827" s="1" t="s">
        <v>26</v>
      </c>
      <c r="H2827" s="1" t="s">
        <v>27</v>
      </c>
      <c r="I2827" s="1" t="s">
        <v>74</v>
      </c>
      <c r="K2827" s="1" t="s">
        <v>321</v>
      </c>
      <c r="L2827" s="1" t="s">
        <v>2386</v>
      </c>
      <c r="N2827" s="3">
        <v>45170</v>
      </c>
      <c r="O2827" s="1" t="s">
        <v>260</v>
      </c>
      <c r="P2827" s="1" t="s">
        <v>18617</v>
      </c>
      <c r="Q2827" s="1" t="s">
        <v>4555</v>
      </c>
      <c r="R2827" s="1" t="s">
        <v>18618</v>
      </c>
      <c r="S2827" s="1" t="s">
        <v>18619</v>
      </c>
      <c r="T2827" s="1" t="s">
        <v>18620</v>
      </c>
    </row>
    <row r="2828" spans="1:20" ht="13.8" x14ac:dyDescent="0.25">
      <c r="A2828" s="1" t="s">
        <v>13706</v>
      </c>
      <c r="B2828" s="2" t="s">
        <v>18621</v>
      </c>
      <c r="C2828" s="1" t="s">
        <v>13708</v>
      </c>
      <c r="D2828" s="1" t="s">
        <v>9739</v>
      </c>
      <c r="E2828" s="1" t="s">
        <v>18622</v>
      </c>
      <c r="F2828" s="1" t="s">
        <v>18623</v>
      </c>
      <c r="G2828" s="1" t="s">
        <v>243</v>
      </c>
      <c r="H2828" s="1" t="s">
        <v>244</v>
      </c>
      <c r="I2828" s="1" t="s">
        <v>28</v>
      </c>
      <c r="K2828" s="1" t="s">
        <v>13710</v>
      </c>
      <c r="L2828" s="1" t="s">
        <v>3730</v>
      </c>
      <c r="M2828" s="1" t="s">
        <v>31</v>
      </c>
      <c r="N2828" s="1" t="s">
        <v>32</v>
      </c>
      <c r="O2828" s="1" t="s">
        <v>13711</v>
      </c>
      <c r="P2828" s="1" t="s">
        <v>18624</v>
      </c>
      <c r="Q2828" s="1" t="s">
        <v>18625</v>
      </c>
      <c r="R2828" s="1" t="s">
        <v>18626</v>
      </c>
      <c r="S2828" s="1" t="s">
        <v>18627</v>
      </c>
      <c r="T2828" s="1" t="s">
        <v>18628</v>
      </c>
    </row>
    <row r="2829" spans="1:20" ht="13.8" x14ac:dyDescent="0.25">
      <c r="A2829" s="1" t="s">
        <v>616</v>
      </c>
      <c r="B2829" s="2" t="s">
        <v>18629</v>
      </c>
      <c r="C2829" s="1" t="s">
        <v>1787</v>
      </c>
      <c r="D2829" s="1" t="s">
        <v>689</v>
      </c>
      <c r="E2829" s="1" t="s">
        <v>5739</v>
      </c>
      <c r="F2829" s="1" t="s">
        <v>11217</v>
      </c>
      <c r="G2829" s="1" t="s">
        <v>113</v>
      </c>
      <c r="H2829" s="1" t="s">
        <v>27</v>
      </c>
      <c r="I2829" s="1" t="s">
        <v>60</v>
      </c>
      <c r="J2829" s="1" t="s">
        <v>1478</v>
      </c>
      <c r="K2829" s="1" t="s">
        <v>18630</v>
      </c>
      <c r="L2829" s="1" t="s">
        <v>756</v>
      </c>
      <c r="M2829" s="1" t="s">
        <v>304</v>
      </c>
      <c r="N2829" s="1" t="s">
        <v>32</v>
      </c>
      <c r="O2829" s="1" t="s">
        <v>1791</v>
      </c>
      <c r="P2829" s="1" t="s">
        <v>18631</v>
      </c>
      <c r="Q2829" s="1" t="s">
        <v>18632</v>
      </c>
      <c r="R2829" s="1" t="s">
        <v>18633</v>
      </c>
      <c r="S2829" s="1" t="s">
        <v>18634</v>
      </c>
      <c r="T2829" s="1" t="s">
        <v>18635</v>
      </c>
    </row>
    <row r="2830" spans="1:20" ht="13.8" x14ac:dyDescent="0.25">
      <c r="A2830" s="1" t="s">
        <v>9353</v>
      </c>
      <c r="B2830" s="2" t="s">
        <v>18636</v>
      </c>
      <c r="C2830" s="1" t="s">
        <v>2591</v>
      </c>
      <c r="D2830" s="1" t="s">
        <v>806</v>
      </c>
      <c r="E2830" s="1" t="s">
        <v>11889</v>
      </c>
      <c r="F2830" s="1" t="s">
        <v>14190</v>
      </c>
      <c r="G2830" s="1" t="s">
        <v>228</v>
      </c>
      <c r="H2830" s="1" t="s">
        <v>114</v>
      </c>
      <c r="I2830" s="1" t="s">
        <v>60</v>
      </c>
      <c r="J2830" s="1" t="s">
        <v>754</v>
      </c>
      <c r="K2830" s="1" t="s">
        <v>1903</v>
      </c>
      <c r="L2830" s="1" t="s">
        <v>142</v>
      </c>
      <c r="M2830" s="1" t="s">
        <v>270</v>
      </c>
      <c r="N2830" s="1" t="s">
        <v>63</v>
      </c>
      <c r="O2830" s="1" t="s">
        <v>2594</v>
      </c>
      <c r="P2830" s="1" t="s">
        <v>18637</v>
      </c>
      <c r="Q2830" s="1" t="s">
        <v>18638</v>
      </c>
      <c r="R2830" s="1" t="s">
        <v>18639</v>
      </c>
      <c r="S2830" s="1" t="s">
        <v>18050</v>
      </c>
      <c r="T2830" s="1" t="s">
        <v>18640</v>
      </c>
    </row>
    <row r="2831" spans="1:20" ht="13.8" x14ac:dyDescent="0.25">
      <c r="A2831" s="1" t="s">
        <v>161</v>
      </c>
      <c r="B2831" s="2" t="s">
        <v>18641</v>
      </c>
      <c r="C2831" s="1" t="s">
        <v>13685</v>
      </c>
      <c r="D2831" s="1" t="s">
        <v>18642</v>
      </c>
      <c r="E2831" s="1" t="s">
        <v>18643</v>
      </c>
      <c r="F2831" s="1" t="s">
        <v>1560</v>
      </c>
      <c r="G2831" s="1" t="s">
        <v>26</v>
      </c>
      <c r="H2831" s="1" t="s">
        <v>27</v>
      </c>
      <c r="I2831" s="1" t="s">
        <v>60</v>
      </c>
      <c r="K2831" s="1" t="s">
        <v>167</v>
      </c>
      <c r="L2831" s="1" t="s">
        <v>62</v>
      </c>
      <c r="M2831" s="1" t="s">
        <v>270</v>
      </c>
      <c r="N2831" s="1" t="s">
        <v>32</v>
      </c>
      <c r="O2831" s="1" t="s">
        <v>15022</v>
      </c>
      <c r="P2831" s="1" t="s">
        <v>18644</v>
      </c>
      <c r="Q2831" s="1" t="s">
        <v>18645</v>
      </c>
      <c r="R2831" s="1" t="s">
        <v>18646</v>
      </c>
      <c r="S2831" s="1" t="s">
        <v>18589</v>
      </c>
      <c r="T2831" s="1" t="s">
        <v>18647</v>
      </c>
    </row>
    <row r="2832" spans="1:20" ht="13.8" x14ac:dyDescent="0.25">
      <c r="A2832" s="1" t="s">
        <v>4854</v>
      </c>
      <c r="B2832" s="2" t="s">
        <v>18648</v>
      </c>
      <c r="C2832" s="1" t="s">
        <v>1880</v>
      </c>
      <c r="D2832" s="1" t="s">
        <v>939</v>
      </c>
      <c r="E2832" s="1" t="s">
        <v>18649</v>
      </c>
      <c r="F2832" s="1" t="s">
        <v>18650</v>
      </c>
      <c r="G2832" s="1" t="s">
        <v>228</v>
      </c>
      <c r="H2832" s="1" t="s">
        <v>126</v>
      </c>
      <c r="I2832" s="1" t="s">
        <v>140</v>
      </c>
      <c r="K2832" s="1" t="s">
        <v>608</v>
      </c>
      <c r="L2832" s="1" t="s">
        <v>1112</v>
      </c>
      <c r="N2832" s="1" t="s">
        <v>63</v>
      </c>
      <c r="O2832" s="1" t="s">
        <v>1885</v>
      </c>
      <c r="P2832" s="1" t="s">
        <v>18651</v>
      </c>
      <c r="Q2832" s="1" t="s">
        <v>93</v>
      </c>
      <c r="R2832" s="1" t="s">
        <v>4166</v>
      </c>
      <c r="S2832" s="1" t="s">
        <v>18652</v>
      </c>
      <c r="T2832" s="1" t="s">
        <v>18653</v>
      </c>
    </row>
    <row r="2833" spans="1:20" ht="13.8" x14ac:dyDescent="0.25">
      <c r="A2833" s="1" t="s">
        <v>1626</v>
      </c>
      <c r="B2833" s="2" t="s">
        <v>18654</v>
      </c>
      <c r="C2833" s="1" t="s">
        <v>224</v>
      </c>
      <c r="D2833" s="1" t="s">
        <v>1117</v>
      </c>
      <c r="E2833" s="1" t="s">
        <v>18655</v>
      </c>
      <c r="F2833" s="1" t="s">
        <v>6207</v>
      </c>
      <c r="G2833" s="1" t="s">
        <v>26</v>
      </c>
      <c r="H2833" s="1" t="s">
        <v>27</v>
      </c>
      <c r="I2833" s="1" t="s">
        <v>74</v>
      </c>
      <c r="K2833" s="1" t="s">
        <v>18656</v>
      </c>
      <c r="L2833" s="1" t="s">
        <v>2346</v>
      </c>
      <c r="N2833" s="3">
        <v>45566</v>
      </c>
      <c r="O2833" s="1" t="s">
        <v>232</v>
      </c>
      <c r="P2833" s="1" t="s">
        <v>18657</v>
      </c>
      <c r="Q2833" s="1" t="s">
        <v>93</v>
      </c>
      <c r="R2833" s="1" t="s">
        <v>18658</v>
      </c>
      <c r="S2833" s="1" t="s">
        <v>18157</v>
      </c>
      <c r="T2833" s="1" t="s">
        <v>18659</v>
      </c>
    </row>
    <row r="2834" spans="1:20" ht="13.8" x14ac:dyDescent="0.25">
      <c r="A2834" s="1" t="s">
        <v>1020</v>
      </c>
      <c r="B2834" s="2" t="s">
        <v>18660</v>
      </c>
      <c r="C2834" s="1" t="s">
        <v>16741</v>
      </c>
      <c r="D2834" s="1" t="s">
        <v>11414</v>
      </c>
      <c r="E2834" s="1" t="s">
        <v>13761</v>
      </c>
      <c r="F2834" s="1" t="s">
        <v>3016</v>
      </c>
      <c r="G2834" s="1" t="s">
        <v>113</v>
      </c>
      <c r="H2834" s="1" t="s">
        <v>114</v>
      </c>
      <c r="I2834" s="1" t="s">
        <v>60</v>
      </c>
      <c r="K2834" s="1" t="s">
        <v>76</v>
      </c>
      <c r="L2834" s="1" t="s">
        <v>168</v>
      </c>
      <c r="N2834" s="1" t="s">
        <v>90</v>
      </c>
      <c r="O2834" s="1" t="s">
        <v>18661</v>
      </c>
      <c r="P2834" s="1" t="s">
        <v>18662</v>
      </c>
      <c r="Q2834" s="1" t="s">
        <v>93</v>
      </c>
      <c r="T2834" s="1" t="s">
        <v>18663</v>
      </c>
    </row>
    <row r="2835" spans="1:20" ht="13.8" x14ac:dyDescent="0.25">
      <c r="A2835" s="1" t="s">
        <v>68</v>
      </c>
      <c r="B2835" s="2" t="s">
        <v>18664</v>
      </c>
      <c r="C2835" s="1" t="s">
        <v>70</v>
      </c>
      <c r="D2835" s="1" t="s">
        <v>1235</v>
      </c>
      <c r="E2835" s="1" t="s">
        <v>18665</v>
      </c>
      <c r="F2835" s="1" t="s">
        <v>668</v>
      </c>
      <c r="G2835" s="1" t="s">
        <v>26</v>
      </c>
      <c r="H2835" s="1" t="s">
        <v>27</v>
      </c>
      <c r="I2835" s="1" t="s">
        <v>74</v>
      </c>
      <c r="J2835" s="1" t="s">
        <v>75</v>
      </c>
      <c r="K2835" s="1" t="s">
        <v>76</v>
      </c>
      <c r="L2835" s="1" t="s">
        <v>30</v>
      </c>
      <c r="M2835" s="1" t="s">
        <v>270</v>
      </c>
      <c r="N2835" s="1" t="s">
        <v>90</v>
      </c>
      <c r="O2835" s="1" t="s">
        <v>78</v>
      </c>
      <c r="P2835" s="1" t="s">
        <v>18666</v>
      </c>
      <c r="Q2835" s="1" t="s">
        <v>5197</v>
      </c>
      <c r="R2835" s="1" t="s">
        <v>18667</v>
      </c>
      <c r="T2835" s="1" t="s">
        <v>18668</v>
      </c>
    </row>
    <row r="2836" spans="1:20" ht="13.8" x14ac:dyDescent="0.25">
      <c r="A2836" s="1" t="s">
        <v>107</v>
      </c>
      <c r="B2836" s="2" t="s">
        <v>18669</v>
      </c>
      <c r="C2836" s="1" t="s">
        <v>18670</v>
      </c>
      <c r="D2836" s="1" t="s">
        <v>1183</v>
      </c>
      <c r="E2836" s="1" t="s">
        <v>18671</v>
      </c>
      <c r="F2836" s="1" t="s">
        <v>18672</v>
      </c>
      <c r="G2836" s="1" t="s">
        <v>113</v>
      </c>
      <c r="H2836" s="1" t="s">
        <v>126</v>
      </c>
      <c r="I2836" s="1" t="s">
        <v>60</v>
      </c>
      <c r="K2836" s="1" t="s">
        <v>115</v>
      </c>
      <c r="L2836" s="1" t="s">
        <v>5913</v>
      </c>
      <c r="N2836" s="1" t="s">
        <v>90</v>
      </c>
      <c r="O2836" s="1" t="s">
        <v>117</v>
      </c>
      <c r="P2836" s="1" t="s">
        <v>18673</v>
      </c>
      <c r="Q2836" s="1" t="s">
        <v>93</v>
      </c>
      <c r="T2836" s="1" t="s">
        <v>18674</v>
      </c>
    </row>
    <row r="2837" spans="1:20" ht="13.8" x14ac:dyDescent="0.25">
      <c r="A2837" s="1" t="s">
        <v>1408</v>
      </c>
      <c r="B2837" s="2" t="s">
        <v>18675</v>
      </c>
      <c r="C2837" s="1" t="s">
        <v>18676</v>
      </c>
      <c r="D2837" s="1" t="s">
        <v>4151</v>
      </c>
      <c r="E2837" s="1" t="s">
        <v>18677</v>
      </c>
      <c r="F2837" s="1" t="s">
        <v>13269</v>
      </c>
      <c r="G2837" s="1" t="s">
        <v>228</v>
      </c>
      <c r="H2837" s="1" t="s">
        <v>126</v>
      </c>
      <c r="I2837" s="1" t="s">
        <v>140</v>
      </c>
      <c r="K2837" s="1" t="s">
        <v>1413</v>
      </c>
      <c r="L2837" s="1" t="s">
        <v>423</v>
      </c>
      <c r="N2837" s="1" t="s">
        <v>63</v>
      </c>
      <c r="O2837" s="1" t="s">
        <v>3569</v>
      </c>
      <c r="P2837" s="1" t="s">
        <v>18678</v>
      </c>
      <c r="Q2837" s="1" t="s">
        <v>93</v>
      </c>
      <c r="S2837" s="1" t="s">
        <v>18093</v>
      </c>
      <c r="T2837" s="1" t="s">
        <v>18679</v>
      </c>
    </row>
    <row r="2838" spans="1:20" ht="13.8" x14ac:dyDescent="0.25">
      <c r="A2838" s="1" t="s">
        <v>15883</v>
      </c>
      <c r="B2838" s="2" t="s">
        <v>18680</v>
      </c>
      <c r="C2838" s="1" t="s">
        <v>18681</v>
      </c>
      <c r="D2838" s="1" t="s">
        <v>1987</v>
      </c>
      <c r="E2838" s="1" t="s">
        <v>5997</v>
      </c>
      <c r="F2838" s="1" t="s">
        <v>18682</v>
      </c>
      <c r="G2838" s="1" t="s">
        <v>113</v>
      </c>
      <c r="H2838" s="1" t="s">
        <v>114</v>
      </c>
      <c r="I2838" s="1" t="s">
        <v>74</v>
      </c>
      <c r="K2838" s="1" t="s">
        <v>18683</v>
      </c>
      <c r="L2838" s="1" t="s">
        <v>103</v>
      </c>
      <c r="M2838" s="1" t="s">
        <v>143</v>
      </c>
      <c r="N2838" s="1" t="s">
        <v>32</v>
      </c>
      <c r="O2838" s="1" t="s">
        <v>18684</v>
      </c>
      <c r="P2838" s="1" t="s">
        <v>18685</v>
      </c>
      <c r="R2838" s="1" t="s">
        <v>182</v>
      </c>
      <c r="T2838" s="1" t="s">
        <v>18686</v>
      </c>
    </row>
    <row r="2839" spans="1:20" ht="13.8" x14ac:dyDescent="0.25">
      <c r="A2839" s="1" t="s">
        <v>18687</v>
      </c>
      <c r="B2839" s="2" t="s">
        <v>18688</v>
      </c>
      <c r="C2839" s="1" t="s">
        <v>41</v>
      </c>
      <c r="D2839" s="1" t="s">
        <v>1987</v>
      </c>
      <c r="E2839" s="1" t="s">
        <v>2057</v>
      </c>
      <c r="F2839" s="1" t="s">
        <v>18689</v>
      </c>
      <c r="G2839" s="1" t="s">
        <v>26</v>
      </c>
      <c r="H2839" s="1" t="s">
        <v>27</v>
      </c>
      <c r="I2839" s="1" t="s">
        <v>28</v>
      </c>
      <c r="K2839" s="1" t="s">
        <v>18690</v>
      </c>
      <c r="L2839" s="1" t="s">
        <v>168</v>
      </c>
      <c r="M2839" s="1" t="s">
        <v>143</v>
      </c>
      <c r="N2839" s="1" t="s">
        <v>104</v>
      </c>
      <c r="O2839" s="1" t="s">
        <v>18691</v>
      </c>
      <c r="P2839" s="1" t="s">
        <v>18692</v>
      </c>
      <c r="Q2839" s="1" t="s">
        <v>234</v>
      </c>
      <c r="T2839" s="1" t="s">
        <v>18693</v>
      </c>
    </row>
    <row r="2840" spans="1:20" ht="13.8" x14ac:dyDescent="0.25">
      <c r="A2840" s="1" t="s">
        <v>18694</v>
      </c>
      <c r="B2840" s="2" t="s">
        <v>18695</v>
      </c>
      <c r="C2840" s="1" t="s">
        <v>10368</v>
      </c>
      <c r="D2840" s="1" t="s">
        <v>619</v>
      </c>
      <c r="E2840" s="1" t="s">
        <v>18696</v>
      </c>
      <c r="F2840" s="1" t="s">
        <v>2781</v>
      </c>
      <c r="G2840" s="1" t="s">
        <v>113</v>
      </c>
      <c r="H2840" s="1" t="s">
        <v>114</v>
      </c>
      <c r="I2840" s="1" t="s">
        <v>140</v>
      </c>
      <c r="K2840" s="1" t="s">
        <v>18697</v>
      </c>
      <c r="L2840" s="1" t="s">
        <v>798</v>
      </c>
      <c r="N2840" s="1" t="s">
        <v>378</v>
      </c>
      <c r="O2840" s="1" t="s">
        <v>10372</v>
      </c>
      <c r="P2840" s="1" t="s">
        <v>18698</v>
      </c>
      <c r="Q2840" s="1" t="s">
        <v>93</v>
      </c>
      <c r="S2840" s="1" t="s">
        <v>18699</v>
      </c>
      <c r="T2840" s="1" t="s">
        <v>18700</v>
      </c>
    </row>
    <row r="2841" spans="1:20" ht="13.8" x14ac:dyDescent="0.25">
      <c r="A2841" s="1" t="s">
        <v>54</v>
      </c>
      <c r="B2841" s="2" t="s">
        <v>18701</v>
      </c>
      <c r="C2841" s="1" t="s">
        <v>761</v>
      </c>
      <c r="D2841" s="1" t="s">
        <v>2657</v>
      </c>
      <c r="E2841" s="1" t="s">
        <v>18702</v>
      </c>
      <c r="F2841" s="1" t="s">
        <v>3042</v>
      </c>
      <c r="G2841" s="1" t="s">
        <v>26</v>
      </c>
      <c r="H2841" s="1" t="s">
        <v>27</v>
      </c>
      <c r="I2841" s="1" t="s">
        <v>60</v>
      </c>
      <c r="J2841" s="1" t="s">
        <v>75</v>
      </c>
      <c r="K2841" s="1" t="s">
        <v>61</v>
      </c>
      <c r="L2841" s="1" t="s">
        <v>2574</v>
      </c>
      <c r="N2841" s="1" t="s">
        <v>63</v>
      </c>
      <c r="O2841" s="1" t="s">
        <v>765</v>
      </c>
      <c r="P2841" s="1" t="s">
        <v>18703</v>
      </c>
      <c r="Q2841" s="1" t="s">
        <v>93</v>
      </c>
      <c r="R2841" s="1" t="s">
        <v>18324</v>
      </c>
      <c r="S2841" s="1" t="s">
        <v>18057</v>
      </c>
      <c r="T2841" s="1" t="s">
        <v>18704</v>
      </c>
    </row>
    <row r="2842" spans="1:20" ht="13.8" x14ac:dyDescent="0.25">
      <c r="A2842" s="1" t="s">
        <v>120</v>
      </c>
      <c r="B2842" s="2" t="s">
        <v>18705</v>
      </c>
      <c r="C2842" s="1" t="s">
        <v>2271</v>
      </c>
      <c r="D2842" s="1" t="s">
        <v>4928</v>
      </c>
      <c r="E2842" s="1" t="s">
        <v>18706</v>
      </c>
      <c r="F2842" s="1" t="s">
        <v>18707</v>
      </c>
      <c r="G2842" s="1" t="s">
        <v>113</v>
      </c>
      <c r="H2842" s="1" t="s">
        <v>27</v>
      </c>
      <c r="I2842" s="1" t="s">
        <v>74</v>
      </c>
      <c r="K2842" s="1" t="s">
        <v>18708</v>
      </c>
      <c r="L2842" s="1" t="s">
        <v>7275</v>
      </c>
      <c r="N2842" s="1" t="s">
        <v>90</v>
      </c>
      <c r="O2842" s="1" t="s">
        <v>2274</v>
      </c>
      <c r="P2842" s="1" t="s">
        <v>18709</v>
      </c>
      <c r="R2842" s="1" t="s">
        <v>18710</v>
      </c>
      <c r="S2842" s="1" t="s">
        <v>18040</v>
      </c>
      <c r="T2842" s="1" t="s">
        <v>18711</v>
      </c>
    </row>
    <row r="2843" spans="1:20" ht="13.8" x14ac:dyDescent="0.25">
      <c r="A2843" s="1" t="s">
        <v>3288</v>
      </c>
      <c r="B2843" s="2" t="s">
        <v>18712</v>
      </c>
      <c r="C2843" s="1" t="s">
        <v>18713</v>
      </c>
      <c r="D2843" s="1" t="s">
        <v>201</v>
      </c>
      <c r="E2843" s="1" t="s">
        <v>18714</v>
      </c>
      <c r="F2843" s="1" t="s">
        <v>2262</v>
      </c>
      <c r="G2843" s="1" t="s">
        <v>26</v>
      </c>
      <c r="H2843" s="1" t="s">
        <v>27</v>
      </c>
      <c r="I2843" s="1" t="s">
        <v>28</v>
      </c>
      <c r="K2843" s="1" t="s">
        <v>2810</v>
      </c>
      <c r="L2843" s="1" t="s">
        <v>168</v>
      </c>
      <c r="M2843" s="1" t="s">
        <v>206</v>
      </c>
      <c r="N2843" s="1" t="s">
        <v>32</v>
      </c>
      <c r="O2843" s="1" t="s">
        <v>18715</v>
      </c>
      <c r="P2843" s="1" t="s">
        <v>18716</v>
      </c>
      <c r="Q2843" s="1" t="s">
        <v>18717</v>
      </c>
      <c r="R2843" s="1" t="s">
        <v>18718</v>
      </c>
      <c r="S2843" s="1" t="s">
        <v>18719</v>
      </c>
      <c r="T2843" s="1" t="s">
        <v>18720</v>
      </c>
    </row>
    <row r="2844" spans="1:20" ht="69" x14ac:dyDescent="0.25">
      <c r="A2844" s="1" t="s">
        <v>54</v>
      </c>
      <c r="B2844" s="2" t="s">
        <v>18721</v>
      </c>
      <c r="C2844" s="1" t="s">
        <v>486</v>
      </c>
      <c r="D2844" s="1" t="s">
        <v>712</v>
      </c>
      <c r="E2844" s="1" t="s">
        <v>18722</v>
      </c>
      <c r="F2844" s="1" t="s">
        <v>15600</v>
      </c>
      <c r="G2844" s="1" t="s">
        <v>26</v>
      </c>
      <c r="H2844" s="1" t="s">
        <v>27</v>
      </c>
      <c r="I2844" s="1" t="s">
        <v>28</v>
      </c>
      <c r="K2844" s="1" t="s">
        <v>61</v>
      </c>
      <c r="L2844" s="1" t="s">
        <v>10774</v>
      </c>
      <c r="M2844" s="1" t="s">
        <v>304</v>
      </c>
      <c r="N2844" s="1" t="s">
        <v>63</v>
      </c>
      <c r="O2844" s="1" t="s">
        <v>492</v>
      </c>
      <c r="P2844" s="4" t="s">
        <v>18723</v>
      </c>
      <c r="R2844" s="1" t="s">
        <v>18724</v>
      </c>
      <c r="S2844" s="1" t="s">
        <v>18057</v>
      </c>
      <c r="T2844" s="1" t="s">
        <v>18725</v>
      </c>
    </row>
    <row r="2845" spans="1:20" ht="13.8" x14ac:dyDescent="0.25">
      <c r="A2845" s="1" t="s">
        <v>13706</v>
      </c>
      <c r="B2845" s="2" t="s">
        <v>18726</v>
      </c>
      <c r="C2845" s="1" t="s">
        <v>13708</v>
      </c>
      <c r="D2845" s="1" t="s">
        <v>18727</v>
      </c>
      <c r="E2845" s="1" t="s">
        <v>18728</v>
      </c>
      <c r="F2845" s="1" t="s">
        <v>18729</v>
      </c>
      <c r="G2845" s="1" t="s">
        <v>243</v>
      </c>
      <c r="H2845" s="1" t="s">
        <v>244</v>
      </c>
      <c r="I2845" s="1" t="s">
        <v>28</v>
      </c>
      <c r="K2845" s="1" t="s">
        <v>13710</v>
      </c>
      <c r="L2845" s="1" t="s">
        <v>13936</v>
      </c>
      <c r="M2845" s="1" t="s">
        <v>304</v>
      </c>
      <c r="N2845" s="1" t="s">
        <v>32</v>
      </c>
      <c r="O2845" s="1" t="s">
        <v>13711</v>
      </c>
      <c r="P2845" s="1" t="s">
        <v>18730</v>
      </c>
      <c r="Q2845" s="1" t="s">
        <v>18731</v>
      </c>
      <c r="R2845" s="1" t="s">
        <v>18732</v>
      </c>
      <c r="S2845" s="1" t="s">
        <v>18627</v>
      </c>
      <c r="T2845" s="1" t="s">
        <v>18733</v>
      </c>
    </row>
    <row r="2846" spans="1:20" ht="13.8" x14ac:dyDescent="0.25">
      <c r="A2846" s="1" t="s">
        <v>15921</v>
      </c>
      <c r="B2846" s="2" t="s">
        <v>18734</v>
      </c>
      <c r="C2846" s="1" t="s">
        <v>17191</v>
      </c>
      <c r="D2846" s="1" t="s">
        <v>452</v>
      </c>
      <c r="E2846" s="1" t="s">
        <v>5997</v>
      </c>
      <c r="F2846" s="1" t="s">
        <v>15738</v>
      </c>
      <c r="G2846" s="1" t="s">
        <v>26</v>
      </c>
      <c r="H2846" s="1" t="s">
        <v>27</v>
      </c>
      <c r="I2846" s="1" t="s">
        <v>60</v>
      </c>
      <c r="K2846" s="1" t="s">
        <v>18735</v>
      </c>
      <c r="L2846" s="1" t="s">
        <v>1709</v>
      </c>
      <c r="N2846" s="1" t="s">
        <v>32</v>
      </c>
      <c r="O2846" s="1" t="s">
        <v>17193</v>
      </c>
      <c r="P2846" s="1" t="s">
        <v>18736</v>
      </c>
      <c r="Q2846" s="1" t="s">
        <v>18737</v>
      </c>
      <c r="T2846" s="1" t="s">
        <v>18738</v>
      </c>
    </row>
    <row r="2847" spans="1:20" ht="13.8" x14ac:dyDescent="0.25">
      <c r="A2847" s="1" t="s">
        <v>358</v>
      </c>
      <c r="B2847" s="2" t="s">
        <v>18739</v>
      </c>
      <c r="C2847" s="1" t="s">
        <v>18740</v>
      </c>
      <c r="D2847" s="1" t="s">
        <v>3394</v>
      </c>
      <c r="E2847" s="1" t="s">
        <v>18741</v>
      </c>
      <c r="F2847" s="1" t="s">
        <v>634</v>
      </c>
      <c r="G2847" s="1" t="s">
        <v>113</v>
      </c>
      <c r="H2847" s="1" t="s">
        <v>114</v>
      </c>
      <c r="I2847" s="1" t="s">
        <v>140</v>
      </c>
      <c r="K2847" s="1" t="s">
        <v>1166</v>
      </c>
      <c r="L2847" s="1" t="s">
        <v>637</v>
      </c>
      <c r="M2847" s="1" t="s">
        <v>270</v>
      </c>
      <c r="N2847" s="1" t="s">
        <v>104</v>
      </c>
      <c r="O2847" s="1" t="s">
        <v>18742</v>
      </c>
      <c r="P2847" s="1" t="s">
        <v>18743</v>
      </c>
      <c r="Q2847" s="1" t="s">
        <v>356</v>
      </c>
      <c r="S2847" s="1" t="s">
        <v>18057</v>
      </c>
      <c r="T2847" s="1" t="s">
        <v>18744</v>
      </c>
    </row>
    <row r="2848" spans="1:20" ht="27.6" x14ac:dyDescent="0.25">
      <c r="A2848" s="1" t="s">
        <v>148</v>
      </c>
      <c r="B2848" s="2" t="s">
        <v>18745</v>
      </c>
      <c r="C2848" s="1" t="s">
        <v>1466</v>
      </c>
      <c r="D2848" s="1" t="s">
        <v>137</v>
      </c>
      <c r="E2848" s="1" t="s">
        <v>18746</v>
      </c>
      <c r="F2848" s="1" t="s">
        <v>18747</v>
      </c>
      <c r="G2848" s="1" t="s">
        <v>113</v>
      </c>
      <c r="H2848" s="1" t="s">
        <v>114</v>
      </c>
      <c r="I2848" s="1" t="s">
        <v>140</v>
      </c>
      <c r="J2848" s="1" t="s">
        <v>154</v>
      </c>
      <c r="K2848" s="1" t="s">
        <v>18748</v>
      </c>
      <c r="L2848" s="1" t="s">
        <v>6493</v>
      </c>
      <c r="N2848" s="1" t="s">
        <v>47</v>
      </c>
      <c r="O2848" s="1" t="s">
        <v>1469</v>
      </c>
      <c r="P2848" s="4" t="s">
        <v>18749</v>
      </c>
      <c r="R2848" s="1" t="s">
        <v>18750</v>
      </c>
      <c r="S2848" s="1" t="s">
        <v>18057</v>
      </c>
      <c r="T2848" s="1" t="s">
        <v>18751</v>
      </c>
    </row>
    <row r="2849" spans="1:20" ht="13.8" x14ac:dyDescent="0.25">
      <c r="A2849" s="1" t="s">
        <v>1398</v>
      </c>
      <c r="B2849" s="2" t="s">
        <v>18752</v>
      </c>
      <c r="C2849" s="1" t="s">
        <v>4439</v>
      </c>
      <c r="D2849" s="1" t="s">
        <v>1362</v>
      </c>
      <c r="E2849" s="1" t="s">
        <v>18753</v>
      </c>
      <c r="F2849" s="1" t="s">
        <v>6059</v>
      </c>
      <c r="G2849" s="1" t="s">
        <v>26</v>
      </c>
      <c r="H2849" s="1" t="s">
        <v>27</v>
      </c>
      <c r="I2849" s="1" t="s">
        <v>74</v>
      </c>
      <c r="J2849" s="1" t="s">
        <v>465</v>
      </c>
      <c r="K2849" s="1" t="s">
        <v>18754</v>
      </c>
      <c r="L2849" s="1" t="s">
        <v>18755</v>
      </c>
      <c r="N2849" s="1" t="s">
        <v>90</v>
      </c>
      <c r="O2849" s="1" t="s">
        <v>4445</v>
      </c>
      <c r="P2849" s="1" t="s">
        <v>18756</v>
      </c>
      <c r="R2849" s="1" t="s">
        <v>18757</v>
      </c>
      <c r="S2849" s="1" t="s">
        <v>18401</v>
      </c>
      <c r="T2849" s="1" t="s">
        <v>18758</v>
      </c>
    </row>
    <row r="2850" spans="1:20" ht="13.8" x14ac:dyDescent="0.25">
      <c r="A2850" s="1" t="s">
        <v>1020</v>
      </c>
      <c r="B2850" s="2" t="s">
        <v>18759</v>
      </c>
      <c r="C2850" s="1" t="s">
        <v>70</v>
      </c>
      <c r="D2850" s="1" t="s">
        <v>5600</v>
      </c>
      <c r="E2850" s="1" t="s">
        <v>18760</v>
      </c>
      <c r="F2850" s="1" t="s">
        <v>18761</v>
      </c>
      <c r="G2850" s="1" t="s">
        <v>113</v>
      </c>
      <c r="H2850" s="1" t="s">
        <v>114</v>
      </c>
      <c r="I2850" s="1" t="s">
        <v>74</v>
      </c>
      <c r="J2850" s="1" t="s">
        <v>465</v>
      </c>
      <c r="K2850" s="1" t="s">
        <v>18762</v>
      </c>
      <c r="L2850" s="1" t="s">
        <v>810</v>
      </c>
      <c r="N2850" s="1" t="s">
        <v>916</v>
      </c>
      <c r="O2850" s="1" t="s">
        <v>78</v>
      </c>
      <c r="P2850" s="1" t="s">
        <v>18763</v>
      </c>
      <c r="Q2850" s="1" t="s">
        <v>93</v>
      </c>
      <c r="T2850" s="1" t="s">
        <v>18764</v>
      </c>
    </row>
    <row r="2851" spans="1:20" ht="13.8" x14ac:dyDescent="0.25">
      <c r="A2851" s="1" t="s">
        <v>68</v>
      </c>
      <c r="B2851" s="2" t="s">
        <v>18765</v>
      </c>
      <c r="C2851" s="1" t="s">
        <v>70</v>
      </c>
      <c r="D2851" s="1" t="s">
        <v>7809</v>
      </c>
      <c r="E2851" s="1" t="s">
        <v>18766</v>
      </c>
      <c r="F2851" s="1" t="s">
        <v>2340</v>
      </c>
      <c r="G2851" s="1" t="s">
        <v>26</v>
      </c>
      <c r="H2851" s="1" t="s">
        <v>27</v>
      </c>
      <c r="I2851" s="1" t="s">
        <v>74</v>
      </c>
      <c r="J2851" s="1" t="s">
        <v>1154</v>
      </c>
      <c r="K2851" s="1" t="s">
        <v>76</v>
      </c>
      <c r="L2851" s="1" t="s">
        <v>810</v>
      </c>
      <c r="N2851" s="1" t="s">
        <v>916</v>
      </c>
      <c r="O2851" s="1" t="s">
        <v>78</v>
      </c>
      <c r="P2851" s="1" t="s">
        <v>18767</v>
      </c>
      <c r="Q2851" s="1" t="s">
        <v>12411</v>
      </c>
      <c r="R2851" s="1" t="s">
        <v>18768</v>
      </c>
      <c r="T2851" s="1" t="s">
        <v>18769</v>
      </c>
    </row>
    <row r="2852" spans="1:20" ht="13.8" x14ac:dyDescent="0.25">
      <c r="A2852" s="1" t="s">
        <v>1484</v>
      </c>
      <c r="B2852" s="2" t="s">
        <v>18770</v>
      </c>
      <c r="C2852" s="1" t="s">
        <v>1486</v>
      </c>
    </row>
    <row r="2853" spans="1:20" ht="13.8" x14ac:dyDescent="0.25">
      <c r="A2853" s="1" t="s">
        <v>6637</v>
      </c>
      <c r="B2853" s="2" t="s">
        <v>18771</v>
      </c>
      <c r="C2853" s="1" t="s">
        <v>2474</v>
      </c>
      <c r="E2853" s="1" t="s">
        <v>18772</v>
      </c>
    </row>
    <row r="2854" spans="1:20" ht="13.8" x14ac:dyDescent="0.25">
      <c r="A2854" s="1" t="s">
        <v>405</v>
      </c>
      <c r="B2854" s="2" t="s">
        <v>18773</v>
      </c>
      <c r="C2854" s="1" t="s">
        <v>1057</v>
      </c>
      <c r="E2854" s="1" t="s">
        <v>18774</v>
      </c>
    </row>
    <row r="2855" spans="1:20" ht="13.8" x14ac:dyDescent="0.25">
      <c r="A2855" s="1" t="s">
        <v>54</v>
      </c>
      <c r="B2855" s="2" t="s">
        <v>18775</v>
      </c>
      <c r="C2855" s="1" t="s">
        <v>486</v>
      </c>
      <c r="E2855" s="1" t="s">
        <v>18776</v>
      </c>
    </row>
    <row r="2856" spans="1:20" ht="13.8" x14ac:dyDescent="0.25">
      <c r="A2856" s="1" t="s">
        <v>6637</v>
      </c>
      <c r="B2856" s="2" t="s">
        <v>18771</v>
      </c>
      <c r="C2856" s="1" t="s">
        <v>2474</v>
      </c>
      <c r="D2856" s="1" t="s">
        <v>18777</v>
      </c>
      <c r="E2856" s="1" t="s">
        <v>18772</v>
      </c>
      <c r="F2856" s="1" t="s">
        <v>18778</v>
      </c>
      <c r="G2856" s="1" t="s">
        <v>228</v>
      </c>
      <c r="H2856" s="1" t="s">
        <v>126</v>
      </c>
      <c r="I2856" s="1" t="s">
        <v>60</v>
      </c>
      <c r="K2856" s="1" t="s">
        <v>2478</v>
      </c>
      <c r="L2856" s="1" t="s">
        <v>18779</v>
      </c>
      <c r="N2856" s="3">
        <v>46539</v>
      </c>
      <c r="O2856" s="1" t="s">
        <v>2480</v>
      </c>
      <c r="P2856" s="1" t="s">
        <v>18780</v>
      </c>
      <c r="Q2856" s="1" t="s">
        <v>18781</v>
      </c>
      <c r="R2856" s="1" t="s">
        <v>2483</v>
      </c>
      <c r="S2856" s="1" t="s">
        <v>18093</v>
      </c>
      <c r="T2856" s="1" t="s">
        <v>18782</v>
      </c>
    </row>
    <row r="2857" spans="1:20" ht="13.8" x14ac:dyDescent="0.25">
      <c r="A2857" s="1" t="s">
        <v>405</v>
      </c>
      <c r="B2857" s="2" t="s">
        <v>18773</v>
      </c>
      <c r="C2857" s="1" t="s">
        <v>1057</v>
      </c>
      <c r="D2857" s="1" t="s">
        <v>1937</v>
      </c>
      <c r="E2857" s="1" t="s">
        <v>18774</v>
      </c>
      <c r="F2857" s="1" t="s">
        <v>18475</v>
      </c>
      <c r="G2857" s="1" t="s">
        <v>26</v>
      </c>
      <c r="H2857" s="1" t="s">
        <v>27</v>
      </c>
      <c r="I2857" s="1" t="s">
        <v>28</v>
      </c>
      <c r="K2857" s="1" t="s">
        <v>411</v>
      </c>
      <c r="L2857" s="1" t="s">
        <v>168</v>
      </c>
      <c r="N2857" s="1" t="s">
        <v>63</v>
      </c>
      <c r="O2857" s="1" t="s">
        <v>18783</v>
      </c>
      <c r="P2857" s="1" t="s">
        <v>18784</v>
      </c>
      <c r="Q2857" s="1" t="s">
        <v>18785</v>
      </c>
      <c r="S2857" s="1" t="s">
        <v>18040</v>
      </c>
      <c r="T2857" s="1" t="s">
        <v>18786</v>
      </c>
    </row>
    <row r="2858" spans="1:20" ht="13.8" x14ac:dyDescent="0.25">
      <c r="A2858" s="1" t="s">
        <v>54</v>
      </c>
      <c r="B2858" s="2" t="s">
        <v>18775</v>
      </c>
      <c r="C2858" s="1" t="s">
        <v>486</v>
      </c>
      <c r="D2858" s="1" t="s">
        <v>1244</v>
      </c>
      <c r="E2858" s="1" t="s">
        <v>18776</v>
      </c>
      <c r="F2858" s="1" t="s">
        <v>18787</v>
      </c>
      <c r="G2858" s="1" t="s">
        <v>26</v>
      </c>
      <c r="H2858" s="1" t="s">
        <v>27</v>
      </c>
      <c r="I2858" s="1" t="s">
        <v>28</v>
      </c>
      <c r="K2858" s="1" t="s">
        <v>18788</v>
      </c>
      <c r="L2858" s="1" t="s">
        <v>3627</v>
      </c>
      <c r="N2858" s="1" t="s">
        <v>63</v>
      </c>
      <c r="O2858" s="1" t="s">
        <v>492</v>
      </c>
      <c r="P2858" s="1" t="s">
        <v>18789</v>
      </c>
      <c r="Q2858" s="1" t="s">
        <v>93</v>
      </c>
      <c r="R2858" s="1" t="s">
        <v>171</v>
      </c>
      <c r="S2858" s="1" t="s">
        <v>18057</v>
      </c>
      <c r="T2858" s="1" t="s">
        <v>18790</v>
      </c>
    </row>
    <row r="2859" spans="1:20" ht="27.6" x14ac:dyDescent="0.25">
      <c r="A2859" s="1" t="s">
        <v>976</v>
      </c>
      <c r="B2859" s="2" t="s">
        <v>18791</v>
      </c>
      <c r="C2859" s="1" t="s">
        <v>1432</v>
      </c>
      <c r="D2859" s="1" t="s">
        <v>523</v>
      </c>
      <c r="E2859" s="1" t="s">
        <v>18792</v>
      </c>
      <c r="F2859" s="1" t="s">
        <v>16783</v>
      </c>
      <c r="G2859" s="1" t="s">
        <v>26</v>
      </c>
      <c r="H2859" s="1" t="s">
        <v>27</v>
      </c>
      <c r="I2859" s="1" t="s">
        <v>28</v>
      </c>
      <c r="J2859" s="1" t="s">
        <v>465</v>
      </c>
      <c r="K2859" s="1" t="s">
        <v>18793</v>
      </c>
      <c r="L2859" s="1" t="s">
        <v>269</v>
      </c>
      <c r="N2859" s="1" t="s">
        <v>90</v>
      </c>
      <c r="O2859" s="1" t="s">
        <v>1435</v>
      </c>
      <c r="P2859" s="4" t="s">
        <v>18794</v>
      </c>
      <c r="R2859" s="1" t="s">
        <v>2940</v>
      </c>
      <c r="S2859" s="1" t="s">
        <v>18426</v>
      </c>
      <c r="T2859" s="1" t="s">
        <v>18795</v>
      </c>
    </row>
    <row r="2860" spans="1:20" ht="13.8" x14ac:dyDescent="0.25">
      <c r="A2860" s="1" t="s">
        <v>1074</v>
      </c>
      <c r="B2860" s="2" t="s">
        <v>18796</v>
      </c>
      <c r="C2860" s="1" t="s">
        <v>1076</v>
      </c>
      <c r="D2860" s="1" t="s">
        <v>1638</v>
      </c>
      <c r="E2860" s="1" t="s">
        <v>537</v>
      </c>
      <c r="F2860" s="1" t="s">
        <v>2236</v>
      </c>
      <c r="G2860" s="1" t="s">
        <v>26</v>
      </c>
      <c r="H2860" s="1" t="s">
        <v>27</v>
      </c>
      <c r="I2860" s="1" t="s">
        <v>60</v>
      </c>
      <c r="K2860" s="1" t="s">
        <v>1166</v>
      </c>
      <c r="L2860" s="1" t="s">
        <v>14978</v>
      </c>
      <c r="N2860" s="1" t="s">
        <v>90</v>
      </c>
      <c r="O2860" s="1" t="s">
        <v>1080</v>
      </c>
      <c r="P2860" s="1" t="s">
        <v>18797</v>
      </c>
      <c r="R2860" s="1" t="s">
        <v>182</v>
      </c>
      <c r="S2860" s="1" t="s">
        <v>18057</v>
      </c>
      <c r="T2860" s="1" t="s">
        <v>18798</v>
      </c>
    </row>
    <row r="2861" spans="1:20" ht="13.8" x14ac:dyDescent="0.25">
      <c r="A2861" s="1" t="s">
        <v>13732</v>
      </c>
      <c r="B2861" s="2" t="s">
        <v>18799</v>
      </c>
      <c r="C2861" s="1" t="s">
        <v>18334</v>
      </c>
      <c r="D2861" s="1" t="s">
        <v>1987</v>
      </c>
      <c r="E2861" s="1" t="s">
        <v>1999</v>
      </c>
      <c r="F2861" s="1" t="s">
        <v>2138</v>
      </c>
      <c r="G2861" s="1" t="s">
        <v>243</v>
      </c>
      <c r="H2861" s="1" t="s">
        <v>244</v>
      </c>
      <c r="I2861" s="1" t="s">
        <v>28</v>
      </c>
      <c r="K2861" s="1" t="s">
        <v>2433</v>
      </c>
      <c r="L2861" s="1" t="s">
        <v>142</v>
      </c>
      <c r="N2861" s="1" t="s">
        <v>378</v>
      </c>
      <c r="O2861" s="1" t="s">
        <v>18338</v>
      </c>
      <c r="P2861" s="1" t="s">
        <v>18800</v>
      </c>
      <c r="Q2861" s="1" t="s">
        <v>93</v>
      </c>
      <c r="R2861" s="1" t="s">
        <v>18801</v>
      </c>
      <c r="S2861" s="1" t="s">
        <v>18093</v>
      </c>
      <c r="T2861" s="1" t="s">
        <v>18802</v>
      </c>
    </row>
    <row r="2862" spans="1:20" ht="13.8" x14ac:dyDescent="0.25">
      <c r="A2862" s="1" t="s">
        <v>18803</v>
      </c>
      <c r="B2862" s="2" t="s">
        <v>18804</v>
      </c>
      <c r="C2862" s="1" t="s">
        <v>18805</v>
      </c>
      <c r="D2862" s="1" t="s">
        <v>23</v>
      </c>
      <c r="E2862" s="1" t="s">
        <v>18806</v>
      </c>
      <c r="F2862" s="1" t="s">
        <v>15595</v>
      </c>
      <c r="G2862" s="1" t="s">
        <v>113</v>
      </c>
      <c r="H2862" s="1" t="s">
        <v>27</v>
      </c>
      <c r="I2862" s="1" t="s">
        <v>28</v>
      </c>
      <c r="K2862" s="1" t="s">
        <v>18807</v>
      </c>
      <c r="L2862" s="1" t="s">
        <v>168</v>
      </c>
      <c r="N2862" s="1" t="s">
        <v>32</v>
      </c>
      <c r="O2862" s="1" t="s">
        <v>18808</v>
      </c>
      <c r="P2862" s="1" t="s">
        <v>18809</v>
      </c>
      <c r="Q2862" s="1" t="s">
        <v>18810</v>
      </c>
      <c r="R2862" s="1" t="s">
        <v>18811</v>
      </c>
      <c r="S2862" s="1" t="s">
        <v>18040</v>
      </c>
      <c r="T2862" s="1" t="s">
        <v>18812</v>
      </c>
    </row>
    <row r="2863" spans="1:20" ht="13.8" x14ac:dyDescent="0.25">
      <c r="A2863" s="1" t="s">
        <v>884</v>
      </c>
      <c r="B2863" s="2" t="s">
        <v>18813</v>
      </c>
      <c r="C2863" s="1" t="s">
        <v>886</v>
      </c>
      <c r="D2863" s="1" t="s">
        <v>712</v>
      </c>
      <c r="E2863" s="1" t="s">
        <v>660</v>
      </c>
      <c r="F2863" s="1" t="s">
        <v>18814</v>
      </c>
      <c r="G2863" s="1" t="s">
        <v>26</v>
      </c>
      <c r="H2863" s="1" t="s">
        <v>244</v>
      </c>
      <c r="I2863" s="1" t="s">
        <v>74</v>
      </c>
      <c r="K2863" s="1" t="s">
        <v>890</v>
      </c>
      <c r="L2863" s="1" t="s">
        <v>1670</v>
      </c>
      <c r="M2863" s="1" t="s">
        <v>304</v>
      </c>
      <c r="N2863" s="1" t="s">
        <v>63</v>
      </c>
      <c r="O2863" s="1" t="s">
        <v>892</v>
      </c>
      <c r="P2863" s="1" t="s">
        <v>18815</v>
      </c>
      <c r="R2863" s="1" t="s">
        <v>18816</v>
      </c>
      <c r="S2863" s="1" t="s">
        <v>18817</v>
      </c>
      <c r="T2863" s="1" t="s">
        <v>18818</v>
      </c>
    </row>
    <row r="2864" spans="1:20" ht="13.8" x14ac:dyDescent="0.25">
      <c r="A2864" s="1" t="s">
        <v>911</v>
      </c>
      <c r="B2864" s="2" t="s">
        <v>18819</v>
      </c>
      <c r="C2864" s="1" t="s">
        <v>289</v>
      </c>
      <c r="D2864" s="1" t="s">
        <v>547</v>
      </c>
      <c r="E2864" s="1" t="s">
        <v>319</v>
      </c>
      <c r="F2864" s="1" t="s">
        <v>915</v>
      </c>
      <c r="G2864" s="1" t="s">
        <v>113</v>
      </c>
      <c r="H2864" s="1" t="s">
        <v>114</v>
      </c>
      <c r="I2864" s="1" t="s">
        <v>74</v>
      </c>
      <c r="J2864" s="1" t="s">
        <v>75</v>
      </c>
      <c r="K2864" s="1" t="s">
        <v>293</v>
      </c>
      <c r="L2864" s="1" t="s">
        <v>77</v>
      </c>
      <c r="N2864" s="1" t="s">
        <v>916</v>
      </c>
      <c r="O2864" s="1" t="s">
        <v>294</v>
      </c>
      <c r="P2864" s="1" t="s">
        <v>18820</v>
      </c>
      <c r="Q2864" s="1" t="s">
        <v>93</v>
      </c>
      <c r="R2864" s="1" t="s">
        <v>182</v>
      </c>
      <c r="S2864" s="1" t="s">
        <v>18040</v>
      </c>
      <c r="T2864" s="1" t="s">
        <v>18821</v>
      </c>
    </row>
    <row r="2865" spans="1:20" ht="13.8" x14ac:dyDescent="0.25">
      <c r="A2865" s="1" t="s">
        <v>18822</v>
      </c>
      <c r="B2865" s="2" t="s">
        <v>18823</v>
      </c>
      <c r="C2865" s="1" t="s">
        <v>18824</v>
      </c>
      <c r="D2865" s="1" t="s">
        <v>1309</v>
      </c>
      <c r="E2865" s="1" t="s">
        <v>18825</v>
      </c>
      <c r="F2865" s="1" t="s">
        <v>1412</v>
      </c>
      <c r="G2865" s="1" t="s">
        <v>113</v>
      </c>
      <c r="H2865" s="1" t="s">
        <v>114</v>
      </c>
      <c r="I2865" s="1" t="s">
        <v>74</v>
      </c>
      <c r="K2865" s="1" t="s">
        <v>18826</v>
      </c>
      <c r="L2865" s="1" t="s">
        <v>843</v>
      </c>
      <c r="N2865" s="1" t="s">
        <v>47</v>
      </c>
      <c r="O2865" s="1" t="s">
        <v>18827</v>
      </c>
      <c r="P2865" s="1" t="s">
        <v>18828</v>
      </c>
      <c r="Q2865" s="1" t="s">
        <v>18829</v>
      </c>
      <c r="R2865" s="1" t="s">
        <v>18830</v>
      </c>
      <c r="S2865" s="1" t="s">
        <v>18634</v>
      </c>
      <c r="T2865" s="1" t="s">
        <v>18831</v>
      </c>
    </row>
    <row r="2866" spans="1:20" ht="13.8" x14ac:dyDescent="0.25">
      <c r="A2866" s="1" t="s">
        <v>68</v>
      </c>
      <c r="B2866" s="2" t="s">
        <v>18832</v>
      </c>
      <c r="C2866" s="1" t="s">
        <v>70</v>
      </c>
      <c r="D2866" s="1" t="s">
        <v>1235</v>
      </c>
      <c r="E2866" s="1" t="s">
        <v>1685</v>
      </c>
      <c r="F2866" s="1" t="s">
        <v>3269</v>
      </c>
      <c r="G2866" s="1" t="s">
        <v>26</v>
      </c>
      <c r="H2866" s="1" t="s">
        <v>27</v>
      </c>
      <c r="I2866" s="1" t="s">
        <v>74</v>
      </c>
      <c r="K2866" s="1" t="s">
        <v>76</v>
      </c>
      <c r="L2866" s="1" t="s">
        <v>30</v>
      </c>
      <c r="N2866" s="1" t="s">
        <v>90</v>
      </c>
      <c r="O2866" s="1" t="s">
        <v>78</v>
      </c>
      <c r="P2866" s="1" t="s">
        <v>18833</v>
      </c>
      <c r="R2866" s="1" t="s">
        <v>18834</v>
      </c>
      <c r="T2866" s="1" t="s">
        <v>18835</v>
      </c>
    </row>
    <row r="2867" spans="1:20" ht="13.8" x14ac:dyDescent="0.25">
      <c r="A2867" s="1" t="s">
        <v>1148</v>
      </c>
      <c r="B2867" s="2" t="s">
        <v>18836</v>
      </c>
      <c r="C2867" s="1" t="s">
        <v>5607</v>
      </c>
      <c r="D2867" s="1" t="s">
        <v>1096</v>
      </c>
      <c r="E2867" s="1" t="s">
        <v>18837</v>
      </c>
      <c r="F2867" s="1" t="s">
        <v>18838</v>
      </c>
      <c r="G2867" s="1" t="s">
        <v>113</v>
      </c>
      <c r="H2867" s="1" t="s">
        <v>114</v>
      </c>
      <c r="I2867" s="1" t="s">
        <v>140</v>
      </c>
      <c r="K2867" s="1" t="s">
        <v>5611</v>
      </c>
      <c r="L2867" s="1" t="s">
        <v>693</v>
      </c>
      <c r="N2867" s="1" t="s">
        <v>63</v>
      </c>
      <c r="O2867" s="1" t="s">
        <v>5612</v>
      </c>
      <c r="P2867" s="1" t="s">
        <v>18839</v>
      </c>
      <c r="Q2867" s="1" t="s">
        <v>93</v>
      </c>
      <c r="T2867" s="1" t="s">
        <v>18840</v>
      </c>
    </row>
    <row r="2868" spans="1:20" ht="13.8" x14ac:dyDescent="0.25">
      <c r="A2868" s="1" t="s">
        <v>7319</v>
      </c>
      <c r="B2868" s="2" t="s">
        <v>18841</v>
      </c>
      <c r="C2868" s="1" t="s">
        <v>4597</v>
      </c>
      <c r="D2868" s="1" t="s">
        <v>10957</v>
      </c>
      <c r="E2868" s="1" t="s">
        <v>18842</v>
      </c>
      <c r="F2868" s="1" t="s">
        <v>2340</v>
      </c>
      <c r="G2868" s="1" t="s">
        <v>26</v>
      </c>
      <c r="H2868" s="1" t="s">
        <v>27</v>
      </c>
      <c r="I2868" s="1" t="s">
        <v>60</v>
      </c>
      <c r="K2868" s="1" t="s">
        <v>550</v>
      </c>
      <c r="L2868" s="1" t="s">
        <v>142</v>
      </c>
      <c r="N2868" s="1" t="s">
        <v>378</v>
      </c>
      <c r="O2868" s="1" t="s">
        <v>4602</v>
      </c>
      <c r="P2868" s="1" t="s">
        <v>18843</v>
      </c>
      <c r="Q2868" s="1" t="s">
        <v>12163</v>
      </c>
      <c r="R2868" s="1" t="s">
        <v>18844</v>
      </c>
      <c r="S2868" s="1" t="s">
        <v>18845</v>
      </c>
      <c r="T2868" s="1" t="s">
        <v>18846</v>
      </c>
    </row>
    <row r="2869" spans="1:20" ht="13.8" x14ac:dyDescent="0.25">
      <c r="A2869" s="1" t="s">
        <v>14012</v>
      </c>
      <c r="B2869" s="2" t="s">
        <v>18847</v>
      </c>
      <c r="C2869" s="1" t="s">
        <v>17191</v>
      </c>
      <c r="D2869" s="1" t="s">
        <v>1873</v>
      </c>
      <c r="E2869" s="1" t="s">
        <v>18848</v>
      </c>
      <c r="F2869" s="1" t="s">
        <v>549</v>
      </c>
      <c r="G2869" s="1" t="s">
        <v>113</v>
      </c>
      <c r="H2869" s="1" t="s">
        <v>114</v>
      </c>
      <c r="I2869" s="1" t="s">
        <v>60</v>
      </c>
      <c r="J2869" s="1" t="s">
        <v>154</v>
      </c>
      <c r="K2869" s="1" t="s">
        <v>14016</v>
      </c>
      <c r="L2869" s="1" t="s">
        <v>1193</v>
      </c>
      <c r="N2869" s="1" t="s">
        <v>63</v>
      </c>
      <c r="O2869" s="1" t="s">
        <v>17193</v>
      </c>
      <c r="P2869" s="1" t="s">
        <v>18849</v>
      </c>
      <c r="R2869" s="1" t="s">
        <v>17195</v>
      </c>
      <c r="T2869" s="1" t="s">
        <v>18850</v>
      </c>
    </row>
    <row r="2870" spans="1:20" ht="13.8" x14ac:dyDescent="0.25">
      <c r="A2870" s="1" t="s">
        <v>1755</v>
      </c>
      <c r="B2870" s="2" t="s">
        <v>18851</v>
      </c>
      <c r="C2870" s="1" t="s">
        <v>18852</v>
      </c>
      <c r="D2870" s="1" t="s">
        <v>201</v>
      </c>
      <c r="E2870" s="1" t="s">
        <v>11476</v>
      </c>
      <c r="F2870" s="1" t="s">
        <v>2945</v>
      </c>
      <c r="G2870" s="1" t="s">
        <v>26</v>
      </c>
      <c r="H2870" s="1" t="s">
        <v>114</v>
      </c>
      <c r="I2870" s="1" t="s">
        <v>60</v>
      </c>
      <c r="J2870" s="1" t="s">
        <v>154</v>
      </c>
      <c r="K2870" s="1" t="s">
        <v>1760</v>
      </c>
      <c r="L2870" s="1" t="s">
        <v>3328</v>
      </c>
      <c r="N2870" s="1" t="s">
        <v>32</v>
      </c>
      <c r="O2870" s="1" t="s">
        <v>18853</v>
      </c>
      <c r="P2870" s="1" t="s">
        <v>18854</v>
      </c>
      <c r="Q2870" s="1" t="s">
        <v>9168</v>
      </c>
      <c r="S2870" s="1" t="s">
        <v>18038</v>
      </c>
      <c r="T2870" s="1" t="s">
        <v>18855</v>
      </c>
    </row>
    <row r="2871" spans="1:20" ht="41.4" x14ac:dyDescent="0.25">
      <c r="A2871" s="1" t="s">
        <v>18856</v>
      </c>
      <c r="B2871" s="2" t="s">
        <v>18857</v>
      </c>
      <c r="C2871" s="1" t="s">
        <v>18858</v>
      </c>
      <c r="D2871" s="1" t="s">
        <v>930</v>
      </c>
      <c r="E2871" s="1" t="s">
        <v>18859</v>
      </c>
      <c r="F2871" s="1" t="s">
        <v>18860</v>
      </c>
      <c r="G2871" s="1" t="s">
        <v>26</v>
      </c>
      <c r="H2871" s="1" t="s">
        <v>27</v>
      </c>
      <c r="I2871" s="1" t="s">
        <v>28</v>
      </c>
      <c r="K2871" s="1" t="s">
        <v>16234</v>
      </c>
      <c r="L2871" s="1" t="s">
        <v>4099</v>
      </c>
      <c r="N2871" s="1" t="s">
        <v>47</v>
      </c>
      <c r="O2871" s="1" t="s">
        <v>18861</v>
      </c>
      <c r="P2871" s="4" t="s">
        <v>18862</v>
      </c>
      <c r="Q2871" s="1" t="s">
        <v>18863</v>
      </c>
      <c r="S2871" s="1" t="s">
        <v>18864</v>
      </c>
      <c r="T2871" s="1" t="s">
        <v>18865</v>
      </c>
    </row>
    <row r="2872" spans="1:20" ht="13.8" x14ac:dyDescent="0.25">
      <c r="A2872" s="1" t="s">
        <v>1398</v>
      </c>
      <c r="B2872" s="2" t="s">
        <v>18866</v>
      </c>
      <c r="C2872" s="1" t="s">
        <v>8754</v>
      </c>
      <c r="D2872" s="1" t="s">
        <v>444</v>
      </c>
      <c r="E2872" s="1" t="s">
        <v>8172</v>
      </c>
      <c r="F2872" s="1" t="s">
        <v>2945</v>
      </c>
      <c r="G2872" s="1" t="s">
        <v>26</v>
      </c>
      <c r="H2872" s="1" t="s">
        <v>27</v>
      </c>
      <c r="I2872" s="1" t="s">
        <v>60</v>
      </c>
      <c r="J2872" s="1" t="s">
        <v>18867</v>
      </c>
      <c r="K2872" s="1" t="s">
        <v>18868</v>
      </c>
      <c r="L2872" s="1" t="s">
        <v>62</v>
      </c>
      <c r="N2872" s="1" t="s">
        <v>32</v>
      </c>
      <c r="O2872" s="1" t="s">
        <v>8758</v>
      </c>
      <c r="P2872" s="1" t="s">
        <v>18869</v>
      </c>
      <c r="R2872" s="1" t="s">
        <v>18870</v>
      </c>
      <c r="S2872" s="1" t="s">
        <v>18470</v>
      </c>
      <c r="T2872" s="1" t="s">
        <v>18871</v>
      </c>
    </row>
    <row r="2873" spans="1:20" ht="13.8" x14ac:dyDescent="0.25">
      <c r="A2873" s="1" t="s">
        <v>395</v>
      </c>
      <c r="B2873" s="2" t="s">
        <v>18872</v>
      </c>
      <c r="C2873" s="1" t="s">
        <v>397</v>
      </c>
      <c r="D2873" s="1" t="s">
        <v>689</v>
      </c>
      <c r="E2873" s="1" t="s">
        <v>18873</v>
      </c>
      <c r="F2873" s="1" t="s">
        <v>18874</v>
      </c>
      <c r="G2873" s="1" t="s">
        <v>26</v>
      </c>
      <c r="H2873" s="1" t="s">
        <v>27</v>
      </c>
      <c r="I2873" s="1" t="s">
        <v>60</v>
      </c>
      <c r="K2873" s="1" t="s">
        <v>842</v>
      </c>
      <c r="L2873" s="1" t="s">
        <v>843</v>
      </c>
      <c r="N2873" s="3">
        <v>45597</v>
      </c>
      <c r="O2873" s="1" t="s">
        <v>844</v>
      </c>
      <c r="P2873" s="1" t="s">
        <v>18875</v>
      </c>
      <c r="Q2873" s="1" t="s">
        <v>93</v>
      </c>
      <c r="R2873" s="1" t="s">
        <v>18876</v>
      </c>
      <c r="S2873" s="1" t="s">
        <v>18038</v>
      </c>
      <c r="T2873" s="1" t="s">
        <v>18877</v>
      </c>
    </row>
    <row r="2874" spans="1:20" ht="13.8" x14ac:dyDescent="0.25">
      <c r="A2874" s="1" t="s">
        <v>54</v>
      </c>
      <c r="B2874" s="2" t="s">
        <v>18878</v>
      </c>
      <c r="C2874" s="1" t="s">
        <v>522</v>
      </c>
      <c r="D2874" s="1" t="s">
        <v>255</v>
      </c>
      <c r="E2874" s="1" t="s">
        <v>18879</v>
      </c>
      <c r="F2874" s="1" t="s">
        <v>18880</v>
      </c>
      <c r="G2874" s="1" t="s">
        <v>26</v>
      </c>
      <c r="H2874" s="1" t="s">
        <v>27</v>
      </c>
      <c r="I2874" s="1" t="s">
        <v>60</v>
      </c>
      <c r="J2874" s="1" t="s">
        <v>75</v>
      </c>
      <c r="K2874" s="1" t="s">
        <v>18881</v>
      </c>
      <c r="L2874" s="1" t="s">
        <v>15942</v>
      </c>
      <c r="M2874" s="1" t="s">
        <v>304</v>
      </c>
      <c r="N2874" s="1" t="s">
        <v>63</v>
      </c>
      <c r="O2874" s="1" t="s">
        <v>528</v>
      </c>
      <c r="P2874" s="1" t="s">
        <v>18882</v>
      </c>
      <c r="Q2874" s="1" t="s">
        <v>93</v>
      </c>
      <c r="R2874" s="1" t="s">
        <v>171</v>
      </c>
      <c r="S2874" s="1" t="s">
        <v>18057</v>
      </c>
      <c r="T2874" s="1" t="s">
        <v>18883</v>
      </c>
    </row>
    <row r="2875" spans="1:20" ht="13.8" x14ac:dyDescent="0.25">
      <c r="A2875" s="1" t="s">
        <v>976</v>
      </c>
      <c r="B2875" s="2" t="s">
        <v>18884</v>
      </c>
      <c r="C2875" s="1" t="s">
        <v>1432</v>
      </c>
      <c r="D2875" s="1" t="s">
        <v>499</v>
      </c>
      <c r="E2875" s="1" t="s">
        <v>10941</v>
      </c>
      <c r="F2875" s="1" t="s">
        <v>16783</v>
      </c>
      <c r="G2875" s="1" t="s">
        <v>26</v>
      </c>
      <c r="H2875" s="1" t="s">
        <v>27</v>
      </c>
      <c r="I2875" s="1" t="s">
        <v>28</v>
      </c>
      <c r="K2875" s="1" t="s">
        <v>18885</v>
      </c>
      <c r="L2875" s="1" t="s">
        <v>743</v>
      </c>
      <c r="M2875" s="1" t="s">
        <v>270</v>
      </c>
      <c r="N2875" s="1" t="s">
        <v>63</v>
      </c>
      <c r="O2875" s="1" t="s">
        <v>1435</v>
      </c>
      <c r="P2875" s="1" t="s">
        <v>18886</v>
      </c>
      <c r="Q2875" s="1" t="s">
        <v>93</v>
      </c>
      <c r="R2875" s="1" t="s">
        <v>18887</v>
      </c>
      <c r="S2875" s="1" t="s">
        <v>18426</v>
      </c>
      <c r="T2875" s="1" t="s">
        <v>18888</v>
      </c>
    </row>
    <row r="2876" spans="1:20" ht="13.8" x14ac:dyDescent="0.25">
      <c r="A2876" s="1" t="s">
        <v>568</v>
      </c>
      <c r="B2876" s="2" t="s">
        <v>18889</v>
      </c>
      <c r="C2876" s="1" t="s">
        <v>570</v>
      </c>
      <c r="D2876" s="1" t="s">
        <v>739</v>
      </c>
      <c r="E2876" s="1" t="s">
        <v>18890</v>
      </c>
      <c r="F2876" s="1" t="s">
        <v>16678</v>
      </c>
      <c r="G2876" s="1" t="s">
        <v>113</v>
      </c>
      <c r="H2876" s="1" t="s">
        <v>27</v>
      </c>
      <c r="I2876" s="1" t="s">
        <v>140</v>
      </c>
      <c r="K2876" s="1" t="s">
        <v>18891</v>
      </c>
      <c r="L2876" s="1" t="s">
        <v>30</v>
      </c>
      <c r="N2876" s="1" t="s">
        <v>90</v>
      </c>
      <c r="O2876" s="1" t="s">
        <v>573</v>
      </c>
      <c r="P2876" s="1" t="s">
        <v>18892</v>
      </c>
      <c r="R2876" s="1" t="s">
        <v>18893</v>
      </c>
      <c r="S2876" s="1" t="s">
        <v>18104</v>
      </c>
      <c r="T2876" s="1" t="s">
        <v>18894</v>
      </c>
    </row>
    <row r="2877" spans="1:20" ht="13.8" x14ac:dyDescent="0.25">
      <c r="A2877" s="1" t="s">
        <v>884</v>
      </c>
      <c r="B2877" s="2" t="s">
        <v>18895</v>
      </c>
      <c r="C2877" s="1" t="s">
        <v>886</v>
      </c>
      <c r="D2877" s="1" t="s">
        <v>1244</v>
      </c>
      <c r="E2877" s="1" t="s">
        <v>12715</v>
      </c>
      <c r="F2877" s="1" t="s">
        <v>18896</v>
      </c>
      <c r="G2877" s="1" t="s">
        <v>26</v>
      </c>
      <c r="H2877" s="1" t="s">
        <v>27</v>
      </c>
      <c r="I2877" s="1" t="s">
        <v>74</v>
      </c>
      <c r="K2877" s="1" t="s">
        <v>890</v>
      </c>
      <c r="L2877" s="1" t="s">
        <v>1203</v>
      </c>
      <c r="N2877" s="1" t="s">
        <v>63</v>
      </c>
      <c r="O2877" s="1" t="s">
        <v>892</v>
      </c>
      <c r="P2877" s="1" t="s">
        <v>18897</v>
      </c>
      <c r="Q2877" s="1" t="s">
        <v>93</v>
      </c>
      <c r="R2877" s="1" t="s">
        <v>18898</v>
      </c>
      <c r="S2877" s="1" t="s">
        <v>18817</v>
      </c>
      <c r="T2877" s="1" t="s">
        <v>18899</v>
      </c>
    </row>
    <row r="2878" spans="1:20" ht="13.8" x14ac:dyDescent="0.25">
      <c r="A2878" s="1" t="s">
        <v>3208</v>
      </c>
      <c r="B2878" s="2" t="s">
        <v>18900</v>
      </c>
      <c r="C2878" s="1" t="s">
        <v>15184</v>
      </c>
      <c r="D2878" s="1" t="s">
        <v>18901</v>
      </c>
      <c r="E2878" s="1" t="s">
        <v>18902</v>
      </c>
      <c r="F2878" s="1" t="s">
        <v>15961</v>
      </c>
      <c r="G2878" s="1" t="s">
        <v>113</v>
      </c>
      <c r="H2878" s="1" t="s">
        <v>114</v>
      </c>
      <c r="I2878" s="1" t="s">
        <v>60</v>
      </c>
      <c r="K2878" s="1" t="s">
        <v>3214</v>
      </c>
      <c r="L2878" s="1" t="s">
        <v>15962</v>
      </c>
      <c r="N2878" s="1" t="s">
        <v>2202</v>
      </c>
      <c r="O2878" s="1" t="s">
        <v>15187</v>
      </c>
      <c r="P2878" s="1" t="s">
        <v>18903</v>
      </c>
      <c r="Q2878" s="1" t="s">
        <v>93</v>
      </c>
      <c r="R2878" s="1" t="s">
        <v>12077</v>
      </c>
      <c r="T2878" s="1" t="s">
        <v>18904</v>
      </c>
    </row>
    <row r="2879" spans="1:20" ht="13.8" x14ac:dyDescent="0.25">
      <c r="A2879" s="1" t="s">
        <v>976</v>
      </c>
      <c r="B2879" s="2" t="s">
        <v>18905</v>
      </c>
      <c r="C2879" s="1" t="s">
        <v>978</v>
      </c>
      <c r="D2879" s="1" t="s">
        <v>23</v>
      </c>
      <c r="E2879" s="1" t="s">
        <v>571</v>
      </c>
      <c r="F2879" s="1" t="s">
        <v>18906</v>
      </c>
      <c r="G2879" s="1" t="s">
        <v>26</v>
      </c>
      <c r="H2879" s="1" t="s">
        <v>27</v>
      </c>
      <c r="I2879" s="1" t="s">
        <v>28</v>
      </c>
      <c r="K2879" s="1" t="s">
        <v>18907</v>
      </c>
      <c r="L2879" s="1" t="s">
        <v>62</v>
      </c>
      <c r="N2879" s="1" t="s">
        <v>90</v>
      </c>
      <c r="O2879" s="1" t="s">
        <v>983</v>
      </c>
      <c r="P2879" s="1" t="s">
        <v>18908</v>
      </c>
      <c r="R2879" s="1" t="s">
        <v>18909</v>
      </c>
      <c r="S2879" s="1" t="s">
        <v>18426</v>
      </c>
      <c r="T2879" s="1" t="s">
        <v>18910</v>
      </c>
    </row>
    <row r="2880" spans="1:20" ht="13.8" x14ac:dyDescent="0.25">
      <c r="A2880" s="1" t="s">
        <v>275</v>
      </c>
      <c r="B2880" s="2" t="s">
        <v>18911</v>
      </c>
      <c r="C2880" s="1" t="s">
        <v>1095</v>
      </c>
      <c r="D2880" s="1" t="s">
        <v>10634</v>
      </c>
      <c r="E2880" s="1" t="s">
        <v>18912</v>
      </c>
      <c r="F2880" s="1" t="s">
        <v>18913</v>
      </c>
      <c r="G2880" s="1" t="s">
        <v>113</v>
      </c>
      <c r="H2880" s="1" t="s">
        <v>126</v>
      </c>
      <c r="I2880" s="1" t="s">
        <v>140</v>
      </c>
      <c r="J2880" s="1" t="s">
        <v>154</v>
      </c>
      <c r="K2880" s="1" t="s">
        <v>281</v>
      </c>
      <c r="L2880" s="1" t="s">
        <v>12696</v>
      </c>
      <c r="M2880" s="1" t="s">
        <v>304</v>
      </c>
      <c r="N2880" s="1" t="s">
        <v>63</v>
      </c>
      <c r="O2880" s="1" t="s">
        <v>1100</v>
      </c>
      <c r="P2880" s="1" t="s">
        <v>18914</v>
      </c>
      <c r="R2880" s="1" t="s">
        <v>18915</v>
      </c>
      <c r="T2880" s="1" t="s">
        <v>18916</v>
      </c>
    </row>
    <row r="2881" spans="1:20" ht="13.8" x14ac:dyDescent="0.25">
      <c r="A2881" s="1" t="s">
        <v>1043</v>
      </c>
      <c r="B2881" s="2" t="s">
        <v>18917</v>
      </c>
      <c r="C2881" s="1" t="s">
        <v>15593</v>
      </c>
      <c r="D2881" s="1" t="s">
        <v>1948</v>
      </c>
      <c r="E2881" s="1" t="s">
        <v>18918</v>
      </c>
      <c r="F2881" s="1" t="s">
        <v>15595</v>
      </c>
      <c r="G2881" s="1" t="s">
        <v>26</v>
      </c>
      <c r="H2881" s="1" t="s">
        <v>27</v>
      </c>
      <c r="I2881" s="1" t="s">
        <v>28</v>
      </c>
      <c r="K2881" s="1" t="s">
        <v>1048</v>
      </c>
      <c r="L2881" s="1" t="s">
        <v>30</v>
      </c>
      <c r="N2881" s="1" t="s">
        <v>32</v>
      </c>
      <c r="O2881" s="1" t="s">
        <v>2166</v>
      </c>
      <c r="P2881" s="1" t="s">
        <v>18919</v>
      </c>
      <c r="Q2881" s="1" t="s">
        <v>18920</v>
      </c>
      <c r="R2881" s="1" t="s">
        <v>3723</v>
      </c>
      <c r="S2881" s="1" t="s">
        <v>18057</v>
      </c>
      <c r="T2881" s="1" t="s">
        <v>18921</v>
      </c>
    </row>
    <row r="2882" spans="1:20" ht="13.8" x14ac:dyDescent="0.25">
      <c r="A2882" s="1" t="s">
        <v>1272</v>
      </c>
      <c r="B2882" s="2" t="s">
        <v>18922</v>
      </c>
      <c r="C2882" s="1" t="s">
        <v>18923</v>
      </c>
      <c r="D2882" s="1" t="s">
        <v>23</v>
      </c>
      <c r="E2882" s="1" t="s">
        <v>18924</v>
      </c>
      <c r="F2882" s="1" t="s">
        <v>1719</v>
      </c>
      <c r="G2882" s="1" t="s">
        <v>26</v>
      </c>
      <c r="H2882" s="1" t="s">
        <v>27</v>
      </c>
      <c r="I2882" s="1" t="s">
        <v>74</v>
      </c>
      <c r="K2882" s="1" t="s">
        <v>1277</v>
      </c>
      <c r="L2882" s="1" t="s">
        <v>716</v>
      </c>
      <c r="N2882" s="1" t="s">
        <v>63</v>
      </c>
      <c r="P2882" s="1" t="s">
        <v>18925</v>
      </c>
      <c r="R2882" s="1" t="s">
        <v>15087</v>
      </c>
      <c r="S2882" s="1" t="s">
        <v>18926</v>
      </c>
      <c r="T2882" s="1" t="s">
        <v>18927</v>
      </c>
    </row>
    <row r="2883" spans="1:20" ht="13.8" x14ac:dyDescent="0.25">
      <c r="A2883" s="1" t="s">
        <v>5018</v>
      </c>
      <c r="B2883" s="2" t="s">
        <v>18928</v>
      </c>
      <c r="C2883" s="1" t="s">
        <v>150</v>
      </c>
      <c r="D2883" s="1" t="s">
        <v>18929</v>
      </c>
      <c r="E2883" s="1" t="s">
        <v>18930</v>
      </c>
      <c r="F2883" s="1" t="s">
        <v>18931</v>
      </c>
      <c r="G2883" s="1" t="s">
        <v>26</v>
      </c>
      <c r="H2883" s="1" t="s">
        <v>27</v>
      </c>
      <c r="I2883" s="1" t="s">
        <v>60</v>
      </c>
      <c r="J2883" s="1" t="s">
        <v>465</v>
      </c>
      <c r="K2883" s="1" t="s">
        <v>155</v>
      </c>
      <c r="L2883" s="1" t="s">
        <v>18932</v>
      </c>
      <c r="M2883" s="1" t="s">
        <v>270</v>
      </c>
      <c r="N2883" s="1" t="s">
        <v>90</v>
      </c>
      <c r="O2883" s="1" t="s">
        <v>157</v>
      </c>
      <c r="P2883" s="1" t="s">
        <v>18933</v>
      </c>
      <c r="R2883" s="1" t="s">
        <v>1263</v>
      </c>
      <c r="S2883" s="1" t="s">
        <v>18057</v>
      </c>
      <c r="T2883" s="1" t="s">
        <v>18934</v>
      </c>
    </row>
    <row r="2884" spans="1:20" ht="13.8" x14ac:dyDescent="0.25">
      <c r="A2884" s="1" t="s">
        <v>847</v>
      </c>
      <c r="B2884" s="2" t="s">
        <v>18935</v>
      </c>
      <c r="C2884" s="1" t="s">
        <v>2280</v>
      </c>
      <c r="D2884" s="1" t="s">
        <v>860</v>
      </c>
      <c r="E2884" s="1" t="s">
        <v>18936</v>
      </c>
      <c r="F2884" s="1" t="s">
        <v>18937</v>
      </c>
      <c r="G2884" s="1" t="s">
        <v>26</v>
      </c>
      <c r="H2884" s="1" t="s">
        <v>27</v>
      </c>
      <c r="I2884" s="1" t="s">
        <v>74</v>
      </c>
      <c r="J2884" s="1" t="s">
        <v>75</v>
      </c>
      <c r="K2884" s="1" t="s">
        <v>18938</v>
      </c>
      <c r="L2884" s="1" t="s">
        <v>8657</v>
      </c>
      <c r="N2884" s="1" t="s">
        <v>63</v>
      </c>
      <c r="O2884" s="1" t="s">
        <v>2104</v>
      </c>
      <c r="P2884" s="1" t="s">
        <v>18939</v>
      </c>
      <c r="R2884" s="1" t="s">
        <v>18940</v>
      </c>
      <c r="S2884" s="1" t="s">
        <v>18076</v>
      </c>
      <c r="T2884" s="1" t="s">
        <v>18941</v>
      </c>
    </row>
    <row r="2885" spans="1:20" ht="13.8" x14ac:dyDescent="0.25">
      <c r="A2885" s="1" t="s">
        <v>18576</v>
      </c>
      <c r="B2885" s="2" t="s">
        <v>18942</v>
      </c>
      <c r="C2885" s="1" t="s">
        <v>18943</v>
      </c>
      <c r="D2885" s="1" t="s">
        <v>1987</v>
      </c>
      <c r="E2885" s="1" t="s">
        <v>18944</v>
      </c>
      <c r="F2885" s="1" t="s">
        <v>18945</v>
      </c>
      <c r="G2885" s="1" t="s">
        <v>26</v>
      </c>
      <c r="H2885" s="1" t="s">
        <v>27</v>
      </c>
      <c r="I2885" s="1" t="s">
        <v>245</v>
      </c>
      <c r="K2885" s="1" t="s">
        <v>18946</v>
      </c>
      <c r="L2885" s="1" t="s">
        <v>77</v>
      </c>
      <c r="M2885" s="1" t="s">
        <v>322</v>
      </c>
      <c r="N2885" s="1" t="s">
        <v>32</v>
      </c>
      <c r="O2885" s="1" t="s">
        <v>18947</v>
      </c>
      <c r="P2885" s="1" t="s">
        <v>18948</v>
      </c>
      <c r="Q2885" s="1" t="s">
        <v>18949</v>
      </c>
      <c r="R2885" s="1" t="s">
        <v>18950</v>
      </c>
      <c r="S2885" s="1" t="s">
        <v>18093</v>
      </c>
      <c r="T2885" s="1" t="s">
        <v>18951</v>
      </c>
    </row>
    <row r="2886" spans="1:20" ht="13.8" x14ac:dyDescent="0.25">
      <c r="A2886" s="1" t="s">
        <v>847</v>
      </c>
      <c r="B2886" s="2" t="s">
        <v>18952</v>
      </c>
      <c r="C2886" s="1" t="s">
        <v>1743</v>
      </c>
      <c r="D2886" s="1" t="s">
        <v>979</v>
      </c>
      <c r="E2886" s="1" t="s">
        <v>11655</v>
      </c>
      <c r="F2886" s="1" t="s">
        <v>18953</v>
      </c>
      <c r="G2886" s="1" t="s">
        <v>26</v>
      </c>
      <c r="H2886" s="1" t="s">
        <v>27</v>
      </c>
      <c r="I2886" s="1" t="s">
        <v>74</v>
      </c>
      <c r="J2886" s="1" t="s">
        <v>75</v>
      </c>
      <c r="K2886" s="1" t="s">
        <v>852</v>
      </c>
      <c r="L2886" s="1" t="s">
        <v>269</v>
      </c>
      <c r="M2886" s="1" t="s">
        <v>527</v>
      </c>
      <c r="N2886" s="1" t="s">
        <v>63</v>
      </c>
      <c r="O2886" s="1" t="s">
        <v>1746</v>
      </c>
      <c r="P2886" s="1" t="s">
        <v>18954</v>
      </c>
      <c r="R2886" s="1" t="s">
        <v>18955</v>
      </c>
      <c r="S2886" s="1" t="s">
        <v>18956</v>
      </c>
      <c r="T2886" s="1" t="s">
        <v>18957</v>
      </c>
    </row>
    <row r="2887" spans="1:20" ht="13.8" x14ac:dyDescent="0.25">
      <c r="A2887" s="1" t="s">
        <v>911</v>
      </c>
      <c r="B2887" s="2" t="s">
        <v>18958</v>
      </c>
      <c r="C2887" s="1" t="s">
        <v>289</v>
      </c>
      <c r="D2887" s="1" t="s">
        <v>7980</v>
      </c>
      <c r="E2887" s="1" t="s">
        <v>12089</v>
      </c>
      <c r="F2887" s="1" t="s">
        <v>2659</v>
      </c>
      <c r="G2887" s="1" t="s">
        <v>113</v>
      </c>
      <c r="H2887" s="1" t="s">
        <v>114</v>
      </c>
      <c r="I2887" s="1" t="s">
        <v>74</v>
      </c>
      <c r="J2887" s="1" t="s">
        <v>75</v>
      </c>
      <c r="K2887" s="1" t="s">
        <v>293</v>
      </c>
      <c r="L2887" s="1" t="s">
        <v>30</v>
      </c>
      <c r="N2887" s="3">
        <v>45261</v>
      </c>
      <c r="O2887" s="1" t="s">
        <v>294</v>
      </c>
      <c r="P2887" s="1" t="s">
        <v>18959</v>
      </c>
      <c r="R2887" s="1" t="s">
        <v>18960</v>
      </c>
      <c r="S2887" s="1" t="s">
        <v>18040</v>
      </c>
      <c r="T2887" s="1" t="s">
        <v>18961</v>
      </c>
    </row>
    <row r="2888" spans="1:20" ht="13.8" x14ac:dyDescent="0.25">
      <c r="A2888" s="1" t="s">
        <v>1197</v>
      </c>
      <c r="B2888" s="2" t="s">
        <v>18962</v>
      </c>
      <c r="C2888" s="1" t="s">
        <v>5160</v>
      </c>
      <c r="D2888" s="1" t="s">
        <v>1117</v>
      </c>
      <c r="E2888" s="1" t="s">
        <v>10116</v>
      </c>
      <c r="F2888" s="1" t="s">
        <v>4922</v>
      </c>
      <c r="G2888" s="1" t="s">
        <v>113</v>
      </c>
      <c r="H2888" s="1" t="s">
        <v>114</v>
      </c>
      <c r="I2888" s="1" t="s">
        <v>60</v>
      </c>
      <c r="J2888" s="1" t="s">
        <v>635</v>
      </c>
      <c r="K2888" s="1" t="s">
        <v>785</v>
      </c>
      <c r="L2888" s="1" t="s">
        <v>4623</v>
      </c>
      <c r="N2888" s="1" t="s">
        <v>916</v>
      </c>
      <c r="O2888" s="1" t="s">
        <v>5165</v>
      </c>
      <c r="P2888" s="1" t="s">
        <v>18963</v>
      </c>
      <c r="Q2888" s="1" t="s">
        <v>18964</v>
      </c>
      <c r="R2888" s="1" t="s">
        <v>2419</v>
      </c>
      <c r="S2888" s="1" t="s">
        <v>18050</v>
      </c>
      <c r="T2888" s="1" t="s">
        <v>18965</v>
      </c>
    </row>
    <row r="2889" spans="1:20" ht="13.8" x14ac:dyDescent="0.25">
      <c r="A2889" s="1" t="s">
        <v>847</v>
      </c>
      <c r="B2889" s="2" t="s">
        <v>18966</v>
      </c>
      <c r="C2889" s="1" t="s">
        <v>1743</v>
      </c>
      <c r="D2889" s="1" t="s">
        <v>2029</v>
      </c>
      <c r="E2889" s="1" t="s">
        <v>18967</v>
      </c>
      <c r="F2889" s="1" t="s">
        <v>18968</v>
      </c>
      <c r="G2889" s="1" t="s">
        <v>26</v>
      </c>
      <c r="H2889" s="1" t="s">
        <v>27</v>
      </c>
      <c r="I2889" s="1" t="s">
        <v>28</v>
      </c>
      <c r="K2889" s="1" t="s">
        <v>18969</v>
      </c>
      <c r="L2889" s="1" t="s">
        <v>775</v>
      </c>
      <c r="N2889" s="1" t="s">
        <v>63</v>
      </c>
      <c r="O2889" s="1" t="s">
        <v>1746</v>
      </c>
      <c r="P2889" s="1" t="s">
        <v>18970</v>
      </c>
      <c r="Q2889" s="1" t="s">
        <v>93</v>
      </c>
      <c r="S2889" s="1" t="s">
        <v>18956</v>
      </c>
      <c r="T2889" s="1" t="s">
        <v>18971</v>
      </c>
    </row>
    <row r="2890" spans="1:20" ht="13.8" x14ac:dyDescent="0.25">
      <c r="A2890" s="1" t="s">
        <v>18972</v>
      </c>
      <c r="B2890" s="2" t="s">
        <v>18973</v>
      </c>
      <c r="C2890" s="1" t="s">
        <v>18974</v>
      </c>
      <c r="D2890" s="1" t="s">
        <v>1117</v>
      </c>
      <c r="E2890" s="1" t="s">
        <v>18975</v>
      </c>
      <c r="F2890" s="1" t="s">
        <v>18976</v>
      </c>
      <c r="G2890" s="1" t="s">
        <v>228</v>
      </c>
      <c r="H2890" s="1" t="s">
        <v>126</v>
      </c>
      <c r="I2890" s="1" t="s">
        <v>60</v>
      </c>
      <c r="J2890" s="1" t="s">
        <v>635</v>
      </c>
      <c r="K2890" s="1" t="s">
        <v>18977</v>
      </c>
      <c r="L2890" s="1" t="s">
        <v>18978</v>
      </c>
      <c r="M2890" s="1" t="s">
        <v>270</v>
      </c>
      <c r="N2890" s="1" t="s">
        <v>916</v>
      </c>
      <c r="O2890" s="1" t="s">
        <v>18979</v>
      </c>
      <c r="P2890" s="1" t="s">
        <v>18980</v>
      </c>
      <c r="R2890" s="1" t="s">
        <v>18981</v>
      </c>
      <c r="T2890" s="1" t="s">
        <v>18982</v>
      </c>
    </row>
    <row r="2891" spans="1:20" ht="13.8" x14ac:dyDescent="0.25">
      <c r="A2891" s="1" t="s">
        <v>18803</v>
      </c>
      <c r="B2891" s="2" t="s">
        <v>18983</v>
      </c>
      <c r="C2891" s="1" t="s">
        <v>18984</v>
      </c>
      <c r="D2891" s="1" t="s">
        <v>353</v>
      </c>
      <c r="E2891" s="1" t="s">
        <v>386</v>
      </c>
      <c r="F2891" s="1" t="s">
        <v>387</v>
      </c>
      <c r="G2891" s="1" t="s">
        <v>113</v>
      </c>
      <c r="H2891" s="1" t="s">
        <v>27</v>
      </c>
      <c r="I2891" s="1" t="s">
        <v>28</v>
      </c>
      <c r="J2891" s="1" t="s">
        <v>465</v>
      </c>
      <c r="K2891" s="1" t="s">
        <v>18985</v>
      </c>
      <c r="L2891" s="1" t="s">
        <v>1351</v>
      </c>
      <c r="M2891" s="1" t="s">
        <v>270</v>
      </c>
      <c r="N2891" s="1" t="s">
        <v>378</v>
      </c>
      <c r="O2891" s="1" t="s">
        <v>18986</v>
      </c>
      <c r="P2891" s="1" t="s">
        <v>18987</v>
      </c>
      <c r="Q2891" s="1" t="s">
        <v>18988</v>
      </c>
      <c r="R2891" s="1" t="s">
        <v>1053</v>
      </c>
      <c r="S2891" s="1" t="s">
        <v>18040</v>
      </c>
      <c r="T2891" s="1" t="s">
        <v>18989</v>
      </c>
    </row>
    <row r="2892" spans="1:20" ht="13.8" x14ac:dyDescent="0.25">
      <c r="A2892" s="1" t="s">
        <v>18990</v>
      </c>
      <c r="B2892" s="2" t="s">
        <v>18991</v>
      </c>
      <c r="C2892" s="1" t="s">
        <v>18992</v>
      </c>
      <c r="D2892" s="1" t="s">
        <v>913</v>
      </c>
      <c r="E2892" s="1" t="s">
        <v>713</v>
      </c>
      <c r="F2892" s="1" t="s">
        <v>1668</v>
      </c>
      <c r="G2892" s="1" t="s">
        <v>228</v>
      </c>
      <c r="H2892" s="1" t="s">
        <v>114</v>
      </c>
      <c r="I2892" s="1" t="s">
        <v>74</v>
      </c>
      <c r="K2892" s="1" t="s">
        <v>18993</v>
      </c>
      <c r="L2892" s="1" t="s">
        <v>9932</v>
      </c>
      <c r="M2892" s="1" t="s">
        <v>206</v>
      </c>
      <c r="N2892" s="1" t="s">
        <v>378</v>
      </c>
      <c r="O2892" s="1" t="s">
        <v>18994</v>
      </c>
      <c r="P2892" s="1" t="s">
        <v>18995</v>
      </c>
      <c r="Q2892" s="1" t="s">
        <v>18996</v>
      </c>
      <c r="R2892" s="1" t="s">
        <v>18997</v>
      </c>
      <c r="S2892" s="1" t="s">
        <v>18040</v>
      </c>
      <c r="T2892" s="1" t="s">
        <v>18998</v>
      </c>
    </row>
    <row r="2893" spans="1:20" ht="13.8" x14ac:dyDescent="0.25">
      <c r="A2893" s="1" t="s">
        <v>54</v>
      </c>
      <c r="B2893" s="2" t="s">
        <v>18999</v>
      </c>
      <c r="C2893" s="1" t="s">
        <v>920</v>
      </c>
      <c r="D2893" s="1" t="s">
        <v>1013</v>
      </c>
      <c r="E2893" s="1" t="s">
        <v>19000</v>
      </c>
      <c r="F2893" s="1" t="s">
        <v>19001</v>
      </c>
      <c r="G2893" s="1" t="s">
        <v>26</v>
      </c>
      <c r="H2893" s="1" t="s">
        <v>27</v>
      </c>
      <c r="I2893" s="1" t="s">
        <v>74</v>
      </c>
      <c r="K2893" s="1" t="s">
        <v>61</v>
      </c>
      <c r="L2893" s="1" t="s">
        <v>7776</v>
      </c>
      <c r="M2893" s="1" t="s">
        <v>270</v>
      </c>
      <c r="N2893" s="1" t="s">
        <v>32</v>
      </c>
      <c r="O2893" s="1" t="s">
        <v>923</v>
      </c>
      <c r="P2893" s="1" t="s">
        <v>19002</v>
      </c>
      <c r="Q2893" s="1" t="s">
        <v>19003</v>
      </c>
      <c r="R2893" s="1" t="s">
        <v>3456</v>
      </c>
      <c r="S2893" s="1" t="s">
        <v>18187</v>
      </c>
      <c r="T2893" s="1" t="s">
        <v>19004</v>
      </c>
    </row>
    <row r="2894" spans="1:20" ht="13.8" x14ac:dyDescent="0.25">
      <c r="A2894" s="1" t="s">
        <v>7319</v>
      </c>
      <c r="B2894" s="2" t="s">
        <v>19005</v>
      </c>
      <c r="C2894" s="1" t="s">
        <v>4269</v>
      </c>
      <c r="D2894" s="1" t="s">
        <v>819</v>
      </c>
      <c r="E2894" s="1" t="s">
        <v>19006</v>
      </c>
      <c r="F2894" s="1" t="s">
        <v>8837</v>
      </c>
      <c r="G2894" s="1" t="s">
        <v>26</v>
      </c>
      <c r="H2894" s="1" t="s">
        <v>27</v>
      </c>
      <c r="I2894" s="1" t="s">
        <v>74</v>
      </c>
      <c r="J2894" s="1" t="s">
        <v>1154</v>
      </c>
      <c r="K2894" s="1" t="s">
        <v>550</v>
      </c>
      <c r="L2894" s="1" t="s">
        <v>12474</v>
      </c>
      <c r="N2894" s="1" t="s">
        <v>32</v>
      </c>
      <c r="O2894" s="1" t="s">
        <v>4272</v>
      </c>
      <c r="P2894" s="1" t="s">
        <v>19007</v>
      </c>
      <c r="Q2894" s="1" t="s">
        <v>93</v>
      </c>
      <c r="R2894" s="1" t="s">
        <v>19008</v>
      </c>
      <c r="S2894" s="1" t="s">
        <v>18401</v>
      </c>
      <c r="T2894" s="1" t="s">
        <v>19009</v>
      </c>
    </row>
    <row r="2895" spans="1:20" ht="13.8" x14ac:dyDescent="0.25">
      <c r="A2895" s="1" t="s">
        <v>817</v>
      </c>
      <c r="B2895" s="2" t="s">
        <v>19010</v>
      </c>
      <c r="C2895" s="1" t="s">
        <v>1863</v>
      </c>
      <c r="D2895" s="1" t="s">
        <v>255</v>
      </c>
      <c r="E2895" s="1" t="s">
        <v>19011</v>
      </c>
      <c r="F2895" s="1" t="s">
        <v>3299</v>
      </c>
      <c r="G2895" s="1" t="s">
        <v>113</v>
      </c>
      <c r="H2895" s="1" t="s">
        <v>114</v>
      </c>
      <c r="I2895" s="1" t="s">
        <v>60</v>
      </c>
      <c r="K2895" s="1" t="s">
        <v>19012</v>
      </c>
      <c r="L2895" s="1" t="s">
        <v>6165</v>
      </c>
      <c r="N2895" s="1" t="s">
        <v>32</v>
      </c>
      <c r="O2895" s="1" t="s">
        <v>15912</v>
      </c>
      <c r="P2895" s="1" t="s">
        <v>19013</v>
      </c>
      <c r="Q2895" s="1" t="s">
        <v>19014</v>
      </c>
      <c r="R2895" s="1" t="s">
        <v>19015</v>
      </c>
      <c r="S2895" s="1" t="s">
        <v>19016</v>
      </c>
      <c r="T2895" s="1" t="s">
        <v>19017</v>
      </c>
    </row>
    <row r="2896" spans="1:20" ht="13.8" x14ac:dyDescent="0.25">
      <c r="A2896" s="1" t="s">
        <v>429</v>
      </c>
      <c r="B2896" s="2" t="s">
        <v>19018</v>
      </c>
      <c r="C2896" s="1" t="s">
        <v>431</v>
      </c>
      <c r="D2896" s="1" t="s">
        <v>23</v>
      </c>
      <c r="E2896" s="1" t="s">
        <v>18366</v>
      </c>
      <c r="F2896" s="1" t="s">
        <v>13949</v>
      </c>
      <c r="G2896" s="1" t="s">
        <v>26</v>
      </c>
      <c r="H2896" s="1" t="s">
        <v>27</v>
      </c>
      <c r="I2896" s="1" t="s">
        <v>28</v>
      </c>
      <c r="K2896" s="1" t="s">
        <v>5611</v>
      </c>
      <c r="L2896" s="1" t="s">
        <v>2397</v>
      </c>
      <c r="N2896" s="1" t="s">
        <v>63</v>
      </c>
      <c r="O2896" s="1" t="s">
        <v>436</v>
      </c>
      <c r="P2896" s="1" t="s">
        <v>19019</v>
      </c>
      <c r="R2896" s="1" t="s">
        <v>439</v>
      </c>
      <c r="T2896" s="1" t="s">
        <v>19020</v>
      </c>
    </row>
    <row r="2897" spans="1:20" ht="13.8" x14ac:dyDescent="0.25">
      <c r="A2897" s="1" t="s">
        <v>441</v>
      </c>
      <c r="B2897" s="2" t="s">
        <v>19021</v>
      </c>
      <c r="C2897" s="1" t="s">
        <v>3222</v>
      </c>
      <c r="D2897" s="1" t="s">
        <v>444</v>
      </c>
      <c r="E2897" s="1" t="s">
        <v>19022</v>
      </c>
      <c r="F2897" s="1" t="s">
        <v>3088</v>
      </c>
      <c r="G2897" s="1" t="s">
        <v>113</v>
      </c>
      <c r="H2897" s="1" t="s">
        <v>114</v>
      </c>
      <c r="I2897" s="1" t="s">
        <v>245</v>
      </c>
      <c r="K2897" s="1" t="s">
        <v>19023</v>
      </c>
      <c r="L2897" s="1" t="s">
        <v>3656</v>
      </c>
      <c r="M2897" s="1" t="s">
        <v>270</v>
      </c>
      <c r="N2897" s="1" t="s">
        <v>32</v>
      </c>
      <c r="O2897" s="1" t="s">
        <v>3225</v>
      </c>
      <c r="P2897" s="1" t="s">
        <v>19024</v>
      </c>
      <c r="Q2897" s="1" t="s">
        <v>14225</v>
      </c>
      <c r="R2897" s="1" t="s">
        <v>19025</v>
      </c>
      <c r="S2897" s="1" t="s">
        <v>19026</v>
      </c>
      <c r="T2897" s="1" t="s">
        <v>19027</v>
      </c>
    </row>
    <row r="2898" spans="1:20" ht="13.8" x14ac:dyDescent="0.25">
      <c r="A2898" s="1" t="s">
        <v>120</v>
      </c>
      <c r="B2898" s="2" t="s">
        <v>19028</v>
      </c>
      <c r="C2898" s="1" t="s">
        <v>8754</v>
      </c>
      <c r="D2898" s="1" t="s">
        <v>547</v>
      </c>
      <c r="E2898" s="1" t="s">
        <v>19029</v>
      </c>
      <c r="F2898" s="1" t="s">
        <v>13296</v>
      </c>
      <c r="G2898" s="1" t="s">
        <v>113</v>
      </c>
      <c r="H2898" s="1" t="s">
        <v>114</v>
      </c>
      <c r="I2898" s="1" t="s">
        <v>60</v>
      </c>
      <c r="J2898" s="1" t="s">
        <v>465</v>
      </c>
      <c r="K2898" s="1" t="s">
        <v>127</v>
      </c>
      <c r="L2898" s="1" t="s">
        <v>2670</v>
      </c>
      <c r="N2898" s="1" t="s">
        <v>63</v>
      </c>
      <c r="O2898" s="1" t="s">
        <v>8758</v>
      </c>
      <c r="P2898" s="1" t="s">
        <v>19030</v>
      </c>
      <c r="Q2898" s="1" t="s">
        <v>93</v>
      </c>
      <c r="R2898" s="1" t="s">
        <v>19031</v>
      </c>
      <c r="S2898" s="1" t="s">
        <v>18470</v>
      </c>
      <c r="T2898" s="1" t="s">
        <v>19032</v>
      </c>
    </row>
    <row r="2899" spans="1:20" ht="13.8" x14ac:dyDescent="0.25">
      <c r="A2899" s="1" t="s">
        <v>1556</v>
      </c>
      <c r="B2899" s="2" t="s">
        <v>19033</v>
      </c>
      <c r="C2899" s="1" t="s">
        <v>19034</v>
      </c>
      <c r="D2899" s="1" t="s">
        <v>19035</v>
      </c>
      <c r="E2899" s="1" t="s">
        <v>16782</v>
      </c>
      <c r="F2899" s="1" t="s">
        <v>16916</v>
      </c>
      <c r="G2899" s="1" t="s">
        <v>26</v>
      </c>
      <c r="H2899" s="1" t="s">
        <v>27</v>
      </c>
      <c r="I2899" s="1" t="s">
        <v>74</v>
      </c>
      <c r="K2899" s="1" t="s">
        <v>1561</v>
      </c>
      <c r="L2899" s="1" t="s">
        <v>2397</v>
      </c>
      <c r="N2899" s="1" t="s">
        <v>90</v>
      </c>
      <c r="O2899" s="1" t="s">
        <v>1563</v>
      </c>
      <c r="P2899" s="1" t="s">
        <v>19036</v>
      </c>
      <c r="Q2899" s="1" t="s">
        <v>93</v>
      </c>
      <c r="T2899" s="1" t="s">
        <v>19037</v>
      </c>
    </row>
    <row r="2900" spans="1:20" ht="13.8" x14ac:dyDescent="0.25">
      <c r="A2900" s="1" t="s">
        <v>19038</v>
      </c>
      <c r="B2900" s="2" t="s">
        <v>19039</v>
      </c>
      <c r="C2900" s="1" t="s">
        <v>16231</v>
      </c>
      <c r="D2900" s="1" t="s">
        <v>2029</v>
      </c>
      <c r="E2900" s="1" t="s">
        <v>19040</v>
      </c>
      <c r="F2900" s="1" t="s">
        <v>19041</v>
      </c>
      <c r="G2900" s="1" t="s">
        <v>243</v>
      </c>
      <c r="H2900" s="1" t="s">
        <v>244</v>
      </c>
      <c r="I2900" s="1" t="s">
        <v>28</v>
      </c>
      <c r="K2900" s="1" t="s">
        <v>16234</v>
      </c>
      <c r="L2900" s="1" t="s">
        <v>4099</v>
      </c>
      <c r="N2900" s="1" t="s">
        <v>378</v>
      </c>
      <c r="O2900" s="1" t="s">
        <v>16235</v>
      </c>
      <c r="P2900" s="1" t="s">
        <v>19042</v>
      </c>
      <c r="Q2900" s="1" t="s">
        <v>19043</v>
      </c>
      <c r="R2900" s="1" t="s">
        <v>392</v>
      </c>
      <c r="S2900" s="1" t="s">
        <v>18864</v>
      </c>
      <c r="T2900" s="1" t="s">
        <v>19044</v>
      </c>
    </row>
    <row r="2901" spans="1:20" ht="13.8" x14ac:dyDescent="0.25">
      <c r="A2901" s="1" t="s">
        <v>429</v>
      </c>
      <c r="B2901" s="2" t="s">
        <v>19045</v>
      </c>
      <c r="C2901" s="1" t="s">
        <v>1150</v>
      </c>
      <c r="D2901" s="1" t="s">
        <v>958</v>
      </c>
      <c r="E2901" s="1" t="s">
        <v>19046</v>
      </c>
      <c r="F2901" s="1" t="s">
        <v>19047</v>
      </c>
      <c r="G2901" s="1" t="s">
        <v>26</v>
      </c>
      <c r="H2901" s="1" t="s">
        <v>27</v>
      </c>
      <c r="I2901" s="1" t="s">
        <v>140</v>
      </c>
      <c r="J2901" s="1" t="s">
        <v>75</v>
      </c>
      <c r="K2901" s="1" t="s">
        <v>5611</v>
      </c>
      <c r="L2901" s="1" t="s">
        <v>834</v>
      </c>
      <c r="N2901" s="1" t="s">
        <v>32</v>
      </c>
      <c r="O2901" s="1" t="s">
        <v>1157</v>
      </c>
      <c r="P2901" s="1" t="s">
        <v>19048</v>
      </c>
      <c r="Q2901" s="1" t="s">
        <v>19049</v>
      </c>
      <c r="R2901" s="1" t="s">
        <v>19050</v>
      </c>
      <c r="S2901" s="1" t="s">
        <v>19051</v>
      </c>
      <c r="T2901" s="1" t="s">
        <v>19052</v>
      </c>
    </row>
    <row r="2902" spans="1:20" ht="13.8" x14ac:dyDescent="0.25">
      <c r="A2902" s="1" t="s">
        <v>792</v>
      </c>
      <c r="B2902" s="2" t="s">
        <v>19053</v>
      </c>
      <c r="C2902" s="1" t="s">
        <v>794</v>
      </c>
      <c r="D2902" s="1" t="s">
        <v>819</v>
      </c>
      <c r="E2902" s="1" t="s">
        <v>19054</v>
      </c>
      <c r="F2902" s="1" t="s">
        <v>4922</v>
      </c>
      <c r="G2902" s="1" t="s">
        <v>113</v>
      </c>
      <c r="H2902" s="1" t="s">
        <v>229</v>
      </c>
      <c r="I2902" s="1" t="s">
        <v>60</v>
      </c>
      <c r="J2902" s="1" t="s">
        <v>2562</v>
      </c>
      <c r="K2902" s="1" t="s">
        <v>797</v>
      </c>
      <c r="L2902" s="1" t="s">
        <v>10774</v>
      </c>
      <c r="N2902" s="1" t="s">
        <v>90</v>
      </c>
      <c r="O2902" s="1" t="s">
        <v>799</v>
      </c>
      <c r="P2902" s="1" t="s">
        <v>19055</v>
      </c>
      <c r="Q2902" s="1" t="s">
        <v>93</v>
      </c>
      <c r="R2902" s="1" t="s">
        <v>18296</v>
      </c>
      <c r="S2902" s="1" t="s">
        <v>18040</v>
      </c>
      <c r="T2902" s="1" t="s">
        <v>19056</v>
      </c>
    </row>
    <row r="2903" spans="1:20" ht="13.8" x14ac:dyDescent="0.25">
      <c r="A2903" s="1" t="s">
        <v>4558</v>
      </c>
      <c r="B2903" s="2" t="s">
        <v>19057</v>
      </c>
      <c r="C2903" s="1" t="s">
        <v>19058</v>
      </c>
      <c r="D2903" s="1" t="s">
        <v>85</v>
      </c>
      <c r="E2903" s="1" t="s">
        <v>19059</v>
      </c>
      <c r="F2903" s="1" t="s">
        <v>19060</v>
      </c>
      <c r="G2903" s="1" t="s">
        <v>26</v>
      </c>
      <c r="H2903" s="1" t="s">
        <v>27</v>
      </c>
      <c r="I2903" s="1" t="s">
        <v>74</v>
      </c>
      <c r="K2903" s="1" t="s">
        <v>3847</v>
      </c>
      <c r="L2903" s="1" t="s">
        <v>192</v>
      </c>
      <c r="M2903" s="1" t="s">
        <v>270</v>
      </c>
      <c r="N2903" s="1" t="s">
        <v>32</v>
      </c>
      <c r="O2903" s="1" t="s">
        <v>19061</v>
      </c>
      <c r="P2903" s="1" t="s">
        <v>19062</v>
      </c>
      <c r="R2903" s="1" t="s">
        <v>19063</v>
      </c>
      <c r="S2903" s="1" t="s">
        <v>18180</v>
      </c>
      <c r="T2903" s="1" t="s">
        <v>19064</v>
      </c>
    </row>
    <row r="2904" spans="1:20" ht="13.8" x14ac:dyDescent="0.25">
      <c r="A2904" s="1" t="s">
        <v>1755</v>
      </c>
      <c r="B2904" s="2" t="s">
        <v>19065</v>
      </c>
      <c r="C2904" s="1" t="s">
        <v>1757</v>
      </c>
      <c r="D2904" s="1" t="s">
        <v>462</v>
      </c>
      <c r="E2904" s="1" t="s">
        <v>19066</v>
      </c>
      <c r="F2904" s="1" t="s">
        <v>19067</v>
      </c>
      <c r="G2904" s="1" t="s">
        <v>26</v>
      </c>
      <c r="H2904" s="1" t="s">
        <v>27</v>
      </c>
      <c r="I2904" s="1" t="s">
        <v>60</v>
      </c>
      <c r="K2904" s="1" t="s">
        <v>19068</v>
      </c>
      <c r="L2904" s="1" t="s">
        <v>247</v>
      </c>
      <c r="N2904" s="1" t="s">
        <v>104</v>
      </c>
      <c r="O2904" s="1" t="s">
        <v>19069</v>
      </c>
      <c r="P2904" s="1" t="s">
        <v>19070</v>
      </c>
      <c r="Q2904" s="1" t="s">
        <v>234</v>
      </c>
      <c r="S2904" s="1" t="s">
        <v>18038</v>
      </c>
      <c r="T2904" s="1" t="s">
        <v>19071</v>
      </c>
    </row>
    <row r="2905" spans="1:20" ht="13.8" x14ac:dyDescent="0.25">
      <c r="A2905" s="1" t="s">
        <v>16681</v>
      </c>
      <c r="B2905" s="2" t="s">
        <v>19072</v>
      </c>
      <c r="C2905" s="1" t="s">
        <v>16683</v>
      </c>
      <c r="D2905" s="1" t="s">
        <v>676</v>
      </c>
      <c r="E2905" s="1" t="s">
        <v>831</v>
      </c>
      <c r="F2905" s="1" t="s">
        <v>19073</v>
      </c>
      <c r="G2905" s="1" t="s">
        <v>243</v>
      </c>
      <c r="H2905" s="1" t="s">
        <v>244</v>
      </c>
      <c r="I2905" s="1" t="s">
        <v>28</v>
      </c>
      <c r="K2905" s="1" t="s">
        <v>19074</v>
      </c>
      <c r="L2905" s="1" t="s">
        <v>247</v>
      </c>
      <c r="N2905" s="1" t="s">
        <v>104</v>
      </c>
      <c r="O2905" s="1" t="s">
        <v>19075</v>
      </c>
      <c r="P2905" s="1" t="s">
        <v>19076</v>
      </c>
      <c r="Q2905" s="1" t="s">
        <v>356</v>
      </c>
      <c r="S2905" s="1" t="s">
        <v>18200</v>
      </c>
      <c r="T2905" s="1" t="s">
        <v>19077</v>
      </c>
    </row>
    <row r="2906" spans="1:20" ht="13.8" x14ac:dyDescent="0.25">
      <c r="A2906" s="1" t="s">
        <v>383</v>
      </c>
      <c r="B2906" s="2" t="s">
        <v>19078</v>
      </c>
      <c r="C2906" s="1" t="s">
        <v>19079</v>
      </c>
      <c r="D2906" s="1" t="s">
        <v>1987</v>
      </c>
      <c r="E2906" s="1" t="s">
        <v>19080</v>
      </c>
      <c r="F2906" s="1" t="s">
        <v>15487</v>
      </c>
      <c r="G2906" s="1" t="s">
        <v>26</v>
      </c>
      <c r="H2906" s="1" t="s">
        <v>27</v>
      </c>
      <c r="I2906" s="1" t="s">
        <v>60</v>
      </c>
      <c r="J2906" s="1" t="s">
        <v>1478</v>
      </c>
      <c r="K2906" s="1" t="s">
        <v>19081</v>
      </c>
      <c r="L2906" s="1" t="s">
        <v>662</v>
      </c>
      <c r="N2906" s="1" t="s">
        <v>90</v>
      </c>
      <c r="O2906" s="1" t="s">
        <v>19082</v>
      </c>
      <c r="P2906" s="1" t="s">
        <v>19083</v>
      </c>
      <c r="Q2906" s="1" t="s">
        <v>93</v>
      </c>
      <c r="R2906" s="1" t="s">
        <v>19084</v>
      </c>
      <c r="S2906" s="1" t="s">
        <v>18050</v>
      </c>
      <c r="T2906" s="1" t="s">
        <v>19085</v>
      </c>
    </row>
    <row r="2907" spans="1:20" ht="13.8" x14ac:dyDescent="0.25">
      <c r="A2907" s="1" t="s">
        <v>54</v>
      </c>
      <c r="B2907" s="2" t="s">
        <v>19086</v>
      </c>
      <c r="C2907" s="1" t="s">
        <v>175</v>
      </c>
      <c r="D2907" s="1" t="s">
        <v>19087</v>
      </c>
      <c r="E2907" s="1" t="s">
        <v>19088</v>
      </c>
      <c r="F2907" s="1" t="s">
        <v>19089</v>
      </c>
      <c r="G2907" s="1" t="s">
        <v>26</v>
      </c>
      <c r="H2907" s="1" t="s">
        <v>27</v>
      </c>
      <c r="I2907" s="1" t="s">
        <v>74</v>
      </c>
      <c r="K2907" s="1" t="s">
        <v>61</v>
      </c>
      <c r="L2907" s="1" t="s">
        <v>5888</v>
      </c>
      <c r="N2907" s="1" t="s">
        <v>32</v>
      </c>
      <c r="O2907" s="1" t="s">
        <v>180</v>
      </c>
      <c r="P2907" s="1" t="s">
        <v>19090</v>
      </c>
      <c r="R2907" s="1" t="s">
        <v>19091</v>
      </c>
      <c r="S2907" s="1" t="s">
        <v>19092</v>
      </c>
      <c r="T2907" s="1" t="s">
        <v>19093</v>
      </c>
    </row>
    <row r="2908" spans="1:20" ht="96.6" x14ac:dyDescent="0.25">
      <c r="A2908" s="1" t="s">
        <v>287</v>
      </c>
      <c r="B2908" s="2" t="s">
        <v>19094</v>
      </c>
      <c r="C2908" s="1" t="s">
        <v>1500</v>
      </c>
      <c r="D2908" s="1" t="s">
        <v>676</v>
      </c>
      <c r="E2908" s="1" t="s">
        <v>19095</v>
      </c>
      <c r="F2908" s="1" t="s">
        <v>19096</v>
      </c>
      <c r="G2908" s="1" t="s">
        <v>26</v>
      </c>
      <c r="H2908" s="1" t="s">
        <v>27</v>
      </c>
      <c r="I2908" s="1" t="s">
        <v>74</v>
      </c>
      <c r="K2908" s="1" t="s">
        <v>293</v>
      </c>
      <c r="L2908" s="1" t="s">
        <v>8722</v>
      </c>
      <c r="M2908" s="1" t="s">
        <v>703</v>
      </c>
      <c r="N2908" s="1" t="s">
        <v>90</v>
      </c>
      <c r="O2908" s="1" t="s">
        <v>1503</v>
      </c>
      <c r="P2908" s="4" t="s">
        <v>19097</v>
      </c>
      <c r="R2908" s="1" t="s">
        <v>182</v>
      </c>
      <c r="S2908" s="1" t="s">
        <v>18040</v>
      </c>
      <c r="T2908" s="1" t="s">
        <v>19098</v>
      </c>
    </row>
    <row r="2909" spans="1:20" ht="138" x14ac:dyDescent="0.25">
      <c r="A2909" s="1" t="s">
        <v>2472</v>
      </c>
      <c r="B2909" s="2" t="s">
        <v>19099</v>
      </c>
      <c r="C2909" s="1" t="s">
        <v>11237</v>
      </c>
      <c r="D2909" s="1" t="s">
        <v>3449</v>
      </c>
      <c r="E2909" s="1" t="s">
        <v>19100</v>
      </c>
      <c r="F2909" s="1" t="s">
        <v>19101</v>
      </c>
      <c r="G2909" s="1" t="s">
        <v>113</v>
      </c>
      <c r="H2909" s="1" t="s">
        <v>126</v>
      </c>
      <c r="I2909" s="1" t="s">
        <v>140</v>
      </c>
      <c r="J2909" s="1" t="s">
        <v>1154</v>
      </c>
      <c r="K2909" s="1" t="s">
        <v>2478</v>
      </c>
      <c r="L2909" s="1" t="s">
        <v>6005</v>
      </c>
      <c r="N2909" s="1" t="s">
        <v>47</v>
      </c>
      <c r="O2909" s="1" t="s">
        <v>11239</v>
      </c>
      <c r="P2909" s="4" t="s">
        <v>19102</v>
      </c>
      <c r="Q2909" s="1" t="s">
        <v>19103</v>
      </c>
      <c r="R2909" s="1" t="s">
        <v>19104</v>
      </c>
      <c r="S2909" s="1" t="s">
        <v>19105</v>
      </c>
      <c r="T2909" s="1" t="s">
        <v>19106</v>
      </c>
    </row>
    <row r="2910" spans="1:20" ht="13.8" x14ac:dyDescent="0.25">
      <c r="A2910" s="1" t="s">
        <v>18530</v>
      </c>
      <c r="B2910" s="2" t="s">
        <v>19107</v>
      </c>
      <c r="C2910" s="1" t="s">
        <v>19108</v>
      </c>
      <c r="D2910" s="1" t="s">
        <v>2029</v>
      </c>
      <c r="E2910" s="1" t="s">
        <v>19109</v>
      </c>
      <c r="F2910" s="1" t="s">
        <v>17765</v>
      </c>
      <c r="G2910" s="1" t="s">
        <v>26</v>
      </c>
      <c r="H2910" s="1" t="s">
        <v>27</v>
      </c>
      <c r="I2910" s="1" t="s">
        <v>28</v>
      </c>
      <c r="K2910" s="1" t="s">
        <v>14587</v>
      </c>
      <c r="L2910" s="1" t="s">
        <v>6165</v>
      </c>
      <c r="N2910" s="1" t="s">
        <v>90</v>
      </c>
      <c r="O2910" s="1" t="s">
        <v>19110</v>
      </c>
      <c r="P2910" s="1" t="s">
        <v>19111</v>
      </c>
      <c r="Q2910" s="1" t="s">
        <v>93</v>
      </c>
      <c r="R2910" s="1" t="s">
        <v>11463</v>
      </c>
      <c r="T2910" s="1" t="s">
        <v>19112</v>
      </c>
    </row>
    <row r="2911" spans="1:20" ht="13.8" x14ac:dyDescent="0.25">
      <c r="A2911" s="1" t="s">
        <v>14400</v>
      </c>
      <c r="B2911" s="2" t="s">
        <v>19113</v>
      </c>
      <c r="C2911" s="1" t="s">
        <v>14320</v>
      </c>
      <c r="D2911" s="1" t="s">
        <v>278</v>
      </c>
      <c r="E2911" s="1" t="s">
        <v>19114</v>
      </c>
      <c r="F2911" s="1" t="s">
        <v>19115</v>
      </c>
      <c r="G2911" s="1" t="s">
        <v>26</v>
      </c>
      <c r="H2911" s="1" t="s">
        <v>114</v>
      </c>
      <c r="I2911" s="1" t="s">
        <v>140</v>
      </c>
      <c r="K2911" s="1" t="s">
        <v>19116</v>
      </c>
      <c r="L2911" s="1" t="s">
        <v>30</v>
      </c>
      <c r="N2911" s="3">
        <v>45505</v>
      </c>
      <c r="O2911" s="1" t="s">
        <v>14323</v>
      </c>
      <c r="P2911" s="1" t="s">
        <v>19117</v>
      </c>
      <c r="R2911" s="1" t="s">
        <v>19118</v>
      </c>
      <c r="S2911" s="1" t="s">
        <v>18157</v>
      </c>
      <c r="T2911" s="1" t="s">
        <v>19119</v>
      </c>
    </row>
    <row r="2912" spans="1:20" ht="13.8" x14ac:dyDescent="0.25">
      <c r="A2912" s="1" t="s">
        <v>1020</v>
      </c>
      <c r="B2912" s="2" t="s">
        <v>19120</v>
      </c>
      <c r="C2912" s="1" t="s">
        <v>70</v>
      </c>
      <c r="D2912" s="1" t="s">
        <v>806</v>
      </c>
      <c r="E2912" s="1" t="s">
        <v>19121</v>
      </c>
      <c r="F2912" s="1" t="s">
        <v>19122</v>
      </c>
      <c r="G2912" s="1" t="s">
        <v>113</v>
      </c>
      <c r="H2912" s="1" t="s">
        <v>114</v>
      </c>
      <c r="I2912" s="1" t="s">
        <v>60</v>
      </c>
      <c r="K2912" s="1" t="s">
        <v>76</v>
      </c>
      <c r="L2912" s="1" t="s">
        <v>168</v>
      </c>
      <c r="N2912" s="1" t="s">
        <v>3018</v>
      </c>
      <c r="O2912" s="1" t="s">
        <v>1701</v>
      </c>
      <c r="P2912" s="1" t="s">
        <v>19123</v>
      </c>
      <c r="Q2912" s="1" t="s">
        <v>19124</v>
      </c>
      <c r="R2912" s="1" t="s">
        <v>17687</v>
      </c>
      <c r="T2912" s="1" t="s">
        <v>19125</v>
      </c>
    </row>
    <row r="2913" spans="1:20" ht="151.80000000000001" x14ac:dyDescent="0.25">
      <c r="A2913" s="1" t="s">
        <v>19126</v>
      </c>
      <c r="B2913" s="2" t="s">
        <v>19127</v>
      </c>
      <c r="C2913" s="1" t="s">
        <v>16264</v>
      </c>
      <c r="D2913" s="1" t="s">
        <v>860</v>
      </c>
      <c r="E2913" s="1" t="s">
        <v>19128</v>
      </c>
      <c r="F2913" s="1" t="s">
        <v>19129</v>
      </c>
      <c r="G2913" s="1" t="s">
        <v>26</v>
      </c>
      <c r="H2913" s="1" t="s">
        <v>27</v>
      </c>
      <c r="I2913" s="1" t="s">
        <v>28</v>
      </c>
      <c r="K2913" s="1" t="s">
        <v>19130</v>
      </c>
      <c r="L2913" s="1" t="s">
        <v>103</v>
      </c>
      <c r="M2913" s="1" t="s">
        <v>143</v>
      </c>
      <c r="N2913" s="1" t="s">
        <v>378</v>
      </c>
      <c r="O2913" s="1" t="s">
        <v>16267</v>
      </c>
      <c r="P2913" s="4" t="s">
        <v>19131</v>
      </c>
      <c r="Q2913" s="1" t="s">
        <v>19132</v>
      </c>
      <c r="R2913" s="1" t="s">
        <v>19133</v>
      </c>
      <c r="S2913" s="1" t="s">
        <v>18040</v>
      </c>
      <c r="T2913" s="1" t="s">
        <v>19134</v>
      </c>
    </row>
    <row r="2914" spans="1:20" ht="13.8" x14ac:dyDescent="0.25">
      <c r="A2914" s="1" t="s">
        <v>54</v>
      </c>
      <c r="B2914" s="2" t="s">
        <v>19135</v>
      </c>
      <c r="C2914" s="1" t="s">
        <v>920</v>
      </c>
      <c r="D2914" s="1" t="s">
        <v>19136</v>
      </c>
      <c r="E2914" s="1" t="s">
        <v>19137</v>
      </c>
      <c r="F2914" s="1" t="s">
        <v>15893</v>
      </c>
      <c r="G2914" s="1" t="s">
        <v>26</v>
      </c>
      <c r="H2914" s="1" t="s">
        <v>27</v>
      </c>
      <c r="I2914" s="1" t="s">
        <v>74</v>
      </c>
      <c r="K2914" s="1" t="s">
        <v>61</v>
      </c>
      <c r="L2914" s="1" t="s">
        <v>9885</v>
      </c>
      <c r="N2914" s="1" t="s">
        <v>63</v>
      </c>
      <c r="O2914" s="1" t="s">
        <v>923</v>
      </c>
      <c r="P2914" s="1" t="s">
        <v>19138</v>
      </c>
      <c r="Q2914" s="1" t="s">
        <v>93</v>
      </c>
      <c r="R2914" s="1" t="s">
        <v>926</v>
      </c>
      <c r="S2914" s="1" t="s">
        <v>18187</v>
      </c>
      <c r="T2914" s="1" t="s">
        <v>19139</v>
      </c>
    </row>
    <row r="2915" spans="1:20" ht="110.4" x14ac:dyDescent="0.25">
      <c r="A2915" s="1" t="s">
        <v>198</v>
      </c>
      <c r="B2915" s="2" t="s">
        <v>19140</v>
      </c>
      <c r="C2915" s="1" t="s">
        <v>19141</v>
      </c>
      <c r="D2915" s="1" t="s">
        <v>57</v>
      </c>
      <c r="E2915" s="1" t="s">
        <v>24</v>
      </c>
      <c r="F2915" s="1" t="s">
        <v>19142</v>
      </c>
      <c r="G2915" s="1" t="s">
        <v>26</v>
      </c>
      <c r="H2915" s="1" t="s">
        <v>27</v>
      </c>
      <c r="I2915" s="1" t="s">
        <v>74</v>
      </c>
      <c r="K2915" s="1" t="s">
        <v>19143</v>
      </c>
      <c r="L2915" s="1" t="s">
        <v>46</v>
      </c>
      <c r="N2915" s="1" t="s">
        <v>32</v>
      </c>
      <c r="O2915" s="1" t="s">
        <v>19144</v>
      </c>
      <c r="P2915" s="4" t="s">
        <v>19145</v>
      </c>
      <c r="Q2915" s="1" t="s">
        <v>19146</v>
      </c>
      <c r="S2915" s="1" t="s">
        <v>18522</v>
      </c>
      <c r="T2915" s="1" t="s">
        <v>19147</v>
      </c>
    </row>
    <row r="2916" spans="1:20" ht="13.8" x14ac:dyDescent="0.25">
      <c r="A2916" s="1" t="s">
        <v>1741</v>
      </c>
      <c r="B2916" s="2" t="s">
        <v>19148</v>
      </c>
      <c r="C2916" s="1" t="s">
        <v>1743</v>
      </c>
      <c r="D2916" s="1" t="s">
        <v>1441</v>
      </c>
      <c r="E2916" s="1" t="s">
        <v>19149</v>
      </c>
      <c r="F2916" s="1" t="s">
        <v>19150</v>
      </c>
      <c r="G2916" s="1" t="s">
        <v>243</v>
      </c>
      <c r="H2916" s="1" t="s">
        <v>244</v>
      </c>
      <c r="I2916" s="1" t="s">
        <v>28</v>
      </c>
      <c r="K2916" s="1" t="s">
        <v>852</v>
      </c>
      <c r="L2916" s="1" t="s">
        <v>743</v>
      </c>
      <c r="M2916" s="1" t="s">
        <v>304</v>
      </c>
      <c r="N2916" s="1" t="s">
        <v>63</v>
      </c>
      <c r="O2916" s="1" t="s">
        <v>1746</v>
      </c>
      <c r="P2916" s="1" t="s">
        <v>19151</v>
      </c>
      <c r="Q2916" s="1" t="s">
        <v>19152</v>
      </c>
      <c r="R2916" s="1" t="s">
        <v>171</v>
      </c>
      <c r="S2916" s="1" t="s">
        <v>18956</v>
      </c>
      <c r="T2916" s="1" t="s">
        <v>19153</v>
      </c>
    </row>
    <row r="2917" spans="1:20" ht="27.6" x14ac:dyDescent="0.25">
      <c r="A2917" s="1" t="s">
        <v>792</v>
      </c>
      <c r="B2917" s="2" t="s">
        <v>19154</v>
      </c>
      <c r="C2917" s="1" t="s">
        <v>2172</v>
      </c>
      <c r="D2917" s="1" t="s">
        <v>819</v>
      </c>
      <c r="E2917" s="1" t="s">
        <v>1718</v>
      </c>
      <c r="F2917" s="1" t="s">
        <v>19155</v>
      </c>
      <c r="G2917" s="1" t="s">
        <v>113</v>
      </c>
      <c r="H2917" s="1" t="s">
        <v>114</v>
      </c>
      <c r="I2917" s="1" t="s">
        <v>74</v>
      </c>
      <c r="K2917" s="1" t="s">
        <v>797</v>
      </c>
      <c r="L2917" s="1" t="s">
        <v>179</v>
      </c>
      <c r="N2917" s="1" t="s">
        <v>32</v>
      </c>
      <c r="O2917" s="1" t="s">
        <v>2176</v>
      </c>
      <c r="P2917" s="4" t="s">
        <v>19156</v>
      </c>
      <c r="Q2917" s="1" t="s">
        <v>19157</v>
      </c>
      <c r="R2917" s="1" t="s">
        <v>15037</v>
      </c>
      <c r="S2917" s="1" t="s">
        <v>19158</v>
      </c>
      <c r="T2917" s="1" t="s">
        <v>19159</v>
      </c>
    </row>
    <row r="2918" spans="1:20" ht="13.8" x14ac:dyDescent="0.25">
      <c r="A2918" s="1" t="s">
        <v>54</v>
      </c>
      <c r="B2918" s="2" t="s">
        <v>19160</v>
      </c>
      <c r="C2918" s="1" t="s">
        <v>56</v>
      </c>
      <c r="D2918" s="1" t="s">
        <v>57</v>
      </c>
      <c r="E2918" s="1" t="s">
        <v>19161</v>
      </c>
      <c r="F2918" s="1" t="s">
        <v>19162</v>
      </c>
      <c r="G2918" s="1" t="s">
        <v>26</v>
      </c>
      <c r="H2918" s="1" t="s">
        <v>27</v>
      </c>
      <c r="I2918" s="1" t="s">
        <v>60</v>
      </c>
      <c r="K2918" s="1" t="s">
        <v>61</v>
      </c>
      <c r="L2918" s="1" t="s">
        <v>2359</v>
      </c>
      <c r="N2918" s="1" t="s">
        <v>90</v>
      </c>
      <c r="O2918" s="1" t="s">
        <v>64</v>
      </c>
      <c r="P2918" s="1" t="s">
        <v>19163</v>
      </c>
      <c r="R2918" s="1" t="s">
        <v>19164</v>
      </c>
      <c r="S2918" s="1" t="s">
        <v>18057</v>
      </c>
      <c r="T2918" s="1" t="s">
        <v>19165</v>
      </c>
    </row>
    <row r="2919" spans="1:20" ht="13.8" x14ac:dyDescent="0.25">
      <c r="A2919" s="1" t="s">
        <v>54</v>
      </c>
      <c r="B2919" s="2" t="s">
        <v>19166</v>
      </c>
      <c r="C2919" s="1" t="s">
        <v>1568</v>
      </c>
      <c r="D2919" s="1" t="s">
        <v>201</v>
      </c>
      <c r="E2919" s="1" t="s">
        <v>19167</v>
      </c>
      <c r="F2919" s="1" t="s">
        <v>19168</v>
      </c>
      <c r="G2919" s="1" t="s">
        <v>26</v>
      </c>
      <c r="H2919" s="1" t="s">
        <v>27</v>
      </c>
      <c r="I2919" s="1" t="s">
        <v>140</v>
      </c>
      <c r="J2919" s="1" t="s">
        <v>1154</v>
      </c>
      <c r="K2919" s="1" t="s">
        <v>19169</v>
      </c>
      <c r="L2919" s="1" t="s">
        <v>2670</v>
      </c>
      <c r="M2919" s="1" t="s">
        <v>703</v>
      </c>
      <c r="N2919" s="1" t="s">
        <v>90</v>
      </c>
      <c r="O2919" s="1" t="s">
        <v>1572</v>
      </c>
      <c r="P2919" s="1" t="s">
        <v>19170</v>
      </c>
      <c r="Q2919" s="1" t="s">
        <v>93</v>
      </c>
      <c r="R2919" s="1" t="s">
        <v>3061</v>
      </c>
      <c r="S2919" s="1" t="s">
        <v>19171</v>
      </c>
      <c r="T2919" s="1" t="s">
        <v>19172</v>
      </c>
    </row>
    <row r="2920" spans="1:20" ht="13.8" x14ac:dyDescent="0.25">
      <c r="A2920" s="1" t="s">
        <v>19173</v>
      </c>
      <c r="B2920" s="2" t="s">
        <v>19174</v>
      </c>
      <c r="C2920" s="1" t="s">
        <v>19175</v>
      </c>
      <c r="D2920" s="1" t="s">
        <v>4862</v>
      </c>
      <c r="E2920" s="1" t="s">
        <v>18335</v>
      </c>
      <c r="F2920" s="1" t="s">
        <v>19176</v>
      </c>
      <c r="G2920" s="1" t="s">
        <v>26</v>
      </c>
      <c r="H2920" s="1" t="s">
        <v>27</v>
      </c>
      <c r="I2920" s="1" t="s">
        <v>28</v>
      </c>
      <c r="K2920" s="1" t="s">
        <v>19177</v>
      </c>
      <c r="L2920" s="1" t="s">
        <v>1952</v>
      </c>
      <c r="N2920" s="1" t="s">
        <v>47</v>
      </c>
      <c r="O2920" s="1" t="s">
        <v>19178</v>
      </c>
      <c r="P2920" s="1" t="s">
        <v>19179</v>
      </c>
      <c r="Q2920" s="1" t="s">
        <v>19180</v>
      </c>
      <c r="R2920" s="1" t="s">
        <v>19181</v>
      </c>
      <c r="S2920" s="1" t="s">
        <v>19182</v>
      </c>
      <c r="T2920" s="1" t="s">
        <v>19183</v>
      </c>
    </row>
    <row r="2921" spans="1:20" ht="13.8" x14ac:dyDescent="0.25">
      <c r="A2921" s="1" t="s">
        <v>14457</v>
      </c>
      <c r="B2921" s="2" t="s">
        <v>19184</v>
      </c>
      <c r="C2921" s="1" t="s">
        <v>19185</v>
      </c>
      <c r="D2921" s="1" t="s">
        <v>452</v>
      </c>
      <c r="E2921" s="1" t="s">
        <v>19186</v>
      </c>
      <c r="F2921" s="1" t="s">
        <v>19187</v>
      </c>
      <c r="G2921" s="1" t="s">
        <v>26</v>
      </c>
      <c r="H2921" s="1" t="s">
        <v>27</v>
      </c>
      <c r="I2921" s="1" t="s">
        <v>74</v>
      </c>
      <c r="K2921" s="1" t="s">
        <v>4494</v>
      </c>
      <c r="L2921" s="1" t="s">
        <v>7230</v>
      </c>
      <c r="N2921" s="1" t="s">
        <v>47</v>
      </c>
      <c r="O2921" s="1" t="s">
        <v>19188</v>
      </c>
      <c r="P2921" s="1" t="s">
        <v>19189</v>
      </c>
      <c r="Q2921" s="1" t="s">
        <v>19190</v>
      </c>
      <c r="R2921" s="1" t="s">
        <v>392</v>
      </c>
      <c r="S2921" s="1" t="s">
        <v>19191</v>
      </c>
      <c r="T2921" s="1" t="s">
        <v>19192</v>
      </c>
    </row>
    <row r="2922" spans="1:20" ht="13.8" x14ac:dyDescent="0.25">
      <c r="A2922" s="1" t="s">
        <v>54</v>
      </c>
      <c r="B2922" s="2" t="s">
        <v>19193</v>
      </c>
      <c r="C2922" s="1" t="s">
        <v>920</v>
      </c>
      <c r="D2922" s="1" t="s">
        <v>8788</v>
      </c>
      <c r="E2922" s="1" t="s">
        <v>15897</v>
      </c>
      <c r="F2922" s="1" t="s">
        <v>19194</v>
      </c>
      <c r="G2922" s="1" t="s">
        <v>26</v>
      </c>
      <c r="H2922" s="1" t="s">
        <v>27</v>
      </c>
      <c r="I2922" s="1" t="s">
        <v>74</v>
      </c>
      <c r="K2922" s="1" t="s">
        <v>61</v>
      </c>
      <c r="L2922" s="1" t="s">
        <v>1016</v>
      </c>
      <c r="N2922" s="1" t="s">
        <v>32</v>
      </c>
      <c r="O2922" s="1" t="s">
        <v>923</v>
      </c>
      <c r="P2922" s="1" t="s">
        <v>19195</v>
      </c>
      <c r="Q2922" s="1" t="s">
        <v>19196</v>
      </c>
      <c r="R2922" s="1" t="s">
        <v>19197</v>
      </c>
      <c r="S2922" s="1" t="s">
        <v>18187</v>
      </c>
      <c r="T2922" s="1" t="s">
        <v>19198</v>
      </c>
    </row>
    <row r="2923" spans="1:20" ht="13.8" x14ac:dyDescent="0.25">
      <c r="A2923" s="1" t="s">
        <v>11966</v>
      </c>
      <c r="B2923" s="2" t="s">
        <v>19199</v>
      </c>
      <c r="C2923" s="1" t="s">
        <v>6290</v>
      </c>
      <c r="D2923" s="1" t="s">
        <v>3662</v>
      </c>
      <c r="E2923" s="1" t="s">
        <v>19200</v>
      </c>
      <c r="F2923" s="1" t="s">
        <v>19201</v>
      </c>
      <c r="G2923" s="1" t="s">
        <v>113</v>
      </c>
      <c r="H2923" s="1" t="s">
        <v>114</v>
      </c>
      <c r="I2923" s="1" t="s">
        <v>74</v>
      </c>
      <c r="J2923" s="1" t="s">
        <v>465</v>
      </c>
      <c r="K2923" s="1" t="s">
        <v>19202</v>
      </c>
      <c r="L2923" s="1" t="s">
        <v>491</v>
      </c>
      <c r="N2923" s="1" t="s">
        <v>90</v>
      </c>
      <c r="O2923" s="1" t="s">
        <v>6293</v>
      </c>
      <c r="P2923" s="1" t="s">
        <v>19203</v>
      </c>
      <c r="Q2923" s="1" t="s">
        <v>93</v>
      </c>
      <c r="S2923" s="1" t="s">
        <v>18864</v>
      </c>
      <c r="T2923" s="1" t="s">
        <v>19204</v>
      </c>
    </row>
    <row r="2924" spans="1:20" ht="13.8" x14ac:dyDescent="0.25">
      <c r="A2924" s="1" t="s">
        <v>148</v>
      </c>
      <c r="B2924" s="2" t="s">
        <v>19205</v>
      </c>
      <c r="C2924" s="1" t="s">
        <v>1466</v>
      </c>
      <c r="D2924" s="1" t="s">
        <v>201</v>
      </c>
      <c r="E2924" s="1" t="s">
        <v>19206</v>
      </c>
      <c r="F2924" s="1" t="s">
        <v>19207</v>
      </c>
      <c r="G2924" s="1" t="s">
        <v>113</v>
      </c>
      <c r="H2924" s="1" t="s">
        <v>114</v>
      </c>
      <c r="I2924" s="1" t="s">
        <v>74</v>
      </c>
      <c r="K2924" s="1" t="s">
        <v>155</v>
      </c>
      <c r="L2924" s="1" t="s">
        <v>6493</v>
      </c>
      <c r="M2924" s="1" t="s">
        <v>270</v>
      </c>
      <c r="N2924" s="1" t="s">
        <v>32</v>
      </c>
      <c r="O2924" s="1" t="s">
        <v>1469</v>
      </c>
      <c r="P2924" s="1" t="s">
        <v>19208</v>
      </c>
      <c r="Q2924" s="1" t="s">
        <v>19209</v>
      </c>
      <c r="R2924" s="1" t="s">
        <v>19210</v>
      </c>
      <c r="S2924" s="1" t="s">
        <v>18057</v>
      </c>
      <c r="T2924" s="1" t="s">
        <v>19211</v>
      </c>
    </row>
    <row r="2925" spans="1:20" ht="13.8" x14ac:dyDescent="0.25">
      <c r="A2925" s="1" t="s">
        <v>1377</v>
      </c>
      <c r="B2925" s="2" t="s">
        <v>19212</v>
      </c>
      <c r="C2925" s="1" t="s">
        <v>1379</v>
      </c>
      <c r="E2925" s="1" t="s">
        <v>19213</v>
      </c>
    </row>
    <row r="2926" spans="1:20" ht="13.8" x14ac:dyDescent="0.25">
      <c r="A2926" s="1" t="s">
        <v>19214</v>
      </c>
      <c r="B2926" s="2" t="s">
        <v>19215</v>
      </c>
      <c r="C2926" s="1" t="s">
        <v>19216</v>
      </c>
      <c r="E2926" s="1" t="s">
        <v>19217</v>
      </c>
    </row>
    <row r="2927" spans="1:20" ht="13.8" x14ac:dyDescent="0.25">
      <c r="A2927" s="1" t="s">
        <v>287</v>
      </c>
      <c r="B2927" s="2" t="s">
        <v>19218</v>
      </c>
      <c r="C2927" s="1" t="s">
        <v>1500</v>
      </c>
      <c r="E2927" s="1" t="s">
        <v>2375</v>
      </c>
    </row>
    <row r="2928" spans="1:20" ht="13.8" x14ac:dyDescent="0.25">
      <c r="A2928" s="1" t="s">
        <v>1741</v>
      </c>
      <c r="B2928" s="2" t="s">
        <v>19219</v>
      </c>
      <c r="C2928" s="1" t="s">
        <v>1743</v>
      </c>
      <c r="D2928" s="1" t="s">
        <v>1441</v>
      </c>
      <c r="E2928" s="1" t="s">
        <v>19220</v>
      </c>
      <c r="F2928" s="1" t="s">
        <v>19221</v>
      </c>
      <c r="G2928" s="1" t="s">
        <v>243</v>
      </c>
      <c r="H2928" s="1" t="s">
        <v>244</v>
      </c>
      <c r="I2928" s="1" t="s">
        <v>28</v>
      </c>
      <c r="K2928" s="1" t="s">
        <v>19222</v>
      </c>
      <c r="L2928" s="1" t="s">
        <v>743</v>
      </c>
      <c r="M2928" s="1" t="s">
        <v>304</v>
      </c>
      <c r="N2928" s="1" t="s">
        <v>63</v>
      </c>
      <c r="O2928" s="1" t="s">
        <v>1746</v>
      </c>
      <c r="P2928" s="1" t="s">
        <v>19223</v>
      </c>
      <c r="Q2928" s="1" t="s">
        <v>17020</v>
      </c>
      <c r="R2928" s="1" t="s">
        <v>171</v>
      </c>
      <c r="S2928" s="1" t="s">
        <v>18956</v>
      </c>
      <c r="T2928" s="1" t="s">
        <v>19224</v>
      </c>
    </row>
    <row r="2929" spans="1:20" ht="13.8" x14ac:dyDescent="0.25">
      <c r="A2929" s="1" t="s">
        <v>19225</v>
      </c>
      <c r="B2929" s="2" t="s">
        <v>19226</v>
      </c>
      <c r="C2929" s="1" t="s">
        <v>19227</v>
      </c>
      <c r="E2929" s="1" t="s">
        <v>9585</v>
      </c>
    </row>
    <row r="2930" spans="1:20" ht="13.8" x14ac:dyDescent="0.25">
      <c r="A2930" s="1" t="s">
        <v>1755</v>
      </c>
      <c r="B2930" s="2" t="s">
        <v>19228</v>
      </c>
      <c r="C2930" s="1" t="s">
        <v>1757</v>
      </c>
      <c r="E2930" s="1" t="s">
        <v>1758</v>
      </c>
    </row>
    <row r="2931" spans="1:20" ht="41.4" x14ac:dyDescent="0.25">
      <c r="A2931" s="1" t="s">
        <v>19229</v>
      </c>
      <c r="B2931" s="2" t="s">
        <v>19230</v>
      </c>
      <c r="C2931" s="1" t="s">
        <v>41</v>
      </c>
      <c r="D2931" s="1" t="s">
        <v>676</v>
      </c>
      <c r="E2931" s="1" t="s">
        <v>8209</v>
      </c>
      <c r="F2931" s="1" t="s">
        <v>19231</v>
      </c>
      <c r="G2931" s="1" t="s">
        <v>113</v>
      </c>
      <c r="H2931" s="1" t="s">
        <v>114</v>
      </c>
      <c r="I2931" s="1" t="s">
        <v>28</v>
      </c>
      <c r="K2931" s="1" t="s">
        <v>19232</v>
      </c>
      <c r="L2931" s="1" t="s">
        <v>2165</v>
      </c>
      <c r="N2931" s="1" t="s">
        <v>47</v>
      </c>
      <c r="O2931" s="1" t="s">
        <v>48</v>
      </c>
      <c r="P2931" s="4" t="s">
        <v>19233</v>
      </c>
      <c r="S2931" s="1" t="s">
        <v>18057</v>
      </c>
      <c r="T2931" s="1" t="s">
        <v>19234</v>
      </c>
    </row>
    <row r="2932" spans="1:20" ht="13.8" x14ac:dyDescent="0.25">
      <c r="A2932" s="1" t="s">
        <v>2654</v>
      </c>
      <c r="B2932" s="2" t="s">
        <v>19235</v>
      </c>
      <c r="C2932" s="1" t="s">
        <v>14517</v>
      </c>
      <c r="D2932" s="1" t="s">
        <v>19236</v>
      </c>
      <c r="E2932" s="1" t="s">
        <v>5429</v>
      </c>
      <c r="F2932" s="1" t="s">
        <v>19237</v>
      </c>
      <c r="G2932" s="1" t="s">
        <v>113</v>
      </c>
      <c r="H2932" s="1" t="s">
        <v>114</v>
      </c>
      <c r="I2932" s="1" t="s">
        <v>28</v>
      </c>
      <c r="J2932" s="1" t="s">
        <v>154</v>
      </c>
      <c r="K2932" s="1" t="s">
        <v>19238</v>
      </c>
      <c r="L2932" s="1" t="s">
        <v>2386</v>
      </c>
      <c r="N2932" s="1" t="s">
        <v>90</v>
      </c>
      <c r="O2932" s="1" t="s">
        <v>14519</v>
      </c>
      <c r="P2932" s="1" t="s">
        <v>19239</v>
      </c>
      <c r="Q2932" s="1" t="s">
        <v>93</v>
      </c>
      <c r="R2932" s="1" t="s">
        <v>19240</v>
      </c>
      <c r="S2932" s="1" t="s">
        <v>18040</v>
      </c>
      <c r="T2932" s="1" t="s">
        <v>19241</v>
      </c>
    </row>
    <row r="2933" spans="1:20" ht="13.8" x14ac:dyDescent="0.25">
      <c r="A2933" s="1" t="s">
        <v>1188</v>
      </c>
      <c r="B2933" s="2" t="s">
        <v>19242</v>
      </c>
      <c r="C2933" s="1" t="s">
        <v>175</v>
      </c>
      <c r="D2933" s="1" t="s">
        <v>1937</v>
      </c>
      <c r="E2933" s="1" t="s">
        <v>19243</v>
      </c>
      <c r="F2933" s="1" t="s">
        <v>19244</v>
      </c>
      <c r="G2933" s="1" t="s">
        <v>243</v>
      </c>
      <c r="H2933" s="1" t="s">
        <v>244</v>
      </c>
      <c r="I2933" s="1" t="s">
        <v>28</v>
      </c>
      <c r="K2933" s="1" t="s">
        <v>19245</v>
      </c>
      <c r="L2933" s="1" t="s">
        <v>1239</v>
      </c>
      <c r="M2933" s="1" t="s">
        <v>270</v>
      </c>
      <c r="N2933" s="1" t="s">
        <v>32</v>
      </c>
      <c r="O2933" s="1" t="s">
        <v>180</v>
      </c>
      <c r="P2933" s="1" t="s">
        <v>19246</v>
      </c>
      <c r="Q2933" s="1" t="s">
        <v>19247</v>
      </c>
      <c r="R2933" s="1" t="s">
        <v>182</v>
      </c>
      <c r="S2933" s="1" t="s">
        <v>19092</v>
      </c>
      <c r="T2933" s="1" t="s">
        <v>19248</v>
      </c>
    </row>
    <row r="2934" spans="1:20" ht="13.8" x14ac:dyDescent="0.25">
      <c r="A2934" s="1" t="s">
        <v>275</v>
      </c>
      <c r="B2934" s="2" t="s">
        <v>19249</v>
      </c>
      <c r="C2934" s="1" t="s">
        <v>1095</v>
      </c>
      <c r="D2934" s="1" t="s">
        <v>1362</v>
      </c>
      <c r="E2934" s="1" t="s">
        <v>11606</v>
      </c>
      <c r="F2934" s="1" t="s">
        <v>6059</v>
      </c>
      <c r="G2934" s="1" t="s">
        <v>113</v>
      </c>
      <c r="H2934" s="1" t="s">
        <v>114</v>
      </c>
      <c r="I2934" s="1" t="s">
        <v>60</v>
      </c>
      <c r="J2934" s="1" t="s">
        <v>75</v>
      </c>
      <c r="K2934" s="1" t="s">
        <v>281</v>
      </c>
      <c r="L2934" s="1" t="s">
        <v>10798</v>
      </c>
      <c r="M2934" s="1" t="s">
        <v>270</v>
      </c>
      <c r="N2934" s="1" t="s">
        <v>90</v>
      </c>
      <c r="O2934" s="1" t="s">
        <v>1100</v>
      </c>
      <c r="P2934" s="1" t="s">
        <v>19250</v>
      </c>
      <c r="Q2934" s="1" t="s">
        <v>19251</v>
      </c>
      <c r="R2934" s="1" t="s">
        <v>627</v>
      </c>
      <c r="T2934" s="1" t="s">
        <v>19252</v>
      </c>
    </row>
    <row r="2935" spans="1:20" ht="13.8" x14ac:dyDescent="0.25">
      <c r="A2935" s="1" t="s">
        <v>770</v>
      </c>
      <c r="B2935" s="2" t="s">
        <v>19253</v>
      </c>
      <c r="C2935" s="1" t="s">
        <v>2624</v>
      </c>
      <c r="D2935" s="1" t="s">
        <v>819</v>
      </c>
      <c r="E2935" s="1" t="s">
        <v>948</v>
      </c>
      <c r="F2935" s="1" t="s">
        <v>1175</v>
      </c>
      <c r="G2935" s="1" t="s">
        <v>228</v>
      </c>
      <c r="H2935" s="1" t="s">
        <v>114</v>
      </c>
      <c r="I2935" s="1" t="s">
        <v>74</v>
      </c>
      <c r="K2935" s="1" t="s">
        <v>88</v>
      </c>
      <c r="L2935" s="1" t="s">
        <v>7987</v>
      </c>
      <c r="M2935" s="1" t="s">
        <v>270</v>
      </c>
      <c r="N2935" s="1" t="s">
        <v>32</v>
      </c>
      <c r="O2935" s="1" t="s">
        <v>776</v>
      </c>
      <c r="P2935" s="1" t="s">
        <v>19254</v>
      </c>
      <c r="Q2935" s="1" t="s">
        <v>234</v>
      </c>
      <c r="R2935" s="1" t="s">
        <v>171</v>
      </c>
      <c r="S2935" s="1" t="s">
        <v>18055</v>
      </c>
      <c r="T2935" s="1" t="s">
        <v>19255</v>
      </c>
    </row>
    <row r="2936" spans="1:20" ht="13.8" x14ac:dyDescent="0.25">
      <c r="A2936" s="1" t="s">
        <v>11966</v>
      </c>
      <c r="B2936" s="2" t="s">
        <v>19256</v>
      </c>
      <c r="C2936" s="1" t="s">
        <v>6290</v>
      </c>
      <c r="D2936" s="1" t="s">
        <v>110</v>
      </c>
      <c r="E2936" s="1" t="s">
        <v>19257</v>
      </c>
      <c r="F2936" s="1" t="s">
        <v>11969</v>
      </c>
      <c r="G2936" s="1" t="s">
        <v>113</v>
      </c>
      <c r="H2936" s="1" t="s">
        <v>114</v>
      </c>
      <c r="I2936" s="1" t="s">
        <v>74</v>
      </c>
      <c r="J2936" s="1" t="s">
        <v>465</v>
      </c>
      <c r="K2936" s="1" t="s">
        <v>809</v>
      </c>
      <c r="L2936" s="1" t="s">
        <v>491</v>
      </c>
      <c r="N2936" s="1" t="s">
        <v>90</v>
      </c>
      <c r="O2936" s="1" t="s">
        <v>6293</v>
      </c>
      <c r="P2936" s="1" t="s">
        <v>19258</v>
      </c>
      <c r="Q2936" s="1" t="s">
        <v>19259</v>
      </c>
      <c r="R2936" s="1" t="s">
        <v>219</v>
      </c>
      <c r="S2936" s="1" t="s">
        <v>18864</v>
      </c>
      <c r="T2936" s="1" t="s">
        <v>19260</v>
      </c>
    </row>
    <row r="2937" spans="1:20" ht="13.8" x14ac:dyDescent="0.25">
      <c r="A2937" s="1" t="s">
        <v>19261</v>
      </c>
      <c r="B2937" s="2" t="s">
        <v>19262</v>
      </c>
      <c r="C2937" s="1" t="s">
        <v>16748</v>
      </c>
      <c r="D2937" s="1" t="s">
        <v>676</v>
      </c>
      <c r="E2937" s="1" t="s">
        <v>19263</v>
      </c>
      <c r="F2937" s="1" t="s">
        <v>18937</v>
      </c>
      <c r="G2937" s="1" t="s">
        <v>26</v>
      </c>
      <c r="H2937" s="1" t="s">
        <v>27</v>
      </c>
      <c r="I2937" s="1" t="s">
        <v>74</v>
      </c>
      <c r="K2937" s="1" t="s">
        <v>19264</v>
      </c>
      <c r="L2937" s="1" t="s">
        <v>8722</v>
      </c>
      <c r="N2937" s="1" t="s">
        <v>47</v>
      </c>
      <c r="O2937" s="1" t="s">
        <v>16750</v>
      </c>
      <c r="P2937" s="1" t="s">
        <v>19265</v>
      </c>
      <c r="Q2937" s="1" t="s">
        <v>19266</v>
      </c>
      <c r="S2937" s="1" t="s">
        <v>19267</v>
      </c>
      <c r="T2937" s="1" t="s">
        <v>19268</v>
      </c>
    </row>
    <row r="2938" spans="1:20" ht="13.8" x14ac:dyDescent="0.25">
      <c r="A2938" s="1" t="s">
        <v>9983</v>
      </c>
      <c r="B2938" s="2" t="s">
        <v>19269</v>
      </c>
      <c r="C2938" s="1" t="s">
        <v>9985</v>
      </c>
      <c r="D2938" s="1" t="s">
        <v>408</v>
      </c>
      <c r="E2938" s="1" t="s">
        <v>762</v>
      </c>
      <c r="F2938" s="1" t="s">
        <v>11175</v>
      </c>
      <c r="G2938" s="1" t="s">
        <v>113</v>
      </c>
      <c r="H2938" s="1" t="s">
        <v>114</v>
      </c>
      <c r="I2938" s="1" t="s">
        <v>60</v>
      </c>
      <c r="J2938" s="1" t="s">
        <v>154</v>
      </c>
      <c r="K2938" s="1" t="s">
        <v>18602</v>
      </c>
      <c r="L2938" s="1" t="s">
        <v>662</v>
      </c>
      <c r="N2938" s="1" t="s">
        <v>378</v>
      </c>
      <c r="O2938" s="1" t="s">
        <v>9989</v>
      </c>
      <c r="P2938" s="1" t="s">
        <v>19270</v>
      </c>
      <c r="Q2938" s="1" t="s">
        <v>93</v>
      </c>
      <c r="R2938" s="1" t="s">
        <v>19271</v>
      </c>
      <c r="S2938" s="1" t="s">
        <v>18067</v>
      </c>
      <c r="T2938" s="1" t="s">
        <v>19272</v>
      </c>
    </row>
    <row r="2939" spans="1:20" ht="27.6" x14ac:dyDescent="0.25">
      <c r="A2939" s="1" t="s">
        <v>1188</v>
      </c>
      <c r="B2939" s="2" t="s">
        <v>19273</v>
      </c>
      <c r="C2939" s="1" t="s">
        <v>1338</v>
      </c>
      <c r="D2939" s="1" t="s">
        <v>1058</v>
      </c>
      <c r="E2939" s="1" t="s">
        <v>5281</v>
      </c>
      <c r="F2939" s="1" t="s">
        <v>19274</v>
      </c>
      <c r="G2939" s="1" t="s">
        <v>243</v>
      </c>
      <c r="H2939" s="1" t="s">
        <v>244</v>
      </c>
      <c r="I2939" s="1" t="s">
        <v>28</v>
      </c>
      <c r="K2939" s="1" t="s">
        <v>19275</v>
      </c>
      <c r="L2939" s="1" t="s">
        <v>1342</v>
      </c>
      <c r="N2939" s="1" t="s">
        <v>63</v>
      </c>
      <c r="O2939" s="1" t="s">
        <v>1343</v>
      </c>
      <c r="P2939" s="4" t="s">
        <v>19276</v>
      </c>
      <c r="Q2939" s="1" t="s">
        <v>19277</v>
      </c>
      <c r="R2939" s="1" t="s">
        <v>3073</v>
      </c>
      <c r="S2939" s="1" t="s">
        <v>18301</v>
      </c>
      <c r="T2939" s="1" t="s">
        <v>19278</v>
      </c>
    </row>
    <row r="2940" spans="1:20" ht="13.8" x14ac:dyDescent="0.25">
      <c r="A2940" s="1" t="s">
        <v>54</v>
      </c>
      <c r="B2940" s="2" t="s">
        <v>19279</v>
      </c>
      <c r="C2940" s="1" t="s">
        <v>1440</v>
      </c>
      <c r="D2940" s="1" t="s">
        <v>560</v>
      </c>
      <c r="E2940" s="1" t="s">
        <v>18274</v>
      </c>
      <c r="F2940" s="1" t="s">
        <v>17719</v>
      </c>
      <c r="G2940" s="1" t="s">
        <v>26</v>
      </c>
      <c r="H2940" s="1" t="s">
        <v>27</v>
      </c>
      <c r="I2940" s="1" t="s">
        <v>28</v>
      </c>
      <c r="K2940" s="1" t="s">
        <v>61</v>
      </c>
      <c r="L2940" s="1" t="s">
        <v>2397</v>
      </c>
      <c r="M2940" s="1" t="s">
        <v>270</v>
      </c>
      <c r="N2940" s="1" t="s">
        <v>32</v>
      </c>
      <c r="O2940" s="1" t="s">
        <v>1445</v>
      </c>
      <c r="P2940" s="1" t="s">
        <v>19280</v>
      </c>
      <c r="Q2940" s="1" t="s">
        <v>19281</v>
      </c>
      <c r="R2940" s="1" t="s">
        <v>19282</v>
      </c>
      <c r="S2940" s="1" t="s">
        <v>18278</v>
      </c>
      <c r="T2940" s="1" t="s">
        <v>19283</v>
      </c>
    </row>
    <row r="2941" spans="1:20" ht="13.8" x14ac:dyDescent="0.25">
      <c r="A2941" s="1" t="s">
        <v>884</v>
      </c>
      <c r="B2941" s="2" t="s">
        <v>19284</v>
      </c>
      <c r="C2941" s="1" t="s">
        <v>6740</v>
      </c>
      <c r="D2941" s="1" t="s">
        <v>1244</v>
      </c>
      <c r="E2941" s="1" t="s">
        <v>19285</v>
      </c>
      <c r="F2941" s="1" t="s">
        <v>19286</v>
      </c>
      <c r="G2941" s="1" t="s">
        <v>26</v>
      </c>
      <c r="H2941" s="1" t="s">
        <v>27</v>
      </c>
      <c r="I2941" s="1" t="s">
        <v>28</v>
      </c>
      <c r="K2941" s="1" t="s">
        <v>890</v>
      </c>
      <c r="L2941" s="1" t="s">
        <v>4281</v>
      </c>
      <c r="N2941" s="1" t="s">
        <v>32</v>
      </c>
      <c r="O2941" s="1" t="s">
        <v>6743</v>
      </c>
      <c r="P2941" s="1" t="s">
        <v>19287</v>
      </c>
      <c r="Q2941" s="1" t="s">
        <v>19288</v>
      </c>
      <c r="R2941" s="1" t="s">
        <v>19289</v>
      </c>
      <c r="S2941" s="1" t="s">
        <v>18054</v>
      </c>
      <c r="T2941" s="1" t="s">
        <v>19290</v>
      </c>
    </row>
    <row r="2942" spans="1:20" ht="13.8" x14ac:dyDescent="0.25">
      <c r="A2942" s="1" t="s">
        <v>847</v>
      </c>
      <c r="B2942" s="2" t="s">
        <v>19291</v>
      </c>
      <c r="C2942" s="1" t="s">
        <v>16201</v>
      </c>
      <c r="D2942" s="1" t="s">
        <v>1987</v>
      </c>
      <c r="E2942" s="1" t="s">
        <v>19292</v>
      </c>
      <c r="F2942" s="1" t="s">
        <v>19293</v>
      </c>
      <c r="G2942" s="1" t="s">
        <v>26</v>
      </c>
      <c r="H2942" s="1" t="s">
        <v>27</v>
      </c>
      <c r="I2942" s="1" t="s">
        <v>74</v>
      </c>
      <c r="J2942" s="1" t="s">
        <v>75</v>
      </c>
      <c r="K2942" s="1" t="s">
        <v>852</v>
      </c>
      <c r="L2942" s="1" t="s">
        <v>3309</v>
      </c>
      <c r="N2942" s="1" t="s">
        <v>32</v>
      </c>
      <c r="O2942" s="1" t="s">
        <v>2104</v>
      </c>
      <c r="P2942" s="1" t="s">
        <v>19294</v>
      </c>
      <c r="R2942" s="1" t="s">
        <v>19295</v>
      </c>
      <c r="S2942" s="1" t="s">
        <v>19296</v>
      </c>
      <c r="T2942" s="1" t="s">
        <v>19297</v>
      </c>
    </row>
    <row r="2943" spans="1:20" ht="13.8" x14ac:dyDescent="0.25">
      <c r="A2943" s="1" t="s">
        <v>1398</v>
      </c>
      <c r="B2943" s="2" t="s">
        <v>19298</v>
      </c>
      <c r="C2943" s="1" t="s">
        <v>1577</v>
      </c>
      <c r="D2943" s="1" t="s">
        <v>913</v>
      </c>
      <c r="E2943" s="1" t="s">
        <v>19299</v>
      </c>
      <c r="F2943" s="1" t="s">
        <v>19300</v>
      </c>
      <c r="G2943" s="1" t="s">
        <v>26</v>
      </c>
      <c r="H2943" s="1" t="s">
        <v>27</v>
      </c>
      <c r="I2943" s="1" t="s">
        <v>74</v>
      </c>
      <c r="L2943" s="1" t="s">
        <v>19301</v>
      </c>
      <c r="N2943" s="3">
        <v>45170</v>
      </c>
      <c r="O2943" s="1" t="s">
        <v>1581</v>
      </c>
      <c r="P2943" s="1" t="s">
        <v>19302</v>
      </c>
      <c r="Q2943" s="1" t="s">
        <v>4795</v>
      </c>
      <c r="R2943" s="1" t="s">
        <v>19303</v>
      </c>
      <c r="S2943" s="1" t="s">
        <v>18040</v>
      </c>
      <c r="T2943" s="1" t="s">
        <v>19304</v>
      </c>
    </row>
    <row r="2944" spans="1:20" ht="13.8" x14ac:dyDescent="0.25">
      <c r="A2944" s="1" t="s">
        <v>3380</v>
      </c>
      <c r="B2944" s="2" t="s">
        <v>19305</v>
      </c>
      <c r="C2944" s="1" t="s">
        <v>19306</v>
      </c>
      <c r="D2944" s="1" t="s">
        <v>14509</v>
      </c>
      <c r="E2944" s="1" t="s">
        <v>19307</v>
      </c>
      <c r="F2944" s="1" t="s">
        <v>19308</v>
      </c>
      <c r="G2944" s="1" t="s">
        <v>113</v>
      </c>
      <c r="H2944" s="1" t="s">
        <v>114</v>
      </c>
      <c r="I2944" s="1" t="s">
        <v>74</v>
      </c>
      <c r="K2944" s="1" t="s">
        <v>14184</v>
      </c>
      <c r="L2944" s="1" t="s">
        <v>4007</v>
      </c>
      <c r="M2944" s="1" t="s">
        <v>270</v>
      </c>
      <c r="N2944" s="1" t="s">
        <v>378</v>
      </c>
      <c r="O2944" s="1" t="s">
        <v>19309</v>
      </c>
      <c r="P2944" s="1" t="s">
        <v>19310</v>
      </c>
      <c r="Q2944" s="1" t="s">
        <v>19311</v>
      </c>
      <c r="R2944" s="1" t="s">
        <v>19312</v>
      </c>
      <c r="S2944" s="1" t="s">
        <v>18076</v>
      </c>
      <c r="T2944" s="1" t="s">
        <v>19313</v>
      </c>
    </row>
    <row r="2945" spans="1:20" ht="13.8" x14ac:dyDescent="0.25">
      <c r="A2945" s="1" t="s">
        <v>6017</v>
      </c>
      <c r="B2945" s="2" t="s">
        <v>19314</v>
      </c>
      <c r="C2945" s="1" t="s">
        <v>19315</v>
      </c>
      <c r="D2945" s="1" t="s">
        <v>2617</v>
      </c>
      <c r="E2945" s="1" t="s">
        <v>19316</v>
      </c>
      <c r="F2945" s="1" t="s">
        <v>19317</v>
      </c>
      <c r="G2945" s="1" t="s">
        <v>113</v>
      </c>
      <c r="H2945" s="1" t="s">
        <v>114</v>
      </c>
      <c r="I2945" s="1" t="s">
        <v>140</v>
      </c>
      <c r="K2945" s="1" t="s">
        <v>852</v>
      </c>
      <c r="L2945" s="1" t="s">
        <v>19318</v>
      </c>
      <c r="M2945" s="1" t="s">
        <v>143</v>
      </c>
      <c r="N2945" s="1" t="s">
        <v>104</v>
      </c>
      <c r="P2945" s="1" t="s">
        <v>19319</v>
      </c>
      <c r="S2945" s="1" t="s">
        <v>18956</v>
      </c>
      <c r="T2945" s="1" t="s">
        <v>19320</v>
      </c>
    </row>
    <row r="2946" spans="1:20" ht="13.8" x14ac:dyDescent="0.25">
      <c r="A2946" s="1" t="s">
        <v>1125</v>
      </c>
      <c r="B2946" s="2" t="s">
        <v>19321</v>
      </c>
      <c r="C2946" s="1" t="s">
        <v>1127</v>
      </c>
      <c r="D2946" s="1" t="s">
        <v>1096</v>
      </c>
      <c r="E2946" s="1" t="s">
        <v>19322</v>
      </c>
      <c r="F2946" s="1" t="s">
        <v>19323</v>
      </c>
      <c r="G2946" s="1" t="s">
        <v>26</v>
      </c>
      <c r="H2946" s="1" t="s">
        <v>27</v>
      </c>
      <c r="I2946" s="1" t="s">
        <v>74</v>
      </c>
      <c r="K2946" s="1" t="s">
        <v>19324</v>
      </c>
      <c r="L2946" s="1" t="s">
        <v>3939</v>
      </c>
      <c r="N2946" s="3">
        <v>45231</v>
      </c>
      <c r="O2946" s="1" t="s">
        <v>1132</v>
      </c>
      <c r="P2946" s="1" t="s">
        <v>19325</v>
      </c>
      <c r="Q2946" s="1" t="s">
        <v>19326</v>
      </c>
      <c r="R2946" s="1" t="s">
        <v>19327</v>
      </c>
      <c r="S2946" s="1" t="s">
        <v>18200</v>
      </c>
      <c r="T2946" s="1" t="s">
        <v>19328</v>
      </c>
    </row>
    <row r="2947" spans="1:20" ht="13.8" x14ac:dyDescent="0.25">
      <c r="A2947" s="1" t="s">
        <v>911</v>
      </c>
      <c r="B2947" s="2" t="s">
        <v>19329</v>
      </c>
      <c r="C2947" s="1" t="s">
        <v>1500</v>
      </c>
      <c r="D2947" s="1" t="s">
        <v>19330</v>
      </c>
      <c r="E2947" s="1" t="s">
        <v>19331</v>
      </c>
      <c r="F2947" s="1" t="s">
        <v>11976</v>
      </c>
      <c r="G2947" s="1" t="s">
        <v>113</v>
      </c>
      <c r="H2947" s="1" t="s">
        <v>114</v>
      </c>
      <c r="I2947" s="1" t="s">
        <v>245</v>
      </c>
      <c r="K2947" s="1" t="s">
        <v>19332</v>
      </c>
      <c r="L2947" s="1" t="s">
        <v>19333</v>
      </c>
      <c r="N2947" s="1" t="s">
        <v>90</v>
      </c>
      <c r="O2947" s="1" t="s">
        <v>1503</v>
      </c>
      <c r="P2947" s="1" t="s">
        <v>19334</v>
      </c>
      <c r="Q2947" s="1" t="s">
        <v>93</v>
      </c>
      <c r="R2947" s="1" t="s">
        <v>19335</v>
      </c>
      <c r="S2947" s="1" t="s">
        <v>18040</v>
      </c>
      <c r="T2947" s="1" t="s">
        <v>19336</v>
      </c>
    </row>
    <row r="2948" spans="1:20" ht="13.8" x14ac:dyDescent="0.25">
      <c r="A2948" s="1" t="s">
        <v>1377</v>
      </c>
      <c r="B2948" s="2" t="s">
        <v>19337</v>
      </c>
      <c r="C2948" s="1" t="s">
        <v>1379</v>
      </c>
      <c r="D2948" s="1" t="s">
        <v>188</v>
      </c>
      <c r="E2948" s="1" t="s">
        <v>19338</v>
      </c>
      <c r="F2948" s="1" t="s">
        <v>4336</v>
      </c>
      <c r="G2948" s="1" t="s">
        <v>113</v>
      </c>
      <c r="H2948" s="1" t="s">
        <v>229</v>
      </c>
      <c r="I2948" s="1" t="s">
        <v>60</v>
      </c>
      <c r="J2948" s="1" t="s">
        <v>2562</v>
      </c>
      <c r="K2948" s="1" t="s">
        <v>890</v>
      </c>
      <c r="L2948" s="1" t="s">
        <v>1382</v>
      </c>
      <c r="N2948" s="1" t="s">
        <v>63</v>
      </c>
      <c r="O2948" s="1" t="s">
        <v>1383</v>
      </c>
      <c r="P2948" s="1" t="s">
        <v>19339</v>
      </c>
      <c r="Q2948" s="1" t="s">
        <v>93</v>
      </c>
      <c r="R2948" s="1" t="s">
        <v>19340</v>
      </c>
      <c r="S2948" s="1" t="s">
        <v>18054</v>
      </c>
      <c r="T2948" s="1" t="s">
        <v>19341</v>
      </c>
    </row>
    <row r="2949" spans="1:20" ht="13.8" x14ac:dyDescent="0.25">
      <c r="A2949" s="1" t="s">
        <v>3757</v>
      </c>
      <c r="B2949" s="2" t="s">
        <v>19342</v>
      </c>
      <c r="C2949" s="1" t="s">
        <v>15002</v>
      </c>
      <c r="D2949" s="1" t="s">
        <v>913</v>
      </c>
      <c r="E2949" s="1" t="s">
        <v>19343</v>
      </c>
      <c r="F2949" s="1" t="s">
        <v>15234</v>
      </c>
      <c r="G2949" s="1" t="s">
        <v>113</v>
      </c>
      <c r="H2949" s="1" t="s">
        <v>126</v>
      </c>
      <c r="I2949" s="1" t="s">
        <v>74</v>
      </c>
      <c r="J2949" s="1" t="s">
        <v>2562</v>
      </c>
      <c r="K2949" s="1" t="s">
        <v>692</v>
      </c>
      <c r="L2949" s="1" t="s">
        <v>823</v>
      </c>
      <c r="M2949" s="1" t="s">
        <v>270</v>
      </c>
      <c r="N2949" s="1" t="s">
        <v>32</v>
      </c>
      <c r="O2949" s="1" t="s">
        <v>348</v>
      </c>
      <c r="P2949" s="1" t="s">
        <v>19344</v>
      </c>
      <c r="R2949" s="1" t="s">
        <v>19345</v>
      </c>
      <c r="S2949" s="1" t="s">
        <v>19346</v>
      </c>
      <c r="T2949" s="1" t="s">
        <v>19347</v>
      </c>
    </row>
    <row r="2950" spans="1:20" ht="13.8" x14ac:dyDescent="0.25">
      <c r="A2950" s="1" t="s">
        <v>383</v>
      </c>
      <c r="B2950" s="2" t="s">
        <v>19348</v>
      </c>
      <c r="C2950" s="1" t="s">
        <v>4788</v>
      </c>
      <c r="D2950" s="1" t="s">
        <v>85</v>
      </c>
      <c r="E2950" s="1" t="s">
        <v>19349</v>
      </c>
      <c r="F2950" s="1" t="s">
        <v>8837</v>
      </c>
      <c r="G2950" s="1" t="s">
        <v>26</v>
      </c>
      <c r="H2950" s="1" t="s">
        <v>114</v>
      </c>
      <c r="I2950" s="1" t="s">
        <v>140</v>
      </c>
      <c r="J2950" s="1" t="s">
        <v>1154</v>
      </c>
      <c r="K2950" s="1" t="s">
        <v>19350</v>
      </c>
      <c r="L2950" s="1" t="s">
        <v>6088</v>
      </c>
      <c r="M2950" s="1" t="s">
        <v>304</v>
      </c>
      <c r="N2950" s="1" t="s">
        <v>90</v>
      </c>
      <c r="O2950" s="1" t="s">
        <v>4793</v>
      </c>
      <c r="P2950" s="1" t="s">
        <v>19351</v>
      </c>
      <c r="Q2950" s="1" t="s">
        <v>93</v>
      </c>
      <c r="R2950" s="1" t="s">
        <v>19352</v>
      </c>
      <c r="S2950" s="1" t="s">
        <v>18050</v>
      </c>
      <c r="T2950" s="1" t="s">
        <v>19353</v>
      </c>
    </row>
    <row r="2951" spans="1:20" ht="13.8" x14ac:dyDescent="0.25">
      <c r="A2951" s="1" t="s">
        <v>9256</v>
      </c>
      <c r="B2951" s="2" t="s">
        <v>19354</v>
      </c>
      <c r="C2951" s="1" t="s">
        <v>19355</v>
      </c>
      <c r="D2951" s="1" t="s">
        <v>819</v>
      </c>
      <c r="E2951" s="1" t="s">
        <v>19356</v>
      </c>
      <c r="F2951" s="1" t="s">
        <v>19357</v>
      </c>
      <c r="G2951" s="1" t="s">
        <v>113</v>
      </c>
      <c r="H2951" s="1" t="s">
        <v>126</v>
      </c>
      <c r="I2951" s="1" t="s">
        <v>245</v>
      </c>
      <c r="K2951" s="1" t="s">
        <v>9261</v>
      </c>
      <c r="L2951" s="1" t="s">
        <v>19358</v>
      </c>
      <c r="N2951" s="1" t="s">
        <v>63</v>
      </c>
      <c r="O2951" s="1" t="s">
        <v>19359</v>
      </c>
      <c r="P2951" s="1" t="s">
        <v>19360</v>
      </c>
      <c r="Q2951" s="1" t="s">
        <v>93</v>
      </c>
      <c r="S2951" s="1" t="s">
        <v>19361</v>
      </c>
      <c r="T2951" s="1" t="s">
        <v>19362</v>
      </c>
    </row>
    <row r="2952" spans="1:20" ht="13.8" x14ac:dyDescent="0.25">
      <c r="A2952" s="1" t="s">
        <v>533</v>
      </c>
      <c r="B2952" s="2" t="s">
        <v>19363</v>
      </c>
      <c r="C2952" s="1" t="s">
        <v>593</v>
      </c>
      <c r="D2952" s="1" t="s">
        <v>2184</v>
      </c>
      <c r="E2952" s="1" t="s">
        <v>4503</v>
      </c>
      <c r="F2952" s="1" t="s">
        <v>14127</v>
      </c>
      <c r="G2952" s="1" t="s">
        <v>113</v>
      </c>
      <c r="H2952" s="1" t="s">
        <v>126</v>
      </c>
      <c r="I2952" s="1" t="s">
        <v>140</v>
      </c>
      <c r="J2952" s="1" t="s">
        <v>19364</v>
      </c>
      <c r="K2952" s="1" t="s">
        <v>596</v>
      </c>
      <c r="L2952" s="1" t="s">
        <v>6088</v>
      </c>
      <c r="N2952" s="1" t="s">
        <v>90</v>
      </c>
      <c r="O2952" s="1" t="s">
        <v>15810</v>
      </c>
      <c r="P2952" s="1" t="s">
        <v>19365</v>
      </c>
      <c r="Q2952" s="1" t="s">
        <v>93</v>
      </c>
      <c r="T2952" s="1" t="s">
        <v>19366</v>
      </c>
    </row>
    <row r="2953" spans="1:20" ht="13.8" x14ac:dyDescent="0.25">
      <c r="A2953" s="1" t="s">
        <v>441</v>
      </c>
      <c r="B2953" s="2" t="s">
        <v>19367</v>
      </c>
      <c r="C2953" s="1" t="s">
        <v>2624</v>
      </c>
      <c r="D2953" s="1" t="s">
        <v>870</v>
      </c>
      <c r="E2953" s="1" t="s">
        <v>19368</v>
      </c>
      <c r="F2953" s="1" t="s">
        <v>19369</v>
      </c>
      <c r="G2953" s="1" t="s">
        <v>113</v>
      </c>
      <c r="H2953" s="1" t="s">
        <v>114</v>
      </c>
      <c r="I2953" s="1" t="s">
        <v>60</v>
      </c>
      <c r="K2953" s="1" t="s">
        <v>88</v>
      </c>
      <c r="L2953" s="1" t="s">
        <v>810</v>
      </c>
      <c r="N2953" s="1" t="s">
        <v>378</v>
      </c>
      <c r="O2953" s="1" t="s">
        <v>776</v>
      </c>
      <c r="P2953" s="1" t="s">
        <v>19370</v>
      </c>
      <c r="R2953" s="1" t="s">
        <v>182</v>
      </c>
      <c r="S2953" s="1" t="s">
        <v>18055</v>
      </c>
      <c r="T2953" s="1" t="s">
        <v>19371</v>
      </c>
    </row>
    <row r="2954" spans="1:20" ht="13.8" x14ac:dyDescent="0.25">
      <c r="A2954" s="1" t="s">
        <v>976</v>
      </c>
      <c r="B2954" s="2" t="s">
        <v>19372</v>
      </c>
      <c r="C2954" s="1" t="s">
        <v>1432</v>
      </c>
      <c r="D2954" s="1" t="s">
        <v>3244</v>
      </c>
      <c r="E2954" s="1" t="s">
        <v>19373</v>
      </c>
      <c r="F2954" s="1" t="s">
        <v>16783</v>
      </c>
      <c r="G2954" s="1" t="s">
        <v>26</v>
      </c>
      <c r="H2954" s="1" t="s">
        <v>27</v>
      </c>
      <c r="I2954" s="1" t="s">
        <v>28</v>
      </c>
      <c r="J2954" s="1" t="s">
        <v>465</v>
      </c>
      <c r="K2954" s="1" t="s">
        <v>19374</v>
      </c>
      <c r="L2954" s="1" t="s">
        <v>282</v>
      </c>
      <c r="M2954" s="1" t="s">
        <v>143</v>
      </c>
      <c r="N2954" s="1" t="s">
        <v>63</v>
      </c>
      <c r="O2954" s="1" t="s">
        <v>1435</v>
      </c>
      <c r="P2954" s="1" t="s">
        <v>19375</v>
      </c>
      <c r="Q2954" s="1" t="s">
        <v>19376</v>
      </c>
      <c r="R2954" s="1" t="s">
        <v>2940</v>
      </c>
      <c r="S2954" s="1" t="s">
        <v>18426</v>
      </c>
      <c r="T2954" s="1" t="s">
        <v>19377</v>
      </c>
    </row>
    <row r="2955" spans="1:20" ht="13.8" x14ac:dyDescent="0.25">
      <c r="A2955" s="1" t="s">
        <v>19378</v>
      </c>
      <c r="B2955" s="2" t="s">
        <v>19379</v>
      </c>
      <c r="C2955" s="1" t="s">
        <v>19380</v>
      </c>
      <c r="D2955" s="1" t="s">
        <v>1362</v>
      </c>
      <c r="E2955" s="1" t="s">
        <v>19381</v>
      </c>
      <c r="F2955" s="1" t="s">
        <v>19382</v>
      </c>
      <c r="G2955" s="1" t="s">
        <v>243</v>
      </c>
      <c r="H2955" s="1" t="s">
        <v>244</v>
      </c>
      <c r="I2955" s="1" t="s">
        <v>245</v>
      </c>
      <c r="K2955" s="1" t="s">
        <v>19383</v>
      </c>
      <c r="L2955" s="1" t="s">
        <v>247</v>
      </c>
      <c r="N2955" s="1" t="s">
        <v>104</v>
      </c>
      <c r="O2955" s="1" t="s">
        <v>19384</v>
      </c>
      <c r="P2955" s="1" t="s">
        <v>19385</v>
      </c>
      <c r="Q2955" s="1" t="s">
        <v>234</v>
      </c>
      <c r="S2955" s="1" t="s">
        <v>18040</v>
      </c>
      <c r="T2955" s="1" t="s">
        <v>19386</v>
      </c>
    </row>
    <row r="2956" spans="1:20" ht="151.80000000000001" x14ac:dyDescent="0.25">
      <c r="A2956" s="1" t="s">
        <v>395</v>
      </c>
      <c r="B2956" s="2" t="s">
        <v>19387</v>
      </c>
      <c r="C2956" s="1" t="s">
        <v>41</v>
      </c>
      <c r="D2956" s="1" t="s">
        <v>860</v>
      </c>
      <c r="E2956" s="1" t="s">
        <v>19388</v>
      </c>
      <c r="F2956" s="1" t="s">
        <v>15220</v>
      </c>
      <c r="G2956" s="1" t="s">
        <v>26</v>
      </c>
      <c r="H2956" s="1" t="s">
        <v>27</v>
      </c>
      <c r="I2956" s="1" t="s">
        <v>74</v>
      </c>
      <c r="K2956" s="1" t="s">
        <v>15221</v>
      </c>
      <c r="L2956" s="1" t="s">
        <v>142</v>
      </c>
      <c r="M2956" s="1" t="s">
        <v>143</v>
      </c>
      <c r="N2956" s="1" t="s">
        <v>47</v>
      </c>
      <c r="O2956" s="1" t="s">
        <v>15222</v>
      </c>
      <c r="P2956" s="4" t="s">
        <v>15223</v>
      </c>
      <c r="Q2956" s="1" t="s">
        <v>15224</v>
      </c>
      <c r="R2956" s="1" t="s">
        <v>15225</v>
      </c>
      <c r="S2956" s="1" t="s">
        <v>18038</v>
      </c>
      <c r="T2956" s="1" t="s">
        <v>19389</v>
      </c>
    </row>
    <row r="2957" spans="1:20" ht="13.8" x14ac:dyDescent="0.25">
      <c r="A2957" s="1" t="s">
        <v>3151</v>
      </c>
      <c r="B2957" s="2" t="s">
        <v>19390</v>
      </c>
      <c r="C2957" s="1" t="s">
        <v>1628</v>
      </c>
      <c r="D2957" s="1" t="s">
        <v>689</v>
      </c>
      <c r="E2957" s="1" t="s">
        <v>3743</v>
      </c>
      <c r="F2957" s="1" t="s">
        <v>808</v>
      </c>
      <c r="G2957" s="1" t="s">
        <v>113</v>
      </c>
      <c r="H2957" s="1" t="s">
        <v>27</v>
      </c>
      <c r="I2957" s="1" t="s">
        <v>245</v>
      </c>
      <c r="K2957" s="1" t="s">
        <v>3156</v>
      </c>
      <c r="L2957" s="1" t="s">
        <v>19391</v>
      </c>
      <c r="N2957" s="1" t="s">
        <v>32</v>
      </c>
      <c r="P2957" s="1" t="s">
        <v>19392</v>
      </c>
      <c r="Q2957" s="1" t="s">
        <v>19393</v>
      </c>
      <c r="R2957" s="1" t="s">
        <v>13504</v>
      </c>
      <c r="S2957" s="1" t="s">
        <v>18067</v>
      </c>
      <c r="T2957" s="1" t="s">
        <v>19394</v>
      </c>
    </row>
    <row r="2958" spans="1:20" ht="13.8" x14ac:dyDescent="0.25">
      <c r="A2958" s="1" t="s">
        <v>19395</v>
      </c>
      <c r="B2958" s="2" t="s">
        <v>19396</v>
      </c>
      <c r="C2958" s="1" t="s">
        <v>19397</v>
      </c>
      <c r="D2958" s="1" t="s">
        <v>8788</v>
      </c>
      <c r="E2958" s="1" t="s">
        <v>19398</v>
      </c>
      <c r="F2958" s="1" t="s">
        <v>19399</v>
      </c>
      <c r="G2958" s="1" t="s">
        <v>26</v>
      </c>
      <c r="H2958" s="1" t="s">
        <v>27</v>
      </c>
      <c r="I2958" s="1" t="s">
        <v>28</v>
      </c>
      <c r="K2958" s="1" t="s">
        <v>19400</v>
      </c>
      <c r="L2958" s="1" t="s">
        <v>168</v>
      </c>
      <c r="M2958" s="1" t="s">
        <v>304</v>
      </c>
      <c r="N2958" s="1" t="s">
        <v>378</v>
      </c>
      <c r="O2958" s="1" t="s">
        <v>19401</v>
      </c>
      <c r="P2958" s="1" t="s">
        <v>19402</v>
      </c>
      <c r="Q2958" s="1" t="s">
        <v>93</v>
      </c>
      <c r="R2958" s="1" t="s">
        <v>19403</v>
      </c>
      <c r="S2958" s="1" t="s">
        <v>19361</v>
      </c>
      <c r="T2958" s="1" t="s">
        <v>19404</v>
      </c>
    </row>
    <row r="2959" spans="1:20" ht="13.8" x14ac:dyDescent="0.25">
      <c r="A2959" s="1" t="s">
        <v>1850</v>
      </c>
      <c r="B2959" s="2" t="s">
        <v>19405</v>
      </c>
      <c r="C2959" s="1" t="s">
        <v>1852</v>
      </c>
      <c r="D2959" s="1" t="s">
        <v>547</v>
      </c>
      <c r="E2959" s="1" t="s">
        <v>386</v>
      </c>
      <c r="F2959" s="1" t="s">
        <v>19406</v>
      </c>
      <c r="G2959" s="1" t="s">
        <v>113</v>
      </c>
      <c r="H2959" s="1" t="s">
        <v>114</v>
      </c>
      <c r="I2959" s="1" t="s">
        <v>60</v>
      </c>
      <c r="K2959" s="1" t="s">
        <v>1855</v>
      </c>
      <c r="L2959" s="1" t="s">
        <v>4108</v>
      </c>
      <c r="N2959" s="1" t="s">
        <v>90</v>
      </c>
      <c r="O2959" s="1" t="s">
        <v>1857</v>
      </c>
      <c r="P2959" s="1" t="s">
        <v>19407</v>
      </c>
      <c r="Q2959" s="1" t="s">
        <v>19408</v>
      </c>
      <c r="S2959" s="1" t="s">
        <v>18051</v>
      </c>
      <c r="T2959" s="1" t="s">
        <v>19409</v>
      </c>
    </row>
    <row r="2960" spans="1:20" ht="13.8" x14ac:dyDescent="0.25">
      <c r="A2960" s="1" t="s">
        <v>3477</v>
      </c>
      <c r="B2960" s="2" t="s">
        <v>19410</v>
      </c>
      <c r="C2960" s="1" t="s">
        <v>1321</v>
      </c>
      <c r="D2960" s="1" t="s">
        <v>110</v>
      </c>
      <c r="E2960" s="1" t="s">
        <v>15773</v>
      </c>
      <c r="F2960" s="1" t="s">
        <v>19411</v>
      </c>
      <c r="G2960" s="1" t="s">
        <v>228</v>
      </c>
      <c r="H2960" s="1" t="s">
        <v>229</v>
      </c>
      <c r="I2960" s="1" t="s">
        <v>140</v>
      </c>
      <c r="J2960" s="1" t="s">
        <v>154</v>
      </c>
      <c r="K2960" s="1" t="s">
        <v>903</v>
      </c>
      <c r="L2960" s="1" t="s">
        <v>8657</v>
      </c>
      <c r="N2960" s="1" t="s">
        <v>63</v>
      </c>
      <c r="O2960" s="1" t="s">
        <v>1325</v>
      </c>
      <c r="P2960" s="1" t="s">
        <v>19412</v>
      </c>
      <c r="R2960" s="1" t="s">
        <v>1437</v>
      </c>
      <c r="S2960" s="1" t="s">
        <v>18040</v>
      </c>
      <c r="T2960" s="1" t="s">
        <v>19413</v>
      </c>
    </row>
    <row r="2961" spans="1:20" ht="13.8" x14ac:dyDescent="0.25">
      <c r="A2961" s="1" t="s">
        <v>686</v>
      </c>
      <c r="B2961" s="2" t="s">
        <v>19414</v>
      </c>
      <c r="C2961" s="1" t="s">
        <v>15002</v>
      </c>
      <c r="D2961" s="1" t="s">
        <v>1362</v>
      </c>
      <c r="E2961" s="1" t="s">
        <v>19415</v>
      </c>
      <c r="F2961" s="1" t="s">
        <v>19416</v>
      </c>
      <c r="G2961" s="1" t="s">
        <v>228</v>
      </c>
      <c r="H2961" s="1" t="s">
        <v>229</v>
      </c>
      <c r="I2961" s="1" t="s">
        <v>140</v>
      </c>
      <c r="J2961" s="1" t="s">
        <v>154</v>
      </c>
      <c r="K2961" s="1" t="s">
        <v>19417</v>
      </c>
      <c r="L2961" s="1" t="s">
        <v>1679</v>
      </c>
      <c r="M2961" s="1" t="s">
        <v>270</v>
      </c>
      <c r="N2961" s="1" t="s">
        <v>63</v>
      </c>
      <c r="O2961" s="1" t="s">
        <v>348</v>
      </c>
      <c r="P2961" s="1" t="s">
        <v>19418</v>
      </c>
      <c r="R2961" s="1" t="s">
        <v>19419</v>
      </c>
      <c r="S2961" s="1" t="s">
        <v>19346</v>
      </c>
      <c r="T2961" s="1" t="s">
        <v>19420</v>
      </c>
    </row>
    <row r="2962" spans="1:20" ht="13.8" x14ac:dyDescent="0.25">
      <c r="A2962" s="1" t="s">
        <v>120</v>
      </c>
      <c r="B2962" s="2" t="s">
        <v>19421</v>
      </c>
      <c r="C2962" s="1" t="s">
        <v>8754</v>
      </c>
      <c r="D2962" s="1" t="s">
        <v>344</v>
      </c>
      <c r="F2962" s="1" t="s">
        <v>19422</v>
      </c>
      <c r="G2962" s="1" t="s">
        <v>113</v>
      </c>
      <c r="H2962" s="1" t="s">
        <v>114</v>
      </c>
      <c r="I2962" s="1" t="s">
        <v>60</v>
      </c>
      <c r="K2962" s="1" t="s">
        <v>19423</v>
      </c>
      <c r="L2962" s="1" t="s">
        <v>843</v>
      </c>
      <c r="N2962" s="1" t="s">
        <v>32</v>
      </c>
      <c r="O2962" s="1" t="s">
        <v>8758</v>
      </c>
      <c r="P2962" s="1" t="s">
        <v>19424</v>
      </c>
      <c r="Q2962" s="1" t="s">
        <v>93</v>
      </c>
      <c r="R2962" s="1" t="s">
        <v>4166</v>
      </c>
      <c r="S2962" s="1" t="s">
        <v>18470</v>
      </c>
      <c r="T2962" s="1" t="s">
        <v>19425</v>
      </c>
    </row>
    <row r="2963" spans="1:20" ht="13.8" x14ac:dyDescent="0.25">
      <c r="A2963" s="1" t="s">
        <v>11702</v>
      </c>
      <c r="B2963" s="2" t="s">
        <v>19426</v>
      </c>
      <c r="C2963" s="1" t="s">
        <v>2065</v>
      </c>
      <c r="D2963" s="1" t="s">
        <v>806</v>
      </c>
      <c r="E2963" s="1" t="s">
        <v>19427</v>
      </c>
      <c r="F2963" s="1" t="s">
        <v>19428</v>
      </c>
      <c r="G2963" s="1" t="s">
        <v>113</v>
      </c>
      <c r="H2963" s="1" t="s">
        <v>114</v>
      </c>
      <c r="I2963" s="1" t="s">
        <v>140</v>
      </c>
      <c r="J2963" s="1" t="s">
        <v>154</v>
      </c>
      <c r="K2963" s="1" t="s">
        <v>2068</v>
      </c>
      <c r="L2963" s="1" t="s">
        <v>1847</v>
      </c>
      <c r="N2963" s="1" t="s">
        <v>90</v>
      </c>
      <c r="O2963" s="1" t="s">
        <v>2070</v>
      </c>
      <c r="P2963" s="1" t="s">
        <v>19429</v>
      </c>
      <c r="Q2963" s="1" t="s">
        <v>93</v>
      </c>
      <c r="R2963" s="1" t="s">
        <v>171</v>
      </c>
      <c r="S2963" s="1" t="s">
        <v>18037</v>
      </c>
      <c r="T2963" s="1" t="s">
        <v>19430</v>
      </c>
    </row>
    <row r="2964" spans="1:20" ht="13.8" x14ac:dyDescent="0.25">
      <c r="A2964" s="1" t="s">
        <v>1741</v>
      </c>
      <c r="B2964" s="2" t="s">
        <v>19431</v>
      </c>
      <c r="C2964" s="1" t="s">
        <v>849</v>
      </c>
      <c r="D2964" s="1" t="s">
        <v>1937</v>
      </c>
      <c r="E2964" s="1" t="s">
        <v>1588</v>
      </c>
      <c r="F2964" s="1" t="s">
        <v>19432</v>
      </c>
      <c r="G2964" s="1" t="s">
        <v>243</v>
      </c>
      <c r="H2964" s="1" t="s">
        <v>244</v>
      </c>
      <c r="I2964" s="1" t="s">
        <v>28</v>
      </c>
      <c r="K2964" s="1" t="s">
        <v>852</v>
      </c>
      <c r="L2964" s="1" t="s">
        <v>3157</v>
      </c>
      <c r="N2964" s="1" t="s">
        <v>63</v>
      </c>
      <c r="O2964" s="1" t="s">
        <v>853</v>
      </c>
      <c r="P2964" s="1" t="s">
        <v>19433</v>
      </c>
      <c r="Q2964" s="1" t="s">
        <v>93</v>
      </c>
      <c r="S2964" s="1" t="s">
        <v>18082</v>
      </c>
      <c r="T2964" s="1" t="s">
        <v>19434</v>
      </c>
    </row>
    <row r="2965" spans="1:20" ht="110.4" x14ac:dyDescent="0.25">
      <c r="A2965" s="1" t="s">
        <v>3288</v>
      </c>
      <c r="B2965" s="2" t="s">
        <v>19435</v>
      </c>
      <c r="C2965" s="1" t="s">
        <v>19436</v>
      </c>
      <c r="D2965" s="1" t="s">
        <v>201</v>
      </c>
      <c r="E2965" s="1" t="s">
        <v>19437</v>
      </c>
      <c r="F2965" s="1" t="s">
        <v>454</v>
      </c>
      <c r="G2965" s="1" t="s">
        <v>26</v>
      </c>
      <c r="H2965" s="1" t="s">
        <v>114</v>
      </c>
      <c r="I2965" s="1" t="s">
        <v>74</v>
      </c>
      <c r="J2965" s="1" t="s">
        <v>75</v>
      </c>
      <c r="K2965" s="1" t="s">
        <v>19438</v>
      </c>
      <c r="L2965" s="1" t="s">
        <v>2958</v>
      </c>
      <c r="M2965" s="1" t="s">
        <v>143</v>
      </c>
      <c r="N2965" s="1" t="s">
        <v>47</v>
      </c>
      <c r="O2965" s="1" t="s">
        <v>19439</v>
      </c>
      <c r="P2965" s="4" t="s">
        <v>19440</v>
      </c>
      <c r="Q2965" s="1" t="s">
        <v>19441</v>
      </c>
      <c r="R2965" s="1" t="s">
        <v>19442</v>
      </c>
      <c r="S2965" s="1" t="s">
        <v>18719</v>
      </c>
      <c r="T2965" s="1" t="s">
        <v>19443</v>
      </c>
    </row>
    <row r="2966" spans="1:20" ht="13.8" x14ac:dyDescent="0.25">
      <c r="A2966" s="1" t="s">
        <v>210</v>
      </c>
      <c r="B2966" s="2" t="s">
        <v>19444</v>
      </c>
      <c r="C2966" s="1" t="s">
        <v>1648</v>
      </c>
      <c r="D2966" s="1" t="s">
        <v>57</v>
      </c>
      <c r="E2966" s="1" t="s">
        <v>19445</v>
      </c>
      <c r="F2966" s="1" t="s">
        <v>19446</v>
      </c>
      <c r="G2966" s="1" t="s">
        <v>26</v>
      </c>
      <c r="H2966" s="1" t="s">
        <v>27</v>
      </c>
      <c r="I2966" s="1" t="s">
        <v>28</v>
      </c>
      <c r="K2966" s="1" t="s">
        <v>19447</v>
      </c>
      <c r="L2966" s="1" t="s">
        <v>743</v>
      </c>
      <c r="M2966" s="1" t="s">
        <v>703</v>
      </c>
      <c r="N2966" s="1" t="s">
        <v>63</v>
      </c>
      <c r="O2966" s="1" t="s">
        <v>1651</v>
      </c>
      <c r="P2966" s="1" t="s">
        <v>19448</v>
      </c>
      <c r="R2966" s="1" t="s">
        <v>19449</v>
      </c>
      <c r="S2966" s="1" t="s">
        <v>19450</v>
      </c>
      <c r="T2966" s="1" t="s">
        <v>19451</v>
      </c>
    </row>
    <row r="2967" spans="1:20" ht="13.8" x14ac:dyDescent="0.25">
      <c r="A2967" s="1" t="s">
        <v>54</v>
      </c>
      <c r="B2967" s="2" t="s">
        <v>19452</v>
      </c>
      <c r="C2967" s="1" t="s">
        <v>175</v>
      </c>
      <c r="D2967" s="1" t="s">
        <v>1244</v>
      </c>
      <c r="E2967" s="1" t="s">
        <v>19453</v>
      </c>
      <c r="F2967" s="1" t="s">
        <v>178</v>
      </c>
      <c r="G2967" s="1" t="s">
        <v>26</v>
      </c>
      <c r="H2967" s="1" t="s">
        <v>27</v>
      </c>
      <c r="I2967" s="1" t="s">
        <v>74</v>
      </c>
      <c r="K2967" s="1" t="s">
        <v>61</v>
      </c>
      <c r="L2967" s="1" t="s">
        <v>6733</v>
      </c>
      <c r="N2967" s="1" t="s">
        <v>63</v>
      </c>
      <c r="O2967" s="1" t="s">
        <v>180</v>
      </c>
      <c r="P2967" s="1" t="s">
        <v>19454</v>
      </c>
      <c r="R2967" s="1" t="s">
        <v>17003</v>
      </c>
      <c r="S2967" s="1" t="s">
        <v>19092</v>
      </c>
      <c r="T2967" s="1" t="s">
        <v>19455</v>
      </c>
    </row>
    <row r="2968" spans="1:20" ht="82.8" x14ac:dyDescent="0.25">
      <c r="A2968" s="1" t="s">
        <v>13732</v>
      </c>
      <c r="B2968" s="2" t="s">
        <v>19456</v>
      </c>
      <c r="C2968" s="1" t="s">
        <v>18334</v>
      </c>
      <c r="D2968" s="1" t="s">
        <v>23</v>
      </c>
      <c r="E2968" s="1" t="s">
        <v>1788</v>
      </c>
      <c r="F2968" s="1" t="s">
        <v>2138</v>
      </c>
      <c r="G2968" s="1" t="s">
        <v>243</v>
      </c>
      <c r="H2968" s="1" t="s">
        <v>244</v>
      </c>
      <c r="I2968" s="1" t="s">
        <v>74</v>
      </c>
      <c r="K2968" s="1" t="s">
        <v>2433</v>
      </c>
      <c r="L2968" s="1" t="s">
        <v>637</v>
      </c>
      <c r="N2968" s="1" t="s">
        <v>47</v>
      </c>
      <c r="O2968" s="1" t="s">
        <v>18338</v>
      </c>
      <c r="P2968" s="4" t="s">
        <v>19457</v>
      </c>
      <c r="Q2968" s="1" t="s">
        <v>93</v>
      </c>
      <c r="R2968" s="1" t="s">
        <v>19458</v>
      </c>
      <c r="S2968" s="1" t="s">
        <v>18093</v>
      </c>
      <c r="T2968" s="1" t="s">
        <v>19459</v>
      </c>
    </row>
    <row r="2969" spans="1:20" ht="13.8" x14ac:dyDescent="0.25">
      <c r="A2969" s="1" t="s">
        <v>11702</v>
      </c>
      <c r="B2969" s="2" t="s">
        <v>19460</v>
      </c>
      <c r="C2969" s="1" t="s">
        <v>2065</v>
      </c>
      <c r="D2969" s="1" t="s">
        <v>300</v>
      </c>
      <c r="E2969" s="1" t="s">
        <v>19461</v>
      </c>
      <c r="F2969" s="1" t="s">
        <v>19462</v>
      </c>
      <c r="G2969" s="1" t="s">
        <v>113</v>
      </c>
      <c r="H2969" s="1" t="s">
        <v>114</v>
      </c>
      <c r="I2969" s="1" t="s">
        <v>140</v>
      </c>
      <c r="K2969" s="1" t="s">
        <v>2068</v>
      </c>
      <c r="L2969" s="1" t="s">
        <v>19463</v>
      </c>
      <c r="N2969" s="1" t="s">
        <v>90</v>
      </c>
      <c r="O2969" s="1" t="s">
        <v>2070</v>
      </c>
      <c r="P2969" s="1" t="s">
        <v>19464</v>
      </c>
      <c r="Q2969" s="1" t="s">
        <v>93</v>
      </c>
      <c r="S2969" s="1" t="s">
        <v>18037</v>
      </c>
      <c r="T2969" s="1" t="s">
        <v>19465</v>
      </c>
    </row>
    <row r="2970" spans="1:20" ht="13.8" x14ac:dyDescent="0.25">
      <c r="A2970" s="1" t="s">
        <v>6017</v>
      </c>
      <c r="B2970" s="2" t="s">
        <v>19466</v>
      </c>
      <c r="C2970" s="1" t="s">
        <v>16201</v>
      </c>
      <c r="D2970" s="1" t="s">
        <v>164</v>
      </c>
      <c r="E2970" s="1" t="s">
        <v>19467</v>
      </c>
      <c r="F2970" s="1" t="s">
        <v>15838</v>
      </c>
      <c r="G2970" s="1" t="s">
        <v>113</v>
      </c>
      <c r="H2970" s="1" t="s">
        <v>114</v>
      </c>
      <c r="I2970" s="1" t="s">
        <v>60</v>
      </c>
      <c r="J2970" s="1" t="s">
        <v>19468</v>
      </c>
      <c r="K2970" s="1" t="s">
        <v>852</v>
      </c>
      <c r="L2970" s="1" t="s">
        <v>4405</v>
      </c>
      <c r="N2970" s="1" t="s">
        <v>63</v>
      </c>
      <c r="O2970" s="1" t="s">
        <v>2104</v>
      </c>
      <c r="P2970" s="1" t="s">
        <v>19469</v>
      </c>
      <c r="R2970" s="1" t="s">
        <v>19470</v>
      </c>
      <c r="S2970" s="1" t="s">
        <v>19296</v>
      </c>
      <c r="T2970" s="1" t="s">
        <v>19471</v>
      </c>
    </row>
    <row r="2971" spans="1:20" ht="13.8" x14ac:dyDescent="0.25">
      <c r="A2971" s="1" t="s">
        <v>19472</v>
      </c>
      <c r="B2971" s="2" t="s">
        <v>19473</v>
      </c>
      <c r="C2971" s="1" t="s">
        <v>19474</v>
      </c>
      <c r="D2971" s="1" t="s">
        <v>1998</v>
      </c>
      <c r="E2971" s="1" t="s">
        <v>1380</v>
      </c>
      <c r="F2971" s="1" t="s">
        <v>19475</v>
      </c>
      <c r="G2971" s="1" t="s">
        <v>228</v>
      </c>
      <c r="H2971" s="1" t="s">
        <v>126</v>
      </c>
      <c r="I2971" s="1" t="s">
        <v>140</v>
      </c>
      <c r="K2971" s="1" t="s">
        <v>19476</v>
      </c>
      <c r="L2971" s="1" t="s">
        <v>46</v>
      </c>
      <c r="M2971" s="1" t="s">
        <v>270</v>
      </c>
      <c r="N2971" s="1" t="s">
        <v>63</v>
      </c>
      <c r="O2971" s="1" t="s">
        <v>19477</v>
      </c>
      <c r="P2971" s="1" t="s">
        <v>19478</v>
      </c>
      <c r="Q2971" s="1" t="s">
        <v>19479</v>
      </c>
      <c r="R2971" s="1" t="s">
        <v>19480</v>
      </c>
      <c r="T2971" s="1" t="s">
        <v>19481</v>
      </c>
    </row>
    <row r="2972" spans="1:20" ht="13.8" x14ac:dyDescent="0.25">
      <c r="A2972" s="1" t="s">
        <v>657</v>
      </c>
      <c r="B2972" s="2" t="s">
        <v>19482</v>
      </c>
      <c r="C2972" s="1" t="s">
        <v>187</v>
      </c>
      <c r="D2972" s="1" t="s">
        <v>676</v>
      </c>
      <c r="E2972" s="1" t="s">
        <v>19167</v>
      </c>
      <c r="F2972" s="1" t="s">
        <v>2310</v>
      </c>
      <c r="G2972" s="1" t="s">
        <v>26</v>
      </c>
      <c r="H2972" s="1" t="s">
        <v>27</v>
      </c>
      <c r="I2972" s="1" t="s">
        <v>140</v>
      </c>
      <c r="J2972" s="1" t="s">
        <v>465</v>
      </c>
      <c r="K2972" s="1" t="s">
        <v>19483</v>
      </c>
      <c r="L2972" s="1" t="s">
        <v>4792</v>
      </c>
      <c r="N2972" s="1" t="s">
        <v>63</v>
      </c>
      <c r="O2972" s="1" t="s">
        <v>193</v>
      </c>
      <c r="P2972" s="1" t="s">
        <v>19484</v>
      </c>
      <c r="Q2972" s="1" t="s">
        <v>93</v>
      </c>
      <c r="R2972" s="1" t="s">
        <v>19485</v>
      </c>
      <c r="S2972" s="1" t="s">
        <v>18039</v>
      </c>
      <c r="T2972" s="1" t="s">
        <v>19486</v>
      </c>
    </row>
    <row r="2973" spans="1:20" ht="13.8" x14ac:dyDescent="0.25">
      <c r="A2973" s="1" t="s">
        <v>120</v>
      </c>
      <c r="B2973" s="2" t="s">
        <v>19487</v>
      </c>
      <c r="C2973" s="1" t="s">
        <v>8754</v>
      </c>
      <c r="D2973" s="1" t="s">
        <v>913</v>
      </c>
      <c r="E2973" s="1" t="s">
        <v>19488</v>
      </c>
      <c r="F2973" s="1" t="s">
        <v>19489</v>
      </c>
      <c r="G2973" s="1" t="s">
        <v>113</v>
      </c>
      <c r="H2973" s="1" t="s">
        <v>27</v>
      </c>
      <c r="I2973" s="1" t="s">
        <v>140</v>
      </c>
      <c r="J2973" s="1" t="s">
        <v>5345</v>
      </c>
      <c r="K2973" s="1" t="s">
        <v>127</v>
      </c>
      <c r="L2973" s="1" t="s">
        <v>1516</v>
      </c>
      <c r="N2973" s="1" t="s">
        <v>32</v>
      </c>
      <c r="O2973" s="1" t="s">
        <v>8758</v>
      </c>
      <c r="P2973" s="1" t="s">
        <v>19490</v>
      </c>
      <c r="Q2973" s="1" t="s">
        <v>19491</v>
      </c>
      <c r="R2973" s="1" t="s">
        <v>19492</v>
      </c>
      <c r="S2973" s="1" t="s">
        <v>18470</v>
      </c>
      <c r="T2973" s="1" t="s">
        <v>19493</v>
      </c>
    </row>
    <row r="2974" spans="1:20" ht="55.2" x14ac:dyDescent="0.25">
      <c r="A2974" s="1" t="s">
        <v>82</v>
      </c>
      <c r="B2974" s="2" t="s">
        <v>19494</v>
      </c>
      <c r="C2974" s="1" t="s">
        <v>2624</v>
      </c>
      <c r="D2974" s="1" t="s">
        <v>42</v>
      </c>
      <c r="E2974" s="1" t="s">
        <v>24</v>
      </c>
      <c r="F2974" s="1" t="s">
        <v>1005</v>
      </c>
      <c r="G2974" s="1" t="s">
        <v>26</v>
      </c>
      <c r="H2974" s="1" t="s">
        <v>27</v>
      </c>
      <c r="I2974" s="1" t="s">
        <v>74</v>
      </c>
      <c r="J2974" s="1" t="s">
        <v>465</v>
      </c>
      <c r="K2974" s="1" t="s">
        <v>12695</v>
      </c>
      <c r="L2974" s="1" t="s">
        <v>142</v>
      </c>
      <c r="N2974" s="1" t="s">
        <v>32</v>
      </c>
      <c r="O2974" s="1" t="s">
        <v>776</v>
      </c>
      <c r="P2974" s="4" t="s">
        <v>19495</v>
      </c>
      <c r="Q2974" s="1" t="s">
        <v>19496</v>
      </c>
      <c r="R2974" s="1" t="s">
        <v>19497</v>
      </c>
      <c r="S2974" s="1" t="s">
        <v>18055</v>
      </c>
      <c r="T2974" s="1" t="s">
        <v>19498</v>
      </c>
    </row>
    <row r="2975" spans="1:20" ht="13.8" x14ac:dyDescent="0.25">
      <c r="A2975" s="1" t="s">
        <v>3497</v>
      </c>
      <c r="B2975" s="2" t="s">
        <v>19499</v>
      </c>
      <c r="C2975" s="1" t="s">
        <v>5265</v>
      </c>
      <c r="D2975" s="1" t="s">
        <v>344</v>
      </c>
      <c r="F2975" s="1" t="s">
        <v>19500</v>
      </c>
      <c r="G2975" s="1" t="s">
        <v>228</v>
      </c>
      <c r="H2975" s="1" t="s">
        <v>229</v>
      </c>
      <c r="I2975" s="1" t="s">
        <v>28</v>
      </c>
      <c r="K2975" s="1" t="s">
        <v>1931</v>
      </c>
      <c r="L2975" s="1" t="s">
        <v>4623</v>
      </c>
      <c r="N2975" s="1" t="s">
        <v>90</v>
      </c>
      <c r="O2975" s="1" t="s">
        <v>5270</v>
      </c>
      <c r="P2975" s="1" t="s">
        <v>19501</v>
      </c>
      <c r="T2975" s="1" t="s">
        <v>19502</v>
      </c>
    </row>
    <row r="2976" spans="1:20" ht="13.8" x14ac:dyDescent="0.25">
      <c r="A2976" s="1" t="s">
        <v>17175</v>
      </c>
      <c r="B2976" s="2" t="s">
        <v>19503</v>
      </c>
      <c r="C2976" s="1" t="s">
        <v>19504</v>
      </c>
      <c r="D2976" s="1" t="s">
        <v>344</v>
      </c>
      <c r="F2976" s="1" t="s">
        <v>19505</v>
      </c>
      <c r="G2976" s="1" t="s">
        <v>228</v>
      </c>
      <c r="H2976" s="1" t="s">
        <v>126</v>
      </c>
      <c r="I2976" s="1" t="s">
        <v>140</v>
      </c>
      <c r="K2976" s="1" t="s">
        <v>852</v>
      </c>
      <c r="L2976" s="1" t="s">
        <v>1952</v>
      </c>
      <c r="M2976" s="1" t="s">
        <v>304</v>
      </c>
      <c r="N2976" s="1" t="s">
        <v>90</v>
      </c>
      <c r="O2976" s="1" t="s">
        <v>2104</v>
      </c>
      <c r="P2976" s="1" t="s">
        <v>19506</v>
      </c>
      <c r="Q2976" s="1" t="s">
        <v>93</v>
      </c>
      <c r="R2976" s="1" t="s">
        <v>19507</v>
      </c>
      <c r="S2976" s="1" t="s">
        <v>18076</v>
      </c>
      <c r="T2976" s="1" t="s">
        <v>19508</v>
      </c>
    </row>
    <row r="2977" spans="1:20" ht="13.8" x14ac:dyDescent="0.25">
      <c r="A2977" s="1" t="s">
        <v>770</v>
      </c>
      <c r="B2977" s="2" t="s">
        <v>19509</v>
      </c>
      <c r="C2977" s="1" t="s">
        <v>2624</v>
      </c>
      <c r="D2977" s="1" t="s">
        <v>2617</v>
      </c>
      <c r="E2977" s="1" t="s">
        <v>9212</v>
      </c>
      <c r="F2977" s="1" t="s">
        <v>19510</v>
      </c>
      <c r="G2977" s="1" t="s">
        <v>228</v>
      </c>
      <c r="H2977" s="1" t="s">
        <v>229</v>
      </c>
      <c r="I2977" s="1" t="s">
        <v>140</v>
      </c>
      <c r="K2977" s="1" t="s">
        <v>88</v>
      </c>
      <c r="L2977" s="1" t="s">
        <v>2366</v>
      </c>
      <c r="M2977" s="1" t="s">
        <v>143</v>
      </c>
      <c r="N2977" s="1" t="s">
        <v>378</v>
      </c>
      <c r="O2977" s="1" t="s">
        <v>776</v>
      </c>
      <c r="P2977" s="1" t="s">
        <v>19511</v>
      </c>
      <c r="Q2977" s="1" t="s">
        <v>19512</v>
      </c>
      <c r="R2977" s="1" t="s">
        <v>19513</v>
      </c>
      <c r="S2977" s="1" t="s">
        <v>18055</v>
      </c>
      <c r="T2977" s="1" t="s">
        <v>19514</v>
      </c>
    </row>
    <row r="2978" spans="1:20" ht="13.8" x14ac:dyDescent="0.25">
      <c r="A2978" s="1" t="s">
        <v>210</v>
      </c>
      <c r="B2978" s="2" t="s">
        <v>19515</v>
      </c>
      <c r="C2978" s="1" t="s">
        <v>1648</v>
      </c>
      <c r="D2978" s="1" t="s">
        <v>42</v>
      </c>
      <c r="E2978" s="1" t="s">
        <v>5739</v>
      </c>
      <c r="F2978" s="1" t="s">
        <v>19516</v>
      </c>
      <c r="G2978" s="1" t="s">
        <v>26</v>
      </c>
      <c r="H2978" s="1" t="s">
        <v>27</v>
      </c>
      <c r="I2978" s="1" t="s">
        <v>28</v>
      </c>
      <c r="K2978" s="1" t="s">
        <v>215</v>
      </c>
      <c r="L2978" s="1" t="s">
        <v>743</v>
      </c>
      <c r="N2978" s="1" t="s">
        <v>63</v>
      </c>
      <c r="O2978" s="1" t="s">
        <v>1651</v>
      </c>
      <c r="P2978" s="1" t="s">
        <v>19517</v>
      </c>
      <c r="Q2978" s="1" t="s">
        <v>93</v>
      </c>
      <c r="R2978" s="1" t="s">
        <v>3456</v>
      </c>
      <c r="S2978" s="1" t="s">
        <v>19450</v>
      </c>
      <c r="T2978" s="1" t="s">
        <v>19518</v>
      </c>
    </row>
    <row r="2979" spans="1:20" ht="13.8" x14ac:dyDescent="0.25">
      <c r="A2979" s="1" t="s">
        <v>657</v>
      </c>
      <c r="B2979" s="2" t="s">
        <v>19519</v>
      </c>
      <c r="C2979" s="1" t="s">
        <v>187</v>
      </c>
      <c r="D2979" s="1" t="s">
        <v>499</v>
      </c>
      <c r="E2979" s="1" t="s">
        <v>19520</v>
      </c>
      <c r="F2979" s="1" t="s">
        <v>2310</v>
      </c>
      <c r="G2979" s="1" t="s">
        <v>26</v>
      </c>
      <c r="H2979" s="1" t="s">
        <v>27</v>
      </c>
      <c r="I2979" s="1" t="s">
        <v>140</v>
      </c>
      <c r="K2979" s="1" t="s">
        <v>191</v>
      </c>
      <c r="L2979" s="1" t="s">
        <v>1894</v>
      </c>
      <c r="N2979" s="1" t="s">
        <v>32</v>
      </c>
      <c r="O2979" s="1" t="s">
        <v>193</v>
      </c>
      <c r="P2979" s="1" t="s">
        <v>19521</v>
      </c>
      <c r="Q2979" s="1" t="s">
        <v>19522</v>
      </c>
      <c r="R2979" s="1" t="s">
        <v>1123</v>
      </c>
      <c r="S2979" s="1" t="s">
        <v>18039</v>
      </c>
      <c r="T2979" s="1" t="s">
        <v>19523</v>
      </c>
    </row>
    <row r="2980" spans="1:20" ht="13.8" x14ac:dyDescent="0.25">
      <c r="A2980" s="1" t="s">
        <v>161</v>
      </c>
      <c r="B2980" s="2" t="s">
        <v>19524</v>
      </c>
      <c r="C2980" s="1" t="s">
        <v>6611</v>
      </c>
      <c r="D2980" s="1" t="s">
        <v>42</v>
      </c>
      <c r="E2980" s="1" t="s">
        <v>19525</v>
      </c>
      <c r="F2980" s="1" t="s">
        <v>19526</v>
      </c>
      <c r="G2980" s="1" t="s">
        <v>26</v>
      </c>
      <c r="H2980" s="1" t="s">
        <v>27</v>
      </c>
      <c r="I2980" s="1" t="s">
        <v>28</v>
      </c>
      <c r="K2980" s="1" t="s">
        <v>167</v>
      </c>
      <c r="L2980" s="1" t="s">
        <v>1203</v>
      </c>
      <c r="M2980" s="1" t="s">
        <v>270</v>
      </c>
      <c r="N2980" s="1" t="s">
        <v>63</v>
      </c>
      <c r="O2980" s="1" t="s">
        <v>6615</v>
      </c>
      <c r="P2980" s="1" t="s">
        <v>19527</v>
      </c>
      <c r="Q2980" s="1" t="s">
        <v>19528</v>
      </c>
      <c r="R2980" s="1" t="s">
        <v>19529</v>
      </c>
      <c r="S2980" s="1" t="s">
        <v>19530</v>
      </c>
      <c r="T2980" s="1" t="s">
        <v>19531</v>
      </c>
    </row>
    <row r="2981" spans="1:20" ht="69" x14ac:dyDescent="0.25">
      <c r="A2981" s="1" t="s">
        <v>120</v>
      </c>
      <c r="B2981" s="2" t="s">
        <v>19532</v>
      </c>
      <c r="C2981" s="1" t="s">
        <v>8754</v>
      </c>
      <c r="D2981" s="1" t="s">
        <v>547</v>
      </c>
      <c r="E2981" s="1" t="s">
        <v>1301</v>
      </c>
      <c r="F2981" s="1" t="s">
        <v>1302</v>
      </c>
      <c r="G2981" s="1" t="s">
        <v>113</v>
      </c>
      <c r="H2981" s="1" t="s">
        <v>27</v>
      </c>
      <c r="I2981" s="1" t="s">
        <v>140</v>
      </c>
      <c r="J2981" s="1" t="s">
        <v>12973</v>
      </c>
      <c r="K2981" s="1" t="s">
        <v>19533</v>
      </c>
      <c r="L2981" s="1" t="s">
        <v>1516</v>
      </c>
      <c r="N2981" s="1" t="s">
        <v>32</v>
      </c>
      <c r="O2981" s="1" t="s">
        <v>8758</v>
      </c>
      <c r="P2981" s="4" t="s">
        <v>19534</v>
      </c>
      <c r="Q2981" s="1" t="s">
        <v>19535</v>
      </c>
      <c r="S2981" s="1" t="s">
        <v>18470</v>
      </c>
      <c r="T2981" s="1" t="s">
        <v>19536</v>
      </c>
    </row>
    <row r="2982" spans="1:20" ht="13.8" x14ac:dyDescent="0.25">
      <c r="A2982" s="1" t="s">
        <v>884</v>
      </c>
      <c r="B2982" s="2" t="s">
        <v>19537</v>
      </c>
      <c r="C2982" s="1" t="s">
        <v>6740</v>
      </c>
      <c r="D2982" s="1" t="s">
        <v>2099</v>
      </c>
      <c r="E2982" s="1" t="s">
        <v>19538</v>
      </c>
      <c r="F2982" s="1" t="s">
        <v>19539</v>
      </c>
      <c r="G2982" s="1" t="s">
        <v>26</v>
      </c>
      <c r="H2982" s="1" t="s">
        <v>27</v>
      </c>
      <c r="I2982" s="1" t="s">
        <v>28</v>
      </c>
      <c r="K2982" s="1" t="s">
        <v>890</v>
      </c>
      <c r="L2982" s="1" t="s">
        <v>389</v>
      </c>
      <c r="M2982" s="1" t="s">
        <v>143</v>
      </c>
      <c r="N2982" s="1" t="s">
        <v>63</v>
      </c>
      <c r="O2982" s="1" t="s">
        <v>6743</v>
      </c>
      <c r="P2982" s="1" t="s">
        <v>19540</v>
      </c>
      <c r="Q2982" s="1" t="s">
        <v>93</v>
      </c>
      <c r="R2982" s="1" t="s">
        <v>1608</v>
      </c>
      <c r="S2982" s="1" t="s">
        <v>18054</v>
      </c>
      <c r="T2982" s="1" t="s">
        <v>19541</v>
      </c>
    </row>
    <row r="2983" spans="1:20" ht="13.8" x14ac:dyDescent="0.25">
      <c r="A2983" s="1" t="s">
        <v>14584</v>
      </c>
      <c r="B2983" s="2" t="s">
        <v>19542</v>
      </c>
      <c r="C2983" s="1" t="s">
        <v>1514</v>
      </c>
      <c r="D2983" s="1" t="s">
        <v>444</v>
      </c>
      <c r="E2983" s="1" t="s">
        <v>19543</v>
      </c>
      <c r="F2983" s="1" t="s">
        <v>19544</v>
      </c>
      <c r="G2983" s="1" t="s">
        <v>228</v>
      </c>
      <c r="H2983" s="1" t="s">
        <v>126</v>
      </c>
      <c r="I2983" s="1" t="s">
        <v>60</v>
      </c>
      <c r="K2983" s="1" t="s">
        <v>14587</v>
      </c>
      <c r="L2983" s="1" t="s">
        <v>810</v>
      </c>
      <c r="N2983" s="1" t="s">
        <v>378</v>
      </c>
      <c r="O2983" s="1" t="s">
        <v>19545</v>
      </c>
      <c r="P2983" s="1" t="s">
        <v>19546</v>
      </c>
      <c r="Q2983" s="1" t="s">
        <v>93</v>
      </c>
      <c r="T2983" s="1" t="s">
        <v>19547</v>
      </c>
    </row>
    <row r="2984" spans="1:20" ht="13.8" x14ac:dyDescent="0.25">
      <c r="A2984" s="1" t="s">
        <v>161</v>
      </c>
      <c r="B2984" s="2" t="s">
        <v>19548</v>
      </c>
      <c r="C2984" s="1" t="s">
        <v>19549</v>
      </c>
      <c r="D2984" s="1" t="s">
        <v>240</v>
      </c>
      <c r="E2984" s="1" t="s">
        <v>19550</v>
      </c>
      <c r="F2984" s="1" t="s">
        <v>16783</v>
      </c>
      <c r="G2984" s="1" t="s">
        <v>26</v>
      </c>
      <c r="H2984" s="1" t="s">
        <v>27</v>
      </c>
      <c r="I2984" s="1" t="s">
        <v>60</v>
      </c>
      <c r="J2984" s="1" t="s">
        <v>465</v>
      </c>
      <c r="K2984" s="1" t="s">
        <v>19551</v>
      </c>
      <c r="L2984" s="1" t="s">
        <v>1866</v>
      </c>
      <c r="N2984" s="1" t="s">
        <v>63</v>
      </c>
      <c r="O2984" s="1" t="s">
        <v>19552</v>
      </c>
      <c r="P2984" s="1" t="s">
        <v>19553</v>
      </c>
      <c r="Q2984" s="1" t="s">
        <v>93</v>
      </c>
      <c r="R2984" s="1" t="s">
        <v>19554</v>
      </c>
      <c r="S2984" s="1" t="s">
        <v>18267</v>
      </c>
      <c r="T2984" s="1" t="s">
        <v>19555</v>
      </c>
    </row>
    <row r="2985" spans="1:20" ht="13.8" x14ac:dyDescent="0.25">
      <c r="A2985" s="1" t="s">
        <v>383</v>
      </c>
      <c r="B2985" s="2" t="s">
        <v>19556</v>
      </c>
      <c r="C2985" s="1" t="s">
        <v>19557</v>
      </c>
      <c r="D2985" s="1" t="s">
        <v>57</v>
      </c>
      <c r="E2985" s="1" t="s">
        <v>713</v>
      </c>
      <c r="F2985" s="1" t="s">
        <v>11882</v>
      </c>
      <c r="G2985" s="1" t="s">
        <v>26</v>
      </c>
      <c r="H2985" s="1" t="s">
        <v>27</v>
      </c>
      <c r="I2985" s="1" t="s">
        <v>74</v>
      </c>
      <c r="K2985" s="1" t="s">
        <v>388</v>
      </c>
      <c r="L2985" s="1" t="s">
        <v>775</v>
      </c>
      <c r="M2985" s="1" t="s">
        <v>270</v>
      </c>
      <c r="N2985" s="1" t="s">
        <v>63</v>
      </c>
      <c r="O2985" s="1" t="s">
        <v>757</v>
      </c>
      <c r="P2985" s="1" t="s">
        <v>19558</v>
      </c>
      <c r="R2985" s="1" t="s">
        <v>19559</v>
      </c>
      <c r="S2985" s="1" t="s">
        <v>18050</v>
      </c>
      <c r="T2985" s="1" t="s">
        <v>19560</v>
      </c>
    </row>
    <row r="2986" spans="1:20" ht="13.8" x14ac:dyDescent="0.25">
      <c r="A2986" s="1" t="s">
        <v>6017</v>
      </c>
      <c r="B2986" s="2" t="s">
        <v>19561</v>
      </c>
      <c r="C2986" s="1" t="s">
        <v>2280</v>
      </c>
      <c r="D2986" s="1" t="s">
        <v>240</v>
      </c>
      <c r="E2986" s="1" t="s">
        <v>1226</v>
      </c>
      <c r="F2986" s="1" t="s">
        <v>17811</v>
      </c>
      <c r="G2986" s="1" t="s">
        <v>113</v>
      </c>
      <c r="H2986" s="1" t="s">
        <v>114</v>
      </c>
      <c r="I2986" s="1" t="s">
        <v>28</v>
      </c>
      <c r="K2986" s="1" t="s">
        <v>852</v>
      </c>
      <c r="L2986" s="1" t="s">
        <v>7105</v>
      </c>
      <c r="N2986" s="1" t="s">
        <v>32</v>
      </c>
      <c r="O2986" s="1" t="s">
        <v>2104</v>
      </c>
      <c r="P2986" s="1" t="s">
        <v>19562</v>
      </c>
      <c r="Q2986" s="1" t="s">
        <v>356</v>
      </c>
      <c r="R2986" s="1" t="s">
        <v>18606</v>
      </c>
      <c r="S2986" s="1" t="s">
        <v>18076</v>
      </c>
      <c r="T2986" s="1" t="s">
        <v>19563</v>
      </c>
    </row>
    <row r="2987" spans="1:20" ht="13.8" x14ac:dyDescent="0.25">
      <c r="A2987" s="1" t="s">
        <v>9462</v>
      </c>
      <c r="B2987" s="2" t="s">
        <v>19564</v>
      </c>
      <c r="C2987" s="1" t="s">
        <v>9464</v>
      </c>
      <c r="D2987" s="1" t="s">
        <v>2046</v>
      </c>
      <c r="E2987" s="1" t="s">
        <v>19565</v>
      </c>
      <c r="F2987" s="1" t="s">
        <v>19566</v>
      </c>
      <c r="G2987" s="1" t="s">
        <v>243</v>
      </c>
      <c r="H2987" s="1" t="s">
        <v>244</v>
      </c>
      <c r="I2987" s="1" t="s">
        <v>74</v>
      </c>
      <c r="K2987" s="1" t="s">
        <v>742</v>
      </c>
      <c r="L2987" s="1" t="s">
        <v>46</v>
      </c>
      <c r="N2987" s="1" t="s">
        <v>63</v>
      </c>
      <c r="O2987" s="1" t="s">
        <v>9468</v>
      </c>
      <c r="P2987" s="1" t="s">
        <v>19567</v>
      </c>
      <c r="Q2987" s="1" t="s">
        <v>93</v>
      </c>
      <c r="S2987" s="1" t="s">
        <v>19568</v>
      </c>
      <c r="T2987" s="1" t="s">
        <v>19569</v>
      </c>
    </row>
    <row r="2988" spans="1:20" ht="13.8" x14ac:dyDescent="0.25">
      <c r="A2988" s="1" t="s">
        <v>510</v>
      </c>
      <c r="B2988" s="2" t="s">
        <v>19570</v>
      </c>
      <c r="C2988" s="1" t="s">
        <v>19571</v>
      </c>
      <c r="D2988" s="1" t="s">
        <v>830</v>
      </c>
      <c r="E2988" s="1" t="s">
        <v>19572</v>
      </c>
      <c r="F2988" s="1" t="s">
        <v>1808</v>
      </c>
      <c r="G2988" s="1" t="s">
        <v>113</v>
      </c>
      <c r="H2988" s="1" t="s">
        <v>27</v>
      </c>
      <c r="I2988" s="1" t="s">
        <v>60</v>
      </c>
      <c r="J2988" s="1" t="s">
        <v>75</v>
      </c>
      <c r="K2988" s="1" t="s">
        <v>19573</v>
      </c>
      <c r="L2988" s="1" t="s">
        <v>89</v>
      </c>
      <c r="M2988" s="1" t="s">
        <v>270</v>
      </c>
      <c r="N2988" s="1" t="s">
        <v>47</v>
      </c>
      <c r="O2988" s="1" t="s">
        <v>19574</v>
      </c>
      <c r="P2988" s="1" t="s">
        <v>19575</v>
      </c>
      <c r="Q2988" s="1" t="s">
        <v>12163</v>
      </c>
      <c r="S2988" s="1" t="s">
        <v>18057</v>
      </c>
      <c r="T2988" s="1" t="s">
        <v>19576</v>
      </c>
    </row>
    <row r="2989" spans="1:20" ht="13.8" x14ac:dyDescent="0.25">
      <c r="A2989" s="1" t="s">
        <v>770</v>
      </c>
      <c r="B2989" s="2" t="s">
        <v>19577</v>
      </c>
      <c r="C2989" s="1" t="s">
        <v>2624</v>
      </c>
      <c r="D2989" s="1" t="s">
        <v>676</v>
      </c>
      <c r="E2989" s="1" t="s">
        <v>14222</v>
      </c>
      <c r="F2989" s="1" t="s">
        <v>3185</v>
      </c>
      <c r="G2989" s="1" t="s">
        <v>228</v>
      </c>
      <c r="H2989" s="1" t="s">
        <v>114</v>
      </c>
      <c r="I2989" s="1" t="s">
        <v>74</v>
      </c>
      <c r="J2989" s="1" t="s">
        <v>465</v>
      </c>
      <c r="K2989" s="1" t="s">
        <v>19578</v>
      </c>
      <c r="L2989" s="1" t="s">
        <v>6699</v>
      </c>
      <c r="M2989" s="1" t="s">
        <v>270</v>
      </c>
      <c r="N2989" s="1" t="s">
        <v>32</v>
      </c>
      <c r="O2989" s="1" t="s">
        <v>776</v>
      </c>
      <c r="P2989" s="1" t="s">
        <v>19579</v>
      </c>
      <c r="R2989" s="1" t="s">
        <v>19580</v>
      </c>
      <c r="S2989" s="1" t="s">
        <v>18055</v>
      </c>
      <c r="T2989" s="1" t="s">
        <v>19581</v>
      </c>
    </row>
    <row r="2990" spans="1:20" ht="13.8" x14ac:dyDescent="0.25">
      <c r="A2990" s="1" t="s">
        <v>4416</v>
      </c>
      <c r="B2990" s="2" t="s">
        <v>19582</v>
      </c>
      <c r="C2990" s="1" t="s">
        <v>19583</v>
      </c>
      <c r="D2990" s="1" t="s">
        <v>1362</v>
      </c>
      <c r="E2990" s="1" t="s">
        <v>620</v>
      </c>
      <c r="F2990" s="1" t="s">
        <v>2185</v>
      </c>
      <c r="G2990" s="1" t="s">
        <v>26</v>
      </c>
      <c r="H2990" s="1" t="s">
        <v>27</v>
      </c>
      <c r="I2990" s="1" t="s">
        <v>28</v>
      </c>
      <c r="K2990" s="1" t="s">
        <v>4484</v>
      </c>
      <c r="L2990" s="1" t="s">
        <v>7868</v>
      </c>
      <c r="N2990" s="1" t="s">
        <v>63</v>
      </c>
      <c r="O2990" s="1" t="s">
        <v>19584</v>
      </c>
      <c r="P2990" s="1" t="s">
        <v>19585</v>
      </c>
      <c r="Q2990" s="1" t="s">
        <v>19586</v>
      </c>
      <c r="R2990" s="1" t="s">
        <v>19587</v>
      </c>
      <c r="T2990" s="1" t="s">
        <v>19588</v>
      </c>
    </row>
    <row r="2991" spans="1:20" ht="13.8" x14ac:dyDescent="0.25">
      <c r="A2991" s="1" t="s">
        <v>441</v>
      </c>
      <c r="B2991" s="2" t="s">
        <v>19589</v>
      </c>
      <c r="C2991" s="1" t="s">
        <v>1514</v>
      </c>
      <c r="D2991" s="1" t="s">
        <v>462</v>
      </c>
      <c r="E2991" s="1" t="s">
        <v>213</v>
      </c>
      <c r="F2991" s="1" t="s">
        <v>19590</v>
      </c>
      <c r="G2991" s="1" t="s">
        <v>113</v>
      </c>
      <c r="H2991" s="1" t="s">
        <v>114</v>
      </c>
      <c r="I2991" s="1" t="s">
        <v>140</v>
      </c>
      <c r="K2991" s="1" t="s">
        <v>19591</v>
      </c>
      <c r="L2991" s="1" t="s">
        <v>4978</v>
      </c>
      <c r="M2991" s="1" t="s">
        <v>31</v>
      </c>
      <c r="N2991" s="1" t="s">
        <v>32</v>
      </c>
      <c r="O2991" s="1" t="s">
        <v>19592</v>
      </c>
      <c r="P2991" s="1" t="s">
        <v>19593</v>
      </c>
      <c r="Q2991" s="1" t="s">
        <v>19594</v>
      </c>
      <c r="R2991" s="1" t="s">
        <v>19595</v>
      </c>
      <c r="S2991" s="1" t="s">
        <v>18180</v>
      </c>
      <c r="T2991" s="1" t="s">
        <v>19596</v>
      </c>
    </row>
    <row r="2992" spans="1:20" ht="13.8" x14ac:dyDescent="0.25">
      <c r="A2992" s="1" t="s">
        <v>1398</v>
      </c>
      <c r="B2992" s="2" t="s">
        <v>19597</v>
      </c>
      <c r="C2992" s="1" t="s">
        <v>4439</v>
      </c>
      <c r="D2992" s="1" t="s">
        <v>123</v>
      </c>
      <c r="E2992" s="1" t="s">
        <v>19598</v>
      </c>
      <c r="F2992" s="1" t="s">
        <v>5668</v>
      </c>
      <c r="G2992" s="1" t="s">
        <v>26</v>
      </c>
      <c r="H2992" s="1" t="s">
        <v>114</v>
      </c>
      <c r="I2992" s="1" t="s">
        <v>60</v>
      </c>
      <c r="J2992" s="1" t="s">
        <v>154</v>
      </c>
      <c r="K2992" s="1" t="s">
        <v>127</v>
      </c>
      <c r="L2992" s="1" t="s">
        <v>10407</v>
      </c>
      <c r="N2992" s="1" t="s">
        <v>63</v>
      </c>
      <c r="O2992" s="1" t="s">
        <v>4445</v>
      </c>
      <c r="P2992" s="1" t="s">
        <v>19599</v>
      </c>
      <c r="Q2992" s="1" t="s">
        <v>19600</v>
      </c>
      <c r="R2992" s="1" t="s">
        <v>19601</v>
      </c>
      <c r="S2992" s="1" t="s">
        <v>18401</v>
      </c>
      <c r="T2992" s="1" t="s">
        <v>19602</v>
      </c>
    </row>
    <row r="2993" spans="1:20" ht="13.8" x14ac:dyDescent="0.25">
      <c r="A2993" s="1" t="s">
        <v>884</v>
      </c>
      <c r="B2993" s="2" t="s">
        <v>19603</v>
      </c>
      <c r="C2993" s="1" t="s">
        <v>19604</v>
      </c>
      <c r="D2993" s="1" t="s">
        <v>712</v>
      </c>
      <c r="E2993" s="1" t="s">
        <v>1467</v>
      </c>
      <c r="F2993" s="1" t="s">
        <v>18003</v>
      </c>
      <c r="G2993" s="1" t="s">
        <v>26</v>
      </c>
      <c r="H2993" s="1" t="s">
        <v>27</v>
      </c>
      <c r="I2993" s="1" t="s">
        <v>28</v>
      </c>
      <c r="K2993" s="1" t="s">
        <v>19605</v>
      </c>
      <c r="L2993" s="1" t="s">
        <v>1342</v>
      </c>
      <c r="N2993" s="1" t="s">
        <v>63</v>
      </c>
      <c r="P2993" s="1" t="s">
        <v>19606</v>
      </c>
      <c r="R2993" s="1" t="s">
        <v>182</v>
      </c>
      <c r="S2993" s="1" t="s">
        <v>18054</v>
      </c>
      <c r="T2993" s="1" t="s">
        <v>19607</v>
      </c>
    </row>
    <row r="2994" spans="1:20" ht="13.8" x14ac:dyDescent="0.25">
      <c r="A2994" s="1" t="s">
        <v>185</v>
      </c>
      <c r="B2994" s="2" t="s">
        <v>19608</v>
      </c>
      <c r="C2994" s="1" t="s">
        <v>1217</v>
      </c>
      <c r="D2994" s="1" t="s">
        <v>1638</v>
      </c>
      <c r="E2994" s="1" t="s">
        <v>17216</v>
      </c>
      <c r="F2994" s="1" t="s">
        <v>16692</v>
      </c>
      <c r="G2994" s="1" t="s">
        <v>113</v>
      </c>
      <c r="H2994" s="1" t="s">
        <v>126</v>
      </c>
      <c r="I2994" s="1" t="s">
        <v>140</v>
      </c>
      <c r="J2994" s="1" t="s">
        <v>154</v>
      </c>
      <c r="K2994" s="1" t="s">
        <v>19609</v>
      </c>
      <c r="L2994" s="1" t="s">
        <v>4237</v>
      </c>
      <c r="N2994" s="1" t="s">
        <v>63</v>
      </c>
      <c r="O2994" s="1" t="s">
        <v>1221</v>
      </c>
      <c r="P2994" s="1" t="s">
        <v>19610</v>
      </c>
      <c r="Q2994" s="1" t="s">
        <v>93</v>
      </c>
      <c r="R2994" s="1" t="s">
        <v>19419</v>
      </c>
      <c r="S2994" s="1" t="s">
        <v>18619</v>
      </c>
      <c r="T2994" s="1" t="s">
        <v>19611</v>
      </c>
    </row>
    <row r="2995" spans="1:20" ht="13.8" x14ac:dyDescent="0.25">
      <c r="A2995" s="1" t="s">
        <v>1319</v>
      </c>
      <c r="B2995" s="2" t="s">
        <v>19612</v>
      </c>
      <c r="C2995" s="1" t="s">
        <v>19613</v>
      </c>
      <c r="D2995" s="1" t="s">
        <v>1362</v>
      </c>
      <c r="E2995" s="1" t="s">
        <v>14645</v>
      </c>
      <c r="F2995" s="1" t="s">
        <v>19614</v>
      </c>
      <c r="G2995" s="1" t="s">
        <v>113</v>
      </c>
      <c r="H2995" s="1" t="s">
        <v>114</v>
      </c>
      <c r="I2995" s="1" t="s">
        <v>140</v>
      </c>
      <c r="K2995" s="1" t="s">
        <v>903</v>
      </c>
      <c r="L2995" s="1" t="s">
        <v>2194</v>
      </c>
      <c r="N2995" s="1" t="s">
        <v>90</v>
      </c>
      <c r="O2995" s="1" t="s">
        <v>19615</v>
      </c>
      <c r="P2995" s="1" t="s">
        <v>19616</v>
      </c>
      <c r="R2995" s="1" t="s">
        <v>19617</v>
      </c>
      <c r="S2995" s="1" t="s">
        <v>18040</v>
      </c>
      <c r="T2995" s="1" t="s">
        <v>19618</v>
      </c>
    </row>
    <row r="2996" spans="1:20" ht="13.8" x14ac:dyDescent="0.25">
      <c r="A2996" s="1" t="s">
        <v>19619</v>
      </c>
      <c r="B2996" s="2" t="s">
        <v>19620</v>
      </c>
      <c r="C2996" s="1" t="s">
        <v>19621</v>
      </c>
      <c r="E2996" s="1" t="s">
        <v>19622</v>
      </c>
    </row>
    <row r="2997" spans="1:20" ht="13.8" x14ac:dyDescent="0.25">
      <c r="A2997" s="1" t="s">
        <v>3380</v>
      </c>
      <c r="B2997" s="2" t="s">
        <v>19623</v>
      </c>
      <c r="C2997" s="1" t="s">
        <v>19306</v>
      </c>
      <c r="E2997" s="1" t="s">
        <v>19624</v>
      </c>
    </row>
    <row r="2998" spans="1:20" ht="13.8" x14ac:dyDescent="0.25">
      <c r="A2998" s="1" t="s">
        <v>817</v>
      </c>
      <c r="B2998" s="2" t="s">
        <v>19625</v>
      </c>
      <c r="C2998" s="1" t="s">
        <v>498</v>
      </c>
      <c r="E2998" s="1" t="s">
        <v>19626</v>
      </c>
    </row>
    <row r="2999" spans="1:20" ht="13.8" x14ac:dyDescent="0.25">
      <c r="A2999" s="1" t="s">
        <v>15883</v>
      </c>
      <c r="B2999" s="2" t="s">
        <v>19627</v>
      </c>
      <c r="C2999" s="1" t="s">
        <v>19628</v>
      </c>
      <c r="E2999" s="1" t="s">
        <v>19629</v>
      </c>
    </row>
    <row r="3000" spans="1:20" ht="13.8" x14ac:dyDescent="0.25">
      <c r="A3000" s="1" t="s">
        <v>19630</v>
      </c>
      <c r="B3000" s="2" t="s">
        <v>19631</v>
      </c>
      <c r="C3000" s="1" t="s">
        <v>19632</v>
      </c>
      <c r="E3000" s="1" t="s">
        <v>19633</v>
      </c>
    </row>
    <row r="3001" spans="1:20" ht="13.8" x14ac:dyDescent="0.25">
      <c r="A3001" s="1" t="s">
        <v>657</v>
      </c>
      <c r="B3001" s="2" t="s">
        <v>19634</v>
      </c>
      <c r="C3001" s="1" t="s">
        <v>187</v>
      </c>
      <c r="E3001" s="1" t="s">
        <v>4246</v>
      </c>
    </row>
    <row r="3002" spans="1:20" ht="13.8" x14ac:dyDescent="0.25">
      <c r="A3002" s="1" t="s">
        <v>817</v>
      </c>
      <c r="B3002" s="2" t="s">
        <v>19635</v>
      </c>
      <c r="C3002" s="1" t="s">
        <v>7815</v>
      </c>
      <c r="E3002" s="1" t="s">
        <v>19636</v>
      </c>
    </row>
    <row r="3003" spans="1:20" ht="13.8" x14ac:dyDescent="0.25">
      <c r="A3003" s="1" t="s">
        <v>148</v>
      </c>
      <c r="B3003" s="2" t="s">
        <v>19637</v>
      </c>
      <c r="C3003" s="1" t="s">
        <v>1466</v>
      </c>
      <c r="E3003" s="1" t="s">
        <v>19638</v>
      </c>
    </row>
    <row r="3004" spans="1:20" ht="13.8" x14ac:dyDescent="0.25">
      <c r="A3004" s="1" t="s">
        <v>1148</v>
      </c>
      <c r="B3004" s="2" t="s">
        <v>19639</v>
      </c>
      <c r="C3004" s="1" t="s">
        <v>1150</v>
      </c>
      <c r="E3004" s="1" t="s">
        <v>1807</v>
      </c>
    </row>
    <row r="3005" spans="1:20" ht="13.8" x14ac:dyDescent="0.25">
      <c r="A3005" s="1" t="s">
        <v>19640</v>
      </c>
      <c r="B3005" s="2" t="s">
        <v>19641</v>
      </c>
      <c r="C3005" s="1" t="s">
        <v>19642</v>
      </c>
      <c r="E3005" s="1" t="s">
        <v>831</v>
      </c>
    </row>
    <row r="3006" spans="1:20" ht="13.8" x14ac:dyDescent="0.25">
      <c r="A3006" s="1" t="s">
        <v>19619</v>
      </c>
      <c r="B3006" s="2" t="s">
        <v>19620</v>
      </c>
      <c r="C3006" s="1" t="s">
        <v>19621</v>
      </c>
      <c r="D3006" s="1" t="s">
        <v>240</v>
      </c>
      <c r="E3006" s="1" t="s">
        <v>19622</v>
      </c>
      <c r="F3006" s="1" t="s">
        <v>19643</v>
      </c>
      <c r="G3006" s="1" t="s">
        <v>228</v>
      </c>
      <c r="H3006" s="1" t="s">
        <v>27</v>
      </c>
      <c r="I3006" s="1" t="s">
        <v>140</v>
      </c>
      <c r="K3006" s="1" t="s">
        <v>649</v>
      </c>
      <c r="L3006" s="1" t="s">
        <v>2958</v>
      </c>
      <c r="N3006" s="1" t="s">
        <v>47</v>
      </c>
      <c r="O3006" s="1" t="s">
        <v>19644</v>
      </c>
      <c r="P3006" s="1" t="s">
        <v>19645</v>
      </c>
      <c r="S3006" s="1" t="s">
        <v>19646</v>
      </c>
      <c r="T3006" s="1" t="s">
        <v>19647</v>
      </c>
    </row>
    <row r="3007" spans="1:20" ht="55.2" x14ac:dyDescent="0.25">
      <c r="A3007" s="1" t="s">
        <v>3380</v>
      </c>
      <c r="B3007" s="2" t="s">
        <v>19623</v>
      </c>
      <c r="C3007" s="1" t="s">
        <v>19306</v>
      </c>
      <c r="D3007" s="1" t="s">
        <v>201</v>
      </c>
      <c r="E3007" s="1" t="s">
        <v>19624</v>
      </c>
      <c r="F3007" s="1" t="s">
        <v>6059</v>
      </c>
      <c r="G3007" s="1" t="s">
        <v>113</v>
      </c>
      <c r="H3007" s="1" t="s">
        <v>114</v>
      </c>
      <c r="I3007" s="1" t="s">
        <v>74</v>
      </c>
      <c r="J3007" s="1" t="s">
        <v>465</v>
      </c>
      <c r="K3007" s="1" t="s">
        <v>14184</v>
      </c>
      <c r="L3007" s="1" t="s">
        <v>4007</v>
      </c>
      <c r="M3007" s="1" t="s">
        <v>31</v>
      </c>
      <c r="N3007" s="1" t="s">
        <v>378</v>
      </c>
      <c r="O3007" s="1" t="s">
        <v>19309</v>
      </c>
      <c r="P3007" s="4" t="s">
        <v>19648</v>
      </c>
      <c r="Q3007" s="1" t="s">
        <v>19649</v>
      </c>
      <c r="R3007" s="1" t="s">
        <v>19650</v>
      </c>
      <c r="S3007" s="1" t="s">
        <v>18076</v>
      </c>
      <c r="T3007" s="1" t="s">
        <v>19651</v>
      </c>
    </row>
    <row r="3008" spans="1:20" ht="13.8" x14ac:dyDescent="0.25">
      <c r="A3008" s="1" t="s">
        <v>817</v>
      </c>
      <c r="B3008" s="2" t="s">
        <v>19625</v>
      </c>
      <c r="C3008" s="1" t="s">
        <v>498</v>
      </c>
      <c r="D3008" s="1" t="s">
        <v>819</v>
      </c>
      <c r="E3008" s="1" t="s">
        <v>19626</v>
      </c>
      <c r="F3008" s="1" t="s">
        <v>19652</v>
      </c>
      <c r="G3008" s="1" t="s">
        <v>113</v>
      </c>
      <c r="H3008" s="1" t="s">
        <v>114</v>
      </c>
      <c r="I3008" s="1" t="s">
        <v>60</v>
      </c>
      <c r="K3008" s="1" t="s">
        <v>388</v>
      </c>
      <c r="L3008" s="1" t="s">
        <v>2139</v>
      </c>
      <c r="N3008" s="1" t="s">
        <v>90</v>
      </c>
      <c r="O3008" s="1" t="s">
        <v>504</v>
      </c>
      <c r="P3008" s="1" t="s">
        <v>19653</v>
      </c>
      <c r="Q3008" s="1" t="s">
        <v>93</v>
      </c>
      <c r="S3008" s="1" t="s">
        <v>18111</v>
      </c>
      <c r="T3008" s="1" t="s">
        <v>19654</v>
      </c>
    </row>
    <row r="3009" spans="1:20" ht="13.8" x14ac:dyDescent="0.25">
      <c r="A3009" s="1" t="s">
        <v>15883</v>
      </c>
      <c r="B3009" s="2" t="s">
        <v>19627</v>
      </c>
      <c r="C3009" s="1" t="s">
        <v>19628</v>
      </c>
      <c r="D3009" s="1" t="s">
        <v>8471</v>
      </c>
      <c r="E3009" s="1" t="s">
        <v>19629</v>
      </c>
      <c r="F3009" s="1" t="s">
        <v>2956</v>
      </c>
      <c r="G3009" s="1" t="s">
        <v>113</v>
      </c>
      <c r="H3009" s="1" t="s">
        <v>114</v>
      </c>
      <c r="I3009" s="1" t="s">
        <v>74</v>
      </c>
      <c r="K3009" s="1" t="s">
        <v>18683</v>
      </c>
      <c r="L3009" s="1" t="s">
        <v>77</v>
      </c>
      <c r="N3009" s="1" t="s">
        <v>32</v>
      </c>
      <c r="O3009" s="1" t="s">
        <v>18684</v>
      </c>
      <c r="P3009" s="1" t="s">
        <v>19655</v>
      </c>
      <c r="Q3009" s="1" t="s">
        <v>19656</v>
      </c>
      <c r="R3009" s="1" t="s">
        <v>19657</v>
      </c>
      <c r="T3009" s="1" t="s">
        <v>19658</v>
      </c>
    </row>
    <row r="3010" spans="1:20" ht="13.8" x14ac:dyDescent="0.25">
      <c r="A3010" s="1" t="s">
        <v>19630</v>
      </c>
      <c r="B3010" s="2" t="s">
        <v>19631</v>
      </c>
      <c r="C3010" s="1" t="s">
        <v>19632</v>
      </c>
      <c r="D3010" s="1" t="s">
        <v>353</v>
      </c>
      <c r="E3010" s="1" t="s">
        <v>19633</v>
      </c>
      <c r="F3010" s="1" t="s">
        <v>18131</v>
      </c>
      <c r="G3010" s="1" t="s">
        <v>113</v>
      </c>
      <c r="H3010" s="1" t="s">
        <v>27</v>
      </c>
      <c r="I3010" s="1" t="s">
        <v>28</v>
      </c>
      <c r="K3010" s="1" t="s">
        <v>19659</v>
      </c>
      <c r="L3010" s="1" t="s">
        <v>168</v>
      </c>
      <c r="M3010" s="1" t="s">
        <v>270</v>
      </c>
      <c r="N3010" s="1" t="s">
        <v>32</v>
      </c>
      <c r="O3010" s="1" t="s">
        <v>19660</v>
      </c>
      <c r="P3010" s="1" t="s">
        <v>19661</v>
      </c>
      <c r="R3010" s="1" t="s">
        <v>19662</v>
      </c>
      <c r="S3010" s="1" t="s">
        <v>18040</v>
      </c>
      <c r="T3010" s="1" t="s">
        <v>19663</v>
      </c>
    </row>
    <row r="3011" spans="1:20" ht="13.8" x14ac:dyDescent="0.25">
      <c r="A3011" s="1" t="s">
        <v>657</v>
      </c>
      <c r="B3011" s="2" t="s">
        <v>19634</v>
      </c>
      <c r="C3011" s="1" t="s">
        <v>187</v>
      </c>
      <c r="D3011" s="1" t="s">
        <v>188</v>
      </c>
      <c r="E3011" s="1" t="s">
        <v>4246</v>
      </c>
      <c r="F3011" s="1" t="s">
        <v>19664</v>
      </c>
      <c r="G3011" s="1" t="s">
        <v>26</v>
      </c>
      <c r="H3011" s="1" t="s">
        <v>27</v>
      </c>
      <c r="I3011" s="1" t="s">
        <v>60</v>
      </c>
      <c r="J3011" s="1" t="s">
        <v>1154</v>
      </c>
      <c r="K3011" s="1" t="s">
        <v>19665</v>
      </c>
      <c r="L3011" s="1" t="s">
        <v>2194</v>
      </c>
      <c r="M3011" s="1" t="s">
        <v>270</v>
      </c>
      <c r="N3011" s="1" t="s">
        <v>63</v>
      </c>
      <c r="O3011" s="1" t="s">
        <v>193</v>
      </c>
      <c r="P3011" s="1" t="s">
        <v>19666</v>
      </c>
      <c r="Q3011" s="1" t="s">
        <v>19667</v>
      </c>
      <c r="R3011" s="1" t="s">
        <v>18732</v>
      </c>
      <c r="S3011" s="1" t="s">
        <v>18039</v>
      </c>
      <c r="T3011" s="1" t="s">
        <v>19668</v>
      </c>
    </row>
    <row r="3012" spans="1:20" ht="96.6" x14ac:dyDescent="0.25">
      <c r="A3012" s="1" t="s">
        <v>817</v>
      </c>
      <c r="B3012" s="2" t="s">
        <v>19635</v>
      </c>
      <c r="C3012" s="1" t="s">
        <v>7815</v>
      </c>
      <c r="D3012" s="1" t="s">
        <v>1362</v>
      </c>
      <c r="E3012" s="1" t="s">
        <v>19636</v>
      </c>
      <c r="F3012" s="1" t="s">
        <v>6126</v>
      </c>
      <c r="G3012" s="1" t="s">
        <v>113</v>
      </c>
      <c r="H3012" s="1" t="s">
        <v>126</v>
      </c>
      <c r="I3012" s="1" t="s">
        <v>140</v>
      </c>
      <c r="J3012" s="1" t="s">
        <v>2562</v>
      </c>
      <c r="K3012" s="1" t="s">
        <v>19669</v>
      </c>
      <c r="L3012" s="1" t="s">
        <v>716</v>
      </c>
      <c r="M3012" s="1" t="s">
        <v>143</v>
      </c>
      <c r="N3012" s="1" t="s">
        <v>63</v>
      </c>
      <c r="O3012" s="1" t="s">
        <v>7818</v>
      </c>
      <c r="P3012" s="4" t="s">
        <v>19670</v>
      </c>
      <c r="Q3012" s="1" t="s">
        <v>19671</v>
      </c>
      <c r="R3012" s="1" t="s">
        <v>19672</v>
      </c>
      <c r="S3012" s="1" t="s">
        <v>18187</v>
      </c>
      <c r="T3012" s="1" t="s">
        <v>19673</v>
      </c>
    </row>
    <row r="3013" spans="1:20" ht="13.8" x14ac:dyDescent="0.25">
      <c r="A3013" s="1" t="s">
        <v>148</v>
      </c>
      <c r="B3013" s="2" t="s">
        <v>19637</v>
      </c>
      <c r="C3013" s="1" t="s">
        <v>1466</v>
      </c>
      <c r="D3013" s="1" t="s">
        <v>913</v>
      </c>
      <c r="E3013" s="1" t="s">
        <v>19638</v>
      </c>
      <c r="F3013" s="1" t="s">
        <v>19674</v>
      </c>
      <c r="G3013" s="1" t="s">
        <v>113</v>
      </c>
      <c r="H3013" s="1" t="s">
        <v>114</v>
      </c>
      <c r="I3013" s="1" t="s">
        <v>74</v>
      </c>
      <c r="J3013" s="1" t="s">
        <v>421</v>
      </c>
      <c r="K3013" s="1" t="s">
        <v>155</v>
      </c>
      <c r="L3013" s="1" t="s">
        <v>435</v>
      </c>
      <c r="N3013" s="1" t="s">
        <v>378</v>
      </c>
      <c r="O3013" s="1" t="s">
        <v>1469</v>
      </c>
      <c r="P3013" s="1" t="s">
        <v>19675</v>
      </c>
      <c r="Q3013" s="1" t="s">
        <v>19676</v>
      </c>
      <c r="R3013" s="1" t="s">
        <v>19677</v>
      </c>
      <c r="S3013" s="1" t="s">
        <v>18057</v>
      </c>
      <c r="T3013" s="1" t="s">
        <v>19678</v>
      </c>
    </row>
    <row r="3014" spans="1:20" ht="13.8" x14ac:dyDescent="0.25">
      <c r="A3014" s="1" t="s">
        <v>1148</v>
      </c>
      <c r="B3014" s="2" t="s">
        <v>19639</v>
      </c>
      <c r="C3014" s="1" t="s">
        <v>1150</v>
      </c>
      <c r="D3014" s="1" t="s">
        <v>1362</v>
      </c>
      <c r="E3014" s="1" t="s">
        <v>1807</v>
      </c>
      <c r="F3014" s="1" t="s">
        <v>12564</v>
      </c>
      <c r="G3014" s="1" t="s">
        <v>113</v>
      </c>
      <c r="H3014" s="1" t="s">
        <v>114</v>
      </c>
      <c r="I3014" s="1" t="s">
        <v>74</v>
      </c>
      <c r="K3014" s="1" t="s">
        <v>5611</v>
      </c>
      <c r="L3014" s="1" t="s">
        <v>13246</v>
      </c>
      <c r="N3014" s="1" t="s">
        <v>32</v>
      </c>
      <c r="O3014" s="1" t="s">
        <v>1157</v>
      </c>
      <c r="P3014" s="1" t="s">
        <v>19679</v>
      </c>
      <c r="Q3014" s="1" t="s">
        <v>4555</v>
      </c>
      <c r="R3014" s="1" t="s">
        <v>14681</v>
      </c>
      <c r="S3014" s="1" t="s">
        <v>19051</v>
      </c>
      <c r="T3014" s="1" t="s">
        <v>19680</v>
      </c>
    </row>
    <row r="3015" spans="1:20" ht="13.8" x14ac:dyDescent="0.25">
      <c r="A3015" s="1" t="s">
        <v>19640</v>
      </c>
      <c r="B3015" s="2" t="s">
        <v>19641</v>
      </c>
      <c r="C3015" s="1" t="s">
        <v>19642</v>
      </c>
      <c r="D3015" s="1" t="s">
        <v>1362</v>
      </c>
      <c r="E3015" s="1" t="s">
        <v>831</v>
      </c>
      <c r="F3015" s="1" t="s">
        <v>2550</v>
      </c>
      <c r="G3015" s="1" t="s">
        <v>26</v>
      </c>
      <c r="H3015" s="1" t="s">
        <v>27</v>
      </c>
      <c r="I3015" s="1" t="s">
        <v>140</v>
      </c>
      <c r="K3015" s="1" t="s">
        <v>19681</v>
      </c>
      <c r="L3015" s="1" t="s">
        <v>5823</v>
      </c>
      <c r="M3015" s="1" t="s">
        <v>143</v>
      </c>
      <c r="N3015" s="1" t="s">
        <v>63</v>
      </c>
      <c r="O3015" s="1" t="s">
        <v>757</v>
      </c>
      <c r="P3015" s="1" t="s">
        <v>19682</v>
      </c>
      <c r="Q3015" s="1" t="s">
        <v>19683</v>
      </c>
      <c r="R3015" s="1" t="s">
        <v>182</v>
      </c>
      <c r="T3015" s="1" t="s">
        <v>19684</v>
      </c>
    </row>
    <row r="3016" spans="1:20" ht="13.8" x14ac:dyDescent="0.25">
      <c r="A3016" s="1" t="s">
        <v>441</v>
      </c>
      <c r="B3016" s="2" t="s">
        <v>19685</v>
      </c>
      <c r="C3016" s="1" t="s">
        <v>869</v>
      </c>
      <c r="D3016" s="1" t="s">
        <v>240</v>
      </c>
      <c r="E3016" s="1" t="s">
        <v>11840</v>
      </c>
      <c r="F3016" s="1" t="s">
        <v>872</v>
      </c>
      <c r="G3016" s="1" t="s">
        <v>113</v>
      </c>
      <c r="H3016" s="1" t="s">
        <v>27</v>
      </c>
      <c r="I3016" s="1" t="s">
        <v>60</v>
      </c>
      <c r="K3016" s="1" t="s">
        <v>88</v>
      </c>
      <c r="L3016" s="1" t="s">
        <v>269</v>
      </c>
      <c r="M3016" s="1" t="s">
        <v>270</v>
      </c>
      <c r="N3016" s="1" t="s">
        <v>32</v>
      </c>
      <c r="O3016" s="1" t="s">
        <v>874</v>
      </c>
      <c r="P3016" s="1" t="s">
        <v>19686</v>
      </c>
      <c r="R3016" s="1" t="s">
        <v>19687</v>
      </c>
      <c r="S3016" s="1" t="s">
        <v>18180</v>
      </c>
      <c r="T3016" s="1" t="s">
        <v>19688</v>
      </c>
    </row>
    <row r="3017" spans="1:20" ht="13.8" x14ac:dyDescent="0.25">
      <c r="A3017" s="1" t="s">
        <v>770</v>
      </c>
      <c r="B3017" s="2" t="s">
        <v>19689</v>
      </c>
      <c r="C3017" s="1" t="s">
        <v>5280</v>
      </c>
      <c r="D3017" s="1" t="s">
        <v>1873</v>
      </c>
      <c r="E3017" s="1" t="s">
        <v>16181</v>
      </c>
      <c r="F3017" s="1" t="s">
        <v>19690</v>
      </c>
      <c r="G3017" s="1" t="s">
        <v>228</v>
      </c>
      <c r="H3017" s="1" t="s">
        <v>126</v>
      </c>
      <c r="I3017" s="1" t="s">
        <v>74</v>
      </c>
      <c r="J3017" s="1" t="s">
        <v>154</v>
      </c>
      <c r="L3017" s="1" t="s">
        <v>4931</v>
      </c>
      <c r="N3017" s="1" t="s">
        <v>63</v>
      </c>
      <c r="O3017" s="1" t="s">
        <v>5283</v>
      </c>
      <c r="P3017" s="1" t="s">
        <v>19691</v>
      </c>
      <c r="R3017" s="1" t="s">
        <v>19692</v>
      </c>
      <c r="S3017" s="1" t="s">
        <v>18180</v>
      </c>
      <c r="T3017" s="1" t="s">
        <v>19693</v>
      </c>
    </row>
    <row r="3018" spans="1:20" ht="13.8" x14ac:dyDescent="0.25">
      <c r="A3018" s="1" t="s">
        <v>82</v>
      </c>
      <c r="B3018" s="2" t="s">
        <v>19694</v>
      </c>
      <c r="C3018" s="1" t="s">
        <v>3222</v>
      </c>
      <c r="D3018" s="1" t="s">
        <v>19695</v>
      </c>
      <c r="E3018" s="1" t="s">
        <v>19696</v>
      </c>
      <c r="F3018" s="1" t="s">
        <v>19697</v>
      </c>
      <c r="G3018" s="1" t="s">
        <v>26</v>
      </c>
      <c r="H3018" s="1" t="s">
        <v>27</v>
      </c>
      <c r="I3018" s="1" t="s">
        <v>74</v>
      </c>
      <c r="K3018" s="1" t="s">
        <v>88</v>
      </c>
      <c r="L3018" s="1" t="s">
        <v>1156</v>
      </c>
      <c r="N3018" s="1" t="s">
        <v>63</v>
      </c>
      <c r="O3018" s="1" t="s">
        <v>3225</v>
      </c>
      <c r="P3018" s="1" t="s">
        <v>19698</v>
      </c>
      <c r="Q3018" s="1" t="s">
        <v>93</v>
      </c>
      <c r="S3018" s="1" t="s">
        <v>19026</v>
      </c>
      <c r="T3018" s="1" t="s">
        <v>19699</v>
      </c>
    </row>
    <row r="3019" spans="1:20" ht="13.8" x14ac:dyDescent="0.25">
      <c r="A3019" s="1" t="s">
        <v>2063</v>
      </c>
      <c r="B3019" s="2" t="s">
        <v>19700</v>
      </c>
      <c r="C3019" s="1" t="s">
        <v>2065</v>
      </c>
      <c r="D3019" s="1" t="s">
        <v>1235</v>
      </c>
      <c r="E3019" s="1" t="s">
        <v>12089</v>
      </c>
      <c r="F3019" s="1" t="s">
        <v>2067</v>
      </c>
      <c r="G3019" s="1" t="s">
        <v>228</v>
      </c>
      <c r="H3019" s="1" t="s">
        <v>126</v>
      </c>
      <c r="I3019" s="1" t="s">
        <v>140</v>
      </c>
      <c r="K3019" s="1" t="s">
        <v>19701</v>
      </c>
      <c r="L3019" s="1" t="s">
        <v>19702</v>
      </c>
      <c r="N3019" s="1" t="s">
        <v>63</v>
      </c>
      <c r="O3019" s="1" t="s">
        <v>2070</v>
      </c>
      <c r="P3019" s="1" t="s">
        <v>19703</v>
      </c>
      <c r="Q3019" s="1" t="s">
        <v>530</v>
      </c>
      <c r="R3019" s="1" t="s">
        <v>19704</v>
      </c>
      <c r="S3019" s="1" t="s">
        <v>18037</v>
      </c>
      <c r="T3019" s="1" t="s">
        <v>19705</v>
      </c>
    </row>
    <row r="3020" spans="1:20" ht="13.8" x14ac:dyDescent="0.25">
      <c r="A3020" s="1" t="s">
        <v>4750</v>
      </c>
      <c r="B3020" s="2" t="s">
        <v>19706</v>
      </c>
      <c r="C3020" s="1" t="s">
        <v>1796</v>
      </c>
      <c r="D3020" s="1" t="s">
        <v>57</v>
      </c>
      <c r="E3020" s="1" t="s">
        <v>19707</v>
      </c>
      <c r="F3020" s="1" t="s">
        <v>19708</v>
      </c>
      <c r="G3020" s="1" t="s">
        <v>243</v>
      </c>
      <c r="H3020" s="1" t="s">
        <v>244</v>
      </c>
      <c r="I3020" s="1" t="s">
        <v>28</v>
      </c>
      <c r="K3020" s="1" t="s">
        <v>19709</v>
      </c>
      <c r="L3020" s="1" t="s">
        <v>5040</v>
      </c>
      <c r="M3020" s="1" t="s">
        <v>304</v>
      </c>
      <c r="N3020" s="1" t="s">
        <v>378</v>
      </c>
      <c r="O3020" s="1" t="s">
        <v>1801</v>
      </c>
      <c r="P3020" s="1" t="s">
        <v>19710</v>
      </c>
      <c r="Q3020" s="1" t="s">
        <v>19711</v>
      </c>
      <c r="R3020" s="1" t="s">
        <v>19712</v>
      </c>
      <c r="S3020" s="1" t="s">
        <v>18719</v>
      </c>
      <c r="T3020" s="1" t="s">
        <v>19713</v>
      </c>
    </row>
    <row r="3021" spans="1:20" ht="13.8" x14ac:dyDescent="0.25">
      <c r="A3021" s="1" t="s">
        <v>4697</v>
      </c>
      <c r="B3021" s="2" t="s">
        <v>19714</v>
      </c>
      <c r="C3021" s="1" t="s">
        <v>19715</v>
      </c>
      <c r="D3021" s="1" t="s">
        <v>2184</v>
      </c>
      <c r="E3021" s="1" t="s">
        <v>6926</v>
      </c>
      <c r="F3021" s="1" t="s">
        <v>6343</v>
      </c>
      <c r="G3021" s="1" t="s">
        <v>113</v>
      </c>
      <c r="H3021" s="1" t="s">
        <v>126</v>
      </c>
      <c r="I3021" s="1" t="s">
        <v>245</v>
      </c>
      <c r="K3021" s="1" t="s">
        <v>19716</v>
      </c>
      <c r="L3021" s="1" t="s">
        <v>2574</v>
      </c>
      <c r="M3021" s="1" t="s">
        <v>270</v>
      </c>
      <c r="N3021" s="1" t="s">
        <v>63</v>
      </c>
      <c r="P3021" s="1" t="s">
        <v>19717</v>
      </c>
      <c r="Q3021" s="1" t="s">
        <v>234</v>
      </c>
      <c r="R3021" s="1" t="s">
        <v>7797</v>
      </c>
      <c r="S3021" s="1" t="s">
        <v>19718</v>
      </c>
      <c r="T3021" s="1" t="s">
        <v>19719</v>
      </c>
    </row>
    <row r="3022" spans="1:20" ht="13.8" x14ac:dyDescent="0.25">
      <c r="A3022" s="1" t="s">
        <v>19720</v>
      </c>
      <c r="B3022" s="2" t="s">
        <v>19721</v>
      </c>
      <c r="C3022" s="1" t="s">
        <v>19722</v>
      </c>
      <c r="D3022" s="1" t="s">
        <v>8788</v>
      </c>
      <c r="E3022" s="1" t="s">
        <v>19723</v>
      </c>
      <c r="F3022" s="1" t="s">
        <v>1005</v>
      </c>
      <c r="G3022" s="1" t="s">
        <v>113</v>
      </c>
      <c r="H3022" s="1" t="s">
        <v>114</v>
      </c>
      <c r="I3022" s="1" t="s">
        <v>28</v>
      </c>
      <c r="K3022" s="1" t="s">
        <v>19724</v>
      </c>
      <c r="L3022" s="1" t="s">
        <v>1049</v>
      </c>
      <c r="N3022" s="1" t="s">
        <v>47</v>
      </c>
      <c r="O3022" s="1" t="s">
        <v>19725</v>
      </c>
      <c r="P3022" s="1" t="s">
        <v>19726</v>
      </c>
      <c r="Q3022" s="1" t="s">
        <v>19727</v>
      </c>
      <c r="S3022" s="1" t="s">
        <v>19361</v>
      </c>
      <c r="T3022" s="1" t="s">
        <v>19728</v>
      </c>
    </row>
    <row r="3023" spans="1:20" ht="27.6" x14ac:dyDescent="0.25">
      <c r="A3023" s="1" t="s">
        <v>1319</v>
      </c>
      <c r="B3023" s="2" t="s">
        <v>19729</v>
      </c>
      <c r="C3023" s="1" t="s">
        <v>19730</v>
      </c>
      <c r="D3023" s="1" t="s">
        <v>689</v>
      </c>
      <c r="E3023" s="1" t="s">
        <v>19731</v>
      </c>
      <c r="F3023" s="1" t="s">
        <v>19732</v>
      </c>
      <c r="G3023" s="1" t="s">
        <v>113</v>
      </c>
      <c r="H3023" s="1" t="s">
        <v>126</v>
      </c>
      <c r="I3023" s="1" t="s">
        <v>60</v>
      </c>
      <c r="J3023" s="1" t="s">
        <v>635</v>
      </c>
      <c r="K3023" s="1" t="s">
        <v>903</v>
      </c>
      <c r="L3023" s="1" t="s">
        <v>1016</v>
      </c>
      <c r="N3023" s="1" t="s">
        <v>90</v>
      </c>
      <c r="O3023" s="1" t="s">
        <v>15236</v>
      </c>
      <c r="P3023" s="4" t="s">
        <v>19733</v>
      </c>
      <c r="R3023" s="1" t="s">
        <v>19734</v>
      </c>
      <c r="S3023" s="1" t="s">
        <v>18040</v>
      </c>
      <c r="T3023" s="1" t="s">
        <v>19735</v>
      </c>
    </row>
    <row r="3024" spans="1:20" ht="13.8" x14ac:dyDescent="0.25">
      <c r="A3024" s="1" t="s">
        <v>644</v>
      </c>
      <c r="B3024" s="2" t="s">
        <v>19736</v>
      </c>
      <c r="C3024" s="1" t="s">
        <v>646</v>
      </c>
      <c r="D3024" s="1" t="s">
        <v>188</v>
      </c>
      <c r="E3024" s="1" t="s">
        <v>13400</v>
      </c>
      <c r="F3024" s="1" t="s">
        <v>19737</v>
      </c>
      <c r="G3024" s="1" t="s">
        <v>26</v>
      </c>
      <c r="H3024" s="1" t="s">
        <v>27</v>
      </c>
      <c r="I3024" s="1" t="s">
        <v>74</v>
      </c>
      <c r="K3024" s="1" t="s">
        <v>649</v>
      </c>
      <c r="L3024" s="1" t="s">
        <v>4630</v>
      </c>
      <c r="N3024" s="1" t="s">
        <v>378</v>
      </c>
      <c r="O3024" s="1" t="s">
        <v>651</v>
      </c>
      <c r="P3024" s="1" t="s">
        <v>19738</v>
      </c>
      <c r="Q3024" s="1" t="s">
        <v>93</v>
      </c>
      <c r="S3024" s="1" t="s">
        <v>19739</v>
      </c>
      <c r="T3024" s="1" t="s">
        <v>19740</v>
      </c>
    </row>
    <row r="3025" spans="1:20" ht="13.8" x14ac:dyDescent="0.25">
      <c r="A3025" s="1" t="s">
        <v>1430</v>
      </c>
      <c r="B3025" s="2" t="s">
        <v>19741</v>
      </c>
      <c r="C3025" s="1" t="s">
        <v>1432</v>
      </c>
      <c r="D3025" s="1" t="s">
        <v>255</v>
      </c>
      <c r="E3025" s="1" t="s">
        <v>19742</v>
      </c>
      <c r="F3025" s="1" t="s">
        <v>13110</v>
      </c>
      <c r="G3025" s="1" t="s">
        <v>113</v>
      </c>
      <c r="H3025" s="1" t="s">
        <v>114</v>
      </c>
      <c r="I3025" s="1" t="s">
        <v>60</v>
      </c>
      <c r="J3025" s="1" t="s">
        <v>154</v>
      </c>
      <c r="K3025" s="1" t="s">
        <v>19743</v>
      </c>
      <c r="L3025" s="1" t="s">
        <v>4730</v>
      </c>
      <c r="M3025" s="1" t="s">
        <v>143</v>
      </c>
      <c r="N3025" s="1" t="s">
        <v>90</v>
      </c>
      <c r="O3025" s="1" t="s">
        <v>1435</v>
      </c>
      <c r="P3025" s="1" t="s">
        <v>19744</v>
      </c>
      <c r="Q3025" s="1" t="s">
        <v>93</v>
      </c>
      <c r="S3025" s="1" t="s">
        <v>18426</v>
      </c>
      <c r="T3025" s="1" t="s">
        <v>19745</v>
      </c>
    </row>
    <row r="3026" spans="1:20" ht="110.4" x14ac:dyDescent="0.25">
      <c r="A3026" s="1" t="s">
        <v>15564</v>
      </c>
      <c r="B3026" s="2" t="s">
        <v>19746</v>
      </c>
      <c r="C3026" s="1" t="s">
        <v>4342</v>
      </c>
      <c r="D3026" s="1" t="s">
        <v>3952</v>
      </c>
      <c r="E3026" s="1" t="s">
        <v>19747</v>
      </c>
      <c r="F3026" s="1" t="s">
        <v>19748</v>
      </c>
      <c r="G3026" s="1" t="s">
        <v>346</v>
      </c>
      <c r="H3026" s="1" t="s">
        <v>229</v>
      </c>
      <c r="I3026" s="1" t="s">
        <v>140</v>
      </c>
      <c r="J3026" s="1" t="s">
        <v>154</v>
      </c>
      <c r="K3026" s="1" t="s">
        <v>376</v>
      </c>
      <c r="L3026" s="1" t="s">
        <v>5213</v>
      </c>
      <c r="N3026" s="1" t="s">
        <v>47</v>
      </c>
      <c r="O3026" s="1" t="s">
        <v>4347</v>
      </c>
      <c r="P3026" s="4" t="s">
        <v>19749</v>
      </c>
      <c r="R3026" s="1" t="s">
        <v>19750</v>
      </c>
      <c r="S3026" s="1" t="s">
        <v>18306</v>
      </c>
      <c r="T3026" s="1" t="s">
        <v>19751</v>
      </c>
    </row>
    <row r="3027" spans="1:20" ht="13.8" x14ac:dyDescent="0.25">
      <c r="A3027" s="1" t="s">
        <v>3151</v>
      </c>
      <c r="B3027" s="2" t="s">
        <v>19752</v>
      </c>
      <c r="C3027" s="1" t="s">
        <v>1628</v>
      </c>
      <c r="D3027" s="1" t="s">
        <v>201</v>
      </c>
      <c r="E3027" s="1" t="s">
        <v>19753</v>
      </c>
      <c r="F3027" s="1" t="s">
        <v>19754</v>
      </c>
      <c r="G3027" s="1" t="s">
        <v>113</v>
      </c>
      <c r="H3027" s="1" t="s">
        <v>114</v>
      </c>
      <c r="I3027" s="1" t="s">
        <v>60</v>
      </c>
      <c r="J3027" s="1" t="s">
        <v>465</v>
      </c>
      <c r="K3027" s="1" t="s">
        <v>3156</v>
      </c>
      <c r="L3027" s="1" t="s">
        <v>12696</v>
      </c>
      <c r="N3027" s="1" t="s">
        <v>32</v>
      </c>
      <c r="P3027" s="1" t="s">
        <v>19755</v>
      </c>
      <c r="Q3027" s="1" t="s">
        <v>93</v>
      </c>
      <c r="R3027" s="1" t="s">
        <v>4002</v>
      </c>
      <c r="S3027" s="1" t="s">
        <v>18067</v>
      </c>
      <c r="T3027" s="1" t="s">
        <v>19756</v>
      </c>
    </row>
    <row r="3028" spans="1:20" ht="13.8" x14ac:dyDescent="0.25">
      <c r="A3028" s="1" t="s">
        <v>3542</v>
      </c>
      <c r="B3028" s="2" t="s">
        <v>19757</v>
      </c>
      <c r="C3028" s="1" t="s">
        <v>3544</v>
      </c>
      <c r="D3028" s="1" t="s">
        <v>10165</v>
      </c>
      <c r="E3028" s="1" t="s">
        <v>2036</v>
      </c>
      <c r="F3028" s="1" t="s">
        <v>19758</v>
      </c>
      <c r="G3028" s="1" t="s">
        <v>113</v>
      </c>
      <c r="H3028" s="1" t="s">
        <v>126</v>
      </c>
      <c r="I3028" s="1" t="s">
        <v>140</v>
      </c>
      <c r="J3028" s="1" t="s">
        <v>3193</v>
      </c>
      <c r="K3028" s="1" t="s">
        <v>19759</v>
      </c>
      <c r="L3028" s="1" t="s">
        <v>1239</v>
      </c>
      <c r="M3028" s="1" t="s">
        <v>143</v>
      </c>
      <c r="N3028" s="1" t="s">
        <v>47</v>
      </c>
      <c r="O3028" s="1" t="s">
        <v>19760</v>
      </c>
      <c r="P3028" s="1" t="s">
        <v>19761</v>
      </c>
      <c r="Q3028" s="1" t="s">
        <v>19762</v>
      </c>
      <c r="R3028" s="1" t="s">
        <v>19763</v>
      </c>
      <c r="S3028" s="1" t="s">
        <v>18301</v>
      </c>
      <c r="T3028" s="1" t="s">
        <v>19764</v>
      </c>
    </row>
    <row r="3029" spans="1:20" ht="27.6" x14ac:dyDescent="0.25">
      <c r="A3029" s="1" t="s">
        <v>4092</v>
      </c>
      <c r="B3029" s="2" t="s">
        <v>19765</v>
      </c>
      <c r="C3029" s="1" t="s">
        <v>5900</v>
      </c>
      <c r="D3029" s="1" t="s">
        <v>5901</v>
      </c>
      <c r="E3029" s="1" t="s">
        <v>19766</v>
      </c>
      <c r="F3029" s="1" t="s">
        <v>19767</v>
      </c>
      <c r="G3029" s="1" t="s">
        <v>228</v>
      </c>
      <c r="H3029" s="1" t="s">
        <v>2219</v>
      </c>
      <c r="I3029" s="1" t="s">
        <v>60</v>
      </c>
      <c r="J3029" s="1" t="s">
        <v>154</v>
      </c>
      <c r="K3029" s="1" t="s">
        <v>2078</v>
      </c>
      <c r="L3029" s="1" t="s">
        <v>5904</v>
      </c>
      <c r="N3029" s="1" t="s">
        <v>32</v>
      </c>
      <c r="O3029" s="1" t="s">
        <v>5905</v>
      </c>
      <c r="P3029" s="4" t="s">
        <v>19768</v>
      </c>
      <c r="Q3029" s="1" t="s">
        <v>19769</v>
      </c>
      <c r="R3029" s="1" t="s">
        <v>19770</v>
      </c>
      <c r="S3029" s="1" t="s">
        <v>19771</v>
      </c>
      <c r="T3029" s="1" t="s">
        <v>19772</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 ref="B111" r:id="rId110"/>
    <hyperlink ref="B112" r:id="rId111"/>
    <hyperlink ref="B113" r:id="rId112"/>
    <hyperlink ref="B114" r:id="rId113"/>
    <hyperlink ref="B115" r:id="rId114"/>
    <hyperlink ref="B116" r:id="rId115"/>
    <hyperlink ref="B117" r:id="rId116"/>
    <hyperlink ref="B118" r:id="rId117"/>
    <hyperlink ref="B119" r:id="rId118"/>
    <hyperlink ref="B120" r:id="rId119"/>
    <hyperlink ref="B121" r:id="rId120"/>
    <hyperlink ref="B122" r:id="rId121"/>
    <hyperlink ref="B123" r:id="rId122"/>
    <hyperlink ref="B124" r:id="rId123"/>
    <hyperlink ref="B125" r:id="rId124"/>
    <hyperlink ref="B126" r:id="rId125"/>
    <hyperlink ref="B127" r:id="rId126"/>
    <hyperlink ref="B128" r:id="rId127"/>
    <hyperlink ref="B129" r:id="rId128"/>
    <hyperlink ref="B130" r:id="rId129"/>
    <hyperlink ref="B131" r:id="rId130"/>
    <hyperlink ref="B132" r:id="rId131"/>
    <hyperlink ref="B133" r:id="rId132"/>
    <hyperlink ref="B134" r:id="rId133"/>
    <hyperlink ref="B135" r:id="rId134"/>
    <hyperlink ref="B136" r:id="rId135"/>
    <hyperlink ref="B137" r:id="rId136"/>
    <hyperlink ref="B138" r:id="rId137"/>
    <hyperlink ref="B139" r:id="rId138"/>
    <hyperlink ref="B140" r:id="rId139"/>
    <hyperlink ref="B141" r:id="rId140"/>
    <hyperlink ref="B142" r:id="rId141"/>
    <hyperlink ref="B143" r:id="rId142"/>
    <hyperlink ref="B144" r:id="rId143"/>
    <hyperlink ref="B145" r:id="rId144"/>
    <hyperlink ref="B146" r:id="rId145"/>
    <hyperlink ref="B147" r:id="rId146"/>
    <hyperlink ref="B148" r:id="rId147"/>
    <hyperlink ref="B149" r:id="rId148"/>
    <hyperlink ref="B150" r:id="rId149"/>
    <hyperlink ref="B151" r:id="rId150"/>
    <hyperlink ref="B152" r:id="rId151"/>
    <hyperlink ref="B153" r:id="rId152"/>
    <hyperlink ref="B154" r:id="rId153"/>
    <hyperlink ref="B155" r:id="rId154"/>
    <hyperlink ref="B156" r:id="rId155"/>
    <hyperlink ref="B157" r:id="rId156"/>
    <hyperlink ref="B158" r:id="rId157"/>
    <hyperlink ref="B159" r:id="rId158"/>
    <hyperlink ref="B160" r:id="rId159"/>
    <hyperlink ref="B161" r:id="rId160"/>
    <hyperlink ref="B162" r:id="rId161"/>
    <hyperlink ref="B163" r:id="rId162"/>
    <hyperlink ref="B164" r:id="rId163"/>
    <hyperlink ref="B165" r:id="rId164"/>
    <hyperlink ref="B166" r:id="rId165"/>
    <hyperlink ref="B167" r:id="rId166"/>
    <hyperlink ref="B168" r:id="rId167"/>
    <hyperlink ref="B169" r:id="rId168"/>
    <hyperlink ref="B170" r:id="rId169"/>
    <hyperlink ref="B171" r:id="rId170"/>
    <hyperlink ref="B172" r:id="rId171"/>
    <hyperlink ref="B173" r:id="rId172"/>
    <hyperlink ref="B174" r:id="rId173"/>
    <hyperlink ref="B175" r:id="rId174"/>
    <hyperlink ref="B176" r:id="rId175"/>
    <hyperlink ref="B177" r:id="rId176"/>
    <hyperlink ref="B178" r:id="rId177"/>
    <hyperlink ref="B179" r:id="rId178"/>
    <hyperlink ref="B180" r:id="rId179"/>
    <hyperlink ref="B181" r:id="rId180"/>
    <hyperlink ref="B182" r:id="rId181"/>
    <hyperlink ref="B183" r:id="rId182"/>
    <hyperlink ref="B184" r:id="rId183"/>
    <hyperlink ref="B185" r:id="rId184"/>
    <hyperlink ref="B186" r:id="rId185"/>
    <hyperlink ref="B187" r:id="rId186"/>
    <hyperlink ref="B188" r:id="rId187"/>
    <hyperlink ref="B189" r:id="rId188"/>
    <hyperlink ref="B190" r:id="rId189"/>
    <hyperlink ref="B191" r:id="rId190"/>
    <hyperlink ref="B192" r:id="rId191"/>
    <hyperlink ref="B193" r:id="rId192"/>
    <hyperlink ref="B194" r:id="rId193"/>
    <hyperlink ref="B195" r:id="rId194"/>
    <hyperlink ref="B196" r:id="rId195"/>
    <hyperlink ref="B197" r:id="rId196"/>
    <hyperlink ref="B198" r:id="rId197"/>
    <hyperlink ref="B199" r:id="rId198"/>
    <hyperlink ref="B200" r:id="rId199"/>
    <hyperlink ref="B201" r:id="rId200"/>
    <hyperlink ref="B202" r:id="rId201"/>
    <hyperlink ref="B203" r:id="rId202"/>
    <hyperlink ref="B204" r:id="rId203"/>
    <hyperlink ref="B205" r:id="rId204"/>
    <hyperlink ref="B206" r:id="rId205"/>
    <hyperlink ref="B207" r:id="rId206"/>
    <hyperlink ref="B208" r:id="rId207"/>
    <hyperlink ref="B209" r:id="rId208"/>
    <hyperlink ref="B210" r:id="rId209"/>
    <hyperlink ref="B211" r:id="rId210"/>
    <hyperlink ref="B212" r:id="rId211"/>
    <hyperlink ref="B213" r:id="rId212"/>
    <hyperlink ref="B214" r:id="rId213"/>
    <hyperlink ref="B215" r:id="rId214"/>
    <hyperlink ref="B216" r:id="rId215"/>
    <hyperlink ref="B217" r:id="rId216"/>
    <hyperlink ref="B218" r:id="rId217"/>
    <hyperlink ref="B219" r:id="rId218"/>
    <hyperlink ref="B220" r:id="rId219"/>
    <hyperlink ref="B221" r:id="rId220"/>
    <hyperlink ref="B222" r:id="rId221"/>
    <hyperlink ref="B223" r:id="rId222"/>
    <hyperlink ref="B224" r:id="rId223"/>
    <hyperlink ref="B225" r:id="rId224"/>
    <hyperlink ref="B226" r:id="rId225"/>
    <hyperlink ref="B227" r:id="rId226"/>
    <hyperlink ref="B228" r:id="rId227"/>
    <hyperlink ref="B229" r:id="rId228"/>
    <hyperlink ref="B230" r:id="rId229"/>
    <hyperlink ref="B231" r:id="rId230"/>
    <hyperlink ref="B232" r:id="rId231"/>
    <hyperlink ref="B233" r:id="rId232"/>
    <hyperlink ref="B234" r:id="rId233"/>
    <hyperlink ref="B235" r:id="rId234"/>
    <hyperlink ref="B236" r:id="rId235"/>
    <hyperlink ref="B237" r:id="rId236"/>
    <hyperlink ref="B238" r:id="rId237"/>
    <hyperlink ref="B239" r:id="rId238"/>
    <hyperlink ref="B240" r:id="rId239"/>
    <hyperlink ref="B241" r:id="rId240"/>
    <hyperlink ref="B242" r:id="rId241"/>
    <hyperlink ref="B243" r:id="rId242"/>
    <hyperlink ref="B244" r:id="rId243"/>
    <hyperlink ref="B245" r:id="rId244"/>
    <hyperlink ref="B246" r:id="rId245"/>
    <hyperlink ref="B247" r:id="rId246"/>
    <hyperlink ref="B248" r:id="rId247"/>
    <hyperlink ref="B249" r:id="rId248"/>
    <hyperlink ref="B250" r:id="rId249"/>
    <hyperlink ref="B251" r:id="rId250"/>
    <hyperlink ref="B252" r:id="rId251"/>
    <hyperlink ref="B253" r:id="rId252"/>
    <hyperlink ref="B254" r:id="rId253"/>
    <hyperlink ref="B255" r:id="rId254"/>
    <hyperlink ref="B256" r:id="rId255"/>
    <hyperlink ref="B257" r:id="rId256"/>
    <hyperlink ref="B258" r:id="rId257"/>
    <hyperlink ref="B259" r:id="rId258"/>
    <hyperlink ref="B260" r:id="rId259"/>
    <hyperlink ref="B261" r:id="rId260"/>
    <hyperlink ref="B262" r:id="rId261"/>
    <hyperlink ref="B263" r:id="rId262"/>
    <hyperlink ref="B264" r:id="rId263"/>
    <hyperlink ref="B265" r:id="rId264"/>
    <hyperlink ref="B266" r:id="rId265"/>
    <hyperlink ref="B267" r:id="rId266"/>
    <hyperlink ref="B268" r:id="rId267"/>
    <hyperlink ref="B269" r:id="rId268"/>
    <hyperlink ref="B270" r:id="rId269"/>
    <hyperlink ref="B271" r:id="rId270"/>
    <hyperlink ref="B272" r:id="rId271"/>
    <hyperlink ref="B273" r:id="rId272"/>
    <hyperlink ref="B274" r:id="rId273"/>
    <hyperlink ref="B275" r:id="rId274"/>
    <hyperlink ref="B276" r:id="rId275"/>
    <hyperlink ref="B277" r:id="rId276"/>
    <hyperlink ref="B278" r:id="rId277"/>
    <hyperlink ref="B279" r:id="rId278"/>
    <hyperlink ref="B280" r:id="rId279"/>
    <hyperlink ref="B281" r:id="rId280"/>
    <hyperlink ref="B282" r:id="rId281"/>
    <hyperlink ref="B283" r:id="rId282"/>
    <hyperlink ref="B284" r:id="rId283"/>
    <hyperlink ref="B285" r:id="rId284"/>
    <hyperlink ref="B286" r:id="rId285"/>
    <hyperlink ref="B287" r:id="rId286"/>
    <hyperlink ref="B289" r:id="rId287"/>
    <hyperlink ref="B290" r:id="rId288"/>
    <hyperlink ref="B291" r:id="rId289"/>
    <hyperlink ref="B292" r:id="rId290"/>
    <hyperlink ref="B293" r:id="rId291"/>
    <hyperlink ref="B294" r:id="rId292"/>
    <hyperlink ref="B295" r:id="rId293"/>
    <hyperlink ref="B296" r:id="rId294"/>
    <hyperlink ref="B297" r:id="rId295"/>
    <hyperlink ref="B298" r:id="rId296"/>
    <hyperlink ref="B299" r:id="rId297"/>
    <hyperlink ref="B300" r:id="rId298"/>
    <hyperlink ref="B301" r:id="rId299"/>
    <hyperlink ref="B302" r:id="rId300"/>
    <hyperlink ref="B303" r:id="rId301"/>
    <hyperlink ref="B304" r:id="rId302"/>
    <hyperlink ref="B305" r:id="rId303"/>
    <hyperlink ref="B306" r:id="rId304"/>
    <hyperlink ref="B307" r:id="rId305"/>
    <hyperlink ref="B308" r:id="rId306"/>
    <hyperlink ref="B309" r:id="rId307"/>
    <hyperlink ref="B310" r:id="rId308"/>
    <hyperlink ref="B311" r:id="rId309"/>
    <hyperlink ref="B312" r:id="rId310"/>
    <hyperlink ref="B313" r:id="rId311"/>
    <hyperlink ref="B314" r:id="rId312"/>
    <hyperlink ref="B315" r:id="rId313"/>
    <hyperlink ref="B316" r:id="rId314"/>
    <hyperlink ref="B317" r:id="rId315"/>
    <hyperlink ref="B318" r:id="rId316"/>
    <hyperlink ref="B319" r:id="rId317"/>
    <hyperlink ref="B320" r:id="rId318"/>
    <hyperlink ref="B321" r:id="rId319"/>
    <hyperlink ref="B322" r:id="rId320"/>
    <hyperlink ref="B323" r:id="rId321"/>
    <hyperlink ref="B324" r:id="rId322"/>
    <hyperlink ref="B325" r:id="rId323"/>
    <hyperlink ref="B326" r:id="rId324"/>
    <hyperlink ref="B327" r:id="rId325"/>
    <hyperlink ref="B328" r:id="rId326"/>
    <hyperlink ref="B329" r:id="rId327"/>
    <hyperlink ref="B330" r:id="rId328"/>
    <hyperlink ref="B331" r:id="rId329"/>
    <hyperlink ref="B332" r:id="rId330"/>
    <hyperlink ref="B333" r:id="rId331"/>
    <hyperlink ref="B334" r:id="rId332"/>
    <hyperlink ref="B335" r:id="rId333"/>
    <hyperlink ref="B336" r:id="rId334"/>
    <hyperlink ref="B337" r:id="rId335"/>
    <hyperlink ref="B338" r:id="rId336"/>
    <hyperlink ref="B339" r:id="rId337"/>
    <hyperlink ref="B340" r:id="rId338"/>
    <hyperlink ref="B341" r:id="rId339"/>
    <hyperlink ref="B342" r:id="rId340"/>
    <hyperlink ref="B343" r:id="rId341"/>
    <hyperlink ref="B344" r:id="rId342"/>
    <hyperlink ref="B345" r:id="rId343"/>
    <hyperlink ref="B346" r:id="rId344"/>
    <hyperlink ref="B347" r:id="rId345"/>
    <hyperlink ref="B348" r:id="rId346"/>
    <hyperlink ref="B349" r:id="rId347"/>
    <hyperlink ref="B350" r:id="rId348"/>
    <hyperlink ref="B351" r:id="rId349"/>
    <hyperlink ref="B352" r:id="rId350"/>
    <hyperlink ref="B353" r:id="rId351"/>
    <hyperlink ref="B354" r:id="rId352"/>
    <hyperlink ref="B355" r:id="rId353"/>
    <hyperlink ref="B356" r:id="rId354"/>
    <hyperlink ref="B357" r:id="rId355"/>
    <hyperlink ref="B358" r:id="rId356"/>
    <hyperlink ref="B359" r:id="rId357"/>
    <hyperlink ref="B360" r:id="rId358"/>
    <hyperlink ref="B361" r:id="rId359"/>
    <hyperlink ref="B362" r:id="rId360"/>
    <hyperlink ref="B363" r:id="rId361"/>
    <hyperlink ref="B364" r:id="rId362"/>
    <hyperlink ref="B365" r:id="rId363"/>
    <hyperlink ref="B366" r:id="rId364"/>
    <hyperlink ref="B367" r:id="rId365"/>
    <hyperlink ref="B368" r:id="rId366"/>
    <hyperlink ref="B369" r:id="rId367"/>
    <hyperlink ref="B370" r:id="rId368"/>
    <hyperlink ref="B371" r:id="rId369"/>
    <hyperlink ref="B372" r:id="rId370"/>
    <hyperlink ref="B373" r:id="rId371"/>
    <hyperlink ref="B374" r:id="rId372"/>
    <hyperlink ref="B375" r:id="rId373"/>
    <hyperlink ref="B376" r:id="rId374"/>
    <hyperlink ref="B377" r:id="rId375"/>
    <hyperlink ref="B378" r:id="rId376"/>
    <hyperlink ref="B379" r:id="rId377"/>
    <hyperlink ref="B380" r:id="rId378"/>
    <hyperlink ref="B381" r:id="rId379"/>
    <hyperlink ref="B382" r:id="rId380"/>
    <hyperlink ref="B383" r:id="rId381"/>
    <hyperlink ref="B384" r:id="rId382"/>
    <hyperlink ref="B385" r:id="rId383"/>
    <hyperlink ref="B386" r:id="rId384"/>
    <hyperlink ref="B387" r:id="rId385"/>
    <hyperlink ref="B388" r:id="rId386"/>
    <hyperlink ref="B389" r:id="rId387"/>
    <hyperlink ref="B390" r:id="rId388"/>
    <hyperlink ref="B391" r:id="rId389"/>
    <hyperlink ref="B392" r:id="rId390"/>
    <hyperlink ref="B393" r:id="rId391"/>
    <hyperlink ref="B394" r:id="rId392"/>
    <hyperlink ref="B395" r:id="rId393"/>
    <hyperlink ref="B396" r:id="rId394"/>
    <hyperlink ref="B397" r:id="rId395"/>
    <hyperlink ref="B398" r:id="rId396"/>
    <hyperlink ref="B399" r:id="rId397"/>
    <hyperlink ref="B400" r:id="rId398"/>
    <hyperlink ref="B401" r:id="rId399"/>
    <hyperlink ref="B402" r:id="rId400"/>
    <hyperlink ref="B403" r:id="rId401"/>
    <hyperlink ref="B404" r:id="rId402"/>
    <hyperlink ref="B405" r:id="rId403"/>
    <hyperlink ref="B406" r:id="rId404"/>
    <hyperlink ref="B407" r:id="rId405"/>
    <hyperlink ref="B408" r:id="rId406"/>
    <hyperlink ref="B409" r:id="rId407"/>
    <hyperlink ref="B410" r:id="rId408"/>
    <hyperlink ref="B411" r:id="rId409"/>
    <hyperlink ref="B412" r:id="rId410"/>
    <hyperlink ref="B413" r:id="rId411"/>
    <hyperlink ref="B414" r:id="rId412"/>
    <hyperlink ref="B415" r:id="rId413"/>
    <hyperlink ref="B416" r:id="rId414"/>
    <hyperlink ref="B417" r:id="rId415"/>
    <hyperlink ref="B418" r:id="rId416"/>
    <hyperlink ref="B419" r:id="rId417"/>
    <hyperlink ref="B420" r:id="rId418"/>
    <hyperlink ref="B421" r:id="rId419"/>
    <hyperlink ref="B422" r:id="rId420"/>
    <hyperlink ref="B423" r:id="rId421"/>
    <hyperlink ref="B424" r:id="rId422"/>
    <hyperlink ref="B425" r:id="rId423"/>
    <hyperlink ref="B426" r:id="rId424"/>
    <hyperlink ref="B427" r:id="rId425"/>
    <hyperlink ref="B428" r:id="rId426"/>
    <hyperlink ref="B429" r:id="rId427"/>
    <hyperlink ref="B430" r:id="rId428"/>
    <hyperlink ref="B431" r:id="rId429"/>
    <hyperlink ref="B432" r:id="rId430"/>
    <hyperlink ref="B433" r:id="rId431"/>
    <hyperlink ref="B434" r:id="rId432"/>
    <hyperlink ref="B435" r:id="rId433"/>
    <hyperlink ref="B436" r:id="rId434"/>
    <hyperlink ref="B437" r:id="rId435"/>
    <hyperlink ref="B438" r:id="rId436"/>
    <hyperlink ref="B439" r:id="rId437"/>
    <hyperlink ref="B440" r:id="rId438"/>
    <hyperlink ref="B441" r:id="rId439"/>
    <hyperlink ref="B442" r:id="rId440"/>
    <hyperlink ref="B443" r:id="rId441"/>
    <hyperlink ref="B444" r:id="rId442"/>
    <hyperlink ref="B445" r:id="rId443"/>
    <hyperlink ref="B446" r:id="rId444"/>
    <hyperlink ref="B447" r:id="rId445"/>
    <hyperlink ref="B448" r:id="rId446"/>
    <hyperlink ref="B449" r:id="rId447"/>
    <hyperlink ref="B450" r:id="rId448"/>
    <hyperlink ref="B451" r:id="rId449"/>
    <hyperlink ref="B452" r:id="rId450"/>
    <hyperlink ref="B453" r:id="rId451"/>
    <hyperlink ref="B454" r:id="rId452"/>
    <hyperlink ref="B455" r:id="rId453"/>
    <hyperlink ref="B456" r:id="rId454"/>
    <hyperlink ref="B457" r:id="rId455"/>
    <hyperlink ref="B458" r:id="rId456"/>
    <hyperlink ref="B459" r:id="rId457"/>
    <hyperlink ref="B460" r:id="rId458"/>
    <hyperlink ref="B461" r:id="rId459"/>
    <hyperlink ref="B462" r:id="rId460"/>
    <hyperlink ref="B463" r:id="rId461"/>
    <hyperlink ref="B464" r:id="rId462"/>
    <hyperlink ref="B465" r:id="rId463"/>
    <hyperlink ref="B466" r:id="rId464"/>
    <hyperlink ref="B467" r:id="rId465"/>
    <hyperlink ref="B468" r:id="rId466"/>
    <hyperlink ref="B469" r:id="rId467"/>
    <hyperlink ref="B470" r:id="rId468"/>
    <hyperlink ref="B471" r:id="rId469"/>
    <hyperlink ref="B472" r:id="rId470"/>
    <hyperlink ref="B473" r:id="rId471"/>
    <hyperlink ref="B474" r:id="rId472"/>
    <hyperlink ref="B475" r:id="rId473"/>
    <hyperlink ref="B476" r:id="rId474"/>
    <hyperlink ref="B477" r:id="rId475"/>
    <hyperlink ref="B478" r:id="rId476"/>
    <hyperlink ref="B479" r:id="rId477"/>
    <hyperlink ref="B480" r:id="rId478"/>
    <hyperlink ref="B481" r:id="rId479"/>
    <hyperlink ref="B482" r:id="rId480"/>
    <hyperlink ref="B483" r:id="rId481"/>
    <hyperlink ref="B484" r:id="rId482"/>
    <hyperlink ref="B485" r:id="rId483"/>
    <hyperlink ref="B486" r:id="rId484"/>
    <hyperlink ref="B487" r:id="rId485"/>
    <hyperlink ref="B488" r:id="rId486"/>
    <hyperlink ref="B489" r:id="rId487"/>
    <hyperlink ref="B490" r:id="rId488"/>
    <hyperlink ref="B491" r:id="rId489"/>
    <hyperlink ref="B492" r:id="rId490"/>
    <hyperlink ref="B493" r:id="rId491"/>
    <hyperlink ref="B494" r:id="rId492"/>
    <hyperlink ref="B495" r:id="rId493"/>
    <hyperlink ref="B496" r:id="rId494"/>
    <hyperlink ref="B497" r:id="rId495"/>
    <hyperlink ref="B498" r:id="rId496"/>
    <hyperlink ref="B499" r:id="rId497"/>
    <hyperlink ref="B500" r:id="rId498"/>
    <hyperlink ref="B501" r:id="rId499"/>
    <hyperlink ref="B502" r:id="rId500"/>
    <hyperlink ref="B503" r:id="rId501"/>
    <hyperlink ref="B504" r:id="rId502"/>
    <hyperlink ref="B505" r:id="rId503"/>
    <hyperlink ref="B506" r:id="rId504"/>
    <hyperlink ref="B507" r:id="rId505"/>
    <hyperlink ref="B508" r:id="rId506"/>
    <hyperlink ref="B509" r:id="rId507"/>
    <hyperlink ref="B510" r:id="rId508"/>
    <hyperlink ref="B511" r:id="rId509"/>
    <hyperlink ref="B512" r:id="rId510"/>
    <hyperlink ref="B513" r:id="rId511"/>
    <hyperlink ref="B514" r:id="rId512"/>
    <hyperlink ref="B515" r:id="rId513"/>
    <hyperlink ref="B516" r:id="rId514"/>
    <hyperlink ref="B517" r:id="rId515"/>
    <hyperlink ref="B518" r:id="rId516"/>
    <hyperlink ref="B519" r:id="rId517"/>
    <hyperlink ref="B520" r:id="rId518"/>
    <hyperlink ref="B521" r:id="rId519"/>
    <hyperlink ref="B522" r:id="rId520"/>
    <hyperlink ref="B523" r:id="rId521"/>
    <hyperlink ref="B524" r:id="rId522"/>
    <hyperlink ref="B525" r:id="rId523"/>
    <hyperlink ref="B526" r:id="rId524"/>
    <hyperlink ref="B527" r:id="rId525"/>
    <hyperlink ref="B528" r:id="rId526"/>
    <hyperlink ref="B529" r:id="rId527"/>
    <hyperlink ref="B530" r:id="rId528"/>
    <hyperlink ref="B531" r:id="rId529"/>
    <hyperlink ref="B532" r:id="rId530"/>
    <hyperlink ref="B533" r:id="rId531"/>
    <hyperlink ref="B534" r:id="rId532"/>
    <hyperlink ref="B535" r:id="rId533"/>
    <hyperlink ref="B536" r:id="rId534"/>
    <hyperlink ref="B537" r:id="rId535"/>
    <hyperlink ref="B538" r:id="rId536"/>
    <hyperlink ref="B539" r:id="rId537"/>
    <hyperlink ref="B540" r:id="rId538"/>
    <hyperlink ref="B541" r:id="rId539"/>
    <hyperlink ref="B542" r:id="rId540"/>
    <hyperlink ref="B543" r:id="rId541"/>
    <hyperlink ref="B544" r:id="rId542"/>
    <hyperlink ref="B545" r:id="rId543"/>
    <hyperlink ref="B546" r:id="rId544"/>
    <hyperlink ref="B547" r:id="rId545"/>
    <hyperlink ref="B548" r:id="rId546"/>
    <hyperlink ref="B549" r:id="rId547"/>
    <hyperlink ref="B550" r:id="rId548"/>
    <hyperlink ref="B551" r:id="rId549"/>
    <hyperlink ref="B552" r:id="rId550"/>
    <hyperlink ref="B553" r:id="rId551"/>
    <hyperlink ref="B554" r:id="rId552"/>
    <hyperlink ref="B555" r:id="rId553"/>
    <hyperlink ref="B556" r:id="rId554"/>
    <hyperlink ref="B557" r:id="rId555"/>
    <hyperlink ref="B558" r:id="rId556"/>
    <hyperlink ref="B559" r:id="rId557"/>
    <hyperlink ref="B560" r:id="rId558"/>
    <hyperlink ref="B561" r:id="rId559"/>
    <hyperlink ref="B562" r:id="rId560"/>
    <hyperlink ref="B563" r:id="rId561"/>
    <hyperlink ref="B564" r:id="rId562"/>
    <hyperlink ref="B565" r:id="rId563"/>
    <hyperlink ref="B566" r:id="rId564"/>
    <hyperlink ref="B567" r:id="rId565"/>
    <hyperlink ref="B568" r:id="rId566"/>
    <hyperlink ref="B569" r:id="rId567"/>
    <hyperlink ref="B570" r:id="rId568"/>
    <hyperlink ref="B571" r:id="rId569"/>
    <hyperlink ref="B572" r:id="rId570"/>
    <hyperlink ref="B573" r:id="rId571"/>
    <hyperlink ref="B574" r:id="rId572"/>
    <hyperlink ref="B575" r:id="rId573"/>
    <hyperlink ref="B576" r:id="rId574"/>
    <hyperlink ref="B577" r:id="rId575"/>
    <hyperlink ref="B578" r:id="rId576"/>
    <hyperlink ref="B579" r:id="rId577"/>
    <hyperlink ref="B580" r:id="rId578"/>
    <hyperlink ref="B581" r:id="rId579"/>
    <hyperlink ref="B582" r:id="rId580"/>
    <hyperlink ref="B583" r:id="rId581"/>
    <hyperlink ref="B584" r:id="rId582"/>
    <hyperlink ref="B585" r:id="rId583"/>
    <hyperlink ref="B586" r:id="rId584"/>
    <hyperlink ref="B587" r:id="rId585"/>
    <hyperlink ref="B588" r:id="rId586"/>
    <hyperlink ref="B589" r:id="rId587"/>
    <hyperlink ref="B590" r:id="rId588"/>
    <hyperlink ref="B591" r:id="rId589"/>
    <hyperlink ref="B592" r:id="rId590"/>
    <hyperlink ref="B593" r:id="rId591"/>
    <hyperlink ref="B594" r:id="rId592"/>
    <hyperlink ref="B595" r:id="rId593"/>
    <hyperlink ref="B596" r:id="rId594"/>
    <hyperlink ref="B597" r:id="rId595"/>
    <hyperlink ref="B598" r:id="rId596"/>
    <hyperlink ref="B599" r:id="rId597"/>
    <hyperlink ref="B600" r:id="rId598"/>
    <hyperlink ref="B601" r:id="rId599"/>
    <hyperlink ref="B602" r:id="rId600"/>
    <hyperlink ref="B603" r:id="rId601"/>
    <hyperlink ref="B604" r:id="rId602"/>
    <hyperlink ref="B605" r:id="rId603"/>
    <hyperlink ref="B606" r:id="rId604"/>
    <hyperlink ref="B607" r:id="rId605"/>
    <hyperlink ref="B608" r:id="rId606"/>
    <hyperlink ref="B609" r:id="rId607"/>
    <hyperlink ref="B610" r:id="rId608"/>
    <hyperlink ref="B611" r:id="rId609"/>
    <hyperlink ref="B612" r:id="rId610"/>
    <hyperlink ref="B613" r:id="rId611"/>
    <hyperlink ref="B614" r:id="rId612"/>
    <hyperlink ref="B615" r:id="rId613"/>
    <hyperlink ref="B616" r:id="rId614"/>
    <hyperlink ref="B617" r:id="rId615"/>
    <hyperlink ref="B618" r:id="rId616"/>
    <hyperlink ref="B619" r:id="rId617"/>
    <hyperlink ref="B620" r:id="rId618"/>
    <hyperlink ref="B621" r:id="rId619"/>
    <hyperlink ref="B622" r:id="rId620"/>
    <hyperlink ref="B623" r:id="rId621"/>
    <hyperlink ref="B624" r:id="rId622"/>
    <hyperlink ref="B625" r:id="rId623"/>
    <hyperlink ref="B626" r:id="rId624"/>
    <hyperlink ref="B627" r:id="rId625"/>
    <hyperlink ref="B628" r:id="rId626"/>
    <hyperlink ref="B629" r:id="rId627"/>
    <hyperlink ref="B630" r:id="rId628"/>
    <hyperlink ref="B631" r:id="rId629"/>
    <hyperlink ref="B632" r:id="rId630"/>
    <hyperlink ref="B633" r:id="rId631"/>
    <hyperlink ref="B634" r:id="rId632"/>
    <hyperlink ref="B635" r:id="rId633"/>
    <hyperlink ref="B636" r:id="rId634"/>
    <hyperlink ref="B637" r:id="rId635"/>
    <hyperlink ref="B638" r:id="rId636"/>
    <hyperlink ref="B639" r:id="rId637"/>
    <hyperlink ref="B640" r:id="rId638"/>
    <hyperlink ref="B641" r:id="rId639"/>
    <hyperlink ref="B642" r:id="rId640"/>
    <hyperlink ref="B643" r:id="rId641"/>
    <hyperlink ref="B644" r:id="rId642"/>
    <hyperlink ref="B645" r:id="rId643"/>
    <hyperlink ref="B646" r:id="rId644"/>
    <hyperlink ref="B647" r:id="rId645"/>
    <hyperlink ref="B648" r:id="rId646"/>
    <hyperlink ref="B649" r:id="rId647"/>
    <hyperlink ref="B650" r:id="rId648"/>
    <hyperlink ref="B651" r:id="rId649"/>
    <hyperlink ref="B652" r:id="rId650"/>
    <hyperlink ref="B653" r:id="rId651"/>
    <hyperlink ref="B654" r:id="rId652"/>
    <hyperlink ref="B655" r:id="rId653"/>
    <hyperlink ref="B656" r:id="rId654"/>
    <hyperlink ref="B657" r:id="rId655"/>
    <hyperlink ref="B658" r:id="rId656"/>
    <hyperlink ref="B659" r:id="rId657"/>
    <hyperlink ref="B660" r:id="rId658"/>
    <hyperlink ref="B661" r:id="rId659"/>
    <hyperlink ref="B662" r:id="rId660"/>
    <hyperlink ref="B663" r:id="rId661"/>
    <hyperlink ref="B664" r:id="rId662"/>
    <hyperlink ref="B665" r:id="rId663"/>
    <hyperlink ref="B666" r:id="rId664"/>
    <hyperlink ref="B667" r:id="rId665"/>
    <hyperlink ref="B668" r:id="rId666"/>
    <hyperlink ref="B669" r:id="rId667"/>
    <hyperlink ref="B670" r:id="rId668"/>
    <hyperlink ref="B671" r:id="rId669"/>
    <hyperlink ref="B672" r:id="rId670"/>
    <hyperlink ref="B673" r:id="rId671"/>
    <hyperlink ref="B674" r:id="rId672"/>
    <hyperlink ref="B675" r:id="rId673"/>
    <hyperlink ref="B676" r:id="rId674"/>
    <hyperlink ref="B677" r:id="rId675"/>
    <hyperlink ref="B678" r:id="rId676"/>
    <hyperlink ref="B679" r:id="rId677"/>
    <hyperlink ref="B680" r:id="rId678"/>
    <hyperlink ref="B681" r:id="rId679"/>
    <hyperlink ref="B682" r:id="rId680"/>
    <hyperlink ref="B683" r:id="rId681"/>
    <hyperlink ref="B684" r:id="rId682"/>
    <hyperlink ref="B685" r:id="rId683"/>
    <hyperlink ref="B686" r:id="rId684"/>
    <hyperlink ref="B687" r:id="rId685"/>
    <hyperlink ref="B688" r:id="rId686"/>
    <hyperlink ref="B689" r:id="rId687"/>
    <hyperlink ref="B690" r:id="rId688"/>
    <hyperlink ref="B691" r:id="rId689"/>
    <hyperlink ref="B692" r:id="rId690"/>
    <hyperlink ref="B693" r:id="rId691"/>
    <hyperlink ref="B694" r:id="rId692"/>
    <hyperlink ref="B695" r:id="rId693"/>
    <hyperlink ref="B696" r:id="rId694"/>
    <hyperlink ref="B697" r:id="rId695"/>
    <hyperlink ref="B698" r:id="rId696"/>
    <hyperlink ref="B699" r:id="rId697"/>
    <hyperlink ref="B700" r:id="rId698"/>
    <hyperlink ref="B701" r:id="rId699"/>
    <hyperlink ref="B702" r:id="rId700"/>
    <hyperlink ref="B703" r:id="rId701"/>
    <hyperlink ref="B704" r:id="rId702"/>
    <hyperlink ref="B705" r:id="rId703"/>
    <hyperlink ref="B706" r:id="rId704"/>
    <hyperlink ref="B707" r:id="rId705"/>
    <hyperlink ref="B708" r:id="rId706"/>
    <hyperlink ref="B709" r:id="rId707"/>
    <hyperlink ref="B710" r:id="rId708"/>
    <hyperlink ref="B711" r:id="rId709"/>
    <hyperlink ref="B712" r:id="rId710"/>
    <hyperlink ref="B713" r:id="rId711"/>
    <hyperlink ref="B714" r:id="rId712"/>
    <hyperlink ref="B715" r:id="rId713"/>
    <hyperlink ref="B716" r:id="rId714"/>
    <hyperlink ref="B717" r:id="rId715"/>
    <hyperlink ref="B718" r:id="rId716"/>
    <hyperlink ref="B719" r:id="rId717"/>
    <hyperlink ref="B720" r:id="rId718"/>
    <hyperlink ref="B721" r:id="rId719"/>
    <hyperlink ref="B722" r:id="rId720"/>
    <hyperlink ref="B723" r:id="rId721"/>
    <hyperlink ref="B724" r:id="rId722"/>
    <hyperlink ref="B725" r:id="rId723"/>
    <hyperlink ref="B726" r:id="rId724"/>
    <hyperlink ref="B727" r:id="rId725"/>
    <hyperlink ref="B728" r:id="rId726"/>
    <hyperlink ref="B729" r:id="rId727"/>
    <hyperlink ref="B730" r:id="rId728"/>
    <hyperlink ref="B731" r:id="rId729"/>
    <hyperlink ref="B732" r:id="rId730"/>
    <hyperlink ref="B733" r:id="rId731"/>
    <hyperlink ref="B734" r:id="rId732"/>
    <hyperlink ref="B735" r:id="rId733"/>
    <hyperlink ref="B736" r:id="rId734"/>
    <hyperlink ref="B737" r:id="rId735"/>
    <hyperlink ref="B738" r:id="rId736"/>
    <hyperlink ref="B739" r:id="rId737"/>
    <hyperlink ref="B740" r:id="rId738"/>
    <hyperlink ref="B741" r:id="rId739"/>
    <hyperlink ref="B742" r:id="rId740"/>
    <hyperlink ref="B743" r:id="rId741"/>
    <hyperlink ref="B744" r:id="rId742"/>
    <hyperlink ref="B745" r:id="rId743"/>
    <hyperlink ref="B746" r:id="rId744"/>
    <hyperlink ref="B747" r:id="rId745"/>
    <hyperlink ref="B748" r:id="rId746"/>
    <hyperlink ref="B749" r:id="rId747"/>
    <hyperlink ref="B750" r:id="rId748"/>
    <hyperlink ref="B751" r:id="rId749"/>
    <hyperlink ref="B752" r:id="rId750"/>
    <hyperlink ref="B753" r:id="rId751"/>
    <hyperlink ref="B754" r:id="rId752"/>
    <hyperlink ref="B755" r:id="rId753"/>
    <hyperlink ref="B756" r:id="rId754"/>
    <hyperlink ref="B757" r:id="rId755"/>
    <hyperlink ref="B758" r:id="rId756"/>
    <hyperlink ref="B759" r:id="rId757"/>
    <hyperlink ref="B760" r:id="rId758"/>
    <hyperlink ref="B761" r:id="rId759"/>
    <hyperlink ref="B762" r:id="rId760"/>
    <hyperlink ref="B763" r:id="rId761"/>
    <hyperlink ref="B764" r:id="rId762"/>
    <hyperlink ref="B765" r:id="rId763"/>
    <hyperlink ref="B766" r:id="rId764"/>
    <hyperlink ref="B767" r:id="rId765"/>
    <hyperlink ref="B768" r:id="rId766"/>
    <hyperlink ref="B769" r:id="rId767"/>
    <hyperlink ref="B770" r:id="rId768"/>
    <hyperlink ref="B771" r:id="rId769"/>
    <hyperlink ref="B772" r:id="rId770"/>
    <hyperlink ref="B773" r:id="rId771"/>
    <hyperlink ref="B774" r:id="rId772"/>
    <hyperlink ref="B775" r:id="rId773"/>
    <hyperlink ref="B776" r:id="rId774"/>
    <hyperlink ref="B777" r:id="rId775"/>
    <hyperlink ref="B778" r:id="rId776"/>
    <hyperlink ref="B779" r:id="rId777"/>
    <hyperlink ref="B780" r:id="rId778"/>
    <hyperlink ref="B781" r:id="rId779"/>
    <hyperlink ref="B782" r:id="rId780"/>
    <hyperlink ref="B783" r:id="rId781"/>
    <hyperlink ref="B784" r:id="rId782"/>
    <hyperlink ref="B785" r:id="rId783"/>
    <hyperlink ref="B786" r:id="rId784"/>
    <hyperlink ref="B787" r:id="rId785"/>
    <hyperlink ref="B788" r:id="rId786"/>
    <hyperlink ref="B789" r:id="rId787"/>
    <hyperlink ref="B790" r:id="rId788"/>
    <hyperlink ref="B791" r:id="rId789"/>
    <hyperlink ref="B792" r:id="rId790"/>
    <hyperlink ref="B793" r:id="rId791"/>
    <hyperlink ref="B794" r:id="rId792"/>
    <hyperlink ref="B795" r:id="rId793"/>
    <hyperlink ref="B796" r:id="rId794"/>
    <hyperlink ref="B797" r:id="rId795"/>
    <hyperlink ref="B798" r:id="rId796"/>
    <hyperlink ref="B799" r:id="rId797"/>
    <hyperlink ref="B800" r:id="rId798"/>
    <hyperlink ref="B801" r:id="rId799"/>
    <hyperlink ref="B802" r:id="rId800"/>
    <hyperlink ref="B803" r:id="rId801"/>
    <hyperlink ref="B804" r:id="rId802"/>
    <hyperlink ref="B805" r:id="rId803"/>
    <hyperlink ref="B806" r:id="rId804"/>
    <hyperlink ref="B807" r:id="rId805"/>
    <hyperlink ref="B808" r:id="rId806"/>
    <hyperlink ref="B809" r:id="rId807"/>
    <hyperlink ref="B810" r:id="rId808"/>
    <hyperlink ref="B811" r:id="rId809"/>
    <hyperlink ref="B812" r:id="rId810"/>
    <hyperlink ref="B813" r:id="rId811"/>
    <hyperlink ref="B814" r:id="rId812"/>
    <hyperlink ref="B815" r:id="rId813"/>
    <hyperlink ref="B816" r:id="rId814"/>
    <hyperlink ref="B817" r:id="rId815"/>
    <hyperlink ref="B818" r:id="rId816"/>
    <hyperlink ref="B819" r:id="rId817"/>
    <hyperlink ref="B820" r:id="rId818"/>
    <hyperlink ref="B821" r:id="rId819"/>
    <hyperlink ref="B822" r:id="rId820"/>
    <hyperlink ref="B823" r:id="rId821"/>
    <hyperlink ref="B824" r:id="rId822"/>
    <hyperlink ref="B825" r:id="rId823"/>
    <hyperlink ref="B826" r:id="rId824"/>
    <hyperlink ref="B827" r:id="rId825"/>
    <hyperlink ref="B828" r:id="rId826"/>
    <hyperlink ref="B829" r:id="rId827"/>
    <hyperlink ref="B830" r:id="rId828"/>
    <hyperlink ref="B831" r:id="rId829"/>
    <hyperlink ref="B832" r:id="rId830"/>
    <hyperlink ref="B833" r:id="rId831"/>
    <hyperlink ref="B834" r:id="rId832"/>
    <hyperlink ref="B835" r:id="rId833"/>
    <hyperlink ref="B836" r:id="rId834"/>
    <hyperlink ref="B837" r:id="rId835"/>
    <hyperlink ref="B838" r:id="rId836"/>
    <hyperlink ref="B839" r:id="rId837"/>
    <hyperlink ref="B840" r:id="rId838"/>
    <hyperlink ref="B841" r:id="rId839"/>
    <hyperlink ref="B842" r:id="rId840"/>
    <hyperlink ref="B843" r:id="rId841"/>
    <hyperlink ref="B844" r:id="rId842"/>
    <hyperlink ref="B845" r:id="rId843"/>
    <hyperlink ref="B846" r:id="rId844"/>
    <hyperlink ref="B847" r:id="rId845"/>
    <hyperlink ref="B848" r:id="rId846"/>
    <hyperlink ref="B849" r:id="rId847"/>
    <hyperlink ref="B850" r:id="rId848"/>
    <hyperlink ref="B851" r:id="rId849"/>
    <hyperlink ref="B852" r:id="rId850"/>
    <hyperlink ref="B853" r:id="rId851"/>
    <hyperlink ref="B854" r:id="rId852"/>
    <hyperlink ref="B855" r:id="rId853"/>
    <hyperlink ref="B856" r:id="rId854"/>
    <hyperlink ref="B857" r:id="rId855"/>
    <hyperlink ref="B858" r:id="rId856"/>
    <hyperlink ref="B859" r:id="rId857"/>
    <hyperlink ref="B860" r:id="rId858"/>
    <hyperlink ref="B861" r:id="rId859"/>
    <hyperlink ref="B862" r:id="rId860"/>
    <hyperlink ref="B863" r:id="rId861"/>
    <hyperlink ref="B864" r:id="rId862"/>
    <hyperlink ref="B865" r:id="rId863"/>
    <hyperlink ref="B866" r:id="rId864"/>
    <hyperlink ref="B867" r:id="rId865"/>
    <hyperlink ref="B868" r:id="rId866"/>
    <hyperlink ref="B869" r:id="rId867"/>
    <hyperlink ref="B870" r:id="rId868"/>
    <hyperlink ref="B871" r:id="rId869"/>
    <hyperlink ref="B872" r:id="rId870"/>
    <hyperlink ref="B873" r:id="rId871"/>
    <hyperlink ref="B874" r:id="rId872"/>
    <hyperlink ref="B875" r:id="rId873"/>
    <hyperlink ref="B876" r:id="rId874"/>
    <hyperlink ref="B877" r:id="rId875"/>
    <hyperlink ref="B878" r:id="rId876"/>
    <hyperlink ref="B879" r:id="rId877"/>
    <hyperlink ref="B880" r:id="rId878"/>
    <hyperlink ref="B881" r:id="rId879"/>
    <hyperlink ref="B882" r:id="rId880"/>
    <hyperlink ref="B883" r:id="rId881"/>
    <hyperlink ref="B884" r:id="rId882"/>
    <hyperlink ref="B885" r:id="rId883"/>
    <hyperlink ref="B886" r:id="rId884"/>
    <hyperlink ref="B887" r:id="rId885"/>
    <hyperlink ref="B888" r:id="rId886"/>
    <hyperlink ref="B889" r:id="rId887"/>
    <hyperlink ref="B890" r:id="rId888"/>
    <hyperlink ref="B891" r:id="rId889"/>
    <hyperlink ref="B892" r:id="rId890"/>
    <hyperlink ref="B893" r:id="rId891"/>
    <hyperlink ref="B894" r:id="rId892"/>
    <hyperlink ref="B895" r:id="rId893"/>
    <hyperlink ref="B896" r:id="rId894"/>
    <hyperlink ref="B897" r:id="rId895"/>
    <hyperlink ref="B898" r:id="rId896"/>
    <hyperlink ref="B899" r:id="rId897"/>
    <hyperlink ref="B900" r:id="rId898"/>
    <hyperlink ref="B901" r:id="rId899"/>
    <hyperlink ref="B902" r:id="rId900"/>
    <hyperlink ref="B903" r:id="rId901"/>
    <hyperlink ref="B904" r:id="rId902"/>
    <hyperlink ref="B905" r:id="rId903"/>
    <hyperlink ref="B906" r:id="rId904"/>
    <hyperlink ref="B907" r:id="rId905"/>
    <hyperlink ref="B908" r:id="rId906"/>
    <hyperlink ref="B909" r:id="rId907"/>
    <hyperlink ref="B910" r:id="rId908"/>
    <hyperlink ref="B911" r:id="rId909"/>
    <hyperlink ref="B912" r:id="rId910"/>
    <hyperlink ref="B913" r:id="rId911"/>
    <hyperlink ref="B914" r:id="rId912"/>
    <hyperlink ref="B915" r:id="rId913"/>
    <hyperlink ref="B916" r:id="rId914"/>
    <hyperlink ref="B917" r:id="rId915"/>
    <hyperlink ref="B918" r:id="rId916"/>
    <hyperlink ref="B919" r:id="rId917"/>
    <hyperlink ref="B920" r:id="rId918"/>
    <hyperlink ref="B921" r:id="rId919"/>
    <hyperlink ref="B922" r:id="rId920"/>
    <hyperlink ref="B923" r:id="rId921"/>
    <hyperlink ref="B924" r:id="rId922"/>
    <hyperlink ref="B925" r:id="rId923"/>
    <hyperlink ref="B926" r:id="rId924"/>
    <hyperlink ref="B927" r:id="rId925"/>
    <hyperlink ref="B928" r:id="rId926"/>
    <hyperlink ref="B929" r:id="rId927"/>
    <hyperlink ref="B930" r:id="rId928"/>
    <hyperlink ref="B931" r:id="rId929"/>
    <hyperlink ref="B932" r:id="rId930"/>
    <hyperlink ref="B933" r:id="rId931"/>
    <hyperlink ref="B934" r:id="rId932"/>
    <hyperlink ref="B935" r:id="rId933"/>
    <hyperlink ref="B936" r:id="rId934"/>
    <hyperlink ref="B937" r:id="rId935"/>
    <hyperlink ref="B938" r:id="rId936"/>
    <hyperlink ref="B939" r:id="rId937"/>
    <hyperlink ref="B940" r:id="rId938"/>
    <hyperlink ref="B941" r:id="rId939"/>
    <hyperlink ref="B942" r:id="rId940"/>
    <hyperlink ref="B943" r:id="rId941"/>
    <hyperlink ref="B944" r:id="rId942"/>
    <hyperlink ref="B945" r:id="rId943"/>
    <hyperlink ref="B946" r:id="rId944"/>
    <hyperlink ref="B947" r:id="rId945"/>
    <hyperlink ref="B948" r:id="rId946"/>
    <hyperlink ref="B949" r:id="rId947"/>
    <hyperlink ref="B950" r:id="rId948"/>
    <hyperlink ref="B951" r:id="rId949"/>
    <hyperlink ref="B952" r:id="rId950"/>
    <hyperlink ref="B953" r:id="rId951"/>
    <hyperlink ref="B954" r:id="rId952"/>
    <hyperlink ref="B955" r:id="rId953"/>
    <hyperlink ref="B956" r:id="rId954"/>
    <hyperlink ref="B957" r:id="rId955"/>
    <hyperlink ref="B958" r:id="rId956"/>
    <hyperlink ref="B959" r:id="rId957"/>
    <hyperlink ref="B960" r:id="rId958"/>
    <hyperlink ref="B961" r:id="rId959"/>
    <hyperlink ref="B962" r:id="rId960"/>
    <hyperlink ref="B963" r:id="rId961"/>
    <hyperlink ref="B964" r:id="rId962"/>
    <hyperlink ref="B965" r:id="rId963"/>
    <hyperlink ref="B966" r:id="rId964"/>
    <hyperlink ref="B967" r:id="rId965"/>
    <hyperlink ref="B968" r:id="rId966"/>
    <hyperlink ref="B969" r:id="rId967"/>
    <hyperlink ref="B970" r:id="rId968"/>
    <hyperlink ref="B971" r:id="rId969"/>
    <hyperlink ref="B972" r:id="rId970"/>
    <hyperlink ref="B973" r:id="rId971"/>
    <hyperlink ref="B974" r:id="rId972"/>
    <hyperlink ref="B975" r:id="rId973"/>
    <hyperlink ref="B976" r:id="rId974"/>
    <hyperlink ref="B977" r:id="rId975"/>
    <hyperlink ref="B978" r:id="rId976"/>
    <hyperlink ref="B979" r:id="rId977"/>
    <hyperlink ref="B980" r:id="rId978"/>
    <hyperlink ref="B981" r:id="rId979"/>
    <hyperlink ref="B982" r:id="rId980"/>
    <hyperlink ref="B983" r:id="rId981"/>
    <hyperlink ref="B984" r:id="rId982"/>
    <hyperlink ref="B985" r:id="rId983"/>
    <hyperlink ref="B986" r:id="rId984"/>
    <hyperlink ref="B987" r:id="rId985"/>
    <hyperlink ref="B988" r:id="rId986"/>
    <hyperlink ref="B989" r:id="rId987"/>
    <hyperlink ref="B990" r:id="rId988"/>
    <hyperlink ref="B991" r:id="rId989"/>
    <hyperlink ref="B992" r:id="rId990"/>
    <hyperlink ref="B993" r:id="rId991"/>
    <hyperlink ref="B994" r:id="rId992"/>
    <hyperlink ref="B995" r:id="rId993"/>
    <hyperlink ref="B996" r:id="rId994"/>
    <hyperlink ref="B997" r:id="rId995"/>
    <hyperlink ref="B998" r:id="rId996"/>
    <hyperlink ref="B999" r:id="rId997"/>
    <hyperlink ref="B1000" r:id="rId998"/>
    <hyperlink ref="B1001" r:id="rId999"/>
    <hyperlink ref="B1002" r:id="rId1000"/>
    <hyperlink ref="B1003" r:id="rId1001"/>
    <hyperlink ref="B1004" r:id="rId1002"/>
    <hyperlink ref="B1005" r:id="rId1003"/>
    <hyperlink ref="B1006" r:id="rId1004"/>
    <hyperlink ref="B1007" r:id="rId1005"/>
    <hyperlink ref="B1008" r:id="rId1006"/>
    <hyperlink ref="B1009" r:id="rId1007"/>
    <hyperlink ref="B1010" r:id="rId1008"/>
    <hyperlink ref="B1011" r:id="rId1009"/>
    <hyperlink ref="B1012" r:id="rId1010"/>
    <hyperlink ref="B1013" r:id="rId1011"/>
    <hyperlink ref="B1014" r:id="rId1012"/>
    <hyperlink ref="B1015" r:id="rId1013"/>
    <hyperlink ref="B1016" r:id="rId1014"/>
    <hyperlink ref="B1017" r:id="rId1015"/>
    <hyperlink ref="B1018" r:id="rId1016"/>
    <hyperlink ref="B1019" r:id="rId1017"/>
    <hyperlink ref="B1020" r:id="rId1018"/>
    <hyperlink ref="B1021" r:id="rId1019"/>
    <hyperlink ref="B1022" r:id="rId1020"/>
    <hyperlink ref="B1023" r:id="rId1021"/>
    <hyperlink ref="B1024" r:id="rId1022"/>
    <hyperlink ref="B1025" r:id="rId1023"/>
    <hyperlink ref="B1026" r:id="rId1024"/>
    <hyperlink ref="B1027" r:id="rId1025"/>
    <hyperlink ref="B1028" r:id="rId1026"/>
    <hyperlink ref="B1029" r:id="rId1027"/>
    <hyperlink ref="B1030" r:id="rId1028"/>
    <hyperlink ref="B1031" r:id="rId1029"/>
    <hyperlink ref="B1032" r:id="rId1030"/>
    <hyperlink ref="B1033" r:id="rId1031"/>
    <hyperlink ref="B1034" r:id="rId1032"/>
    <hyperlink ref="B1035" r:id="rId1033"/>
    <hyperlink ref="B1036" r:id="rId1034"/>
    <hyperlink ref="B1037" r:id="rId1035"/>
    <hyperlink ref="B1038" r:id="rId1036"/>
    <hyperlink ref="B1039" r:id="rId1037"/>
    <hyperlink ref="B1040" r:id="rId1038"/>
    <hyperlink ref="B1041" r:id="rId1039"/>
    <hyperlink ref="B1042" r:id="rId1040"/>
    <hyperlink ref="B1043" r:id="rId1041"/>
    <hyperlink ref="B1044" r:id="rId1042"/>
    <hyperlink ref="B1045" r:id="rId1043"/>
    <hyperlink ref="B1046" r:id="rId1044"/>
    <hyperlink ref="B1047" r:id="rId1045"/>
    <hyperlink ref="B1048" r:id="rId1046"/>
    <hyperlink ref="B1049" r:id="rId1047"/>
    <hyperlink ref="B1050" r:id="rId1048"/>
    <hyperlink ref="B1051" r:id="rId1049"/>
    <hyperlink ref="B1052" r:id="rId1050"/>
    <hyperlink ref="B1053" r:id="rId1051"/>
    <hyperlink ref="B1054" r:id="rId1052"/>
    <hyperlink ref="B1055" r:id="rId1053"/>
    <hyperlink ref="B1056" r:id="rId1054"/>
    <hyperlink ref="B1057" r:id="rId1055"/>
    <hyperlink ref="B1058" r:id="rId1056"/>
    <hyperlink ref="B1059" r:id="rId1057"/>
    <hyperlink ref="B1060" r:id="rId1058"/>
    <hyperlink ref="B1061" r:id="rId1059"/>
    <hyperlink ref="B1062" r:id="rId1060"/>
    <hyperlink ref="B1063" r:id="rId1061"/>
    <hyperlink ref="B1064" r:id="rId1062"/>
    <hyperlink ref="B1065" r:id="rId1063"/>
    <hyperlink ref="B1066" r:id="rId1064"/>
    <hyperlink ref="B1067" r:id="rId1065"/>
    <hyperlink ref="B1068" r:id="rId1066"/>
    <hyperlink ref="B1069" r:id="rId1067"/>
    <hyperlink ref="B1070" r:id="rId1068"/>
    <hyperlink ref="B1071" r:id="rId1069"/>
    <hyperlink ref="B1072" r:id="rId1070"/>
    <hyperlink ref="B1073" r:id="rId1071"/>
    <hyperlink ref="B1074" r:id="rId1072"/>
    <hyperlink ref="B1075" r:id="rId1073"/>
    <hyperlink ref="B1076" r:id="rId1074"/>
    <hyperlink ref="B1077" r:id="rId1075"/>
    <hyperlink ref="B1078" r:id="rId1076"/>
    <hyperlink ref="B1079" r:id="rId1077"/>
    <hyperlink ref="B1080" r:id="rId1078"/>
    <hyperlink ref="B1081" r:id="rId1079"/>
    <hyperlink ref="B1082" r:id="rId1080"/>
    <hyperlink ref="B1083" r:id="rId1081"/>
    <hyperlink ref="B1084" r:id="rId1082"/>
    <hyperlink ref="B1085" r:id="rId1083"/>
    <hyperlink ref="B1086" r:id="rId1084"/>
    <hyperlink ref="B1087" r:id="rId1085"/>
    <hyperlink ref="B1088" r:id="rId1086"/>
    <hyperlink ref="B1089" r:id="rId1087"/>
    <hyperlink ref="B1090" r:id="rId1088"/>
    <hyperlink ref="B1091" r:id="rId1089"/>
    <hyperlink ref="B1092" r:id="rId1090"/>
    <hyperlink ref="B1093" r:id="rId1091"/>
    <hyperlink ref="B1094" r:id="rId1092"/>
    <hyperlink ref="B1095" r:id="rId1093"/>
    <hyperlink ref="B1096" r:id="rId1094"/>
    <hyperlink ref="B1097" r:id="rId1095"/>
    <hyperlink ref="B1098" r:id="rId1096"/>
    <hyperlink ref="B1099" r:id="rId1097"/>
    <hyperlink ref="B1100" r:id="rId1098"/>
    <hyperlink ref="B1101" r:id="rId1099"/>
    <hyperlink ref="B1102" r:id="rId1100"/>
    <hyperlink ref="B1103" r:id="rId1101"/>
    <hyperlink ref="B1104" r:id="rId1102"/>
    <hyperlink ref="B1105" r:id="rId1103"/>
    <hyperlink ref="B1106" r:id="rId1104"/>
    <hyperlink ref="B1107" r:id="rId1105"/>
    <hyperlink ref="B1108" r:id="rId1106"/>
    <hyperlink ref="B1109" r:id="rId1107"/>
    <hyperlink ref="B1110" r:id="rId1108"/>
    <hyperlink ref="B1111" r:id="rId1109"/>
    <hyperlink ref="B1112" r:id="rId1110"/>
    <hyperlink ref="B1113" r:id="rId1111"/>
    <hyperlink ref="B1114" r:id="rId1112"/>
    <hyperlink ref="B1115" r:id="rId1113"/>
    <hyperlink ref="B1116" r:id="rId1114"/>
    <hyperlink ref="B1117" r:id="rId1115"/>
    <hyperlink ref="B1118" r:id="rId1116"/>
    <hyperlink ref="B1119" r:id="rId1117"/>
    <hyperlink ref="B1120" r:id="rId1118"/>
    <hyperlink ref="B1121" r:id="rId1119"/>
    <hyperlink ref="B1122" r:id="rId1120"/>
    <hyperlink ref="B1123" r:id="rId1121"/>
    <hyperlink ref="B1124" r:id="rId1122"/>
    <hyperlink ref="B1125" r:id="rId1123"/>
    <hyperlink ref="B1126" r:id="rId1124"/>
    <hyperlink ref="B1127" r:id="rId1125"/>
    <hyperlink ref="B1128" r:id="rId1126"/>
    <hyperlink ref="B1129" r:id="rId1127"/>
    <hyperlink ref="B1130" r:id="rId1128"/>
    <hyperlink ref="B1131" r:id="rId1129"/>
    <hyperlink ref="B1132" r:id="rId1130"/>
    <hyperlink ref="B1133" r:id="rId1131"/>
    <hyperlink ref="B1134" r:id="rId1132"/>
    <hyperlink ref="B1135" r:id="rId1133"/>
    <hyperlink ref="B1136" r:id="rId1134"/>
    <hyperlink ref="B1137" r:id="rId1135"/>
    <hyperlink ref="B1138" r:id="rId1136"/>
    <hyperlink ref="B1139" r:id="rId1137"/>
    <hyperlink ref="B1140" r:id="rId1138"/>
    <hyperlink ref="B1141" r:id="rId1139"/>
    <hyperlink ref="B1142" r:id="rId1140"/>
    <hyperlink ref="B1143" r:id="rId1141"/>
    <hyperlink ref="B1144" r:id="rId1142"/>
    <hyperlink ref="B1145" r:id="rId1143"/>
    <hyperlink ref="B1146" r:id="rId1144"/>
    <hyperlink ref="B1147" r:id="rId1145"/>
    <hyperlink ref="B1148" r:id="rId1146"/>
    <hyperlink ref="B1149" r:id="rId1147"/>
    <hyperlink ref="B1150" r:id="rId1148"/>
    <hyperlink ref="B1151" r:id="rId1149"/>
    <hyperlink ref="B1152" r:id="rId1150"/>
    <hyperlink ref="B1153" r:id="rId1151"/>
    <hyperlink ref="B1154" r:id="rId1152"/>
    <hyperlink ref="B1155" r:id="rId1153"/>
    <hyperlink ref="B1156" r:id="rId1154"/>
    <hyperlink ref="B1157" r:id="rId1155"/>
    <hyperlink ref="B1158" r:id="rId1156"/>
    <hyperlink ref="B1159" r:id="rId1157"/>
    <hyperlink ref="B1160" r:id="rId1158"/>
    <hyperlink ref="B1161" r:id="rId1159"/>
    <hyperlink ref="B1162" r:id="rId1160"/>
    <hyperlink ref="B1163" r:id="rId1161"/>
    <hyperlink ref="B1164" r:id="rId1162"/>
    <hyperlink ref="B1165" r:id="rId1163"/>
    <hyperlink ref="B1166" r:id="rId1164"/>
    <hyperlink ref="B1167" r:id="rId1165"/>
    <hyperlink ref="B1168" r:id="rId1166"/>
    <hyperlink ref="B1169" r:id="rId1167"/>
    <hyperlink ref="B1170" r:id="rId1168"/>
    <hyperlink ref="B1171" r:id="rId1169"/>
    <hyperlink ref="B1172" r:id="rId1170"/>
    <hyperlink ref="B1173" r:id="rId1171"/>
    <hyperlink ref="B1174" r:id="rId1172"/>
    <hyperlink ref="B1175" r:id="rId1173"/>
    <hyperlink ref="B1176" r:id="rId1174"/>
    <hyperlink ref="B1177" r:id="rId1175"/>
    <hyperlink ref="B1178" r:id="rId1176"/>
    <hyperlink ref="B1179" r:id="rId1177"/>
    <hyperlink ref="B1180" r:id="rId1178"/>
    <hyperlink ref="B1181" r:id="rId1179"/>
    <hyperlink ref="B1182" r:id="rId1180"/>
    <hyperlink ref="B1183" r:id="rId1181"/>
    <hyperlink ref="B1184" r:id="rId1182"/>
    <hyperlink ref="B1185" r:id="rId1183"/>
    <hyperlink ref="B1186" r:id="rId1184"/>
    <hyperlink ref="B1187" r:id="rId1185"/>
    <hyperlink ref="B1188" r:id="rId1186"/>
    <hyperlink ref="B1189" r:id="rId1187"/>
    <hyperlink ref="B1190" r:id="rId1188"/>
    <hyperlink ref="B1191" r:id="rId1189"/>
    <hyperlink ref="B1192" r:id="rId1190"/>
    <hyperlink ref="B1193" r:id="rId1191"/>
    <hyperlink ref="B1194" r:id="rId1192"/>
    <hyperlink ref="B1195" r:id="rId1193"/>
    <hyperlink ref="B1196" r:id="rId1194"/>
    <hyperlink ref="B1197" r:id="rId1195"/>
    <hyperlink ref="B1198" r:id="rId1196"/>
    <hyperlink ref="B1199" r:id="rId1197"/>
    <hyperlink ref="B1200" r:id="rId1198"/>
    <hyperlink ref="B1201" r:id="rId1199"/>
    <hyperlink ref="B1202" r:id="rId1200"/>
    <hyperlink ref="B1203" r:id="rId1201"/>
    <hyperlink ref="B1204" r:id="rId1202"/>
    <hyperlink ref="B1205" r:id="rId1203"/>
    <hyperlink ref="B1206" r:id="rId1204"/>
    <hyperlink ref="B1207" r:id="rId1205"/>
    <hyperlink ref="B1208" r:id="rId1206"/>
    <hyperlink ref="B1209" r:id="rId1207"/>
    <hyperlink ref="B1210" r:id="rId1208"/>
    <hyperlink ref="B1211" r:id="rId1209"/>
    <hyperlink ref="B1212" r:id="rId1210"/>
    <hyperlink ref="B1213" r:id="rId1211"/>
    <hyperlink ref="B1214" r:id="rId1212"/>
    <hyperlink ref="B1215" r:id="rId1213"/>
    <hyperlink ref="B1216" r:id="rId1214"/>
    <hyperlink ref="B1217" r:id="rId1215"/>
    <hyperlink ref="B1218" r:id="rId1216"/>
    <hyperlink ref="B1219" r:id="rId1217"/>
    <hyperlink ref="B1220" r:id="rId1218"/>
    <hyperlink ref="B1221" r:id="rId1219"/>
    <hyperlink ref="B1222" r:id="rId1220"/>
    <hyperlink ref="B1223" r:id="rId1221"/>
    <hyperlink ref="B1224" r:id="rId1222"/>
    <hyperlink ref="B1225" r:id="rId1223"/>
    <hyperlink ref="B1226" r:id="rId1224"/>
    <hyperlink ref="B1227" r:id="rId1225"/>
    <hyperlink ref="B1228" r:id="rId1226"/>
    <hyperlink ref="B1229" r:id="rId1227"/>
    <hyperlink ref="B1230" r:id="rId1228"/>
    <hyperlink ref="B1231" r:id="rId1229"/>
    <hyperlink ref="B1232" r:id="rId1230"/>
    <hyperlink ref="B1233" r:id="rId1231"/>
    <hyperlink ref="B1234" r:id="rId1232"/>
    <hyperlink ref="B1235" r:id="rId1233"/>
    <hyperlink ref="B1236" r:id="rId1234"/>
    <hyperlink ref="B1237" r:id="rId1235"/>
    <hyperlink ref="B1238" r:id="rId1236"/>
    <hyperlink ref="B1239" r:id="rId1237"/>
    <hyperlink ref="B1240" r:id="rId1238"/>
    <hyperlink ref="B1241" r:id="rId1239"/>
    <hyperlink ref="B1242" r:id="rId1240"/>
    <hyperlink ref="B1243" r:id="rId1241"/>
    <hyperlink ref="B1244" r:id="rId1242"/>
    <hyperlink ref="B1245" r:id="rId1243"/>
    <hyperlink ref="B1246" r:id="rId1244"/>
    <hyperlink ref="B1247" r:id="rId1245"/>
    <hyperlink ref="B1248" r:id="rId1246"/>
    <hyperlink ref="B1249" r:id="rId1247"/>
    <hyperlink ref="B1250" r:id="rId1248"/>
    <hyperlink ref="B1251" r:id="rId1249"/>
    <hyperlink ref="B1252" r:id="rId1250"/>
    <hyperlink ref="B1253" r:id="rId1251"/>
    <hyperlink ref="B1254" r:id="rId1252"/>
    <hyperlink ref="B1255" r:id="rId1253"/>
    <hyperlink ref="B1256" r:id="rId1254"/>
    <hyperlink ref="B1257" r:id="rId1255"/>
    <hyperlink ref="B1258" r:id="rId1256"/>
    <hyperlink ref="B1259" r:id="rId1257"/>
    <hyperlink ref="B1260" r:id="rId1258"/>
    <hyperlink ref="B1261" r:id="rId1259"/>
    <hyperlink ref="B1262" r:id="rId1260"/>
    <hyperlink ref="B1263" r:id="rId1261"/>
    <hyperlink ref="B1264" r:id="rId1262"/>
    <hyperlink ref="B1265" r:id="rId1263"/>
    <hyperlink ref="B1266" r:id="rId1264"/>
    <hyperlink ref="B1267" r:id="rId1265"/>
    <hyperlink ref="B1268" r:id="rId1266"/>
    <hyperlink ref="B1269" r:id="rId1267"/>
    <hyperlink ref="B1270" r:id="rId1268"/>
    <hyperlink ref="B1271" r:id="rId1269"/>
    <hyperlink ref="B1272" r:id="rId1270"/>
    <hyperlink ref="B1273" r:id="rId1271"/>
    <hyperlink ref="B1274" r:id="rId1272"/>
    <hyperlink ref="B1275" r:id="rId1273"/>
    <hyperlink ref="B1276" r:id="rId1274"/>
    <hyperlink ref="B1277" r:id="rId1275"/>
    <hyperlink ref="B1278" r:id="rId1276"/>
    <hyperlink ref="B1279" r:id="rId1277"/>
    <hyperlink ref="B1280" r:id="rId1278"/>
    <hyperlink ref="B1281" r:id="rId1279"/>
    <hyperlink ref="B1282" r:id="rId1280"/>
    <hyperlink ref="B1283" r:id="rId1281"/>
    <hyperlink ref="B1284" r:id="rId1282"/>
    <hyperlink ref="B1285" r:id="rId1283"/>
    <hyperlink ref="B1286" r:id="rId1284"/>
    <hyperlink ref="B1287" r:id="rId1285"/>
    <hyperlink ref="B1288" r:id="rId1286"/>
    <hyperlink ref="B1289" r:id="rId1287"/>
    <hyperlink ref="B1290" r:id="rId1288"/>
    <hyperlink ref="B1291" r:id="rId1289"/>
    <hyperlink ref="B1292" r:id="rId1290"/>
    <hyperlink ref="B1293" r:id="rId1291"/>
    <hyperlink ref="B1294" r:id="rId1292"/>
    <hyperlink ref="B1295" r:id="rId1293"/>
    <hyperlink ref="B1296" r:id="rId1294"/>
    <hyperlink ref="B1297" r:id="rId1295"/>
    <hyperlink ref="B1298" r:id="rId1296"/>
    <hyperlink ref="B1299" r:id="rId1297"/>
    <hyperlink ref="B1300" r:id="rId1298"/>
    <hyperlink ref="B1301" r:id="rId1299"/>
    <hyperlink ref="B1302" r:id="rId1300"/>
    <hyperlink ref="B1303" r:id="rId1301"/>
    <hyperlink ref="B1304" r:id="rId1302"/>
    <hyperlink ref="B1305" r:id="rId1303"/>
    <hyperlink ref="B1306" r:id="rId1304"/>
    <hyperlink ref="B1307" r:id="rId1305"/>
    <hyperlink ref="B1308" r:id="rId1306"/>
    <hyperlink ref="B1309" r:id="rId1307"/>
    <hyperlink ref="B1310" r:id="rId1308"/>
    <hyperlink ref="B1311" r:id="rId1309"/>
    <hyperlink ref="B1312" r:id="rId1310"/>
    <hyperlink ref="B1313" r:id="rId1311"/>
    <hyperlink ref="B1314" r:id="rId1312"/>
    <hyperlink ref="B1315" r:id="rId1313"/>
    <hyperlink ref="B1316" r:id="rId1314"/>
    <hyperlink ref="B1317" r:id="rId1315"/>
    <hyperlink ref="B1318" r:id="rId1316"/>
    <hyperlink ref="B1319" r:id="rId1317"/>
    <hyperlink ref="B1320" r:id="rId1318"/>
    <hyperlink ref="B1321" r:id="rId1319"/>
    <hyperlink ref="B1322" r:id="rId1320"/>
    <hyperlink ref="B1323" r:id="rId1321"/>
    <hyperlink ref="B1324" r:id="rId1322"/>
    <hyperlink ref="B1325" r:id="rId1323"/>
    <hyperlink ref="B1326" r:id="rId1324"/>
    <hyperlink ref="B1327" r:id="rId1325"/>
    <hyperlink ref="B1328" r:id="rId1326"/>
    <hyperlink ref="B1329" r:id="rId1327"/>
    <hyperlink ref="B1330" r:id="rId1328"/>
    <hyperlink ref="B1331" r:id="rId1329"/>
    <hyperlink ref="B1332" r:id="rId1330"/>
    <hyperlink ref="B1333" r:id="rId1331"/>
    <hyperlink ref="B1334" r:id="rId1332"/>
    <hyperlink ref="B1335" r:id="rId1333"/>
    <hyperlink ref="B1336" r:id="rId1334"/>
    <hyperlink ref="B1337" r:id="rId1335"/>
    <hyperlink ref="B1338" r:id="rId1336"/>
    <hyperlink ref="B1339" r:id="rId1337"/>
    <hyperlink ref="B1340" r:id="rId1338"/>
    <hyperlink ref="B1341" r:id="rId1339"/>
    <hyperlink ref="B1342" r:id="rId1340"/>
    <hyperlink ref="B1343" r:id="rId1341"/>
    <hyperlink ref="B1344" r:id="rId1342"/>
    <hyperlink ref="B1345" r:id="rId1343"/>
    <hyperlink ref="B1346" r:id="rId1344"/>
    <hyperlink ref="B1347" r:id="rId1345"/>
    <hyperlink ref="B1348" r:id="rId1346"/>
    <hyperlink ref="B1349" r:id="rId1347"/>
    <hyperlink ref="B1350" r:id="rId1348"/>
    <hyperlink ref="B1351" r:id="rId1349"/>
    <hyperlink ref="B1352" r:id="rId1350"/>
    <hyperlink ref="B1353" r:id="rId1351"/>
    <hyperlink ref="B1354" r:id="rId1352"/>
    <hyperlink ref="B1355" r:id="rId1353"/>
    <hyperlink ref="B1356" r:id="rId1354"/>
    <hyperlink ref="B1357" r:id="rId1355"/>
    <hyperlink ref="B1358" r:id="rId1356"/>
    <hyperlink ref="B1359" r:id="rId1357"/>
    <hyperlink ref="B1360" r:id="rId1358"/>
    <hyperlink ref="B1361" r:id="rId1359"/>
    <hyperlink ref="B1362" r:id="rId1360"/>
    <hyperlink ref="B1363" r:id="rId1361"/>
    <hyperlink ref="B1364" r:id="rId1362"/>
    <hyperlink ref="B1365" r:id="rId1363"/>
    <hyperlink ref="B1366" r:id="rId1364"/>
    <hyperlink ref="B1367" r:id="rId1365"/>
    <hyperlink ref="B1368" r:id="rId1366"/>
    <hyperlink ref="B1369" r:id="rId1367"/>
    <hyperlink ref="B1370" r:id="rId1368"/>
    <hyperlink ref="B1371" r:id="rId1369"/>
    <hyperlink ref="B1372" r:id="rId1370"/>
    <hyperlink ref="B1373" r:id="rId1371"/>
    <hyperlink ref="B1374" r:id="rId1372"/>
    <hyperlink ref="B1375" r:id="rId1373"/>
    <hyperlink ref="B1376" r:id="rId1374"/>
    <hyperlink ref="B1377" r:id="rId1375"/>
    <hyperlink ref="B1378" r:id="rId1376"/>
    <hyperlink ref="B1379" r:id="rId1377"/>
    <hyperlink ref="B1380" r:id="rId1378"/>
    <hyperlink ref="B1381" r:id="rId1379"/>
    <hyperlink ref="B1382" r:id="rId1380"/>
    <hyperlink ref="B1383" r:id="rId1381"/>
    <hyperlink ref="B1384" r:id="rId1382"/>
    <hyperlink ref="B1385" r:id="rId1383"/>
    <hyperlink ref="B1386" r:id="rId1384"/>
    <hyperlink ref="B1387" r:id="rId1385"/>
    <hyperlink ref="B1388" r:id="rId1386"/>
    <hyperlink ref="B1389" r:id="rId1387"/>
    <hyperlink ref="B1390" r:id="rId1388"/>
    <hyperlink ref="B1391" r:id="rId1389"/>
    <hyperlink ref="B1392" r:id="rId1390"/>
    <hyperlink ref="B1393" r:id="rId1391"/>
    <hyperlink ref="B1394" r:id="rId1392"/>
    <hyperlink ref="B1395" r:id="rId1393"/>
    <hyperlink ref="B1396" r:id="rId1394"/>
    <hyperlink ref="B1397" r:id="rId1395"/>
    <hyperlink ref="B1398" r:id="rId1396"/>
    <hyperlink ref="B1399" r:id="rId1397"/>
    <hyperlink ref="B1400" r:id="rId1398"/>
    <hyperlink ref="B1401" r:id="rId1399"/>
    <hyperlink ref="B1402" r:id="rId1400"/>
    <hyperlink ref="B1403" r:id="rId1401"/>
    <hyperlink ref="B1404" r:id="rId1402"/>
    <hyperlink ref="B1405" r:id="rId1403"/>
    <hyperlink ref="B1406" r:id="rId1404"/>
    <hyperlink ref="B1407" r:id="rId1405"/>
    <hyperlink ref="B1408" r:id="rId1406"/>
    <hyperlink ref="B1409" r:id="rId1407"/>
    <hyperlink ref="B1410" r:id="rId1408"/>
    <hyperlink ref="B1411" r:id="rId1409"/>
    <hyperlink ref="B1412" r:id="rId1410"/>
    <hyperlink ref="B1413" r:id="rId1411"/>
    <hyperlink ref="B1414" r:id="rId1412"/>
    <hyperlink ref="B1415" r:id="rId1413"/>
    <hyperlink ref="B1416" r:id="rId1414"/>
    <hyperlink ref="B1417" r:id="rId1415"/>
    <hyperlink ref="B1418" r:id="rId1416"/>
    <hyperlink ref="B1419" r:id="rId1417"/>
    <hyperlink ref="B1420" r:id="rId1418"/>
    <hyperlink ref="B1421" r:id="rId1419"/>
    <hyperlink ref="B1422" r:id="rId1420"/>
    <hyperlink ref="B1423" r:id="rId1421"/>
    <hyperlink ref="B1424" r:id="rId1422"/>
    <hyperlink ref="B1425" r:id="rId1423"/>
    <hyperlink ref="B1426" r:id="rId1424"/>
    <hyperlink ref="B1427" r:id="rId1425"/>
    <hyperlink ref="B1428" r:id="rId1426"/>
    <hyperlink ref="B1429" r:id="rId1427"/>
    <hyperlink ref="B1430" r:id="rId1428"/>
    <hyperlink ref="B1431" r:id="rId1429"/>
    <hyperlink ref="B1432" r:id="rId1430"/>
    <hyperlink ref="B1433" r:id="rId1431"/>
    <hyperlink ref="B1434" r:id="rId1432"/>
    <hyperlink ref="B1435" r:id="rId1433"/>
    <hyperlink ref="B1436" r:id="rId1434"/>
    <hyperlink ref="B1437" r:id="rId1435"/>
    <hyperlink ref="B1438" r:id="rId1436"/>
    <hyperlink ref="B1439" r:id="rId1437"/>
    <hyperlink ref="B1440" r:id="rId1438"/>
    <hyperlink ref="B1441" r:id="rId1439"/>
    <hyperlink ref="B1442" r:id="rId1440"/>
    <hyperlink ref="B1443" r:id="rId1441"/>
    <hyperlink ref="B1444" r:id="rId1442"/>
    <hyperlink ref="B1445" r:id="rId1443"/>
    <hyperlink ref="B1446" r:id="rId1444"/>
    <hyperlink ref="B1447" r:id="rId1445"/>
    <hyperlink ref="B1448" r:id="rId1446"/>
    <hyperlink ref="B1449" r:id="rId1447"/>
    <hyperlink ref="B1450" r:id="rId1448"/>
    <hyperlink ref="B1451" r:id="rId1449"/>
    <hyperlink ref="B1452" r:id="rId1450"/>
    <hyperlink ref="B1453" r:id="rId1451"/>
    <hyperlink ref="B1454" r:id="rId1452"/>
    <hyperlink ref="B1455" r:id="rId1453"/>
    <hyperlink ref="B1456" r:id="rId1454"/>
    <hyperlink ref="B1457" r:id="rId1455"/>
    <hyperlink ref="B1458" r:id="rId1456"/>
    <hyperlink ref="B1459" r:id="rId1457"/>
    <hyperlink ref="B1460" r:id="rId1458"/>
    <hyperlink ref="B1461" r:id="rId1459"/>
    <hyperlink ref="B1462" r:id="rId1460"/>
    <hyperlink ref="B1463" r:id="rId1461"/>
    <hyperlink ref="B1464" r:id="rId1462"/>
    <hyperlink ref="B1465" r:id="rId1463"/>
    <hyperlink ref="B1466" r:id="rId1464"/>
    <hyperlink ref="B1467" r:id="rId1465"/>
    <hyperlink ref="B1468" r:id="rId1466"/>
    <hyperlink ref="B1469" r:id="rId1467"/>
    <hyperlink ref="B1470" r:id="rId1468"/>
    <hyperlink ref="B1471" r:id="rId1469"/>
    <hyperlink ref="B1472" r:id="rId1470"/>
    <hyperlink ref="B1473" r:id="rId1471"/>
    <hyperlink ref="B1474" r:id="rId1472"/>
    <hyperlink ref="B1475" r:id="rId1473"/>
    <hyperlink ref="B1476" r:id="rId1474"/>
    <hyperlink ref="B1477" r:id="rId1475"/>
    <hyperlink ref="B1478" r:id="rId1476"/>
    <hyperlink ref="B1479" r:id="rId1477"/>
    <hyperlink ref="B1480" r:id="rId1478"/>
    <hyperlink ref="B1481" r:id="rId1479"/>
    <hyperlink ref="B1482" r:id="rId1480"/>
    <hyperlink ref="B1483" r:id="rId1481"/>
    <hyperlink ref="B1484" r:id="rId1482"/>
    <hyperlink ref="B1485" r:id="rId1483"/>
    <hyperlink ref="B1486" r:id="rId1484"/>
    <hyperlink ref="B1487" r:id="rId1485"/>
    <hyperlink ref="B1488" r:id="rId1486"/>
    <hyperlink ref="B1489" r:id="rId1487"/>
    <hyperlink ref="B1490" r:id="rId1488"/>
    <hyperlink ref="B1491" r:id="rId1489"/>
    <hyperlink ref="B1492" r:id="rId1490"/>
    <hyperlink ref="B1493" r:id="rId1491"/>
    <hyperlink ref="B1494" r:id="rId1492"/>
    <hyperlink ref="B1495" r:id="rId1493"/>
    <hyperlink ref="B1496" r:id="rId1494"/>
    <hyperlink ref="B1497" r:id="rId1495"/>
    <hyperlink ref="B1498" r:id="rId1496"/>
    <hyperlink ref="B1499" r:id="rId1497"/>
    <hyperlink ref="B1500" r:id="rId1498"/>
    <hyperlink ref="B1501" r:id="rId1499"/>
    <hyperlink ref="B1502" r:id="rId1500"/>
    <hyperlink ref="B1503" r:id="rId1501"/>
    <hyperlink ref="B1504" r:id="rId1502"/>
    <hyperlink ref="B1505" r:id="rId1503"/>
    <hyperlink ref="B1506" r:id="rId1504"/>
    <hyperlink ref="B1507" r:id="rId1505"/>
    <hyperlink ref="B1508" r:id="rId1506"/>
    <hyperlink ref="B1509" r:id="rId1507"/>
    <hyperlink ref="B1510" r:id="rId1508"/>
    <hyperlink ref="B1511" r:id="rId1509"/>
    <hyperlink ref="B1512" r:id="rId1510"/>
    <hyperlink ref="B1513" r:id="rId1511"/>
    <hyperlink ref="B1514" r:id="rId1512"/>
    <hyperlink ref="B1515" r:id="rId1513"/>
    <hyperlink ref="B1516" r:id="rId1514"/>
    <hyperlink ref="B1517" r:id="rId1515"/>
    <hyperlink ref="B1518" r:id="rId1516"/>
    <hyperlink ref="B1519" r:id="rId1517"/>
    <hyperlink ref="B1520" r:id="rId1518"/>
    <hyperlink ref="B1521" r:id="rId1519"/>
    <hyperlink ref="B1522" r:id="rId1520"/>
    <hyperlink ref="B1523" r:id="rId1521"/>
    <hyperlink ref="B1524" r:id="rId1522"/>
    <hyperlink ref="B1525" r:id="rId1523"/>
    <hyperlink ref="B1526" r:id="rId1524"/>
    <hyperlink ref="B1527" r:id="rId1525"/>
    <hyperlink ref="B1528" r:id="rId1526"/>
    <hyperlink ref="B1529" r:id="rId1527"/>
    <hyperlink ref="B1530" r:id="rId1528"/>
    <hyperlink ref="B1531" r:id="rId1529"/>
    <hyperlink ref="B1532" r:id="rId1530"/>
    <hyperlink ref="B1533" r:id="rId1531"/>
    <hyperlink ref="B1534" r:id="rId1532"/>
    <hyperlink ref="B1535" r:id="rId1533"/>
    <hyperlink ref="B1536" r:id="rId1534"/>
    <hyperlink ref="B1537" r:id="rId1535"/>
    <hyperlink ref="B1538" r:id="rId1536"/>
    <hyperlink ref="B1539" r:id="rId1537"/>
    <hyperlink ref="B1540" r:id="rId1538"/>
    <hyperlink ref="B1541" r:id="rId1539"/>
    <hyperlink ref="B1542" r:id="rId1540"/>
    <hyperlink ref="B1543" r:id="rId1541"/>
    <hyperlink ref="B1544" r:id="rId1542"/>
    <hyperlink ref="B1545" r:id="rId1543"/>
    <hyperlink ref="B1546" r:id="rId1544"/>
    <hyperlink ref="B1547" r:id="rId1545"/>
    <hyperlink ref="B1548" r:id="rId1546"/>
    <hyperlink ref="B1549" r:id="rId1547"/>
    <hyperlink ref="B1550" r:id="rId1548"/>
    <hyperlink ref="B1551" r:id="rId1549"/>
    <hyperlink ref="B1552" r:id="rId1550"/>
    <hyperlink ref="B1553" r:id="rId1551"/>
    <hyperlink ref="B1554" r:id="rId1552"/>
    <hyperlink ref="B1555" r:id="rId1553"/>
    <hyperlink ref="B1556" r:id="rId1554"/>
    <hyperlink ref="B1557" r:id="rId1555"/>
    <hyperlink ref="B1558" r:id="rId1556"/>
    <hyperlink ref="B1559" r:id="rId1557"/>
    <hyperlink ref="B1560" r:id="rId1558"/>
    <hyperlink ref="B1561" r:id="rId1559"/>
    <hyperlink ref="B1562" r:id="rId1560"/>
    <hyperlink ref="B1563" r:id="rId1561"/>
    <hyperlink ref="B1564" r:id="rId1562"/>
    <hyperlink ref="B1565" r:id="rId1563"/>
    <hyperlink ref="B1566" r:id="rId1564"/>
    <hyperlink ref="B1567" r:id="rId1565"/>
    <hyperlink ref="B1568" r:id="rId1566"/>
    <hyperlink ref="B1569" r:id="rId1567"/>
    <hyperlink ref="B1570" r:id="rId1568"/>
    <hyperlink ref="B1571" r:id="rId1569"/>
    <hyperlink ref="B1572" r:id="rId1570"/>
    <hyperlink ref="B1573" r:id="rId1571"/>
    <hyperlink ref="B1574" r:id="rId1572"/>
    <hyperlink ref="B1575" r:id="rId1573"/>
    <hyperlink ref="B1576" r:id="rId1574"/>
    <hyperlink ref="B1577" r:id="rId1575"/>
    <hyperlink ref="B1578" r:id="rId1576"/>
    <hyperlink ref="B1579" r:id="rId1577"/>
    <hyperlink ref="B1580" r:id="rId1578"/>
    <hyperlink ref="B1581" r:id="rId1579"/>
    <hyperlink ref="B1582" r:id="rId1580"/>
    <hyperlink ref="B1583" r:id="rId1581"/>
    <hyperlink ref="B1584" r:id="rId1582"/>
    <hyperlink ref="B1585" r:id="rId1583"/>
    <hyperlink ref="B1586" r:id="rId1584"/>
    <hyperlink ref="B1587" r:id="rId1585"/>
    <hyperlink ref="B1588" r:id="rId1586"/>
    <hyperlink ref="B1589" r:id="rId1587"/>
    <hyperlink ref="B1590" r:id="rId1588"/>
    <hyperlink ref="B1591" r:id="rId1589"/>
    <hyperlink ref="B1592" r:id="rId1590"/>
    <hyperlink ref="B1593" r:id="rId1591"/>
    <hyperlink ref="B1594" r:id="rId1592"/>
    <hyperlink ref="B1595" r:id="rId1593"/>
    <hyperlink ref="B1596" r:id="rId1594"/>
    <hyperlink ref="B1597" r:id="rId1595"/>
    <hyperlink ref="B1598" r:id="rId1596"/>
    <hyperlink ref="B1599" r:id="rId1597"/>
    <hyperlink ref="B1600" r:id="rId1598"/>
    <hyperlink ref="B1601" r:id="rId1599"/>
    <hyperlink ref="B1602" r:id="rId1600"/>
    <hyperlink ref="B1603" r:id="rId1601"/>
    <hyperlink ref="B1604" r:id="rId1602"/>
    <hyperlink ref="B1605" r:id="rId1603"/>
    <hyperlink ref="B1606" r:id="rId1604"/>
    <hyperlink ref="B1607" r:id="rId1605"/>
    <hyperlink ref="B1608" r:id="rId1606"/>
    <hyperlink ref="B1609" r:id="rId1607"/>
    <hyperlink ref="B1610" r:id="rId1608"/>
    <hyperlink ref="B1611" r:id="rId1609"/>
    <hyperlink ref="B1612" r:id="rId1610"/>
    <hyperlink ref="B1613" r:id="rId1611"/>
    <hyperlink ref="B1614" r:id="rId1612"/>
    <hyperlink ref="B1615" r:id="rId1613"/>
    <hyperlink ref="B1616" r:id="rId1614"/>
    <hyperlink ref="B1617" r:id="rId1615"/>
    <hyperlink ref="B1618" r:id="rId1616"/>
    <hyperlink ref="B1619" r:id="rId1617"/>
    <hyperlink ref="B1620" r:id="rId1618"/>
    <hyperlink ref="B1621" r:id="rId1619"/>
    <hyperlink ref="B1622" r:id="rId1620"/>
    <hyperlink ref="B1623" r:id="rId1621"/>
    <hyperlink ref="B1624" r:id="rId1622"/>
    <hyperlink ref="B1625" r:id="rId1623"/>
    <hyperlink ref="B1626" r:id="rId1624"/>
    <hyperlink ref="B1627" r:id="rId1625"/>
    <hyperlink ref="B1628" r:id="rId1626"/>
    <hyperlink ref="B1629" r:id="rId1627"/>
    <hyperlink ref="B1630" r:id="rId1628"/>
    <hyperlink ref="B1631" r:id="rId1629"/>
    <hyperlink ref="B1632" r:id="rId1630"/>
    <hyperlink ref="B1633" r:id="rId1631"/>
    <hyperlink ref="B1634" r:id="rId1632"/>
    <hyperlink ref="B1635" r:id="rId1633"/>
    <hyperlink ref="B1636" r:id="rId1634"/>
    <hyperlink ref="B1637" r:id="rId1635"/>
    <hyperlink ref="B1638" r:id="rId1636"/>
    <hyperlink ref="B1639" r:id="rId1637"/>
    <hyperlink ref="B1640" r:id="rId1638"/>
    <hyperlink ref="B1641" r:id="rId1639"/>
    <hyperlink ref="B1642" r:id="rId1640"/>
    <hyperlink ref="B1643" r:id="rId1641"/>
    <hyperlink ref="B1644" r:id="rId1642"/>
    <hyperlink ref="B1645" r:id="rId1643"/>
    <hyperlink ref="B1646" r:id="rId1644"/>
    <hyperlink ref="B1647" r:id="rId1645"/>
    <hyperlink ref="B1648" r:id="rId1646"/>
    <hyperlink ref="B1649" r:id="rId1647"/>
    <hyperlink ref="B1650" r:id="rId1648"/>
    <hyperlink ref="B1651" r:id="rId1649"/>
    <hyperlink ref="B1652" r:id="rId1650"/>
    <hyperlink ref="B1653" r:id="rId1651"/>
    <hyperlink ref="B1654" r:id="rId1652"/>
    <hyperlink ref="B1655" r:id="rId1653"/>
    <hyperlink ref="B1656" r:id="rId1654"/>
    <hyperlink ref="B1657" r:id="rId1655"/>
    <hyperlink ref="B1658" r:id="rId1656"/>
    <hyperlink ref="B1659" r:id="rId1657"/>
    <hyperlink ref="B1660" r:id="rId1658"/>
    <hyperlink ref="B1661" r:id="rId1659"/>
    <hyperlink ref="B1662" r:id="rId1660"/>
    <hyperlink ref="B1663" r:id="rId1661"/>
    <hyperlink ref="B1664" r:id="rId1662"/>
    <hyperlink ref="B1665" r:id="rId1663"/>
    <hyperlink ref="B1666" r:id="rId1664"/>
    <hyperlink ref="B1667" r:id="rId1665"/>
    <hyperlink ref="B1668" r:id="rId1666"/>
    <hyperlink ref="B1669" r:id="rId1667"/>
    <hyperlink ref="B1670" r:id="rId1668"/>
    <hyperlink ref="B1671" r:id="rId1669"/>
    <hyperlink ref="B1672" r:id="rId1670"/>
    <hyperlink ref="B1673" r:id="rId1671"/>
    <hyperlink ref="B1674" r:id="rId1672"/>
    <hyperlink ref="B1675" r:id="rId1673"/>
    <hyperlink ref="B1676" r:id="rId1674"/>
    <hyperlink ref="B1677" r:id="rId1675"/>
    <hyperlink ref="B1678" r:id="rId1676"/>
    <hyperlink ref="B1679" r:id="rId1677"/>
    <hyperlink ref="B1680" r:id="rId1678"/>
    <hyperlink ref="B1681" r:id="rId1679"/>
    <hyperlink ref="B1682" r:id="rId1680"/>
    <hyperlink ref="B1683" r:id="rId1681"/>
    <hyperlink ref="B1684" r:id="rId1682"/>
    <hyperlink ref="B1685" r:id="rId1683"/>
    <hyperlink ref="B1686" r:id="rId1684"/>
    <hyperlink ref="B1687" r:id="rId1685"/>
    <hyperlink ref="B1688" r:id="rId1686"/>
    <hyperlink ref="B1689" r:id="rId1687"/>
    <hyperlink ref="B1690" r:id="rId1688"/>
    <hyperlink ref="B1691" r:id="rId1689"/>
    <hyperlink ref="B1692" r:id="rId1690"/>
    <hyperlink ref="B1693" r:id="rId1691"/>
    <hyperlink ref="B1694" r:id="rId1692"/>
    <hyperlink ref="B1695" r:id="rId1693"/>
    <hyperlink ref="B1696" r:id="rId1694"/>
    <hyperlink ref="B1697" r:id="rId1695"/>
    <hyperlink ref="B1698" r:id="rId1696"/>
    <hyperlink ref="B1699" r:id="rId1697"/>
    <hyperlink ref="B1700" r:id="rId1698"/>
    <hyperlink ref="B1701" r:id="rId1699"/>
    <hyperlink ref="B1702" r:id="rId1700"/>
    <hyperlink ref="B1703" r:id="rId1701"/>
    <hyperlink ref="B1704" r:id="rId1702"/>
    <hyperlink ref="B1705" r:id="rId1703"/>
    <hyperlink ref="B1706" r:id="rId1704"/>
    <hyperlink ref="B1707" r:id="rId1705"/>
    <hyperlink ref="B1708" r:id="rId1706"/>
    <hyperlink ref="B1709" r:id="rId1707"/>
    <hyperlink ref="B1710" r:id="rId1708"/>
    <hyperlink ref="B1711" r:id="rId1709"/>
    <hyperlink ref="B1712" r:id="rId1710"/>
    <hyperlink ref="B1713" r:id="rId1711"/>
    <hyperlink ref="B1714" r:id="rId1712"/>
    <hyperlink ref="B1715" r:id="rId1713"/>
    <hyperlink ref="B1716" r:id="rId1714"/>
    <hyperlink ref="B1717" r:id="rId1715"/>
    <hyperlink ref="B1718" r:id="rId1716"/>
    <hyperlink ref="B1719" r:id="rId1717"/>
    <hyperlink ref="B1720" r:id="rId1718"/>
    <hyperlink ref="B1721" r:id="rId1719"/>
    <hyperlink ref="B1722" r:id="rId1720"/>
    <hyperlink ref="B1723" r:id="rId1721"/>
    <hyperlink ref="B1724" r:id="rId1722"/>
    <hyperlink ref="B1725" r:id="rId1723"/>
    <hyperlink ref="B1726" r:id="rId1724"/>
    <hyperlink ref="B1727" r:id="rId1725"/>
    <hyperlink ref="B1728" r:id="rId1726"/>
    <hyperlink ref="B1729" r:id="rId1727"/>
    <hyperlink ref="B1730" r:id="rId1728"/>
    <hyperlink ref="B1731" r:id="rId1729"/>
    <hyperlink ref="B1732" r:id="rId1730"/>
    <hyperlink ref="B1733" r:id="rId1731"/>
    <hyperlink ref="B1734" r:id="rId1732"/>
    <hyperlink ref="B1735" r:id="rId1733"/>
    <hyperlink ref="B1736" r:id="rId1734"/>
    <hyperlink ref="B1737" r:id="rId1735"/>
    <hyperlink ref="B1738" r:id="rId1736"/>
    <hyperlink ref="B1739" r:id="rId1737"/>
    <hyperlink ref="B1740" r:id="rId1738"/>
    <hyperlink ref="B1741" r:id="rId1739"/>
    <hyperlink ref="B1742" r:id="rId1740"/>
    <hyperlink ref="B1743" r:id="rId1741"/>
    <hyperlink ref="B1744" r:id="rId1742"/>
    <hyperlink ref="B1745" r:id="rId1743"/>
    <hyperlink ref="B1746" r:id="rId1744"/>
    <hyperlink ref="B1747" r:id="rId1745"/>
    <hyperlink ref="B1748" r:id="rId1746"/>
    <hyperlink ref="B1749" r:id="rId1747"/>
    <hyperlink ref="B1750" r:id="rId1748"/>
    <hyperlink ref="B1751" r:id="rId1749"/>
    <hyperlink ref="B1752" r:id="rId1750"/>
    <hyperlink ref="B1753" r:id="rId1751"/>
    <hyperlink ref="B1754" r:id="rId1752"/>
    <hyperlink ref="B1755" r:id="rId1753"/>
    <hyperlink ref="B1756" r:id="rId1754"/>
    <hyperlink ref="B1757" r:id="rId1755"/>
    <hyperlink ref="B1758" r:id="rId1756"/>
    <hyperlink ref="B1759" r:id="rId1757"/>
    <hyperlink ref="B1760" r:id="rId1758"/>
    <hyperlink ref="B1761" r:id="rId1759"/>
    <hyperlink ref="B1762" r:id="rId1760"/>
    <hyperlink ref="B1763" r:id="rId1761"/>
    <hyperlink ref="B1764" r:id="rId1762"/>
    <hyperlink ref="B1765" r:id="rId1763"/>
    <hyperlink ref="B1766" r:id="rId1764"/>
    <hyperlink ref="B1767" r:id="rId1765"/>
    <hyperlink ref="B1768" r:id="rId1766"/>
    <hyperlink ref="B1769" r:id="rId1767"/>
    <hyperlink ref="B1770" r:id="rId1768"/>
    <hyperlink ref="B1771" r:id="rId1769"/>
    <hyperlink ref="B1772" r:id="rId1770"/>
    <hyperlink ref="B1773" r:id="rId1771"/>
    <hyperlink ref="B1774" r:id="rId1772"/>
    <hyperlink ref="B1775" r:id="rId1773"/>
    <hyperlink ref="B1776" r:id="rId1774"/>
    <hyperlink ref="B1777" r:id="rId1775"/>
    <hyperlink ref="B1778" r:id="rId1776"/>
    <hyperlink ref="B1779" r:id="rId1777"/>
    <hyperlink ref="B1780" r:id="rId1778"/>
    <hyperlink ref="B1781" r:id="rId1779"/>
    <hyperlink ref="B1782" r:id="rId1780"/>
    <hyperlink ref="B1783" r:id="rId1781"/>
    <hyperlink ref="B1784" r:id="rId1782"/>
    <hyperlink ref="B1785" r:id="rId1783"/>
    <hyperlink ref="B1786" r:id="rId1784"/>
    <hyperlink ref="B1787" r:id="rId1785"/>
    <hyperlink ref="B1788" r:id="rId1786"/>
    <hyperlink ref="B1789" r:id="rId1787"/>
    <hyperlink ref="B1790" r:id="rId1788"/>
    <hyperlink ref="B1791" r:id="rId1789"/>
    <hyperlink ref="B1792" r:id="rId1790"/>
    <hyperlink ref="B1793" r:id="rId1791"/>
    <hyperlink ref="B1794" r:id="rId1792"/>
    <hyperlink ref="B1795" r:id="rId1793"/>
    <hyperlink ref="B1796" r:id="rId1794"/>
    <hyperlink ref="B1797" r:id="rId1795"/>
    <hyperlink ref="B1798" r:id="rId1796"/>
    <hyperlink ref="B1799" r:id="rId1797"/>
    <hyperlink ref="B1800" r:id="rId1798"/>
    <hyperlink ref="B1801" r:id="rId1799"/>
    <hyperlink ref="B1802" r:id="rId1800"/>
    <hyperlink ref="B1803" r:id="rId1801"/>
    <hyperlink ref="B1804" r:id="rId1802"/>
    <hyperlink ref="B1805" r:id="rId1803"/>
    <hyperlink ref="B1806" r:id="rId1804"/>
    <hyperlink ref="B1807" r:id="rId1805"/>
    <hyperlink ref="B1808" r:id="rId1806"/>
    <hyperlink ref="B1809" r:id="rId1807"/>
    <hyperlink ref="B1810" r:id="rId1808"/>
    <hyperlink ref="B1811" r:id="rId1809"/>
    <hyperlink ref="B1812" r:id="rId1810"/>
    <hyperlink ref="B1813" r:id="rId1811"/>
    <hyperlink ref="B1814" r:id="rId1812"/>
    <hyperlink ref="B1815" r:id="rId1813"/>
    <hyperlink ref="B1816" r:id="rId1814"/>
    <hyperlink ref="B1817" r:id="rId1815"/>
    <hyperlink ref="B1818" r:id="rId1816"/>
    <hyperlink ref="B1819" r:id="rId1817"/>
    <hyperlink ref="B1820" r:id="rId1818"/>
    <hyperlink ref="B1821" r:id="rId1819"/>
    <hyperlink ref="B1822" r:id="rId1820"/>
    <hyperlink ref="B1823" r:id="rId1821"/>
    <hyperlink ref="B1824" r:id="rId1822"/>
    <hyperlink ref="B1825" r:id="rId1823"/>
    <hyperlink ref="B1826" r:id="rId1824"/>
    <hyperlink ref="B1827" r:id="rId1825"/>
    <hyperlink ref="B1828" r:id="rId1826"/>
    <hyperlink ref="B1829" r:id="rId1827"/>
    <hyperlink ref="B1830" r:id="rId1828"/>
    <hyperlink ref="B1831" r:id="rId1829"/>
    <hyperlink ref="B1832" r:id="rId1830"/>
    <hyperlink ref="B1833" r:id="rId1831"/>
    <hyperlink ref="B1834" r:id="rId1832"/>
    <hyperlink ref="B1835" r:id="rId1833"/>
    <hyperlink ref="B1836" r:id="rId1834"/>
    <hyperlink ref="B1837" r:id="rId1835"/>
    <hyperlink ref="B1838" r:id="rId1836"/>
    <hyperlink ref="B1839" r:id="rId1837"/>
    <hyperlink ref="B1840" r:id="rId1838"/>
    <hyperlink ref="B1841" r:id="rId1839"/>
    <hyperlink ref="B1842" r:id="rId1840"/>
    <hyperlink ref="B1843" r:id="rId1841"/>
    <hyperlink ref="B1844" r:id="rId1842"/>
    <hyperlink ref="B1845" r:id="rId1843"/>
    <hyperlink ref="B1846" r:id="rId1844"/>
    <hyperlink ref="B1847" r:id="rId1845"/>
    <hyperlink ref="B1848" r:id="rId1846"/>
    <hyperlink ref="B1849" r:id="rId1847"/>
    <hyperlink ref="B1850" r:id="rId1848"/>
    <hyperlink ref="B1851" r:id="rId1849"/>
    <hyperlink ref="B1852" r:id="rId1850"/>
    <hyperlink ref="B1853" r:id="rId1851"/>
    <hyperlink ref="B1854" r:id="rId1852"/>
    <hyperlink ref="B1855" r:id="rId1853"/>
    <hyperlink ref="B1856" r:id="rId1854"/>
    <hyperlink ref="B1857" r:id="rId1855"/>
    <hyperlink ref="B1858" r:id="rId1856"/>
    <hyperlink ref="B1859" r:id="rId1857"/>
    <hyperlink ref="B1860" r:id="rId1858"/>
    <hyperlink ref="B1861" r:id="rId1859"/>
    <hyperlink ref="B1862" r:id="rId1860"/>
    <hyperlink ref="B1863" r:id="rId1861"/>
    <hyperlink ref="B1864" r:id="rId1862"/>
    <hyperlink ref="B1865" r:id="rId1863"/>
    <hyperlink ref="B1866" r:id="rId1864"/>
    <hyperlink ref="B1867" r:id="rId1865"/>
    <hyperlink ref="B1868" r:id="rId1866"/>
    <hyperlink ref="B1869" r:id="rId1867"/>
    <hyperlink ref="B1870" r:id="rId1868"/>
    <hyperlink ref="B1871" r:id="rId1869"/>
    <hyperlink ref="B1872" r:id="rId1870"/>
    <hyperlink ref="B1873" r:id="rId1871"/>
    <hyperlink ref="B1874" r:id="rId1872"/>
    <hyperlink ref="B1875" r:id="rId1873"/>
    <hyperlink ref="B1876" r:id="rId1874"/>
    <hyperlink ref="B1877" r:id="rId1875"/>
    <hyperlink ref="B1878" r:id="rId1876"/>
    <hyperlink ref="B1879" r:id="rId1877"/>
    <hyperlink ref="B1880" r:id="rId1878"/>
    <hyperlink ref="B1881" r:id="rId1879"/>
    <hyperlink ref="B1882" r:id="rId1880"/>
    <hyperlink ref="B1883" r:id="rId1881"/>
    <hyperlink ref="B1884" r:id="rId1882"/>
    <hyperlink ref="B1885" r:id="rId1883"/>
    <hyperlink ref="B1886" r:id="rId1884"/>
    <hyperlink ref="B1887" r:id="rId1885"/>
    <hyperlink ref="B1888" r:id="rId1886"/>
    <hyperlink ref="B1889" r:id="rId1887"/>
    <hyperlink ref="B1890" r:id="rId1888"/>
    <hyperlink ref="B1891" r:id="rId1889"/>
    <hyperlink ref="B1892" r:id="rId1890"/>
    <hyperlink ref="B1893" r:id="rId1891"/>
    <hyperlink ref="B1894" r:id="rId1892"/>
    <hyperlink ref="B1895" r:id="rId1893"/>
    <hyperlink ref="B1896" r:id="rId1894"/>
    <hyperlink ref="B1897" r:id="rId1895"/>
    <hyperlink ref="B1898" r:id="rId1896"/>
    <hyperlink ref="B1899" r:id="rId1897"/>
    <hyperlink ref="B1900" r:id="rId1898"/>
    <hyperlink ref="B1901" r:id="rId1899"/>
    <hyperlink ref="B1902" r:id="rId1900"/>
    <hyperlink ref="B1903" r:id="rId1901"/>
    <hyperlink ref="B1904" r:id="rId1902"/>
    <hyperlink ref="B1905" r:id="rId1903"/>
    <hyperlink ref="B1906" r:id="rId1904"/>
    <hyperlink ref="B1907" r:id="rId1905"/>
    <hyperlink ref="B1908" r:id="rId1906"/>
    <hyperlink ref="B1909" r:id="rId1907"/>
    <hyperlink ref="B1910" r:id="rId1908"/>
    <hyperlink ref="B1911" r:id="rId1909"/>
    <hyperlink ref="B1912" r:id="rId1910"/>
    <hyperlink ref="B1913" r:id="rId1911"/>
    <hyperlink ref="B1914" r:id="rId1912"/>
    <hyperlink ref="B1915" r:id="rId1913"/>
    <hyperlink ref="B1916" r:id="rId1914"/>
    <hyperlink ref="B1917" r:id="rId1915"/>
    <hyperlink ref="B1918" r:id="rId1916"/>
    <hyperlink ref="B1919" r:id="rId1917"/>
    <hyperlink ref="B1920" r:id="rId1918"/>
    <hyperlink ref="B1921" r:id="rId1919"/>
    <hyperlink ref="B1922" r:id="rId1920"/>
    <hyperlink ref="B1923" r:id="rId1921"/>
    <hyperlink ref="B1924" r:id="rId1922"/>
    <hyperlink ref="B1925" r:id="rId1923"/>
    <hyperlink ref="B1926" r:id="rId1924"/>
    <hyperlink ref="B1927" r:id="rId1925"/>
    <hyperlink ref="B1928" r:id="rId1926"/>
    <hyperlink ref="B1929" r:id="rId1927"/>
    <hyperlink ref="B1930" r:id="rId1928"/>
    <hyperlink ref="B1931" r:id="rId1929"/>
    <hyperlink ref="B1932" r:id="rId1930"/>
    <hyperlink ref="B1933" r:id="rId1931"/>
    <hyperlink ref="B1934" r:id="rId1932"/>
    <hyperlink ref="B1935" r:id="rId1933"/>
    <hyperlink ref="B1936" r:id="rId1934"/>
    <hyperlink ref="B1937" r:id="rId1935"/>
    <hyperlink ref="B1938" r:id="rId1936"/>
    <hyperlink ref="B1939" r:id="rId1937"/>
    <hyperlink ref="B1940" r:id="rId1938"/>
    <hyperlink ref="B1941" r:id="rId1939"/>
    <hyperlink ref="B1942" r:id="rId1940"/>
    <hyperlink ref="B1943" r:id="rId1941"/>
    <hyperlink ref="B1944" r:id="rId1942"/>
    <hyperlink ref="B1945" r:id="rId1943"/>
    <hyperlink ref="B1946" r:id="rId1944"/>
    <hyperlink ref="B1947" r:id="rId1945"/>
    <hyperlink ref="B1948" r:id="rId1946"/>
    <hyperlink ref="B1949" r:id="rId1947"/>
    <hyperlink ref="B1950" r:id="rId1948"/>
    <hyperlink ref="B1951" r:id="rId1949"/>
    <hyperlink ref="B1952" r:id="rId1950"/>
    <hyperlink ref="B1953" r:id="rId1951"/>
    <hyperlink ref="B1954" r:id="rId1952"/>
    <hyperlink ref="B1955" r:id="rId1953"/>
    <hyperlink ref="B1956" r:id="rId1954"/>
    <hyperlink ref="B1957" r:id="rId1955"/>
    <hyperlink ref="B1958" r:id="rId1956"/>
    <hyperlink ref="B1959" r:id="rId1957"/>
    <hyperlink ref="B1960" r:id="rId1958"/>
    <hyperlink ref="B1961" r:id="rId1959"/>
    <hyperlink ref="B1962" r:id="rId1960"/>
    <hyperlink ref="B1963" r:id="rId1961"/>
    <hyperlink ref="B1964" r:id="rId1962"/>
    <hyperlink ref="B1965" r:id="rId1963"/>
    <hyperlink ref="B1966" r:id="rId1964"/>
    <hyperlink ref="B1967" r:id="rId1965"/>
    <hyperlink ref="B1968" r:id="rId1966"/>
    <hyperlink ref="B1969" r:id="rId1967"/>
    <hyperlink ref="B1970" r:id="rId1968"/>
    <hyperlink ref="B1971" r:id="rId1969"/>
    <hyperlink ref="B1972" r:id="rId1970"/>
    <hyperlink ref="B1973" r:id="rId1971"/>
    <hyperlink ref="B1974" r:id="rId1972"/>
    <hyperlink ref="B1975" r:id="rId1973"/>
    <hyperlink ref="B1976" r:id="rId1974"/>
    <hyperlink ref="B1977" r:id="rId1975"/>
    <hyperlink ref="B1978" r:id="rId1976"/>
    <hyperlink ref="B1979" r:id="rId1977"/>
    <hyperlink ref="B1980" r:id="rId1978"/>
    <hyperlink ref="B1981" r:id="rId1979"/>
    <hyperlink ref="B1982" r:id="rId1980"/>
    <hyperlink ref="B1983" r:id="rId1981"/>
    <hyperlink ref="B1984" r:id="rId1982"/>
    <hyperlink ref="B1985" r:id="rId1983"/>
    <hyperlink ref="B1986" r:id="rId1984"/>
    <hyperlink ref="B1987" r:id="rId1985"/>
    <hyperlink ref="B1988" r:id="rId1986"/>
    <hyperlink ref="B1989" r:id="rId1987"/>
    <hyperlink ref="B1990" r:id="rId1988"/>
    <hyperlink ref="B1991" r:id="rId1989"/>
    <hyperlink ref="B1992" r:id="rId1990"/>
    <hyperlink ref="B1993" r:id="rId1991"/>
    <hyperlink ref="B1994" r:id="rId1992"/>
    <hyperlink ref="B1995" r:id="rId1993"/>
    <hyperlink ref="B1996" r:id="rId1994"/>
    <hyperlink ref="B1997" r:id="rId1995"/>
    <hyperlink ref="B1998" r:id="rId1996"/>
    <hyperlink ref="B1999" r:id="rId1997"/>
    <hyperlink ref="B2000" r:id="rId1998"/>
    <hyperlink ref="B2001" r:id="rId1999"/>
    <hyperlink ref="B2002" r:id="rId2000"/>
    <hyperlink ref="B2003" r:id="rId2001"/>
    <hyperlink ref="B2004" r:id="rId2002"/>
    <hyperlink ref="B2005" r:id="rId2003"/>
    <hyperlink ref="B2006" r:id="rId2004"/>
    <hyperlink ref="B2007" r:id="rId2005"/>
    <hyperlink ref="B2008" r:id="rId2006"/>
    <hyperlink ref="B2009" r:id="rId2007"/>
    <hyperlink ref="B2010" r:id="rId2008"/>
    <hyperlink ref="B2011" r:id="rId2009"/>
    <hyperlink ref="B2012" r:id="rId2010"/>
    <hyperlink ref="B2013" r:id="rId2011"/>
    <hyperlink ref="B2014" r:id="rId2012"/>
    <hyperlink ref="B2015" r:id="rId2013"/>
    <hyperlink ref="B2016" r:id="rId2014"/>
    <hyperlink ref="B2017" r:id="rId2015"/>
    <hyperlink ref="B2018" r:id="rId2016"/>
    <hyperlink ref="B2019" r:id="rId2017"/>
    <hyperlink ref="B2020" r:id="rId2018"/>
    <hyperlink ref="B2021" r:id="rId2019"/>
    <hyperlink ref="B2022" r:id="rId2020"/>
    <hyperlink ref="B2023" r:id="rId2021"/>
    <hyperlink ref="B2024" r:id="rId2022"/>
    <hyperlink ref="B2025" r:id="rId2023"/>
    <hyperlink ref="B2026" r:id="rId2024"/>
    <hyperlink ref="B2027" r:id="rId2025"/>
    <hyperlink ref="B2028" r:id="rId2026"/>
    <hyperlink ref="B2029" r:id="rId2027"/>
    <hyperlink ref="B2030" r:id="rId2028"/>
    <hyperlink ref="B2031" r:id="rId2029"/>
    <hyperlink ref="B2032" r:id="rId2030"/>
    <hyperlink ref="B2033" r:id="rId2031"/>
    <hyperlink ref="B2034" r:id="rId2032"/>
    <hyperlink ref="B2035" r:id="rId2033"/>
    <hyperlink ref="B2036" r:id="rId2034"/>
    <hyperlink ref="B2037" r:id="rId2035"/>
    <hyperlink ref="B2038" r:id="rId2036"/>
    <hyperlink ref="B2039" r:id="rId2037"/>
    <hyperlink ref="B2040" r:id="rId2038"/>
    <hyperlink ref="B2041" r:id="rId2039"/>
    <hyperlink ref="B2042" r:id="rId2040"/>
    <hyperlink ref="B2043" r:id="rId2041"/>
    <hyperlink ref="B2044" r:id="rId2042"/>
    <hyperlink ref="B2045" r:id="rId2043"/>
    <hyperlink ref="B2046" r:id="rId2044"/>
    <hyperlink ref="B2047" r:id="rId2045"/>
    <hyperlink ref="B2048" r:id="rId2046"/>
    <hyperlink ref="B2049" r:id="rId2047"/>
    <hyperlink ref="B2050" r:id="rId2048"/>
    <hyperlink ref="B2051" r:id="rId2049"/>
    <hyperlink ref="B2052" r:id="rId2050"/>
    <hyperlink ref="B2053" r:id="rId2051"/>
    <hyperlink ref="B2054" r:id="rId2052"/>
    <hyperlink ref="B2055" r:id="rId2053"/>
    <hyperlink ref="B2056" r:id="rId2054"/>
    <hyperlink ref="B2057" r:id="rId2055"/>
    <hyperlink ref="B2058" r:id="rId2056"/>
    <hyperlink ref="B2059" r:id="rId2057"/>
    <hyperlink ref="B2060" r:id="rId2058"/>
    <hyperlink ref="B2061" r:id="rId2059"/>
    <hyperlink ref="B2062" r:id="rId2060"/>
    <hyperlink ref="B2063" r:id="rId2061"/>
    <hyperlink ref="B2064" r:id="rId2062"/>
    <hyperlink ref="B2065" r:id="rId2063"/>
    <hyperlink ref="B2066" r:id="rId2064"/>
    <hyperlink ref="B2067" r:id="rId2065"/>
    <hyperlink ref="B2068" r:id="rId2066"/>
    <hyperlink ref="B2069" r:id="rId2067"/>
    <hyperlink ref="B2070" r:id="rId2068"/>
    <hyperlink ref="B2071" r:id="rId2069"/>
    <hyperlink ref="B2072" r:id="rId2070"/>
    <hyperlink ref="B2073" r:id="rId2071"/>
    <hyperlink ref="B2074" r:id="rId2072"/>
    <hyperlink ref="B2075" r:id="rId2073"/>
    <hyperlink ref="B2076" r:id="rId2074"/>
    <hyperlink ref="B2077" r:id="rId2075"/>
    <hyperlink ref="B2078" r:id="rId2076"/>
    <hyperlink ref="B2079" r:id="rId2077"/>
    <hyperlink ref="B2080" r:id="rId2078"/>
    <hyperlink ref="B2081" r:id="rId2079"/>
    <hyperlink ref="B2082" r:id="rId2080"/>
    <hyperlink ref="B2083" r:id="rId2081"/>
    <hyperlink ref="B2084" r:id="rId2082"/>
    <hyperlink ref="B2085" r:id="rId2083"/>
    <hyperlink ref="B2086" r:id="rId2084"/>
    <hyperlink ref="B2087" r:id="rId2085"/>
    <hyperlink ref="B2088" r:id="rId2086"/>
    <hyperlink ref="B2089" r:id="rId2087"/>
    <hyperlink ref="B2090" r:id="rId2088"/>
    <hyperlink ref="B2091" r:id="rId2089"/>
    <hyperlink ref="B2092" r:id="rId2090"/>
    <hyperlink ref="B2093" r:id="rId2091"/>
    <hyperlink ref="B2094" r:id="rId2092"/>
    <hyperlink ref="B2095" r:id="rId2093"/>
    <hyperlink ref="B2096" r:id="rId2094"/>
    <hyperlink ref="B2097" r:id="rId2095"/>
    <hyperlink ref="B2098" r:id="rId2096"/>
    <hyperlink ref="B2099" r:id="rId2097"/>
    <hyperlink ref="B2100" r:id="rId2098"/>
    <hyperlink ref="B2101" r:id="rId2099"/>
    <hyperlink ref="B2102" r:id="rId2100"/>
    <hyperlink ref="B2103" r:id="rId2101"/>
    <hyperlink ref="B2104" r:id="rId2102"/>
    <hyperlink ref="B2105" r:id="rId2103"/>
    <hyperlink ref="B2106" r:id="rId2104"/>
    <hyperlink ref="B2107" r:id="rId2105"/>
    <hyperlink ref="B2108" r:id="rId2106"/>
    <hyperlink ref="B2109" r:id="rId2107"/>
    <hyperlink ref="B2110" r:id="rId2108"/>
    <hyperlink ref="B2111" r:id="rId2109"/>
    <hyperlink ref="B2112" r:id="rId2110"/>
    <hyperlink ref="B2113" r:id="rId2111"/>
    <hyperlink ref="B2114" r:id="rId2112"/>
    <hyperlink ref="B2115" r:id="rId2113"/>
    <hyperlink ref="B2116" r:id="rId2114"/>
    <hyperlink ref="B2117" r:id="rId2115"/>
    <hyperlink ref="B2118" r:id="rId2116"/>
    <hyperlink ref="B2119" r:id="rId2117"/>
    <hyperlink ref="B2120" r:id="rId2118"/>
    <hyperlink ref="B2121" r:id="rId2119"/>
    <hyperlink ref="B2122" r:id="rId2120"/>
    <hyperlink ref="B2123" r:id="rId2121"/>
    <hyperlink ref="B2124" r:id="rId2122"/>
    <hyperlink ref="B2125" r:id="rId2123"/>
    <hyperlink ref="B2126" r:id="rId2124"/>
    <hyperlink ref="B2127" r:id="rId2125"/>
    <hyperlink ref="B2128" r:id="rId2126"/>
    <hyperlink ref="B2129" r:id="rId2127"/>
    <hyperlink ref="B2130" r:id="rId2128"/>
    <hyperlink ref="B2131" r:id="rId2129"/>
    <hyperlink ref="B2132" r:id="rId2130"/>
    <hyperlink ref="B2133" r:id="rId2131"/>
    <hyperlink ref="B2134" r:id="rId2132"/>
    <hyperlink ref="B2135" r:id="rId2133"/>
    <hyperlink ref="B2136" r:id="rId2134"/>
    <hyperlink ref="B2137" r:id="rId2135"/>
    <hyperlink ref="B2138" r:id="rId2136"/>
    <hyperlink ref="B2139" r:id="rId2137"/>
    <hyperlink ref="B2140" r:id="rId2138"/>
    <hyperlink ref="B2141" r:id="rId2139"/>
    <hyperlink ref="B2142" r:id="rId2140"/>
    <hyperlink ref="B2143" r:id="rId2141"/>
    <hyperlink ref="B2144" r:id="rId2142"/>
    <hyperlink ref="B2145" r:id="rId2143"/>
    <hyperlink ref="B2146" r:id="rId2144"/>
    <hyperlink ref="B2147" r:id="rId2145"/>
    <hyperlink ref="B2148" r:id="rId2146"/>
    <hyperlink ref="B2149" r:id="rId2147"/>
    <hyperlink ref="B2150" r:id="rId2148"/>
    <hyperlink ref="B2151" r:id="rId2149"/>
    <hyperlink ref="B2152" r:id="rId2150"/>
    <hyperlink ref="B2153" r:id="rId2151"/>
    <hyperlink ref="B2154" r:id="rId2152"/>
    <hyperlink ref="B2155" r:id="rId2153"/>
    <hyperlink ref="B2156" r:id="rId2154"/>
    <hyperlink ref="B2157" r:id="rId2155"/>
    <hyperlink ref="B2158" r:id="rId2156"/>
    <hyperlink ref="B2159" r:id="rId2157"/>
    <hyperlink ref="B2160" r:id="rId2158"/>
    <hyperlink ref="B2161" r:id="rId2159"/>
    <hyperlink ref="B2162" r:id="rId2160"/>
    <hyperlink ref="B2163" r:id="rId2161"/>
    <hyperlink ref="B2164" r:id="rId2162"/>
    <hyperlink ref="B2165" r:id="rId2163"/>
    <hyperlink ref="B2166" r:id="rId2164"/>
    <hyperlink ref="B2167" r:id="rId2165"/>
    <hyperlink ref="B2168" r:id="rId2166"/>
    <hyperlink ref="B2169" r:id="rId2167"/>
    <hyperlink ref="B2170" r:id="rId2168"/>
    <hyperlink ref="B2171" r:id="rId2169"/>
    <hyperlink ref="B2172" r:id="rId2170"/>
    <hyperlink ref="B2173" r:id="rId2171"/>
    <hyperlink ref="B2174" r:id="rId2172"/>
    <hyperlink ref="B2175" r:id="rId2173"/>
    <hyperlink ref="B2176" r:id="rId2174"/>
    <hyperlink ref="B2177" r:id="rId2175"/>
    <hyperlink ref="B2178" r:id="rId2176"/>
    <hyperlink ref="B2179" r:id="rId2177"/>
    <hyperlink ref="B2180" r:id="rId2178"/>
    <hyperlink ref="B2181" r:id="rId2179"/>
    <hyperlink ref="B2182" r:id="rId2180"/>
    <hyperlink ref="B2183" r:id="rId2181"/>
    <hyperlink ref="B2184" r:id="rId2182"/>
    <hyperlink ref="B2185" r:id="rId2183"/>
    <hyperlink ref="B2186" r:id="rId2184"/>
    <hyperlink ref="B2187" r:id="rId2185"/>
    <hyperlink ref="B2188" r:id="rId2186"/>
    <hyperlink ref="B2189" r:id="rId2187"/>
    <hyperlink ref="B2190" r:id="rId2188"/>
    <hyperlink ref="B2191" r:id="rId2189"/>
    <hyperlink ref="B2192" r:id="rId2190"/>
    <hyperlink ref="B2193" r:id="rId2191"/>
    <hyperlink ref="B2194" r:id="rId2192"/>
    <hyperlink ref="B2195" r:id="rId2193"/>
    <hyperlink ref="B2196" r:id="rId2194"/>
    <hyperlink ref="B2197" r:id="rId2195"/>
    <hyperlink ref="B2198" r:id="rId2196"/>
    <hyperlink ref="B2199" r:id="rId2197"/>
    <hyperlink ref="B2200" r:id="rId2198"/>
    <hyperlink ref="B2201" r:id="rId2199"/>
    <hyperlink ref="B2202" r:id="rId2200"/>
    <hyperlink ref="B2203" r:id="rId2201"/>
    <hyperlink ref="B2204" r:id="rId2202"/>
    <hyperlink ref="B2205" r:id="rId2203"/>
    <hyperlink ref="B2206" r:id="rId2204"/>
    <hyperlink ref="B2207" r:id="rId2205"/>
    <hyperlink ref="B2208" r:id="rId2206"/>
    <hyperlink ref="B2209" r:id="rId2207"/>
    <hyperlink ref="B2210" r:id="rId2208"/>
    <hyperlink ref="B2211" r:id="rId2209"/>
    <hyperlink ref="B2212" r:id="rId2210"/>
    <hyperlink ref="B2213" r:id="rId2211"/>
    <hyperlink ref="B2214" r:id="rId2212"/>
    <hyperlink ref="B2215" r:id="rId2213"/>
    <hyperlink ref="B2216" r:id="rId2214"/>
    <hyperlink ref="B2217" r:id="rId2215"/>
    <hyperlink ref="B2218" r:id="rId2216"/>
    <hyperlink ref="B2219" r:id="rId2217"/>
    <hyperlink ref="B2220" r:id="rId2218"/>
    <hyperlink ref="B2221" r:id="rId2219"/>
    <hyperlink ref="B2222" r:id="rId2220"/>
    <hyperlink ref="B2223" r:id="rId2221"/>
    <hyperlink ref="B2224" r:id="rId2222"/>
    <hyperlink ref="B2225" r:id="rId2223"/>
    <hyperlink ref="B2226" r:id="rId2224"/>
    <hyperlink ref="B2227" r:id="rId2225"/>
    <hyperlink ref="B2228" r:id="rId2226"/>
    <hyperlink ref="B2229" r:id="rId2227"/>
    <hyperlink ref="B2230" r:id="rId2228"/>
    <hyperlink ref="B2231" r:id="rId2229"/>
    <hyperlink ref="B2232" r:id="rId2230"/>
    <hyperlink ref="B2233" r:id="rId2231"/>
    <hyperlink ref="B2234" r:id="rId2232"/>
    <hyperlink ref="B2235" r:id="rId2233"/>
    <hyperlink ref="B2236" r:id="rId2234"/>
    <hyperlink ref="B2237" r:id="rId2235"/>
    <hyperlink ref="B2238" r:id="rId2236"/>
    <hyperlink ref="B2239" r:id="rId2237"/>
    <hyperlink ref="B2240" r:id="rId2238"/>
    <hyperlink ref="B2241" r:id="rId2239"/>
    <hyperlink ref="B2242" r:id="rId2240"/>
    <hyperlink ref="B2243" r:id="rId2241"/>
    <hyperlink ref="B2244" r:id="rId2242"/>
    <hyperlink ref="B2245" r:id="rId2243"/>
    <hyperlink ref="B2246" r:id="rId2244"/>
    <hyperlink ref="B2247" r:id="rId2245"/>
    <hyperlink ref="B2248" r:id="rId2246"/>
    <hyperlink ref="B2249" r:id="rId2247"/>
    <hyperlink ref="B2250" r:id="rId2248"/>
    <hyperlink ref="B2251" r:id="rId2249"/>
    <hyperlink ref="B2252" r:id="rId2250"/>
    <hyperlink ref="B2253" r:id="rId2251"/>
    <hyperlink ref="B2254" r:id="rId2252"/>
    <hyperlink ref="B2255" r:id="rId2253"/>
    <hyperlink ref="B2256" r:id="rId2254"/>
    <hyperlink ref="B2257" r:id="rId2255"/>
    <hyperlink ref="B2258" r:id="rId2256"/>
    <hyperlink ref="B2259" r:id="rId2257"/>
    <hyperlink ref="B2260" r:id="rId2258"/>
    <hyperlink ref="B2261" r:id="rId2259"/>
    <hyperlink ref="B2262" r:id="rId2260"/>
    <hyperlink ref="B2263" r:id="rId2261"/>
    <hyperlink ref="B2264" r:id="rId2262"/>
    <hyperlink ref="B2265" r:id="rId2263"/>
    <hyperlink ref="B2266" r:id="rId2264"/>
    <hyperlink ref="B2267" r:id="rId2265"/>
    <hyperlink ref="B2268" r:id="rId2266"/>
    <hyperlink ref="B2269" r:id="rId2267"/>
    <hyperlink ref="B2270" r:id="rId2268"/>
    <hyperlink ref="B2271" r:id="rId2269"/>
    <hyperlink ref="B2272" r:id="rId2270"/>
    <hyperlink ref="B2273" r:id="rId2271"/>
    <hyperlink ref="B2274" r:id="rId2272"/>
    <hyperlink ref="B2275" r:id="rId2273"/>
    <hyperlink ref="B2276" r:id="rId2274"/>
    <hyperlink ref="B2277" r:id="rId2275"/>
    <hyperlink ref="B2278" r:id="rId2276"/>
    <hyperlink ref="B2279" r:id="rId2277"/>
    <hyperlink ref="B2280" r:id="rId2278"/>
    <hyperlink ref="B2281" r:id="rId2279"/>
    <hyperlink ref="B2282" r:id="rId2280"/>
    <hyperlink ref="B2283" r:id="rId2281"/>
    <hyperlink ref="B2284" r:id="rId2282"/>
    <hyperlink ref="B2285" r:id="rId2283"/>
    <hyperlink ref="B2286" r:id="rId2284"/>
    <hyperlink ref="B2287" r:id="rId2285"/>
    <hyperlink ref="B2288" r:id="rId2286"/>
    <hyperlink ref="B2289" r:id="rId2287"/>
    <hyperlink ref="B2290" r:id="rId2288"/>
    <hyperlink ref="B2291" r:id="rId2289"/>
    <hyperlink ref="B2292" r:id="rId2290"/>
    <hyperlink ref="B2293" r:id="rId2291"/>
    <hyperlink ref="B2294" r:id="rId2292"/>
    <hyperlink ref="B2295" r:id="rId2293"/>
    <hyperlink ref="B2296" r:id="rId2294"/>
    <hyperlink ref="B2297" r:id="rId2295"/>
    <hyperlink ref="B2298" r:id="rId2296"/>
    <hyperlink ref="B2299" r:id="rId2297"/>
    <hyperlink ref="B2300" r:id="rId2298"/>
    <hyperlink ref="B2301" r:id="rId2299"/>
    <hyperlink ref="B2302" r:id="rId2300"/>
    <hyperlink ref="B2303" r:id="rId2301"/>
    <hyperlink ref="B2304" r:id="rId2302"/>
    <hyperlink ref="B2305" r:id="rId2303"/>
    <hyperlink ref="B2306" r:id="rId2304"/>
    <hyperlink ref="B2307" r:id="rId2305"/>
    <hyperlink ref="B2308" r:id="rId2306"/>
    <hyperlink ref="B2309" r:id="rId2307"/>
    <hyperlink ref="B2310" r:id="rId2308"/>
    <hyperlink ref="B2311" r:id="rId2309"/>
    <hyperlink ref="B2312" r:id="rId2310"/>
    <hyperlink ref="B2313" r:id="rId2311"/>
    <hyperlink ref="B2314" r:id="rId2312"/>
    <hyperlink ref="B2315" r:id="rId2313"/>
    <hyperlink ref="B2316" r:id="rId2314"/>
    <hyperlink ref="B2317" r:id="rId2315"/>
    <hyperlink ref="B2318" r:id="rId2316"/>
    <hyperlink ref="B2319" r:id="rId2317"/>
    <hyperlink ref="B2320" r:id="rId2318"/>
    <hyperlink ref="B2321" r:id="rId2319"/>
    <hyperlink ref="B2322" r:id="rId2320"/>
    <hyperlink ref="B2323" r:id="rId2321"/>
    <hyperlink ref="B2324" r:id="rId2322"/>
    <hyperlink ref="B2325" r:id="rId2323"/>
    <hyperlink ref="B2326" r:id="rId2324"/>
    <hyperlink ref="B2327" r:id="rId2325"/>
    <hyperlink ref="B2328" r:id="rId2326"/>
    <hyperlink ref="B2329" r:id="rId2327"/>
    <hyperlink ref="B2330" r:id="rId2328"/>
    <hyperlink ref="B2331" r:id="rId2329"/>
    <hyperlink ref="B2332" r:id="rId2330"/>
    <hyperlink ref="B2333" r:id="rId2331"/>
    <hyperlink ref="B2334" r:id="rId2332"/>
    <hyperlink ref="B2335" r:id="rId2333"/>
    <hyperlink ref="B2336" r:id="rId2334"/>
    <hyperlink ref="B2337" r:id="rId2335"/>
    <hyperlink ref="B2338" r:id="rId2336"/>
    <hyperlink ref="B2339" r:id="rId2337"/>
    <hyperlink ref="B2340" r:id="rId2338"/>
    <hyperlink ref="B2341" r:id="rId2339"/>
    <hyperlink ref="B2342" r:id="rId2340"/>
    <hyperlink ref="B2343" r:id="rId2341"/>
    <hyperlink ref="B2344" r:id="rId2342"/>
    <hyperlink ref="B2345" r:id="rId2343"/>
    <hyperlink ref="B2346" r:id="rId2344"/>
    <hyperlink ref="B2347" r:id="rId2345"/>
    <hyperlink ref="B2348" r:id="rId2346"/>
    <hyperlink ref="B2349" r:id="rId2347"/>
    <hyperlink ref="B2350" r:id="rId2348"/>
    <hyperlink ref="B2351" r:id="rId2349"/>
    <hyperlink ref="B2352" r:id="rId2350"/>
    <hyperlink ref="B2353" r:id="rId2351"/>
    <hyperlink ref="B2354" r:id="rId2352"/>
    <hyperlink ref="B2355" r:id="rId2353"/>
    <hyperlink ref="B2356" r:id="rId2354"/>
    <hyperlink ref="B2357" r:id="rId2355"/>
    <hyperlink ref="B2358" r:id="rId2356"/>
    <hyperlink ref="B2359" r:id="rId2357"/>
    <hyperlink ref="B2360" r:id="rId2358"/>
    <hyperlink ref="B2361" r:id="rId2359"/>
    <hyperlink ref="B2362" r:id="rId2360"/>
    <hyperlink ref="B2363" r:id="rId2361"/>
    <hyperlink ref="B2364" r:id="rId2362"/>
    <hyperlink ref="B2365" r:id="rId2363"/>
    <hyperlink ref="B2366" r:id="rId2364"/>
    <hyperlink ref="B2367" r:id="rId2365"/>
    <hyperlink ref="B2368" r:id="rId2366"/>
    <hyperlink ref="B2369" r:id="rId2367"/>
    <hyperlink ref="B2370" r:id="rId2368"/>
    <hyperlink ref="B2371" r:id="rId2369"/>
    <hyperlink ref="B2372" r:id="rId2370"/>
    <hyperlink ref="B2373" r:id="rId2371"/>
    <hyperlink ref="B2374" r:id="rId2372"/>
    <hyperlink ref="B2375" r:id="rId2373"/>
    <hyperlink ref="B2376" r:id="rId2374"/>
    <hyperlink ref="B2377" r:id="rId2375"/>
    <hyperlink ref="B2378" r:id="rId2376"/>
    <hyperlink ref="B2379" r:id="rId2377"/>
    <hyperlink ref="B2380" r:id="rId2378"/>
    <hyperlink ref="B2381" r:id="rId2379"/>
    <hyperlink ref="B2382" r:id="rId2380"/>
    <hyperlink ref="B2383" r:id="rId2381"/>
    <hyperlink ref="B2384" r:id="rId2382"/>
    <hyperlink ref="B2385" r:id="rId2383"/>
    <hyperlink ref="B2386" r:id="rId2384"/>
    <hyperlink ref="B2387" r:id="rId2385"/>
    <hyperlink ref="B2388" r:id="rId2386"/>
    <hyperlink ref="B2389" r:id="rId2387"/>
    <hyperlink ref="B2390" r:id="rId2388"/>
    <hyperlink ref="B2391" r:id="rId2389"/>
    <hyperlink ref="B2392" r:id="rId2390"/>
    <hyperlink ref="B2393" r:id="rId2391"/>
    <hyperlink ref="B2394" r:id="rId2392"/>
    <hyperlink ref="B2395" r:id="rId2393"/>
    <hyperlink ref="B2396" r:id="rId2394"/>
    <hyperlink ref="B2397" r:id="rId2395"/>
    <hyperlink ref="B2398" r:id="rId2396"/>
    <hyperlink ref="B2399" r:id="rId2397"/>
    <hyperlink ref="B2400" r:id="rId2398"/>
    <hyperlink ref="B2401" r:id="rId2399"/>
    <hyperlink ref="B2402" r:id="rId2400"/>
    <hyperlink ref="B2403" r:id="rId2401"/>
    <hyperlink ref="B2404" r:id="rId2402"/>
    <hyperlink ref="B2405" r:id="rId2403"/>
    <hyperlink ref="B2406" r:id="rId2404"/>
    <hyperlink ref="B2407" r:id="rId2405"/>
    <hyperlink ref="B2408" r:id="rId2406"/>
    <hyperlink ref="B2409" r:id="rId2407"/>
    <hyperlink ref="B2410" r:id="rId2408"/>
    <hyperlink ref="B2411" r:id="rId2409"/>
    <hyperlink ref="B2412" r:id="rId2410"/>
    <hyperlink ref="B2413" r:id="rId2411"/>
    <hyperlink ref="B2414" r:id="rId2412"/>
    <hyperlink ref="B2415" r:id="rId2413"/>
    <hyperlink ref="B2416" r:id="rId2414"/>
    <hyperlink ref="B2417" r:id="rId2415"/>
    <hyperlink ref="B2418" r:id="rId2416"/>
    <hyperlink ref="B2419" r:id="rId2417"/>
    <hyperlink ref="B2420" r:id="rId2418"/>
    <hyperlink ref="B2421" r:id="rId2419"/>
    <hyperlink ref="B2422" r:id="rId2420"/>
    <hyperlink ref="B2423" r:id="rId2421"/>
    <hyperlink ref="B2424" r:id="rId2422"/>
    <hyperlink ref="B2425" r:id="rId2423"/>
    <hyperlink ref="B2426" r:id="rId2424"/>
    <hyperlink ref="B2427" r:id="rId2425"/>
    <hyperlink ref="B2428" r:id="rId2426"/>
    <hyperlink ref="B2429" r:id="rId2427"/>
    <hyperlink ref="B2430" r:id="rId2428"/>
    <hyperlink ref="B2431" r:id="rId2429"/>
    <hyperlink ref="B2432" r:id="rId2430"/>
    <hyperlink ref="B2433" r:id="rId2431"/>
    <hyperlink ref="B2434" r:id="rId2432"/>
    <hyperlink ref="B2435" r:id="rId2433"/>
    <hyperlink ref="B2436" r:id="rId2434"/>
    <hyperlink ref="B2437" r:id="rId2435"/>
    <hyperlink ref="B2438" r:id="rId2436"/>
    <hyperlink ref="B2439" r:id="rId2437"/>
    <hyperlink ref="B2440" r:id="rId2438"/>
    <hyperlink ref="B2441" r:id="rId2439"/>
    <hyperlink ref="B2442" r:id="rId2440"/>
    <hyperlink ref="B2443" r:id="rId2441"/>
    <hyperlink ref="B2444" r:id="rId2442"/>
    <hyperlink ref="B2445" r:id="rId2443"/>
    <hyperlink ref="B2446" r:id="rId2444"/>
    <hyperlink ref="B2447" r:id="rId2445"/>
    <hyperlink ref="B2448" r:id="rId2446"/>
    <hyperlink ref="B2449" r:id="rId2447"/>
    <hyperlink ref="B2450" r:id="rId2448"/>
    <hyperlink ref="B2451" r:id="rId2449"/>
    <hyperlink ref="B2452" r:id="rId2450"/>
    <hyperlink ref="B2453" r:id="rId2451"/>
    <hyperlink ref="B2454" r:id="rId2452"/>
    <hyperlink ref="B2455" r:id="rId2453"/>
    <hyperlink ref="B2456" r:id="rId2454"/>
    <hyperlink ref="B2457" r:id="rId2455"/>
    <hyperlink ref="B2458" r:id="rId2456"/>
    <hyperlink ref="B2459" r:id="rId2457"/>
    <hyperlink ref="B2460" r:id="rId2458"/>
    <hyperlink ref="B2461" r:id="rId2459"/>
    <hyperlink ref="B2462" r:id="rId2460"/>
    <hyperlink ref="B2463" r:id="rId2461"/>
    <hyperlink ref="B2464" r:id="rId2462"/>
    <hyperlink ref="B2465" r:id="rId2463"/>
    <hyperlink ref="B2466" r:id="rId2464"/>
    <hyperlink ref="B2467" r:id="rId2465"/>
    <hyperlink ref="B2468" r:id="rId2466"/>
    <hyperlink ref="B2469" r:id="rId2467"/>
    <hyperlink ref="B2470" r:id="rId2468"/>
    <hyperlink ref="B2471" r:id="rId2469"/>
    <hyperlink ref="B2472" r:id="rId2470"/>
    <hyperlink ref="B2473" r:id="rId2471"/>
    <hyperlink ref="B2474" r:id="rId2472"/>
    <hyperlink ref="B2475" r:id="rId2473"/>
    <hyperlink ref="B2476" r:id="rId2474"/>
    <hyperlink ref="B2477" r:id="rId2475"/>
    <hyperlink ref="B2478" r:id="rId2476"/>
    <hyperlink ref="B2479" r:id="rId2477"/>
    <hyperlink ref="B2480" r:id="rId2478"/>
    <hyperlink ref="B2481" r:id="rId2479"/>
    <hyperlink ref="B2482" r:id="rId2480"/>
    <hyperlink ref="B2483" r:id="rId2481"/>
    <hyperlink ref="B2484" r:id="rId2482"/>
    <hyperlink ref="B2485" r:id="rId2483"/>
    <hyperlink ref="B2486" r:id="rId2484"/>
    <hyperlink ref="B2487" r:id="rId2485"/>
    <hyperlink ref="B2488" r:id="rId2486"/>
    <hyperlink ref="B2489" r:id="rId2487"/>
    <hyperlink ref="B2490" r:id="rId2488"/>
    <hyperlink ref="B2491" r:id="rId2489"/>
    <hyperlink ref="B2492" r:id="rId2490"/>
    <hyperlink ref="B2493" r:id="rId2491"/>
    <hyperlink ref="B2494" r:id="rId2492"/>
    <hyperlink ref="B2495" r:id="rId2493"/>
    <hyperlink ref="B2496" r:id="rId2494"/>
    <hyperlink ref="B2497" r:id="rId2495"/>
    <hyperlink ref="B2498" r:id="rId2496"/>
    <hyperlink ref="B2499" r:id="rId2497"/>
    <hyperlink ref="B2500" r:id="rId2498"/>
    <hyperlink ref="B2501" r:id="rId2499"/>
    <hyperlink ref="B2502" r:id="rId2500"/>
    <hyperlink ref="B2503" r:id="rId2501"/>
    <hyperlink ref="B2504" r:id="rId2502"/>
    <hyperlink ref="B2505" r:id="rId2503"/>
    <hyperlink ref="B2506" r:id="rId2504"/>
    <hyperlink ref="B2507" r:id="rId2505"/>
    <hyperlink ref="B2508" r:id="rId2506"/>
    <hyperlink ref="B2509" r:id="rId2507"/>
    <hyperlink ref="B2510" r:id="rId2508"/>
    <hyperlink ref="B2511" r:id="rId2509"/>
    <hyperlink ref="B2512" r:id="rId2510"/>
    <hyperlink ref="B2513" r:id="rId2511"/>
    <hyperlink ref="B2514" r:id="rId2512"/>
    <hyperlink ref="B2515" r:id="rId2513"/>
    <hyperlink ref="B2516" r:id="rId2514"/>
    <hyperlink ref="B2517" r:id="rId2515"/>
    <hyperlink ref="B2518" r:id="rId2516"/>
    <hyperlink ref="B2519" r:id="rId2517"/>
    <hyperlink ref="B2520" r:id="rId2518"/>
    <hyperlink ref="B2521" r:id="rId2519"/>
    <hyperlink ref="B2522" r:id="rId2520"/>
    <hyperlink ref="B2523" r:id="rId2521"/>
    <hyperlink ref="B2524" r:id="rId2522"/>
    <hyperlink ref="B2525" r:id="rId2523"/>
    <hyperlink ref="B2526" r:id="rId2524"/>
    <hyperlink ref="B2527" r:id="rId2525"/>
    <hyperlink ref="B2528" r:id="rId2526"/>
    <hyperlink ref="B2529" r:id="rId2527"/>
    <hyperlink ref="B2530" r:id="rId2528"/>
    <hyperlink ref="B2531" r:id="rId2529"/>
    <hyperlink ref="B2532" r:id="rId2530"/>
    <hyperlink ref="B2533" r:id="rId2531"/>
    <hyperlink ref="B2534" r:id="rId2532"/>
    <hyperlink ref="B2535" r:id="rId2533"/>
    <hyperlink ref="B2536" r:id="rId2534"/>
    <hyperlink ref="B2537" r:id="rId2535"/>
    <hyperlink ref="B2538" r:id="rId2536"/>
    <hyperlink ref="B2539" r:id="rId2537"/>
    <hyperlink ref="B2540" r:id="rId2538"/>
    <hyperlink ref="B2541" r:id="rId2539"/>
    <hyperlink ref="B2542" r:id="rId2540"/>
    <hyperlink ref="B2543" r:id="rId2541"/>
    <hyperlink ref="B2544" r:id="rId2542"/>
    <hyperlink ref="B2545" r:id="rId2543"/>
    <hyperlink ref="B2546" r:id="rId2544"/>
    <hyperlink ref="B2547" r:id="rId2545"/>
    <hyperlink ref="B2548" r:id="rId2546"/>
    <hyperlink ref="B2549" r:id="rId2547"/>
    <hyperlink ref="B2550" r:id="rId2548"/>
    <hyperlink ref="B2551" r:id="rId2549"/>
    <hyperlink ref="B2552" r:id="rId2550"/>
    <hyperlink ref="B2553" r:id="rId2551"/>
    <hyperlink ref="B2554" r:id="rId2552"/>
    <hyperlink ref="B2555" r:id="rId2553"/>
    <hyperlink ref="B2556" r:id="rId2554"/>
    <hyperlink ref="B2557" r:id="rId2555"/>
    <hyperlink ref="B2558" r:id="rId2556"/>
    <hyperlink ref="B2559" r:id="rId2557"/>
    <hyperlink ref="B2560" r:id="rId2558"/>
    <hyperlink ref="B2561" r:id="rId2559"/>
    <hyperlink ref="B2562" r:id="rId2560"/>
    <hyperlink ref="B2563" r:id="rId2561"/>
    <hyperlink ref="B2564" r:id="rId2562"/>
    <hyperlink ref="B2565" r:id="rId2563"/>
    <hyperlink ref="B2566" r:id="rId2564"/>
    <hyperlink ref="B2567" r:id="rId2565"/>
    <hyperlink ref="B2568" r:id="rId2566"/>
    <hyperlink ref="B2569" r:id="rId2567"/>
    <hyperlink ref="B2570" r:id="rId2568"/>
    <hyperlink ref="B2571" r:id="rId2569"/>
    <hyperlink ref="B2572" r:id="rId2570"/>
    <hyperlink ref="B2573" r:id="rId2571"/>
    <hyperlink ref="B2574" r:id="rId2572"/>
    <hyperlink ref="B2575" r:id="rId2573"/>
    <hyperlink ref="B2576" r:id="rId2574"/>
    <hyperlink ref="B2577" r:id="rId2575"/>
    <hyperlink ref="B2578" r:id="rId2576"/>
    <hyperlink ref="B2579" r:id="rId2577"/>
    <hyperlink ref="B2580" r:id="rId2578"/>
    <hyperlink ref="B2581" r:id="rId2579"/>
    <hyperlink ref="B2582" r:id="rId2580"/>
    <hyperlink ref="B2583" r:id="rId2581"/>
    <hyperlink ref="B2584" r:id="rId2582"/>
    <hyperlink ref="B2585" r:id="rId2583"/>
    <hyperlink ref="B2586" r:id="rId2584"/>
    <hyperlink ref="B2587" r:id="rId2585"/>
    <hyperlink ref="B2588" r:id="rId2586"/>
    <hyperlink ref="B2589" r:id="rId2587"/>
    <hyperlink ref="B2590" r:id="rId2588"/>
    <hyperlink ref="B2591" r:id="rId2589"/>
    <hyperlink ref="B2592" r:id="rId2590"/>
    <hyperlink ref="B2593" r:id="rId2591"/>
    <hyperlink ref="B2594" r:id="rId2592"/>
    <hyperlink ref="B2595" r:id="rId2593"/>
    <hyperlink ref="B2596" r:id="rId2594"/>
    <hyperlink ref="B2597" r:id="rId2595"/>
    <hyperlink ref="B2598" r:id="rId2596"/>
    <hyperlink ref="B2599" r:id="rId2597"/>
    <hyperlink ref="B2600" r:id="rId2598"/>
    <hyperlink ref="B2601" r:id="rId2599"/>
    <hyperlink ref="B2602" r:id="rId2600"/>
    <hyperlink ref="B2603" r:id="rId2601"/>
    <hyperlink ref="B2604" r:id="rId2602"/>
    <hyperlink ref="B2605" r:id="rId2603"/>
    <hyperlink ref="B2606" r:id="rId2604"/>
    <hyperlink ref="B2607" r:id="rId2605"/>
    <hyperlink ref="B2608" r:id="rId2606"/>
    <hyperlink ref="B2609" r:id="rId2607"/>
    <hyperlink ref="B2610" r:id="rId2608"/>
    <hyperlink ref="B2611" r:id="rId2609"/>
    <hyperlink ref="B2612" r:id="rId2610"/>
    <hyperlink ref="B2613" r:id="rId2611"/>
    <hyperlink ref="B2614" r:id="rId2612"/>
    <hyperlink ref="B2615" r:id="rId2613"/>
    <hyperlink ref="B2616" r:id="rId2614"/>
    <hyperlink ref="B2617" r:id="rId2615"/>
    <hyperlink ref="B2618" r:id="rId2616"/>
    <hyperlink ref="B2619" r:id="rId2617"/>
    <hyperlink ref="B2620" r:id="rId2618"/>
    <hyperlink ref="B2621" r:id="rId2619"/>
    <hyperlink ref="B2622" r:id="rId2620"/>
    <hyperlink ref="B2623" r:id="rId2621"/>
    <hyperlink ref="B2624" r:id="rId2622"/>
    <hyperlink ref="B2625" r:id="rId2623"/>
    <hyperlink ref="B2626" r:id="rId2624"/>
    <hyperlink ref="B2627" r:id="rId2625"/>
    <hyperlink ref="B2628" r:id="rId2626"/>
    <hyperlink ref="B2629" r:id="rId2627"/>
    <hyperlink ref="B2630" r:id="rId2628"/>
    <hyperlink ref="B2631" r:id="rId2629"/>
    <hyperlink ref="B2632" r:id="rId2630"/>
    <hyperlink ref="B2633" r:id="rId2631"/>
    <hyperlink ref="B2634" r:id="rId2632"/>
    <hyperlink ref="B2635" r:id="rId2633"/>
    <hyperlink ref="B2636" r:id="rId2634"/>
    <hyperlink ref="B2637" r:id="rId2635"/>
    <hyperlink ref="B2638" r:id="rId2636"/>
    <hyperlink ref="B2639" r:id="rId2637"/>
    <hyperlink ref="B2640" r:id="rId2638"/>
    <hyperlink ref="B2641" r:id="rId2639"/>
    <hyperlink ref="B2642" r:id="rId2640"/>
    <hyperlink ref="B2643" r:id="rId2641"/>
    <hyperlink ref="B2644" r:id="rId2642"/>
    <hyperlink ref="B2645" r:id="rId2643"/>
    <hyperlink ref="B2646" r:id="rId2644"/>
    <hyperlink ref="B2647" r:id="rId2645"/>
    <hyperlink ref="B2648" r:id="rId2646"/>
    <hyperlink ref="B2649" r:id="rId2647"/>
    <hyperlink ref="B2650" r:id="rId2648"/>
    <hyperlink ref="B2651" r:id="rId2649"/>
    <hyperlink ref="B2652" r:id="rId2650"/>
    <hyperlink ref="B2653" r:id="rId2651"/>
    <hyperlink ref="B2654" r:id="rId2652"/>
    <hyperlink ref="B2655" r:id="rId2653"/>
    <hyperlink ref="B2656" r:id="rId2654"/>
    <hyperlink ref="B2657" r:id="rId2655"/>
    <hyperlink ref="B2658" r:id="rId2656"/>
    <hyperlink ref="B2659" r:id="rId2657"/>
    <hyperlink ref="B2660" r:id="rId2658"/>
    <hyperlink ref="B2661" r:id="rId2659"/>
    <hyperlink ref="B2662" r:id="rId2660"/>
    <hyperlink ref="B2663" r:id="rId2661"/>
    <hyperlink ref="B2664" r:id="rId2662"/>
    <hyperlink ref="B2665" r:id="rId2663"/>
    <hyperlink ref="B2666" r:id="rId2664"/>
    <hyperlink ref="B2667" r:id="rId2665"/>
    <hyperlink ref="B2668" r:id="rId2666"/>
    <hyperlink ref="B2669" r:id="rId2667"/>
    <hyperlink ref="B2670" r:id="rId2668"/>
    <hyperlink ref="B2671" r:id="rId2669"/>
    <hyperlink ref="B2672" r:id="rId2670"/>
    <hyperlink ref="B2673" r:id="rId2671"/>
    <hyperlink ref="B2674" r:id="rId2672"/>
    <hyperlink ref="B2675" r:id="rId2673"/>
    <hyperlink ref="B2676" r:id="rId2674"/>
    <hyperlink ref="B2677" r:id="rId2675"/>
    <hyperlink ref="B2678" r:id="rId2676"/>
    <hyperlink ref="B2679" r:id="rId2677"/>
    <hyperlink ref="B2680" r:id="rId2678"/>
    <hyperlink ref="B2681" r:id="rId2679"/>
    <hyperlink ref="B2682" r:id="rId2680"/>
    <hyperlink ref="B2683" r:id="rId2681"/>
    <hyperlink ref="B2684" r:id="rId2682"/>
    <hyperlink ref="B2685" r:id="rId2683"/>
    <hyperlink ref="B2686" r:id="rId2684"/>
    <hyperlink ref="B2687" r:id="rId2685"/>
    <hyperlink ref="B2688" r:id="rId2686"/>
    <hyperlink ref="B2689" r:id="rId2687"/>
    <hyperlink ref="B2690" r:id="rId2688"/>
    <hyperlink ref="B2691" r:id="rId2689"/>
    <hyperlink ref="B2692" r:id="rId2690"/>
    <hyperlink ref="B2693" r:id="rId2691"/>
    <hyperlink ref="B2694" r:id="rId2692"/>
    <hyperlink ref="B2695" r:id="rId2693"/>
    <hyperlink ref="B2696" r:id="rId2694"/>
    <hyperlink ref="B2697" r:id="rId2695"/>
    <hyperlink ref="B2698" r:id="rId2696"/>
    <hyperlink ref="B2699" r:id="rId2697"/>
    <hyperlink ref="B2700" r:id="rId2698"/>
    <hyperlink ref="B2701" r:id="rId2699"/>
    <hyperlink ref="B2702" r:id="rId2700"/>
    <hyperlink ref="B2703" r:id="rId2701"/>
    <hyperlink ref="B2704" r:id="rId2702"/>
    <hyperlink ref="B2705" r:id="rId2703"/>
    <hyperlink ref="B2706" r:id="rId2704"/>
    <hyperlink ref="B2707" r:id="rId2705"/>
    <hyperlink ref="B2708" r:id="rId2706"/>
    <hyperlink ref="B2709" r:id="rId2707"/>
    <hyperlink ref="B2710" r:id="rId2708"/>
    <hyperlink ref="B2711" r:id="rId2709"/>
    <hyperlink ref="B2712" r:id="rId2710"/>
    <hyperlink ref="B2713" r:id="rId2711"/>
    <hyperlink ref="B2714" r:id="rId2712"/>
    <hyperlink ref="B2715" r:id="rId2713"/>
    <hyperlink ref="B2716" r:id="rId2714"/>
    <hyperlink ref="B2717" r:id="rId2715"/>
    <hyperlink ref="B2718" r:id="rId2716"/>
    <hyperlink ref="B2719" r:id="rId2717"/>
    <hyperlink ref="B2720" r:id="rId2718"/>
    <hyperlink ref="B2721" r:id="rId2719"/>
    <hyperlink ref="B2722" r:id="rId2720"/>
    <hyperlink ref="B2723" r:id="rId2721"/>
    <hyperlink ref="B2724" r:id="rId2722"/>
    <hyperlink ref="B2725" r:id="rId2723"/>
    <hyperlink ref="B2726" r:id="rId2724"/>
    <hyperlink ref="B2727" r:id="rId2725"/>
    <hyperlink ref="B2728" r:id="rId2726"/>
    <hyperlink ref="B2729" r:id="rId2727"/>
    <hyperlink ref="B2730" r:id="rId2728"/>
    <hyperlink ref="B2731" r:id="rId2729"/>
    <hyperlink ref="B2732" r:id="rId2730"/>
    <hyperlink ref="B2733" r:id="rId2731"/>
    <hyperlink ref="B2734" r:id="rId2732"/>
    <hyperlink ref="B2735" r:id="rId2733"/>
    <hyperlink ref="B2736" r:id="rId2734"/>
    <hyperlink ref="B2737" r:id="rId2735"/>
    <hyperlink ref="B2738" r:id="rId2736"/>
    <hyperlink ref="B2739" r:id="rId2737"/>
    <hyperlink ref="B2740" r:id="rId2738"/>
    <hyperlink ref="B2741" r:id="rId2739"/>
    <hyperlink ref="B2742" r:id="rId2740"/>
    <hyperlink ref="B2743" r:id="rId2741"/>
    <hyperlink ref="B2744" r:id="rId2742"/>
    <hyperlink ref="B2745" r:id="rId2743"/>
    <hyperlink ref="B2746" r:id="rId2744"/>
    <hyperlink ref="B2747" r:id="rId2745"/>
    <hyperlink ref="B2748" r:id="rId2746"/>
    <hyperlink ref="B2749" r:id="rId2747"/>
    <hyperlink ref="B2750" r:id="rId2748"/>
    <hyperlink ref="B2751" r:id="rId2749"/>
    <hyperlink ref="B2752" r:id="rId2750"/>
    <hyperlink ref="B2753" r:id="rId2751"/>
    <hyperlink ref="B2754" r:id="rId2752"/>
    <hyperlink ref="B2755" r:id="rId2753"/>
    <hyperlink ref="B2756" r:id="rId2754"/>
    <hyperlink ref="B2757" r:id="rId2755"/>
    <hyperlink ref="B2758" r:id="rId2756"/>
    <hyperlink ref="B2759" r:id="rId2757"/>
    <hyperlink ref="B2760" r:id="rId2758"/>
    <hyperlink ref="B2761" r:id="rId2759"/>
    <hyperlink ref="B2762" r:id="rId2760"/>
    <hyperlink ref="B2763" r:id="rId2761"/>
    <hyperlink ref="B2764" r:id="rId2762"/>
    <hyperlink ref="B2765" r:id="rId2763"/>
    <hyperlink ref="B2766" r:id="rId2764"/>
    <hyperlink ref="B2767" r:id="rId2765"/>
    <hyperlink ref="B2768" r:id="rId2766"/>
    <hyperlink ref="B2769" r:id="rId2767"/>
    <hyperlink ref="B2770" r:id="rId2768"/>
    <hyperlink ref="B2771" r:id="rId2769"/>
    <hyperlink ref="B2772" r:id="rId2770"/>
    <hyperlink ref="B2773" r:id="rId2771"/>
    <hyperlink ref="B2774" r:id="rId2772"/>
    <hyperlink ref="B2775" r:id="rId2773"/>
    <hyperlink ref="B2776" r:id="rId2774"/>
    <hyperlink ref="B2777" r:id="rId2775"/>
    <hyperlink ref="B2778" r:id="rId2776"/>
    <hyperlink ref="B2779" r:id="rId2777"/>
    <hyperlink ref="B2780" r:id="rId2778"/>
    <hyperlink ref="B2781" r:id="rId2779"/>
    <hyperlink ref="B2782" r:id="rId2780"/>
    <hyperlink ref="B2783" r:id="rId2781"/>
    <hyperlink ref="B2784" r:id="rId2782"/>
    <hyperlink ref="B2785" r:id="rId2783"/>
    <hyperlink ref="B2786" r:id="rId2784"/>
    <hyperlink ref="B2787" r:id="rId2785"/>
    <hyperlink ref="B2788" r:id="rId2786"/>
    <hyperlink ref="B2789" r:id="rId2787"/>
    <hyperlink ref="B2790" r:id="rId2788"/>
    <hyperlink ref="B2791" r:id="rId2789"/>
    <hyperlink ref="B2792" r:id="rId2790"/>
    <hyperlink ref="B2793" r:id="rId2791"/>
    <hyperlink ref="B2794" r:id="rId2792"/>
    <hyperlink ref="B2795" r:id="rId2793"/>
    <hyperlink ref="B2796" r:id="rId2794"/>
    <hyperlink ref="B2797" r:id="rId2795"/>
    <hyperlink ref="B2798" r:id="rId2796"/>
    <hyperlink ref="B2799" r:id="rId2797"/>
    <hyperlink ref="B2800" r:id="rId2798"/>
    <hyperlink ref="B2801" r:id="rId2799"/>
    <hyperlink ref="B2802" r:id="rId2800"/>
    <hyperlink ref="B2803" r:id="rId2801"/>
    <hyperlink ref="B2804" r:id="rId2802"/>
    <hyperlink ref="B2805" r:id="rId2803"/>
    <hyperlink ref="B2806" r:id="rId2804"/>
    <hyperlink ref="B2807" r:id="rId2805"/>
    <hyperlink ref="B2808" r:id="rId2806"/>
    <hyperlink ref="B2809" r:id="rId2807"/>
    <hyperlink ref="B2810" r:id="rId2808"/>
    <hyperlink ref="B2811" r:id="rId2809"/>
    <hyperlink ref="B2812" r:id="rId2810"/>
    <hyperlink ref="B2813" r:id="rId2811"/>
    <hyperlink ref="B2814" r:id="rId2812"/>
    <hyperlink ref="B2815" r:id="rId2813"/>
    <hyperlink ref="B2816" r:id="rId2814"/>
    <hyperlink ref="B2817" r:id="rId2815"/>
    <hyperlink ref="B2818" r:id="rId2816"/>
    <hyperlink ref="B2819" r:id="rId2817"/>
    <hyperlink ref="B2820" r:id="rId2818"/>
    <hyperlink ref="B2821" r:id="rId2819"/>
    <hyperlink ref="B2822" r:id="rId2820"/>
    <hyperlink ref="B2823" r:id="rId2821"/>
    <hyperlink ref="B2824" r:id="rId2822"/>
    <hyperlink ref="B2825" r:id="rId2823"/>
    <hyperlink ref="B2826" r:id="rId2824"/>
    <hyperlink ref="B2827" r:id="rId2825"/>
    <hyperlink ref="B2828" r:id="rId2826"/>
    <hyperlink ref="B2829" r:id="rId2827"/>
    <hyperlink ref="B2830" r:id="rId2828"/>
    <hyperlink ref="B2831" r:id="rId2829"/>
    <hyperlink ref="B2832" r:id="rId2830"/>
    <hyperlink ref="B2833" r:id="rId2831"/>
    <hyperlink ref="B2834" r:id="rId2832"/>
    <hyperlink ref="B2835" r:id="rId2833"/>
    <hyperlink ref="B2836" r:id="rId2834"/>
    <hyperlink ref="B2837" r:id="rId2835"/>
    <hyperlink ref="B2838" r:id="rId2836"/>
    <hyperlink ref="B2839" r:id="rId2837"/>
    <hyperlink ref="B2840" r:id="rId2838"/>
    <hyperlink ref="B2841" r:id="rId2839"/>
    <hyperlink ref="B2842" r:id="rId2840"/>
    <hyperlink ref="B2843" r:id="rId2841"/>
    <hyperlink ref="B2844" r:id="rId2842"/>
    <hyperlink ref="B2845" r:id="rId2843"/>
    <hyperlink ref="B2846" r:id="rId2844"/>
    <hyperlink ref="B2847" r:id="rId2845"/>
    <hyperlink ref="B2848" r:id="rId2846"/>
    <hyperlink ref="B2849" r:id="rId2847"/>
    <hyperlink ref="B2850" r:id="rId2848"/>
    <hyperlink ref="B2851" r:id="rId2849"/>
    <hyperlink ref="B2852" r:id="rId2850"/>
    <hyperlink ref="B2853" r:id="rId2851"/>
    <hyperlink ref="B2854" r:id="rId2852"/>
    <hyperlink ref="B2855" r:id="rId2853"/>
    <hyperlink ref="B2856" r:id="rId2854"/>
    <hyperlink ref="B2857" r:id="rId2855"/>
    <hyperlink ref="B2858" r:id="rId2856"/>
    <hyperlink ref="B2859" r:id="rId2857"/>
    <hyperlink ref="B2860" r:id="rId2858"/>
    <hyperlink ref="B2861" r:id="rId2859"/>
    <hyperlink ref="B2862" r:id="rId2860"/>
    <hyperlink ref="B2863" r:id="rId2861"/>
    <hyperlink ref="B2864" r:id="rId2862"/>
    <hyperlink ref="B2865" r:id="rId2863"/>
    <hyperlink ref="B2866" r:id="rId2864"/>
    <hyperlink ref="B2867" r:id="rId2865"/>
    <hyperlink ref="B2868" r:id="rId2866"/>
    <hyperlink ref="B2869" r:id="rId2867"/>
    <hyperlink ref="B2870" r:id="rId2868"/>
    <hyperlink ref="B2871" r:id="rId2869"/>
    <hyperlink ref="B2872" r:id="rId2870"/>
    <hyperlink ref="B2873" r:id="rId2871"/>
    <hyperlink ref="B2874" r:id="rId2872"/>
    <hyperlink ref="B2875" r:id="rId2873"/>
    <hyperlink ref="B2876" r:id="rId2874"/>
    <hyperlink ref="B2877" r:id="rId2875"/>
    <hyperlink ref="B2878" r:id="rId2876"/>
    <hyperlink ref="B2879" r:id="rId2877"/>
    <hyperlink ref="B2880" r:id="rId2878"/>
    <hyperlink ref="B2881" r:id="rId2879"/>
    <hyperlink ref="B2882" r:id="rId2880"/>
    <hyperlink ref="B2883" r:id="rId2881"/>
    <hyperlink ref="B2884" r:id="rId2882"/>
    <hyperlink ref="B2885" r:id="rId2883"/>
    <hyperlink ref="B2886" r:id="rId2884"/>
    <hyperlink ref="B2887" r:id="rId2885"/>
    <hyperlink ref="B2888" r:id="rId2886"/>
    <hyperlink ref="B2889" r:id="rId2887"/>
    <hyperlink ref="B2890" r:id="rId2888"/>
    <hyperlink ref="B2891" r:id="rId2889"/>
    <hyperlink ref="B2892" r:id="rId2890"/>
    <hyperlink ref="B2893" r:id="rId2891"/>
    <hyperlink ref="B2894" r:id="rId2892"/>
    <hyperlink ref="B2895" r:id="rId2893"/>
    <hyperlink ref="B2896" r:id="rId2894"/>
    <hyperlink ref="B2897" r:id="rId2895"/>
    <hyperlink ref="B2898" r:id="rId2896"/>
    <hyperlink ref="B2899" r:id="rId2897"/>
    <hyperlink ref="B2900" r:id="rId2898"/>
    <hyperlink ref="B2901" r:id="rId2899"/>
    <hyperlink ref="B2902" r:id="rId2900"/>
    <hyperlink ref="B2903" r:id="rId2901"/>
    <hyperlink ref="B2904" r:id="rId2902"/>
    <hyperlink ref="B2905" r:id="rId2903"/>
    <hyperlink ref="B2906" r:id="rId2904"/>
    <hyperlink ref="B2907" r:id="rId2905"/>
    <hyperlink ref="B2908" r:id="rId2906"/>
    <hyperlink ref="B2909" r:id="rId2907"/>
    <hyperlink ref="B2910" r:id="rId2908"/>
    <hyperlink ref="B2911" r:id="rId2909"/>
    <hyperlink ref="B2912" r:id="rId2910"/>
    <hyperlink ref="B2913" r:id="rId2911"/>
    <hyperlink ref="B2914" r:id="rId2912"/>
    <hyperlink ref="B2915" r:id="rId2913"/>
    <hyperlink ref="B2916" r:id="rId2914"/>
    <hyperlink ref="B2917" r:id="rId2915"/>
    <hyperlink ref="B2918" r:id="rId2916"/>
    <hyperlink ref="B2919" r:id="rId2917"/>
    <hyperlink ref="B2920" r:id="rId2918"/>
    <hyperlink ref="B2921" r:id="rId2919"/>
    <hyperlink ref="B2922" r:id="rId2920"/>
    <hyperlink ref="B2923" r:id="rId2921"/>
    <hyperlink ref="B2924" r:id="rId2922"/>
    <hyperlink ref="B2925" r:id="rId2923"/>
    <hyperlink ref="B2926" r:id="rId2924"/>
    <hyperlink ref="B2927" r:id="rId2925"/>
    <hyperlink ref="B2928" r:id="rId2926"/>
    <hyperlink ref="B2929" r:id="rId2927"/>
    <hyperlink ref="B2930" r:id="rId2928"/>
    <hyperlink ref="B2931" r:id="rId2929"/>
    <hyperlink ref="B2932" r:id="rId2930"/>
    <hyperlink ref="B2933" r:id="rId2931"/>
    <hyperlink ref="B2934" r:id="rId2932"/>
    <hyperlink ref="B2935" r:id="rId2933"/>
    <hyperlink ref="B2936" r:id="rId2934"/>
    <hyperlink ref="B2937" r:id="rId2935"/>
    <hyperlink ref="B2938" r:id="rId2936"/>
    <hyperlink ref="B2939" r:id="rId2937"/>
    <hyperlink ref="B2940" r:id="rId2938"/>
    <hyperlink ref="B2941" r:id="rId2939"/>
    <hyperlink ref="B2942" r:id="rId2940"/>
    <hyperlink ref="B2943" r:id="rId2941"/>
    <hyperlink ref="B2944" r:id="rId2942"/>
    <hyperlink ref="B2945" r:id="rId2943"/>
    <hyperlink ref="B2946" r:id="rId2944"/>
    <hyperlink ref="B2947" r:id="rId2945"/>
    <hyperlink ref="B2948" r:id="rId2946"/>
    <hyperlink ref="B2949" r:id="rId2947"/>
    <hyperlink ref="B2950" r:id="rId2948"/>
    <hyperlink ref="B2951" r:id="rId2949"/>
    <hyperlink ref="B2952" r:id="rId2950"/>
    <hyperlink ref="B2953" r:id="rId2951"/>
    <hyperlink ref="B2954" r:id="rId2952"/>
    <hyperlink ref="B2955" r:id="rId2953"/>
    <hyperlink ref="B2956" r:id="rId2954"/>
    <hyperlink ref="B2957" r:id="rId2955"/>
    <hyperlink ref="B2958" r:id="rId2956"/>
    <hyperlink ref="B2959" r:id="rId2957"/>
    <hyperlink ref="B2960" r:id="rId2958"/>
    <hyperlink ref="B2961" r:id="rId2959"/>
    <hyperlink ref="B2962" r:id="rId2960"/>
    <hyperlink ref="B2963" r:id="rId2961"/>
    <hyperlink ref="B2964" r:id="rId2962"/>
    <hyperlink ref="B2965" r:id="rId2963"/>
    <hyperlink ref="B2966" r:id="rId2964"/>
    <hyperlink ref="B2967" r:id="rId2965"/>
    <hyperlink ref="B2968" r:id="rId2966"/>
    <hyperlink ref="B2969" r:id="rId2967"/>
    <hyperlink ref="B2970" r:id="rId2968"/>
    <hyperlink ref="B2971" r:id="rId2969"/>
    <hyperlink ref="B2972" r:id="rId2970"/>
    <hyperlink ref="B2973" r:id="rId2971"/>
    <hyperlink ref="B2974" r:id="rId2972"/>
    <hyperlink ref="B2975" r:id="rId2973"/>
    <hyperlink ref="B2976" r:id="rId2974"/>
    <hyperlink ref="B2977" r:id="rId2975"/>
    <hyperlink ref="B2978" r:id="rId2976"/>
    <hyperlink ref="B2979" r:id="rId2977"/>
    <hyperlink ref="B2980" r:id="rId2978"/>
    <hyperlink ref="B2981" r:id="rId2979"/>
    <hyperlink ref="B2982" r:id="rId2980"/>
    <hyperlink ref="B2983" r:id="rId2981"/>
    <hyperlink ref="B2984" r:id="rId2982"/>
    <hyperlink ref="B2985" r:id="rId2983"/>
    <hyperlink ref="B2986" r:id="rId2984"/>
    <hyperlink ref="B2987" r:id="rId2985"/>
    <hyperlink ref="B2988" r:id="rId2986"/>
    <hyperlink ref="B2989" r:id="rId2987"/>
    <hyperlink ref="B2990" r:id="rId2988"/>
    <hyperlink ref="B2991" r:id="rId2989"/>
    <hyperlink ref="B2992" r:id="rId2990"/>
    <hyperlink ref="B2993" r:id="rId2991"/>
    <hyperlink ref="B2994" r:id="rId2992"/>
    <hyperlink ref="B2995" r:id="rId2993"/>
    <hyperlink ref="B2996" r:id="rId2994"/>
    <hyperlink ref="B2997" r:id="rId2995"/>
    <hyperlink ref="B2998" r:id="rId2996"/>
    <hyperlink ref="B2999" r:id="rId2997"/>
    <hyperlink ref="B3000" r:id="rId2998"/>
    <hyperlink ref="B3001" r:id="rId2999"/>
    <hyperlink ref="B3002" r:id="rId3000"/>
    <hyperlink ref="B3003" r:id="rId3001"/>
    <hyperlink ref="B3004" r:id="rId3002"/>
    <hyperlink ref="B3005" r:id="rId3003"/>
    <hyperlink ref="B3006" r:id="rId3004"/>
    <hyperlink ref="B3007" r:id="rId3005"/>
    <hyperlink ref="B3008" r:id="rId3006"/>
    <hyperlink ref="B3009" r:id="rId3007"/>
    <hyperlink ref="B3010" r:id="rId3008"/>
    <hyperlink ref="B3011" r:id="rId3009"/>
    <hyperlink ref="B3012" r:id="rId3010"/>
    <hyperlink ref="B3013" r:id="rId3011"/>
    <hyperlink ref="B3014" r:id="rId3012"/>
    <hyperlink ref="B3015" r:id="rId3013"/>
    <hyperlink ref="B3016" r:id="rId3014"/>
    <hyperlink ref="B3017" r:id="rId3015"/>
    <hyperlink ref="B3018" r:id="rId3016"/>
    <hyperlink ref="B3019" r:id="rId3017"/>
    <hyperlink ref="B3020" r:id="rId3018"/>
    <hyperlink ref="B3021" r:id="rId3019"/>
    <hyperlink ref="B3022" r:id="rId3020"/>
    <hyperlink ref="B3023" r:id="rId3021"/>
    <hyperlink ref="B3024" r:id="rId3022"/>
    <hyperlink ref="B3025" r:id="rId3023"/>
    <hyperlink ref="B3026" r:id="rId3024"/>
    <hyperlink ref="B3027" r:id="rId3025"/>
    <hyperlink ref="B3028" r:id="rId3026"/>
    <hyperlink ref="B3029" r:id="rId3027"/>
  </hyperlinks>
  <pageMargins left="0.74791666666666701" right="0.74791666666666701" top="0.98402777777777795" bottom="0.98402777777777795" header="0.51180555555555496" footer="0.51180555555555496"/>
  <pageSetup paperSize="9" firstPageNumber="0" orientation="portrait" horizontalDpi="300" verticalDpi="300"/>
  <tableParts count="1">
    <tablePart r:id="rId302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87"/>
  <sheetViews>
    <sheetView topLeftCell="A2" workbookViewId="0">
      <selection activeCell="F15" sqref="F15"/>
    </sheetView>
  </sheetViews>
  <sheetFormatPr defaultRowHeight="13.2" x14ac:dyDescent="0.25"/>
  <cols>
    <col min="1" max="1" width="13.33203125" bestFit="1" customWidth="1"/>
    <col min="2" max="2" width="12.6640625" customWidth="1"/>
    <col min="3" max="3" width="13.5546875" style="8" bestFit="1" customWidth="1"/>
    <col min="4" max="4" width="16.44140625" style="9" bestFit="1" customWidth="1"/>
    <col min="5" max="5" width="13.77734375" bestFit="1" customWidth="1"/>
    <col min="6" max="6" width="14.44140625" bestFit="1" customWidth="1"/>
    <col min="7" max="7" width="14.44140625" customWidth="1"/>
    <col min="8" max="8" width="13.77734375" bestFit="1" customWidth="1"/>
    <col min="9" max="9" width="14.77734375" bestFit="1" customWidth="1"/>
    <col min="10" max="10" width="11.77734375" bestFit="1" customWidth="1"/>
    <col min="11" max="11" width="13.6640625" bestFit="1" customWidth="1"/>
    <col min="12" max="12" width="10.5546875" bestFit="1" customWidth="1"/>
    <col min="13" max="13" width="22.109375" bestFit="1" customWidth="1"/>
    <col min="14" max="14" width="14.33203125" bestFit="1" customWidth="1"/>
    <col min="15" max="15" width="8.6640625" bestFit="1" customWidth="1"/>
    <col min="16" max="16" width="10.44140625" bestFit="1" customWidth="1"/>
    <col min="17" max="17" width="14.109375" bestFit="1" customWidth="1"/>
    <col min="18" max="18" width="212.77734375" bestFit="1" customWidth="1"/>
    <col min="19" max="19" width="255.77734375" bestFit="1" customWidth="1"/>
    <col min="20" max="20" width="116.109375" bestFit="1" customWidth="1"/>
  </cols>
  <sheetData>
    <row r="1" spans="1:20" x14ac:dyDescent="0.25">
      <c r="A1" s="6" t="s">
        <v>19</v>
      </c>
      <c r="B1" s="6" t="s">
        <v>19792</v>
      </c>
      <c r="C1" s="8" t="s">
        <v>19773</v>
      </c>
      <c r="D1" s="9" t="s">
        <v>19774</v>
      </c>
      <c r="E1" s="6" t="s">
        <v>19775</v>
      </c>
      <c r="F1" s="6" t="s">
        <v>19776</v>
      </c>
      <c r="G1" s="10" t="s">
        <v>19814</v>
      </c>
      <c r="H1" s="6" t="s">
        <v>421</v>
      </c>
      <c r="I1" s="6" t="s">
        <v>19777</v>
      </c>
      <c r="J1" s="6" t="s">
        <v>19778</v>
      </c>
      <c r="K1" s="6" t="s">
        <v>19779</v>
      </c>
      <c r="L1" s="6" t="s">
        <v>12</v>
      </c>
      <c r="M1" s="6" t="s">
        <v>19780</v>
      </c>
      <c r="N1" s="6" t="s">
        <v>19781</v>
      </c>
      <c r="O1" s="6" t="s">
        <v>19782</v>
      </c>
      <c r="P1" s="6" t="s">
        <v>19783</v>
      </c>
      <c r="Q1" s="6" t="s">
        <v>19784</v>
      </c>
      <c r="R1" s="6" t="s">
        <v>16</v>
      </c>
      <c r="S1" s="6" t="s">
        <v>17</v>
      </c>
      <c r="T1" s="6" t="s">
        <v>10</v>
      </c>
    </row>
    <row r="2" spans="1:20" x14ac:dyDescent="0.25">
      <c r="A2" s="6" t="s">
        <v>14928</v>
      </c>
      <c r="B2" s="7">
        <f>(#REF!/#REF!)*10000000</f>
        <v>72.001152018432293</v>
      </c>
      <c r="C2" s="8">
        <v>0.3</v>
      </c>
      <c r="D2" s="9">
        <v>41666</v>
      </c>
      <c r="E2" s="6">
        <v>1</v>
      </c>
      <c r="F2" s="6">
        <v>1</v>
      </c>
      <c r="G2" s="6">
        <v>0</v>
      </c>
      <c r="H2" s="6" t="s">
        <v>19785</v>
      </c>
      <c r="I2" s="6">
        <v>1</v>
      </c>
      <c r="J2" s="6">
        <v>0</v>
      </c>
      <c r="K2" s="6">
        <v>2</v>
      </c>
      <c r="L2" s="6"/>
      <c r="M2" s="6" t="s">
        <v>19790</v>
      </c>
      <c r="N2" s="6">
        <v>5</v>
      </c>
      <c r="O2" s="6">
        <v>4</v>
      </c>
      <c r="P2" s="6">
        <v>4</v>
      </c>
      <c r="Q2" s="6">
        <v>5</v>
      </c>
      <c r="R2" s="6"/>
      <c r="S2" s="6" t="s">
        <v>14927</v>
      </c>
      <c r="T2" s="6" t="s">
        <v>13674</v>
      </c>
    </row>
    <row r="3" spans="1:20" x14ac:dyDescent="0.25">
      <c r="A3" s="10" t="s">
        <v>13774</v>
      </c>
      <c r="B3" s="7">
        <f>(#REF!/#REF!)*10000000</f>
        <v>249.99999999999997</v>
      </c>
      <c r="C3" s="8">
        <v>0.28999999999999998</v>
      </c>
      <c r="D3" s="9">
        <v>11600</v>
      </c>
      <c r="E3" s="6">
        <v>1</v>
      </c>
      <c r="F3" s="6">
        <v>1</v>
      </c>
      <c r="G3" s="6">
        <v>0</v>
      </c>
      <c r="H3" s="6" t="s">
        <v>19785</v>
      </c>
      <c r="I3" s="6">
        <v>0</v>
      </c>
      <c r="J3" s="6">
        <v>0</v>
      </c>
      <c r="K3" s="6">
        <v>4</v>
      </c>
      <c r="L3" s="6"/>
      <c r="M3" s="6" t="s">
        <v>19790</v>
      </c>
      <c r="N3" s="6">
        <v>5</v>
      </c>
      <c r="O3" s="6">
        <v>5</v>
      </c>
      <c r="P3" s="6">
        <v>4</v>
      </c>
      <c r="Q3" s="6">
        <v>5</v>
      </c>
      <c r="R3" s="6" t="s">
        <v>13772</v>
      </c>
      <c r="S3" s="6" t="s">
        <v>171</v>
      </c>
      <c r="T3" s="6" t="s">
        <v>1413</v>
      </c>
    </row>
    <row r="4" spans="1:20" x14ac:dyDescent="0.25">
      <c r="A4" s="6" t="s">
        <v>19386</v>
      </c>
      <c r="B4" s="7">
        <f>(#REF!/#REF!)*10000000</f>
        <v>300</v>
      </c>
      <c r="C4" s="8">
        <v>1.5</v>
      </c>
      <c r="D4" s="9">
        <v>50000</v>
      </c>
      <c r="E4" s="6">
        <v>1</v>
      </c>
      <c r="F4" s="6">
        <v>1</v>
      </c>
      <c r="G4" s="6">
        <v>0</v>
      </c>
      <c r="H4" s="6" t="s">
        <v>19785</v>
      </c>
      <c r="I4" s="6">
        <v>0</v>
      </c>
      <c r="J4" s="6">
        <v>0</v>
      </c>
      <c r="K4" s="6">
        <v>1</v>
      </c>
      <c r="L4" s="6"/>
      <c r="M4" s="6" t="s">
        <v>19789</v>
      </c>
      <c r="N4" s="6">
        <v>4</v>
      </c>
      <c r="O4" s="6">
        <v>4</v>
      </c>
      <c r="P4" s="6">
        <v>4</v>
      </c>
      <c r="Q4" s="6">
        <v>4</v>
      </c>
      <c r="R4" s="6" t="s">
        <v>234</v>
      </c>
      <c r="S4" s="6"/>
      <c r="T4" s="6" t="s">
        <v>19383</v>
      </c>
    </row>
    <row r="5" spans="1:20" x14ac:dyDescent="0.25">
      <c r="A5" s="6" t="s">
        <v>14865</v>
      </c>
      <c r="B5" s="7">
        <f>(#REF!/#REF!)*10000000</f>
        <v>300.9781790820166</v>
      </c>
      <c r="C5" s="8">
        <v>0.2</v>
      </c>
      <c r="D5" s="9">
        <v>6645</v>
      </c>
      <c r="E5" s="6">
        <v>1</v>
      </c>
      <c r="F5" s="6">
        <v>1</v>
      </c>
      <c r="G5" s="6">
        <v>1</v>
      </c>
      <c r="H5" s="6" t="s">
        <v>19785</v>
      </c>
      <c r="I5" s="6">
        <v>0</v>
      </c>
      <c r="J5" s="6">
        <v>3</v>
      </c>
      <c r="K5" s="6">
        <v>3</v>
      </c>
      <c r="L5" s="6" t="s">
        <v>143</v>
      </c>
      <c r="M5" s="6" t="s">
        <v>19789</v>
      </c>
      <c r="N5" s="6">
        <v>4</v>
      </c>
      <c r="O5" s="6">
        <v>4</v>
      </c>
      <c r="P5" s="6">
        <v>4</v>
      </c>
      <c r="Q5" s="6">
        <v>4</v>
      </c>
      <c r="R5" s="6"/>
      <c r="S5" s="6"/>
      <c r="T5" s="6" t="s">
        <v>1403</v>
      </c>
    </row>
    <row r="6" spans="1:20" x14ac:dyDescent="0.25">
      <c r="A6" s="6" t="s">
        <v>17383</v>
      </c>
      <c r="B6" s="7">
        <f>(#REF!/#REF!)*10000000</f>
        <v>301.02347983142687</v>
      </c>
      <c r="C6" s="8">
        <v>0.2</v>
      </c>
      <c r="D6" s="9">
        <v>6644</v>
      </c>
      <c r="E6" s="6">
        <v>1</v>
      </c>
      <c r="F6" s="6">
        <v>2</v>
      </c>
      <c r="G6" s="6">
        <v>2</v>
      </c>
      <c r="H6" s="6" t="s">
        <v>19785</v>
      </c>
      <c r="I6" s="6">
        <v>0</v>
      </c>
      <c r="J6" s="6">
        <v>3</v>
      </c>
      <c r="K6" s="6">
        <v>3</v>
      </c>
      <c r="L6" s="6"/>
      <c r="M6" s="6" t="s">
        <v>19788</v>
      </c>
      <c r="N6" s="6">
        <v>4</v>
      </c>
      <c r="O6" s="6">
        <v>3.5</v>
      </c>
      <c r="P6" s="6">
        <v>4</v>
      </c>
      <c r="Q6" s="6">
        <v>4</v>
      </c>
      <c r="R6" s="6" t="s">
        <v>93</v>
      </c>
      <c r="S6" s="6"/>
      <c r="T6" s="6" t="s">
        <v>17380</v>
      </c>
    </row>
    <row r="7" spans="1:20" x14ac:dyDescent="0.25">
      <c r="A7" s="10" t="s">
        <v>17365</v>
      </c>
      <c r="B7" s="7">
        <f>(#REF!/#REF!)*10000000</f>
        <v>301.28731854286497</v>
      </c>
      <c r="C7" s="8">
        <v>0.22</v>
      </c>
      <c r="D7" s="9">
        <v>7302</v>
      </c>
      <c r="E7" s="6">
        <v>1</v>
      </c>
      <c r="F7" s="6">
        <v>2</v>
      </c>
      <c r="G7" s="6">
        <v>2</v>
      </c>
      <c r="H7" s="6" t="s">
        <v>19785</v>
      </c>
      <c r="I7" s="6">
        <v>0</v>
      </c>
      <c r="J7" s="6">
        <v>2</v>
      </c>
      <c r="K7" s="6">
        <v>3</v>
      </c>
      <c r="L7" s="6"/>
      <c r="M7" s="6" t="s">
        <v>19788</v>
      </c>
      <c r="N7" s="6">
        <v>4</v>
      </c>
      <c r="O7" s="6">
        <v>4</v>
      </c>
      <c r="P7" s="6">
        <v>4</v>
      </c>
      <c r="Q7" s="6">
        <v>4</v>
      </c>
      <c r="R7" s="6" t="s">
        <v>17363</v>
      </c>
      <c r="S7" s="6" t="s">
        <v>17364</v>
      </c>
      <c r="T7" s="6" t="s">
        <v>17361</v>
      </c>
    </row>
    <row r="8" spans="1:20" x14ac:dyDescent="0.25">
      <c r="A8" s="6" t="s">
        <v>5849</v>
      </c>
      <c r="B8" s="7">
        <f>(#REF!/#REF!)*10000000</f>
        <v>302.02790162519773</v>
      </c>
      <c r="C8" s="8">
        <v>0.21</v>
      </c>
      <c r="D8" s="9">
        <v>6953</v>
      </c>
      <c r="E8" s="6">
        <v>1</v>
      </c>
      <c r="F8" s="6">
        <v>1</v>
      </c>
      <c r="G8" s="6">
        <v>1</v>
      </c>
      <c r="H8" s="6" t="s">
        <v>19785</v>
      </c>
      <c r="I8" s="6">
        <v>0</v>
      </c>
      <c r="J8" s="6">
        <v>0</v>
      </c>
      <c r="K8" s="6">
        <v>12</v>
      </c>
      <c r="L8" s="6" t="s">
        <v>206</v>
      </c>
      <c r="M8" s="6" t="s">
        <v>19786</v>
      </c>
      <c r="N8" s="6">
        <v>5</v>
      </c>
      <c r="O8" s="6">
        <v>3</v>
      </c>
      <c r="P8" s="6">
        <v>4</v>
      </c>
      <c r="Q8" s="6">
        <v>4</v>
      </c>
      <c r="R8" s="6"/>
      <c r="S8" s="6" t="s">
        <v>5848</v>
      </c>
      <c r="T8" s="6" t="s">
        <v>88</v>
      </c>
    </row>
    <row r="9" spans="1:20" x14ac:dyDescent="0.25">
      <c r="A9" s="6" t="s">
        <v>16461</v>
      </c>
      <c r="B9" s="7">
        <f>(#REF!/#REF!)*10000000</f>
        <v>317.98524548460949</v>
      </c>
      <c r="C9" s="8">
        <v>0.25</v>
      </c>
      <c r="D9" s="9">
        <v>7862</v>
      </c>
      <c r="E9" s="6">
        <v>1</v>
      </c>
      <c r="F9" s="6">
        <v>1</v>
      </c>
      <c r="G9" s="6">
        <v>0</v>
      </c>
      <c r="H9" s="6" t="s">
        <v>19785</v>
      </c>
      <c r="I9" s="6">
        <v>0</v>
      </c>
      <c r="J9" s="6">
        <v>0</v>
      </c>
      <c r="K9" s="6">
        <v>4</v>
      </c>
      <c r="L9" s="6"/>
      <c r="M9" s="6" t="s">
        <v>19789</v>
      </c>
      <c r="N9" s="6">
        <v>4.5</v>
      </c>
      <c r="O9" s="6">
        <v>4</v>
      </c>
      <c r="P9" s="6">
        <v>4</v>
      </c>
      <c r="Q9" s="6">
        <v>3</v>
      </c>
      <c r="R9" s="6"/>
      <c r="S9" s="6"/>
      <c r="T9" s="6" t="s">
        <v>16381</v>
      </c>
    </row>
    <row r="10" spans="1:20" x14ac:dyDescent="0.25">
      <c r="A10" s="6" t="s">
        <v>1196</v>
      </c>
      <c r="B10" s="7">
        <f>(#REF!/#REF!)*10000000</f>
        <v>324.01782098015389</v>
      </c>
      <c r="C10" s="8">
        <v>0.24</v>
      </c>
      <c r="D10" s="9">
        <v>7407</v>
      </c>
      <c r="E10" s="6">
        <v>1</v>
      </c>
      <c r="F10" s="6">
        <v>1</v>
      </c>
      <c r="G10" s="6">
        <v>2</v>
      </c>
      <c r="H10" s="6" t="s">
        <v>19785</v>
      </c>
      <c r="I10" s="6">
        <v>0</v>
      </c>
      <c r="J10" s="6">
        <v>1</v>
      </c>
      <c r="K10" s="6">
        <v>13</v>
      </c>
      <c r="L10" s="6" t="s">
        <v>304</v>
      </c>
      <c r="M10" s="6" t="s">
        <v>19788</v>
      </c>
      <c r="N10" s="6">
        <v>4</v>
      </c>
      <c r="O10" s="6">
        <v>4</v>
      </c>
      <c r="P10" s="6">
        <v>4</v>
      </c>
      <c r="Q10" s="6">
        <v>2</v>
      </c>
      <c r="R10" s="6"/>
      <c r="S10" s="6" t="s">
        <v>1195</v>
      </c>
      <c r="T10" s="6" t="s">
        <v>61</v>
      </c>
    </row>
    <row r="11" spans="1:20" x14ac:dyDescent="0.25">
      <c r="A11" s="6" t="s">
        <v>16350</v>
      </c>
      <c r="B11" s="7">
        <f>(#REF!/#REF!)*10000000</f>
        <v>326.62994748302805</v>
      </c>
      <c r="C11" s="8">
        <v>0.255</v>
      </c>
      <c r="D11" s="9">
        <v>7807</v>
      </c>
      <c r="E11" s="6">
        <v>1</v>
      </c>
      <c r="F11" s="6">
        <v>1</v>
      </c>
      <c r="G11" s="6">
        <v>2</v>
      </c>
      <c r="H11" s="6" t="s">
        <v>19785</v>
      </c>
      <c r="I11" s="6">
        <v>0</v>
      </c>
      <c r="J11" s="6">
        <v>0</v>
      </c>
      <c r="K11" s="6">
        <v>4</v>
      </c>
      <c r="L11" s="6" t="s">
        <v>143</v>
      </c>
      <c r="M11" s="6" t="s">
        <v>19786</v>
      </c>
      <c r="N11" s="6">
        <v>4</v>
      </c>
      <c r="O11" s="6">
        <v>4</v>
      </c>
      <c r="P11" s="6">
        <v>4</v>
      </c>
      <c r="Q11" s="6">
        <v>4</v>
      </c>
      <c r="R11" s="6" t="s">
        <v>16348</v>
      </c>
      <c r="S11" s="6" t="s">
        <v>16349</v>
      </c>
      <c r="T11" s="6" t="s">
        <v>16346</v>
      </c>
    </row>
    <row r="12" spans="1:20" x14ac:dyDescent="0.25">
      <c r="A12" s="6" t="s">
        <v>13758</v>
      </c>
      <c r="B12" s="7">
        <f>(#REF!/#REF!)*10000000</f>
        <v>336.97263782180886</v>
      </c>
      <c r="C12" s="8">
        <v>0.5</v>
      </c>
      <c r="D12" s="9">
        <v>14838</v>
      </c>
      <c r="E12" s="6">
        <v>1</v>
      </c>
      <c r="F12" s="6">
        <v>1</v>
      </c>
      <c r="G12" s="6">
        <v>1</v>
      </c>
      <c r="H12" s="6" t="s">
        <v>19785</v>
      </c>
      <c r="I12" s="6">
        <v>0</v>
      </c>
      <c r="J12" s="6">
        <v>2</v>
      </c>
      <c r="K12" s="6">
        <v>10</v>
      </c>
      <c r="L12" s="6"/>
      <c r="M12" s="6" t="s">
        <v>19786</v>
      </c>
      <c r="N12" s="6">
        <v>5</v>
      </c>
      <c r="O12" s="6">
        <v>5</v>
      </c>
      <c r="P12" s="6">
        <v>5</v>
      </c>
      <c r="Q12" s="6">
        <v>5</v>
      </c>
      <c r="R12" s="6" t="s">
        <v>13755</v>
      </c>
      <c r="S12" s="6" t="s">
        <v>13756</v>
      </c>
      <c r="T12" s="6" t="s">
        <v>2090</v>
      </c>
    </row>
    <row r="13" spans="1:20" x14ac:dyDescent="0.25">
      <c r="A13" s="6" t="s">
        <v>16605</v>
      </c>
      <c r="B13" s="7">
        <f>(#REF!/#REF!)*10000000</f>
        <v>339.0256152687092</v>
      </c>
      <c r="C13" s="8">
        <v>0.27</v>
      </c>
      <c r="D13" s="9">
        <v>7964</v>
      </c>
      <c r="E13" s="6">
        <v>1</v>
      </c>
      <c r="F13" s="6">
        <v>1</v>
      </c>
      <c r="G13" s="6">
        <v>1</v>
      </c>
      <c r="H13" s="6" t="s">
        <v>19785</v>
      </c>
      <c r="I13" s="6">
        <v>0</v>
      </c>
      <c r="J13" s="6">
        <v>13</v>
      </c>
      <c r="K13" s="6">
        <v>15</v>
      </c>
      <c r="L13" s="6" t="s">
        <v>143</v>
      </c>
      <c r="M13" s="6" t="s">
        <v>19786</v>
      </c>
      <c r="N13" s="6">
        <v>4</v>
      </c>
      <c r="O13" s="6">
        <v>4</v>
      </c>
      <c r="P13" s="6">
        <v>4</v>
      </c>
      <c r="Q13" s="6">
        <v>4</v>
      </c>
      <c r="R13" s="6" t="s">
        <v>16603</v>
      </c>
      <c r="S13" s="6" t="s">
        <v>16604</v>
      </c>
      <c r="T13" s="6" t="s">
        <v>715</v>
      </c>
    </row>
    <row r="14" spans="1:20" x14ac:dyDescent="0.25">
      <c r="A14" s="6" t="s">
        <v>19434</v>
      </c>
      <c r="B14" s="7">
        <f>(#REF!/#REF!)*10000000</f>
        <v>340.03091190108194</v>
      </c>
      <c r="C14" s="8">
        <v>0.22</v>
      </c>
      <c r="D14" s="9">
        <v>6470</v>
      </c>
      <c r="E14" s="6">
        <v>1</v>
      </c>
      <c r="F14" s="6">
        <v>1</v>
      </c>
      <c r="G14" s="6">
        <v>1</v>
      </c>
      <c r="H14" s="6" t="s">
        <v>19785</v>
      </c>
      <c r="I14" s="6">
        <v>0</v>
      </c>
      <c r="J14" s="6">
        <v>2</v>
      </c>
      <c r="K14" s="6">
        <v>15</v>
      </c>
      <c r="L14" s="6"/>
      <c r="M14" s="6" t="s">
        <v>19788</v>
      </c>
      <c r="N14" s="6">
        <v>4</v>
      </c>
      <c r="O14" s="6">
        <v>3.5</v>
      </c>
      <c r="P14" s="6">
        <v>4</v>
      </c>
      <c r="Q14" s="6">
        <v>5</v>
      </c>
      <c r="R14" s="6" t="s">
        <v>93</v>
      </c>
      <c r="S14" s="6"/>
      <c r="T14" s="6" t="s">
        <v>852</v>
      </c>
    </row>
    <row r="15" spans="1:20" x14ac:dyDescent="0.25">
      <c r="A15" s="6" t="s">
        <v>17514</v>
      </c>
      <c r="B15" s="7">
        <f>(#REF!/#REF!)*10000000</f>
        <v>340.13605442176868</v>
      </c>
      <c r="C15" s="8">
        <v>0.24</v>
      </c>
      <c r="D15" s="9">
        <v>7056</v>
      </c>
      <c r="E15" s="6">
        <v>1</v>
      </c>
      <c r="F15" s="6">
        <v>1</v>
      </c>
      <c r="G15" s="6">
        <v>1</v>
      </c>
      <c r="H15" s="6" t="s">
        <v>19785</v>
      </c>
      <c r="I15" s="6">
        <v>0</v>
      </c>
      <c r="J15" s="6">
        <v>12</v>
      </c>
      <c r="K15" s="6">
        <v>14</v>
      </c>
      <c r="L15" s="6" t="s">
        <v>31</v>
      </c>
      <c r="M15" s="6" t="s">
        <v>19786</v>
      </c>
      <c r="N15" s="6">
        <v>4</v>
      </c>
      <c r="O15" s="6">
        <v>5</v>
      </c>
      <c r="P15" s="6">
        <v>4.5</v>
      </c>
      <c r="Q15" s="6">
        <v>4</v>
      </c>
      <c r="R15" s="6" t="s">
        <v>17512</v>
      </c>
      <c r="S15" s="6" t="s">
        <v>17513</v>
      </c>
      <c r="T15" s="6" t="s">
        <v>17510</v>
      </c>
    </row>
    <row r="16" spans="1:20" x14ac:dyDescent="0.25">
      <c r="A16" s="6" t="s">
        <v>18733</v>
      </c>
      <c r="B16" s="7">
        <f>(#REF!/#REF!)*10000000</f>
        <v>352.02580890027519</v>
      </c>
      <c r="C16" s="8">
        <v>0.371</v>
      </c>
      <c r="D16" s="9">
        <v>10539</v>
      </c>
      <c r="E16" s="6">
        <v>1</v>
      </c>
      <c r="F16" s="6">
        <v>1</v>
      </c>
      <c r="G16" s="6">
        <v>1</v>
      </c>
      <c r="H16" s="6" t="s">
        <v>19785</v>
      </c>
      <c r="I16" s="6">
        <v>0</v>
      </c>
      <c r="J16" s="6">
        <v>3</v>
      </c>
      <c r="K16" s="6">
        <v>10</v>
      </c>
      <c r="L16" s="6" t="s">
        <v>304</v>
      </c>
      <c r="M16" s="6" t="s">
        <v>19786</v>
      </c>
      <c r="N16" s="6">
        <v>4.5</v>
      </c>
      <c r="O16" s="6">
        <v>4</v>
      </c>
      <c r="P16" s="6">
        <v>4</v>
      </c>
      <c r="Q16" s="6">
        <v>2.5</v>
      </c>
      <c r="R16" s="6" t="s">
        <v>18731</v>
      </c>
      <c r="S16" s="6" t="s">
        <v>18732</v>
      </c>
      <c r="T16" s="6" t="s">
        <v>13710</v>
      </c>
    </row>
    <row r="17" spans="1:20" x14ac:dyDescent="0.25">
      <c r="A17" s="6" t="s">
        <v>16793</v>
      </c>
      <c r="B17" s="7">
        <f>(#REF!/#REF!)*10000000</f>
        <v>357.04084547272208</v>
      </c>
      <c r="C17" s="8">
        <v>0.25</v>
      </c>
      <c r="D17" s="9">
        <v>7002</v>
      </c>
      <c r="E17" s="6">
        <v>1</v>
      </c>
      <c r="F17" s="6">
        <v>1</v>
      </c>
      <c r="G17" s="6">
        <v>1</v>
      </c>
      <c r="H17" s="6" t="s">
        <v>19785</v>
      </c>
      <c r="I17" s="6">
        <v>0</v>
      </c>
      <c r="J17" s="6">
        <v>1</v>
      </c>
      <c r="K17" s="6">
        <v>10</v>
      </c>
      <c r="L17" s="6"/>
      <c r="M17" s="6" t="s">
        <v>19786</v>
      </c>
      <c r="N17" s="6">
        <v>5</v>
      </c>
      <c r="O17" s="6">
        <v>5</v>
      </c>
      <c r="P17" s="6">
        <v>5</v>
      </c>
      <c r="Q17" s="6">
        <v>5</v>
      </c>
      <c r="R17" s="6"/>
      <c r="S17" s="6" t="s">
        <v>16515</v>
      </c>
      <c r="T17" s="6" t="s">
        <v>16791</v>
      </c>
    </row>
    <row r="18" spans="1:20" x14ac:dyDescent="0.25">
      <c r="A18" s="6" t="s">
        <v>9162</v>
      </c>
      <c r="B18" s="7">
        <f>(#REF!/#REF!)*10000000</f>
        <v>360.04289872835909</v>
      </c>
      <c r="C18" s="8">
        <v>0.23499999999999999</v>
      </c>
      <c r="D18" s="9">
        <v>6527</v>
      </c>
      <c r="E18" s="6">
        <v>1</v>
      </c>
      <c r="F18" s="6">
        <v>1</v>
      </c>
      <c r="G18" s="6">
        <v>1</v>
      </c>
      <c r="H18" s="6" t="s">
        <v>19785</v>
      </c>
      <c r="I18" s="6">
        <v>0</v>
      </c>
      <c r="J18" s="6">
        <v>4</v>
      </c>
      <c r="K18" s="6">
        <v>14</v>
      </c>
      <c r="L18" s="6" t="s">
        <v>143</v>
      </c>
      <c r="M18" s="6" t="s">
        <v>19786</v>
      </c>
      <c r="N18" s="6">
        <v>5</v>
      </c>
      <c r="O18" s="6">
        <v>4</v>
      </c>
      <c r="P18" s="6">
        <v>5</v>
      </c>
      <c r="Q18" s="6">
        <v>4</v>
      </c>
      <c r="R18" s="6"/>
      <c r="S18" s="6" t="s">
        <v>2389</v>
      </c>
      <c r="T18" s="6" t="s">
        <v>903</v>
      </c>
    </row>
    <row r="19" spans="1:20" x14ac:dyDescent="0.25">
      <c r="A19" s="6" t="s">
        <v>17214</v>
      </c>
      <c r="B19" s="7">
        <f>(#REF!/#REF!)*10000000</f>
        <v>361.88178528347407</v>
      </c>
      <c r="C19" s="8">
        <v>0.3</v>
      </c>
      <c r="D19" s="9">
        <v>8290</v>
      </c>
      <c r="E19" s="6">
        <v>1</v>
      </c>
      <c r="F19" s="6">
        <v>2</v>
      </c>
      <c r="G19" s="6">
        <v>2</v>
      </c>
      <c r="H19" s="6" t="s">
        <v>19785</v>
      </c>
      <c r="I19" s="6">
        <v>0</v>
      </c>
      <c r="J19" s="6">
        <v>5</v>
      </c>
      <c r="K19" s="6">
        <v>14</v>
      </c>
      <c r="L19" s="6"/>
      <c r="M19" s="6" t="s">
        <v>19788</v>
      </c>
      <c r="N19" s="6">
        <v>5</v>
      </c>
      <c r="O19" s="6">
        <v>4</v>
      </c>
      <c r="P19" s="6">
        <v>5</v>
      </c>
      <c r="Q19" s="6">
        <v>4</v>
      </c>
      <c r="R19" s="6" t="s">
        <v>93</v>
      </c>
      <c r="S19" s="6" t="s">
        <v>17213</v>
      </c>
      <c r="T19" s="6" t="s">
        <v>903</v>
      </c>
    </row>
    <row r="20" spans="1:20" x14ac:dyDescent="0.25">
      <c r="A20" s="6" t="s">
        <v>10109</v>
      </c>
      <c r="B20" s="7">
        <f>(#REF!/#REF!)*10000000</f>
        <v>366.09921288669227</v>
      </c>
      <c r="C20" s="8">
        <v>0.2</v>
      </c>
      <c r="D20" s="9">
        <v>5463</v>
      </c>
      <c r="E20" s="6">
        <v>1</v>
      </c>
      <c r="F20" s="6">
        <v>1</v>
      </c>
      <c r="G20" s="6">
        <v>1</v>
      </c>
      <c r="H20" s="6" t="s">
        <v>19785</v>
      </c>
      <c r="I20" s="6">
        <v>0</v>
      </c>
      <c r="J20" s="6">
        <v>10</v>
      </c>
      <c r="K20" s="6">
        <v>14</v>
      </c>
      <c r="L20" s="6" t="s">
        <v>31</v>
      </c>
      <c r="M20" s="6" t="s">
        <v>19786</v>
      </c>
      <c r="N20" s="6">
        <v>4</v>
      </c>
      <c r="O20" s="6">
        <v>4.5</v>
      </c>
      <c r="P20" s="6">
        <v>4.5</v>
      </c>
      <c r="Q20" s="6">
        <v>4</v>
      </c>
      <c r="R20" s="6"/>
      <c r="S20" s="6" t="s">
        <v>10108</v>
      </c>
      <c r="T20" s="6" t="s">
        <v>852</v>
      </c>
    </row>
    <row r="21" spans="1:20" x14ac:dyDescent="0.25">
      <c r="A21" s="6" t="s">
        <v>10246</v>
      </c>
      <c r="B21" s="7">
        <f>(#REF!/#REF!)*10000000</f>
        <v>366.09921288669227</v>
      </c>
      <c r="C21" s="8">
        <v>0.2</v>
      </c>
      <c r="D21" s="9">
        <v>5463</v>
      </c>
      <c r="E21" s="6">
        <v>1</v>
      </c>
      <c r="F21" s="6">
        <v>1</v>
      </c>
      <c r="G21" s="6">
        <v>1</v>
      </c>
      <c r="H21" s="6" t="s">
        <v>19791</v>
      </c>
      <c r="I21" s="6">
        <v>1</v>
      </c>
      <c r="J21" s="6">
        <v>9</v>
      </c>
      <c r="K21" s="6">
        <v>14</v>
      </c>
      <c r="L21" s="6" t="s">
        <v>322</v>
      </c>
      <c r="M21" s="6" t="s">
        <v>19786</v>
      </c>
      <c r="N21" s="6">
        <v>4</v>
      </c>
      <c r="O21" s="6">
        <v>4.5</v>
      </c>
      <c r="P21" s="6">
        <v>4.5</v>
      </c>
      <c r="Q21" s="6">
        <v>4</v>
      </c>
      <c r="R21" s="6"/>
      <c r="S21" s="6" t="s">
        <v>10245</v>
      </c>
      <c r="T21" s="6" t="s">
        <v>10243</v>
      </c>
    </row>
    <row r="22" spans="1:20" x14ac:dyDescent="0.25">
      <c r="A22" s="6" t="s">
        <v>10251</v>
      </c>
      <c r="B22" s="7">
        <f>(#REF!/#REF!)*10000000</f>
        <v>366.13681014466869</v>
      </c>
      <c r="C22" s="8">
        <v>0.20499999999999999</v>
      </c>
      <c r="D22" s="9">
        <v>5599</v>
      </c>
      <c r="E22" s="6">
        <v>1</v>
      </c>
      <c r="F22" s="6">
        <v>1</v>
      </c>
      <c r="G22" s="6">
        <v>1</v>
      </c>
      <c r="H22" s="6" t="s">
        <v>19791</v>
      </c>
      <c r="I22" s="6">
        <v>1</v>
      </c>
      <c r="J22" s="6">
        <v>2</v>
      </c>
      <c r="K22" s="6">
        <v>14</v>
      </c>
      <c r="L22" s="6" t="s">
        <v>322</v>
      </c>
      <c r="M22" s="6" t="s">
        <v>19786</v>
      </c>
      <c r="N22" s="6">
        <v>4</v>
      </c>
      <c r="O22" s="6">
        <v>4.5</v>
      </c>
      <c r="P22" s="6">
        <v>4.5</v>
      </c>
      <c r="Q22" s="6">
        <v>4</v>
      </c>
      <c r="R22" s="6"/>
      <c r="S22" s="6" t="s">
        <v>10250</v>
      </c>
      <c r="T22" s="6" t="s">
        <v>10223</v>
      </c>
    </row>
    <row r="23" spans="1:20" x14ac:dyDescent="0.25">
      <c r="A23" s="6" t="s">
        <v>19153</v>
      </c>
      <c r="B23" s="7">
        <f>(#REF!/#REF!)*10000000</f>
        <v>380.00584624378837</v>
      </c>
      <c r="C23" s="8">
        <v>0.26</v>
      </c>
      <c r="D23" s="9">
        <v>6842</v>
      </c>
      <c r="E23" s="6">
        <v>1</v>
      </c>
      <c r="F23" s="6">
        <v>1</v>
      </c>
      <c r="G23" s="6">
        <v>1</v>
      </c>
      <c r="H23" s="6" t="s">
        <v>19785</v>
      </c>
      <c r="I23" s="6">
        <v>0</v>
      </c>
      <c r="J23" s="6">
        <v>8</v>
      </c>
      <c r="K23" s="6">
        <v>14</v>
      </c>
      <c r="L23" s="6" t="s">
        <v>304</v>
      </c>
      <c r="M23" s="6" t="s">
        <v>19788</v>
      </c>
      <c r="N23" s="6">
        <v>4</v>
      </c>
      <c r="O23" s="6">
        <v>4.5</v>
      </c>
      <c r="P23" s="6">
        <v>4.5</v>
      </c>
      <c r="Q23" s="6">
        <v>4</v>
      </c>
      <c r="R23" s="6" t="s">
        <v>19152</v>
      </c>
      <c r="S23" s="6" t="s">
        <v>171</v>
      </c>
      <c r="T23" s="6" t="s">
        <v>852</v>
      </c>
    </row>
    <row r="24" spans="1:20" x14ac:dyDescent="0.25">
      <c r="A24" s="6" t="s">
        <v>1748</v>
      </c>
      <c r="B24" s="7">
        <f>(#REF!/#REF!)*10000000</f>
        <v>380.05472788081482</v>
      </c>
      <c r="C24" s="8">
        <v>0.25</v>
      </c>
      <c r="D24" s="9">
        <v>6578</v>
      </c>
      <c r="E24" s="6">
        <v>1</v>
      </c>
      <c r="F24" s="6">
        <v>1</v>
      </c>
      <c r="G24" s="6">
        <v>1</v>
      </c>
      <c r="H24" s="6" t="s">
        <v>19785</v>
      </c>
      <c r="I24" s="6">
        <v>0</v>
      </c>
      <c r="J24" s="6">
        <v>4</v>
      </c>
      <c r="K24" s="6">
        <v>14</v>
      </c>
      <c r="L24" s="6"/>
      <c r="M24" s="6" t="s">
        <v>19788</v>
      </c>
      <c r="N24" s="6">
        <v>4</v>
      </c>
      <c r="O24" s="6">
        <v>4.5</v>
      </c>
      <c r="P24" s="6">
        <v>4.5</v>
      </c>
      <c r="Q24" s="6">
        <v>4</v>
      </c>
      <c r="R24" s="6" t="s">
        <v>93</v>
      </c>
      <c r="S24" s="6"/>
      <c r="T24" s="6" t="s">
        <v>852</v>
      </c>
    </row>
    <row r="25" spans="1:20" x14ac:dyDescent="0.25">
      <c r="A25" s="6" t="s">
        <v>15339</v>
      </c>
      <c r="B25" s="7">
        <f>(#REF!/#REF!)*10000000</f>
        <v>392.00313602508822</v>
      </c>
      <c r="C25" s="8">
        <v>0.4</v>
      </c>
      <c r="D25" s="9">
        <v>10204</v>
      </c>
      <c r="E25" s="6">
        <v>1</v>
      </c>
      <c r="F25" s="6">
        <v>1</v>
      </c>
      <c r="G25" s="6">
        <v>1</v>
      </c>
      <c r="H25" s="6" t="s">
        <v>19785</v>
      </c>
      <c r="I25" s="6">
        <v>0</v>
      </c>
      <c r="J25" s="6">
        <v>4</v>
      </c>
      <c r="K25" s="6">
        <v>10</v>
      </c>
      <c r="L25" s="6" t="s">
        <v>31</v>
      </c>
      <c r="M25" s="6" t="s">
        <v>19786</v>
      </c>
      <c r="N25" s="6">
        <v>4.5</v>
      </c>
      <c r="O25" s="6">
        <v>4</v>
      </c>
      <c r="P25" s="6">
        <v>4</v>
      </c>
      <c r="Q25" s="6">
        <v>2.5</v>
      </c>
      <c r="R25" s="6" t="s">
        <v>15338</v>
      </c>
      <c r="S25" s="6" t="s">
        <v>5626</v>
      </c>
      <c r="T25" s="6" t="s">
        <v>13710</v>
      </c>
    </row>
    <row r="26" spans="1:20" x14ac:dyDescent="0.25">
      <c r="A26" s="6" t="s">
        <v>18302</v>
      </c>
      <c r="B26" s="7">
        <f>(#REF!/#REF!)*10000000</f>
        <v>394.05880569869657</v>
      </c>
      <c r="C26" s="8">
        <v>0.26</v>
      </c>
      <c r="D26" s="9">
        <v>6598</v>
      </c>
      <c r="E26" s="6">
        <v>1</v>
      </c>
      <c r="F26" s="6">
        <v>1</v>
      </c>
      <c r="G26" s="6">
        <v>1</v>
      </c>
      <c r="H26" s="6" t="s">
        <v>19785</v>
      </c>
      <c r="I26" s="6">
        <v>0</v>
      </c>
      <c r="J26" s="6">
        <v>6</v>
      </c>
      <c r="K26" s="6">
        <v>10</v>
      </c>
      <c r="L26" s="6"/>
      <c r="M26" s="6" t="s">
        <v>19788</v>
      </c>
      <c r="N26" s="6">
        <v>5</v>
      </c>
      <c r="O26" s="6">
        <v>5</v>
      </c>
      <c r="P26" s="6">
        <v>5</v>
      </c>
      <c r="Q26" s="6">
        <v>5</v>
      </c>
      <c r="R26" s="6"/>
      <c r="S26" s="6" t="s">
        <v>3073</v>
      </c>
      <c r="T26" s="6" t="s">
        <v>61</v>
      </c>
    </row>
    <row r="27" spans="1:20" x14ac:dyDescent="0.25">
      <c r="A27" s="10" t="s">
        <v>14437</v>
      </c>
      <c r="B27" s="7">
        <f>(#REF!/#REF!)*10000000</f>
        <v>394.07018202289356</v>
      </c>
      <c r="C27" s="8">
        <v>0.21</v>
      </c>
      <c r="D27" s="9">
        <v>5329</v>
      </c>
      <c r="E27" s="6">
        <v>1</v>
      </c>
      <c r="F27" s="6">
        <v>1</v>
      </c>
      <c r="G27" s="6">
        <v>1</v>
      </c>
      <c r="H27" s="6" t="s">
        <v>19785</v>
      </c>
      <c r="I27" s="6">
        <v>0</v>
      </c>
      <c r="J27" s="6">
        <v>2</v>
      </c>
      <c r="K27" s="6">
        <v>10</v>
      </c>
      <c r="L27" s="6"/>
      <c r="M27" s="6" t="s">
        <v>19786</v>
      </c>
      <c r="N27" s="6">
        <v>5</v>
      </c>
      <c r="O27" s="6">
        <v>5</v>
      </c>
      <c r="P27" s="6">
        <v>5</v>
      </c>
      <c r="Q27" s="6">
        <v>5</v>
      </c>
      <c r="R27" s="6"/>
      <c r="S27" s="6" t="s">
        <v>4768</v>
      </c>
      <c r="T27" s="6" t="s">
        <v>61</v>
      </c>
    </row>
    <row r="28" spans="1:20" x14ac:dyDescent="0.25">
      <c r="A28" s="6" t="s">
        <v>19569</v>
      </c>
      <c r="B28" s="7">
        <f>(#REF!/#REF!)*10000000</f>
        <v>396.09993906154784</v>
      </c>
      <c r="C28" s="8">
        <v>0.39</v>
      </c>
      <c r="D28" s="9">
        <v>9846</v>
      </c>
      <c r="E28" s="6">
        <v>1</v>
      </c>
      <c r="F28" s="6">
        <v>1</v>
      </c>
      <c r="G28" s="6">
        <v>2</v>
      </c>
      <c r="H28" s="6" t="s">
        <v>19785</v>
      </c>
      <c r="I28" s="6">
        <v>0</v>
      </c>
      <c r="J28" s="6">
        <v>1</v>
      </c>
      <c r="K28" s="6">
        <v>3</v>
      </c>
      <c r="L28" s="6"/>
      <c r="M28" s="6" t="s">
        <v>19788</v>
      </c>
      <c r="N28" s="6">
        <v>5</v>
      </c>
      <c r="O28" s="6">
        <v>4</v>
      </c>
      <c r="P28" s="6">
        <v>4</v>
      </c>
      <c r="Q28" s="6">
        <v>4</v>
      </c>
      <c r="R28" s="6" t="s">
        <v>93</v>
      </c>
      <c r="S28" s="6"/>
      <c r="T28" s="6" t="s">
        <v>742</v>
      </c>
    </row>
    <row r="29" spans="1:20" x14ac:dyDescent="0.25">
      <c r="A29" s="6" t="s">
        <v>19278</v>
      </c>
      <c r="B29" s="7">
        <f>(#REF!/#REF!)*10000000</f>
        <v>399.04788574628952</v>
      </c>
      <c r="C29" s="8">
        <v>0.28499999999999998</v>
      </c>
      <c r="D29" s="9">
        <v>7142</v>
      </c>
      <c r="E29" s="6">
        <v>1</v>
      </c>
      <c r="F29" s="6">
        <v>1</v>
      </c>
      <c r="G29" s="6">
        <v>1</v>
      </c>
      <c r="H29" s="6" t="s">
        <v>19785</v>
      </c>
      <c r="I29" s="6">
        <v>0</v>
      </c>
      <c r="J29" s="6">
        <v>4</v>
      </c>
      <c r="K29" s="6">
        <v>10</v>
      </c>
      <c r="L29" s="6"/>
      <c r="M29" s="6" t="s">
        <v>19788</v>
      </c>
      <c r="N29" s="6">
        <v>5</v>
      </c>
      <c r="O29" s="6">
        <v>5</v>
      </c>
      <c r="P29" s="6">
        <v>5</v>
      </c>
      <c r="Q29" s="6">
        <v>5</v>
      </c>
      <c r="R29" s="6" t="s">
        <v>19277</v>
      </c>
      <c r="S29" s="6" t="s">
        <v>3073</v>
      </c>
      <c r="T29" s="6" t="s">
        <v>19275</v>
      </c>
    </row>
    <row r="30" spans="1:20" x14ac:dyDescent="0.25">
      <c r="A30" s="6" t="s">
        <v>11894</v>
      </c>
      <c r="B30" s="7">
        <f>(#REF!/#REF!)*10000000</f>
        <v>400.00000000000006</v>
      </c>
      <c r="C30" s="8">
        <v>0.38</v>
      </c>
      <c r="D30" s="9">
        <v>9500</v>
      </c>
      <c r="E30" s="6">
        <v>1</v>
      </c>
      <c r="F30" s="6">
        <v>1</v>
      </c>
      <c r="G30" s="6">
        <v>2</v>
      </c>
      <c r="H30" s="6" t="s">
        <v>19785</v>
      </c>
      <c r="I30" s="6">
        <v>0</v>
      </c>
      <c r="J30" s="6">
        <v>3</v>
      </c>
      <c r="K30" s="6">
        <v>12</v>
      </c>
      <c r="L30" s="6" t="s">
        <v>322</v>
      </c>
      <c r="M30" s="6" t="s">
        <v>19786</v>
      </c>
      <c r="N30" s="6">
        <v>4</v>
      </c>
      <c r="O30" s="6">
        <v>3.5</v>
      </c>
      <c r="P30" s="6">
        <v>4</v>
      </c>
      <c r="Q30" s="6">
        <v>3</v>
      </c>
      <c r="R30" s="6"/>
      <c r="S30" s="6" t="s">
        <v>11893</v>
      </c>
      <c r="T30" s="6" t="s">
        <v>11891</v>
      </c>
    </row>
    <row r="31" spans="1:20" x14ac:dyDescent="0.25">
      <c r="A31" s="6" t="s">
        <v>16334</v>
      </c>
      <c r="B31" s="7">
        <f>(#REF!/#REF!)*10000000</f>
        <v>405.04050405040505</v>
      </c>
      <c r="C31" s="8">
        <v>0.36</v>
      </c>
      <c r="D31" s="9">
        <v>8888</v>
      </c>
      <c r="E31" s="6">
        <v>1</v>
      </c>
      <c r="F31" s="6">
        <v>1</v>
      </c>
      <c r="G31" s="6">
        <v>1</v>
      </c>
      <c r="H31" s="6" t="s">
        <v>19785</v>
      </c>
      <c r="I31" s="6">
        <v>0</v>
      </c>
      <c r="J31" s="6">
        <v>10</v>
      </c>
      <c r="K31" s="6">
        <v>10</v>
      </c>
      <c r="L31" s="6"/>
      <c r="M31" s="6" t="s">
        <v>19786</v>
      </c>
      <c r="N31" s="6">
        <v>5</v>
      </c>
      <c r="O31" s="6">
        <v>5</v>
      </c>
      <c r="P31" s="6">
        <v>5</v>
      </c>
      <c r="Q31" s="6">
        <v>5</v>
      </c>
      <c r="R31" s="6"/>
      <c r="S31" s="6" t="s">
        <v>182</v>
      </c>
      <c r="T31" s="6" t="s">
        <v>2090</v>
      </c>
    </row>
    <row r="32" spans="1:20" x14ac:dyDescent="0.25">
      <c r="A32" s="6" t="s">
        <v>18628</v>
      </c>
      <c r="B32" s="7">
        <f>(#REF!/#REF!)*10000000</f>
        <v>406.00667408231368</v>
      </c>
      <c r="C32" s="8">
        <v>0.36499999999999999</v>
      </c>
      <c r="D32" s="9">
        <v>8990</v>
      </c>
      <c r="E32" s="6">
        <v>1</v>
      </c>
      <c r="F32" s="6">
        <v>1</v>
      </c>
      <c r="G32" s="6">
        <v>1</v>
      </c>
      <c r="H32" s="6" t="s">
        <v>19785</v>
      </c>
      <c r="I32" s="6">
        <v>0</v>
      </c>
      <c r="J32" s="6">
        <v>7</v>
      </c>
      <c r="K32" s="6">
        <v>10</v>
      </c>
      <c r="L32" s="6" t="s">
        <v>31</v>
      </c>
      <c r="M32" s="6" t="s">
        <v>19786</v>
      </c>
      <c r="N32" s="6">
        <v>4.5</v>
      </c>
      <c r="O32" s="6">
        <v>4</v>
      </c>
      <c r="P32" s="6">
        <v>4</v>
      </c>
      <c r="Q32" s="6">
        <v>2.5</v>
      </c>
      <c r="R32" s="6" t="s">
        <v>18625</v>
      </c>
      <c r="S32" s="6" t="s">
        <v>18626</v>
      </c>
      <c r="T32" s="6" t="s">
        <v>13710</v>
      </c>
    </row>
    <row r="33" spans="1:20" x14ac:dyDescent="0.25">
      <c r="A33" s="6" t="s">
        <v>14567</v>
      </c>
      <c r="B33" s="7">
        <f>(#REF!/#REF!)*10000000</f>
        <v>410.00410004100041</v>
      </c>
      <c r="C33" s="8">
        <v>0.3</v>
      </c>
      <c r="D33" s="9">
        <v>7317</v>
      </c>
      <c r="E33" s="6">
        <v>1</v>
      </c>
      <c r="F33" s="6">
        <v>1</v>
      </c>
      <c r="G33" s="6">
        <v>2</v>
      </c>
      <c r="H33" s="6" t="s">
        <v>19785</v>
      </c>
      <c r="I33" s="6">
        <v>0</v>
      </c>
      <c r="J33" s="6">
        <v>0</v>
      </c>
      <c r="K33" s="6">
        <v>1</v>
      </c>
      <c r="L33" s="6" t="s">
        <v>703</v>
      </c>
      <c r="M33" s="6" t="s">
        <v>19787</v>
      </c>
      <c r="N33" s="6">
        <v>5</v>
      </c>
      <c r="O33" s="6">
        <v>4</v>
      </c>
      <c r="P33" s="6">
        <v>4</v>
      </c>
      <c r="Q33" s="6">
        <v>5</v>
      </c>
      <c r="R33" s="6" t="s">
        <v>14566</v>
      </c>
      <c r="S33" s="6"/>
      <c r="T33" s="6" t="s">
        <v>13674</v>
      </c>
    </row>
    <row r="34" spans="1:20" x14ac:dyDescent="0.25">
      <c r="A34" s="6" t="s">
        <v>16516</v>
      </c>
      <c r="B34" s="7">
        <f>(#REF!/#REF!)*10000000</f>
        <v>412.01716738197428</v>
      </c>
      <c r="C34" s="8">
        <v>0.24</v>
      </c>
      <c r="D34" s="9">
        <v>5825</v>
      </c>
      <c r="E34" s="6">
        <v>1</v>
      </c>
      <c r="F34" s="6">
        <v>1</v>
      </c>
      <c r="G34" s="6">
        <v>1</v>
      </c>
      <c r="H34" s="6" t="s">
        <v>19785</v>
      </c>
      <c r="I34" s="6">
        <v>0</v>
      </c>
      <c r="J34" s="6">
        <v>8</v>
      </c>
      <c r="K34" s="6">
        <v>11</v>
      </c>
      <c r="L34" s="6"/>
      <c r="M34" s="6" t="s">
        <v>19788</v>
      </c>
      <c r="N34" s="6"/>
      <c r="O34" s="6"/>
      <c r="P34" s="6"/>
      <c r="Q34" s="6"/>
      <c r="R34" s="6" t="s">
        <v>16514</v>
      </c>
      <c r="S34" s="6" t="s">
        <v>16515</v>
      </c>
      <c r="T34" s="6" t="s">
        <v>16511</v>
      </c>
    </row>
    <row r="35" spans="1:20" x14ac:dyDescent="0.25">
      <c r="A35" s="6" t="s">
        <v>15314</v>
      </c>
      <c r="B35" s="7">
        <f>(#REF!/#REF!)*10000000</f>
        <v>417.00295937584076</v>
      </c>
      <c r="C35" s="8">
        <v>0.31</v>
      </c>
      <c r="D35" s="9">
        <v>7434</v>
      </c>
      <c r="E35" s="6">
        <v>1</v>
      </c>
      <c r="F35" s="6">
        <v>1</v>
      </c>
      <c r="G35" s="6">
        <v>1</v>
      </c>
      <c r="H35" s="6" t="s">
        <v>19785</v>
      </c>
      <c r="I35" s="6">
        <v>0</v>
      </c>
      <c r="J35" s="6">
        <v>13</v>
      </c>
      <c r="K35" s="6">
        <v>14</v>
      </c>
      <c r="L35" s="6" t="s">
        <v>304</v>
      </c>
      <c r="M35" s="6" t="s">
        <v>19786</v>
      </c>
      <c r="N35" s="6">
        <v>4</v>
      </c>
      <c r="O35" s="6">
        <v>3.5</v>
      </c>
      <c r="P35" s="6">
        <v>4</v>
      </c>
      <c r="Q35" s="6">
        <v>3</v>
      </c>
      <c r="R35" s="6" t="s">
        <v>15312</v>
      </c>
      <c r="S35" s="6" t="s">
        <v>15313</v>
      </c>
      <c r="T35" s="6" t="s">
        <v>15310</v>
      </c>
    </row>
    <row r="36" spans="1:20" x14ac:dyDescent="0.25">
      <c r="A36" s="6" t="s">
        <v>19224</v>
      </c>
      <c r="B36" s="7">
        <f>(#REF!/#REF!)*10000000</f>
        <v>431.0344827586207</v>
      </c>
      <c r="C36" s="8">
        <v>0.26</v>
      </c>
      <c r="D36" s="9">
        <v>6032</v>
      </c>
      <c r="E36" s="6">
        <v>1</v>
      </c>
      <c r="F36" s="6">
        <v>1</v>
      </c>
      <c r="G36" s="6">
        <v>1</v>
      </c>
      <c r="H36" s="6" t="s">
        <v>19785</v>
      </c>
      <c r="I36" s="6">
        <v>0</v>
      </c>
      <c r="J36" s="6">
        <v>8</v>
      </c>
      <c r="K36" s="6">
        <v>14</v>
      </c>
      <c r="L36" s="6" t="s">
        <v>304</v>
      </c>
      <c r="M36" s="6" t="s">
        <v>19788</v>
      </c>
      <c r="N36" s="6">
        <v>4</v>
      </c>
      <c r="O36" s="6">
        <v>4.5</v>
      </c>
      <c r="P36" s="6">
        <v>4.5</v>
      </c>
      <c r="Q36" s="6">
        <v>4</v>
      </c>
      <c r="R36" s="6" t="s">
        <v>17020</v>
      </c>
      <c r="S36" s="6" t="s">
        <v>171</v>
      </c>
      <c r="T36" s="6" t="s">
        <v>19222</v>
      </c>
    </row>
    <row r="37" spans="1:20" x14ac:dyDescent="0.25">
      <c r="A37" s="6" t="s">
        <v>6746</v>
      </c>
      <c r="B37" s="7">
        <f>(#REF!/#REF!)*10000000</f>
        <v>448.00793519590019</v>
      </c>
      <c r="C37" s="8">
        <v>0.27100000000000002</v>
      </c>
      <c r="D37" s="9">
        <v>6049</v>
      </c>
      <c r="E37" s="6">
        <v>2</v>
      </c>
      <c r="F37" s="6">
        <v>2</v>
      </c>
      <c r="G37" s="6">
        <v>1</v>
      </c>
      <c r="H37" s="6" t="s">
        <v>19785</v>
      </c>
      <c r="I37" s="6">
        <v>0</v>
      </c>
      <c r="J37" s="6">
        <v>10</v>
      </c>
      <c r="K37" s="6">
        <v>12</v>
      </c>
      <c r="L37" s="6" t="s">
        <v>703</v>
      </c>
      <c r="M37" s="6" t="s">
        <v>19786</v>
      </c>
      <c r="N37" s="6">
        <v>4</v>
      </c>
      <c r="O37" s="6">
        <v>3</v>
      </c>
      <c r="P37" s="6">
        <v>3</v>
      </c>
      <c r="Q37" s="6">
        <v>3</v>
      </c>
      <c r="R37" s="6"/>
      <c r="S37" s="6" t="s">
        <v>6745</v>
      </c>
      <c r="T37" s="6" t="s">
        <v>890</v>
      </c>
    </row>
    <row r="38" spans="1:20" x14ac:dyDescent="0.25">
      <c r="A38" s="6" t="s">
        <v>16689</v>
      </c>
      <c r="B38" s="7">
        <f>(#REF!/#REF!)*10000000</f>
        <v>450.00775875446129</v>
      </c>
      <c r="C38" s="8">
        <v>0.87</v>
      </c>
      <c r="D38" s="9">
        <v>19333</v>
      </c>
      <c r="E38" s="6">
        <v>1</v>
      </c>
      <c r="F38" s="6">
        <v>1</v>
      </c>
      <c r="G38" s="6">
        <v>1</v>
      </c>
      <c r="H38" s="6" t="s">
        <v>19785</v>
      </c>
      <c r="I38" s="6">
        <v>0</v>
      </c>
      <c r="J38" s="6">
        <v>2</v>
      </c>
      <c r="K38" s="6">
        <v>12</v>
      </c>
      <c r="L38" s="6"/>
      <c r="M38" s="6" t="s">
        <v>19786</v>
      </c>
      <c r="N38" s="6">
        <v>4</v>
      </c>
      <c r="O38" s="6">
        <v>5</v>
      </c>
      <c r="P38" s="6">
        <v>4</v>
      </c>
      <c r="Q38" s="6">
        <v>5</v>
      </c>
      <c r="R38" s="6" t="s">
        <v>16687</v>
      </c>
      <c r="S38" s="6" t="s">
        <v>16688</v>
      </c>
      <c r="T38" s="6" t="s">
        <v>942</v>
      </c>
    </row>
    <row r="39" spans="1:20" x14ac:dyDescent="0.25">
      <c r="A39" s="6" t="s">
        <v>9493</v>
      </c>
      <c r="B39" s="7">
        <f>(#REF!/#REF!)*10000000</f>
        <v>450.01216249087815</v>
      </c>
      <c r="C39" s="8">
        <v>0.37</v>
      </c>
      <c r="D39" s="9">
        <v>8222</v>
      </c>
      <c r="E39" s="6">
        <v>1</v>
      </c>
      <c r="F39" s="6">
        <v>1</v>
      </c>
      <c r="G39" s="6">
        <v>2</v>
      </c>
      <c r="H39" s="6" t="s">
        <v>19785</v>
      </c>
      <c r="I39" s="6">
        <v>0</v>
      </c>
      <c r="J39" s="6">
        <v>2</v>
      </c>
      <c r="K39" s="6">
        <v>4</v>
      </c>
      <c r="L39" s="6" t="s">
        <v>143</v>
      </c>
      <c r="M39" s="6" t="s">
        <v>19786</v>
      </c>
      <c r="N39" s="6">
        <v>5</v>
      </c>
      <c r="O39" s="6">
        <v>4</v>
      </c>
      <c r="P39" s="6">
        <v>4</v>
      </c>
      <c r="Q39" s="6">
        <v>4</v>
      </c>
      <c r="R39" s="6"/>
      <c r="S39" s="6" t="s">
        <v>9492</v>
      </c>
      <c r="T39" s="6" t="s">
        <v>9490</v>
      </c>
    </row>
    <row r="40" spans="1:20" x14ac:dyDescent="0.25">
      <c r="A40" s="6" t="s">
        <v>721</v>
      </c>
      <c r="B40" s="7">
        <f>(#REF!/#REF!)*10000000</f>
        <v>450.04500450045003</v>
      </c>
      <c r="C40" s="8">
        <v>0.3</v>
      </c>
      <c r="D40" s="9">
        <v>6666</v>
      </c>
      <c r="E40" s="6">
        <v>1</v>
      </c>
      <c r="F40" s="6">
        <v>1</v>
      </c>
      <c r="G40" s="6">
        <v>1</v>
      </c>
      <c r="H40" s="6" t="s">
        <v>19785</v>
      </c>
      <c r="I40" s="6">
        <v>0</v>
      </c>
      <c r="J40" s="6">
        <v>14</v>
      </c>
      <c r="K40" s="6">
        <v>14</v>
      </c>
      <c r="L40" s="6"/>
      <c r="M40" s="6" t="s">
        <v>19788</v>
      </c>
      <c r="N40" s="6">
        <v>4</v>
      </c>
      <c r="O40" s="6">
        <v>4</v>
      </c>
      <c r="P40" s="6">
        <v>4</v>
      </c>
      <c r="Q40" s="6">
        <v>4</v>
      </c>
      <c r="R40" s="6" t="s">
        <v>719</v>
      </c>
      <c r="S40" s="6" t="s">
        <v>720</v>
      </c>
      <c r="T40" s="6" t="s">
        <v>715</v>
      </c>
    </row>
    <row r="41" spans="1:20" x14ac:dyDescent="0.25">
      <c r="A41" s="6" t="s">
        <v>14179</v>
      </c>
      <c r="B41" s="7">
        <f>(#REF!/#REF!)*10000000</f>
        <v>450.04500450045003</v>
      </c>
      <c r="C41" s="8">
        <v>0.3</v>
      </c>
      <c r="D41" s="9">
        <v>6666</v>
      </c>
      <c r="E41" s="6">
        <v>2</v>
      </c>
      <c r="F41" s="6">
        <v>1</v>
      </c>
      <c r="G41" s="6">
        <v>0</v>
      </c>
      <c r="H41" s="6" t="s">
        <v>19785</v>
      </c>
      <c r="I41" s="6">
        <v>0</v>
      </c>
      <c r="J41" s="6">
        <v>12</v>
      </c>
      <c r="K41" s="6">
        <v>12</v>
      </c>
      <c r="L41" s="6" t="s">
        <v>304</v>
      </c>
      <c r="M41" s="6" t="s">
        <v>19789</v>
      </c>
      <c r="N41" s="6">
        <v>4</v>
      </c>
      <c r="O41" s="6">
        <v>3</v>
      </c>
      <c r="P41" s="6">
        <v>3</v>
      </c>
      <c r="Q41" s="6">
        <v>3</v>
      </c>
      <c r="R41" s="6" t="s">
        <v>356</v>
      </c>
      <c r="S41" s="6"/>
      <c r="T41" s="6" t="s">
        <v>14177</v>
      </c>
    </row>
    <row r="42" spans="1:20" x14ac:dyDescent="0.25">
      <c r="A42" s="6" t="s">
        <v>16342</v>
      </c>
      <c r="B42" s="7">
        <f>(#REF!/#REF!)*10000000</f>
        <v>450.06429489927132</v>
      </c>
      <c r="C42" s="8">
        <v>0.21</v>
      </c>
      <c r="D42" s="9">
        <v>4666</v>
      </c>
      <c r="E42" s="6">
        <v>1</v>
      </c>
      <c r="F42" s="6">
        <v>1</v>
      </c>
      <c r="G42" s="6">
        <v>1</v>
      </c>
      <c r="H42" s="6" t="s">
        <v>19785</v>
      </c>
      <c r="I42" s="6">
        <v>0</v>
      </c>
      <c r="J42" s="6">
        <v>2</v>
      </c>
      <c r="K42" s="6">
        <v>4</v>
      </c>
      <c r="L42" s="6"/>
      <c r="M42" s="6" t="s">
        <v>19786</v>
      </c>
      <c r="N42" s="6"/>
      <c r="O42" s="6"/>
      <c r="P42" s="6"/>
      <c r="Q42" s="6"/>
      <c r="R42" s="6" t="s">
        <v>16341</v>
      </c>
      <c r="S42" s="6" t="s">
        <v>1053</v>
      </c>
      <c r="T42" s="6" t="s">
        <v>16338</v>
      </c>
    </row>
    <row r="43" spans="1:20" x14ac:dyDescent="0.25">
      <c r="A43" s="6" t="s">
        <v>18395</v>
      </c>
      <c r="B43" s="7">
        <f>(#REF!/#REF!)*10000000</f>
        <v>450.06429489927132</v>
      </c>
      <c r="C43" s="8">
        <v>0.21</v>
      </c>
      <c r="D43" s="9">
        <v>4666</v>
      </c>
      <c r="E43" s="6">
        <v>1</v>
      </c>
      <c r="F43" s="6">
        <v>1</v>
      </c>
      <c r="G43" s="6">
        <v>1</v>
      </c>
      <c r="H43" s="6" t="s">
        <v>19785</v>
      </c>
      <c r="I43" s="6">
        <v>0</v>
      </c>
      <c r="J43" s="6">
        <v>11</v>
      </c>
      <c r="K43" s="6">
        <v>14</v>
      </c>
      <c r="L43" s="6"/>
      <c r="M43" s="6" t="s">
        <v>19788</v>
      </c>
      <c r="N43" s="6">
        <v>4</v>
      </c>
      <c r="O43" s="6">
        <v>5</v>
      </c>
      <c r="P43" s="6">
        <v>4.5</v>
      </c>
      <c r="Q43" s="6">
        <v>4</v>
      </c>
      <c r="R43" s="6" t="s">
        <v>93</v>
      </c>
      <c r="S43" s="6" t="s">
        <v>18394</v>
      </c>
      <c r="T43" s="6" t="s">
        <v>61</v>
      </c>
    </row>
    <row r="44" spans="1:20" x14ac:dyDescent="0.25">
      <c r="A44" s="6" t="s">
        <v>17933</v>
      </c>
      <c r="B44" s="7">
        <f>(#REF!/#REF!)*10000000</f>
        <v>457.54956786985264</v>
      </c>
      <c r="C44" s="8">
        <v>0.27</v>
      </c>
      <c r="D44" s="9">
        <v>5901</v>
      </c>
      <c r="E44" s="6">
        <v>2</v>
      </c>
      <c r="F44" s="6">
        <v>2</v>
      </c>
      <c r="G44" s="6">
        <v>1</v>
      </c>
      <c r="H44" s="6" t="s">
        <v>19785</v>
      </c>
      <c r="I44" s="6">
        <v>0</v>
      </c>
      <c r="J44" s="6">
        <v>0</v>
      </c>
      <c r="K44" s="6">
        <v>14</v>
      </c>
      <c r="L44" s="6"/>
      <c r="M44" s="6" t="s">
        <v>19786</v>
      </c>
      <c r="N44" s="6">
        <v>4</v>
      </c>
      <c r="O44" s="6">
        <v>5</v>
      </c>
      <c r="P44" s="6">
        <v>4.5</v>
      </c>
      <c r="Q44" s="6">
        <v>4</v>
      </c>
      <c r="R44" s="6" t="s">
        <v>17932</v>
      </c>
      <c r="S44" s="6" t="s">
        <v>16900</v>
      </c>
      <c r="T44" s="6" t="s">
        <v>17930</v>
      </c>
    </row>
    <row r="45" spans="1:20" x14ac:dyDescent="0.25">
      <c r="A45" s="6" t="s">
        <v>3207</v>
      </c>
      <c r="B45" s="7">
        <f>(#REF!/#REF!)*10000000</f>
        <v>457.85992877734446</v>
      </c>
      <c r="C45" s="8">
        <v>0.27</v>
      </c>
      <c r="D45" s="9">
        <v>5897</v>
      </c>
      <c r="E45" s="6">
        <v>2</v>
      </c>
      <c r="F45" s="6">
        <v>2</v>
      </c>
      <c r="G45" s="6">
        <v>1</v>
      </c>
      <c r="H45" s="6" t="s">
        <v>19785</v>
      </c>
      <c r="I45" s="6">
        <v>1</v>
      </c>
      <c r="J45" s="6">
        <v>4</v>
      </c>
      <c r="K45" s="6">
        <v>14</v>
      </c>
      <c r="L45" s="6" t="s">
        <v>206</v>
      </c>
      <c r="M45" s="6" t="s">
        <v>19786</v>
      </c>
      <c r="N45" s="6">
        <v>4</v>
      </c>
      <c r="O45" s="6">
        <v>5</v>
      </c>
      <c r="P45" s="6">
        <v>4.5</v>
      </c>
      <c r="Q45" s="6">
        <v>4</v>
      </c>
      <c r="R45" s="6" t="s">
        <v>3205</v>
      </c>
      <c r="S45" s="6" t="s">
        <v>1505</v>
      </c>
      <c r="T45" s="6" t="s">
        <v>3203</v>
      </c>
    </row>
    <row r="46" spans="1:20" x14ac:dyDescent="0.25">
      <c r="A46" s="6" t="s">
        <v>708</v>
      </c>
      <c r="B46" s="7">
        <f>(#REF!/#REF!)*10000000</f>
        <v>460</v>
      </c>
      <c r="C46" s="8">
        <v>0.23</v>
      </c>
      <c r="D46" s="9">
        <v>5000</v>
      </c>
      <c r="E46" s="6">
        <v>1</v>
      </c>
      <c r="F46" s="6">
        <v>1</v>
      </c>
      <c r="G46" s="6">
        <v>1</v>
      </c>
      <c r="H46" s="6" t="s">
        <v>19785</v>
      </c>
      <c r="I46" s="6">
        <v>0</v>
      </c>
      <c r="J46" s="6">
        <v>2</v>
      </c>
      <c r="K46" s="6">
        <v>4</v>
      </c>
      <c r="L46" s="6" t="s">
        <v>703</v>
      </c>
      <c r="M46" s="6" t="s">
        <v>19786</v>
      </c>
      <c r="N46" s="6"/>
      <c r="O46" s="6"/>
      <c r="P46" s="6"/>
      <c r="Q46" s="6"/>
      <c r="R46" s="6" t="s">
        <v>706</v>
      </c>
      <c r="S46" s="6" t="s">
        <v>707</v>
      </c>
      <c r="T46" s="6" t="s">
        <v>702</v>
      </c>
    </row>
    <row r="47" spans="1:20" x14ac:dyDescent="0.25">
      <c r="A47" s="6" t="s">
        <v>14784</v>
      </c>
      <c r="B47" s="7">
        <f>(#REF!/#REF!)*10000000</f>
        <v>461.77526936890717</v>
      </c>
      <c r="C47" s="8">
        <v>0.45</v>
      </c>
      <c r="D47" s="9">
        <v>9745</v>
      </c>
      <c r="E47" s="6">
        <v>1</v>
      </c>
      <c r="F47" s="6">
        <v>1</v>
      </c>
      <c r="G47" s="6">
        <v>0</v>
      </c>
      <c r="H47" s="6" t="s">
        <v>19791</v>
      </c>
      <c r="I47" s="6">
        <v>1</v>
      </c>
      <c r="J47" s="6"/>
      <c r="K47" s="6">
        <v>1</v>
      </c>
      <c r="L47" s="6" t="s">
        <v>527</v>
      </c>
      <c r="M47" s="6" t="s">
        <v>19790</v>
      </c>
      <c r="N47" s="6">
        <v>4</v>
      </c>
      <c r="O47" s="6">
        <v>4</v>
      </c>
      <c r="P47" s="6">
        <v>5</v>
      </c>
      <c r="Q47" s="6">
        <v>5</v>
      </c>
      <c r="R47" s="6" t="s">
        <v>14782</v>
      </c>
      <c r="S47" s="6" t="s">
        <v>14783</v>
      </c>
      <c r="T47" s="6" t="s">
        <v>14778</v>
      </c>
    </row>
    <row r="48" spans="1:20" x14ac:dyDescent="0.25">
      <c r="A48" s="6" t="s">
        <v>19713</v>
      </c>
      <c r="B48" s="7">
        <f>(#REF!/#REF!)*10000000</f>
        <v>465.00813764240883</v>
      </c>
      <c r="C48" s="8">
        <v>0.4</v>
      </c>
      <c r="D48" s="9">
        <v>8602</v>
      </c>
      <c r="E48" s="6">
        <v>1</v>
      </c>
      <c r="F48" s="6">
        <v>1</v>
      </c>
      <c r="G48" s="6">
        <v>1</v>
      </c>
      <c r="H48" s="6" t="s">
        <v>19785</v>
      </c>
      <c r="I48" s="6">
        <v>0</v>
      </c>
      <c r="J48" s="6">
        <v>5</v>
      </c>
      <c r="K48" s="6">
        <v>16</v>
      </c>
      <c r="L48" s="6" t="s">
        <v>304</v>
      </c>
      <c r="M48" s="6" t="s">
        <v>19790</v>
      </c>
      <c r="N48" s="6">
        <v>5</v>
      </c>
      <c r="O48" s="6">
        <v>4</v>
      </c>
      <c r="P48" s="6">
        <v>5</v>
      </c>
      <c r="Q48" s="6">
        <v>5</v>
      </c>
      <c r="R48" s="6" t="s">
        <v>19711</v>
      </c>
      <c r="S48" s="6" t="s">
        <v>19712</v>
      </c>
      <c r="T48" s="6" t="s">
        <v>19709</v>
      </c>
    </row>
    <row r="49" spans="1:20" x14ac:dyDescent="0.25">
      <c r="A49" s="6" t="s">
        <v>1944</v>
      </c>
      <c r="B49" s="7">
        <f>(#REF!/#REF!)*10000000</f>
        <v>465.0179666032551</v>
      </c>
      <c r="C49" s="8">
        <v>0.22</v>
      </c>
      <c r="D49" s="9">
        <v>4731</v>
      </c>
      <c r="E49" s="6">
        <v>1</v>
      </c>
      <c r="F49" s="6">
        <v>1</v>
      </c>
      <c r="G49" s="6">
        <v>1</v>
      </c>
      <c r="H49" s="6" t="s">
        <v>19785</v>
      </c>
      <c r="I49" s="6">
        <v>0</v>
      </c>
      <c r="J49" s="6">
        <v>2</v>
      </c>
      <c r="K49" s="6">
        <v>3</v>
      </c>
      <c r="L49" s="6" t="s">
        <v>270</v>
      </c>
      <c r="M49" s="6" t="s">
        <v>19786</v>
      </c>
      <c r="N49" s="6"/>
      <c r="O49" s="6"/>
      <c r="P49" s="6"/>
      <c r="Q49" s="6"/>
      <c r="R49" s="6" t="s">
        <v>1943</v>
      </c>
      <c r="S49" s="6"/>
      <c r="T49" s="6" t="s">
        <v>1940</v>
      </c>
    </row>
    <row r="50" spans="1:20" x14ac:dyDescent="0.25">
      <c r="A50" s="6" t="s">
        <v>8728</v>
      </c>
      <c r="B50" s="7">
        <f>(#REF!/#REF!)*10000000</f>
        <v>468.000468000468</v>
      </c>
      <c r="C50" s="8">
        <v>0.4</v>
      </c>
      <c r="D50" s="9">
        <v>8547</v>
      </c>
      <c r="E50" s="6">
        <v>1</v>
      </c>
      <c r="F50" s="6">
        <v>1</v>
      </c>
      <c r="G50" s="6">
        <v>1</v>
      </c>
      <c r="H50" s="6" t="s">
        <v>19785</v>
      </c>
      <c r="I50" s="6">
        <v>0</v>
      </c>
      <c r="J50" s="6">
        <v>6</v>
      </c>
      <c r="K50" s="6">
        <v>11</v>
      </c>
      <c r="L50" s="6" t="s">
        <v>143</v>
      </c>
      <c r="M50" s="6" t="s">
        <v>19786</v>
      </c>
      <c r="N50" s="6">
        <v>5</v>
      </c>
      <c r="O50" s="6">
        <v>5</v>
      </c>
      <c r="P50" s="6">
        <v>5</v>
      </c>
      <c r="Q50" s="6">
        <v>4</v>
      </c>
      <c r="R50" s="6" t="s">
        <v>8725</v>
      </c>
      <c r="S50" s="6" t="s">
        <v>8726</v>
      </c>
      <c r="T50" s="6" t="s">
        <v>2541</v>
      </c>
    </row>
    <row r="51" spans="1:20" x14ac:dyDescent="0.25">
      <c r="A51" s="6" t="s">
        <v>17952</v>
      </c>
      <c r="B51" s="7">
        <f>(#REF!/#REF!)*10000000</f>
        <v>468.0708793045805</v>
      </c>
      <c r="C51" s="8">
        <v>0.28000000000000003</v>
      </c>
      <c r="D51" s="9">
        <v>5982</v>
      </c>
      <c r="E51" s="6">
        <v>2</v>
      </c>
      <c r="F51" s="6">
        <v>2</v>
      </c>
      <c r="G51" s="6">
        <v>2</v>
      </c>
      <c r="H51" s="6" t="s">
        <v>19785</v>
      </c>
      <c r="I51" s="6">
        <v>0</v>
      </c>
      <c r="J51" s="6">
        <v>3</v>
      </c>
      <c r="K51" s="6">
        <v>13</v>
      </c>
      <c r="L51" s="6"/>
      <c r="M51" s="6" t="s">
        <v>19786</v>
      </c>
      <c r="N51" s="6">
        <v>5</v>
      </c>
      <c r="O51" s="6">
        <v>4</v>
      </c>
      <c r="P51" s="6">
        <v>4</v>
      </c>
      <c r="Q51" s="6">
        <v>4</v>
      </c>
      <c r="R51" s="6" t="s">
        <v>17951</v>
      </c>
      <c r="S51" s="6" t="s">
        <v>1482</v>
      </c>
      <c r="T51" s="6" t="s">
        <v>17949</v>
      </c>
    </row>
    <row r="52" spans="1:20" x14ac:dyDescent="0.25">
      <c r="A52" s="6" t="s">
        <v>2134</v>
      </c>
      <c r="B52" s="7">
        <f>(#REF!/#REF!)*10000000</f>
        <v>471.01923328535912</v>
      </c>
      <c r="C52" s="8">
        <v>0.36</v>
      </c>
      <c r="D52" s="9">
        <v>7643</v>
      </c>
      <c r="E52" s="6">
        <v>2</v>
      </c>
      <c r="F52" s="6">
        <v>2</v>
      </c>
      <c r="G52" s="6">
        <v>1</v>
      </c>
      <c r="H52" s="6" t="s">
        <v>19785</v>
      </c>
      <c r="I52" s="6">
        <v>0</v>
      </c>
      <c r="J52" s="6">
        <v>4</v>
      </c>
      <c r="K52" s="6">
        <v>18</v>
      </c>
      <c r="L52" s="6"/>
      <c r="M52" s="6" t="s">
        <v>19789</v>
      </c>
      <c r="N52" s="6">
        <v>4</v>
      </c>
      <c r="O52" s="6">
        <v>4</v>
      </c>
      <c r="P52" s="6">
        <v>3</v>
      </c>
      <c r="Q52" s="6">
        <v>4</v>
      </c>
      <c r="R52" s="6"/>
      <c r="S52" s="6" t="s">
        <v>2133</v>
      </c>
      <c r="T52" s="6" t="s">
        <v>191</v>
      </c>
    </row>
    <row r="53" spans="1:20" x14ac:dyDescent="0.25">
      <c r="A53" s="6" t="s">
        <v>14672</v>
      </c>
      <c r="B53" s="7">
        <f>(#REF!/#REF!)*10000000</f>
        <v>474.04598246029866</v>
      </c>
      <c r="C53" s="8">
        <v>0.2</v>
      </c>
      <c r="D53" s="9">
        <v>4219</v>
      </c>
      <c r="E53" s="6">
        <v>1</v>
      </c>
      <c r="F53" s="6">
        <v>1</v>
      </c>
      <c r="G53" s="6">
        <v>1</v>
      </c>
      <c r="H53" s="6" t="s">
        <v>19785</v>
      </c>
      <c r="I53" s="6">
        <v>0</v>
      </c>
      <c r="J53" s="6">
        <v>3</v>
      </c>
      <c r="K53" s="6">
        <v>13</v>
      </c>
      <c r="L53" s="6" t="s">
        <v>270</v>
      </c>
      <c r="M53" s="6" t="s">
        <v>19788</v>
      </c>
      <c r="N53" s="6">
        <v>4</v>
      </c>
      <c r="O53" s="6">
        <v>4</v>
      </c>
      <c r="P53" s="6">
        <v>4</v>
      </c>
      <c r="Q53" s="6">
        <v>2</v>
      </c>
      <c r="R53" s="6"/>
      <c r="S53" s="6" t="s">
        <v>14671</v>
      </c>
      <c r="T53" s="6" t="s">
        <v>14669</v>
      </c>
    </row>
    <row r="54" spans="1:20" x14ac:dyDescent="0.25">
      <c r="A54" s="6" t="s">
        <v>16195</v>
      </c>
      <c r="B54" s="7">
        <f>(#REF!/#REF!)*10000000</f>
        <v>476.04879500148769</v>
      </c>
      <c r="C54" s="8">
        <v>0.32</v>
      </c>
      <c r="D54" s="9">
        <v>6722</v>
      </c>
      <c r="E54" s="6">
        <v>2</v>
      </c>
      <c r="F54" s="6">
        <v>1</v>
      </c>
      <c r="G54" s="6">
        <v>0</v>
      </c>
      <c r="H54" s="6" t="s">
        <v>19785</v>
      </c>
      <c r="I54" s="6">
        <v>0</v>
      </c>
      <c r="J54" s="6">
        <v>0</v>
      </c>
      <c r="K54" s="6">
        <v>1</v>
      </c>
      <c r="L54" s="6"/>
      <c r="M54" s="6" t="s">
        <v>19789</v>
      </c>
      <c r="N54" s="6">
        <v>5</v>
      </c>
      <c r="O54" s="6">
        <v>4</v>
      </c>
      <c r="P54" s="6">
        <v>4</v>
      </c>
      <c r="Q54" s="6">
        <v>4</v>
      </c>
      <c r="R54" s="6" t="s">
        <v>234</v>
      </c>
      <c r="S54" s="6"/>
      <c r="T54" s="6" t="s">
        <v>16193</v>
      </c>
    </row>
    <row r="55" spans="1:20" x14ac:dyDescent="0.25">
      <c r="A55" s="6" t="s">
        <v>19248</v>
      </c>
      <c r="B55" s="7">
        <f>(#REF!/#REF!)*10000000</f>
        <v>477.94916358896376</v>
      </c>
      <c r="C55" s="8">
        <v>0.22</v>
      </c>
      <c r="D55" s="9">
        <v>4603</v>
      </c>
      <c r="E55" s="6">
        <v>1</v>
      </c>
      <c r="F55" s="6">
        <v>1</v>
      </c>
      <c r="G55" s="6">
        <v>1</v>
      </c>
      <c r="H55" s="6" t="s">
        <v>19785</v>
      </c>
      <c r="I55" s="6">
        <v>0</v>
      </c>
      <c r="J55" s="6">
        <v>9</v>
      </c>
      <c r="K55" s="6">
        <v>9</v>
      </c>
      <c r="L55" s="6" t="s">
        <v>270</v>
      </c>
      <c r="M55" s="6" t="s">
        <v>19786</v>
      </c>
      <c r="N55" s="6">
        <v>4</v>
      </c>
      <c r="O55" s="6">
        <v>4</v>
      </c>
      <c r="P55" s="6">
        <v>4</v>
      </c>
      <c r="Q55" s="6">
        <v>2</v>
      </c>
      <c r="R55" s="6" t="s">
        <v>19247</v>
      </c>
      <c r="S55" s="6" t="s">
        <v>182</v>
      </c>
      <c r="T55" s="6" t="s">
        <v>19245</v>
      </c>
    </row>
    <row r="56" spans="1:20" x14ac:dyDescent="0.25">
      <c r="A56" s="6" t="s">
        <v>16407</v>
      </c>
      <c r="B56" s="7">
        <f>(#REF!/#REF!)*10000000</f>
        <v>480.02743013886516</v>
      </c>
      <c r="C56" s="8">
        <v>0.28000000000000003</v>
      </c>
      <c r="D56" s="9">
        <v>5833</v>
      </c>
      <c r="E56" s="6">
        <v>2</v>
      </c>
      <c r="F56" s="6">
        <v>2</v>
      </c>
      <c r="G56" s="6">
        <v>1</v>
      </c>
      <c r="H56" s="6" t="s">
        <v>19785</v>
      </c>
      <c r="I56" s="6">
        <v>0</v>
      </c>
      <c r="J56" s="6">
        <v>2</v>
      </c>
      <c r="K56" s="6">
        <v>12</v>
      </c>
      <c r="L56" s="6"/>
      <c r="M56" s="6" t="s">
        <v>19786</v>
      </c>
      <c r="N56" s="6"/>
      <c r="O56" s="6"/>
      <c r="P56" s="6"/>
      <c r="Q56" s="6"/>
      <c r="R56" s="6"/>
      <c r="S56" s="6" t="s">
        <v>392</v>
      </c>
      <c r="T56" s="6" t="s">
        <v>16405</v>
      </c>
    </row>
    <row r="57" spans="1:20" x14ac:dyDescent="0.25">
      <c r="A57" s="6" t="s">
        <v>14853</v>
      </c>
      <c r="B57" s="7">
        <f>(#REF!/#REF!)*10000000</f>
        <v>480.53024026512009</v>
      </c>
      <c r="C57" s="8">
        <v>0.28999999999999998</v>
      </c>
      <c r="D57" s="9">
        <v>6035</v>
      </c>
      <c r="E57" s="6">
        <v>2</v>
      </c>
      <c r="F57" s="6">
        <v>2</v>
      </c>
      <c r="G57" s="6">
        <v>2</v>
      </c>
      <c r="H57" s="6" t="s">
        <v>19785</v>
      </c>
      <c r="I57" s="6">
        <v>0</v>
      </c>
      <c r="J57" s="6">
        <v>9</v>
      </c>
      <c r="K57" s="6">
        <v>13</v>
      </c>
      <c r="L57" s="6" t="s">
        <v>270</v>
      </c>
      <c r="M57" s="6" t="s">
        <v>19786</v>
      </c>
      <c r="N57" s="6">
        <v>5</v>
      </c>
      <c r="O57" s="6">
        <v>4</v>
      </c>
      <c r="P57" s="6">
        <v>4</v>
      </c>
      <c r="Q57" s="6">
        <v>4</v>
      </c>
      <c r="R57" s="6"/>
      <c r="S57" s="6" t="s">
        <v>14852</v>
      </c>
      <c r="T57" s="6" t="s">
        <v>61</v>
      </c>
    </row>
    <row r="58" spans="1:20" x14ac:dyDescent="0.25">
      <c r="A58" s="6" t="s">
        <v>16261</v>
      </c>
      <c r="B58" s="7">
        <f>(#REF!/#REF!)*10000000</f>
        <v>480.53820278712158</v>
      </c>
      <c r="C58" s="8">
        <v>0.3</v>
      </c>
      <c r="D58" s="9">
        <v>6243</v>
      </c>
      <c r="E58" s="6">
        <v>2</v>
      </c>
      <c r="F58" s="6">
        <v>2</v>
      </c>
      <c r="G58" s="6">
        <v>2</v>
      </c>
      <c r="H58" s="6" t="s">
        <v>19785</v>
      </c>
      <c r="I58" s="6">
        <v>0</v>
      </c>
      <c r="J58" s="6">
        <v>4</v>
      </c>
      <c r="K58" s="6">
        <v>14</v>
      </c>
      <c r="L58" s="6" t="s">
        <v>270</v>
      </c>
      <c r="M58" s="6" t="s">
        <v>19786</v>
      </c>
      <c r="N58" s="6">
        <v>5</v>
      </c>
      <c r="O58" s="6">
        <v>4</v>
      </c>
      <c r="P58" s="6">
        <v>4</v>
      </c>
      <c r="Q58" s="6">
        <v>4</v>
      </c>
      <c r="R58" s="6" t="s">
        <v>16259</v>
      </c>
      <c r="S58" s="6" t="s">
        <v>16260</v>
      </c>
      <c r="T58" s="6" t="s">
        <v>16257</v>
      </c>
    </row>
    <row r="59" spans="1:20" x14ac:dyDescent="0.25">
      <c r="A59" s="6" t="s">
        <v>16144</v>
      </c>
      <c r="B59" s="7">
        <f>(#REF!/#REF!)*10000000</f>
        <v>480.95421315890729</v>
      </c>
      <c r="C59" s="8">
        <v>0.25</v>
      </c>
      <c r="D59" s="9">
        <v>5198</v>
      </c>
      <c r="E59" s="6">
        <v>2</v>
      </c>
      <c r="F59" s="6">
        <v>2</v>
      </c>
      <c r="G59" s="6">
        <v>0</v>
      </c>
      <c r="H59" s="6" t="s">
        <v>19785</v>
      </c>
      <c r="I59" s="6">
        <v>0</v>
      </c>
      <c r="J59" s="6">
        <v>0</v>
      </c>
      <c r="K59" s="6">
        <v>19</v>
      </c>
      <c r="L59" s="6"/>
      <c r="M59" s="6" t="s">
        <v>19786</v>
      </c>
      <c r="N59" s="6">
        <v>4</v>
      </c>
      <c r="O59" s="6">
        <v>5</v>
      </c>
      <c r="P59" s="6">
        <v>4.5</v>
      </c>
      <c r="Q59" s="6">
        <v>4</v>
      </c>
      <c r="R59" s="6" t="s">
        <v>16143</v>
      </c>
      <c r="S59" s="6" t="s">
        <v>733</v>
      </c>
      <c r="T59" s="6" t="s">
        <v>16141</v>
      </c>
    </row>
    <row r="60" spans="1:20" x14ac:dyDescent="0.25">
      <c r="A60" s="6" t="s">
        <v>9746</v>
      </c>
      <c r="B60" s="7">
        <f>(#REF!/#REF!)*10000000</f>
        <v>481.02266736953084</v>
      </c>
      <c r="C60" s="8">
        <v>0.36499999999999999</v>
      </c>
      <c r="D60" s="9">
        <v>7588</v>
      </c>
      <c r="E60" s="6">
        <v>2</v>
      </c>
      <c r="F60" s="6">
        <v>2</v>
      </c>
      <c r="G60" s="6">
        <v>1</v>
      </c>
      <c r="H60" s="6" t="s">
        <v>19785</v>
      </c>
      <c r="I60" s="6">
        <v>1</v>
      </c>
      <c r="J60" s="6">
        <v>9</v>
      </c>
      <c r="K60" s="6">
        <v>14</v>
      </c>
      <c r="L60" s="6" t="s">
        <v>31</v>
      </c>
      <c r="M60" s="6" t="s">
        <v>19786</v>
      </c>
      <c r="N60" s="6">
        <v>4</v>
      </c>
      <c r="O60" s="6">
        <v>4</v>
      </c>
      <c r="P60" s="6">
        <v>4</v>
      </c>
      <c r="Q60" s="6">
        <v>4</v>
      </c>
      <c r="R60" s="6" t="s">
        <v>9744</v>
      </c>
      <c r="S60" s="6" t="s">
        <v>9745</v>
      </c>
      <c r="T60" s="6" t="s">
        <v>9742</v>
      </c>
    </row>
    <row r="61" spans="1:20" x14ac:dyDescent="0.25">
      <c r="A61" s="6" t="s">
        <v>9766</v>
      </c>
      <c r="B61" s="7">
        <f>(#REF!/#REF!)*10000000</f>
        <v>481.03353490929078</v>
      </c>
      <c r="C61" s="8">
        <v>0.35</v>
      </c>
      <c r="D61" s="9">
        <v>7276</v>
      </c>
      <c r="E61" s="6">
        <v>2</v>
      </c>
      <c r="F61" s="6">
        <v>2</v>
      </c>
      <c r="G61" s="6">
        <v>1</v>
      </c>
      <c r="H61" s="6" t="s">
        <v>19785</v>
      </c>
      <c r="I61" s="6">
        <v>1</v>
      </c>
      <c r="J61" s="6">
        <v>10</v>
      </c>
      <c r="K61" s="6">
        <v>14</v>
      </c>
      <c r="L61" s="6" t="s">
        <v>31</v>
      </c>
      <c r="M61" s="6" t="s">
        <v>19786</v>
      </c>
      <c r="N61" s="6">
        <v>4</v>
      </c>
      <c r="O61" s="6">
        <v>4</v>
      </c>
      <c r="P61" s="6">
        <v>4</v>
      </c>
      <c r="Q61" s="6">
        <v>4</v>
      </c>
      <c r="R61" s="6"/>
      <c r="S61" s="6" t="s">
        <v>9765</v>
      </c>
      <c r="T61" s="6" t="s">
        <v>9763</v>
      </c>
    </row>
    <row r="62" spans="1:20" x14ac:dyDescent="0.25">
      <c r="A62" s="6" t="s">
        <v>17724</v>
      </c>
      <c r="B62" s="7">
        <f>(#REF!/#REF!)*10000000</f>
        <v>481.74911988141565</v>
      </c>
      <c r="C62" s="8">
        <v>0.26</v>
      </c>
      <c r="D62" s="9">
        <v>5397</v>
      </c>
      <c r="E62" s="6">
        <v>2</v>
      </c>
      <c r="F62" s="6">
        <v>2</v>
      </c>
      <c r="G62" s="6">
        <v>1</v>
      </c>
      <c r="H62" s="6" t="s">
        <v>19785</v>
      </c>
      <c r="I62" s="6">
        <v>0</v>
      </c>
      <c r="J62" s="6">
        <v>5</v>
      </c>
      <c r="K62" s="6">
        <v>15</v>
      </c>
      <c r="L62" s="6"/>
      <c r="M62" s="6" t="s">
        <v>19786</v>
      </c>
      <c r="N62" s="6">
        <v>4</v>
      </c>
      <c r="O62" s="6">
        <v>5</v>
      </c>
      <c r="P62" s="6">
        <v>4.5</v>
      </c>
      <c r="Q62" s="6">
        <v>4</v>
      </c>
      <c r="R62" s="6" t="s">
        <v>17722</v>
      </c>
      <c r="S62" s="6" t="s">
        <v>17723</v>
      </c>
      <c r="T62" s="6" t="s">
        <v>17720</v>
      </c>
    </row>
    <row r="63" spans="1:20" x14ac:dyDescent="0.25">
      <c r="A63" s="6" t="s">
        <v>1449</v>
      </c>
      <c r="B63" s="7">
        <f>(#REF!/#REF!)*10000000</f>
        <v>481.74911988141565</v>
      </c>
      <c r="C63" s="8">
        <v>0.26</v>
      </c>
      <c r="D63" s="9">
        <v>5397</v>
      </c>
      <c r="E63" s="6">
        <v>2</v>
      </c>
      <c r="F63" s="6">
        <v>2</v>
      </c>
      <c r="G63" s="6">
        <v>1</v>
      </c>
      <c r="H63" s="6" t="s">
        <v>19785</v>
      </c>
      <c r="I63" s="6">
        <v>0</v>
      </c>
      <c r="J63" s="6">
        <v>2</v>
      </c>
      <c r="K63" s="6">
        <v>14</v>
      </c>
      <c r="L63" s="6"/>
      <c r="M63" s="6" t="s">
        <v>19786</v>
      </c>
      <c r="N63" s="6">
        <v>4</v>
      </c>
      <c r="O63" s="6">
        <v>5</v>
      </c>
      <c r="P63" s="6">
        <v>4.5</v>
      </c>
      <c r="Q63" s="6">
        <v>4</v>
      </c>
      <c r="R63" s="6" t="s">
        <v>1447</v>
      </c>
      <c r="S63" s="6" t="s">
        <v>51</v>
      </c>
      <c r="T63" s="6" t="s">
        <v>61</v>
      </c>
    </row>
    <row r="64" spans="1:20" x14ac:dyDescent="0.25">
      <c r="A64" s="6" t="s">
        <v>18279</v>
      </c>
      <c r="B64" s="7">
        <f>(#REF!/#REF!)*10000000</f>
        <v>481.78839853536323</v>
      </c>
      <c r="C64" s="8">
        <v>0.25</v>
      </c>
      <c r="D64" s="9">
        <v>5189</v>
      </c>
      <c r="E64" s="6">
        <v>2</v>
      </c>
      <c r="F64" s="6">
        <v>2</v>
      </c>
      <c r="G64" s="6">
        <v>1</v>
      </c>
      <c r="H64" s="6" t="s">
        <v>19791</v>
      </c>
      <c r="I64" s="6">
        <v>1</v>
      </c>
      <c r="J64" s="6">
        <v>0</v>
      </c>
      <c r="K64" s="6">
        <v>14</v>
      </c>
      <c r="L64" s="6" t="s">
        <v>304</v>
      </c>
      <c r="M64" s="6" t="s">
        <v>19786</v>
      </c>
      <c r="N64" s="6">
        <v>4</v>
      </c>
      <c r="O64" s="6">
        <v>5</v>
      </c>
      <c r="P64" s="6">
        <v>4.5</v>
      </c>
      <c r="Q64" s="6">
        <v>4</v>
      </c>
      <c r="R64" s="6"/>
      <c r="S64" s="6" t="s">
        <v>18277</v>
      </c>
      <c r="T64" s="6" t="s">
        <v>18275</v>
      </c>
    </row>
    <row r="65" spans="1:20" x14ac:dyDescent="0.25">
      <c r="A65" s="6" t="s">
        <v>19283</v>
      </c>
      <c r="B65" s="7">
        <f>(#REF!/#REF!)*10000000</f>
        <v>481.78839853536323</v>
      </c>
      <c r="C65" s="8">
        <v>0.25</v>
      </c>
      <c r="D65" s="9">
        <v>5189</v>
      </c>
      <c r="E65" s="6">
        <v>2</v>
      </c>
      <c r="F65" s="6">
        <v>2</v>
      </c>
      <c r="G65" s="6">
        <v>1</v>
      </c>
      <c r="H65" s="6" t="s">
        <v>19785</v>
      </c>
      <c r="I65" s="6">
        <v>0</v>
      </c>
      <c r="J65" s="6">
        <v>3</v>
      </c>
      <c r="K65" s="6">
        <v>14</v>
      </c>
      <c r="L65" s="6" t="s">
        <v>270</v>
      </c>
      <c r="M65" s="6" t="s">
        <v>19786</v>
      </c>
      <c r="N65" s="6">
        <v>4</v>
      </c>
      <c r="O65" s="6">
        <v>5</v>
      </c>
      <c r="P65" s="6">
        <v>4.5</v>
      </c>
      <c r="Q65" s="6">
        <v>4</v>
      </c>
      <c r="R65" s="6" t="s">
        <v>19281</v>
      </c>
      <c r="S65" s="6" t="s">
        <v>19282</v>
      </c>
      <c r="T65" s="6" t="s">
        <v>61</v>
      </c>
    </row>
    <row r="66" spans="1:20" x14ac:dyDescent="0.25">
      <c r="A66" s="6" t="s">
        <v>9239</v>
      </c>
      <c r="B66" s="7">
        <f>(#REF!/#REF!)*10000000</f>
        <v>482.00264324030167</v>
      </c>
      <c r="C66" s="8">
        <v>0.62</v>
      </c>
      <c r="D66" s="9">
        <v>12863</v>
      </c>
      <c r="E66" s="6">
        <v>2</v>
      </c>
      <c r="F66" s="6">
        <v>2</v>
      </c>
      <c r="G66" s="6">
        <v>1</v>
      </c>
      <c r="H66" s="6" t="s">
        <v>19785</v>
      </c>
      <c r="I66" s="6">
        <v>0</v>
      </c>
      <c r="J66" s="6">
        <v>4</v>
      </c>
      <c r="K66" s="6">
        <v>11</v>
      </c>
      <c r="L66" s="6" t="s">
        <v>143</v>
      </c>
      <c r="M66" s="6" t="s">
        <v>19786</v>
      </c>
      <c r="N66" s="6">
        <v>4</v>
      </c>
      <c r="O66" s="6">
        <v>4</v>
      </c>
      <c r="P66" s="6">
        <v>4</v>
      </c>
      <c r="Q66" s="6">
        <v>4</v>
      </c>
      <c r="R66" s="6" t="s">
        <v>9237</v>
      </c>
      <c r="S66" s="6" t="s">
        <v>9238</v>
      </c>
      <c r="T66" s="6" t="s">
        <v>2660</v>
      </c>
    </row>
    <row r="67" spans="1:20" x14ac:dyDescent="0.25">
      <c r="A67" s="6" t="s">
        <v>9754</v>
      </c>
      <c r="B67" s="7">
        <f>(#REF!/#REF!)*10000000</f>
        <v>483.0231566983947</v>
      </c>
      <c r="C67" s="8">
        <v>0.34</v>
      </c>
      <c r="D67" s="9">
        <v>7039</v>
      </c>
      <c r="E67" s="6">
        <v>2</v>
      </c>
      <c r="F67" s="6">
        <v>2</v>
      </c>
      <c r="G67" s="6">
        <v>1</v>
      </c>
      <c r="H67" s="6" t="s">
        <v>19785</v>
      </c>
      <c r="I67" s="6">
        <v>1</v>
      </c>
      <c r="J67" s="6">
        <v>1</v>
      </c>
      <c r="K67" s="6">
        <v>14</v>
      </c>
      <c r="L67" s="6" t="s">
        <v>270</v>
      </c>
      <c r="M67" s="6" t="s">
        <v>19786</v>
      </c>
      <c r="N67" s="6">
        <v>4</v>
      </c>
      <c r="O67" s="6">
        <v>4</v>
      </c>
      <c r="P67" s="6">
        <v>4</v>
      </c>
      <c r="Q67" s="6">
        <v>4</v>
      </c>
      <c r="R67" s="6" t="s">
        <v>9752</v>
      </c>
      <c r="S67" s="6" t="s">
        <v>9753</v>
      </c>
      <c r="T67" s="6" t="s">
        <v>9750</v>
      </c>
    </row>
    <row r="68" spans="1:20" x14ac:dyDescent="0.25">
      <c r="A68" s="6" t="s">
        <v>15368</v>
      </c>
      <c r="B68" s="7">
        <f>(#REF!/#REF!)*10000000</f>
        <v>483.02511730609984</v>
      </c>
      <c r="C68" s="8">
        <v>0.35</v>
      </c>
      <c r="D68" s="9">
        <v>7246</v>
      </c>
      <c r="E68" s="6">
        <v>2</v>
      </c>
      <c r="F68" s="6">
        <v>2</v>
      </c>
      <c r="G68" s="6">
        <v>2</v>
      </c>
      <c r="H68" s="6" t="s">
        <v>19785</v>
      </c>
      <c r="I68" s="6">
        <v>0</v>
      </c>
      <c r="J68" s="6">
        <v>4</v>
      </c>
      <c r="K68" s="6">
        <v>14</v>
      </c>
      <c r="L68" s="6" t="s">
        <v>270</v>
      </c>
      <c r="M68" s="6" t="s">
        <v>19786</v>
      </c>
      <c r="N68" s="6">
        <v>4</v>
      </c>
      <c r="O68" s="6">
        <v>4</v>
      </c>
      <c r="P68" s="6">
        <v>4</v>
      </c>
      <c r="Q68" s="6">
        <v>4</v>
      </c>
      <c r="R68" s="6"/>
      <c r="S68" s="6" t="s">
        <v>733</v>
      </c>
      <c r="T68" s="6" t="s">
        <v>715</v>
      </c>
    </row>
    <row r="69" spans="1:20" x14ac:dyDescent="0.25">
      <c r="A69" s="6" t="s">
        <v>17956</v>
      </c>
      <c r="B69" s="7">
        <f>(#REF!/#REF!)*10000000</f>
        <v>483.98248444342011</v>
      </c>
      <c r="C69" s="8">
        <v>0.21</v>
      </c>
      <c r="D69" s="9">
        <v>4339</v>
      </c>
      <c r="E69" s="6">
        <v>1</v>
      </c>
      <c r="F69" s="6">
        <v>1</v>
      </c>
      <c r="G69" s="6">
        <v>0</v>
      </c>
      <c r="H69" s="6" t="s">
        <v>19785</v>
      </c>
      <c r="I69" s="6">
        <v>0</v>
      </c>
      <c r="J69" s="6">
        <v>2</v>
      </c>
      <c r="K69" s="6">
        <v>2</v>
      </c>
      <c r="L69" s="6"/>
      <c r="M69" s="6" t="s">
        <v>19789</v>
      </c>
      <c r="N69" s="6">
        <v>4</v>
      </c>
      <c r="O69" s="6">
        <v>4</v>
      </c>
      <c r="P69" s="6">
        <v>4</v>
      </c>
      <c r="Q69" s="6">
        <v>5</v>
      </c>
      <c r="R69" s="6"/>
      <c r="S69" s="6"/>
      <c r="T69" s="6" t="s">
        <v>14798</v>
      </c>
    </row>
    <row r="70" spans="1:20" x14ac:dyDescent="0.25">
      <c r="A70" s="6" t="s">
        <v>9543</v>
      </c>
      <c r="B70" s="7">
        <f>(#REF!/#REF!)*10000000</f>
        <v>484.01500267904987</v>
      </c>
      <c r="C70" s="8">
        <v>0.27100000000000002</v>
      </c>
      <c r="D70" s="9">
        <v>5599</v>
      </c>
      <c r="E70" s="6">
        <v>2</v>
      </c>
      <c r="F70" s="6">
        <v>2</v>
      </c>
      <c r="G70" s="6">
        <v>1</v>
      </c>
      <c r="H70" s="6" t="s">
        <v>19785</v>
      </c>
      <c r="I70" s="6">
        <v>1</v>
      </c>
      <c r="J70" s="6">
        <v>8</v>
      </c>
      <c r="K70" s="6">
        <v>12</v>
      </c>
      <c r="L70" s="6" t="s">
        <v>322</v>
      </c>
      <c r="M70" s="6" t="s">
        <v>19786</v>
      </c>
      <c r="N70" s="6">
        <v>4</v>
      </c>
      <c r="O70" s="6">
        <v>4</v>
      </c>
      <c r="P70" s="6">
        <v>4</v>
      </c>
      <c r="Q70" s="6">
        <v>4</v>
      </c>
      <c r="R70" s="6"/>
      <c r="S70" s="6" t="s">
        <v>171</v>
      </c>
      <c r="T70" s="6" t="s">
        <v>890</v>
      </c>
    </row>
    <row r="71" spans="1:20" x14ac:dyDescent="0.25">
      <c r="A71" s="6" t="s">
        <v>18342</v>
      </c>
      <c r="B71" s="7">
        <f>(#REF!/#REF!)*10000000</f>
        <v>487.53047065441592</v>
      </c>
      <c r="C71" s="8">
        <v>0.52</v>
      </c>
      <c r="D71" s="9">
        <v>10666</v>
      </c>
      <c r="E71" s="6">
        <v>1</v>
      </c>
      <c r="F71" s="6">
        <v>1</v>
      </c>
      <c r="G71" s="6">
        <v>1</v>
      </c>
      <c r="H71" s="6" t="s">
        <v>19785</v>
      </c>
      <c r="I71" s="6">
        <v>0</v>
      </c>
      <c r="J71" s="6">
        <v>1</v>
      </c>
      <c r="K71" s="6">
        <v>5</v>
      </c>
      <c r="L71" s="6"/>
      <c r="M71" s="6" t="s">
        <v>19787</v>
      </c>
      <c r="N71" s="6">
        <v>4</v>
      </c>
      <c r="O71" s="6">
        <v>4</v>
      </c>
      <c r="P71" s="6">
        <v>5</v>
      </c>
      <c r="Q71" s="6">
        <v>5</v>
      </c>
      <c r="R71" s="6" t="s">
        <v>18340</v>
      </c>
      <c r="S71" s="6" t="s">
        <v>18341</v>
      </c>
      <c r="T71" s="6" t="s">
        <v>18337</v>
      </c>
    </row>
    <row r="72" spans="1:20" x14ac:dyDescent="0.25">
      <c r="A72" s="6" t="s">
        <v>9138</v>
      </c>
      <c r="B72" s="7">
        <f>(#REF!/#REF!)*10000000</f>
        <v>489.01853122855175</v>
      </c>
      <c r="C72" s="8">
        <v>0.28499999999999998</v>
      </c>
      <c r="D72" s="9">
        <v>5828</v>
      </c>
      <c r="E72" s="6">
        <v>2</v>
      </c>
      <c r="F72" s="6">
        <v>2</v>
      </c>
      <c r="G72" s="6">
        <v>2</v>
      </c>
      <c r="H72" s="6" t="s">
        <v>19785</v>
      </c>
      <c r="I72" s="6">
        <v>0</v>
      </c>
      <c r="J72" s="6">
        <v>0</v>
      </c>
      <c r="K72" s="6">
        <v>14</v>
      </c>
      <c r="L72" s="6" t="s">
        <v>143</v>
      </c>
      <c r="M72" s="6" t="s">
        <v>19786</v>
      </c>
      <c r="N72" s="6">
        <v>4.5</v>
      </c>
      <c r="O72" s="6">
        <v>4</v>
      </c>
      <c r="P72" s="6">
        <v>4</v>
      </c>
      <c r="Q72" s="6">
        <v>3</v>
      </c>
      <c r="R72" s="6" t="s">
        <v>9136</v>
      </c>
      <c r="S72" s="6" t="s">
        <v>9137</v>
      </c>
      <c r="T72" s="6" t="s">
        <v>1488</v>
      </c>
    </row>
    <row r="73" spans="1:20" x14ac:dyDescent="0.25">
      <c r="A73" s="6" t="s">
        <v>9180</v>
      </c>
      <c r="B73" s="7">
        <f>(#REF!/#REF!)*10000000</f>
        <v>489.01853122855175</v>
      </c>
      <c r="C73" s="8">
        <v>0.28499999999999998</v>
      </c>
      <c r="D73" s="9">
        <v>5828</v>
      </c>
      <c r="E73" s="6">
        <v>2</v>
      </c>
      <c r="F73" s="6">
        <v>2</v>
      </c>
      <c r="G73" s="6">
        <v>2</v>
      </c>
      <c r="H73" s="6" t="s">
        <v>19785</v>
      </c>
      <c r="I73" s="6">
        <v>0</v>
      </c>
      <c r="J73" s="6">
        <v>11</v>
      </c>
      <c r="K73" s="6">
        <v>14</v>
      </c>
      <c r="L73" s="6" t="s">
        <v>703</v>
      </c>
      <c r="M73" s="6" t="s">
        <v>19786</v>
      </c>
      <c r="N73" s="6">
        <v>4.5</v>
      </c>
      <c r="O73" s="6">
        <v>4</v>
      </c>
      <c r="P73" s="6">
        <v>4</v>
      </c>
      <c r="Q73" s="6">
        <v>3</v>
      </c>
      <c r="R73" s="6"/>
      <c r="S73" s="6" t="s">
        <v>5151</v>
      </c>
      <c r="T73" s="6" t="s">
        <v>1488</v>
      </c>
    </row>
    <row r="74" spans="1:20" x14ac:dyDescent="0.25">
      <c r="A74" s="6" t="s">
        <v>6256</v>
      </c>
      <c r="B74" s="7">
        <f>(#REF!/#REF!)*10000000</f>
        <v>489.03878583473858</v>
      </c>
      <c r="C74" s="8">
        <v>0.28999999999999998</v>
      </c>
      <c r="D74" s="9">
        <v>5930</v>
      </c>
      <c r="E74" s="6">
        <v>2</v>
      </c>
      <c r="F74" s="6">
        <v>2</v>
      </c>
      <c r="G74" s="6">
        <v>2</v>
      </c>
      <c r="H74" s="6" t="s">
        <v>19785</v>
      </c>
      <c r="I74" s="6">
        <v>0</v>
      </c>
      <c r="J74" s="6">
        <v>3</v>
      </c>
      <c r="K74" s="6">
        <v>14</v>
      </c>
      <c r="L74" s="6" t="s">
        <v>270</v>
      </c>
      <c r="M74" s="6" t="s">
        <v>19786</v>
      </c>
      <c r="N74" s="6">
        <v>4.5</v>
      </c>
      <c r="O74" s="6">
        <v>4</v>
      </c>
      <c r="P74" s="6">
        <v>4</v>
      </c>
      <c r="Q74" s="6">
        <v>3</v>
      </c>
      <c r="R74" s="6"/>
      <c r="S74" s="6" t="s">
        <v>5151</v>
      </c>
      <c r="T74" s="6" t="s">
        <v>1488</v>
      </c>
    </row>
    <row r="75" spans="1:20" x14ac:dyDescent="0.25">
      <c r="A75" s="6" t="s">
        <v>5153</v>
      </c>
      <c r="B75" s="7">
        <f>(#REF!/#REF!)*10000000</f>
        <v>489.04184024633224</v>
      </c>
      <c r="C75" s="8">
        <v>0.27</v>
      </c>
      <c r="D75" s="9">
        <v>5521</v>
      </c>
      <c r="E75" s="6">
        <v>2</v>
      </c>
      <c r="F75" s="6">
        <v>2</v>
      </c>
      <c r="G75" s="6">
        <v>2</v>
      </c>
      <c r="H75" s="6" t="s">
        <v>19785</v>
      </c>
      <c r="I75" s="6">
        <v>0</v>
      </c>
      <c r="J75" s="6">
        <v>0</v>
      </c>
      <c r="K75" s="6">
        <v>14</v>
      </c>
      <c r="L75" s="6" t="s">
        <v>143</v>
      </c>
      <c r="M75" s="6" t="s">
        <v>19786</v>
      </c>
      <c r="N75" s="6">
        <v>4.5</v>
      </c>
      <c r="O75" s="6">
        <v>4</v>
      </c>
      <c r="P75" s="6">
        <v>4</v>
      </c>
      <c r="Q75" s="6">
        <v>3</v>
      </c>
      <c r="R75" s="6"/>
      <c r="S75" s="6" t="s">
        <v>5151</v>
      </c>
      <c r="T75" s="6" t="s">
        <v>1488</v>
      </c>
    </row>
    <row r="76" spans="1:20" x14ac:dyDescent="0.25">
      <c r="A76" s="6" t="s">
        <v>9150</v>
      </c>
      <c r="B76" s="7">
        <f>(#REF!/#REF!)*10000000</f>
        <v>489.06277787657837</v>
      </c>
      <c r="C76" s="8">
        <v>0.27500000000000002</v>
      </c>
      <c r="D76" s="9">
        <v>5623</v>
      </c>
      <c r="E76" s="6">
        <v>2</v>
      </c>
      <c r="F76" s="6">
        <v>2</v>
      </c>
      <c r="G76" s="6">
        <v>2</v>
      </c>
      <c r="H76" s="6" t="s">
        <v>19785</v>
      </c>
      <c r="I76" s="6">
        <v>0</v>
      </c>
      <c r="J76" s="6">
        <v>14</v>
      </c>
      <c r="K76" s="6">
        <v>14</v>
      </c>
      <c r="L76" s="6" t="s">
        <v>527</v>
      </c>
      <c r="M76" s="6" t="s">
        <v>19786</v>
      </c>
      <c r="N76" s="6">
        <v>4.5</v>
      </c>
      <c r="O76" s="6">
        <v>4</v>
      </c>
      <c r="P76" s="6">
        <v>4</v>
      </c>
      <c r="Q76" s="6">
        <v>3</v>
      </c>
      <c r="R76" s="6" t="s">
        <v>9148</v>
      </c>
      <c r="S76" s="6" t="s">
        <v>9149</v>
      </c>
      <c r="T76" s="6" t="s">
        <v>1488</v>
      </c>
    </row>
    <row r="77" spans="1:20" x14ac:dyDescent="0.25">
      <c r="A77" s="6" t="s">
        <v>5158</v>
      </c>
      <c r="B77" s="7">
        <f>(#REF!/#REF!)*10000000</f>
        <v>489.07296439901313</v>
      </c>
      <c r="C77" s="8">
        <v>0.27750000000000002</v>
      </c>
      <c r="D77" s="9">
        <v>5674</v>
      </c>
      <c r="E77" s="6">
        <v>2</v>
      </c>
      <c r="F77" s="6">
        <v>2</v>
      </c>
      <c r="G77" s="6">
        <v>2</v>
      </c>
      <c r="H77" s="6" t="s">
        <v>19785</v>
      </c>
      <c r="I77" s="6">
        <v>0</v>
      </c>
      <c r="J77" s="6">
        <v>6</v>
      </c>
      <c r="K77" s="6">
        <v>14</v>
      </c>
      <c r="L77" s="6" t="s">
        <v>31</v>
      </c>
      <c r="M77" s="6" t="s">
        <v>19786</v>
      </c>
      <c r="N77" s="6">
        <v>4.5</v>
      </c>
      <c r="O77" s="6">
        <v>4</v>
      </c>
      <c r="P77" s="6">
        <v>4</v>
      </c>
      <c r="Q77" s="6">
        <v>3</v>
      </c>
      <c r="R77" s="6"/>
      <c r="S77" s="6" t="s">
        <v>5151</v>
      </c>
      <c r="T77" s="6" t="s">
        <v>1488</v>
      </c>
    </row>
    <row r="78" spans="1:20" x14ac:dyDescent="0.25">
      <c r="A78" s="6" t="s">
        <v>9143</v>
      </c>
      <c r="B78" s="7">
        <f>(#REF!/#REF!)*10000000</f>
        <v>489.07296439901313</v>
      </c>
      <c r="C78" s="8">
        <v>0.27750000000000002</v>
      </c>
      <c r="D78" s="9">
        <v>5674</v>
      </c>
      <c r="E78" s="6">
        <v>2</v>
      </c>
      <c r="F78" s="6">
        <v>2</v>
      </c>
      <c r="G78" s="6">
        <v>2</v>
      </c>
      <c r="H78" s="6" t="s">
        <v>19785</v>
      </c>
      <c r="I78" s="6">
        <v>0</v>
      </c>
      <c r="J78" s="6">
        <v>11</v>
      </c>
      <c r="K78" s="6">
        <v>14</v>
      </c>
      <c r="L78" s="6" t="s">
        <v>304</v>
      </c>
      <c r="M78" s="6" t="s">
        <v>19786</v>
      </c>
      <c r="N78" s="6">
        <v>4.5</v>
      </c>
      <c r="O78" s="6">
        <v>4</v>
      </c>
      <c r="P78" s="6">
        <v>4</v>
      </c>
      <c r="Q78" s="6">
        <v>3</v>
      </c>
      <c r="R78" s="6" t="s">
        <v>9141</v>
      </c>
      <c r="S78" s="6" t="s">
        <v>9142</v>
      </c>
      <c r="T78" s="6" t="s">
        <v>1488</v>
      </c>
    </row>
    <row r="79" spans="1:20" x14ac:dyDescent="0.25">
      <c r="A79" s="6" t="s">
        <v>13312</v>
      </c>
      <c r="B79" s="7">
        <f>(#REF!/#REF!)*10000000</f>
        <v>489.07727420932508</v>
      </c>
      <c r="C79" s="8">
        <v>0.3</v>
      </c>
      <c r="D79" s="9">
        <v>6134</v>
      </c>
      <c r="E79" s="6">
        <v>2</v>
      </c>
      <c r="F79" s="6">
        <v>2</v>
      </c>
      <c r="G79" s="6">
        <v>1</v>
      </c>
      <c r="H79" s="6" t="s">
        <v>19785</v>
      </c>
      <c r="I79" s="6">
        <v>0</v>
      </c>
      <c r="J79" s="6">
        <v>5</v>
      </c>
      <c r="K79" s="6">
        <v>14</v>
      </c>
      <c r="L79" s="6" t="s">
        <v>270</v>
      </c>
      <c r="M79" s="6" t="s">
        <v>19786</v>
      </c>
      <c r="N79" s="6">
        <v>4.5</v>
      </c>
      <c r="O79" s="6">
        <v>4</v>
      </c>
      <c r="P79" s="6">
        <v>4</v>
      </c>
      <c r="Q79" s="6">
        <v>3</v>
      </c>
      <c r="R79" s="6"/>
      <c r="S79" s="6" t="s">
        <v>1317</v>
      </c>
      <c r="T79" s="6" t="s">
        <v>13310</v>
      </c>
    </row>
    <row r="80" spans="1:20" x14ac:dyDescent="0.25">
      <c r="A80" s="6" t="s">
        <v>6252</v>
      </c>
      <c r="B80" s="7">
        <f>(#REF!/#REF!)*10000000</f>
        <v>489.08296943231443</v>
      </c>
      <c r="C80" s="8">
        <v>0.28000000000000003</v>
      </c>
      <c r="D80" s="9">
        <v>5725</v>
      </c>
      <c r="E80" s="6">
        <v>2</v>
      </c>
      <c r="F80" s="6">
        <v>2</v>
      </c>
      <c r="G80" s="6">
        <v>2</v>
      </c>
      <c r="H80" s="6" t="s">
        <v>19785</v>
      </c>
      <c r="I80" s="6">
        <v>0</v>
      </c>
      <c r="J80" s="6">
        <v>6</v>
      </c>
      <c r="K80" s="6">
        <v>14</v>
      </c>
      <c r="L80" s="6" t="s">
        <v>31</v>
      </c>
      <c r="M80" s="6" t="s">
        <v>19786</v>
      </c>
      <c r="N80" s="6">
        <v>4.5</v>
      </c>
      <c r="O80" s="6">
        <v>4</v>
      </c>
      <c r="P80" s="6">
        <v>4</v>
      </c>
      <c r="Q80" s="6">
        <v>3</v>
      </c>
      <c r="R80" s="6"/>
      <c r="S80" s="6" t="s">
        <v>5151</v>
      </c>
      <c r="T80" s="6" t="s">
        <v>1488</v>
      </c>
    </row>
    <row r="81" spans="1:20" x14ac:dyDescent="0.25">
      <c r="A81" s="6" t="s">
        <v>9153</v>
      </c>
      <c r="B81" s="7">
        <f>(#REF!/#REF!)*10000000</f>
        <v>489.08296943231443</v>
      </c>
      <c r="C81" s="8">
        <v>0.28000000000000003</v>
      </c>
      <c r="D81" s="9">
        <v>5725</v>
      </c>
      <c r="E81" s="6">
        <v>2</v>
      </c>
      <c r="F81" s="6">
        <v>2</v>
      </c>
      <c r="G81" s="6">
        <v>2</v>
      </c>
      <c r="H81" s="6" t="s">
        <v>19785</v>
      </c>
      <c r="I81" s="6">
        <v>0</v>
      </c>
      <c r="J81" s="6">
        <v>10</v>
      </c>
      <c r="K81" s="6">
        <v>14</v>
      </c>
      <c r="L81" s="6" t="s">
        <v>703</v>
      </c>
      <c r="M81" s="6" t="s">
        <v>19786</v>
      </c>
      <c r="N81" s="6">
        <v>4.5</v>
      </c>
      <c r="O81" s="6">
        <v>4</v>
      </c>
      <c r="P81" s="6">
        <v>4</v>
      </c>
      <c r="Q81" s="6">
        <v>3</v>
      </c>
      <c r="R81" s="6"/>
      <c r="S81" s="6" t="s">
        <v>9149</v>
      </c>
      <c r="T81" s="6" t="s">
        <v>1488</v>
      </c>
    </row>
    <row r="82" spans="1:20" x14ac:dyDescent="0.25">
      <c r="A82" s="6" t="s">
        <v>19541</v>
      </c>
      <c r="B82" s="7">
        <f>(#REF!/#REF!)*10000000</f>
        <v>497.05449189985274</v>
      </c>
      <c r="C82" s="8">
        <v>0.27</v>
      </c>
      <c r="D82" s="9">
        <v>5432</v>
      </c>
      <c r="E82" s="6">
        <v>2</v>
      </c>
      <c r="F82" s="6">
        <v>2</v>
      </c>
      <c r="G82" s="6">
        <v>1</v>
      </c>
      <c r="H82" s="6" t="s">
        <v>19785</v>
      </c>
      <c r="I82" s="6">
        <v>0</v>
      </c>
      <c r="J82" s="6">
        <v>4</v>
      </c>
      <c r="K82" s="6">
        <v>12</v>
      </c>
      <c r="L82" s="6" t="s">
        <v>143</v>
      </c>
      <c r="M82" s="6" t="s">
        <v>19788</v>
      </c>
      <c r="N82" s="6">
        <v>4</v>
      </c>
      <c r="O82" s="6">
        <v>3</v>
      </c>
      <c r="P82" s="6">
        <v>3</v>
      </c>
      <c r="Q82" s="6">
        <v>3</v>
      </c>
      <c r="R82" s="6" t="s">
        <v>93</v>
      </c>
      <c r="S82" s="6" t="s">
        <v>1608</v>
      </c>
      <c r="T82" s="6" t="s">
        <v>890</v>
      </c>
    </row>
    <row r="83" spans="1:20" x14ac:dyDescent="0.25">
      <c r="A83" s="6" t="s">
        <v>17688</v>
      </c>
      <c r="B83" s="7">
        <f>(#REF!/#REF!)*10000000</f>
        <v>499.99999999999994</v>
      </c>
      <c r="C83" s="8">
        <v>0.35</v>
      </c>
      <c r="D83" s="9">
        <v>7000</v>
      </c>
      <c r="E83" s="6">
        <v>2</v>
      </c>
      <c r="F83" s="6">
        <v>2</v>
      </c>
      <c r="G83" s="6">
        <v>2</v>
      </c>
      <c r="H83" s="6" t="s">
        <v>19785</v>
      </c>
      <c r="I83" s="6">
        <v>0</v>
      </c>
      <c r="J83" s="6">
        <v>5</v>
      </c>
      <c r="K83" s="6">
        <v>13</v>
      </c>
      <c r="L83" s="6"/>
      <c r="M83" s="6" t="s">
        <v>19786</v>
      </c>
      <c r="N83" s="6">
        <v>5</v>
      </c>
      <c r="O83" s="6">
        <v>4</v>
      </c>
      <c r="P83" s="6">
        <v>4</v>
      </c>
      <c r="Q83" s="6">
        <v>4</v>
      </c>
      <c r="R83" s="6" t="s">
        <v>93</v>
      </c>
      <c r="S83" s="6" t="s">
        <v>17687</v>
      </c>
      <c r="T83" s="6" t="s">
        <v>17685</v>
      </c>
    </row>
    <row r="84" spans="1:20" x14ac:dyDescent="0.25">
      <c r="A84" s="6" t="s">
        <v>13714</v>
      </c>
      <c r="B84" s="7">
        <f>(#REF!/#REF!)*10000000</f>
        <v>500</v>
      </c>
      <c r="C84" s="8">
        <v>0.45</v>
      </c>
      <c r="D84" s="9">
        <v>9000</v>
      </c>
      <c r="E84" s="6">
        <v>1</v>
      </c>
      <c r="F84" s="6">
        <v>1</v>
      </c>
      <c r="G84" s="6">
        <v>1</v>
      </c>
      <c r="H84" s="6" t="s">
        <v>19785</v>
      </c>
      <c r="I84" s="6">
        <v>0</v>
      </c>
      <c r="J84" s="6">
        <v>9</v>
      </c>
      <c r="K84" s="6">
        <v>10</v>
      </c>
      <c r="L84" s="6"/>
      <c r="M84" s="6" t="s">
        <v>19786</v>
      </c>
      <c r="N84" s="6">
        <v>4.5</v>
      </c>
      <c r="O84" s="6">
        <v>4</v>
      </c>
      <c r="P84" s="6">
        <v>4</v>
      </c>
      <c r="Q84" s="6">
        <v>2.5</v>
      </c>
      <c r="R84" s="6" t="s">
        <v>93</v>
      </c>
      <c r="S84" s="6"/>
      <c r="T84" s="6" t="s">
        <v>13710</v>
      </c>
    </row>
    <row r="85" spans="1:20" x14ac:dyDescent="0.25">
      <c r="A85" s="6" t="s">
        <v>9473</v>
      </c>
      <c r="B85" s="7">
        <f>(#REF!/#REF!)*10000000</f>
        <v>500</v>
      </c>
      <c r="C85" s="8">
        <v>0.37</v>
      </c>
      <c r="D85" s="9">
        <v>7400</v>
      </c>
      <c r="E85" s="6">
        <v>1</v>
      </c>
      <c r="F85" s="6">
        <v>1</v>
      </c>
      <c r="G85" s="6">
        <v>2</v>
      </c>
      <c r="H85" s="6" t="s">
        <v>19785</v>
      </c>
      <c r="I85" s="6">
        <v>0</v>
      </c>
      <c r="J85" s="6">
        <v>2</v>
      </c>
      <c r="K85" s="6">
        <v>4</v>
      </c>
      <c r="L85" s="6" t="s">
        <v>143</v>
      </c>
      <c r="M85" s="6" t="s">
        <v>19786</v>
      </c>
      <c r="N85" s="6">
        <v>5</v>
      </c>
      <c r="O85" s="6">
        <v>4</v>
      </c>
      <c r="P85" s="6">
        <v>4</v>
      </c>
      <c r="Q85" s="6">
        <v>4</v>
      </c>
      <c r="R85" s="6" t="s">
        <v>9470</v>
      </c>
      <c r="S85" s="6" t="s">
        <v>9471</v>
      </c>
      <c r="T85" s="6" t="s">
        <v>9467</v>
      </c>
    </row>
    <row r="86" spans="1:20" x14ac:dyDescent="0.25">
      <c r="A86" s="6" t="s">
        <v>16907</v>
      </c>
      <c r="B86" s="7">
        <f>(#REF!/#REF!)*10000000</f>
        <v>500</v>
      </c>
      <c r="C86" s="8">
        <v>0.25</v>
      </c>
      <c r="D86" s="9">
        <v>5000</v>
      </c>
      <c r="E86" s="6">
        <v>1</v>
      </c>
      <c r="F86" s="6">
        <v>1</v>
      </c>
      <c r="G86" s="6">
        <v>1</v>
      </c>
      <c r="H86" s="6" t="s">
        <v>19785</v>
      </c>
      <c r="I86" s="6">
        <v>0</v>
      </c>
      <c r="J86" s="6">
        <v>6</v>
      </c>
      <c r="K86" s="6">
        <v>10</v>
      </c>
      <c r="L86" s="6"/>
      <c r="M86" s="6" t="s">
        <v>19788</v>
      </c>
      <c r="N86" s="6"/>
      <c r="O86" s="6"/>
      <c r="P86" s="6"/>
      <c r="Q86" s="6"/>
      <c r="R86" s="6"/>
      <c r="S86" s="6" t="s">
        <v>16906</v>
      </c>
      <c r="T86" s="6" t="s">
        <v>14396</v>
      </c>
    </row>
    <row r="87" spans="1:20" x14ac:dyDescent="0.25">
      <c r="A87" s="6" t="s">
        <v>18786</v>
      </c>
      <c r="B87" s="7">
        <f>(#REF!/#REF!)*10000000</f>
        <v>500</v>
      </c>
      <c r="C87" s="8">
        <v>0.22</v>
      </c>
      <c r="D87" s="9">
        <v>4400</v>
      </c>
      <c r="E87" s="6">
        <v>2</v>
      </c>
      <c r="F87" s="6">
        <v>2</v>
      </c>
      <c r="G87" s="6">
        <v>1</v>
      </c>
      <c r="H87" s="6" t="s">
        <v>19785</v>
      </c>
      <c r="I87" s="6">
        <v>0</v>
      </c>
      <c r="J87" s="6">
        <v>1</v>
      </c>
      <c r="K87" s="6">
        <v>4</v>
      </c>
      <c r="L87" s="6"/>
      <c r="M87" s="6" t="s">
        <v>19788</v>
      </c>
      <c r="N87" s="6">
        <v>4</v>
      </c>
      <c r="O87" s="6">
        <v>4</v>
      </c>
      <c r="P87" s="6">
        <v>4</v>
      </c>
      <c r="Q87" s="6">
        <v>4</v>
      </c>
      <c r="R87" s="6" t="s">
        <v>18785</v>
      </c>
      <c r="S87" s="6"/>
      <c r="T87" s="6" t="s">
        <v>411</v>
      </c>
    </row>
    <row r="88" spans="1:20" x14ac:dyDescent="0.25">
      <c r="A88" s="6" t="s">
        <v>18479</v>
      </c>
      <c r="B88" s="7">
        <f>(#REF!/#REF!)*10000000</f>
        <v>500</v>
      </c>
      <c r="C88" s="8">
        <v>0.2</v>
      </c>
      <c r="D88" s="9">
        <v>4000</v>
      </c>
      <c r="E88" s="6">
        <v>1</v>
      </c>
      <c r="F88" s="6">
        <v>1</v>
      </c>
      <c r="G88" s="6">
        <v>1</v>
      </c>
      <c r="H88" s="6" t="s">
        <v>19785</v>
      </c>
      <c r="I88" s="6">
        <v>1</v>
      </c>
      <c r="J88" s="6">
        <v>1</v>
      </c>
      <c r="K88" s="6">
        <v>4</v>
      </c>
      <c r="L88" s="6"/>
      <c r="M88" s="6" t="s">
        <v>19790</v>
      </c>
      <c r="N88" s="6">
        <v>4</v>
      </c>
      <c r="O88" s="6">
        <v>4</v>
      </c>
      <c r="P88" s="6">
        <v>4</v>
      </c>
      <c r="Q88" s="6">
        <v>4</v>
      </c>
      <c r="R88" s="6" t="s">
        <v>16399</v>
      </c>
      <c r="S88" s="6"/>
      <c r="T88" s="6" t="s">
        <v>18476</v>
      </c>
    </row>
    <row r="89" spans="1:20" x14ac:dyDescent="0.25">
      <c r="A89" s="6" t="s">
        <v>10762</v>
      </c>
      <c r="B89" s="7">
        <f>(#REF!/#REF!)*10000000</f>
        <v>501.00200400801606</v>
      </c>
      <c r="C89" s="8">
        <v>0.42499999999999999</v>
      </c>
      <c r="D89" s="9">
        <v>8483</v>
      </c>
      <c r="E89" s="6">
        <v>2</v>
      </c>
      <c r="F89" s="6">
        <v>2</v>
      </c>
      <c r="G89" s="6">
        <v>1</v>
      </c>
      <c r="H89" s="6" t="s">
        <v>19791</v>
      </c>
      <c r="I89" s="6">
        <v>3</v>
      </c>
      <c r="J89" s="6">
        <v>2</v>
      </c>
      <c r="K89" s="6">
        <v>13</v>
      </c>
      <c r="L89" s="6" t="s">
        <v>143</v>
      </c>
      <c r="M89" s="6" t="s">
        <v>19788</v>
      </c>
      <c r="N89" s="6">
        <v>5</v>
      </c>
      <c r="O89" s="6">
        <v>4.5</v>
      </c>
      <c r="P89" s="6">
        <v>5</v>
      </c>
      <c r="Q89" s="6">
        <v>4.5</v>
      </c>
      <c r="R89" s="6"/>
      <c r="S89" s="6" t="s">
        <v>10761</v>
      </c>
      <c r="T89" s="6" t="s">
        <v>7620</v>
      </c>
    </row>
    <row r="90" spans="1:20" x14ac:dyDescent="0.25">
      <c r="A90" s="6" t="s">
        <v>7622</v>
      </c>
      <c r="B90" s="7">
        <f>(#REF!/#REF!)*10000000</f>
        <v>501.02619823735358</v>
      </c>
      <c r="C90" s="8">
        <v>0.41499999999999998</v>
      </c>
      <c r="D90" s="9">
        <v>8283</v>
      </c>
      <c r="E90" s="6">
        <v>2</v>
      </c>
      <c r="F90" s="6">
        <v>2</v>
      </c>
      <c r="G90" s="6">
        <v>1</v>
      </c>
      <c r="H90" s="6" t="s">
        <v>19791</v>
      </c>
      <c r="I90" s="6">
        <v>3</v>
      </c>
      <c r="J90" s="6">
        <v>7</v>
      </c>
      <c r="K90" s="6">
        <v>13</v>
      </c>
      <c r="L90" s="6" t="s">
        <v>31</v>
      </c>
      <c r="M90" s="6" t="s">
        <v>19788</v>
      </c>
      <c r="N90" s="6">
        <v>5</v>
      </c>
      <c r="O90" s="6">
        <v>4.5</v>
      </c>
      <c r="P90" s="6">
        <v>5</v>
      </c>
      <c r="Q90" s="6">
        <v>4.5</v>
      </c>
      <c r="R90" s="6"/>
      <c r="S90" s="6" t="s">
        <v>171</v>
      </c>
      <c r="T90" s="6" t="s">
        <v>7620</v>
      </c>
    </row>
    <row r="91" spans="1:20" x14ac:dyDescent="0.25">
      <c r="A91" s="6" t="s">
        <v>10632</v>
      </c>
      <c r="B91" s="7">
        <f>(#REF!/#REF!)*10000000</f>
        <v>501.04870659519923</v>
      </c>
      <c r="C91" s="8">
        <v>0.43</v>
      </c>
      <c r="D91" s="9">
        <v>8582</v>
      </c>
      <c r="E91" s="6">
        <v>2</v>
      </c>
      <c r="F91" s="6">
        <v>2</v>
      </c>
      <c r="G91" s="6">
        <v>1</v>
      </c>
      <c r="H91" s="6" t="s">
        <v>19785</v>
      </c>
      <c r="I91" s="6">
        <v>1</v>
      </c>
      <c r="J91" s="6">
        <v>6</v>
      </c>
      <c r="K91" s="6">
        <v>13</v>
      </c>
      <c r="L91" s="6" t="s">
        <v>143</v>
      </c>
      <c r="M91" s="6" t="s">
        <v>19788</v>
      </c>
      <c r="N91" s="6">
        <v>5</v>
      </c>
      <c r="O91" s="6">
        <v>4.5</v>
      </c>
      <c r="P91" s="6">
        <v>5</v>
      </c>
      <c r="Q91" s="6">
        <v>4.5</v>
      </c>
      <c r="R91" s="6"/>
      <c r="S91" s="6" t="s">
        <v>10631</v>
      </c>
      <c r="T91" s="6" t="s">
        <v>10629</v>
      </c>
    </row>
    <row r="92" spans="1:20" x14ac:dyDescent="0.25">
      <c r="A92" s="6" t="s">
        <v>10689</v>
      </c>
      <c r="B92" s="7">
        <f>(#REF!/#REF!)*10000000</f>
        <v>501.04870659519923</v>
      </c>
      <c r="C92" s="8">
        <v>0.43</v>
      </c>
      <c r="D92" s="9">
        <v>8582</v>
      </c>
      <c r="E92" s="6">
        <v>2</v>
      </c>
      <c r="F92" s="6">
        <v>2</v>
      </c>
      <c r="G92" s="6">
        <v>1</v>
      </c>
      <c r="H92" s="6" t="s">
        <v>19785</v>
      </c>
      <c r="I92" s="6">
        <v>1</v>
      </c>
      <c r="J92" s="6">
        <v>6</v>
      </c>
      <c r="K92" s="6">
        <v>13</v>
      </c>
      <c r="L92" s="6" t="s">
        <v>143</v>
      </c>
      <c r="M92" s="6" t="s">
        <v>19788</v>
      </c>
      <c r="N92" s="6">
        <v>5</v>
      </c>
      <c r="O92" s="6">
        <v>4.5</v>
      </c>
      <c r="P92" s="6">
        <v>5</v>
      </c>
      <c r="Q92" s="6">
        <v>4.5</v>
      </c>
      <c r="R92" s="6"/>
      <c r="S92" s="6" t="s">
        <v>10688</v>
      </c>
      <c r="T92" s="6" t="s">
        <v>10686</v>
      </c>
    </row>
    <row r="93" spans="1:20" x14ac:dyDescent="0.25">
      <c r="A93" s="6" t="s">
        <v>19165</v>
      </c>
      <c r="B93" s="7">
        <f>(#REF!/#REF!)*10000000</f>
        <v>505.05050505050502</v>
      </c>
      <c r="C93" s="8">
        <v>0.4</v>
      </c>
      <c r="D93" s="9">
        <v>7920</v>
      </c>
      <c r="E93" s="6">
        <v>2</v>
      </c>
      <c r="F93" s="6">
        <v>2</v>
      </c>
      <c r="G93" s="6">
        <v>3</v>
      </c>
      <c r="H93" s="6" t="s">
        <v>19785</v>
      </c>
      <c r="I93" s="6">
        <v>0</v>
      </c>
      <c r="J93" s="6">
        <v>9</v>
      </c>
      <c r="K93" s="6">
        <v>14</v>
      </c>
      <c r="L93" s="6"/>
      <c r="M93" s="6" t="s">
        <v>19789</v>
      </c>
      <c r="N93" s="6">
        <v>4</v>
      </c>
      <c r="O93" s="6">
        <v>4</v>
      </c>
      <c r="P93" s="6">
        <v>4</v>
      </c>
      <c r="Q93" s="6">
        <v>5</v>
      </c>
      <c r="R93" s="6"/>
      <c r="S93" s="6" t="s">
        <v>19164</v>
      </c>
      <c r="T93" s="6" t="s">
        <v>61</v>
      </c>
    </row>
    <row r="94" spans="1:20" x14ac:dyDescent="0.25">
      <c r="A94" s="6" t="s">
        <v>1724</v>
      </c>
      <c r="B94" s="7">
        <f>(#REF!/#REF!)*10000000</f>
        <v>514.00668208686716</v>
      </c>
      <c r="C94" s="8">
        <v>0.4</v>
      </c>
      <c r="D94" s="9">
        <v>7782</v>
      </c>
      <c r="E94" s="6">
        <v>2</v>
      </c>
      <c r="F94" s="6">
        <v>2</v>
      </c>
      <c r="G94" s="6">
        <v>2</v>
      </c>
      <c r="H94" s="6" t="s">
        <v>19785</v>
      </c>
      <c r="I94" s="6">
        <v>0</v>
      </c>
      <c r="J94" s="6">
        <v>3</v>
      </c>
      <c r="K94" s="6">
        <v>19</v>
      </c>
      <c r="L94" s="6" t="s">
        <v>270</v>
      </c>
      <c r="M94" s="6" t="s">
        <v>19788</v>
      </c>
      <c r="N94" s="6">
        <v>5</v>
      </c>
      <c r="O94" s="6">
        <v>5</v>
      </c>
      <c r="P94" s="6">
        <v>4.5</v>
      </c>
      <c r="Q94" s="6">
        <v>5</v>
      </c>
      <c r="R94" s="6" t="s">
        <v>1722</v>
      </c>
      <c r="S94" s="6" t="s">
        <v>182</v>
      </c>
      <c r="T94" s="6" t="s">
        <v>1277</v>
      </c>
    </row>
    <row r="95" spans="1:20" x14ac:dyDescent="0.25">
      <c r="A95" s="6" t="s">
        <v>18927</v>
      </c>
      <c r="B95" s="7">
        <f>(#REF!/#REF!)*10000000</f>
        <v>514.05071967100753</v>
      </c>
      <c r="C95" s="8">
        <v>0.45</v>
      </c>
      <c r="D95" s="9">
        <v>8754</v>
      </c>
      <c r="E95" s="6">
        <v>2</v>
      </c>
      <c r="F95" s="6">
        <v>2</v>
      </c>
      <c r="G95" s="6">
        <v>2</v>
      </c>
      <c r="H95" s="6" t="s">
        <v>19785</v>
      </c>
      <c r="I95" s="6">
        <v>0</v>
      </c>
      <c r="J95" s="6">
        <v>14</v>
      </c>
      <c r="K95" s="6">
        <v>14</v>
      </c>
      <c r="L95" s="6"/>
      <c r="M95" s="6" t="s">
        <v>19788</v>
      </c>
      <c r="N95" s="6">
        <v>5</v>
      </c>
      <c r="O95" s="6">
        <v>5</v>
      </c>
      <c r="P95" s="6">
        <v>4.5</v>
      </c>
      <c r="Q95" s="6">
        <v>5</v>
      </c>
      <c r="R95" s="6"/>
      <c r="S95" s="6" t="s">
        <v>15087</v>
      </c>
      <c r="T95" s="6" t="s">
        <v>1277</v>
      </c>
    </row>
    <row r="96" spans="1:20" x14ac:dyDescent="0.25">
      <c r="A96" s="6" t="s">
        <v>16578</v>
      </c>
      <c r="B96" s="7">
        <f>(#REF!/#REF!)*10000000</f>
        <v>515.57022066405443</v>
      </c>
      <c r="C96" s="8">
        <v>0.5</v>
      </c>
      <c r="D96" s="9">
        <v>9698</v>
      </c>
      <c r="E96" s="6">
        <v>2</v>
      </c>
      <c r="F96" s="6">
        <v>2</v>
      </c>
      <c r="G96" s="6">
        <v>2</v>
      </c>
      <c r="H96" s="6" t="s">
        <v>19785</v>
      </c>
      <c r="I96" s="6">
        <v>0</v>
      </c>
      <c r="J96" s="6">
        <v>6</v>
      </c>
      <c r="K96" s="6">
        <v>15</v>
      </c>
      <c r="L96" s="6"/>
      <c r="M96" s="6" t="s">
        <v>19787</v>
      </c>
      <c r="N96" s="6">
        <v>5</v>
      </c>
      <c r="O96" s="6">
        <v>4.5</v>
      </c>
      <c r="P96" s="6">
        <v>5</v>
      </c>
      <c r="Q96" s="6">
        <v>4.5</v>
      </c>
      <c r="R96" s="6"/>
      <c r="S96" s="6" t="s">
        <v>1682</v>
      </c>
      <c r="T96" s="6" t="s">
        <v>16576</v>
      </c>
    </row>
    <row r="97" spans="1:20" x14ac:dyDescent="0.25">
      <c r="A97" s="6" t="s">
        <v>19455</v>
      </c>
      <c r="B97" s="7">
        <f>(#REF!/#REF!)*10000000</f>
        <v>519.05920519059202</v>
      </c>
      <c r="C97" s="8">
        <v>0.32</v>
      </c>
      <c r="D97" s="9">
        <v>6165</v>
      </c>
      <c r="E97" s="6">
        <v>2</v>
      </c>
      <c r="F97" s="6">
        <v>2</v>
      </c>
      <c r="G97" s="6">
        <v>2</v>
      </c>
      <c r="H97" s="6" t="s">
        <v>19785</v>
      </c>
      <c r="I97" s="6">
        <v>0</v>
      </c>
      <c r="J97" s="6">
        <v>2</v>
      </c>
      <c r="K97" s="6">
        <v>13</v>
      </c>
      <c r="L97" s="6"/>
      <c r="M97" s="6" t="s">
        <v>19788</v>
      </c>
      <c r="N97" s="6">
        <v>4</v>
      </c>
      <c r="O97" s="6">
        <v>4</v>
      </c>
      <c r="P97" s="6">
        <v>4</v>
      </c>
      <c r="Q97" s="6">
        <v>2</v>
      </c>
      <c r="R97" s="6"/>
      <c r="S97" s="6" t="s">
        <v>17003</v>
      </c>
      <c r="T97" s="6" t="s">
        <v>61</v>
      </c>
    </row>
    <row r="98" spans="1:20" x14ac:dyDescent="0.25">
      <c r="A98" s="6" t="s">
        <v>184</v>
      </c>
      <c r="B98" s="7">
        <f>(#REF!/#REF!)*10000000</f>
        <v>519.0621084660819</v>
      </c>
      <c r="C98" s="8">
        <v>0.28999999999999998</v>
      </c>
      <c r="D98" s="9">
        <v>5587</v>
      </c>
      <c r="E98" s="6">
        <v>2</v>
      </c>
      <c r="F98" s="6">
        <v>2</v>
      </c>
      <c r="G98" s="6">
        <v>1</v>
      </c>
      <c r="H98" s="6" t="s">
        <v>19785</v>
      </c>
      <c r="I98" s="6">
        <v>0</v>
      </c>
      <c r="J98" s="6">
        <v>4</v>
      </c>
      <c r="K98" s="6">
        <v>13</v>
      </c>
      <c r="L98" s="6"/>
      <c r="M98" s="6" t="s">
        <v>19786</v>
      </c>
      <c r="N98" s="6">
        <v>4</v>
      </c>
      <c r="O98" s="6">
        <v>4</v>
      </c>
      <c r="P98" s="6">
        <v>4</v>
      </c>
      <c r="Q98" s="6">
        <v>2</v>
      </c>
      <c r="R98" s="6"/>
      <c r="S98" s="6" t="s">
        <v>182</v>
      </c>
      <c r="T98" s="6" t="s">
        <v>61</v>
      </c>
    </row>
    <row r="99" spans="1:20" x14ac:dyDescent="0.25">
      <c r="A99" s="6" t="s">
        <v>1683</v>
      </c>
      <c r="B99" s="7">
        <f>(#REF!/#REF!)*10000000</f>
        <v>520.02080083203327</v>
      </c>
      <c r="C99" s="8">
        <v>0.5</v>
      </c>
      <c r="D99" s="9">
        <v>9615</v>
      </c>
      <c r="E99" s="6">
        <v>2</v>
      </c>
      <c r="F99" s="6">
        <v>2</v>
      </c>
      <c r="G99" s="6">
        <v>1</v>
      </c>
      <c r="H99" s="6" t="s">
        <v>19785</v>
      </c>
      <c r="I99" s="6">
        <v>0</v>
      </c>
      <c r="J99" s="6">
        <v>10</v>
      </c>
      <c r="K99" s="6">
        <v>20</v>
      </c>
      <c r="L99" s="6"/>
      <c r="M99" s="6" t="s">
        <v>19786</v>
      </c>
      <c r="N99" s="6">
        <v>5</v>
      </c>
      <c r="O99" s="6">
        <v>4.5</v>
      </c>
      <c r="P99" s="6">
        <v>5</v>
      </c>
      <c r="Q99" s="6">
        <v>4.5</v>
      </c>
      <c r="R99" s="6"/>
      <c r="S99" s="6" t="s">
        <v>1682</v>
      </c>
      <c r="T99" s="6" t="s">
        <v>982</v>
      </c>
    </row>
    <row r="100" spans="1:20" x14ac:dyDescent="0.25">
      <c r="A100" s="6" t="s">
        <v>18523</v>
      </c>
      <c r="B100" s="7">
        <f>(#REF!/#REF!)*10000000</f>
        <v>522.56532066508316</v>
      </c>
      <c r="C100" s="8">
        <v>0.22</v>
      </c>
      <c r="D100" s="9">
        <v>4210</v>
      </c>
      <c r="E100" s="6">
        <v>2</v>
      </c>
      <c r="F100" s="6">
        <v>2</v>
      </c>
      <c r="G100" s="6">
        <v>1</v>
      </c>
      <c r="H100" s="6" t="s">
        <v>19785</v>
      </c>
      <c r="I100" s="6">
        <v>1</v>
      </c>
      <c r="J100" s="6">
        <v>1</v>
      </c>
      <c r="K100" s="6">
        <v>5</v>
      </c>
      <c r="L100" s="6" t="s">
        <v>527</v>
      </c>
      <c r="M100" s="6" t="s">
        <v>19786</v>
      </c>
      <c r="N100" s="6">
        <v>3</v>
      </c>
      <c r="O100" s="6">
        <v>4</v>
      </c>
      <c r="P100" s="6">
        <v>4</v>
      </c>
      <c r="Q100" s="6">
        <v>4</v>
      </c>
      <c r="R100" s="6" t="s">
        <v>18520</v>
      </c>
      <c r="S100" s="6" t="s">
        <v>18521</v>
      </c>
      <c r="T100" s="6"/>
    </row>
    <row r="101" spans="1:20" x14ac:dyDescent="0.25">
      <c r="A101" s="6" t="s">
        <v>11788</v>
      </c>
      <c r="B101" s="7">
        <f>(#REF!/#REF!)*10000000</f>
        <v>523.01255230125525</v>
      </c>
      <c r="C101" s="8">
        <v>0.55000000000000004</v>
      </c>
      <c r="D101" s="9">
        <v>10516</v>
      </c>
      <c r="E101" s="6">
        <v>2</v>
      </c>
      <c r="F101" s="6">
        <v>2</v>
      </c>
      <c r="G101" s="6">
        <v>2</v>
      </c>
      <c r="H101" s="6" t="s">
        <v>19785</v>
      </c>
      <c r="I101" s="6">
        <v>0</v>
      </c>
      <c r="J101" s="6">
        <v>3</v>
      </c>
      <c r="K101" s="6">
        <v>14</v>
      </c>
      <c r="L101" s="6" t="s">
        <v>322</v>
      </c>
      <c r="M101" s="6" t="s">
        <v>19786</v>
      </c>
      <c r="N101" s="6">
        <v>5</v>
      </c>
      <c r="O101" s="6">
        <v>5</v>
      </c>
      <c r="P101" s="6">
        <v>4</v>
      </c>
      <c r="Q101" s="6">
        <v>4</v>
      </c>
      <c r="R101" s="6" t="s">
        <v>11786</v>
      </c>
      <c r="S101" s="6" t="s">
        <v>11787</v>
      </c>
      <c r="T101" s="6" t="s">
        <v>11784</v>
      </c>
    </row>
    <row r="102" spans="1:20" x14ac:dyDescent="0.25">
      <c r="A102" s="6" t="s">
        <v>11782</v>
      </c>
      <c r="B102" s="7">
        <f>(#REF!/#REF!)*10000000</f>
        <v>523.03020077610927</v>
      </c>
      <c r="C102" s="8">
        <v>0.62</v>
      </c>
      <c r="D102" s="9">
        <v>11854</v>
      </c>
      <c r="E102" s="6">
        <v>2</v>
      </c>
      <c r="F102" s="6">
        <v>2</v>
      </c>
      <c r="G102" s="6">
        <v>2</v>
      </c>
      <c r="H102" s="6" t="s">
        <v>19785</v>
      </c>
      <c r="I102" s="6">
        <v>0</v>
      </c>
      <c r="J102" s="6">
        <v>2</v>
      </c>
      <c r="K102" s="6">
        <v>14</v>
      </c>
      <c r="L102" s="6" t="s">
        <v>703</v>
      </c>
      <c r="M102" s="6" t="s">
        <v>19786</v>
      </c>
      <c r="N102" s="6">
        <v>5</v>
      </c>
      <c r="O102" s="6">
        <v>5</v>
      </c>
      <c r="P102" s="6">
        <v>4</v>
      </c>
      <c r="Q102" s="6">
        <v>4</v>
      </c>
      <c r="R102" s="6" t="s">
        <v>3421</v>
      </c>
      <c r="S102" s="6" t="s">
        <v>11781</v>
      </c>
      <c r="T102" s="6" t="s">
        <v>11779</v>
      </c>
    </row>
    <row r="103" spans="1:20" x14ac:dyDescent="0.25">
      <c r="A103" s="6" t="s">
        <v>15851</v>
      </c>
      <c r="B103" s="7">
        <f>(#REF!/#REF!)*10000000</f>
        <v>524.04035110703524</v>
      </c>
      <c r="C103" s="8">
        <v>0.4</v>
      </c>
      <c r="D103" s="9">
        <v>7633</v>
      </c>
      <c r="E103" s="6">
        <v>2</v>
      </c>
      <c r="F103" s="6">
        <v>2</v>
      </c>
      <c r="G103" s="6">
        <v>1</v>
      </c>
      <c r="H103" s="6" t="s">
        <v>19785</v>
      </c>
      <c r="I103" s="6">
        <v>1</v>
      </c>
      <c r="J103" s="6">
        <v>0</v>
      </c>
      <c r="K103" s="6">
        <v>4</v>
      </c>
      <c r="L103" s="6" t="s">
        <v>143</v>
      </c>
      <c r="M103" s="6" t="s">
        <v>19788</v>
      </c>
      <c r="N103" s="6">
        <v>4</v>
      </c>
      <c r="O103" s="6">
        <v>4</v>
      </c>
      <c r="P103" s="6">
        <v>4</v>
      </c>
      <c r="Q103" s="6">
        <v>5</v>
      </c>
      <c r="R103" s="6" t="s">
        <v>15849</v>
      </c>
      <c r="S103" s="6" t="s">
        <v>15850</v>
      </c>
      <c r="T103" s="6" t="s">
        <v>15847</v>
      </c>
    </row>
    <row r="104" spans="1:20" x14ac:dyDescent="0.25">
      <c r="A104" s="6" t="s">
        <v>1249</v>
      </c>
      <c r="B104" s="7">
        <f>(#REF!/#REF!)*10000000</f>
        <v>524.07468064199145</v>
      </c>
      <c r="C104" s="8">
        <v>0.32</v>
      </c>
      <c r="D104" s="9">
        <v>6106</v>
      </c>
      <c r="E104" s="6">
        <v>2</v>
      </c>
      <c r="F104" s="6">
        <v>2</v>
      </c>
      <c r="G104" s="6">
        <v>2</v>
      </c>
      <c r="H104" s="6" t="s">
        <v>19785</v>
      </c>
      <c r="I104" s="6">
        <v>0</v>
      </c>
      <c r="J104" s="6">
        <v>2</v>
      </c>
      <c r="K104" s="6">
        <v>12</v>
      </c>
      <c r="L104" s="6"/>
      <c r="M104" s="6" t="s">
        <v>19788</v>
      </c>
      <c r="N104" s="6">
        <v>4.5</v>
      </c>
      <c r="O104" s="6">
        <v>4</v>
      </c>
      <c r="P104" s="6">
        <v>3.5</v>
      </c>
      <c r="Q104" s="6">
        <v>3</v>
      </c>
      <c r="R104" s="6" t="s">
        <v>93</v>
      </c>
      <c r="S104" s="6" t="s">
        <v>1248</v>
      </c>
      <c r="T104" s="6" t="s">
        <v>890</v>
      </c>
    </row>
    <row r="105" spans="1:20" x14ac:dyDescent="0.25">
      <c r="A105" s="6" t="s">
        <v>14358</v>
      </c>
      <c r="B105" s="7">
        <f>(#REF!/#REF!)*10000000</f>
        <v>525.06775067750675</v>
      </c>
      <c r="C105" s="8">
        <v>0.31</v>
      </c>
      <c r="D105" s="9">
        <v>5904</v>
      </c>
      <c r="E105" s="6">
        <v>2</v>
      </c>
      <c r="F105" s="6">
        <v>2</v>
      </c>
      <c r="G105" s="6">
        <v>2</v>
      </c>
      <c r="H105" s="6" t="s">
        <v>19785</v>
      </c>
      <c r="I105" s="6">
        <v>0</v>
      </c>
      <c r="J105" s="6">
        <v>6</v>
      </c>
      <c r="K105" s="6">
        <v>12</v>
      </c>
      <c r="L105" s="6" t="s">
        <v>270</v>
      </c>
      <c r="M105" s="6" t="s">
        <v>19788</v>
      </c>
      <c r="N105" s="6">
        <v>4.5</v>
      </c>
      <c r="O105" s="6">
        <v>4</v>
      </c>
      <c r="P105" s="6">
        <v>3.5</v>
      </c>
      <c r="Q105" s="6">
        <v>3</v>
      </c>
      <c r="R105" s="6"/>
      <c r="S105" s="6" t="s">
        <v>14356</v>
      </c>
      <c r="T105" s="6" t="s">
        <v>14354</v>
      </c>
    </row>
    <row r="106" spans="1:20" x14ac:dyDescent="0.25">
      <c r="A106" s="6" t="s">
        <v>14484</v>
      </c>
      <c r="B106" s="7">
        <f>(#REF!/#REF!)*10000000</f>
        <v>525.99281143157702</v>
      </c>
      <c r="C106" s="8">
        <v>0.6</v>
      </c>
      <c r="D106" s="9">
        <v>11407</v>
      </c>
      <c r="E106" s="6">
        <v>2</v>
      </c>
      <c r="F106" s="6">
        <v>1</v>
      </c>
      <c r="G106" s="6">
        <v>1</v>
      </c>
      <c r="H106" s="6" t="s">
        <v>19785</v>
      </c>
      <c r="I106" s="6">
        <v>0</v>
      </c>
      <c r="J106" s="6">
        <v>11</v>
      </c>
      <c r="K106" s="6">
        <v>11</v>
      </c>
      <c r="L106" s="6"/>
      <c r="M106" s="6" t="s">
        <v>19789</v>
      </c>
      <c r="N106" s="6">
        <v>4</v>
      </c>
      <c r="O106" s="6">
        <v>4</v>
      </c>
      <c r="P106" s="6">
        <v>4</v>
      </c>
      <c r="Q106" s="6">
        <v>4</v>
      </c>
      <c r="R106" s="6" t="s">
        <v>234</v>
      </c>
      <c r="S106" s="6"/>
      <c r="T106" s="6" t="s">
        <v>14482</v>
      </c>
    </row>
    <row r="107" spans="1:20" x14ac:dyDescent="0.25">
      <c r="A107" s="6" t="s">
        <v>357</v>
      </c>
      <c r="B107" s="7">
        <f>(#REF!/#REF!)*10000000</f>
        <v>530.97345132743362</v>
      </c>
      <c r="C107" s="8">
        <v>0.42</v>
      </c>
      <c r="D107" s="9">
        <v>7910</v>
      </c>
      <c r="E107" s="6">
        <v>2</v>
      </c>
      <c r="F107" s="6">
        <v>2</v>
      </c>
      <c r="G107" s="6">
        <v>1</v>
      </c>
      <c r="H107" s="6" t="s">
        <v>19785</v>
      </c>
      <c r="I107" s="6">
        <v>0</v>
      </c>
      <c r="J107" s="6">
        <v>3</v>
      </c>
      <c r="K107" s="6">
        <v>3</v>
      </c>
      <c r="L107" s="6"/>
      <c r="M107" s="6" t="s">
        <v>19789</v>
      </c>
      <c r="N107" s="6"/>
      <c r="O107" s="6"/>
      <c r="P107" s="6"/>
      <c r="Q107" s="6"/>
      <c r="R107" s="6" t="s">
        <v>356</v>
      </c>
      <c r="S107" s="6"/>
      <c r="T107" s="6" t="s">
        <v>102</v>
      </c>
    </row>
    <row r="108" spans="1:20" x14ac:dyDescent="0.25">
      <c r="A108" s="6" t="s">
        <v>14788</v>
      </c>
      <c r="B108" s="7">
        <f>(#REF!/#REF!)*10000000</f>
        <v>531.03611045551099</v>
      </c>
      <c r="C108" s="8">
        <v>0.45</v>
      </c>
      <c r="D108" s="9">
        <v>8474</v>
      </c>
      <c r="E108" s="6">
        <v>2</v>
      </c>
      <c r="F108" s="6">
        <v>2</v>
      </c>
      <c r="G108" s="6">
        <v>1</v>
      </c>
      <c r="H108" s="6" t="s">
        <v>19785</v>
      </c>
      <c r="I108" s="6">
        <v>0</v>
      </c>
      <c r="J108" s="6">
        <v>10</v>
      </c>
      <c r="K108" s="6">
        <v>12</v>
      </c>
      <c r="L108" s="6"/>
      <c r="M108" s="6" t="s">
        <v>19788</v>
      </c>
      <c r="N108" s="6">
        <v>4</v>
      </c>
      <c r="O108" s="6">
        <v>4</v>
      </c>
      <c r="P108" s="6">
        <v>4</v>
      </c>
      <c r="Q108" s="6">
        <v>5</v>
      </c>
      <c r="R108" s="6"/>
      <c r="S108" s="6" t="s">
        <v>2389</v>
      </c>
      <c r="T108" s="6" t="s">
        <v>14786</v>
      </c>
    </row>
    <row r="109" spans="1:20" x14ac:dyDescent="0.25">
      <c r="A109" s="6" t="s">
        <v>1455</v>
      </c>
      <c r="B109" s="7">
        <f>(#REF!/#REF!)*10000000</f>
        <v>531.04058667341008</v>
      </c>
      <c r="C109" s="8">
        <v>0.42</v>
      </c>
      <c r="D109" s="9">
        <v>7909</v>
      </c>
      <c r="E109" s="6">
        <v>2</v>
      </c>
      <c r="F109" s="6">
        <v>2</v>
      </c>
      <c r="G109" s="6">
        <v>1</v>
      </c>
      <c r="H109" s="6" t="s">
        <v>19785</v>
      </c>
      <c r="I109" s="6">
        <v>0</v>
      </c>
      <c r="J109" s="6">
        <v>12</v>
      </c>
      <c r="K109" s="6">
        <v>12</v>
      </c>
      <c r="L109" s="6"/>
      <c r="M109" s="6" t="s">
        <v>19788</v>
      </c>
      <c r="N109" s="6">
        <v>4</v>
      </c>
      <c r="O109" s="6">
        <v>4</v>
      </c>
      <c r="P109" s="6">
        <v>4</v>
      </c>
      <c r="Q109" s="6">
        <v>5</v>
      </c>
      <c r="R109" s="6" t="s">
        <v>1453</v>
      </c>
      <c r="S109" s="6" t="s">
        <v>1454</v>
      </c>
      <c r="T109" s="6" t="s">
        <v>61</v>
      </c>
    </row>
    <row r="110" spans="1:20" x14ac:dyDescent="0.25">
      <c r="A110" s="6" t="s">
        <v>883</v>
      </c>
      <c r="B110" s="7">
        <f>(#REF!/#REF!)*10000000</f>
        <v>531.57559004890493</v>
      </c>
      <c r="C110" s="8">
        <v>0.5</v>
      </c>
      <c r="D110" s="9">
        <v>9406</v>
      </c>
      <c r="E110" s="6">
        <v>2</v>
      </c>
      <c r="F110" s="6">
        <v>2</v>
      </c>
      <c r="G110" s="6">
        <v>2</v>
      </c>
      <c r="H110" s="6" t="s">
        <v>19785</v>
      </c>
      <c r="I110" s="6">
        <v>0</v>
      </c>
      <c r="J110" s="6">
        <v>6</v>
      </c>
      <c r="K110" s="6">
        <v>14</v>
      </c>
      <c r="L110" s="6"/>
      <c r="M110" s="6" t="s">
        <v>19788</v>
      </c>
      <c r="N110" s="6">
        <v>4</v>
      </c>
      <c r="O110" s="6">
        <v>4</v>
      </c>
      <c r="P110" s="6">
        <v>4</v>
      </c>
      <c r="Q110" s="6">
        <v>5</v>
      </c>
      <c r="R110" s="6" t="s">
        <v>93</v>
      </c>
      <c r="S110" s="6" t="s">
        <v>733</v>
      </c>
      <c r="T110" s="6" t="s">
        <v>61</v>
      </c>
    </row>
    <row r="111" spans="1:20" x14ac:dyDescent="0.25">
      <c r="A111" s="6" t="s">
        <v>10531</v>
      </c>
      <c r="B111" s="7">
        <f>(#REF!/#REF!)*10000000</f>
        <v>532.03280868986917</v>
      </c>
      <c r="C111" s="8">
        <v>0.48</v>
      </c>
      <c r="D111" s="9">
        <v>9022</v>
      </c>
      <c r="E111" s="6">
        <v>2</v>
      </c>
      <c r="F111" s="6">
        <v>2</v>
      </c>
      <c r="G111" s="6">
        <v>1</v>
      </c>
      <c r="H111" s="6" t="s">
        <v>19785</v>
      </c>
      <c r="I111" s="6">
        <v>1</v>
      </c>
      <c r="J111" s="6">
        <v>5</v>
      </c>
      <c r="K111" s="6">
        <v>12</v>
      </c>
      <c r="L111" s="6" t="s">
        <v>143</v>
      </c>
      <c r="M111" s="6" t="s">
        <v>19786</v>
      </c>
      <c r="N111" s="6">
        <v>4</v>
      </c>
      <c r="O111" s="6">
        <v>4</v>
      </c>
      <c r="P111" s="6">
        <v>5</v>
      </c>
      <c r="Q111" s="6">
        <v>4</v>
      </c>
      <c r="R111" s="6" t="s">
        <v>10530</v>
      </c>
      <c r="S111" s="6" t="s">
        <v>7240</v>
      </c>
      <c r="T111" s="6" t="s">
        <v>10528</v>
      </c>
    </row>
    <row r="112" spans="1:20" x14ac:dyDescent="0.25">
      <c r="A112" s="6" t="s">
        <v>10311</v>
      </c>
      <c r="B112" s="7">
        <f>(#REF!/#REF!)*10000000</f>
        <v>532.03405017921148</v>
      </c>
      <c r="C112" s="8">
        <v>0.47499999999999998</v>
      </c>
      <c r="D112" s="9">
        <v>8928</v>
      </c>
      <c r="E112" s="6">
        <v>2</v>
      </c>
      <c r="F112" s="6">
        <v>2</v>
      </c>
      <c r="G112" s="6">
        <v>1</v>
      </c>
      <c r="H112" s="6" t="s">
        <v>19785</v>
      </c>
      <c r="I112" s="6">
        <v>1</v>
      </c>
      <c r="J112" s="6">
        <v>5</v>
      </c>
      <c r="K112" s="6">
        <v>12</v>
      </c>
      <c r="L112" s="6" t="s">
        <v>206</v>
      </c>
      <c r="M112" s="6" t="s">
        <v>19786</v>
      </c>
      <c r="N112" s="6">
        <v>4</v>
      </c>
      <c r="O112" s="6">
        <v>4</v>
      </c>
      <c r="P112" s="6">
        <v>5</v>
      </c>
      <c r="Q112" s="6">
        <v>4</v>
      </c>
      <c r="R112" s="6" t="s">
        <v>10309</v>
      </c>
      <c r="S112" s="6" t="s">
        <v>10310</v>
      </c>
      <c r="T112" s="6" t="s">
        <v>10306</v>
      </c>
    </row>
    <row r="113" spans="1:20" x14ac:dyDescent="0.25">
      <c r="A113" s="6" t="s">
        <v>13896</v>
      </c>
      <c r="B113" s="7">
        <f>(#REF!/#REF!)*10000000</f>
        <v>535.459305092813</v>
      </c>
      <c r="C113" s="8">
        <v>0.45</v>
      </c>
      <c r="D113" s="9">
        <v>8404</v>
      </c>
      <c r="E113" s="6">
        <v>2</v>
      </c>
      <c r="F113" s="6">
        <v>2</v>
      </c>
      <c r="G113" s="6">
        <v>1</v>
      </c>
      <c r="H113" s="6" t="s">
        <v>19785</v>
      </c>
      <c r="I113" s="6">
        <v>0</v>
      </c>
      <c r="J113" s="6">
        <v>14</v>
      </c>
      <c r="K113" s="6">
        <v>14</v>
      </c>
      <c r="L113" s="6" t="s">
        <v>304</v>
      </c>
      <c r="M113" s="6" t="s">
        <v>19786</v>
      </c>
      <c r="N113" s="6">
        <v>4</v>
      </c>
      <c r="O113" s="6">
        <v>4</v>
      </c>
      <c r="P113" s="6">
        <v>4</v>
      </c>
      <c r="Q113" s="6">
        <v>4</v>
      </c>
      <c r="R113" s="6" t="s">
        <v>13894</v>
      </c>
      <c r="S113" s="6" t="s">
        <v>13895</v>
      </c>
      <c r="T113" s="6" t="s">
        <v>321</v>
      </c>
    </row>
    <row r="114" spans="1:20" x14ac:dyDescent="0.25">
      <c r="A114" s="6" t="s">
        <v>16654</v>
      </c>
      <c r="B114" s="7">
        <f>(#REF!/#REF!)*10000000</f>
        <v>539.01650219752878</v>
      </c>
      <c r="C114" s="8">
        <v>0.65</v>
      </c>
      <c r="D114" s="9">
        <v>12059</v>
      </c>
      <c r="E114" s="6">
        <v>1</v>
      </c>
      <c r="F114" s="6">
        <v>1</v>
      </c>
      <c r="G114" s="6">
        <v>2</v>
      </c>
      <c r="H114" s="6" t="s">
        <v>19785</v>
      </c>
      <c r="I114" s="6">
        <v>0</v>
      </c>
      <c r="J114" s="6">
        <v>3</v>
      </c>
      <c r="K114" s="6">
        <v>4</v>
      </c>
      <c r="L114" s="6"/>
      <c r="M114" s="6" t="s">
        <v>19787</v>
      </c>
      <c r="N114" s="6">
        <v>5</v>
      </c>
      <c r="O114" s="6">
        <v>5</v>
      </c>
      <c r="P114" s="6">
        <v>5</v>
      </c>
      <c r="Q114" s="6">
        <v>5</v>
      </c>
      <c r="R114" s="6"/>
      <c r="S114" s="6" t="s">
        <v>16653</v>
      </c>
      <c r="T114" s="6" t="s">
        <v>16650</v>
      </c>
    </row>
    <row r="115" spans="1:20" x14ac:dyDescent="0.25">
      <c r="A115" s="6" t="s">
        <v>17599</v>
      </c>
      <c r="B115" s="7">
        <f>(#REF!/#REF!)*10000000</f>
        <v>543.5521130588395</v>
      </c>
      <c r="C115" s="8">
        <v>0.4</v>
      </c>
      <c r="D115" s="9">
        <v>7359</v>
      </c>
      <c r="E115" s="6">
        <v>2</v>
      </c>
      <c r="F115" s="6">
        <v>2</v>
      </c>
      <c r="G115" s="6">
        <v>2</v>
      </c>
      <c r="H115" s="6" t="s">
        <v>19785</v>
      </c>
      <c r="I115" s="6">
        <v>0</v>
      </c>
      <c r="J115" s="6">
        <v>11</v>
      </c>
      <c r="K115" s="6">
        <v>14</v>
      </c>
      <c r="L115" s="6"/>
      <c r="M115" s="6" t="s">
        <v>19788</v>
      </c>
      <c r="N115" s="6">
        <v>4</v>
      </c>
      <c r="O115" s="6">
        <v>4</v>
      </c>
      <c r="P115" s="6">
        <v>4</v>
      </c>
      <c r="Q115" s="6">
        <v>5</v>
      </c>
      <c r="R115" s="6" t="s">
        <v>17598</v>
      </c>
      <c r="S115" s="6" t="s">
        <v>733</v>
      </c>
      <c r="T115" s="6" t="s">
        <v>17596</v>
      </c>
    </row>
    <row r="116" spans="1:20" x14ac:dyDescent="0.25">
      <c r="A116" s="6" t="s">
        <v>11515</v>
      </c>
      <c r="B116" s="7">
        <f>(#REF!/#REF!)*10000000</f>
        <v>543.55919583023081</v>
      </c>
      <c r="C116" s="8">
        <v>0.36499999999999999</v>
      </c>
      <c r="D116" s="9">
        <v>6715</v>
      </c>
      <c r="E116" s="6">
        <v>2</v>
      </c>
      <c r="F116" s="6">
        <v>2</v>
      </c>
      <c r="G116" s="6">
        <v>2</v>
      </c>
      <c r="H116" s="6" t="s">
        <v>19785</v>
      </c>
      <c r="I116" s="6">
        <v>0</v>
      </c>
      <c r="J116" s="6">
        <v>6</v>
      </c>
      <c r="K116" s="6">
        <v>14</v>
      </c>
      <c r="L116" s="6" t="s">
        <v>304</v>
      </c>
      <c r="M116" s="6" t="s">
        <v>19786</v>
      </c>
      <c r="N116" s="6">
        <v>4</v>
      </c>
      <c r="O116" s="6">
        <v>4</v>
      </c>
      <c r="P116" s="6">
        <v>4</v>
      </c>
      <c r="Q116" s="6">
        <v>5</v>
      </c>
      <c r="R116" s="6"/>
      <c r="S116" s="6" t="s">
        <v>11514</v>
      </c>
      <c r="T116" s="6" t="s">
        <v>11511</v>
      </c>
    </row>
    <row r="117" spans="1:20" x14ac:dyDescent="0.25">
      <c r="A117" s="6" t="s">
        <v>17127</v>
      </c>
      <c r="B117" s="7">
        <f>(#REF!/#REF!)*10000000</f>
        <v>545.00155714730613</v>
      </c>
      <c r="C117" s="8">
        <v>0.35</v>
      </c>
      <c r="D117" s="9">
        <v>6422</v>
      </c>
      <c r="E117" s="6">
        <v>2</v>
      </c>
      <c r="F117" s="6">
        <v>2</v>
      </c>
      <c r="G117" s="6">
        <v>1</v>
      </c>
      <c r="H117" s="6" t="s">
        <v>19785</v>
      </c>
      <c r="I117" s="6">
        <v>0</v>
      </c>
      <c r="J117" s="6">
        <v>3</v>
      </c>
      <c r="K117" s="6">
        <v>14</v>
      </c>
      <c r="L117" s="6" t="s">
        <v>143</v>
      </c>
      <c r="M117" s="6" t="s">
        <v>19786</v>
      </c>
      <c r="N117" s="6">
        <v>4</v>
      </c>
      <c r="O117" s="6">
        <v>4</v>
      </c>
      <c r="P117" s="6">
        <v>4</v>
      </c>
      <c r="Q117" s="6">
        <v>4</v>
      </c>
      <c r="R117" s="6" t="s">
        <v>17125</v>
      </c>
      <c r="S117" s="6" t="s">
        <v>17126</v>
      </c>
      <c r="T117" s="6" t="s">
        <v>890</v>
      </c>
    </row>
    <row r="118" spans="1:20" x14ac:dyDescent="0.25">
      <c r="A118" s="6" t="s">
        <v>18268</v>
      </c>
      <c r="B118" s="7">
        <f>(#REF!/#REF!)*10000000</f>
        <v>546.00054600054602</v>
      </c>
      <c r="C118" s="8">
        <v>0.8</v>
      </c>
      <c r="D118" s="9">
        <v>14652</v>
      </c>
      <c r="E118" s="6">
        <v>2</v>
      </c>
      <c r="F118" s="6">
        <v>2</v>
      </c>
      <c r="G118" s="6">
        <v>2</v>
      </c>
      <c r="H118" s="6" t="s">
        <v>19785</v>
      </c>
      <c r="I118" s="6">
        <v>1</v>
      </c>
      <c r="J118" s="6">
        <v>4</v>
      </c>
      <c r="K118" s="6">
        <v>4</v>
      </c>
      <c r="L118" s="6" t="s">
        <v>304</v>
      </c>
      <c r="M118" s="6" t="s">
        <v>19789</v>
      </c>
      <c r="N118" s="6">
        <v>4.5</v>
      </c>
      <c r="O118" s="6">
        <v>4.5</v>
      </c>
      <c r="P118" s="6">
        <v>4</v>
      </c>
      <c r="Q118" s="6">
        <v>3.5</v>
      </c>
      <c r="R118" s="6" t="s">
        <v>18265</v>
      </c>
      <c r="S118" s="6" t="s">
        <v>18266</v>
      </c>
      <c r="T118" s="6" t="s">
        <v>167</v>
      </c>
    </row>
    <row r="119" spans="1:20" x14ac:dyDescent="0.25">
      <c r="A119" s="6" t="s">
        <v>9183</v>
      </c>
      <c r="B119" s="7">
        <f>(#REF!/#REF!)*10000000</f>
        <v>547.0293268500227</v>
      </c>
      <c r="C119" s="8">
        <v>0.36</v>
      </c>
      <c r="D119" s="9">
        <v>6581</v>
      </c>
      <c r="E119" s="6">
        <v>2</v>
      </c>
      <c r="F119" s="6">
        <v>2</v>
      </c>
      <c r="G119" s="6">
        <v>2</v>
      </c>
      <c r="H119" s="6" t="s">
        <v>19785</v>
      </c>
      <c r="I119" s="6">
        <v>0</v>
      </c>
      <c r="J119" s="6">
        <v>8</v>
      </c>
      <c r="K119" s="6">
        <v>14</v>
      </c>
      <c r="L119" s="6" t="s">
        <v>206</v>
      </c>
      <c r="M119" s="6" t="s">
        <v>19786</v>
      </c>
      <c r="N119" s="6">
        <v>4.5</v>
      </c>
      <c r="O119" s="6">
        <v>4</v>
      </c>
      <c r="P119" s="6">
        <v>4</v>
      </c>
      <c r="Q119" s="6">
        <v>3</v>
      </c>
      <c r="R119" s="6" t="s">
        <v>9168</v>
      </c>
      <c r="S119" s="6" t="s">
        <v>5151</v>
      </c>
      <c r="T119" s="6" t="s">
        <v>1488</v>
      </c>
    </row>
    <row r="120" spans="1:20" x14ac:dyDescent="0.25">
      <c r="A120" s="6" t="s">
        <v>9177</v>
      </c>
      <c r="B120" s="7">
        <f>(#REF!/#REF!)*10000000</f>
        <v>547.04595185995618</v>
      </c>
      <c r="C120" s="8">
        <v>0.35</v>
      </c>
      <c r="D120" s="9">
        <v>6398</v>
      </c>
      <c r="E120" s="6">
        <v>2</v>
      </c>
      <c r="F120" s="6">
        <v>2</v>
      </c>
      <c r="G120" s="6">
        <v>2</v>
      </c>
      <c r="H120" s="6" t="s">
        <v>19785</v>
      </c>
      <c r="I120" s="6">
        <v>0</v>
      </c>
      <c r="J120" s="6">
        <v>8</v>
      </c>
      <c r="K120" s="6">
        <v>14</v>
      </c>
      <c r="L120" s="6" t="s">
        <v>703</v>
      </c>
      <c r="M120" s="6" t="s">
        <v>19786</v>
      </c>
      <c r="N120" s="6">
        <v>4.5</v>
      </c>
      <c r="O120" s="6">
        <v>4</v>
      </c>
      <c r="P120" s="6">
        <v>4</v>
      </c>
      <c r="Q120" s="6">
        <v>3</v>
      </c>
      <c r="R120" s="6" t="s">
        <v>9168</v>
      </c>
      <c r="S120" s="6" t="s">
        <v>5151</v>
      </c>
      <c r="T120" s="6" t="s">
        <v>1488</v>
      </c>
    </row>
    <row r="121" spans="1:20" x14ac:dyDescent="0.25">
      <c r="A121" s="6" t="s">
        <v>9169</v>
      </c>
      <c r="B121" s="7">
        <f>(#REF!/#REF!)*10000000</f>
        <v>547.0796732932655</v>
      </c>
      <c r="C121" s="8">
        <v>0.35499999999999998</v>
      </c>
      <c r="D121" s="9">
        <v>6489</v>
      </c>
      <c r="E121" s="6">
        <v>2</v>
      </c>
      <c r="F121" s="6">
        <v>2</v>
      </c>
      <c r="G121" s="6">
        <v>2</v>
      </c>
      <c r="H121" s="6" t="s">
        <v>19785</v>
      </c>
      <c r="I121" s="6">
        <v>0</v>
      </c>
      <c r="J121" s="6">
        <v>8</v>
      </c>
      <c r="K121" s="6">
        <v>14</v>
      </c>
      <c r="L121" s="6" t="s">
        <v>527</v>
      </c>
      <c r="M121" s="6" t="s">
        <v>19786</v>
      </c>
      <c r="N121" s="6">
        <v>4.5</v>
      </c>
      <c r="O121" s="6">
        <v>4</v>
      </c>
      <c r="P121" s="6">
        <v>4</v>
      </c>
      <c r="Q121" s="6">
        <v>3</v>
      </c>
      <c r="R121" s="6" t="s">
        <v>9168</v>
      </c>
      <c r="S121" s="6" t="s">
        <v>5151</v>
      </c>
      <c r="T121" s="6" t="s">
        <v>1488</v>
      </c>
    </row>
    <row r="122" spans="1:20" x14ac:dyDescent="0.25">
      <c r="A122" s="6" t="s">
        <v>11845</v>
      </c>
      <c r="B122" s="7">
        <f>(#REF!/#REF!)*10000000</f>
        <v>548.02861927233971</v>
      </c>
      <c r="C122" s="8">
        <v>0.36</v>
      </c>
      <c r="D122" s="9">
        <v>6569</v>
      </c>
      <c r="E122" s="6">
        <v>2</v>
      </c>
      <c r="F122" s="6">
        <v>2</v>
      </c>
      <c r="G122" s="6">
        <v>1</v>
      </c>
      <c r="H122" s="6" t="s">
        <v>19785</v>
      </c>
      <c r="I122" s="6">
        <v>0</v>
      </c>
      <c r="J122" s="6">
        <v>9</v>
      </c>
      <c r="K122" s="6">
        <v>14</v>
      </c>
      <c r="L122" s="6" t="s">
        <v>703</v>
      </c>
      <c r="M122" s="6" t="s">
        <v>19786</v>
      </c>
      <c r="N122" s="6">
        <v>4.5</v>
      </c>
      <c r="O122" s="6">
        <v>4</v>
      </c>
      <c r="P122" s="6">
        <v>4</v>
      </c>
      <c r="Q122" s="6">
        <v>3</v>
      </c>
      <c r="R122" s="6" t="s">
        <v>11843</v>
      </c>
      <c r="S122" s="6" t="s">
        <v>11844</v>
      </c>
      <c r="T122" s="6" t="s">
        <v>4309</v>
      </c>
    </row>
    <row r="123" spans="1:20" x14ac:dyDescent="0.25">
      <c r="A123" s="6" t="s">
        <v>11851</v>
      </c>
      <c r="B123" s="7">
        <f>(#REF!/#REF!)*10000000</f>
        <v>548.06695304399341</v>
      </c>
      <c r="C123" s="8">
        <v>0.37</v>
      </c>
      <c r="D123" s="9">
        <v>6751</v>
      </c>
      <c r="E123" s="6">
        <v>2</v>
      </c>
      <c r="F123" s="6">
        <v>2</v>
      </c>
      <c r="G123" s="6">
        <v>1</v>
      </c>
      <c r="H123" s="6" t="s">
        <v>19785</v>
      </c>
      <c r="I123" s="6">
        <v>0</v>
      </c>
      <c r="J123" s="6">
        <v>10</v>
      </c>
      <c r="K123" s="6">
        <v>14</v>
      </c>
      <c r="L123" s="6" t="s">
        <v>703</v>
      </c>
      <c r="M123" s="6" t="s">
        <v>19786</v>
      </c>
      <c r="N123" s="6">
        <v>4.5</v>
      </c>
      <c r="O123" s="6">
        <v>4</v>
      </c>
      <c r="P123" s="6">
        <v>4</v>
      </c>
      <c r="Q123" s="6">
        <v>3</v>
      </c>
      <c r="R123" s="6" t="s">
        <v>93</v>
      </c>
      <c r="S123" s="6" t="s">
        <v>11850</v>
      </c>
      <c r="T123" s="6" t="s">
        <v>11848</v>
      </c>
    </row>
    <row r="124" spans="1:20" x14ac:dyDescent="0.25">
      <c r="A124" s="6" t="s">
        <v>10241</v>
      </c>
      <c r="B124" s="7">
        <f>(#REF!/#REF!)*10000000</f>
        <v>549.16317991631797</v>
      </c>
      <c r="C124" s="8">
        <v>0.315</v>
      </c>
      <c r="D124" s="9">
        <v>5736</v>
      </c>
      <c r="E124" s="6">
        <v>2</v>
      </c>
      <c r="F124" s="6">
        <v>2</v>
      </c>
      <c r="G124" s="6">
        <v>1</v>
      </c>
      <c r="H124" s="6" t="s">
        <v>19791</v>
      </c>
      <c r="I124" s="6">
        <v>1</v>
      </c>
      <c r="J124" s="6">
        <v>10</v>
      </c>
      <c r="K124" s="6">
        <v>14</v>
      </c>
      <c r="L124" s="6" t="s">
        <v>304</v>
      </c>
      <c r="M124" s="6" t="s">
        <v>19786</v>
      </c>
      <c r="N124" s="6">
        <v>4</v>
      </c>
      <c r="O124" s="6">
        <v>4.5</v>
      </c>
      <c r="P124" s="6">
        <v>4.5</v>
      </c>
      <c r="Q124" s="6">
        <v>4</v>
      </c>
      <c r="R124" s="6" t="s">
        <v>10239</v>
      </c>
      <c r="S124" s="6" t="s">
        <v>10240</v>
      </c>
      <c r="T124" s="6" t="s">
        <v>10237</v>
      </c>
    </row>
    <row r="125" spans="1:20" x14ac:dyDescent="0.25">
      <c r="A125" s="6" t="s">
        <v>10234</v>
      </c>
      <c r="B125" s="7">
        <f>(#REF!/#REF!)*10000000</f>
        <v>549.16766775356098</v>
      </c>
      <c r="C125" s="8">
        <v>0.32</v>
      </c>
      <c r="D125" s="9">
        <v>5827</v>
      </c>
      <c r="E125" s="6">
        <v>2</v>
      </c>
      <c r="F125" s="6">
        <v>2</v>
      </c>
      <c r="G125" s="6">
        <v>1</v>
      </c>
      <c r="H125" s="6" t="s">
        <v>19791</v>
      </c>
      <c r="I125" s="6">
        <v>1</v>
      </c>
      <c r="J125" s="6">
        <v>9</v>
      </c>
      <c r="K125" s="6">
        <v>14</v>
      </c>
      <c r="L125" s="6" t="s">
        <v>304</v>
      </c>
      <c r="M125" s="6" t="s">
        <v>19786</v>
      </c>
      <c r="N125" s="6">
        <v>4</v>
      </c>
      <c r="O125" s="6">
        <v>4.5</v>
      </c>
      <c r="P125" s="6">
        <v>4.5</v>
      </c>
      <c r="Q125" s="6">
        <v>4</v>
      </c>
      <c r="R125" s="6" t="s">
        <v>10232</v>
      </c>
      <c r="S125" s="6" t="s">
        <v>10233</v>
      </c>
      <c r="T125" s="6" t="s">
        <v>10230</v>
      </c>
    </row>
    <row r="126" spans="1:20" x14ac:dyDescent="0.25">
      <c r="A126" s="6" t="s">
        <v>18971</v>
      </c>
      <c r="B126" s="7">
        <f>(#REF!/#REF!)*10000000</f>
        <v>549.21231391819629</v>
      </c>
      <c r="C126" s="8">
        <v>0.38</v>
      </c>
      <c r="D126" s="9">
        <v>6919</v>
      </c>
      <c r="E126" s="6">
        <v>2</v>
      </c>
      <c r="F126" s="6">
        <v>2</v>
      </c>
      <c r="G126" s="6">
        <v>1</v>
      </c>
      <c r="H126" s="6" t="s">
        <v>19785</v>
      </c>
      <c r="I126" s="6">
        <v>0</v>
      </c>
      <c r="J126" s="6">
        <v>4</v>
      </c>
      <c r="K126" s="6">
        <v>14</v>
      </c>
      <c r="L126" s="6"/>
      <c r="M126" s="6" t="s">
        <v>19788</v>
      </c>
      <c r="N126" s="6">
        <v>4</v>
      </c>
      <c r="O126" s="6">
        <v>4.5</v>
      </c>
      <c r="P126" s="6">
        <v>4.5</v>
      </c>
      <c r="Q126" s="6">
        <v>4</v>
      </c>
      <c r="R126" s="6" t="s">
        <v>93</v>
      </c>
      <c r="S126" s="6"/>
      <c r="T126" s="6" t="s">
        <v>18969</v>
      </c>
    </row>
    <row r="127" spans="1:20" x14ac:dyDescent="0.25">
      <c r="A127" s="6" t="s">
        <v>9108</v>
      </c>
      <c r="B127" s="7">
        <f>(#REF!/#REF!)*10000000</f>
        <v>549.25584691708002</v>
      </c>
      <c r="C127" s="8">
        <v>0.31</v>
      </c>
      <c r="D127" s="9">
        <v>5644</v>
      </c>
      <c r="E127" s="6">
        <v>2</v>
      </c>
      <c r="F127" s="6">
        <v>2</v>
      </c>
      <c r="G127" s="6">
        <v>1</v>
      </c>
      <c r="H127" s="6" t="s">
        <v>19791</v>
      </c>
      <c r="I127" s="6">
        <v>1</v>
      </c>
      <c r="J127" s="6">
        <v>5</v>
      </c>
      <c r="K127" s="6">
        <v>14</v>
      </c>
      <c r="L127" s="6" t="s">
        <v>304</v>
      </c>
      <c r="M127" s="6" t="s">
        <v>19786</v>
      </c>
      <c r="N127" s="6">
        <v>4</v>
      </c>
      <c r="O127" s="6">
        <v>4.5</v>
      </c>
      <c r="P127" s="6">
        <v>4.5</v>
      </c>
      <c r="Q127" s="6">
        <v>4</v>
      </c>
      <c r="R127" s="6" t="s">
        <v>9106</v>
      </c>
      <c r="S127" s="6" t="s">
        <v>9107</v>
      </c>
      <c r="T127" s="6" t="s">
        <v>9104</v>
      </c>
    </row>
    <row r="128" spans="1:20" x14ac:dyDescent="0.25">
      <c r="A128" s="6" t="s">
        <v>9550</v>
      </c>
      <c r="B128" s="7">
        <f>(#REF!/#REF!)*10000000</f>
        <v>550.05268703898844</v>
      </c>
      <c r="C128" s="8">
        <v>0.26100000000000001</v>
      </c>
      <c r="D128" s="9">
        <v>4745</v>
      </c>
      <c r="E128" s="6">
        <v>2</v>
      </c>
      <c r="F128" s="6">
        <v>2</v>
      </c>
      <c r="G128" s="6">
        <v>1</v>
      </c>
      <c r="H128" s="6" t="s">
        <v>19785</v>
      </c>
      <c r="I128" s="6">
        <v>1</v>
      </c>
      <c r="J128" s="6">
        <v>6</v>
      </c>
      <c r="K128" s="6">
        <v>12</v>
      </c>
      <c r="L128" s="6" t="s">
        <v>143</v>
      </c>
      <c r="M128" s="6" t="s">
        <v>19786</v>
      </c>
      <c r="N128" s="6">
        <v>4</v>
      </c>
      <c r="O128" s="6">
        <v>3</v>
      </c>
      <c r="P128" s="6">
        <v>3</v>
      </c>
      <c r="Q128" s="6">
        <v>3</v>
      </c>
      <c r="R128" s="6"/>
      <c r="S128" s="6" t="s">
        <v>9549</v>
      </c>
      <c r="T128" s="6" t="s">
        <v>890</v>
      </c>
    </row>
    <row r="129" spans="1:20" x14ac:dyDescent="0.25">
      <c r="A129" s="6" t="s">
        <v>18899</v>
      </c>
      <c r="B129" s="7">
        <f>(#REF!/#REF!)*10000000</f>
        <v>553.05910819218809</v>
      </c>
      <c r="C129" s="8">
        <v>0.32</v>
      </c>
      <c r="D129" s="9">
        <v>5786</v>
      </c>
      <c r="E129" s="6">
        <v>2</v>
      </c>
      <c r="F129" s="6">
        <v>2</v>
      </c>
      <c r="G129" s="6">
        <v>2</v>
      </c>
      <c r="H129" s="6" t="s">
        <v>19785</v>
      </c>
      <c r="I129" s="6">
        <v>0</v>
      </c>
      <c r="J129" s="6">
        <v>11</v>
      </c>
      <c r="K129" s="6">
        <v>12</v>
      </c>
      <c r="L129" s="6"/>
      <c r="M129" s="6" t="s">
        <v>19788</v>
      </c>
      <c r="N129" s="6">
        <v>4.5</v>
      </c>
      <c r="O129" s="6">
        <v>4</v>
      </c>
      <c r="P129" s="6">
        <v>3.5</v>
      </c>
      <c r="Q129" s="6">
        <v>3</v>
      </c>
      <c r="R129" s="6" t="s">
        <v>93</v>
      </c>
      <c r="S129" s="6" t="s">
        <v>18898</v>
      </c>
      <c r="T129" s="6" t="s">
        <v>890</v>
      </c>
    </row>
    <row r="130" spans="1:20" x14ac:dyDescent="0.25">
      <c r="A130" s="6" t="s">
        <v>18818</v>
      </c>
      <c r="B130" s="7">
        <f>(#REF!/#REF!)*10000000</f>
        <v>553.09734513274338</v>
      </c>
      <c r="C130" s="8">
        <v>0.3</v>
      </c>
      <c r="D130" s="9">
        <v>5424</v>
      </c>
      <c r="E130" s="6">
        <v>2</v>
      </c>
      <c r="F130" s="6">
        <v>1</v>
      </c>
      <c r="G130" s="6">
        <v>2</v>
      </c>
      <c r="H130" s="6" t="s">
        <v>19785</v>
      </c>
      <c r="I130" s="6">
        <v>0</v>
      </c>
      <c r="J130" s="6">
        <v>5</v>
      </c>
      <c r="K130" s="6">
        <v>12</v>
      </c>
      <c r="L130" s="6" t="s">
        <v>304</v>
      </c>
      <c r="M130" s="6" t="s">
        <v>19788</v>
      </c>
      <c r="N130" s="6">
        <v>4.5</v>
      </c>
      <c r="O130" s="6">
        <v>4</v>
      </c>
      <c r="P130" s="6">
        <v>3.5</v>
      </c>
      <c r="Q130" s="6">
        <v>3</v>
      </c>
      <c r="R130" s="6"/>
      <c r="S130" s="6" t="s">
        <v>18816</v>
      </c>
      <c r="T130" s="6" t="s">
        <v>890</v>
      </c>
    </row>
    <row r="131" spans="1:20" x14ac:dyDescent="0.25">
      <c r="A131" s="6" t="s">
        <v>17621</v>
      </c>
      <c r="B131" s="7">
        <f>(#REF!/#REF!)*10000000</f>
        <v>553.8922155688623</v>
      </c>
      <c r="C131" s="8">
        <v>0.37</v>
      </c>
      <c r="D131" s="9">
        <v>6680</v>
      </c>
      <c r="E131" s="6">
        <v>2</v>
      </c>
      <c r="F131" s="6">
        <v>2</v>
      </c>
      <c r="G131" s="6">
        <v>2</v>
      </c>
      <c r="H131" s="6" t="s">
        <v>19785</v>
      </c>
      <c r="I131" s="6">
        <v>0</v>
      </c>
      <c r="J131" s="6">
        <v>9</v>
      </c>
      <c r="K131" s="6">
        <v>13</v>
      </c>
      <c r="L131" s="6"/>
      <c r="M131" s="6" t="s">
        <v>19788</v>
      </c>
      <c r="N131" s="6">
        <v>3</v>
      </c>
      <c r="O131" s="6">
        <v>1</v>
      </c>
      <c r="P131" s="6">
        <v>2</v>
      </c>
      <c r="Q131" s="6">
        <v>3</v>
      </c>
      <c r="R131" s="6" t="s">
        <v>93</v>
      </c>
      <c r="S131" s="6" t="s">
        <v>17620</v>
      </c>
      <c r="T131" s="6" t="s">
        <v>1488</v>
      </c>
    </row>
    <row r="132" spans="1:20" x14ac:dyDescent="0.25">
      <c r="A132" s="6" t="s">
        <v>16844</v>
      </c>
      <c r="B132" s="7">
        <f>(#REF!/#REF!)*10000000</f>
        <v>554.016620498615</v>
      </c>
      <c r="C132" s="8">
        <v>0.32</v>
      </c>
      <c r="D132" s="9">
        <v>5776</v>
      </c>
      <c r="E132" s="6">
        <v>2</v>
      </c>
      <c r="F132" s="6">
        <v>2</v>
      </c>
      <c r="G132" s="6">
        <v>2</v>
      </c>
      <c r="H132" s="6" t="s">
        <v>19785</v>
      </c>
      <c r="I132" s="6">
        <v>0</v>
      </c>
      <c r="J132" s="6">
        <v>19</v>
      </c>
      <c r="K132" s="6">
        <v>19</v>
      </c>
      <c r="L132" s="6" t="s">
        <v>304</v>
      </c>
      <c r="M132" s="6" t="s">
        <v>19786</v>
      </c>
      <c r="N132" s="6">
        <v>4</v>
      </c>
      <c r="O132" s="6">
        <v>4</v>
      </c>
      <c r="P132" s="6">
        <v>4</v>
      </c>
      <c r="Q132" s="6">
        <v>5</v>
      </c>
      <c r="R132" s="6" t="s">
        <v>16842</v>
      </c>
      <c r="S132" s="6" t="s">
        <v>16843</v>
      </c>
      <c r="T132" s="6" t="s">
        <v>16840</v>
      </c>
    </row>
    <row r="133" spans="1:20" x14ac:dyDescent="0.25">
      <c r="A133" s="6" t="s">
        <v>16003</v>
      </c>
      <c r="B133" s="7">
        <f>(#REF!/#REF!)*10000000</f>
        <v>554.1701302299806</v>
      </c>
      <c r="C133" s="8">
        <v>2.6</v>
      </c>
      <c r="D133" s="9">
        <v>46917</v>
      </c>
      <c r="E133" s="6">
        <v>2</v>
      </c>
      <c r="F133" s="6">
        <v>2</v>
      </c>
      <c r="G133" s="6">
        <v>2</v>
      </c>
      <c r="H133" s="6" t="s">
        <v>19785</v>
      </c>
      <c r="I133" s="6">
        <v>0</v>
      </c>
      <c r="J133" s="6">
        <v>6</v>
      </c>
      <c r="K133" s="6">
        <v>19</v>
      </c>
      <c r="L133" s="6"/>
      <c r="M133" s="6" t="s">
        <v>19788</v>
      </c>
      <c r="N133" s="6">
        <v>4</v>
      </c>
      <c r="O133" s="6">
        <v>4</v>
      </c>
      <c r="P133" s="6">
        <v>4</v>
      </c>
      <c r="Q133" s="6">
        <v>5</v>
      </c>
      <c r="R133" s="6"/>
      <c r="S133" s="6" t="s">
        <v>392</v>
      </c>
      <c r="T133" s="6" t="s">
        <v>16001</v>
      </c>
    </row>
    <row r="134" spans="1:20" x14ac:dyDescent="0.25">
      <c r="A134" s="6" t="s">
        <v>17283</v>
      </c>
      <c r="B134" s="7">
        <f>(#REF!/#REF!)*10000000</f>
        <v>554.2359461599367</v>
      </c>
      <c r="C134" s="8">
        <v>0.35</v>
      </c>
      <c r="D134" s="9">
        <v>6315</v>
      </c>
      <c r="E134" s="6">
        <v>2</v>
      </c>
      <c r="F134" s="6">
        <v>2</v>
      </c>
      <c r="G134" s="6">
        <v>2</v>
      </c>
      <c r="H134" s="6" t="s">
        <v>19785</v>
      </c>
      <c r="I134" s="6">
        <v>0</v>
      </c>
      <c r="J134" s="6">
        <v>14</v>
      </c>
      <c r="K134" s="6">
        <v>19</v>
      </c>
      <c r="L134" s="6" t="s">
        <v>31</v>
      </c>
      <c r="M134" s="6" t="s">
        <v>19788</v>
      </c>
      <c r="N134" s="6">
        <v>4</v>
      </c>
      <c r="O134" s="6">
        <v>4</v>
      </c>
      <c r="P134" s="6">
        <v>4</v>
      </c>
      <c r="Q134" s="6">
        <v>5</v>
      </c>
      <c r="R134" s="6" t="s">
        <v>93</v>
      </c>
      <c r="S134" s="6" t="s">
        <v>17282</v>
      </c>
      <c r="T134" s="6" t="s">
        <v>61</v>
      </c>
    </row>
    <row r="135" spans="1:20" x14ac:dyDescent="0.25">
      <c r="A135" s="6" t="s">
        <v>496</v>
      </c>
      <c r="B135" s="7">
        <f>(#REF!/#REF!)*10000000</f>
        <v>555.06200259115303</v>
      </c>
      <c r="C135" s="8">
        <v>0.2999</v>
      </c>
      <c r="D135" s="9">
        <v>5403</v>
      </c>
      <c r="E135" s="6">
        <v>2</v>
      </c>
      <c r="F135" s="6">
        <v>2</v>
      </c>
      <c r="G135" s="6">
        <v>2</v>
      </c>
      <c r="H135" s="6" t="s">
        <v>19785</v>
      </c>
      <c r="I135" s="6">
        <v>0</v>
      </c>
      <c r="J135" s="6">
        <v>6</v>
      </c>
      <c r="K135" s="6">
        <v>19</v>
      </c>
      <c r="L135" s="6" t="s">
        <v>143</v>
      </c>
      <c r="M135" s="6" t="s">
        <v>19788</v>
      </c>
      <c r="N135" s="6">
        <v>4</v>
      </c>
      <c r="O135" s="6">
        <v>4</v>
      </c>
      <c r="P135" s="6">
        <v>4</v>
      </c>
      <c r="Q135" s="6">
        <v>5</v>
      </c>
      <c r="R135" s="6" t="s">
        <v>494</v>
      </c>
      <c r="S135" s="6" t="s">
        <v>495</v>
      </c>
      <c r="T135" s="6" t="s">
        <v>490</v>
      </c>
    </row>
    <row r="136" spans="1:20" x14ac:dyDescent="0.25">
      <c r="A136" s="6" t="s">
        <v>16635</v>
      </c>
      <c r="B136" s="7">
        <f>(#REF!/#REF!)*10000000</f>
        <v>560.03584229390685</v>
      </c>
      <c r="C136" s="8">
        <v>0.5</v>
      </c>
      <c r="D136" s="9">
        <v>8928</v>
      </c>
      <c r="E136" s="6">
        <v>2</v>
      </c>
      <c r="F136" s="6">
        <v>2</v>
      </c>
      <c r="G136" s="6">
        <v>2</v>
      </c>
      <c r="H136" s="6" t="s">
        <v>19785</v>
      </c>
      <c r="I136" s="6">
        <v>0</v>
      </c>
      <c r="J136" s="6">
        <v>13</v>
      </c>
      <c r="K136" s="6">
        <v>13</v>
      </c>
      <c r="L136" s="6"/>
      <c r="M136" s="6" t="s">
        <v>19788</v>
      </c>
      <c r="N136" s="6">
        <v>3</v>
      </c>
      <c r="O136" s="6">
        <v>1</v>
      </c>
      <c r="P136" s="6">
        <v>2</v>
      </c>
      <c r="Q136" s="6">
        <v>3</v>
      </c>
      <c r="R136" s="6" t="s">
        <v>2276</v>
      </c>
      <c r="S136" s="6" t="s">
        <v>2419</v>
      </c>
      <c r="T136" s="6" t="s">
        <v>1488</v>
      </c>
    </row>
    <row r="137" spans="1:20" x14ac:dyDescent="0.25">
      <c r="A137" s="6" t="s">
        <v>857</v>
      </c>
      <c r="B137" s="7">
        <f>(#REF!/#REF!)*10000000</f>
        <v>560.06179992275008</v>
      </c>
      <c r="C137" s="8">
        <v>0.28999999999999998</v>
      </c>
      <c r="D137" s="9">
        <v>5178</v>
      </c>
      <c r="E137" s="6">
        <v>2</v>
      </c>
      <c r="F137" s="6">
        <v>2</v>
      </c>
      <c r="G137" s="6">
        <v>2</v>
      </c>
      <c r="H137" s="6" t="s">
        <v>19785</v>
      </c>
      <c r="I137" s="6">
        <v>0</v>
      </c>
      <c r="J137" s="6">
        <v>14</v>
      </c>
      <c r="K137" s="6">
        <v>14</v>
      </c>
      <c r="L137" s="6"/>
      <c r="M137" s="6" t="s">
        <v>19786</v>
      </c>
      <c r="N137" s="6">
        <v>4</v>
      </c>
      <c r="O137" s="6">
        <v>3.5</v>
      </c>
      <c r="P137" s="6">
        <v>4</v>
      </c>
      <c r="Q137" s="6">
        <v>5</v>
      </c>
      <c r="R137" s="6" t="s">
        <v>93</v>
      </c>
      <c r="S137" s="6" t="s">
        <v>855</v>
      </c>
      <c r="T137" s="6" t="s">
        <v>852</v>
      </c>
    </row>
    <row r="138" spans="1:20" x14ac:dyDescent="0.25">
      <c r="A138" s="6" t="s">
        <v>18188</v>
      </c>
      <c r="B138" s="7">
        <f>(#REF!/#REF!)*10000000</f>
        <v>567.000567000567</v>
      </c>
      <c r="C138" s="8">
        <v>0.3</v>
      </c>
      <c r="D138" s="9">
        <v>5291</v>
      </c>
      <c r="E138" s="6">
        <v>2</v>
      </c>
      <c r="F138" s="6">
        <v>2</v>
      </c>
      <c r="G138" s="6">
        <v>0</v>
      </c>
      <c r="H138" s="6" t="s">
        <v>19785</v>
      </c>
      <c r="I138" s="6">
        <v>0</v>
      </c>
      <c r="J138" s="6">
        <v>10</v>
      </c>
      <c r="K138" s="6">
        <v>14</v>
      </c>
      <c r="L138" s="6"/>
      <c r="M138" s="6" t="s">
        <v>19789</v>
      </c>
      <c r="N138" s="6">
        <v>5</v>
      </c>
      <c r="O138" s="6">
        <v>4</v>
      </c>
      <c r="P138" s="6">
        <v>4</v>
      </c>
      <c r="Q138" s="6">
        <v>4</v>
      </c>
      <c r="R138" s="6"/>
      <c r="S138" s="6"/>
      <c r="T138" s="6" t="s">
        <v>18185</v>
      </c>
    </row>
    <row r="139" spans="1:20" x14ac:dyDescent="0.25">
      <c r="A139" s="6" t="s">
        <v>18490</v>
      </c>
      <c r="B139" s="7">
        <f>(#REF!/#REF!)*10000000</f>
        <v>567.000567000567</v>
      </c>
      <c r="C139" s="8">
        <v>0.3</v>
      </c>
      <c r="D139" s="9">
        <v>5291</v>
      </c>
      <c r="E139" s="6">
        <v>2</v>
      </c>
      <c r="F139" s="6">
        <v>2</v>
      </c>
      <c r="G139" s="6">
        <v>2</v>
      </c>
      <c r="H139" s="6" t="s">
        <v>19785</v>
      </c>
      <c r="I139" s="6">
        <v>0</v>
      </c>
      <c r="J139" s="6">
        <v>10</v>
      </c>
      <c r="K139" s="6">
        <v>13</v>
      </c>
      <c r="L139" s="6"/>
      <c r="M139" s="6" t="s">
        <v>19786</v>
      </c>
      <c r="N139" s="6">
        <v>5</v>
      </c>
      <c r="O139" s="6">
        <v>4</v>
      </c>
      <c r="P139" s="6">
        <v>4</v>
      </c>
      <c r="Q139" s="6">
        <v>4</v>
      </c>
      <c r="R139" s="6" t="s">
        <v>18489</v>
      </c>
      <c r="S139" s="6" t="s">
        <v>926</v>
      </c>
      <c r="T139" s="6" t="s">
        <v>61</v>
      </c>
    </row>
    <row r="140" spans="1:20" x14ac:dyDescent="0.25">
      <c r="A140" s="6" t="s">
        <v>1336</v>
      </c>
      <c r="B140" s="7">
        <f>(#REF!/#REF!)*10000000</f>
        <v>567.03118671526931</v>
      </c>
      <c r="C140" s="8">
        <v>0.42</v>
      </c>
      <c r="D140" s="9">
        <v>7407</v>
      </c>
      <c r="E140" s="6">
        <v>3</v>
      </c>
      <c r="F140" s="6">
        <v>2</v>
      </c>
      <c r="G140" s="6">
        <v>2</v>
      </c>
      <c r="H140" s="6" t="s">
        <v>19785</v>
      </c>
      <c r="I140" s="6">
        <v>0</v>
      </c>
      <c r="J140" s="6"/>
      <c r="K140" s="6">
        <v>28</v>
      </c>
      <c r="L140" s="6"/>
      <c r="M140" s="6" t="s">
        <v>19789</v>
      </c>
      <c r="N140" s="6">
        <v>4</v>
      </c>
      <c r="O140" s="6">
        <v>5</v>
      </c>
      <c r="P140" s="6">
        <v>4</v>
      </c>
      <c r="Q140" s="6">
        <v>4</v>
      </c>
      <c r="R140" s="6"/>
      <c r="S140" s="6"/>
      <c r="T140" s="6" t="s">
        <v>1332</v>
      </c>
    </row>
    <row r="141" spans="1:20" x14ac:dyDescent="0.25">
      <c r="A141" s="6" t="s">
        <v>19004</v>
      </c>
      <c r="B141" s="7">
        <f>(#REF!/#REF!)*10000000</f>
        <v>567.03118671526943</v>
      </c>
      <c r="C141" s="8">
        <v>0.28000000000000003</v>
      </c>
      <c r="D141" s="9">
        <v>4938</v>
      </c>
      <c r="E141" s="6">
        <v>2</v>
      </c>
      <c r="F141" s="6">
        <v>2</v>
      </c>
      <c r="G141" s="6">
        <v>2</v>
      </c>
      <c r="H141" s="6" t="s">
        <v>19785</v>
      </c>
      <c r="I141" s="6">
        <v>0</v>
      </c>
      <c r="J141" s="6">
        <v>3</v>
      </c>
      <c r="K141" s="6">
        <v>13</v>
      </c>
      <c r="L141" s="6" t="s">
        <v>270</v>
      </c>
      <c r="M141" s="6" t="s">
        <v>19786</v>
      </c>
      <c r="N141" s="6">
        <v>5</v>
      </c>
      <c r="O141" s="6">
        <v>4</v>
      </c>
      <c r="P141" s="6">
        <v>4</v>
      </c>
      <c r="Q141" s="6">
        <v>4</v>
      </c>
      <c r="R141" s="6" t="s">
        <v>19003</v>
      </c>
      <c r="S141" s="6" t="s">
        <v>3456</v>
      </c>
      <c r="T141" s="6" t="s">
        <v>61</v>
      </c>
    </row>
    <row r="142" spans="1:20" x14ac:dyDescent="0.25">
      <c r="A142" s="6" t="s">
        <v>16477</v>
      </c>
      <c r="B142" s="7">
        <f>(#REF!/#REF!)*10000000</f>
        <v>568.04733727810651</v>
      </c>
      <c r="C142" s="8">
        <v>0.48</v>
      </c>
      <c r="D142" s="9">
        <v>8450</v>
      </c>
      <c r="E142" s="6">
        <v>2</v>
      </c>
      <c r="F142" s="6">
        <v>2</v>
      </c>
      <c r="G142" s="6">
        <v>1</v>
      </c>
      <c r="H142" s="6" t="s">
        <v>19785</v>
      </c>
      <c r="I142" s="6">
        <v>0</v>
      </c>
      <c r="J142" s="6">
        <v>7</v>
      </c>
      <c r="K142" s="6">
        <v>12</v>
      </c>
      <c r="L142" s="6" t="s">
        <v>206</v>
      </c>
      <c r="M142" s="6" t="s">
        <v>19786</v>
      </c>
      <c r="N142" s="6">
        <v>4</v>
      </c>
      <c r="O142" s="6">
        <v>3.5</v>
      </c>
      <c r="P142" s="6">
        <v>4</v>
      </c>
      <c r="Q142" s="6">
        <v>3</v>
      </c>
      <c r="R142" s="6" t="s">
        <v>16475</v>
      </c>
      <c r="S142" s="6" t="s">
        <v>16476</v>
      </c>
      <c r="T142" s="6" t="s">
        <v>167</v>
      </c>
    </row>
    <row r="143" spans="1:20" x14ac:dyDescent="0.25">
      <c r="A143" s="6" t="s">
        <v>2278</v>
      </c>
      <c r="B143" s="7">
        <f>(#REF!/#REF!)*10000000</f>
        <v>568.50483229107454</v>
      </c>
      <c r="C143" s="8">
        <v>0.4</v>
      </c>
      <c r="D143" s="9">
        <v>7036</v>
      </c>
      <c r="E143" s="6">
        <v>2</v>
      </c>
      <c r="F143" s="6">
        <v>2</v>
      </c>
      <c r="G143" s="6">
        <v>1</v>
      </c>
      <c r="H143" s="6" t="s">
        <v>19785</v>
      </c>
      <c r="I143" s="6">
        <v>0</v>
      </c>
      <c r="J143" s="6">
        <v>4</v>
      </c>
      <c r="K143" s="6">
        <v>14</v>
      </c>
      <c r="L143" s="6" t="s">
        <v>304</v>
      </c>
      <c r="M143" s="6" t="s">
        <v>19786</v>
      </c>
      <c r="N143" s="6">
        <v>4</v>
      </c>
      <c r="O143" s="6">
        <v>4</v>
      </c>
      <c r="P143" s="6">
        <v>4</v>
      </c>
      <c r="Q143" s="6">
        <v>4</v>
      </c>
      <c r="R143" s="6" t="s">
        <v>2276</v>
      </c>
      <c r="S143" s="6" t="s">
        <v>2277</v>
      </c>
      <c r="T143" s="6" t="s">
        <v>127</v>
      </c>
    </row>
    <row r="144" spans="1:20" x14ac:dyDescent="0.25">
      <c r="A144" s="6" t="s">
        <v>14449</v>
      </c>
      <c r="B144" s="7">
        <f>(#REF!/#REF!)*10000000</f>
        <v>569.03880433292193</v>
      </c>
      <c r="C144" s="8">
        <v>0.41499999999999998</v>
      </c>
      <c r="D144" s="9">
        <v>7293</v>
      </c>
      <c r="E144" s="6">
        <v>2</v>
      </c>
      <c r="F144" s="6">
        <v>2</v>
      </c>
      <c r="G144" s="6">
        <v>2</v>
      </c>
      <c r="H144" s="6" t="s">
        <v>19785</v>
      </c>
      <c r="I144" s="6">
        <v>0</v>
      </c>
      <c r="J144" s="6">
        <v>12</v>
      </c>
      <c r="K144" s="6">
        <v>14</v>
      </c>
      <c r="L144" s="6" t="s">
        <v>703</v>
      </c>
      <c r="M144" s="6" t="s">
        <v>19788</v>
      </c>
      <c r="N144" s="6">
        <v>4</v>
      </c>
      <c r="O144" s="6">
        <v>4</v>
      </c>
      <c r="P144" s="6">
        <v>4</v>
      </c>
      <c r="Q144" s="6">
        <v>3</v>
      </c>
      <c r="R144" s="6" t="s">
        <v>14447</v>
      </c>
      <c r="S144" s="6" t="s">
        <v>14448</v>
      </c>
      <c r="T144" s="6" t="s">
        <v>14445</v>
      </c>
    </row>
    <row r="145" spans="1:20" x14ac:dyDescent="0.25">
      <c r="A145" s="6" t="s">
        <v>17549</v>
      </c>
      <c r="B145" s="7">
        <f>(#REF!/#REF!)*10000000</f>
        <v>569.04400606980278</v>
      </c>
      <c r="C145" s="8">
        <v>0.45</v>
      </c>
      <c r="D145" s="9">
        <v>7908</v>
      </c>
      <c r="E145" s="6">
        <v>2</v>
      </c>
      <c r="F145" s="6">
        <v>2</v>
      </c>
      <c r="G145" s="6">
        <v>2</v>
      </c>
      <c r="H145" s="6" t="s">
        <v>19785</v>
      </c>
      <c r="I145" s="6">
        <v>0</v>
      </c>
      <c r="J145" s="6">
        <v>2</v>
      </c>
      <c r="K145" s="6">
        <v>19</v>
      </c>
      <c r="L145" s="6" t="s">
        <v>270</v>
      </c>
      <c r="M145" s="6" t="s">
        <v>19788</v>
      </c>
      <c r="N145" s="6">
        <v>4</v>
      </c>
      <c r="O145" s="6">
        <v>4</v>
      </c>
      <c r="P145" s="6">
        <v>4</v>
      </c>
      <c r="Q145" s="6">
        <v>3</v>
      </c>
      <c r="R145" s="6" t="s">
        <v>17547</v>
      </c>
      <c r="S145" s="6" t="s">
        <v>17548</v>
      </c>
      <c r="T145" s="6" t="s">
        <v>1277</v>
      </c>
    </row>
    <row r="146" spans="1:20" x14ac:dyDescent="0.25">
      <c r="A146" s="6" t="s">
        <v>17014</v>
      </c>
      <c r="B146" s="7">
        <f>(#REF!/#REF!)*10000000</f>
        <v>569.07099160620294</v>
      </c>
      <c r="C146" s="8">
        <v>0.4</v>
      </c>
      <c r="D146" s="9">
        <v>7029</v>
      </c>
      <c r="E146" s="6">
        <v>2</v>
      </c>
      <c r="F146" s="6">
        <v>2</v>
      </c>
      <c r="G146" s="6">
        <v>1</v>
      </c>
      <c r="H146" s="6" t="s">
        <v>19785</v>
      </c>
      <c r="I146" s="6">
        <v>0</v>
      </c>
      <c r="J146" s="6">
        <v>14</v>
      </c>
      <c r="K146" s="6">
        <v>14</v>
      </c>
      <c r="L146" s="6"/>
      <c r="M146" s="6" t="s">
        <v>19786</v>
      </c>
      <c r="N146" s="6">
        <v>4</v>
      </c>
      <c r="O146" s="6">
        <v>4</v>
      </c>
      <c r="P146" s="6">
        <v>4</v>
      </c>
      <c r="Q146" s="6">
        <v>4</v>
      </c>
      <c r="R146" s="6" t="s">
        <v>17013</v>
      </c>
      <c r="S146" s="6" t="s">
        <v>3265</v>
      </c>
      <c r="T146" s="6" t="s">
        <v>127</v>
      </c>
    </row>
    <row r="147" spans="1:20" x14ac:dyDescent="0.25">
      <c r="A147" s="6" t="s">
        <v>14226</v>
      </c>
      <c r="B147" s="7">
        <f>(#REF!/#REF!)*10000000</f>
        <v>570.07125890736336</v>
      </c>
      <c r="C147" s="8">
        <v>0.24</v>
      </c>
      <c r="D147" s="9">
        <v>4210</v>
      </c>
      <c r="E147" s="6">
        <v>2</v>
      </c>
      <c r="F147" s="6">
        <v>2</v>
      </c>
      <c r="G147" s="6">
        <v>1</v>
      </c>
      <c r="H147" s="6" t="s">
        <v>19785</v>
      </c>
      <c r="I147" s="6">
        <v>0</v>
      </c>
      <c r="J147" s="6">
        <v>12</v>
      </c>
      <c r="K147" s="6">
        <v>14</v>
      </c>
      <c r="L147" s="6"/>
      <c r="M147" s="6" t="s">
        <v>19786</v>
      </c>
      <c r="N147" s="6">
        <v>4</v>
      </c>
      <c r="O147" s="6">
        <v>5</v>
      </c>
      <c r="P147" s="6">
        <v>4.5</v>
      </c>
      <c r="Q147" s="6">
        <v>4</v>
      </c>
      <c r="R147" s="6" t="s">
        <v>14225</v>
      </c>
      <c r="S147" s="6" t="s">
        <v>1960</v>
      </c>
      <c r="T147" s="6" t="s">
        <v>61</v>
      </c>
    </row>
    <row r="148" spans="1:20" x14ac:dyDescent="0.25">
      <c r="A148" s="6" t="s">
        <v>18910</v>
      </c>
      <c r="B148" s="7">
        <f>(#REF!/#REF!)*10000000</f>
        <v>573.54065765995415</v>
      </c>
      <c r="C148" s="8">
        <v>0.45</v>
      </c>
      <c r="D148" s="9">
        <v>7846</v>
      </c>
      <c r="E148" s="6">
        <v>2</v>
      </c>
      <c r="F148" s="6">
        <v>2</v>
      </c>
      <c r="G148" s="6">
        <v>1</v>
      </c>
      <c r="H148" s="6" t="s">
        <v>19785</v>
      </c>
      <c r="I148" s="6">
        <v>0</v>
      </c>
      <c r="J148" s="6">
        <v>12</v>
      </c>
      <c r="K148" s="6">
        <v>14</v>
      </c>
      <c r="L148" s="6"/>
      <c r="M148" s="6" t="s">
        <v>19789</v>
      </c>
      <c r="N148" s="6">
        <v>5</v>
      </c>
      <c r="O148" s="6">
        <v>4.5</v>
      </c>
      <c r="P148" s="6">
        <v>5</v>
      </c>
      <c r="Q148" s="6">
        <v>4.5</v>
      </c>
      <c r="R148" s="6"/>
      <c r="S148" s="6" t="s">
        <v>18909</v>
      </c>
      <c r="T148" s="6" t="s">
        <v>18907</v>
      </c>
    </row>
    <row r="149" spans="1:20" x14ac:dyDescent="0.25">
      <c r="A149" s="6" t="s">
        <v>896</v>
      </c>
      <c r="B149" s="7">
        <f>(#REF!/#REF!)*10000000</f>
        <v>575.07697880818694</v>
      </c>
      <c r="C149" s="8">
        <v>0.3175</v>
      </c>
      <c r="D149" s="9">
        <v>5521</v>
      </c>
      <c r="E149" s="6">
        <v>2</v>
      </c>
      <c r="F149" s="6">
        <v>2</v>
      </c>
      <c r="G149" s="6">
        <v>1</v>
      </c>
      <c r="H149" s="6" t="s">
        <v>19785</v>
      </c>
      <c r="I149" s="6">
        <v>0</v>
      </c>
      <c r="J149" s="6">
        <v>2</v>
      </c>
      <c r="K149" s="6">
        <v>12</v>
      </c>
      <c r="L149" s="6"/>
      <c r="M149" s="6" t="s">
        <v>19788</v>
      </c>
      <c r="N149" s="6">
        <v>4.5</v>
      </c>
      <c r="O149" s="6">
        <v>4</v>
      </c>
      <c r="P149" s="6">
        <v>3.5</v>
      </c>
      <c r="Q149" s="6">
        <v>3</v>
      </c>
      <c r="R149" s="6"/>
      <c r="S149" s="6" t="s">
        <v>894</v>
      </c>
      <c r="T149" s="6" t="s">
        <v>890</v>
      </c>
    </row>
    <row r="150" spans="1:20" x14ac:dyDescent="0.25">
      <c r="A150" s="6" t="s">
        <v>15901</v>
      </c>
      <c r="B150" s="7">
        <f>(#REF!/#REF!)*10000000</f>
        <v>576.03686635944689</v>
      </c>
      <c r="C150" s="8">
        <v>0.35</v>
      </c>
      <c r="D150" s="9">
        <v>6076</v>
      </c>
      <c r="E150" s="6">
        <v>2</v>
      </c>
      <c r="F150" s="6">
        <v>2</v>
      </c>
      <c r="G150" s="6">
        <v>2</v>
      </c>
      <c r="H150" s="6" t="s">
        <v>19785</v>
      </c>
      <c r="I150" s="6">
        <v>0</v>
      </c>
      <c r="J150" s="6">
        <v>12</v>
      </c>
      <c r="K150" s="6">
        <v>13</v>
      </c>
      <c r="L150" s="6"/>
      <c r="M150" s="6" t="s">
        <v>19788</v>
      </c>
      <c r="N150" s="6">
        <v>5</v>
      </c>
      <c r="O150" s="6">
        <v>4</v>
      </c>
      <c r="P150" s="6">
        <v>4</v>
      </c>
      <c r="Q150" s="6">
        <v>4</v>
      </c>
      <c r="R150" s="6"/>
      <c r="S150" s="6" t="s">
        <v>15900</v>
      </c>
      <c r="T150" s="6" t="s">
        <v>15898</v>
      </c>
    </row>
    <row r="151" spans="1:20" x14ac:dyDescent="0.25">
      <c r="A151" s="6" t="s">
        <v>19198</v>
      </c>
      <c r="B151" s="7">
        <f>(#REF!/#REF!)*10000000</f>
        <v>576.03686635944689</v>
      </c>
      <c r="C151" s="8">
        <v>0.35</v>
      </c>
      <c r="D151" s="9">
        <v>6076</v>
      </c>
      <c r="E151" s="6">
        <v>2</v>
      </c>
      <c r="F151" s="6">
        <v>2</v>
      </c>
      <c r="G151" s="6">
        <v>2</v>
      </c>
      <c r="H151" s="6" t="s">
        <v>19785</v>
      </c>
      <c r="I151" s="6">
        <v>0</v>
      </c>
      <c r="J151" s="6">
        <v>11</v>
      </c>
      <c r="K151" s="6">
        <v>13</v>
      </c>
      <c r="L151" s="6"/>
      <c r="M151" s="6" t="s">
        <v>19786</v>
      </c>
      <c r="N151" s="6">
        <v>5</v>
      </c>
      <c r="O151" s="6">
        <v>4</v>
      </c>
      <c r="P151" s="6">
        <v>4</v>
      </c>
      <c r="Q151" s="6">
        <v>4</v>
      </c>
      <c r="R151" s="6" t="s">
        <v>19196</v>
      </c>
      <c r="S151" s="6" t="s">
        <v>19197</v>
      </c>
      <c r="T151" s="6" t="s">
        <v>61</v>
      </c>
    </row>
    <row r="152" spans="1:20" x14ac:dyDescent="0.25">
      <c r="A152" s="6" t="s">
        <v>17926</v>
      </c>
      <c r="B152" s="7">
        <f>(#REF!/#REF!)*10000000</f>
        <v>576.06144655429921</v>
      </c>
      <c r="C152" s="8">
        <v>0.27</v>
      </c>
      <c r="D152" s="9">
        <v>4687</v>
      </c>
      <c r="E152" s="6">
        <v>2</v>
      </c>
      <c r="F152" s="6">
        <v>2</v>
      </c>
      <c r="G152" s="6">
        <v>2</v>
      </c>
      <c r="H152" s="6" t="s">
        <v>19785</v>
      </c>
      <c r="I152" s="6">
        <v>0</v>
      </c>
      <c r="J152" s="6">
        <v>1</v>
      </c>
      <c r="K152" s="6">
        <v>13</v>
      </c>
      <c r="L152" s="6" t="s">
        <v>270</v>
      </c>
      <c r="M152" s="6" t="s">
        <v>19788</v>
      </c>
      <c r="N152" s="6">
        <v>5</v>
      </c>
      <c r="O152" s="6">
        <v>4</v>
      </c>
      <c r="P152" s="6">
        <v>4</v>
      </c>
      <c r="Q152" s="6">
        <v>4</v>
      </c>
      <c r="R152" s="6" t="s">
        <v>7558</v>
      </c>
      <c r="S152" s="6" t="s">
        <v>17925</v>
      </c>
      <c r="T152" s="6" t="s">
        <v>61</v>
      </c>
    </row>
    <row r="153" spans="1:20" x14ac:dyDescent="0.25">
      <c r="A153" s="6" t="s">
        <v>19139</v>
      </c>
      <c r="B153" s="7">
        <f>(#REF!/#REF!)*10000000</f>
        <v>576.08695652173913</v>
      </c>
      <c r="C153" s="8">
        <v>0.26500000000000001</v>
      </c>
      <c r="D153" s="9">
        <v>4600</v>
      </c>
      <c r="E153" s="6">
        <v>2</v>
      </c>
      <c r="F153" s="6">
        <v>2</v>
      </c>
      <c r="G153" s="6">
        <v>2</v>
      </c>
      <c r="H153" s="6" t="s">
        <v>19785</v>
      </c>
      <c r="I153" s="6">
        <v>0</v>
      </c>
      <c r="J153" s="6">
        <v>5</v>
      </c>
      <c r="K153" s="6">
        <v>13</v>
      </c>
      <c r="L153" s="6"/>
      <c r="M153" s="6" t="s">
        <v>19788</v>
      </c>
      <c r="N153" s="6">
        <v>5</v>
      </c>
      <c r="O153" s="6">
        <v>4</v>
      </c>
      <c r="P153" s="6">
        <v>4</v>
      </c>
      <c r="Q153" s="6">
        <v>4</v>
      </c>
      <c r="R153" s="6" t="s">
        <v>93</v>
      </c>
      <c r="S153" s="6" t="s">
        <v>926</v>
      </c>
      <c r="T153" s="6" t="s">
        <v>61</v>
      </c>
    </row>
    <row r="154" spans="1:20" x14ac:dyDescent="0.25">
      <c r="A154" s="6" t="s">
        <v>14220</v>
      </c>
      <c r="B154" s="7">
        <f>(#REF!/#REF!)*10000000</f>
        <v>576.11345003323731</v>
      </c>
      <c r="C154" s="8">
        <v>0.26</v>
      </c>
      <c r="D154" s="9">
        <v>4513</v>
      </c>
      <c r="E154" s="6">
        <v>2</v>
      </c>
      <c r="F154" s="6">
        <v>2</v>
      </c>
      <c r="G154" s="6">
        <v>2</v>
      </c>
      <c r="H154" s="6" t="s">
        <v>19785</v>
      </c>
      <c r="I154" s="6">
        <v>0</v>
      </c>
      <c r="J154" s="6">
        <v>5</v>
      </c>
      <c r="K154" s="6">
        <v>14</v>
      </c>
      <c r="L154" s="6" t="s">
        <v>270</v>
      </c>
      <c r="M154" s="6" t="s">
        <v>19788</v>
      </c>
      <c r="N154" s="6">
        <v>5</v>
      </c>
      <c r="O154" s="6">
        <v>4</v>
      </c>
      <c r="P154" s="6">
        <v>4</v>
      </c>
      <c r="Q154" s="6">
        <v>4</v>
      </c>
      <c r="R154" s="6"/>
      <c r="S154" s="6" t="s">
        <v>14219</v>
      </c>
      <c r="T154" s="6" t="s">
        <v>61</v>
      </c>
    </row>
    <row r="155" spans="1:20" x14ac:dyDescent="0.25">
      <c r="A155" s="6" t="s">
        <v>15862</v>
      </c>
      <c r="B155" s="7">
        <f>(#REF!/#REF!)*10000000</f>
        <v>576.11345003323731</v>
      </c>
      <c r="C155" s="8">
        <v>0.26</v>
      </c>
      <c r="D155" s="9">
        <v>4513</v>
      </c>
      <c r="E155" s="6">
        <v>2</v>
      </c>
      <c r="F155" s="6">
        <v>2</v>
      </c>
      <c r="G155" s="6">
        <v>2</v>
      </c>
      <c r="H155" s="6" t="s">
        <v>19785</v>
      </c>
      <c r="I155" s="6">
        <v>0</v>
      </c>
      <c r="J155" s="6">
        <v>4</v>
      </c>
      <c r="K155" s="6">
        <v>13</v>
      </c>
      <c r="L155" s="6"/>
      <c r="M155" s="6" t="s">
        <v>19786</v>
      </c>
      <c r="N155" s="6">
        <v>5</v>
      </c>
      <c r="O155" s="6">
        <v>4</v>
      </c>
      <c r="P155" s="6">
        <v>4</v>
      </c>
      <c r="Q155" s="6">
        <v>4</v>
      </c>
      <c r="R155" s="6"/>
      <c r="S155" s="6" t="s">
        <v>926</v>
      </c>
      <c r="T155" s="6" t="s">
        <v>61</v>
      </c>
    </row>
    <row r="156" spans="1:20" x14ac:dyDescent="0.25">
      <c r="A156" s="6" t="s">
        <v>15895</v>
      </c>
      <c r="B156" s="7">
        <f>(#REF!/#REF!)*10000000</f>
        <v>576.11345003323731</v>
      </c>
      <c r="C156" s="8">
        <v>0.26</v>
      </c>
      <c r="D156" s="9">
        <v>4513</v>
      </c>
      <c r="E156" s="6">
        <v>2</v>
      </c>
      <c r="F156" s="6">
        <v>2</v>
      </c>
      <c r="G156" s="6">
        <v>2</v>
      </c>
      <c r="H156" s="6" t="s">
        <v>19785</v>
      </c>
      <c r="I156" s="6">
        <v>0</v>
      </c>
      <c r="J156" s="6">
        <v>1</v>
      </c>
      <c r="K156" s="6">
        <v>5</v>
      </c>
      <c r="L156" s="6"/>
      <c r="M156" s="6" t="s">
        <v>19790</v>
      </c>
      <c r="N156" s="6">
        <v>4</v>
      </c>
      <c r="O156" s="6">
        <v>4</v>
      </c>
      <c r="P156" s="6">
        <v>4</v>
      </c>
      <c r="Q156" s="6">
        <v>5</v>
      </c>
      <c r="R156" s="6" t="s">
        <v>93</v>
      </c>
      <c r="S156" s="6"/>
      <c r="T156" s="6" t="s">
        <v>61</v>
      </c>
    </row>
    <row r="157" spans="1:20" x14ac:dyDescent="0.25">
      <c r="A157" s="6" t="s">
        <v>13864</v>
      </c>
      <c r="B157" s="7">
        <f>(#REF!/#REF!)*10000000</f>
        <v>580.0068236096896</v>
      </c>
      <c r="C157" s="8">
        <v>0.68</v>
      </c>
      <c r="D157" s="9">
        <v>11724</v>
      </c>
      <c r="E157" s="6">
        <v>2</v>
      </c>
      <c r="F157" s="6">
        <v>2</v>
      </c>
      <c r="G157" s="6">
        <v>3</v>
      </c>
      <c r="H157" s="6" t="s">
        <v>19785</v>
      </c>
      <c r="I157" s="6">
        <v>1</v>
      </c>
      <c r="J157" s="6">
        <v>9</v>
      </c>
      <c r="K157" s="6">
        <v>13</v>
      </c>
      <c r="L157" s="6"/>
      <c r="M157" s="6" t="s">
        <v>19788</v>
      </c>
      <c r="N157" s="6">
        <v>4</v>
      </c>
      <c r="O157" s="6">
        <v>4</v>
      </c>
      <c r="P157" s="6">
        <v>4</v>
      </c>
      <c r="Q157" s="6">
        <v>4</v>
      </c>
      <c r="R157" s="6"/>
      <c r="S157" s="6" t="s">
        <v>13863</v>
      </c>
      <c r="T157" s="6" t="s">
        <v>797</v>
      </c>
    </row>
    <row r="158" spans="1:20" x14ac:dyDescent="0.25">
      <c r="A158" s="6" t="s">
        <v>17004</v>
      </c>
      <c r="B158" s="7">
        <f>(#REF!/#REF!)*10000000</f>
        <v>580.02537611020489</v>
      </c>
      <c r="C158" s="8">
        <v>0.32</v>
      </c>
      <c r="D158" s="9">
        <v>5517</v>
      </c>
      <c r="E158" s="6">
        <v>2</v>
      </c>
      <c r="F158" s="6">
        <v>2</v>
      </c>
      <c r="G158" s="6">
        <v>1</v>
      </c>
      <c r="H158" s="6" t="s">
        <v>19785</v>
      </c>
      <c r="I158" s="6">
        <v>0</v>
      </c>
      <c r="J158" s="6">
        <v>7</v>
      </c>
      <c r="K158" s="6">
        <v>13</v>
      </c>
      <c r="L158" s="6"/>
      <c r="M158" s="6" t="s">
        <v>19788</v>
      </c>
      <c r="N158" s="6">
        <v>4</v>
      </c>
      <c r="O158" s="6">
        <v>4</v>
      </c>
      <c r="P158" s="6">
        <v>4</v>
      </c>
      <c r="Q158" s="6">
        <v>2</v>
      </c>
      <c r="R158" s="6"/>
      <c r="S158" s="6" t="s">
        <v>17003</v>
      </c>
      <c r="T158" s="6" t="s">
        <v>61</v>
      </c>
    </row>
    <row r="159" spans="1:20" x14ac:dyDescent="0.25">
      <c r="A159" s="6" t="s">
        <v>1256</v>
      </c>
      <c r="B159" s="7">
        <f>(#REF!/#REF!)*10000000</f>
        <v>581.47047422147568</v>
      </c>
      <c r="C159" s="8">
        <v>0.45</v>
      </c>
      <c r="D159" s="9">
        <v>7739</v>
      </c>
      <c r="E159" s="6">
        <v>2</v>
      </c>
      <c r="F159" s="6">
        <v>2</v>
      </c>
      <c r="G159" s="6">
        <v>1</v>
      </c>
      <c r="H159" s="6" t="s">
        <v>19785</v>
      </c>
      <c r="I159" s="6">
        <v>0</v>
      </c>
      <c r="J159" s="6">
        <v>4</v>
      </c>
      <c r="K159" s="6">
        <v>14</v>
      </c>
      <c r="L159" s="6"/>
      <c r="M159" s="6" t="s">
        <v>19789</v>
      </c>
      <c r="N159" s="6">
        <v>5</v>
      </c>
      <c r="O159" s="6">
        <v>4.5</v>
      </c>
      <c r="P159" s="6">
        <v>5</v>
      </c>
      <c r="Q159" s="6">
        <v>4.5</v>
      </c>
      <c r="R159" s="6"/>
      <c r="S159" s="6" t="s">
        <v>1255</v>
      </c>
      <c r="T159" s="6" t="s">
        <v>1253</v>
      </c>
    </row>
    <row r="160" spans="1:20" x14ac:dyDescent="0.25">
      <c r="A160" s="6" t="s">
        <v>8792</v>
      </c>
      <c r="B160" s="7">
        <f>(#REF!/#REF!)*10000000</f>
        <v>583.04181242711979</v>
      </c>
      <c r="C160" s="8">
        <v>0.35</v>
      </c>
      <c r="D160" s="9">
        <v>6003</v>
      </c>
      <c r="E160" s="6">
        <v>2</v>
      </c>
      <c r="F160" s="6">
        <v>2</v>
      </c>
      <c r="G160" s="6">
        <v>1</v>
      </c>
      <c r="H160" s="6" t="s">
        <v>19785</v>
      </c>
      <c r="I160" s="6">
        <v>0</v>
      </c>
      <c r="J160" s="6">
        <v>4</v>
      </c>
      <c r="K160" s="6">
        <v>14</v>
      </c>
      <c r="L160" s="6" t="s">
        <v>270</v>
      </c>
      <c r="M160" s="6" t="s">
        <v>19786</v>
      </c>
      <c r="N160" s="6">
        <v>4</v>
      </c>
      <c r="O160" s="6">
        <v>4</v>
      </c>
      <c r="P160" s="6">
        <v>4</v>
      </c>
      <c r="Q160" s="6">
        <v>4</v>
      </c>
      <c r="R160" s="6"/>
      <c r="S160" s="6" t="s">
        <v>733</v>
      </c>
      <c r="T160" s="6" t="s">
        <v>715</v>
      </c>
    </row>
    <row r="161" spans="1:20" x14ac:dyDescent="0.25">
      <c r="A161" s="6" t="s">
        <v>12609</v>
      </c>
      <c r="B161" s="7">
        <f>(#REF!/#REF!)*10000000</f>
        <v>583.0444374409077</v>
      </c>
      <c r="C161" s="8">
        <v>0.37</v>
      </c>
      <c r="D161" s="9">
        <v>6346</v>
      </c>
      <c r="E161" s="6">
        <v>2</v>
      </c>
      <c r="F161" s="6">
        <v>2</v>
      </c>
      <c r="G161" s="6">
        <v>1</v>
      </c>
      <c r="H161" s="6" t="s">
        <v>19785</v>
      </c>
      <c r="I161" s="6">
        <v>0</v>
      </c>
      <c r="J161" s="6">
        <v>5</v>
      </c>
      <c r="K161" s="6">
        <v>14</v>
      </c>
      <c r="L161" s="6" t="s">
        <v>527</v>
      </c>
      <c r="M161" s="6" t="s">
        <v>19786</v>
      </c>
      <c r="N161" s="6">
        <v>4</v>
      </c>
      <c r="O161" s="6">
        <v>4</v>
      </c>
      <c r="P161" s="6">
        <v>4</v>
      </c>
      <c r="Q161" s="6">
        <v>4</v>
      </c>
      <c r="R161" s="6" t="s">
        <v>93</v>
      </c>
      <c r="S161" s="6" t="s">
        <v>12608</v>
      </c>
      <c r="T161" s="6" t="s">
        <v>715</v>
      </c>
    </row>
    <row r="162" spans="1:20" x14ac:dyDescent="0.25">
      <c r="A162" s="6" t="s">
        <v>2390</v>
      </c>
      <c r="B162" s="7">
        <f>(#REF!/#REF!)*10000000</f>
        <v>583.04891922639354</v>
      </c>
      <c r="C162" s="8">
        <v>0.41</v>
      </c>
      <c r="D162" s="9">
        <v>7032</v>
      </c>
      <c r="E162" s="6">
        <v>2</v>
      </c>
      <c r="F162" s="6">
        <v>2</v>
      </c>
      <c r="G162" s="6">
        <v>2</v>
      </c>
      <c r="H162" s="6" t="s">
        <v>19785</v>
      </c>
      <c r="I162" s="6">
        <v>0</v>
      </c>
      <c r="J162" s="6">
        <v>10</v>
      </c>
      <c r="K162" s="6">
        <v>14</v>
      </c>
      <c r="L162" s="6" t="s">
        <v>270</v>
      </c>
      <c r="M162" s="6" t="s">
        <v>19788</v>
      </c>
      <c r="N162" s="6">
        <v>4</v>
      </c>
      <c r="O162" s="6">
        <v>4</v>
      </c>
      <c r="P162" s="6">
        <v>4</v>
      </c>
      <c r="Q162" s="6">
        <v>4</v>
      </c>
      <c r="R162" s="6" t="s">
        <v>2388</v>
      </c>
      <c r="S162" s="6" t="s">
        <v>2389</v>
      </c>
      <c r="T162" s="6" t="s">
        <v>715</v>
      </c>
    </row>
    <row r="163" spans="1:20" x14ac:dyDescent="0.25">
      <c r="A163" s="6" t="s">
        <v>9760</v>
      </c>
      <c r="B163" s="7">
        <f>(#REF!/#REF!)*10000000</f>
        <v>583.09037900874637</v>
      </c>
      <c r="C163" s="8">
        <v>0.34</v>
      </c>
      <c r="D163" s="9">
        <v>5831</v>
      </c>
      <c r="E163" s="6">
        <v>2</v>
      </c>
      <c r="F163" s="6">
        <v>2</v>
      </c>
      <c r="G163" s="6">
        <v>1</v>
      </c>
      <c r="H163" s="6" t="s">
        <v>19785</v>
      </c>
      <c r="I163" s="6">
        <v>1</v>
      </c>
      <c r="J163" s="6">
        <v>3</v>
      </c>
      <c r="K163" s="6">
        <v>14</v>
      </c>
      <c r="L163" s="6" t="s">
        <v>270</v>
      </c>
      <c r="M163" s="6" t="s">
        <v>19786</v>
      </c>
      <c r="N163" s="6">
        <v>4</v>
      </c>
      <c r="O163" s="6">
        <v>4</v>
      </c>
      <c r="P163" s="6">
        <v>4</v>
      </c>
      <c r="Q163" s="6">
        <v>4</v>
      </c>
      <c r="R163" s="6"/>
      <c r="S163" s="6" t="s">
        <v>9759</v>
      </c>
      <c r="T163" s="6" t="s">
        <v>9742</v>
      </c>
    </row>
    <row r="164" spans="1:20" x14ac:dyDescent="0.25">
      <c r="A164" s="6" t="s">
        <v>16810</v>
      </c>
      <c r="B164" s="7">
        <f>(#REF!/#REF!)*10000000</f>
        <v>583.12371369769039</v>
      </c>
      <c r="C164" s="8">
        <v>0.255</v>
      </c>
      <c r="D164" s="9">
        <v>4373</v>
      </c>
      <c r="E164" s="6">
        <v>1</v>
      </c>
      <c r="F164" s="6">
        <v>1</v>
      </c>
      <c r="G164" s="6">
        <v>1</v>
      </c>
      <c r="H164" s="6" t="s">
        <v>19785</v>
      </c>
      <c r="I164" s="6">
        <v>0</v>
      </c>
      <c r="J164" s="6">
        <v>3</v>
      </c>
      <c r="K164" s="6">
        <v>4</v>
      </c>
      <c r="L164" s="6" t="s">
        <v>143</v>
      </c>
      <c r="M164" s="6" t="s">
        <v>19786</v>
      </c>
      <c r="N164" s="6">
        <v>4</v>
      </c>
      <c r="O164" s="6">
        <v>4</v>
      </c>
      <c r="P164" s="6">
        <v>4</v>
      </c>
      <c r="Q164" s="6">
        <v>5</v>
      </c>
      <c r="R164" s="6" t="s">
        <v>16808</v>
      </c>
      <c r="S164" s="6" t="s">
        <v>16809</v>
      </c>
      <c r="T164" s="6" t="s">
        <v>16805</v>
      </c>
    </row>
    <row r="165" spans="1:20" x14ac:dyDescent="0.25">
      <c r="A165" s="6" t="s">
        <v>18790</v>
      </c>
      <c r="B165" s="7">
        <f>(#REF!/#REF!)*10000000</f>
        <v>585.00914076782453</v>
      </c>
      <c r="C165" s="8">
        <v>0.32</v>
      </c>
      <c r="D165" s="9">
        <v>5470</v>
      </c>
      <c r="E165" s="6">
        <v>2</v>
      </c>
      <c r="F165" s="6">
        <v>2</v>
      </c>
      <c r="G165" s="6">
        <v>1</v>
      </c>
      <c r="H165" s="6" t="s">
        <v>19785</v>
      </c>
      <c r="I165" s="6">
        <v>0</v>
      </c>
      <c r="J165" s="6">
        <v>17</v>
      </c>
      <c r="K165" s="6">
        <v>19</v>
      </c>
      <c r="L165" s="6"/>
      <c r="M165" s="6" t="s">
        <v>19788</v>
      </c>
      <c r="N165" s="6">
        <v>4</v>
      </c>
      <c r="O165" s="6">
        <v>4</v>
      </c>
      <c r="P165" s="6">
        <v>4</v>
      </c>
      <c r="Q165" s="6">
        <v>5</v>
      </c>
      <c r="R165" s="6" t="s">
        <v>93</v>
      </c>
      <c r="S165" s="6" t="s">
        <v>171</v>
      </c>
      <c r="T165" s="6" t="s">
        <v>18788</v>
      </c>
    </row>
    <row r="166" spans="1:20" x14ac:dyDescent="0.25">
      <c r="A166" s="6" t="s">
        <v>15604</v>
      </c>
      <c r="B166" s="7">
        <f>(#REF!/#REF!)*10000000</f>
        <v>585.44744912182887</v>
      </c>
      <c r="C166" s="8">
        <v>0.42</v>
      </c>
      <c r="D166" s="9">
        <v>7174</v>
      </c>
      <c r="E166" s="6">
        <v>2</v>
      </c>
      <c r="F166" s="6">
        <v>2</v>
      </c>
      <c r="G166" s="6">
        <v>1</v>
      </c>
      <c r="H166" s="6" t="s">
        <v>19785</v>
      </c>
      <c r="I166" s="6">
        <v>0</v>
      </c>
      <c r="J166" s="6">
        <v>18</v>
      </c>
      <c r="K166" s="6">
        <v>19</v>
      </c>
      <c r="L166" s="6"/>
      <c r="M166" s="6" t="s">
        <v>19786</v>
      </c>
      <c r="N166" s="6">
        <v>4</v>
      </c>
      <c r="O166" s="6">
        <v>4</v>
      </c>
      <c r="P166" s="6">
        <v>4</v>
      </c>
      <c r="Q166" s="6">
        <v>5</v>
      </c>
      <c r="R166" s="6"/>
      <c r="S166" s="6" t="s">
        <v>15603</v>
      </c>
      <c r="T166" s="6" t="s">
        <v>15601</v>
      </c>
    </row>
    <row r="167" spans="1:20" x14ac:dyDescent="0.25">
      <c r="A167" s="6" t="s">
        <v>18725</v>
      </c>
      <c r="B167" s="7">
        <f>(#REF!/#REF!)*10000000</f>
        <v>585.48009367681493</v>
      </c>
      <c r="C167" s="8">
        <v>0.3</v>
      </c>
      <c r="D167" s="9">
        <v>5124</v>
      </c>
      <c r="E167" s="6">
        <v>2</v>
      </c>
      <c r="F167" s="6">
        <v>2</v>
      </c>
      <c r="G167" s="6">
        <v>1</v>
      </c>
      <c r="H167" s="6" t="s">
        <v>19785</v>
      </c>
      <c r="I167" s="6">
        <v>0</v>
      </c>
      <c r="J167" s="6">
        <v>11</v>
      </c>
      <c r="K167" s="6">
        <v>19</v>
      </c>
      <c r="L167" s="6" t="s">
        <v>304</v>
      </c>
      <c r="M167" s="6" t="s">
        <v>19788</v>
      </c>
      <c r="N167" s="6">
        <v>4</v>
      </c>
      <c r="O167" s="6">
        <v>4</v>
      </c>
      <c r="P167" s="6">
        <v>4</v>
      </c>
      <c r="Q167" s="6">
        <v>5</v>
      </c>
      <c r="R167" s="6"/>
      <c r="S167" s="6" t="s">
        <v>18724</v>
      </c>
      <c r="T167" s="6" t="s">
        <v>61</v>
      </c>
    </row>
    <row r="168" spans="1:20" x14ac:dyDescent="0.25">
      <c r="A168" s="6" t="s">
        <v>18432</v>
      </c>
      <c r="B168" s="7">
        <f>(#REF!/#REF!)*10000000</f>
        <v>587.06117177409885</v>
      </c>
      <c r="C168" s="8">
        <v>0.5</v>
      </c>
      <c r="D168" s="9">
        <v>8517</v>
      </c>
      <c r="E168" s="6">
        <v>2</v>
      </c>
      <c r="F168" s="6">
        <v>1</v>
      </c>
      <c r="G168" s="6">
        <v>2</v>
      </c>
      <c r="H168" s="6" t="s">
        <v>19785</v>
      </c>
      <c r="I168" s="6">
        <v>0</v>
      </c>
      <c r="J168" s="6">
        <v>7</v>
      </c>
      <c r="K168" s="6">
        <v>18</v>
      </c>
      <c r="L168" s="6"/>
      <c r="M168" s="6" t="s">
        <v>19789</v>
      </c>
      <c r="N168" s="6">
        <v>4.5</v>
      </c>
      <c r="O168" s="6">
        <v>4.5</v>
      </c>
      <c r="P168" s="6">
        <v>4</v>
      </c>
      <c r="Q168" s="6">
        <v>4.5</v>
      </c>
      <c r="R168" s="6"/>
      <c r="S168" s="6" t="s">
        <v>18431</v>
      </c>
      <c r="T168" s="6" t="s">
        <v>1760</v>
      </c>
    </row>
    <row r="169" spans="1:20" x14ac:dyDescent="0.25">
      <c r="A169" s="6" t="s">
        <v>1961</v>
      </c>
      <c r="B169" s="7">
        <f>(#REF!/#REF!)*10000000</f>
        <v>587.13010803193993</v>
      </c>
      <c r="C169" s="8">
        <v>0.25</v>
      </c>
      <c r="D169" s="9">
        <v>4258</v>
      </c>
      <c r="E169" s="6">
        <v>2</v>
      </c>
      <c r="F169" s="6">
        <v>2</v>
      </c>
      <c r="G169" s="6">
        <v>1</v>
      </c>
      <c r="H169" s="6" t="s">
        <v>19785</v>
      </c>
      <c r="I169" s="6">
        <v>0</v>
      </c>
      <c r="J169" s="6">
        <v>0</v>
      </c>
      <c r="K169" s="6">
        <v>14</v>
      </c>
      <c r="L169" s="6"/>
      <c r="M169" s="6" t="s">
        <v>19786</v>
      </c>
      <c r="N169" s="6">
        <v>4</v>
      </c>
      <c r="O169" s="6">
        <v>5</v>
      </c>
      <c r="P169" s="6">
        <v>4.5</v>
      </c>
      <c r="Q169" s="6">
        <v>4</v>
      </c>
      <c r="R169" s="6"/>
      <c r="S169" s="6" t="s">
        <v>1960</v>
      </c>
      <c r="T169" s="6" t="s">
        <v>61</v>
      </c>
    </row>
    <row r="170" spans="1:20" x14ac:dyDescent="0.25">
      <c r="A170" s="6" t="s">
        <v>10617</v>
      </c>
      <c r="B170" s="7">
        <f>(#REF!/#REF!)*10000000</f>
        <v>589.52230460678254</v>
      </c>
      <c r="C170" s="8">
        <v>0.97</v>
      </c>
      <c r="D170" s="9">
        <v>16454</v>
      </c>
      <c r="E170" s="6">
        <v>2</v>
      </c>
      <c r="F170" s="6">
        <v>2</v>
      </c>
      <c r="G170" s="6">
        <v>2</v>
      </c>
      <c r="H170" s="6" t="s">
        <v>19785</v>
      </c>
      <c r="I170" s="6">
        <v>0</v>
      </c>
      <c r="J170" s="6">
        <v>10</v>
      </c>
      <c r="K170" s="6">
        <v>26</v>
      </c>
      <c r="L170" s="6" t="s">
        <v>143</v>
      </c>
      <c r="M170" s="6" t="s">
        <v>19786</v>
      </c>
      <c r="N170" s="6">
        <v>4</v>
      </c>
      <c r="O170" s="6">
        <v>4</v>
      </c>
      <c r="P170" s="6">
        <v>5</v>
      </c>
      <c r="Q170" s="6">
        <v>4</v>
      </c>
      <c r="R170" s="6" t="s">
        <v>10616</v>
      </c>
      <c r="S170" s="6" t="s">
        <v>10610</v>
      </c>
      <c r="T170" s="6" t="s">
        <v>321</v>
      </c>
    </row>
    <row r="171" spans="1:20" x14ac:dyDescent="0.25">
      <c r="A171" s="6" t="s">
        <v>13705</v>
      </c>
      <c r="B171" s="7">
        <f>(#REF!/#REF!)*10000000</f>
        <v>590.00917792054543</v>
      </c>
      <c r="C171" s="8">
        <v>0.45</v>
      </c>
      <c r="D171" s="9">
        <v>7627</v>
      </c>
      <c r="E171" s="6">
        <v>2</v>
      </c>
      <c r="F171" s="6">
        <v>3</v>
      </c>
      <c r="G171" s="6">
        <v>2</v>
      </c>
      <c r="H171" s="6" t="s">
        <v>19785</v>
      </c>
      <c r="I171" s="6">
        <v>0</v>
      </c>
      <c r="J171" s="6">
        <v>8</v>
      </c>
      <c r="K171" s="6">
        <v>19</v>
      </c>
      <c r="L171" s="6"/>
      <c r="M171" s="6" t="s">
        <v>19789</v>
      </c>
      <c r="N171" s="6">
        <v>4</v>
      </c>
      <c r="O171" s="6">
        <v>4</v>
      </c>
      <c r="P171" s="6">
        <v>4</v>
      </c>
      <c r="Q171" s="6">
        <v>4</v>
      </c>
      <c r="R171" s="6"/>
      <c r="S171" s="6" t="s">
        <v>2419</v>
      </c>
      <c r="T171" s="6" t="s">
        <v>797</v>
      </c>
    </row>
    <row r="172" spans="1:20" x14ac:dyDescent="0.25">
      <c r="A172" s="6" t="s">
        <v>15328</v>
      </c>
      <c r="B172" s="7">
        <f>(#REF!/#REF!)*10000000</f>
        <v>591.01654846335691</v>
      </c>
      <c r="C172" s="8">
        <v>0.7</v>
      </c>
      <c r="D172" s="9">
        <v>11844</v>
      </c>
      <c r="E172" s="6">
        <v>2</v>
      </c>
      <c r="F172" s="6">
        <v>2</v>
      </c>
      <c r="G172" s="6">
        <v>1</v>
      </c>
      <c r="H172" s="6" t="s">
        <v>19785</v>
      </c>
      <c r="I172" s="6">
        <v>0</v>
      </c>
      <c r="J172" s="6">
        <v>14</v>
      </c>
      <c r="K172" s="6">
        <v>14</v>
      </c>
      <c r="L172" s="6" t="s">
        <v>304</v>
      </c>
      <c r="M172" s="6" t="s">
        <v>19788</v>
      </c>
      <c r="N172" s="6">
        <v>5</v>
      </c>
      <c r="O172" s="6">
        <v>5</v>
      </c>
      <c r="P172" s="6">
        <v>4</v>
      </c>
      <c r="Q172" s="6">
        <v>4</v>
      </c>
      <c r="R172" s="6" t="s">
        <v>15327</v>
      </c>
      <c r="S172" s="6" t="s">
        <v>182</v>
      </c>
      <c r="T172" s="6" t="s">
        <v>809</v>
      </c>
    </row>
    <row r="173" spans="1:20" x14ac:dyDescent="0.25">
      <c r="A173" s="6" t="s">
        <v>17859</v>
      </c>
      <c r="B173" s="7">
        <f>(#REF!/#REF!)*10000000</f>
        <v>591.01654846335703</v>
      </c>
      <c r="C173" s="8">
        <v>0.45</v>
      </c>
      <c r="D173" s="9">
        <v>7614</v>
      </c>
      <c r="E173" s="6">
        <v>2</v>
      </c>
      <c r="F173" s="6">
        <v>2</v>
      </c>
      <c r="G173" s="6">
        <v>1</v>
      </c>
      <c r="H173" s="6" t="s">
        <v>19785</v>
      </c>
      <c r="I173" s="6">
        <v>1</v>
      </c>
      <c r="J173" s="6">
        <v>10</v>
      </c>
      <c r="K173" s="6">
        <v>12</v>
      </c>
      <c r="L173" s="6"/>
      <c r="M173" s="6" t="s">
        <v>19788</v>
      </c>
      <c r="N173" s="6">
        <v>5</v>
      </c>
      <c r="O173" s="6">
        <v>3</v>
      </c>
      <c r="P173" s="6">
        <v>4</v>
      </c>
      <c r="Q173" s="6">
        <v>4</v>
      </c>
      <c r="R173" s="6" t="s">
        <v>17858</v>
      </c>
      <c r="S173" s="6" t="s">
        <v>13827</v>
      </c>
      <c r="T173" s="6" t="s">
        <v>17856</v>
      </c>
    </row>
    <row r="174" spans="1:20" x14ac:dyDescent="0.25">
      <c r="A174" s="6" t="s">
        <v>1483</v>
      </c>
      <c r="B174" s="7">
        <f>(#REF!/#REF!)*10000000</f>
        <v>591.04981705600903</v>
      </c>
      <c r="C174" s="8">
        <v>0.42</v>
      </c>
      <c r="D174" s="9">
        <v>7106</v>
      </c>
      <c r="E174" s="6">
        <v>2</v>
      </c>
      <c r="F174" s="6">
        <v>2</v>
      </c>
      <c r="G174" s="6">
        <v>1</v>
      </c>
      <c r="H174" s="6" t="s">
        <v>19791</v>
      </c>
      <c r="I174" s="6">
        <v>2</v>
      </c>
      <c r="J174" s="6">
        <v>4</v>
      </c>
      <c r="K174" s="6">
        <v>12</v>
      </c>
      <c r="L174" s="6" t="s">
        <v>270</v>
      </c>
      <c r="M174" s="6" t="s">
        <v>19786</v>
      </c>
      <c r="N174" s="6">
        <v>5</v>
      </c>
      <c r="O174" s="6">
        <v>3</v>
      </c>
      <c r="P174" s="6">
        <v>4</v>
      </c>
      <c r="Q174" s="6">
        <v>4</v>
      </c>
      <c r="R174" s="6" t="s">
        <v>1481</v>
      </c>
      <c r="S174" s="6" t="s">
        <v>1482</v>
      </c>
      <c r="T174" s="6" t="s">
        <v>88</v>
      </c>
    </row>
    <row r="175" spans="1:20" x14ac:dyDescent="0.25">
      <c r="A175" s="6" t="s">
        <v>8475</v>
      </c>
      <c r="B175" s="7">
        <f>(#REF!/#REF!)*10000000</f>
        <v>591.05609456897514</v>
      </c>
      <c r="C175" s="8">
        <v>0.53</v>
      </c>
      <c r="D175" s="9">
        <v>8967</v>
      </c>
      <c r="E175" s="6">
        <v>2</v>
      </c>
      <c r="F175" s="6">
        <v>2</v>
      </c>
      <c r="G175" s="6">
        <v>1</v>
      </c>
      <c r="H175" s="6" t="s">
        <v>19785</v>
      </c>
      <c r="I175" s="6">
        <v>1</v>
      </c>
      <c r="J175" s="6">
        <v>6</v>
      </c>
      <c r="K175" s="6">
        <v>14</v>
      </c>
      <c r="L175" s="6" t="s">
        <v>31</v>
      </c>
      <c r="M175" s="6" t="s">
        <v>19786</v>
      </c>
      <c r="N175" s="6">
        <v>5</v>
      </c>
      <c r="O175" s="6">
        <v>5</v>
      </c>
      <c r="P175" s="6">
        <v>4</v>
      </c>
      <c r="Q175" s="6">
        <v>4</v>
      </c>
      <c r="R175" s="6" t="s">
        <v>8474</v>
      </c>
      <c r="S175" s="6" t="s">
        <v>171</v>
      </c>
      <c r="T175" s="6" t="s">
        <v>809</v>
      </c>
    </row>
    <row r="176" spans="1:20" x14ac:dyDescent="0.25">
      <c r="A176" s="6" t="s">
        <v>414</v>
      </c>
      <c r="B176" s="7">
        <f>(#REF!/#REF!)*10000000</f>
        <v>594.00059400059399</v>
      </c>
      <c r="C176" s="8">
        <v>1.6</v>
      </c>
      <c r="D176" s="9">
        <v>26936</v>
      </c>
      <c r="E176" s="6">
        <v>2</v>
      </c>
      <c r="F176" s="6">
        <v>2</v>
      </c>
      <c r="G176" s="6">
        <v>2</v>
      </c>
      <c r="H176" s="6" t="s">
        <v>19785</v>
      </c>
      <c r="I176" s="6">
        <v>0</v>
      </c>
      <c r="J176" s="6">
        <v>1</v>
      </c>
      <c r="K176" s="6">
        <v>4</v>
      </c>
      <c r="L176" s="6"/>
      <c r="M176" s="6" t="s">
        <v>19786</v>
      </c>
      <c r="N176" s="6">
        <v>4</v>
      </c>
      <c r="O176" s="6">
        <v>4</v>
      </c>
      <c r="P176" s="6">
        <v>4</v>
      </c>
      <c r="Q176" s="6">
        <v>4</v>
      </c>
      <c r="R176" s="6"/>
      <c r="S176" s="6"/>
      <c r="T176" s="6" t="s">
        <v>411</v>
      </c>
    </row>
    <row r="177" spans="1:20" x14ac:dyDescent="0.25">
      <c r="A177" s="6" t="s">
        <v>15045</v>
      </c>
      <c r="B177" s="7">
        <f>(#REF!/#REF!)*10000000</f>
        <v>594.53032104637339</v>
      </c>
      <c r="C177" s="8">
        <v>0.4</v>
      </c>
      <c r="D177" s="9">
        <v>6728</v>
      </c>
      <c r="E177" s="6">
        <v>2</v>
      </c>
      <c r="F177" s="6">
        <v>2</v>
      </c>
      <c r="G177" s="6">
        <v>3</v>
      </c>
      <c r="H177" s="6" t="s">
        <v>19785</v>
      </c>
      <c r="I177" s="6">
        <v>0</v>
      </c>
      <c r="J177" s="6">
        <v>2</v>
      </c>
      <c r="K177" s="6">
        <v>20</v>
      </c>
      <c r="L177" s="6"/>
      <c r="M177" s="6" t="s">
        <v>19789</v>
      </c>
      <c r="N177" s="6">
        <v>4</v>
      </c>
      <c r="O177" s="6">
        <v>4.5</v>
      </c>
      <c r="P177" s="6">
        <v>4.5</v>
      </c>
      <c r="Q177" s="6">
        <v>4</v>
      </c>
      <c r="R177" s="6" t="s">
        <v>93</v>
      </c>
      <c r="S177" s="6"/>
      <c r="T177" s="6" t="s">
        <v>852</v>
      </c>
    </row>
    <row r="178" spans="1:20" x14ac:dyDescent="0.25">
      <c r="A178" s="6" t="s">
        <v>11536</v>
      </c>
      <c r="B178" s="7">
        <f>(#REF!/#REF!)*10000000</f>
        <v>594.95850947236579</v>
      </c>
      <c r="C178" s="8">
        <v>0.38</v>
      </c>
      <c r="D178" s="9">
        <v>6387</v>
      </c>
      <c r="E178" s="6">
        <v>2</v>
      </c>
      <c r="F178" s="6">
        <v>2</v>
      </c>
      <c r="G178" s="6">
        <v>2</v>
      </c>
      <c r="H178" s="6" t="s">
        <v>19785</v>
      </c>
      <c r="I178" s="6">
        <v>0</v>
      </c>
      <c r="J178" s="6">
        <v>7</v>
      </c>
      <c r="K178" s="6">
        <v>14</v>
      </c>
      <c r="L178" s="6" t="s">
        <v>304</v>
      </c>
      <c r="M178" s="6" t="s">
        <v>19786</v>
      </c>
      <c r="N178" s="6">
        <v>4</v>
      </c>
      <c r="O178" s="6">
        <v>4</v>
      </c>
      <c r="P178" s="6">
        <v>4</v>
      </c>
      <c r="Q178" s="6">
        <v>5</v>
      </c>
      <c r="R178" s="6"/>
      <c r="S178" s="6" t="s">
        <v>11535</v>
      </c>
      <c r="T178" s="6" t="s">
        <v>11533</v>
      </c>
    </row>
    <row r="179" spans="1:20" x14ac:dyDescent="0.25">
      <c r="A179" s="6" t="s">
        <v>67</v>
      </c>
      <c r="B179" s="7">
        <f>(#REF!/#REF!)*10000000</f>
        <v>595.06099375185954</v>
      </c>
      <c r="C179" s="8">
        <v>0.4</v>
      </c>
      <c r="D179" s="9">
        <v>6722</v>
      </c>
      <c r="E179" s="6">
        <v>2</v>
      </c>
      <c r="F179" s="6">
        <v>2</v>
      </c>
      <c r="G179" s="6">
        <v>3</v>
      </c>
      <c r="H179" s="6" t="s">
        <v>19785</v>
      </c>
      <c r="I179" s="6">
        <v>0</v>
      </c>
      <c r="J179" s="6">
        <v>12</v>
      </c>
      <c r="K179" s="6">
        <v>14</v>
      </c>
      <c r="L179" s="6"/>
      <c r="M179" s="6" t="s">
        <v>19788</v>
      </c>
      <c r="N179" s="6">
        <v>4</v>
      </c>
      <c r="O179" s="6">
        <v>4</v>
      </c>
      <c r="P179" s="6">
        <v>4</v>
      </c>
      <c r="Q179" s="6">
        <v>5</v>
      </c>
      <c r="R179" s="6"/>
      <c r="S179" s="6" t="s">
        <v>66</v>
      </c>
      <c r="T179" s="6" t="s">
        <v>61</v>
      </c>
    </row>
    <row r="180" spans="1:20" x14ac:dyDescent="0.25">
      <c r="A180" s="6" t="s">
        <v>16526</v>
      </c>
      <c r="B180" s="7">
        <f>(#REF!/#REF!)*10000000</f>
        <v>596.00220062351002</v>
      </c>
      <c r="C180" s="8">
        <v>0.65</v>
      </c>
      <c r="D180" s="9">
        <v>10906</v>
      </c>
      <c r="E180" s="6">
        <v>2</v>
      </c>
      <c r="F180" s="6">
        <v>2</v>
      </c>
      <c r="G180" s="6">
        <v>3</v>
      </c>
      <c r="H180" s="6" t="s">
        <v>19785</v>
      </c>
      <c r="I180" s="6">
        <v>0</v>
      </c>
      <c r="J180" s="6">
        <v>0</v>
      </c>
      <c r="K180" s="6">
        <v>16</v>
      </c>
      <c r="L180" s="6"/>
      <c r="M180" s="6" t="s">
        <v>19788</v>
      </c>
      <c r="N180" s="6">
        <v>4</v>
      </c>
      <c r="O180" s="6">
        <v>4</v>
      </c>
      <c r="P180" s="6">
        <v>4</v>
      </c>
      <c r="Q180" s="6">
        <v>4</v>
      </c>
      <c r="R180" s="6"/>
      <c r="S180" s="6" t="s">
        <v>6015</v>
      </c>
      <c r="T180" s="6" t="s">
        <v>797</v>
      </c>
    </row>
    <row r="181" spans="1:20" x14ac:dyDescent="0.25">
      <c r="A181" s="6" t="s">
        <v>16708</v>
      </c>
      <c r="B181" s="7">
        <f>(#REF!/#REF!)*10000000</f>
        <v>597.01492537313436</v>
      </c>
      <c r="C181" s="8">
        <v>0.5</v>
      </c>
      <c r="D181" s="9">
        <v>8375</v>
      </c>
      <c r="E181" s="6">
        <v>3</v>
      </c>
      <c r="F181" s="6">
        <v>2</v>
      </c>
      <c r="G181" s="6">
        <v>2</v>
      </c>
      <c r="H181" s="6" t="s">
        <v>19785</v>
      </c>
      <c r="I181" s="6">
        <v>0</v>
      </c>
      <c r="J181" s="6">
        <v>2</v>
      </c>
      <c r="K181" s="6">
        <v>19</v>
      </c>
      <c r="L181" s="6"/>
      <c r="M181" s="6" t="s">
        <v>19789</v>
      </c>
      <c r="N181" s="6"/>
      <c r="O181" s="6"/>
      <c r="P181" s="6"/>
      <c r="Q181" s="6"/>
      <c r="R181" s="6"/>
      <c r="S181" s="6" t="s">
        <v>16707</v>
      </c>
      <c r="T181" s="6" t="s">
        <v>5611</v>
      </c>
    </row>
    <row r="182" spans="1:20" x14ac:dyDescent="0.25">
      <c r="A182" s="6" t="s">
        <v>17304</v>
      </c>
      <c r="B182" s="7">
        <f>(#REF!/#REF!)*10000000</f>
        <v>597.03589239306029</v>
      </c>
      <c r="C182" s="8">
        <v>0.85</v>
      </c>
      <c r="D182" s="9">
        <v>14237</v>
      </c>
      <c r="E182" s="6">
        <v>2</v>
      </c>
      <c r="F182" s="6">
        <v>2</v>
      </c>
      <c r="G182" s="6">
        <v>0</v>
      </c>
      <c r="H182" s="6" t="s">
        <v>19785</v>
      </c>
      <c r="I182" s="6">
        <v>0</v>
      </c>
      <c r="J182" s="6">
        <v>10</v>
      </c>
      <c r="K182" s="6">
        <v>10</v>
      </c>
      <c r="L182" s="6"/>
      <c r="M182" s="6" t="s">
        <v>19789</v>
      </c>
      <c r="N182" s="6">
        <v>4</v>
      </c>
      <c r="O182" s="6">
        <v>4</v>
      </c>
      <c r="P182" s="6">
        <v>4</v>
      </c>
      <c r="Q182" s="6">
        <v>5</v>
      </c>
      <c r="R182" s="6" t="s">
        <v>234</v>
      </c>
      <c r="S182" s="6"/>
      <c r="T182" s="6" t="s">
        <v>14792</v>
      </c>
    </row>
    <row r="183" spans="1:20" x14ac:dyDescent="0.25">
      <c r="A183" s="6" t="s">
        <v>17892</v>
      </c>
      <c r="B183" s="7">
        <f>(#REF!/#REF!)*10000000</f>
        <v>597.55004481625338</v>
      </c>
      <c r="C183" s="8">
        <v>0.4</v>
      </c>
      <c r="D183" s="9">
        <v>6694</v>
      </c>
      <c r="E183" s="6">
        <v>2</v>
      </c>
      <c r="F183" s="6">
        <v>2</v>
      </c>
      <c r="G183" s="6">
        <v>2</v>
      </c>
      <c r="H183" s="6" t="s">
        <v>19785</v>
      </c>
      <c r="I183" s="6">
        <v>0</v>
      </c>
      <c r="J183" s="6">
        <v>7</v>
      </c>
      <c r="K183" s="6">
        <v>10</v>
      </c>
      <c r="L183" s="6"/>
      <c r="M183" s="6" t="s">
        <v>19786</v>
      </c>
      <c r="N183" s="6">
        <v>5</v>
      </c>
      <c r="O183" s="6">
        <v>5</v>
      </c>
      <c r="P183" s="6">
        <v>5</v>
      </c>
      <c r="Q183" s="6">
        <v>5</v>
      </c>
      <c r="R183" s="6" t="s">
        <v>93</v>
      </c>
      <c r="S183" s="6" t="s">
        <v>16515</v>
      </c>
      <c r="T183" s="6" t="s">
        <v>61</v>
      </c>
    </row>
    <row r="184" spans="1:20" x14ac:dyDescent="0.25">
      <c r="A184" s="6" t="s">
        <v>6620</v>
      </c>
      <c r="B184" s="7">
        <f>(#REF!/#REF!)*10000000</f>
        <v>598.00664451827242</v>
      </c>
      <c r="C184" s="8">
        <v>0.45</v>
      </c>
      <c r="D184" s="9">
        <v>7525</v>
      </c>
      <c r="E184" s="6">
        <v>2</v>
      </c>
      <c r="F184" s="6">
        <v>2</v>
      </c>
      <c r="G184" s="6">
        <v>2</v>
      </c>
      <c r="H184" s="6" t="s">
        <v>19785</v>
      </c>
      <c r="I184" s="6">
        <v>1</v>
      </c>
      <c r="J184" s="6">
        <v>6</v>
      </c>
      <c r="K184" s="6">
        <v>14</v>
      </c>
      <c r="L184" s="6" t="s">
        <v>143</v>
      </c>
      <c r="M184" s="6" t="s">
        <v>19786</v>
      </c>
      <c r="N184" s="6">
        <v>4</v>
      </c>
      <c r="O184" s="6">
        <v>3.5</v>
      </c>
      <c r="P184" s="6">
        <v>4</v>
      </c>
      <c r="Q184" s="6">
        <v>3</v>
      </c>
      <c r="R184" s="6" t="s">
        <v>6617</v>
      </c>
      <c r="S184" s="6" t="s">
        <v>6618</v>
      </c>
      <c r="T184" s="6" t="s">
        <v>6614</v>
      </c>
    </row>
    <row r="185" spans="1:20" x14ac:dyDescent="0.25">
      <c r="A185" s="6" t="s">
        <v>14730</v>
      </c>
      <c r="B185" s="7">
        <f>(#REF!/#REF!)*10000000</f>
        <v>598.0563169698479</v>
      </c>
      <c r="C185" s="8">
        <v>0.48</v>
      </c>
      <c r="D185" s="9">
        <v>8026</v>
      </c>
      <c r="E185" s="6">
        <v>2</v>
      </c>
      <c r="F185" s="6">
        <v>2</v>
      </c>
      <c r="G185" s="6">
        <v>1</v>
      </c>
      <c r="H185" s="6" t="s">
        <v>19785</v>
      </c>
      <c r="I185" s="6">
        <v>0</v>
      </c>
      <c r="J185" s="6">
        <v>14</v>
      </c>
      <c r="K185" s="6">
        <v>14</v>
      </c>
      <c r="L185" s="6"/>
      <c r="M185" s="6" t="s">
        <v>19786</v>
      </c>
      <c r="N185" s="6">
        <v>4</v>
      </c>
      <c r="O185" s="6">
        <v>3.5</v>
      </c>
      <c r="P185" s="6">
        <v>4</v>
      </c>
      <c r="Q185" s="6">
        <v>3</v>
      </c>
      <c r="R185" s="6" t="s">
        <v>14729</v>
      </c>
      <c r="S185" s="6" t="s">
        <v>439</v>
      </c>
      <c r="T185" s="6" t="s">
        <v>167</v>
      </c>
    </row>
    <row r="186" spans="1:20" x14ac:dyDescent="0.25">
      <c r="A186" s="6" t="s">
        <v>9486</v>
      </c>
      <c r="B186" s="7">
        <f>(#REF!/#REF!)*10000000</f>
        <v>600</v>
      </c>
      <c r="C186" s="8">
        <v>0.6</v>
      </c>
      <c r="D186" s="9">
        <v>10000</v>
      </c>
      <c r="E186" s="6">
        <v>2</v>
      </c>
      <c r="F186" s="6">
        <v>2</v>
      </c>
      <c r="G186" s="6">
        <v>1</v>
      </c>
      <c r="H186" s="6" t="s">
        <v>19791</v>
      </c>
      <c r="I186" s="6">
        <v>1</v>
      </c>
      <c r="J186" s="6">
        <v>5</v>
      </c>
      <c r="K186" s="6">
        <v>12</v>
      </c>
      <c r="L186" s="6" t="s">
        <v>322</v>
      </c>
      <c r="M186" s="6" t="s">
        <v>19786</v>
      </c>
      <c r="N186" s="6">
        <v>5</v>
      </c>
      <c r="O186" s="6">
        <v>4</v>
      </c>
      <c r="P186" s="6">
        <v>4</v>
      </c>
      <c r="Q186" s="6">
        <v>4</v>
      </c>
      <c r="R186" s="6"/>
      <c r="S186" s="6" t="s">
        <v>9485</v>
      </c>
      <c r="T186" s="6" t="s">
        <v>9477</v>
      </c>
    </row>
    <row r="187" spans="1:20" x14ac:dyDescent="0.25">
      <c r="A187" s="6" t="s">
        <v>14720</v>
      </c>
      <c r="B187" s="7">
        <f>(#REF!/#REF!)*10000000</f>
        <v>600</v>
      </c>
      <c r="C187" s="8">
        <v>0.6</v>
      </c>
      <c r="D187" s="9">
        <v>10000</v>
      </c>
      <c r="E187" s="6">
        <v>2</v>
      </c>
      <c r="F187" s="6">
        <v>1</v>
      </c>
      <c r="G187" s="6">
        <v>1</v>
      </c>
      <c r="H187" s="6" t="s">
        <v>19785</v>
      </c>
      <c r="I187" s="6">
        <v>0</v>
      </c>
      <c r="J187" s="6">
        <v>12</v>
      </c>
      <c r="K187" s="6">
        <v>14</v>
      </c>
      <c r="L187" s="6"/>
      <c r="M187" s="6" t="s">
        <v>19786</v>
      </c>
      <c r="N187" s="6">
        <v>4</v>
      </c>
      <c r="O187" s="6">
        <v>4</v>
      </c>
      <c r="P187" s="6">
        <v>4</v>
      </c>
      <c r="Q187" s="6">
        <v>4</v>
      </c>
      <c r="R187" s="6" t="s">
        <v>14718</v>
      </c>
      <c r="S187" s="6" t="s">
        <v>14719</v>
      </c>
      <c r="T187" s="6" t="s">
        <v>2660</v>
      </c>
    </row>
    <row r="188" spans="1:20" x14ac:dyDescent="0.25">
      <c r="A188" s="6" t="s">
        <v>18802</v>
      </c>
      <c r="B188" s="7">
        <f>(#REF!/#REF!)*10000000</f>
        <v>600</v>
      </c>
      <c r="C188" s="8">
        <v>0.6</v>
      </c>
      <c r="D188" s="9">
        <v>10000</v>
      </c>
      <c r="E188" s="6">
        <v>1</v>
      </c>
      <c r="F188" s="6">
        <v>1</v>
      </c>
      <c r="G188" s="6">
        <v>1</v>
      </c>
      <c r="H188" s="6" t="s">
        <v>19785</v>
      </c>
      <c r="I188" s="6">
        <v>0</v>
      </c>
      <c r="J188" s="6">
        <v>2</v>
      </c>
      <c r="K188" s="6">
        <v>3</v>
      </c>
      <c r="L188" s="6"/>
      <c r="M188" s="6" t="s">
        <v>19790</v>
      </c>
      <c r="N188" s="6">
        <v>4</v>
      </c>
      <c r="O188" s="6">
        <v>4</v>
      </c>
      <c r="P188" s="6">
        <v>5</v>
      </c>
      <c r="Q188" s="6">
        <v>5</v>
      </c>
      <c r="R188" s="6" t="s">
        <v>93</v>
      </c>
      <c r="S188" s="6" t="s">
        <v>18801</v>
      </c>
      <c r="T188" s="6" t="s">
        <v>2433</v>
      </c>
    </row>
    <row r="189" spans="1:20" x14ac:dyDescent="0.25">
      <c r="A189" s="6" t="s">
        <v>19459</v>
      </c>
      <c r="B189" s="7">
        <f>(#REF!/#REF!)*10000000</f>
        <v>600</v>
      </c>
      <c r="C189" s="8">
        <v>0.45</v>
      </c>
      <c r="D189" s="9">
        <v>7500</v>
      </c>
      <c r="E189" s="6">
        <v>1</v>
      </c>
      <c r="F189" s="6">
        <v>1</v>
      </c>
      <c r="G189" s="6">
        <v>2</v>
      </c>
      <c r="H189" s="6" t="s">
        <v>19785</v>
      </c>
      <c r="I189" s="6">
        <v>0</v>
      </c>
      <c r="J189" s="6">
        <v>3</v>
      </c>
      <c r="K189" s="6">
        <v>5</v>
      </c>
      <c r="L189" s="6"/>
      <c r="M189" s="6" t="s">
        <v>19787</v>
      </c>
      <c r="N189" s="6">
        <v>4</v>
      </c>
      <c r="O189" s="6">
        <v>4</v>
      </c>
      <c r="P189" s="6">
        <v>5</v>
      </c>
      <c r="Q189" s="6">
        <v>5</v>
      </c>
      <c r="R189" s="6" t="s">
        <v>93</v>
      </c>
      <c r="S189" s="6" t="s">
        <v>19458</v>
      </c>
      <c r="T189" s="6" t="s">
        <v>2433</v>
      </c>
    </row>
    <row r="190" spans="1:20" x14ac:dyDescent="0.25">
      <c r="A190" s="6" t="s">
        <v>11886</v>
      </c>
      <c r="B190" s="7">
        <f>(#REF!/#REF!)*10000000</f>
        <v>600</v>
      </c>
      <c r="C190" s="8">
        <v>0.39</v>
      </c>
      <c r="D190" s="9">
        <v>6500</v>
      </c>
      <c r="E190" s="6">
        <v>2</v>
      </c>
      <c r="F190" s="6">
        <v>2</v>
      </c>
      <c r="G190" s="6">
        <v>2</v>
      </c>
      <c r="H190" s="6" t="s">
        <v>19785</v>
      </c>
      <c r="I190" s="6">
        <v>0</v>
      </c>
      <c r="J190" s="6">
        <v>6</v>
      </c>
      <c r="K190" s="6">
        <v>12</v>
      </c>
      <c r="L190" s="6" t="s">
        <v>322</v>
      </c>
      <c r="M190" s="6" t="s">
        <v>19786</v>
      </c>
      <c r="N190" s="6">
        <v>4</v>
      </c>
      <c r="O190" s="6">
        <v>3.5</v>
      </c>
      <c r="P190" s="6">
        <v>4</v>
      </c>
      <c r="Q190" s="6">
        <v>3</v>
      </c>
      <c r="R190" s="6"/>
      <c r="S190" s="6" t="s">
        <v>11885</v>
      </c>
      <c r="T190" s="6" t="s">
        <v>11883</v>
      </c>
    </row>
    <row r="191" spans="1:20" x14ac:dyDescent="0.25">
      <c r="A191" s="6" t="s">
        <v>15177</v>
      </c>
      <c r="B191" s="7">
        <f>(#REF!/#REF!)*10000000</f>
        <v>600</v>
      </c>
      <c r="C191" s="8">
        <v>0.39</v>
      </c>
      <c r="D191" s="9">
        <v>6500</v>
      </c>
      <c r="E191" s="6">
        <v>2</v>
      </c>
      <c r="F191" s="6">
        <v>2</v>
      </c>
      <c r="G191" s="6">
        <v>0</v>
      </c>
      <c r="H191" s="6" t="s">
        <v>19785</v>
      </c>
      <c r="I191" s="6">
        <v>0</v>
      </c>
      <c r="J191" s="6">
        <v>5</v>
      </c>
      <c r="K191" s="6">
        <v>12</v>
      </c>
      <c r="L191" s="6" t="s">
        <v>304</v>
      </c>
      <c r="M191" s="6" t="s">
        <v>19789</v>
      </c>
      <c r="N191" s="6">
        <v>4</v>
      </c>
      <c r="O191" s="6">
        <v>4</v>
      </c>
      <c r="P191" s="6">
        <v>4</v>
      </c>
      <c r="Q191" s="6">
        <v>4</v>
      </c>
      <c r="R191" s="6" t="s">
        <v>234</v>
      </c>
      <c r="S191" s="6"/>
      <c r="T191" s="6" t="s">
        <v>15174</v>
      </c>
    </row>
    <row r="192" spans="1:20" x14ac:dyDescent="0.25">
      <c r="A192" s="6" t="s">
        <v>15867</v>
      </c>
      <c r="B192" s="7">
        <f>(#REF!/#REF!)*10000000</f>
        <v>600.02400096003839</v>
      </c>
      <c r="C192" s="8">
        <v>0.5</v>
      </c>
      <c r="D192" s="9">
        <v>8333</v>
      </c>
      <c r="E192" s="6">
        <v>1</v>
      </c>
      <c r="F192" s="6">
        <v>1</v>
      </c>
      <c r="G192" s="6">
        <v>1</v>
      </c>
      <c r="H192" s="6" t="s">
        <v>19785</v>
      </c>
      <c r="I192" s="6">
        <v>0</v>
      </c>
      <c r="J192" s="6">
        <v>5</v>
      </c>
      <c r="K192" s="6">
        <v>5</v>
      </c>
      <c r="L192" s="6"/>
      <c r="M192" s="6" t="s">
        <v>19789</v>
      </c>
      <c r="N192" s="6">
        <v>4.5</v>
      </c>
      <c r="O192" s="6">
        <v>4</v>
      </c>
      <c r="P192" s="6">
        <v>4</v>
      </c>
      <c r="Q192" s="6">
        <v>2.5</v>
      </c>
      <c r="R192" s="6"/>
      <c r="S192" s="6"/>
      <c r="T192" s="6" t="s">
        <v>15865</v>
      </c>
    </row>
    <row r="193" spans="1:20" x14ac:dyDescent="0.25">
      <c r="A193" s="6" t="s">
        <v>18094</v>
      </c>
      <c r="B193" s="7">
        <f>(#REF!/#REF!)*10000000</f>
        <v>600.02400096003839</v>
      </c>
      <c r="C193" s="8">
        <v>0.5</v>
      </c>
      <c r="D193" s="9">
        <v>8333</v>
      </c>
      <c r="E193" s="6">
        <v>1</v>
      </c>
      <c r="F193" s="6">
        <v>1</v>
      </c>
      <c r="G193" s="6">
        <v>2</v>
      </c>
      <c r="H193" s="6" t="s">
        <v>19785</v>
      </c>
      <c r="I193" s="6">
        <v>0</v>
      </c>
      <c r="J193" s="6">
        <v>3</v>
      </c>
      <c r="K193" s="6">
        <v>3</v>
      </c>
      <c r="L193" s="6"/>
      <c r="M193" s="6" t="s">
        <v>19789</v>
      </c>
      <c r="N193" s="6">
        <v>4</v>
      </c>
      <c r="O193" s="6">
        <v>4</v>
      </c>
      <c r="P193" s="6">
        <v>5</v>
      </c>
      <c r="Q193" s="6">
        <v>5</v>
      </c>
      <c r="R193" s="6" t="s">
        <v>234</v>
      </c>
      <c r="S193" s="6"/>
      <c r="T193" s="6" t="s">
        <v>5375</v>
      </c>
    </row>
    <row r="194" spans="1:20" x14ac:dyDescent="0.25">
      <c r="A194" s="6" t="s">
        <v>19518</v>
      </c>
      <c r="B194" s="7">
        <f>(#REF!/#REF!)*10000000</f>
        <v>600.02400096003839</v>
      </c>
      <c r="C194" s="8">
        <v>0.5</v>
      </c>
      <c r="D194" s="9">
        <v>8333</v>
      </c>
      <c r="E194" s="6">
        <v>2</v>
      </c>
      <c r="F194" s="6">
        <v>2</v>
      </c>
      <c r="G194" s="6">
        <v>1</v>
      </c>
      <c r="H194" s="6" t="s">
        <v>19785</v>
      </c>
      <c r="I194" s="6">
        <v>0</v>
      </c>
      <c r="J194" s="6">
        <v>8</v>
      </c>
      <c r="K194" s="6">
        <v>14</v>
      </c>
      <c r="L194" s="6"/>
      <c r="M194" s="6" t="s">
        <v>19788</v>
      </c>
      <c r="N194" s="6">
        <v>3</v>
      </c>
      <c r="O194" s="6">
        <v>4</v>
      </c>
      <c r="P194" s="6">
        <v>4</v>
      </c>
      <c r="Q194" s="6">
        <v>4</v>
      </c>
      <c r="R194" s="6" t="s">
        <v>93</v>
      </c>
      <c r="S194" s="6" t="s">
        <v>3456</v>
      </c>
      <c r="T194" s="6" t="s">
        <v>215</v>
      </c>
    </row>
    <row r="195" spans="1:20" x14ac:dyDescent="0.25">
      <c r="A195" s="6" t="s">
        <v>17268</v>
      </c>
      <c r="B195" s="7">
        <f>(#REF!/#REF!)*10000000</f>
        <v>600.0315806095058</v>
      </c>
      <c r="C195" s="8">
        <v>0.38</v>
      </c>
      <c r="D195" s="9">
        <v>6333</v>
      </c>
      <c r="E195" s="6">
        <v>2</v>
      </c>
      <c r="F195" s="6">
        <v>2</v>
      </c>
      <c r="G195" s="6">
        <v>2</v>
      </c>
      <c r="H195" s="6" t="s">
        <v>19785</v>
      </c>
      <c r="I195" s="6">
        <v>0</v>
      </c>
      <c r="J195" s="6">
        <v>3</v>
      </c>
      <c r="K195" s="6">
        <v>14</v>
      </c>
      <c r="L195" s="6" t="s">
        <v>270</v>
      </c>
      <c r="M195" s="6" t="s">
        <v>19786</v>
      </c>
      <c r="N195" s="6">
        <v>4.5</v>
      </c>
      <c r="O195" s="6">
        <v>4</v>
      </c>
      <c r="P195" s="6">
        <v>4</v>
      </c>
      <c r="Q195" s="6">
        <v>3</v>
      </c>
      <c r="R195" s="6" t="s">
        <v>17266</v>
      </c>
      <c r="S195" s="6" t="s">
        <v>17267</v>
      </c>
      <c r="T195" s="6" t="s">
        <v>17264</v>
      </c>
    </row>
    <row r="196" spans="1:20" x14ac:dyDescent="0.25">
      <c r="A196" s="6" t="s">
        <v>2142</v>
      </c>
      <c r="B196" s="7">
        <f>(#REF!/#REF!)*10000000</f>
        <v>600.04363953742097</v>
      </c>
      <c r="C196" s="8">
        <v>0.55000000000000004</v>
      </c>
      <c r="D196" s="9">
        <v>9166</v>
      </c>
      <c r="E196" s="6">
        <v>2</v>
      </c>
      <c r="F196" s="6">
        <v>2</v>
      </c>
      <c r="G196" s="6">
        <v>3</v>
      </c>
      <c r="H196" s="6" t="s">
        <v>19785</v>
      </c>
      <c r="I196" s="6">
        <v>0</v>
      </c>
      <c r="J196" s="6">
        <v>3</v>
      </c>
      <c r="K196" s="6">
        <v>15</v>
      </c>
      <c r="L196" s="6"/>
      <c r="M196" s="6" t="s">
        <v>19788</v>
      </c>
      <c r="N196" s="6">
        <v>4</v>
      </c>
      <c r="O196" s="6">
        <v>4</v>
      </c>
      <c r="P196" s="6">
        <v>4</v>
      </c>
      <c r="Q196" s="6">
        <v>4</v>
      </c>
      <c r="R196" s="6" t="s">
        <v>93</v>
      </c>
      <c r="S196" s="6"/>
      <c r="T196" s="6" t="s">
        <v>797</v>
      </c>
    </row>
    <row r="197" spans="1:20" x14ac:dyDescent="0.25">
      <c r="A197" s="6" t="s">
        <v>2456</v>
      </c>
      <c r="B197" s="7">
        <f>(#REF!/#REF!)*10000000</f>
        <v>600.04363953742097</v>
      </c>
      <c r="C197" s="8">
        <v>0.55000000000000004</v>
      </c>
      <c r="D197" s="9">
        <v>9166</v>
      </c>
      <c r="E197" s="6">
        <v>2</v>
      </c>
      <c r="F197" s="6">
        <v>2</v>
      </c>
      <c r="G197" s="6">
        <v>3</v>
      </c>
      <c r="H197" s="6" t="s">
        <v>19785</v>
      </c>
      <c r="I197" s="6">
        <v>0</v>
      </c>
      <c r="J197" s="6">
        <v>3</v>
      </c>
      <c r="K197" s="6">
        <v>15</v>
      </c>
      <c r="L197" s="6"/>
      <c r="M197" s="6" t="s">
        <v>19788</v>
      </c>
      <c r="N197" s="6">
        <v>4</v>
      </c>
      <c r="O197" s="6">
        <v>4</v>
      </c>
      <c r="P197" s="6">
        <v>4</v>
      </c>
      <c r="Q197" s="6">
        <v>4</v>
      </c>
      <c r="R197" s="6"/>
      <c r="S197" s="6" t="s">
        <v>2455</v>
      </c>
      <c r="T197" s="6" t="s">
        <v>797</v>
      </c>
    </row>
    <row r="198" spans="1:20" x14ac:dyDescent="0.25">
      <c r="A198" s="6" t="s">
        <v>15125</v>
      </c>
      <c r="B198" s="7">
        <f>(#REF!/#REF!)*10000000</f>
        <v>600.06000600060008</v>
      </c>
      <c r="C198" s="8">
        <v>0.4</v>
      </c>
      <c r="D198" s="9">
        <v>6666</v>
      </c>
      <c r="E198" s="6">
        <v>2</v>
      </c>
      <c r="F198" s="6">
        <v>2</v>
      </c>
      <c r="G198" s="6">
        <v>1</v>
      </c>
      <c r="H198" s="6" t="s">
        <v>19785</v>
      </c>
      <c r="I198" s="6">
        <v>0</v>
      </c>
      <c r="J198" s="6">
        <v>1</v>
      </c>
      <c r="K198" s="6">
        <v>4</v>
      </c>
      <c r="L198" s="6" t="s">
        <v>270</v>
      </c>
      <c r="M198" s="6" t="s">
        <v>19786</v>
      </c>
      <c r="N198" s="6"/>
      <c r="O198" s="6"/>
      <c r="P198" s="6"/>
      <c r="Q198" s="6"/>
      <c r="R198" s="6" t="s">
        <v>15124</v>
      </c>
      <c r="S198" s="6" t="s">
        <v>1053</v>
      </c>
      <c r="T198" s="6" t="s">
        <v>15122</v>
      </c>
    </row>
    <row r="199" spans="1:20" x14ac:dyDescent="0.25">
      <c r="A199" s="6" t="s">
        <v>19560</v>
      </c>
      <c r="B199" s="7">
        <f>(#REF!/#REF!)*10000000</f>
        <v>600.06000600060008</v>
      </c>
      <c r="C199" s="8">
        <v>0.4</v>
      </c>
      <c r="D199" s="9">
        <v>6666</v>
      </c>
      <c r="E199" s="6">
        <v>2</v>
      </c>
      <c r="F199" s="6">
        <v>2</v>
      </c>
      <c r="G199" s="6">
        <v>2</v>
      </c>
      <c r="H199" s="6" t="s">
        <v>19785</v>
      </c>
      <c r="I199" s="6">
        <v>0</v>
      </c>
      <c r="J199" s="6">
        <v>4</v>
      </c>
      <c r="K199" s="6">
        <v>14</v>
      </c>
      <c r="L199" s="6" t="s">
        <v>270</v>
      </c>
      <c r="M199" s="6" t="s">
        <v>19788</v>
      </c>
      <c r="N199" s="6">
        <v>5</v>
      </c>
      <c r="O199" s="6">
        <v>4</v>
      </c>
      <c r="P199" s="6">
        <v>4</v>
      </c>
      <c r="Q199" s="6">
        <v>4</v>
      </c>
      <c r="R199" s="6"/>
      <c r="S199" s="6" t="s">
        <v>19559</v>
      </c>
      <c r="T199" s="6" t="s">
        <v>388</v>
      </c>
    </row>
    <row r="200" spans="1:20" x14ac:dyDescent="0.25">
      <c r="A200" s="6" t="s">
        <v>16590</v>
      </c>
      <c r="B200" s="7">
        <f>(#REF!/#REF!)*10000000</f>
        <v>600.09601536245793</v>
      </c>
      <c r="C200" s="8">
        <v>0.25</v>
      </c>
      <c r="D200" s="9">
        <v>4166</v>
      </c>
      <c r="E200" s="6">
        <v>1</v>
      </c>
      <c r="F200" s="6">
        <v>1</v>
      </c>
      <c r="G200" s="6">
        <v>1</v>
      </c>
      <c r="H200" s="6" t="s">
        <v>19785</v>
      </c>
      <c r="I200" s="6">
        <v>0</v>
      </c>
      <c r="J200" s="6">
        <v>12</v>
      </c>
      <c r="K200" s="6">
        <v>13</v>
      </c>
      <c r="L200" s="6"/>
      <c r="M200" s="6" t="s">
        <v>19786</v>
      </c>
      <c r="N200" s="6">
        <v>4</v>
      </c>
      <c r="O200" s="6">
        <v>4</v>
      </c>
      <c r="P200" s="6">
        <v>4</v>
      </c>
      <c r="Q200" s="6">
        <v>2</v>
      </c>
      <c r="R200" s="6"/>
      <c r="S200" s="6" t="s">
        <v>16589</v>
      </c>
      <c r="T200" s="6" t="s">
        <v>61</v>
      </c>
    </row>
    <row r="201" spans="1:20" x14ac:dyDescent="0.25">
      <c r="A201" s="6" t="s">
        <v>18457</v>
      </c>
      <c r="B201" s="7">
        <f>(#REF!/#REF!)*10000000</f>
        <v>600.10911074740864</v>
      </c>
      <c r="C201" s="8">
        <v>0.22</v>
      </c>
      <c r="D201" s="9">
        <v>3666</v>
      </c>
      <c r="E201" s="6">
        <v>2</v>
      </c>
      <c r="F201" s="6">
        <v>1</v>
      </c>
      <c r="G201" s="6">
        <v>1</v>
      </c>
      <c r="H201" s="6" t="s">
        <v>19785</v>
      </c>
      <c r="I201" s="6">
        <v>0</v>
      </c>
      <c r="J201" s="6">
        <v>1</v>
      </c>
      <c r="K201" s="6">
        <v>4</v>
      </c>
      <c r="L201" s="6"/>
      <c r="M201" s="6" t="s">
        <v>19786</v>
      </c>
      <c r="N201" s="6">
        <v>4</v>
      </c>
      <c r="O201" s="6">
        <v>4</v>
      </c>
      <c r="P201" s="6">
        <v>4</v>
      </c>
      <c r="Q201" s="6">
        <v>5</v>
      </c>
      <c r="R201" s="6" t="s">
        <v>93</v>
      </c>
      <c r="S201" s="6"/>
      <c r="T201" s="6" t="s">
        <v>4569</v>
      </c>
    </row>
    <row r="202" spans="1:20" x14ac:dyDescent="0.25">
      <c r="A202" s="6" t="s">
        <v>13004</v>
      </c>
      <c r="B202" s="7">
        <f>(#REF!/#REF!)*10000000</f>
        <v>601.01079087556343</v>
      </c>
      <c r="C202" s="8">
        <v>0.44</v>
      </c>
      <c r="D202" s="9">
        <v>7321</v>
      </c>
      <c r="E202" s="6">
        <v>2</v>
      </c>
      <c r="F202" s="6">
        <v>2</v>
      </c>
      <c r="G202" s="6">
        <v>2</v>
      </c>
      <c r="H202" s="6" t="s">
        <v>19785</v>
      </c>
      <c r="I202" s="6">
        <v>0</v>
      </c>
      <c r="J202" s="6">
        <v>6</v>
      </c>
      <c r="K202" s="6">
        <v>14</v>
      </c>
      <c r="L202" s="6" t="s">
        <v>270</v>
      </c>
      <c r="M202" s="6" t="s">
        <v>19786</v>
      </c>
      <c r="N202" s="6">
        <v>5</v>
      </c>
      <c r="O202" s="6">
        <v>4.5</v>
      </c>
      <c r="P202" s="6">
        <v>5</v>
      </c>
      <c r="Q202" s="6">
        <v>4.5</v>
      </c>
      <c r="R202" s="6" t="s">
        <v>13003</v>
      </c>
      <c r="S202" s="6" t="s">
        <v>12602</v>
      </c>
      <c r="T202" s="6" t="s">
        <v>982</v>
      </c>
    </row>
    <row r="203" spans="1:20" x14ac:dyDescent="0.25">
      <c r="A203" s="6" t="s">
        <v>12603</v>
      </c>
      <c r="B203" s="7">
        <f>(#REF!/#REF!)*10000000</f>
        <v>601.01375814627079</v>
      </c>
      <c r="C203" s="8">
        <v>0.41499999999999998</v>
      </c>
      <c r="D203" s="9">
        <v>6905</v>
      </c>
      <c r="E203" s="6">
        <v>2</v>
      </c>
      <c r="F203" s="6">
        <v>2</v>
      </c>
      <c r="G203" s="6">
        <v>1</v>
      </c>
      <c r="H203" s="6" t="s">
        <v>19785</v>
      </c>
      <c r="I203" s="6">
        <v>0</v>
      </c>
      <c r="J203" s="6">
        <v>3</v>
      </c>
      <c r="K203" s="6">
        <v>14</v>
      </c>
      <c r="L203" s="6" t="s">
        <v>31</v>
      </c>
      <c r="M203" s="6" t="s">
        <v>19786</v>
      </c>
      <c r="N203" s="6">
        <v>5</v>
      </c>
      <c r="O203" s="6">
        <v>4.5</v>
      </c>
      <c r="P203" s="6">
        <v>5</v>
      </c>
      <c r="Q203" s="6">
        <v>4.5</v>
      </c>
      <c r="R203" s="6"/>
      <c r="S203" s="6" t="s">
        <v>12602</v>
      </c>
      <c r="T203" s="6" t="s">
        <v>982</v>
      </c>
    </row>
    <row r="204" spans="1:20" x14ac:dyDescent="0.25">
      <c r="A204" s="6" t="s">
        <v>16817</v>
      </c>
      <c r="B204" s="7">
        <f>(#REF!/#REF!)*10000000</f>
        <v>601.03377809832921</v>
      </c>
      <c r="C204" s="8">
        <v>0.5</v>
      </c>
      <c r="D204" s="9">
        <v>8319</v>
      </c>
      <c r="E204" s="6">
        <v>2</v>
      </c>
      <c r="F204" s="6">
        <v>2</v>
      </c>
      <c r="G204" s="6">
        <v>1</v>
      </c>
      <c r="H204" s="6" t="s">
        <v>19785</v>
      </c>
      <c r="I204" s="6">
        <v>0</v>
      </c>
      <c r="J204" s="6">
        <v>2</v>
      </c>
      <c r="K204" s="6">
        <v>13</v>
      </c>
      <c r="L204" s="6" t="s">
        <v>270</v>
      </c>
      <c r="M204" s="6" t="s">
        <v>19786</v>
      </c>
      <c r="N204" s="6">
        <v>5</v>
      </c>
      <c r="O204" s="6">
        <v>4.5</v>
      </c>
      <c r="P204" s="6">
        <v>5</v>
      </c>
      <c r="Q204" s="6">
        <v>4.5</v>
      </c>
      <c r="R204" s="6"/>
      <c r="S204" s="6" t="s">
        <v>1505</v>
      </c>
      <c r="T204" s="6" t="s">
        <v>982</v>
      </c>
    </row>
    <row r="205" spans="1:20" x14ac:dyDescent="0.25">
      <c r="A205" s="6" t="s">
        <v>9091</v>
      </c>
      <c r="B205" s="7">
        <f>(#REF!/#REF!)*10000000</f>
        <v>602.00668896321065</v>
      </c>
      <c r="C205" s="8">
        <v>0.36</v>
      </c>
      <c r="D205" s="9">
        <v>5980</v>
      </c>
      <c r="E205" s="6">
        <v>2</v>
      </c>
      <c r="F205" s="6">
        <v>2</v>
      </c>
      <c r="G205" s="6">
        <v>1</v>
      </c>
      <c r="H205" s="6" t="s">
        <v>19785</v>
      </c>
      <c r="I205" s="6">
        <v>1</v>
      </c>
      <c r="J205" s="6">
        <v>7</v>
      </c>
      <c r="K205" s="6">
        <v>14</v>
      </c>
      <c r="L205" s="6" t="s">
        <v>527</v>
      </c>
      <c r="M205" s="6" t="s">
        <v>19786</v>
      </c>
      <c r="N205" s="6">
        <v>4.5</v>
      </c>
      <c r="O205" s="6">
        <v>4</v>
      </c>
      <c r="P205" s="6">
        <v>4</v>
      </c>
      <c r="Q205" s="6">
        <v>3</v>
      </c>
      <c r="R205" s="6"/>
      <c r="S205" s="6" t="s">
        <v>171</v>
      </c>
      <c r="T205" s="6" t="s">
        <v>9089</v>
      </c>
    </row>
    <row r="206" spans="1:20" x14ac:dyDescent="0.25">
      <c r="A206" s="6" t="s">
        <v>16766</v>
      </c>
      <c r="B206" s="7">
        <f>(#REF!/#REF!)*10000000</f>
        <v>602.00668896321065</v>
      </c>
      <c r="C206" s="8">
        <v>0.36</v>
      </c>
      <c r="D206" s="9">
        <v>5980</v>
      </c>
      <c r="E206" s="6">
        <v>2</v>
      </c>
      <c r="F206" s="6">
        <v>2</v>
      </c>
      <c r="G206" s="6">
        <v>1</v>
      </c>
      <c r="H206" s="6" t="s">
        <v>19785</v>
      </c>
      <c r="I206" s="6">
        <v>0</v>
      </c>
      <c r="J206" s="6">
        <v>1</v>
      </c>
      <c r="K206" s="6">
        <v>4</v>
      </c>
      <c r="L206" s="6"/>
      <c r="M206" s="6" t="s">
        <v>19788</v>
      </c>
      <c r="N206" s="6">
        <v>4</v>
      </c>
      <c r="O206" s="6">
        <v>4</v>
      </c>
      <c r="P206" s="6">
        <v>4</v>
      </c>
      <c r="Q206" s="6">
        <v>5</v>
      </c>
      <c r="R206" s="6" t="s">
        <v>16765</v>
      </c>
      <c r="S206" s="6" t="s">
        <v>2940</v>
      </c>
      <c r="T206" s="6" t="s">
        <v>61</v>
      </c>
    </row>
    <row r="207" spans="1:20" x14ac:dyDescent="0.25">
      <c r="A207" s="6" t="s">
        <v>17984</v>
      </c>
      <c r="B207" s="7">
        <f>(#REF!/#REF!)*10000000</f>
        <v>602.02788339670474</v>
      </c>
      <c r="C207" s="8">
        <v>0.38</v>
      </c>
      <c r="D207" s="9">
        <v>6312</v>
      </c>
      <c r="E207" s="6">
        <v>2</v>
      </c>
      <c r="F207" s="6">
        <v>2</v>
      </c>
      <c r="G207" s="6">
        <v>2</v>
      </c>
      <c r="H207" s="6" t="s">
        <v>19785</v>
      </c>
      <c r="I207" s="6">
        <v>0</v>
      </c>
      <c r="J207" s="6">
        <v>1</v>
      </c>
      <c r="K207" s="6">
        <v>1</v>
      </c>
      <c r="L207" s="6"/>
      <c r="M207" s="6" t="s">
        <v>19789</v>
      </c>
      <c r="N207" s="6">
        <v>4</v>
      </c>
      <c r="O207" s="6">
        <v>4</v>
      </c>
      <c r="P207" s="6">
        <v>4</v>
      </c>
      <c r="Q207" s="6">
        <v>5</v>
      </c>
      <c r="R207" s="6" t="s">
        <v>234</v>
      </c>
      <c r="S207" s="6"/>
      <c r="T207" s="6" t="s">
        <v>14798</v>
      </c>
    </row>
    <row r="208" spans="1:20" x14ac:dyDescent="0.25">
      <c r="A208" s="6" t="s">
        <v>15802</v>
      </c>
      <c r="B208" s="7">
        <f>(#REF!/#REF!)*10000000</f>
        <v>602.0423715896967</v>
      </c>
      <c r="C208" s="8">
        <v>0.39500000000000002</v>
      </c>
      <c r="D208" s="9">
        <v>6561</v>
      </c>
      <c r="E208" s="6">
        <v>2</v>
      </c>
      <c r="F208" s="6">
        <v>2</v>
      </c>
      <c r="G208" s="6">
        <v>1</v>
      </c>
      <c r="H208" s="6" t="s">
        <v>19785</v>
      </c>
      <c r="I208" s="6">
        <v>0</v>
      </c>
      <c r="J208" s="6">
        <v>0</v>
      </c>
      <c r="K208" s="6">
        <v>5</v>
      </c>
      <c r="L208" s="6" t="s">
        <v>703</v>
      </c>
      <c r="M208" s="6" t="s">
        <v>19788</v>
      </c>
      <c r="N208" s="6">
        <v>4</v>
      </c>
      <c r="O208" s="6">
        <v>4</v>
      </c>
      <c r="P208" s="6">
        <v>4</v>
      </c>
      <c r="Q208" s="6">
        <v>5</v>
      </c>
      <c r="R208" s="6" t="s">
        <v>15800</v>
      </c>
      <c r="S208" s="6" t="s">
        <v>15801</v>
      </c>
      <c r="T208" s="6" t="s">
        <v>61</v>
      </c>
    </row>
    <row r="209" spans="1:20" x14ac:dyDescent="0.25">
      <c r="A209" s="6" t="s">
        <v>13641</v>
      </c>
      <c r="B209" s="7">
        <f>(#REF!/#REF!)*10000000</f>
        <v>602.04329846752614</v>
      </c>
      <c r="C209" s="8">
        <v>0.495</v>
      </c>
      <c r="D209" s="9">
        <v>8222</v>
      </c>
      <c r="E209" s="6">
        <v>2</v>
      </c>
      <c r="F209" s="6">
        <v>2</v>
      </c>
      <c r="G209" s="6">
        <v>1</v>
      </c>
      <c r="H209" s="6" t="s">
        <v>19785</v>
      </c>
      <c r="I209" s="6">
        <v>1</v>
      </c>
      <c r="J209" s="6">
        <v>8</v>
      </c>
      <c r="K209" s="6">
        <v>14</v>
      </c>
      <c r="L209" s="6" t="s">
        <v>322</v>
      </c>
      <c r="M209" s="6" t="s">
        <v>19786</v>
      </c>
      <c r="N209" s="6">
        <v>4.5</v>
      </c>
      <c r="O209" s="6">
        <v>4</v>
      </c>
      <c r="P209" s="6">
        <v>4</v>
      </c>
      <c r="Q209" s="6">
        <v>3</v>
      </c>
      <c r="R209" s="6" t="s">
        <v>13640</v>
      </c>
      <c r="S209" s="6" t="s">
        <v>171</v>
      </c>
      <c r="T209" s="6" t="s">
        <v>13638</v>
      </c>
    </row>
    <row r="210" spans="1:20" x14ac:dyDescent="0.25">
      <c r="A210" s="6" t="s">
        <v>16389</v>
      </c>
      <c r="B210" s="7">
        <f>(#REF!/#REF!)*10000000</f>
        <v>602.04695966285374</v>
      </c>
      <c r="C210" s="8">
        <v>0.4</v>
      </c>
      <c r="D210" s="9">
        <v>6644</v>
      </c>
      <c r="E210" s="6">
        <v>2</v>
      </c>
      <c r="F210" s="6">
        <v>2</v>
      </c>
      <c r="G210" s="6">
        <v>1</v>
      </c>
      <c r="H210" s="6" t="s">
        <v>19785</v>
      </c>
      <c r="I210" s="6">
        <v>0</v>
      </c>
      <c r="J210" s="6">
        <v>7</v>
      </c>
      <c r="K210" s="6">
        <v>7</v>
      </c>
      <c r="L210" s="6"/>
      <c r="M210" s="6" t="s">
        <v>19786</v>
      </c>
      <c r="N210" s="6">
        <v>4.5</v>
      </c>
      <c r="O210" s="6">
        <v>4</v>
      </c>
      <c r="P210" s="6">
        <v>4</v>
      </c>
      <c r="Q210" s="6">
        <v>3</v>
      </c>
      <c r="R210" s="6" t="s">
        <v>16388</v>
      </c>
      <c r="S210" s="6"/>
      <c r="T210" s="6" t="s">
        <v>16381</v>
      </c>
    </row>
    <row r="211" spans="1:20" x14ac:dyDescent="0.25">
      <c r="A211" s="6" t="s">
        <v>15398</v>
      </c>
      <c r="B211" s="7">
        <f>(#REF!/#REF!)*10000000</f>
        <v>605.04634397528321</v>
      </c>
      <c r="C211" s="8">
        <v>0.47</v>
      </c>
      <c r="D211" s="9">
        <v>7768</v>
      </c>
      <c r="E211" s="6">
        <v>1</v>
      </c>
      <c r="F211" s="6">
        <v>1</v>
      </c>
      <c r="G211" s="6">
        <v>1</v>
      </c>
      <c r="H211" s="6" t="s">
        <v>19785</v>
      </c>
      <c r="I211" s="6">
        <v>0</v>
      </c>
      <c r="J211" s="6">
        <v>3</v>
      </c>
      <c r="K211" s="6">
        <v>3</v>
      </c>
      <c r="L211" s="6"/>
      <c r="M211" s="6" t="s">
        <v>19787</v>
      </c>
      <c r="N211" s="6">
        <v>5</v>
      </c>
      <c r="O211" s="6">
        <v>4</v>
      </c>
      <c r="P211" s="6">
        <v>4</v>
      </c>
      <c r="Q211" s="6">
        <v>5</v>
      </c>
      <c r="R211" s="6" t="s">
        <v>15396</v>
      </c>
      <c r="S211" s="6" t="s">
        <v>15397</v>
      </c>
      <c r="T211" s="6" t="s">
        <v>2433</v>
      </c>
    </row>
    <row r="212" spans="1:20" x14ac:dyDescent="0.25">
      <c r="A212" s="6" t="s">
        <v>16799</v>
      </c>
      <c r="B212" s="7">
        <f>(#REF!/#REF!)*10000000</f>
        <v>605.04902983517627</v>
      </c>
      <c r="C212" s="8">
        <v>0.57999999999999996</v>
      </c>
      <c r="D212" s="9">
        <v>9586</v>
      </c>
      <c r="E212" s="6">
        <v>1</v>
      </c>
      <c r="F212" s="6">
        <v>1</v>
      </c>
      <c r="G212" s="6">
        <v>1</v>
      </c>
      <c r="H212" s="6" t="s">
        <v>19785</v>
      </c>
      <c r="I212" s="6">
        <v>0</v>
      </c>
      <c r="J212" s="6">
        <v>1</v>
      </c>
      <c r="K212" s="6">
        <v>4</v>
      </c>
      <c r="L212" s="6"/>
      <c r="M212" s="6" t="s">
        <v>19787</v>
      </c>
      <c r="N212" s="6">
        <v>5</v>
      </c>
      <c r="O212" s="6">
        <v>4</v>
      </c>
      <c r="P212" s="6">
        <v>4</v>
      </c>
      <c r="Q212" s="6">
        <v>5</v>
      </c>
      <c r="R212" s="6" t="s">
        <v>16797</v>
      </c>
      <c r="S212" s="6" t="s">
        <v>16798</v>
      </c>
      <c r="T212" s="6" t="s">
        <v>2433</v>
      </c>
    </row>
    <row r="213" spans="1:20" x14ac:dyDescent="0.25">
      <c r="A213" s="6" t="s">
        <v>1429</v>
      </c>
      <c r="B213" s="7">
        <f>(#REF!/#REF!)*10000000</f>
        <v>609.98856271444913</v>
      </c>
      <c r="C213" s="8">
        <v>0.8</v>
      </c>
      <c r="D213" s="9">
        <v>13115</v>
      </c>
      <c r="E213" s="6">
        <v>1</v>
      </c>
      <c r="F213" s="6">
        <v>1</v>
      </c>
      <c r="G213" s="6">
        <v>0</v>
      </c>
      <c r="H213" s="6" t="s">
        <v>19785</v>
      </c>
      <c r="I213" s="6">
        <v>0</v>
      </c>
      <c r="J213" s="6">
        <v>0</v>
      </c>
      <c r="K213" s="6">
        <v>1</v>
      </c>
      <c r="L213" s="6"/>
      <c r="M213" s="6" t="s">
        <v>19789</v>
      </c>
      <c r="N213" s="6">
        <v>4</v>
      </c>
      <c r="O213" s="6">
        <v>4</v>
      </c>
      <c r="P213" s="6">
        <v>4.5</v>
      </c>
      <c r="Q213" s="6">
        <v>4</v>
      </c>
      <c r="R213" s="6"/>
      <c r="S213" s="6"/>
      <c r="T213" s="6" t="s">
        <v>1425</v>
      </c>
    </row>
    <row r="214" spans="1:20" x14ac:dyDescent="0.25">
      <c r="A214" s="6" t="s">
        <v>13740</v>
      </c>
      <c r="B214" s="7">
        <f>(#REF!/#REF!)*10000000</f>
        <v>610.0266193433896</v>
      </c>
      <c r="C214" s="8">
        <v>0.55000000000000004</v>
      </c>
      <c r="D214" s="9">
        <v>9016</v>
      </c>
      <c r="E214" s="6">
        <v>1</v>
      </c>
      <c r="F214" s="6">
        <v>2</v>
      </c>
      <c r="G214" s="6">
        <v>1</v>
      </c>
      <c r="H214" s="6" t="s">
        <v>19785</v>
      </c>
      <c r="I214" s="6">
        <v>0</v>
      </c>
      <c r="J214" s="6">
        <v>0</v>
      </c>
      <c r="K214" s="6">
        <v>3</v>
      </c>
      <c r="L214" s="6"/>
      <c r="M214" s="6" t="s">
        <v>19787</v>
      </c>
      <c r="N214" s="6">
        <v>5</v>
      </c>
      <c r="O214" s="6">
        <v>4</v>
      </c>
      <c r="P214" s="6">
        <v>4</v>
      </c>
      <c r="Q214" s="6">
        <v>5</v>
      </c>
      <c r="R214" s="6"/>
      <c r="S214" s="6" t="s">
        <v>13739</v>
      </c>
      <c r="T214" s="6" t="s">
        <v>2433</v>
      </c>
    </row>
    <row r="215" spans="1:20" x14ac:dyDescent="0.25">
      <c r="A215" s="6" t="s">
        <v>19093</v>
      </c>
      <c r="B215" s="7">
        <f>(#REF!/#REF!)*10000000</f>
        <v>619.10241657077086</v>
      </c>
      <c r="C215" s="8">
        <v>0.26899999999999996</v>
      </c>
      <c r="D215" s="9">
        <v>4345</v>
      </c>
      <c r="E215" s="6">
        <v>2</v>
      </c>
      <c r="F215" s="6">
        <v>2</v>
      </c>
      <c r="G215" s="6">
        <v>2</v>
      </c>
      <c r="H215" s="6" t="s">
        <v>19785</v>
      </c>
      <c r="I215" s="6">
        <v>0</v>
      </c>
      <c r="J215" s="6">
        <v>10</v>
      </c>
      <c r="K215" s="6">
        <v>13</v>
      </c>
      <c r="L215" s="6"/>
      <c r="M215" s="6" t="s">
        <v>19786</v>
      </c>
      <c r="N215" s="6">
        <v>4</v>
      </c>
      <c r="O215" s="6">
        <v>4</v>
      </c>
      <c r="P215" s="6">
        <v>4</v>
      </c>
      <c r="Q215" s="6">
        <v>2</v>
      </c>
      <c r="R215" s="6"/>
      <c r="S215" s="6" t="s">
        <v>19091</v>
      </c>
      <c r="T215" s="6" t="s">
        <v>61</v>
      </c>
    </row>
    <row r="216" spans="1:20" x14ac:dyDescent="0.25">
      <c r="A216" s="6" t="s">
        <v>17453</v>
      </c>
      <c r="B216" s="7">
        <f>(#REF!/#REF!)*10000000</f>
        <v>622.95592586824489</v>
      </c>
      <c r="C216" s="8">
        <v>0.4</v>
      </c>
      <c r="D216" s="9">
        <v>6421</v>
      </c>
      <c r="E216" s="6">
        <v>2</v>
      </c>
      <c r="F216" s="6">
        <v>2</v>
      </c>
      <c r="G216" s="6">
        <v>2</v>
      </c>
      <c r="H216" s="6" t="s">
        <v>19785</v>
      </c>
      <c r="I216" s="6">
        <v>0</v>
      </c>
      <c r="J216" s="6">
        <v>4</v>
      </c>
      <c r="K216" s="6">
        <v>4</v>
      </c>
      <c r="L216" s="6"/>
      <c r="M216" s="6" t="s">
        <v>19789</v>
      </c>
      <c r="N216" s="6">
        <v>3</v>
      </c>
      <c r="O216" s="6">
        <v>4</v>
      </c>
      <c r="P216" s="6">
        <v>4</v>
      </c>
      <c r="Q216" s="6">
        <v>4</v>
      </c>
      <c r="R216" s="6"/>
      <c r="S216" s="6"/>
      <c r="T216" s="6" t="s">
        <v>17450</v>
      </c>
    </row>
    <row r="217" spans="1:20" x14ac:dyDescent="0.25">
      <c r="A217" s="6" t="s">
        <v>1345</v>
      </c>
      <c r="B217" s="7">
        <f>(#REF!/#REF!)*10000000</f>
        <v>623.05295950155755</v>
      </c>
      <c r="C217" s="8">
        <v>0.4</v>
      </c>
      <c r="D217" s="9">
        <v>6420</v>
      </c>
      <c r="E217" s="6">
        <v>2</v>
      </c>
      <c r="F217" s="6">
        <v>2</v>
      </c>
      <c r="G217" s="6">
        <v>1</v>
      </c>
      <c r="H217" s="6" t="s">
        <v>19785</v>
      </c>
      <c r="I217" s="6">
        <v>0</v>
      </c>
      <c r="J217" s="6">
        <v>4</v>
      </c>
      <c r="K217" s="6">
        <v>10</v>
      </c>
      <c r="L217" s="6" t="s">
        <v>143</v>
      </c>
      <c r="M217" s="6" t="s">
        <v>19788</v>
      </c>
      <c r="N217" s="6">
        <v>5</v>
      </c>
      <c r="O217" s="6">
        <v>5</v>
      </c>
      <c r="P217" s="6">
        <v>5</v>
      </c>
      <c r="Q217" s="6">
        <v>5</v>
      </c>
      <c r="R217" s="6"/>
      <c r="S217" s="6" t="s">
        <v>171</v>
      </c>
      <c r="T217" s="6" t="s">
        <v>1341</v>
      </c>
    </row>
    <row r="218" spans="1:20" x14ac:dyDescent="0.25">
      <c r="A218" s="6" t="s">
        <v>19044</v>
      </c>
      <c r="B218" s="7">
        <f>(#REF!/#REF!)*10000000</f>
        <v>624.07620298899667</v>
      </c>
      <c r="C218" s="8">
        <v>0.38</v>
      </c>
      <c r="D218" s="9">
        <v>6089</v>
      </c>
      <c r="E218" s="6">
        <v>1</v>
      </c>
      <c r="F218" s="6">
        <v>1</v>
      </c>
      <c r="G218" s="6">
        <v>1</v>
      </c>
      <c r="H218" s="6" t="s">
        <v>19785</v>
      </c>
      <c r="I218" s="6">
        <v>0</v>
      </c>
      <c r="J218" s="6">
        <v>11</v>
      </c>
      <c r="K218" s="6">
        <v>18</v>
      </c>
      <c r="L218" s="6"/>
      <c r="M218" s="6" t="s">
        <v>19790</v>
      </c>
      <c r="N218" s="6">
        <v>5</v>
      </c>
      <c r="O218" s="6">
        <v>5</v>
      </c>
      <c r="P218" s="6">
        <v>4</v>
      </c>
      <c r="Q218" s="6">
        <v>4</v>
      </c>
      <c r="R218" s="6" t="s">
        <v>19043</v>
      </c>
      <c r="S218" s="6" t="s">
        <v>392</v>
      </c>
      <c r="T218" s="6" t="s">
        <v>16234</v>
      </c>
    </row>
    <row r="219" spans="1:20" x14ac:dyDescent="0.25">
      <c r="A219" s="6" t="s">
        <v>19020</v>
      </c>
      <c r="B219" s="7">
        <f>(#REF!/#REF!)*10000000</f>
        <v>625</v>
      </c>
      <c r="C219" s="8">
        <v>0.45</v>
      </c>
      <c r="D219" s="9">
        <v>7200</v>
      </c>
      <c r="E219" s="6">
        <v>2</v>
      </c>
      <c r="F219" s="6">
        <v>2</v>
      </c>
      <c r="G219" s="6">
        <v>1</v>
      </c>
      <c r="H219" s="6" t="s">
        <v>19785</v>
      </c>
      <c r="I219" s="6">
        <v>0</v>
      </c>
      <c r="J219" s="6">
        <v>3</v>
      </c>
      <c r="K219" s="6">
        <v>14</v>
      </c>
      <c r="L219" s="6"/>
      <c r="M219" s="6" t="s">
        <v>19788</v>
      </c>
      <c r="N219" s="6"/>
      <c r="O219" s="6"/>
      <c r="P219" s="6"/>
      <c r="Q219" s="6"/>
      <c r="R219" s="6"/>
      <c r="S219" s="6" t="s">
        <v>439</v>
      </c>
      <c r="T219" s="6" t="s">
        <v>5611</v>
      </c>
    </row>
    <row r="220" spans="1:20" x14ac:dyDescent="0.25">
      <c r="A220" s="6" t="s">
        <v>13953</v>
      </c>
      <c r="B220" s="7">
        <f>(#REF!/#REF!)*10000000</f>
        <v>625</v>
      </c>
      <c r="C220" s="8">
        <v>0.35</v>
      </c>
      <c r="D220" s="9">
        <v>5600</v>
      </c>
      <c r="E220" s="6">
        <v>2</v>
      </c>
      <c r="F220" s="6">
        <v>2</v>
      </c>
      <c r="G220" s="6">
        <v>2</v>
      </c>
      <c r="H220" s="6" t="s">
        <v>19785</v>
      </c>
      <c r="I220" s="6">
        <v>0</v>
      </c>
      <c r="J220" s="6">
        <v>14</v>
      </c>
      <c r="K220" s="6">
        <v>19</v>
      </c>
      <c r="L220" s="6"/>
      <c r="M220" s="6" t="s">
        <v>19786</v>
      </c>
      <c r="N220" s="6">
        <v>4</v>
      </c>
      <c r="O220" s="6">
        <v>4</v>
      </c>
      <c r="P220" s="6">
        <v>4</v>
      </c>
      <c r="Q220" s="6">
        <v>5</v>
      </c>
      <c r="R220" s="6" t="s">
        <v>13951</v>
      </c>
      <c r="S220" s="6" t="s">
        <v>13952</v>
      </c>
      <c r="T220" s="6" t="s">
        <v>61</v>
      </c>
    </row>
    <row r="221" spans="1:20" x14ac:dyDescent="0.25">
      <c r="A221" s="6" t="s">
        <v>440</v>
      </c>
      <c r="B221" s="7">
        <f>(#REF!/#REF!)*10000000</f>
        <v>625.52126772310248</v>
      </c>
      <c r="C221" s="8">
        <v>0.45</v>
      </c>
      <c r="D221" s="9">
        <v>7194</v>
      </c>
      <c r="E221" s="6">
        <v>2</v>
      </c>
      <c r="F221" s="6">
        <v>2</v>
      </c>
      <c r="G221" s="6">
        <v>1</v>
      </c>
      <c r="H221" s="6" t="s">
        <v>19785</v>
      </c>
      <c r="I221" s="6">
        <v>0</v>
      </c>
      <c r="J221" s="6">
        <v>8</v>
      </c>
      <c r="K221" s="6">
        <v>12</v>
      </c>
      <c r="L221" s="6"/>
      <c r="M221" s="6" t="s">
        <v>19788</v>
      </c>
      <c r="N221" s="6"/>
      <c r="O221" s="6"/>
      <c r="P221" s="6"/>
      <c r="Q221" s="6"/>
      <c r="R221" s="6" t="s">
        <v>438</v>
      </c>
      <c r="S221" s="6" t="s">
        <v>439</v>
      </c>
      <c r="T221" s="6" t="s">
        <v>434</v>
      </c>
    </row>
    <row r="222" spans="1:20" x14ac:dyDescent="0.25">
      <c r="A222" s="6" t="s">
        <v>1655</v>
      </c>
      <c r="B222" s="7">
        <f>(#REF!/#REF!)*10000000</f>
        <v>626.04340567612689</v>
      </c>
      <c r="C222" s="8">
        <v>0.45</v>
      </c>
      <c r="D222" s="9">
        <v>7188</v>
      </c>
      <c r="E222" s="6">
        <v>2</v>
      </c>
      <c r="F222" s="6">
        <v>2</v>
      </c>
      <c r="G222" s="6">
        <v>1</v>
      </c>
      <c r="H222" s="6" t="s">
        <v>19785</v>
      </c>
      <c r="I222" s="6">
        <v>0</v>
      </c>
      <c r="J222" s="6">
        <v>2</v>
      </c>
      <c r="K222" s="6">
        <v>14</v>
      </c>
      <c r="L222" s="6"/>
      <c r="M222" s="6" t="s">
        <v>19788</v>
      </c>
      <c r="N222" s="6">
        <v>3</v>
      </c>
      <c r="O222" s="6">
        <v>4</v>
      </c>
      <c r="P222" s="6">
        <v>4</v>
      </c>
      <c r="Q222" s="6">
        <v>4</v>
      </c>
      <c r="R222" s="6" t="s">
        <v>1653</v>
      </c>
      <c r="S222" s="6" t="s">
        <v>392</v>
      </c>
      <c r="T222" s="6" t="s">
        <v>215</v>
      </c>
    </row>
    <row r="223" spans="1:20" x14ac:dyDescent="0.25">
      <c r="A223" s="6" t="s">
        <v>19451</v>
      </c>
      <c r="B223" s="7">
        <f>(#REF!/#REF!)*10000000</f>
        <v>626.07606824229151</v>
      </c>
      <c r="C223" s="8">
        <v>0.4</v>
      </c>
      <c r="D223" s="9">
        <v>6389</v>
      </c>
      <c r="E223" s="6">
        <v>2</v>
      </c>
      <c r="F223" s="6">
        <v>2</v>
      </c>
      <c r="G223" s="6">
        <v>1</v>
      </c>
      <c r="H223" s="6" t="s">
        <v>19785</v>
      </c>
      <c r="I223" s="6">
        <v>0</v>
      </c>
      <c r="J223" s="6">
        <v>8</v>
      </c>
      <c r="K223" s="6">
        <v>14</v>
      </c>
      <c r="L223" s="6" t="s">
        <v>703</v>
      </c>
      <c r="M223" s="6" t="s">
        <v>19788</v>
      </c>
      <c r="N223" s="6">
        <v>3</v>
      </c>
      <c r="O223" s="6">
        <v>4</v>
      </c>
      <c r="P223" s="6">
        <v>4</v>
      </c>
      <c r="Q223" s="6">
        <v>4</v>
      </c>
      <c r="R223" s="6"/>
      <c r="S223" s="6" t="s">
        <v>19449</v>
      </c>
      <c r="T223" s="6" t="s">
        <v>19447</v>
      </c>
    </row>
    <row r="224" spans="1:20" x14ac:dyDescent="0.25">
      <c r="A224" s="6" t="s">
        <v>15459</v>
      </c>
      <c r="B224" s="7">
        <f>(#REF!/#REF!)*10000000</f>
        <v>629.04385334291874</v>
      </c>
      <c r="C224" s="8">
        <v>0.35</v>
      </c>
      <c r="D224" s="9">
        <v>5564</v>
      </c>
      <c r="E224" s="6">
        <v>2</v>
      </c>
      <c r="F224" s="6">
        <v>2</v>
      </c>
      <c r="G224" s="6">
        <v>1</v>
      </c>
      <c r="H224" s="6" t="s">
        <v>19785</v>
      </c>
      <c r="I224" s="6">
        <v>0</v>
      </c>
      <c r="J224" s="6">
        <v>2</v>
      </c>
      <c r="K224" s="6">
        <v>4</v>
      </c>
      <c r="L224" s="6" t="s">
        <v>304</v>
      </c>
      <c r="M224" s="6" t="s">
        <v>19788</v>
      </c>
      <c r="N224" s="6">
        <v>4</v>
      </c>
      <c r="O224" s="6">
        <v>4</v>
      </c>
      <c r="P224" s="6">
        <v>4</v>
      </c>
      <c r="Q224" s="6">
        <v>5</v>
      </c>
      <c r="R224" s="6"/>
      <c r="S224" s="6" t="s">
        <v>15458</v>
      </c>
      <c r="T224" s="6" t="s">
        <v>15456</v>
      </c>
    </row>
    <row r="225" spans="1:20" x14ac:dyDescent="0.25">
      <c r="A225" s="6" t="s">
        <v>1354</v>
      </c>
      <c r="B225" s="7">
        <f>(#REF!/#REF!)*10000000</f>
        <v>629.04717853839043</v>
      </c>
      <c r="C225" s="8">
        <v>0.34</v>
      </c>
      <c r="D225" s="9">
        <v>5405</v>
      </c>
      <c r="E225" s="6">
        <v>2</v>
      </c>
      <c r="F225" s="6">
        <v>2</v>
      </c>
      <c r="G225" s="6">
        <v>1</v>
      </c>
      <c r="H225" s="6" t="s">
        <v>19785</v>
      </c>
      <c r="I225" s="6">
        <v>0</v>
      </c>
      <c r="J225" s="6">
        <v>0</v>
      </c>
      <c r="K225" s="6">
        <v>4</v>
      </c>
      <c r="L225" s="6"/>
      <c r="M225" s="6" t="s">
        <v>19788</v>
      </c>
      <c r="N225" s="6">
        <v>4</v>
      </c>
      <c r="O225" s="6">
        <v>4</v>
      </c>
      <c r="P225" s="6">
        <v>4</v>
      </c>
      <c r="Q225" s="6">
        <v>5</v>
      </c>
      <c r="R225" s="6"/>
      <c r="S225" s="6"/>
      <c r="T225" s="6" t="s">
        <v>61</v>
      </c>
    </row>
    <row r="226" spans="1:20" x14ac:dyDescent="0.25">
      <c r="A226" s="6" t="s">
        <v>8565</v>
      </c>
      <c r="B226" s="7">
        <f>(#REF!/#REF!)*10000000</f>
        <v>631.00669837879809</v>
      </c>
      <c r="C226" s="8">
        <v>1.3</v>
      </c>
      <c r="D226" s="9">
        <v>20602</v>
      </c>
      <c r="E226" s="6">
        <v>2</v>
      </c>
      <c r="F226" s="6">
        <v>2</v>
      </c>
      <c r="G226" s="6">
        <v>2</v>
      </c>
      <c r="H226" s="6" t="s">
        <v>19785</v>
      </c>
      <c r="I226" s="6">
        <v>1</v>
      </c>
      <c r="J226" s="6">
        <v>7</v>
      </c>
      <c r="K226" s="6">
        <v>13</v>
      </c>
      <c r="L226" s="6" t="s">
        <v>31</v>
      </c>
      <c r="M226" s="6" t="s">
        <v>19786</v>
      </c>
      <c r="N226" s="6">
        <v>4</v>
      </c>
      <c r="O226" s="6">
        <v>4</v>
      </c>
      <c r="P226" s="6">
        <v>4</v>
      </c>
      <c r="Q226" s="6">
        <v>5</v>
      </c>
      <c r="R226" s="6"/>
      <c r="S226" s="6" t="s">
        <v>8564</v>
      </c>
      <c r="T226" s="6" t="s">
        <v>8562</v>
      </c>
    </row>
    <row r="227" spans="1:20" x14ac:dyDescent="0.25">
      <c r="A227" s="6" t="s">
        <v>11592</v>
      </c>
      <c r="B227" s="7">
        <f>(#REF!/#REF!)*10000000</f>
        <v>633.01155246083249</v>
      </c>
      <c r="C227" s="8">
        <v>0.4</v>
      </c>
      <c r="D227" s="9">
        <v>6319</v>
      </c>
      <c r="E227" s="6">
        <v>2</v>
      </c>
      <c r="F227" s="6">
        <v>2</v>
      </c>
      <c r="G227" s="6">
        <v>1</v>
      </c>
      <c r="H227" s="6" t="s">
        <v>19785</v>
      </c>
      <c r="I227" s="6">
        <v>0</v>
      </c>
      <c r="J227" s="6">
        <v>12</v>
      </c>
      <c r="K227" s="6">
        <v>14</v>
      </c>
      <c r="L227" s="6" t="s">
        <v>703</v>
      </c>
      <c r="M227" s="6" t="s">
        <v>19786</v>
      </c>
      <c r="N227" s="6">
        <v>4</v>
      </c>
      <c r="O227" s="6">
        <v>3.5</v>
      </c>
      <c r="P227" s="6">
        <v>4</v>
      </c>
      <c r="Q227" s="6">
        <v>3</v>
      </c>
      <c r="R227" s="6" t="s">
        <v>11590</v>
      </c>
      <c r="S227" s="6" t="s">
        <v>11591</v>
      </c>
      <c r="T227" s="6" t="s">
        <v>7654</v>
      </c>
    </row>
    <row r="228" spans="1:20" x14ac:dyDescent="0.25">
      <c r="A228" s="6" t="s">
        <v>19531</v>
      </c>
      <c r="B228" s="7">
        <f>(#REF!/#REF!)*10000000</f>
        <v>634.03499873192993</v>
      </c>
      <c r="C228" s="8">
        <v>0.5</v>
      </c>
      <c r="D228" s="9">
        <v>7886</v>
      </c>
      <c r="E228" s="6">
        <v>2</v>
      </c>
      <c r="F228" s="6">
        <v>2</v>
      </c>
      <c r="G228" s="6">
        <v>1</v>
      </c>
      <c r="H228" s="6" t="s">
        <v>19785</v>
      </c>
      <c r="I228" s="6">
        <v>0</v>
      </c>
      <c r="J228" s="6">
        <v>11</v>
      </c>
      <c r="K228" s="6">
        <v>12</v>
      </c>
      <c r="L228" s="6" t="s">
        <v>270</v>
      </c>
      <c r="M228" s="6" t="s">
        <v>19788</v>
      </c>
      <c r="N228" s="6">
        <v>4</v>
      </c>
      <c r="O228" s="6">
        <v>3.5</v>
      </c>
      <c r="P228" s="6">
        <v>4</v>
      </c>
      <c r="Q228" s="6">
        <v>3</v>
      </c>
      <c r="R228" s="6" t="s">
        <v>19528</v>
      </c>
      <c r="S228" s="6" t="s">
        <v>19529</v>
      </c>
      <c r="T228" s="6" t="s">
        <v>167</v>
      </c>
    </row>
    <row r="229" spans="1:20" x14ac:dyDescent="0.25">
      <c r="A229" s="6" t="s">
        <v>16078</v>
      </c>
      <c r="B229" s="7">
        <f>(#REF!/#REF!)*10000000</f>
        <v>636.94267515923559</v>
      </c>
      <c r="C229" s="8">
        <v>0.35</v>
      </c>
      <c r="D229" s="9">
        <v>5495</v>
      </c>
      <c r="E229" s="6">
        <v>2</v>
      </c>
      <c r="F229" s="6">
        <v>2</v>
      </c>
      <c r="G229" s="6">
        <v>0</v>
      </c>
      <c r="H229" s="6" t="s">
        <v>19785</v>
      </c>
      <c r="I229" s="6">
        <v>0</v>
      </c>
      <c r="J229" s="6">
        <v>5</v>
      </c>
      <c r="K229" s="6">
        <v>15</v>
      </c>
      <c r="L229" s="6"/>
      <c r="M229" s="6" t="s">
        <v>19789</v>
      </c>
      <c r="N229" s="6">
        <v>4</v>
      </c>
      <c r="O229" s="6">
        <v>4.5</v>
      </c>
      <c r="P229" s="6">
        <v>4.5</v>
      </c>
      <c r="Q229" s="6">
        <v>4</v>
      </c>
      <c r="R229" s="6"/>
      <c r="S229" s="6"/>
      <c r="T229" s="6" t="s">
        <v>852</v>
      </c>
    </row>
    <row r="230" spans="1:20" x14ac:dyDescent="0.25">
      <c r="A230" s="6" t="s">
        <v>14527</v>
      </c>
      <c r="B230" s="7">
        <f>(#REF!/#REF!)*10000000</f>
        <v>639.00904443570585</v>
      </c>
      <c r="C230" s="8">
        <v>0.65</v>
      </c>
      <c r="D230" s="9">
        <v>10172</v>
      </c>
      <c r="E230" s="6">
        <v>2</v>
      </c>
      <c r="F230" s="6">
        <v>2</v>
      </c>
      <c r="G230" s="6">
        <v>1</v>
      </c>
      <c r="H230" s="6" t="s">
        <v>19785</v>
      </c>
      <c r="I230" s="6">
        <v>0</v>
      </c>
      <c r="J230" s="6">
        <v>10</v>
      </c>
      <c r="K230" s="6">
        <v>13</v>
      </c>
      <c r="L230" s="6" t="s">
        <v>322</v>
      </c>
      <c r="M230" s="6" t="s">
        <v>19786</v>
      </c>
      <c r="N230" s="6">
        <v>5</v>
      </c>
      <c r="O230" s="6">
        <v>4</v>
      </c>
      <c r="P230" s="6">
        <v>4</v>
      </c>
      <c r="Q230" s="6">
        <v>4</v>
      </c>
      <c r="R230" s="6" t="s">
        <v>14526</v>
      </c>
      <c r="S230" s="6" t="s">
        <v>2389</v>
      </c>
      <c r="T230" s="6" t="s">
        <v>742</v>
      </c>
    </row>
    <row r="231" spans="1:20" x14ac:dyDescent="0.25">
      <c r="A231" s="6" t="s">
        <v>10273</v>
      </c>
      <c r="B231" s="7">
        <f>(#REF!/#REF!)*10000000</f>
        <v>639.01475543162542</v>
      </c>
      <c r="C231" s="8">
        <v>0.55000000000000004</v>
      </c>
      <c r="D231" s="9">
        <v>8607</v>
      </c>
      <c r="E231" s="6">
        <v>2</v>
      </c>
      <c r="F231" s="6">
        <v>2</v>
      </c>
      <c r="G231" s="6">
        <v>1</v>
      </c>
      <c r="H231" s="6" t="s">
        <v>19785</v>
      </c>
      <c r="I231" s="6">
        <v>0</v>
      </c>
      <c r="J231" s="6">
        <v>7</v>
      </c>
      <c r="K231" s="6">
        <v>13</v>
      </c>
      <c r="L231" s="6" t="s">
        <v>206</v>
      </c>
      <c r="M231" s="6" t="s">
        <v>19786</v>
      </c>
      <c r="N231" s="6">
        <v>5</v>
      </c>
      <c r="O231" s="6">
        <v>4</v>
      </c>
      <c r="P231" s="6">
        <v>4</v>
      </c>
      <c r="Q231" s="6">
        <v>4</v>
      </c>
      <c r="R231" s="6" t="s">
        <v>10272</v>
      </c>
      <c r="S231" s="6" t="s">
        <v>7115</v>
      </c>
      <c r="T231" s="6" t="s">
        <v>742</v>
      </c>
    </row>
    <row r="232" spans="1:20" x14ac:dyDescent="0.25">
      <c r="A232" s="6" t="s">
        <v>251</v>
      </c>
      <c r="B232" s="7">
        <f>(#REF!/#REF!)*10000000</f>
        <v>639.02300482817384</v>
      </c>
      <c r="C232" s="8">
        <v>0.9</v>
      </c>
      <c r="D232" s="9">
        <v>14084</v>
      </c>
      <c r="E232" s="6">
        <v>1</v>
      </c>
      <c r="F232" s="6">
        <v>1</v>
      </c>
      <c r="G232" s="6">
        <v>0</v>
      </c>
      <c r="H232" s="6" t="s">
        <v>19785</v>
      </c>
      <c r="I232" s="6">
        <v>0</v>
      </c>
      <c r="J232" s="6">
        <v>0</v>
      </c>
      <c r="K232" s="6">
        <v>1</v>
      </c>
      <c r="L232" s="6"/>
      <c r="M232" s="6" t="s">
        <v>19789</v>
      </c>
      <c r="N232" s="6">
        <v>4</v>
      </c>
      <c r="O232" s="6">
        <v>4</v>
      </c>
      <c r="P232" s="6">
        <v>5</v>
      </c>
      <c r="Q232" s="6">
        <v>4</v>
      </c>
      <c r="R232" s="6"/>
      <c r="S232" s="6"/>
      <c r="T232" s="6" t="s">
        <v>246</v>
      </c>
    </row>
    <row r="233" spans="1:20" x14ac:dyDescent="0.25">
      <c r="A233" s="6" t="s">
        <v>13791</v>
      </c>
      <c r="B233" s="7">
        <f>(#REF!/#REF!)*10000000</f>
        <v>640.04096262160783</v>
      </c>
      <c r="C233" s="8">
        <v>0.5</v>
      </c>
      <c r="D233" s="9">
        <v>7812</v>
      </c>
      <c r="E233" s="6">
        <v>3</v>
      </c>
      <c r="F233" s="6">
        <v>3</v>
      </c>
      <c r="G233" s="6">
        <v>1</v>
      </c>
      <c r="H233" s="6" t="s">
        <v>19785</v>
      </c>
      <c r="I233" s="6">
        <v>0</v>
      </c>
      <c r="J233" s="6">
        <v>0</v>
      </c>
      <c r="K233" s="6">
        <v>12</v>
      </c>
      <c r="L233" s="6"/>
      <c r="M233" s="6" t="s">
        <v>19786</v>
      </c>
      <c r="N233" s="6">
        <v>5</v>
      </c>
      <c r="O233" s="6">
        <v>3</v>
      </c>
      <c r="P233" s="6">
        <v>4</v>
      </c>
      <c r="Q233" s="6">
        <v>4</v>
      </c>
      <c r="R233" s="6" t="s">
        <v>93</v>
      </c>
      <c r="S233" s="6"/>
      <c r="T233" s="6" t="s">
        <v>88</v>
      </c>
    </row>
    <row r="234" spans="1:20" x14ac:dyDescent="0.25">
      <c r="A234" s="6" t="s">
        <v>14024</v>
      </c>
      <c r="B234" s="7">
        <f>(#REF!/#REF!)*10000000</f>
        <v>640.04096262160783</v>
      </c>
      <c r="C234" s="8">
        <v>0.5</v>
      </c>
      <c r="D234" s="9">
        <v>7812</v>
      </c>
      <c r="E234" s="6">
        <v>3</v>
      </c>
      <c r="F234" s="6">
        <v>3</v>
      </c>
      <c r="G234" s="6">
        <v>1</v>
      </c>
      <c r="H234" s="6" t="s">
        <v>19785</v>
      </c>
      <c r="I234" s="6">
        <v>0</v>
      </c>
      <c r="J234" s="6">
        <v>12</v>
      </c>
      <c r="K234" s="6">
        <v>12</v>
      </c>
      <c r="L234" s="6"/>
      <c r="M234" s="6" t="s">
        <v>19788</v>
      </c>
      <c r="N234" s="6">
        <v>5</v>
      </c>
      <c r="O234" s="6">
        <v>3</v>
      </c>
      <c r="P234" s="6">
        <v>4</v>
      </c>
      <c r="Q234" s="6">
        <v>4</v>
      </c>
      <c r="R234" s="6" t="s">
        <v>14022</v>
      </c>
      <c r="S234" s="6" t="s">
        <v>14023</v>
      </c>
      <c r="T234" s="6" t="s">
        <v>88</v>
      </c>
    </row>
    <row r="235" spans="1:20" x14ac:dyDescent="0.25">
      <c r="A235" s="6" t="s">
        <v>13828</v>
      </c>
      <c r="B235" s="7">
        <f>(#REF!/#REF!)*10000000</f>
        <v>640.04876562023776</v>
      </c>
      <c r="C235" s="8">
        <v>0.42</v>
      </c>
      <c r="D235" s="9">
        <v>6562</v>
      </c>
      <c r="E235" s="6">
        <v>3</v>
      </c>
      <c r="F235" s="6">
        <v>3</v>
      </c>
      <c r="G235" s="6">
        <v>1</v>
      </c>
      <c r="H235" s="6" t="s">
        <v>19785</v>
      </c>
      <c r="I235" s="6">
        <v>0</v>
      </c>
      <c r="J235" s="6">
        <v>2</v>
      </c>
      <c r="K235" s="6">
        <v>12</v>
      </c>
      <c r="L235" s="6"/>
      <c r="M235" s="6" t="s">
        <v>19786</v>
      </c>
      <c r="N235" s="6">
        <v>5</v>
      </c>
      <c r="O235" s="6">
        <v>3</v>
      </c>
      <c r="P235" s="6">
        <v>4</v>
      </c>
      <c r="Q235" s="6">
        <v>4</v>
      </c>
      <c r="R235" s="6"/>
      <c r="S235" s="6" t="s">
        <v>13827</v>
      </c>
      <c r="T235" s="6" t="s">
        <v>88</v>
      </c>
    </row>
    <row r="236" spans="1:20" x14ac:dyDescent="0.25">
      <c r="A236" s="6" t="s">
        <v>928</v>
      </c>
      <c r="B236" s="7">
        <f>(#REF!/#REF!)*10000000</f>
        <v>640.06827394922118</v>
      </c>
      <c r="C236" s="8">
        <v>0.3</v>
      </c>
      <c r="D236" s="9">
        <v>4687</v>
      </c>
      <c r="E236" s="6">
        <v>2</v>
      </c>
      <c r="F236" s="6">
        <v>2</v>
      </c>
      <c r="G236" s="6">
        <v>2</v>
      </c>
      <c r="H236" s="6" t="s">
        <v>19785</v>
      </c>
      <c r="I236" s="6">
        <v>0</v>
      </c>
      <c r="J236" s="6">
        <v>4</v>
      </c>
      <c r="K236" s="6">
        <v>13</v>
      </c>
      <c r="L236" s="6"/>
      <c r="M236" s="6" t="s">
        <v>19786</v>
      </c>
      <c r="N236" s="6">
        <v>5</v>
      </c>
      <c r="O236" s="6">
        <v>4</v>
      </c>
      <c r="P236" s="6">
        <v>4</v>
      </c>
      <c r="Q236" s="6">
        <v>4</v>
      </c>
      <c r="R236" s="6" t="s">
        <v>925</v>
      </c>
      <c r="S236" s="6" t="s">
        <v>926</v>
      </c>
      <c r="T236" s="6" t="s">
        <v>61</v>
      </c>
    </row>
    <row r="237" spans="1:20" x14ac:dyDescent="0.25">
      <c r="A237" s="6" t="s">
        <v>12210</v>
      </c>
      <c r="B237" s="7">
        <f>(#REF!/#REF!)*10000000</f>
        <v>641.76402830343932</v>
      </c>
      <c r="C237" s="8">
        <v>0.39</v>
      </c>
      <c r="D237" s="9">
        <v>6077</v>
      </c>
      <c r="E237" s="6">
        <v>3</v>
      </c>
      <c r="F237" s="6">
        <v>3</v>
      </c>
      <c r="G237" s="6">
        <v>4</v>
      </c>
      <c r="H237" s="6" t="s">
        <v>19785</v>
      </c>
      <c r="I237" s="6">
        <v>0</v>
      </c>
      <c r="J237" s="6">
        <v>6</v>
      </c>
      <c r="K237" s="6">
        <v>12</v>
      </c>
      <c r="L237" s="6" t="s">
        <v>304</v>
      </c>
      <c r="M237" s="6" t="s">
        <v>19786</v>
      </c>
      <c r="N237" s="6">
        <v>5</v>
      </c>
      <c r="O237" s="6">
        <v>3</v>
      </c>
      <c r="P237" s="6">
        <v>4</v>
      </c>
      <c r="Q237" s="6">
        <v>4</v>
      </c>
      <c r="R237" s="6"/>
      <c r="S237" s="6" t="s">
        <v>12209</v>
      </c>
      <c r="T237" s="6" t="s">
        <v>12207</v>
      </c>
    </row>
    <row r="238" spans="1:20" x14ac:dyDescent="0.25">
      <c r="A238" s="6" t="s">
        <v>16901</v>
      </c>
      <c r="B238" s="7">
        <f>(#REF!/#REF!)*10000000</f>
        <v>644.08089656060793</v>
      </c>
      <c r="C238" s="8">
        <v>0.5</v>
      </c>
      <c r="D238" s="9">
        <v>7763</v>
      </c>
      <c r="E238" s="6">
        <v>2</v>
      </c>
      <c r="F238" s="6">
        <v>2</v>
      </c>
      <c r="G238" s="6">
        <v>1</v>
      </c>
      <c r="H238" s="6" t="s">
        <v>19785</v>
      </c>
      <c r="I238" s="6">
        <v>0</v>
      </c>
      <c r="J238" s="6">
        <v>4</v>
      </c>
      <c r="K238" s="6">
        <v>12</v>
      </c>
      <c r="L238" s="6"/>
      <c r="M238" s="6" t="s">
        <v>19786</v>
      </c>
      <c r="N238" s="6"/>
      <c r="O238" s="6"/>
      <c r="P238" s="6"/>
      <c r="Q238" s="6"/>
      <c r="R238" s="6" t="s">
        <v>16899</v>
      </c>
      <c r="S238" s="6" t="s">
        <v>16900</v>
      </c>
      <c r="T238" s="6" t="s">
        <v>14396</v>
      </c>
    </row>
    <row r="239" spans="1:20" x14ac:dyDescent="0.25">
      <c r="A239" s="6" t="s">
        <v>10220</v>
      </c>
      <c r="B239" s="7">
        <f>(#REF!/#REF!)*10000000</f>
        <v>644.15041782729804</v>
      </c>
      <c r="C239" s="8">
        <v>0.37</v>
      </c>
      <c r="D239" s="9">
        <v>5744</v>
      </c>
      <c r="E239" s="6">
        <v>3</v>
      </c>
      <c r="F239" s="6">
        <v>2</v>
      </c>
      <c r="G239" s="6">
        <v>1</v>
      </c>
      <c r="H239" s="6" t="s">
        <v>19791</v>
      </c>
      <c r="I239" s="6">
        <v>1</v>
      </c>
      <c r="J239" s="6">
        <v>6</v>
      </c>
      <c r="K239" s="6">
        <v>14</v>
      </c>
      <c r="L239" s="6" t="s">
        <v>206</v>
      </c>
      <c r="M239" s="6" t="s">
        <v>19786</v>
      </c>
      <c r="N239" s="6">
        <v>4</v>
      </c>
      <c r="O239" s="6">
        <v>4.5</v>
      </c>
      <c r="P239" s="6">
        <v>4.5</v>
      </c>
      <c r="Q239" s="6">
        <v>4</v>
      </c>
      <c r="R239" s="6" t="s">
        <v>10218</v>
      </c>
      <c r="S239" s="6" t="s">
        <v>10219</v>
      </c>
      <c r="T239" s="6" t="s">
        <v>10216</v>
      </c>
    </row>
    <row r="240" spans="1:20" x14ac:dyDescent="0.25">
      <c r="A240" s="6" t="s">
        <v>10227</v>
      </c>
      <c r="B240" s="7">
        <f>(#REF!/#REF!)*10000000</f>
        <v>644.17697914900828</v>
      </c>
      <c r="C240" s="8">
        <v>0.38</v>
      </c>
      <c r="D240" s="9">
        <v>5899</v>
      </c>
      <c r="E240" s="6">
        <v>3</v>
      </c>
      <c r="F240" s="6">
        <v>2</v>
      </c>
      <c r="G240" s="6">
        <v>1</v>
      </c>
      <c r="H240" s="6" t="s">
        <v>19791</v>
      </c>
      <c r="I240" s="6">
        <v>1</v>
      </c>
      <c r="J240" s="6">
        <v>2</v>
      </c>
      <c r="K240" s="6">
        <v>14</v>
      </c>
      <c r="L240" s="6" t="s">
        <v>206</v>
      </c>
      <c r="M240" s="6" t="s">
        <v>19786</v>
      </c>
      <c r="N240" s="6">
        <v>4</v>
      </c>
      <c r="O240" s="6">
        <v>4.5</v>
      </c>
      <c r="P240" s="6">
        <v>4.5</v>
      </c>
      <c r="Q240" s="6">
        <v>4</v>
      </c>
      <c r="R240" s="6" t="s">
        <v>10225</v>
      </c>
      <c r="S240" s="6" t="s">
        <v>10226</v>
      </c>
      <c r="T240" s="6" t="s">
        <v>10223</v>
      </c>
    </row>
    <row r="241" spans="1:20" x14ac:dyDescent="0.25">
      <c r="A241" s="6" t="s">
        <v>15859</v>
      </c>
      <c r="B241" s="7">
        <f>(#REF!/#REF!)*10000000</f>
        <v>644.17697914900828</v>
      </c>
      <c r="C241" s="8">
        <v>0.38</v>
      </c>
      <c r="D241" s="9">
        <v>5899</v>
      </c>
      <c r="E241" s="6">
        <v>2</v>
      </c>
      <c r="F241" s="6">
        <v>2</v>
      </c>
      <c r="G241" s="6">
        <v>2</v>
      </c>
      <c r="H241" s="6" t="s">
        <v>19785</v>
      </c>
      <c r="I241" s="6">
        <v>1</v>
      </c>
      <c r="J241" s="6">
        <v>5</v>
      </c>
      <c r="K241" s="6">
        <v>14</v>
      </c>
      <c r="L241" s="6"/>
      <c r="M241" s="6" t="s">
        <v>19786</v>
      </c>
      <c r="N241" s="6">
        <v>4</v>
      </c>
      <c r="O241" s="6">
        <v>4.5</v>
      </c>
      <c r="P241" s="6">
        <v>4.5</v>
      </c>
      <c r="Q241" s="6">
        <v>4</v>
      </c>
      <c r="R241" s="6" t="s">
        <v>15857</v>
      </c>
      <c r="S241" s="6" t="s">
        <v>15858</v>
      </c>
      <c r="T241" s="6" t="s">
        <v>852</v>
      </c>
    </row>
    <row r="242" spans="1:20" x14ac:dyDescent="0.25">
      <c r="A242" s="6" t="s">
        <v>6248</v>
      </c>
      <c r="B242" s="7">
        <f>(#REF!/#REF!)*10000000</f>
        <v>645.00124038700085</v>
      </c>
      <c r="C242" s="8">
        <v>0.52</v>
      </c>
      <c r="D242" s="9">
        <v>8062</v>
      </c>
      <c r="E242" s="6">
        <v>3</v>
      </c>
      <c r="F242" s="6">
        <v>2</v>
      </c>
      <c r="G242" s="6">
        <v>2</v>
      </c>
      <c r="H242" s="6" t="s">
        <v>19785</v>
      </c>
      <c r="I242" s="6">
        <v>1</v>
      </c>
      <c r="J242" s="6">
        <v>5</v>
      </c>
      <c r="K242" s="6">
        <v>14</v>
      </c>
      <c r="L242" s="6" t="s">
        <v>270</v>
      </c>
      <c r="M242" s="6" t="s">
        <v>19786</v>
      </c>
      <c r="N242" s="6">
        <v>4.5</v>
      </c>
      <c r="O242" s="6">
        <v>4</v>
      </c>
      <c r="P242" s="6">
        <v>4</v>
      </c>
      <c r="Q242" s="6">
        <v>3</v>
      </c>
      <c r="R242" s="6" t="s">
        <v>6247</v>
      </c>
      <c r="S242" s="6" t="s">
        <v>219</v>
      </c>
      <c r="T242" s="6" t="s">
        <v>1488</v>
      </c>
    </row>
    <row r="243" spans="1:20" x14ac:dyDescent="0.25">
      <c r="A243" s="6" t="s">
        <v>16029</v>
      </c>
      <c r="B243" s="7">
        <f>(#REF!/#REF!)*10000000</f>
        <v>645.00996833587431</v>
      </c>
      <c r="C243" s="8">
        <v>0.55000000000000004</v>
      </c>
      <c r="D243" s="9">
        <v>8527</v>
      </c>
      <c r="E243" s="6">
        <v>3</v>
      </c>
      <c r="F243" s="6">
        <v>2</v>
      </c>
      <c r="G243" s="6">
        <v>2</v>
      </c>
      <c r="H243" s="6" t="s">
        <v>19785</v>
      </c>
      <c r="I243" s="6">
        <v>1</v>
      </c>
      <c r="J243" s="6">
        <v>14</v>
      </c>
      <c r="K243" s="6">
        <v>14</v>
      </c>
      <c r="L243" s="6" t="s">
        <v>270</v>
      </c>
      <c r="M243" s="6" t="s">
        <v>19788</v>
      </c>
      <c r="N243" s="6">
        <v>4</v>
      </c>
      <c r="O243" s="6">
        <v>4.5</v>
      </c>
      <c r="P243" s="6">
        <v>4.5</v>
      </c>
      <c r="Q243" s="6">
        <v>4</v>
      </c>
      <c r="R243" s="6" t="s">
        <v>16027</v>
      </c>
      <c r="S243" s="6" t="s">
        <v>16028</v>
      </c>
      <c r="T243" s="6" t="s">
        <v>16018</v>
      </c>
    </row>
    <row r="244" spans="1:20" x14ac:dyDescent="0.25">
      <c r="A244" s="6" t="s">
        <v>6242</v>
      </c>
      <c r="B244" s="7">
        <f>(#REF!/#REF!)*10000000</f>
        <v>645.07805444458779</v>
      </c>
      <c r="C244" s="8">
        <v>0.5</v>
      </c>
      <c r="D244" s="9">
        <v>7751</v>
      </c>
      <c r="E244" s="6">
        <v>3</v>
      </c>
      <c r="F244" s="6">
        <v>2</v>
      </c>
      <c r="G244" s="6">
        <v>2</v>
      </c>
      <c r="H244" s="6" t="s">
        <v>19785</v>
      </c>
      <c r="I244" s="6">
        <v>1</v>
      </c>
      <c r="J244" s="6">
        <v>6</v>
      </c>
      <c r="K244" s="6">
        <v>14</v>
      </c>
      <c r="L244" s="6" t="s">
        <v>206</v>
      </c>
      <c r="M244" s="6" t="s">
        <v>19786</v>
      </c>
      <c r="N244" s="6">
        <v>4.5</v>
      </c>
      <c r="O244" s="6">
        <v>4</v>
      </c>
      <c r="P244" s="6">
        <v>4</v>
      </c>
      <c r="Q244" s="6">
        <v>3</v>
      </c>
      <c r="R244" s="6"/>
      <c r="S244" s="6" t="s">
        <v>219</v>
      </c>
      <c r="T244" s="6" t="s">
        <v>1488</v>
      </c>
    </row>
    <row r="245" spans="1:20" x14ac:dyDescent="0.25">
      <c r="A245" s="6" t="s">
        <v>9085</v>
      </c>
      <c r="B245" s="7">
        <f>(#REF!/#REF!)*10000000</f>
        <v>645.07805444458779</v>
      </c>
      <c r="C245" s="8">
        <v>0.5</v>
      </c>
      <c r="D245" s="9">
        <v>7751</v>
      </c>
      <c r="E245" s="6">
        <v>3</v>
      </c>
      <c r="F245" s="6">
        <v>2</v>
      </c>
      <c r="G245" s="6">
        <v>2</v>
      </c>
      <c r="H245" s="6" t="s">
        <v>19785</v>
      </c>
      <c r="I245" s="6">
        <v>1</v>
      </c>
      <c r="J245" s="6">
        <v>6</v>
      </c>
      <c r="K245" s="6">
        <v>14</v>
      </c>
      <c r="L245" s="6" t="s">
        <v>143</v>
      </c>
      <c r="M245" s="6" t="s">
        <v>19786</v>
      </c>
      <c r="N245" s="6">
        <v>4.5</v>
      </c>
      <c r="O245" s="6">
        <v>4</v>
      </c>
      <c r="P245" s="6">
        <v>4</v>
      </c>
      <c r="Q245" s="6">
        <v>3</v>
      </c>
      <c r="R245" s="6"/>
      <c r="S245" s="6" t="s">
        <v>171</v>
      </c>
      <c r="T245" s="6" t="s">
        <v>9083</v>
      </c>
    </row>
    <row r="246" spans="1:20" x14ac:dyDescent="0.25">
      <c r="A246" s="6" t="s">
        <v>9174</v>
      </c>
      <c r="B246" s="7">
        <f>(#REF!/#REF!)*10000000</f>
        <v>645.07968631419169</v>
      </c>
      <c r="C246" s="8">
        <v>0.51</v>
      </c>
      <c r="D246" s="9">
        <v>7906</v>
      </c>
      <c r="E246" s="6">
        <v>3</v>
      </c>
      <c r="F246" s="6">
        <v>2</v>
      </c>
      <c r="G246" s="6">
        <v>2</v>
      </c>
      <c r="H246" s="6" t="s">
        <v>19785</v>
      </c>
      <c r="I246" s="6">
        <v>1</v>
      </c>
      <c r="J246" s="6">
        <v>9</v>
      </c>
      <c r="K246" s="6">
        <v>14</v>
      </c>
      <c r="L246" s="6" t="s">
        <v>703</v>
      </c>
      <c r="M246" s="6" t="s">
        <v>19786</v>
      </c>
      <c r="N246" s="6">
        <v>4.5</v>
      </c>
      <c r="O246" s="6">
        <v>4</v>
      </c>
      <c r="P246" s="6">
        <v>4</v>
      </c>
      <c r="Q246" s="6">
        <v>3</v>
      </c>
      <c r="R246" s="6"/>
      <c r="S246" s="6" t="s">
        <v>219</v>
      </c>
      <c r="T246" s="6" t="s">
        <v>1488</v>
      </c>
    </row>
    <row r="247" spans="1:20" x14ac:dyDescent="0.25">
      <c r="A247" s="6" t="s">
        <v>16506</v>
      </c>
      <c r="B247" s="7">
        <f>(#REF!/#REF!)*10000000</f>
        <v>645.10427712972773</v>
      </c>
      <c r="C247" s="8">
        <v>0.36499999999999999</v>
      </c>
      <c r="D247" s="9">
        <v>5658</v>
      </c>
      <c r="E247" s="6">
        <v>2</v>
      </c>
      <c r="F247" s="6">
        <v>2</v>
      </c>
      <c r="G247" s="6">
        <v>2</v>
      </c>
      <c r="H247" s="6" t="s">
        <v>19785</v>
      </c>
      <c r="I247" s="6">
        <v>1</v>
      </c>
      <c r="J247" s="6">
        <v>10</v>
      </c>
      <c r="K247" s="6">
        <v>14</v>
      </c>
      <c r="L247" s="6" t="s">
        <v>270</v>
      </c>
      <c r="M247" s="6" t="s">
        <v>19788</v>
      </c>
      <c r="N247" s="6">
        <v>4</v>
      </c>
      <c r="O247" s="6">
        <v>4.5</v>
      </c>
      <c r="P247" s="6">
        <v>4.5</v>
      </c>
      <c r="Q247" s="6">
        <v>4</v>
      </c>
      <c r="R247" s="6"/>
      <c r="S247" s="6" t="s">
        <v>16505</v>
      </c>
      <c r="T247" s="6" t="s">
        <v>16503</v>
      </c>
    </row>
    <row r="248" spans="1:20" x14ac:dyDescent="0.25">
      <c r="A248" s="6" t="s">
        <v>17682</v>
      </c>
      <c r="B248" s="7">
        <f>(#REF!/#REF!)*10000000</f>
        <v>650.01392886990436</v>
      </c>
      <c r="C248" s="8">
        <v>1.4</v>
      </c>
      <c r="D248" s="9">
        <v>21538</v>
      </c>
      <c r="E248" s="6">
        <v>3</v>
      </c>
      <c r="F248" s="6">
        <v>3</v>
      </c>
      <c r="G248" s="6">
        <v>3</v>
      </c>
      <c r="H248" s="6" t="s">
        <v>19785</v>
      </c>
      <c r="I248" s="6">
        <v>0</v>
      </c>
      <c r="J248" s="6">
        <v>2</v>
      </c>
      <c r="K248" s="6">
        <v>4</v>
      </c>
      <c r="L248" s="6"/>
      <c r="M248" s="6" t="s">
        <v>19789</v>
      </c>
      <c r="N248" s="6"/>
      <c r="O248" s="6"/>
      <c r="P248" s="6"/>
      <c r="Q248" s="6"/>
      <c r="R248" s="6" t="s">
        <v>93</v>
      </c>
      <c r="S248" s="6" t="s">
        <v>17681</v>
      </c>
      <c r="T248" s="6" t="s">
        <v>281</v>
      </c>
    </row>
    <row r="249" spans="1:20" x14ac:dyDescent="0.25">
      <c r="A249" s="6" t="s">
        <v>53</v>
      </c>
      <c r="B249" s="7">
        <f>(#REF!/#REF!)*10000000</f>
        <v>650.02600104004171</v>
      </c>
      <c r="C249" s="8">
        <v>0.5</v>
      </c>
      <c r="D249" s="9">
        <v>7692</v>
      </c>
      <c r="E249" s="6">
        <v>2</v>
      </c>
      <c r="F249" s="6">
        <v>2</v>
      </c>
      <c r="G249" s="6">
        <v>1</v>
      </c>
      <c r="H249" s="6" t="s">
        <v>19785</v>
      </c>
      <c r="I249" s="6">
        <v>0</v>
      </c>
      <c r="J249" s="6">
        <v>1</v>
      </c>
      <c r="K249" s="6">
        <v>3</v>
      </c>
      <c r="L249" s="6" t="s">
        <v>31</v>
      </c>
      <c r="M249" s="6" t="s">
        <v>19787</v>
      </c>
      <c r="N249" s="6">
        <v>4</v>
      </c>
      <c r="O249" s="6">
        <v>4</v>
      </c>
      <c r="P249" s="6">
        <v>4</v>
      </c>
      <c r="Q249" s="6">
        <v>5</v>
      </c>
      <c r="R249" s="6" t="s">
        <v>50</v>
      </c>
      <c r="S249" s="6" t="s">
        <v>51</v>
      </c>
      <c r="T249" s="6" t="s">
        <v>45</v>
      </c>
    </row>
    <row r="250" spans="1:20" x14ac:dyDescent="0.25">
      <c r="A250" s="6" t="s">
        <v>1492</v>
      </c>
      <c r="B250" s="7">
        <f>(#REF!/#REF!)*10000000</f>
        <v>650.02600104004171</v>
      </c>
      <c r="C250" s="8">
        <v>0.5</v>
      </c>
      <c r="D250" s="9">
        <v>7692</v>
      </c>
      <c r="E250" s="6">
        <v>2</v>
      </c>
      <c r="F250" s="6">
        <v>2</v>
      </c>
      <c r="G250" s="6">
        <v>1</v>
      </c>
      <c r="H250" s="6" t="s">
        <v>19785</v>
      </c>
      <c r="I250" s="6">
        <v>0</v>
      </c>
      <c r="J250" s="6">
        <v>11</v>
      </c>
      <c r="K250" s="6">
        <v>13</v>
      </c>
      <c r="L250" s="6"/>
      <c r="M250" s="6" t="s">
        <v>19786</v>
      </c>
      <c r="N250" s="6">
        <v>4.5</v>
      </c>
      <c r="O250" s="6">
        <v>4</v>
      </c>
      <c r="P250" s="6">
        <v>4</v>
      </c>
      <c r="Q250" s="6">
        <v>3</v>
      </c>
      <c r="R250" s="6" t="s">
        <v>93</v>
      </c>
      <c r="S250" s="6"/>
      <c r="T250" s="6" t="s">
        <v>1488</v>
      </c>
    </row>
    <row r="251" spans="1:20" x14ac:dyDescent="0.25">
      <c r="A251" s="6" t="s">
        <v>16927</v>
      </c>
      <c r="B251" s="7">
        <f>(#REF!/#REF!)*10000000</f>
        <v>650.03145313482912</v>
      </c>
      <c r="C251" s="8">
        <v>0.62</v>
      </c>
      <c r="D251" s="9">
        <v>9538</v>
      </c>
      <c r="E251" s="6">
        <v>1</v>
      </c>
      <c r="F251" s="6">
        <v>1</v>
      </c>
      <c r="G251" s="6">
        <v>0</v>
      </c>
      <c r="H251" s="6" t="s">
        <v>19785</v>
      </c>
      <c r="I251" s="6">
        <v>0</v>
      </c>
      <c r="J251" s="6">
        <v>6</v>
      </c>
      <c r="K251" s="6">
        <v>6</v>
      </c>
      <c r="L251" s="6"/>
      <c r="M251" s="6" t="s">
        <v>19789</v>
      </c>
      <c r="N251" s="6">
        <v>5</v>
      </c>
      <c r="O251" s="6">
        <v>5</v>
      </c>
      <c r="P251" s="6">
        <v>5</v>
      </c>
      <c r="Q251" s="6">
        <v>5</v>
      </c>
      <c r="R251" s="6" t="s">
        <v>234</v>
      </c>
      <c r="S251" s="6"/>
      <c r="T251" s="6" t="s">
        <v>9876</v>
      </c>
    </row>
    <row r="252" spans="1:20" x14ac:dyDescent="0.25">
      <c r="A252" s="6" t="s">
        <v>1055</v>
      </c>
      <c r="B252" s="7">
        <f>(#REF!/#REF!)*10000000</f>
        <v>650.03779289493571</v>
      </c>
      <c r="C252" s="8">
        <v>0.43</v>
      </c>
      <c r="D252" s="9">
        <v>6615</v>
      </c>
      <c r="E252" s="6">
        <v>2</v>
      </c>
      <c r="F252" s="6">
        <v>2</v>
      </c>
      <c r="G252" s="6">
        <v>1</v>
      </c>
      <c r="H252" s="6" t="s">
        <v>19785</v>
      </c>
      <c r="I252" s="6">
        <v>0</v>
      </c>
      <c r="J252" s="6">
        <v>2</v>
      </c>
      <c r="K252" s="6">
        <v>5</v>
      </c>
      <c r="L252" s="6"/>
      <c r="M252" s="6" t="s">
        <v>19786</v>
      </c>
      <c r="N252" s="6">
        <v>4</v>
      </c>
      <c r="O252" s="6">
        <v>4.5</v>
      </c>
      <c r="P252" s="6">
        <v>4</v>
      </c>
      <c r="Q252" s="6">
        <v>5</v>
      </c>
      <c r="R252" s="6" t="s">
        <v>1052</v>
      </c>
      <c r="S252" s="6" t="s">
        <v>1053</v>
      </c>
      <c r="T252" s="6" t="s">
        <v>1048</v>
      </c>
    </row>
    <row r="253" spans="1:20" x14ac:dyDescent="0.25">
      <c r="A253" s="6" t="s">
        <v>18564</v>
      </c>
      <c r="B253" s="7">
        <f>(#REF!/#REF!)*10000000</f>
        <v>650.04136626876266</v>
      </c>
      <c r="C253" s="8">
        <v>0.55000000000000004</v>
      </c>
      <c r="D253" s="9">
        <v>8461</v>
      </c>
      <c r="E253" s="6">
        <v>1</v>
      </c>
      <c r="F253" s="6">
        <v>1</v>
      </c>
      <c r="G253" s="6">
        <v>2</v>
      </c>
      <c r="H253" s="6" t="s">
        <v>19785</v>
      </c>
      <c r="I253" s="6">
        <v>0</v>
      </c>
      <c r="J253" s="6">
        <v>7</v>
      </c>
      <c r="K253" s="6">
        <v>14</v>
      </c>
      <c r="L253" s="6" t="s">
        <v>304</v>
      </c>
      <c r="M253" s="6" t="s">
        <v>19790</v>
      </c>
      <c r="N253" s="6">
        <v>5</v>
      </c>
      <c r="O253" s="6">
        <v>4</v>
      </c>
      <c r="P253" s="6">
        <v>5</v>
      </c>
      <c r="Q253" s="6">
        <v>4</v>
      </c>
      <c r="R253" s="6"/>
      <c r="S253" s="6" t="s">
        <v>18562</v>
      </c>
      <c r="T253" s="6" t="s">
        <v>2810</v>
      </c>
    </row>
    <row r="254" spans="1:20" x14ac:dyDescent="0.25">
      <c r="A254" s="6" t="s">
        <v>17370</v>
      </c>
      <c r="B254" s="7">
        <f>(#REF!/#REF!)*10000000</f>
        <v>650.0541711809318</v>
      </c>
      <c r="C254" s="8">
        <v>0.6</v>
      </c>
      <c r="D254" s="9">
        <v>9230</v>
      </c>
      <c r="E254" s="6">
        <v>2</v>
      </c>
      <c r="F254" s="6">
        <v>2</v>
      </c>
      <c r="G254" s="6">
        <v>3</v>
      </c>
      <c r="H254" s="6" t="s">
        <v>19785</v>
      </c>
      <c r="I254" s="6">
        <v>0</v>
      </c>
      <c r="J254" s="6">
        <v>7</v>
      </c>
      <c r="K254" s="6">
        <v>14</v>
      </c>
      <c r="L254" s="6"/>
      <c r="M254" s="6" t="s">
        <v>19788</v>
      </c>
      <c r="N254" s="6">
        <v>4</v>
      </c>
      <c r="O254" s="6">
        <v>4</v>
      </c>
      <c r="P254" s="6">
        <v>4</v>
      </c>
      <c r="Q254" s="6">
        <v>4</v>
      </c>
      <c r="R254" s="6"/>
      <c r="S254" s="6" t="s">
        <v>17369</v>
      </c>
      <c r="T254" s="6" t="s">
        <v>8383</v>
      </c>
    </row>
    <row r="255" spans="1:20" x14ac:dyDescent="0.25">
      <c r="A255" s="6" t="s">
        <v>19607</v>
      </c>
      <c r="B255" s="7">
        <f>(#REF!/#REF!)*10000000</f>
        <v>650.0541711809318</v>
      </c>
      <c r="C255" s="8">
        <v>0.3</v>
      </c>
      <c r="D255" s="9">
        <v>4615</v>
      </c>
      <c r="E255" s="6">
        <v>2</v>
      </c>
      <c r="F255" s="6">
        <v>2</v>
      </c>
      <c r="G255" s="6">
        <v>1</v>
      </c>
      <c r="H255" s="6" t="s">
        <v>19785</v>
      </c>
      <c r="I255" s="6">
        <v>0</v>
      </c>
      <c r="J255" s="6">
        <v>4</v>
      </c>
      <c r="K255" s="6">
        <v>10</v>
      </c>
      <c r="L255" s="6"/>
      <c r="M255" s="6" t="s">
        <v>19788</v>
      </c>
      <c r="N255" s="6">
        <v>4</v>
      </c>
      <c r="O255" s="6">
        <v>3</v>
      </c>
      <c r="P255" s="6">
        <v>3</v>
      </c>
      <c r="Q255" s="6">
        <v>3</v>
      </c>
      <c r="R255" s="6"/>
      <c r="S255" s="6" t="s">
        <v>182</v>
      </c>
      <c r="T255" s="6" t="s">
        <v>19605</v>
      </c>
    </row>
    <row r="256" spans="1:20" x14ac:dyDescent="0.25">
      <c r="A256" s="6" t="s">
        <v>7279</v>
      </c>
      <c r="B256" s="7">
        <f>(#REF!/#REF!)*10000000</f>
        <v>650.06430492224956</v>
      </c>
      <c r="C256" s="8">
        <v>0.55600000000000005</v>
      </c>
      <c r="D256" s="9">
        <v>8553</v>
      </c>
      <c r="E256" s="6">
        <v>1</v>
      </c>
      <c r="F256" s="6">
        <v>1</v>
      </c>
      <c r="G256" s="6">
        <v>2</v>
      </c>
      <c r="H256" s="6" t="s">
        <v>19785</v>
      </c>
      <c r="I256" s="6">
        <v>0</v>
      </c>
      <c r="J256" s="6">
        <v>7</v>
      </c>
      <c r="K256" s="6">
        <v>8</v>
      </c>
      <c r="L256" s="6" t="s">
        <v>322</v>
      </c>
      <c r="M256" s="6" t="s">
        <v>19790</v>
      </c>
      <c r="N256" s="6">
        <v>5</v>
      </c>
      <c r="O256" s="6">
        <v>4</v>
      </c>
      <c r="P256" s="6">
        <v>5</v>
      </c>
      <c r="Q256" s="6">
        <v>4</v>
      </c>
      <c r="R256" s="6" t="s">
        <v>7277</v>
      </c>
      <c r="S256" s="6" t="s">
        <v>7278</v>
      </c>
      <c r="T256" s="6" t="s">
        <v>2810</v>
      </c>
    </row>
    <row r="257" spans="1:20" x14ac:dyDescent="0.25">
      <c r="A257" s="6" t="s">
        <v>14169</v>
      </c>
      <c r="B257" s="7">
        <f>(#REF!/#REF!)*10000000</f>
        <v>650.104481077316</v>
      </c>
      <c r="C257" s="8">
        <v>0.28000000000000003</v>
      </c>
      <c r="D257" s="9">
        <v>4307</v>
      </c>
      <c r="E257" s="6">
        <v>2</v>
      </c>
      <c r="F257" s="6">
        <v>2</v>
      </c>
      <c r="G257" s="6">
        <v>2</v>
      </c>
      <c r="H257" s="6" t="s">
        <v>19785</v>
      </c>
      <c r="I257" s="6">
        <v>0</v>
      </c>
      <c r="J257" s="6">
        <v>12</v>
      </c>
      <c r="K257" s="6">
        <v>13</v>
      </c>
      <c r="L257" s="6"/>
      <c r="M257" s="6" t="s">
        <v>19788</v>
      </c>
      <c r="N257" s="6">
        <v>5</v>
      </c>
      <c r="O257" s="6">
        <v>4</v>
      </c>
      <c r="P257" s="6">
        <v>4</v>
      </c>
      <c r="Q257" s="6">
        <v>4</v>
      </c>
      <c r="R257" s="6" t="s">
        <v>93</v>
      </c>
      <c r="S257" s="6"/>
      <c r="T257" s="6" t="s">
        <v>61</v>
      </c>
    </row>
    <row r="258" spans="1:20" x14ac:dyDescent="0.25">
      <c r="A258" s="6" t="s">
        <v>18007</v>
      </c>
      <c r="B258" s="7">
        <f>(#REF!/#REF!)*10000000</f>
        <v>650.104481077316</v>
      </c>
      <c r="C258" s="8">
        <v>0.28000000000000003</v>
      </c>
      <c r="D258" s="9">
        <v>4307</v>
      </c>
      <c r="E258" s="6">
        <v>2</v>
      </c>
      <c r="F258" s="6">
        <v>2</v>
      </c>
      <c r="G258" s="6">
        <v>1</v>
      </c>
      <c r="H258" s="6" t="s">
        <v>19785</v>
      </c>
      <c r="I258" s="6">
        <v>0</v>
      </c>
      <c r="J258" s="6">
        <v>3</v>
      </c>
      <c r="K258" s="6">
        <v>4</v>
      </c>
      <c r="L258" s="6" t="s">
        <v>304</v>
      </c>
      <c r="M258" s="6" t="s">
        <v>19786</v>
      </c>
      <c r="N258" s="6">
        <v>3</v>
      </c>
      <c r="O258" s="6">
        <v>4</v>
      </c>
      <c r="P258" s="6">
        <v>4</v>
      </c>
      <c r="Q258" s="6">
        <v>4.5</v>
      </c>
      <c r="R258" s="6" t="s">
        <v>18005</v>
      </c>
      <c r="S258" s="6" t="s">
        <v>18006</v>
      </c>
      <c r="T258" s="6" t="s">
        <v>1589</v>
      </c>
    </row>
    <row r="259" spans="1:20" x14ac:dyDescent="0.25">
      <c r="A259" s="6" t="s">
        <v>4759</v>
      </c>
      <c r="B259" s="7">
        <f>(#REF!/#REF!)*10000000</f>
        <v>651.06580166821141</v>
      </c>
      <c r="C259" s="8">
        <v>0.56200000000000006</v>
      </c>
      <c r="D259" s="9">
        <v>8632</v>
      </c>
      <c r="E259" s="6">
        <v>1</v>
      </c>
      <c r="F259" s="6">
        <v>1</v>
      </c>
      <c r="G259" s="6">
        <v>2</v>
      </c>
      <c r="H259" s="6" t="s">
        <v>19785</v>
      </c>
      <c r="I259" s="6">
        <v>0</v>
      </c>
      <c r="J259" s="6">
        <v>6</v>
      </c>
      <c r="K259" s="6">
        <v>8</v>
      </c>
      <c r="L259" s="6" t="s">
        <v>703</v>
      </c>
      <c r="M259" s="6" t="s">
        <v>19790</v>
      </c>
      <c r="N259" s="6">
        <v>5</v>
      </c>
      <c r="O259" s="6">
        <v>4</v>
      </c>
      <c r="P259" s="6">
        <v>5</v>
      </c>
      <c r="Q259" s="6">
        <v>4</v>
      </c>
      <c r="R259" s="6" t="s">
        <v>4757</v>
      </c>
      <c r="S259" s="6" t="s">
        <v>4758</v>
      </c>
      <c r="T259" s="6" t="s">
        <v>2810</v>
      </c>
    </row>
    <row r="260" spans="1:20" x14ac:dyDescent="0.25">
      <c r="A260" s="6" t="s">
        <v>10353</v>
      </c>
      <c r="B260" s="7">
        <f>(#REF!/#REF!)*10000000</f>
        <v>651.06580166821141</v>
      </c>
      <c r="C260" s="8">
        <v>0.56200000000000006</v>
      </c>
      <c r="D260" s="9">
        <v>8632</v>
      </c>
      <c r="E260" s="6">
        <v>1</v>
      </c>
      <c r="F260" s="6">
        <v>2</v>
      </c>
      <c r="G260" s="6">
        <v>2</v>
      </c>
      <c r="H260" s="6" t="s">
        <v>19785</v>
      </c>
      <c r="I260" s="6">
        <v>0</v>
      </c>
      <c r="J260" s="6">
        <v>7</v>
      </c>
      <c r="K260" s="6">
        <v>8</v>
      </c>
      <c r="L260" s="6" t="s">
        <v>143</v>
      </c>
      <c r="M260" s="6" t="s">
        <v>19790</v>
      </c>
      <c r="N260" s="6">
        <v>5</v>
      </c>
      <c r="O260" s="6">
        <v>4</v>
      </c>
      <c r="P260" s="6">
        <v>5</v>
      </c>
      <c r="Q260" s="6">
        <v>4</v>
      </c>
      <c r="R260" s="6" t="s">
        <v>10351</v>
      </c>
      <c r="S260" s="6" t="s">
        <v>10352</v>
      </c>
      <c r="T260" s="6" t="s">
        <v>2810</v>
      </c>
    </row>
    <row r="261" spans="1:20" x14ac:dyDescent="0.25">
      <c r="A261" s="6" t="s">
        <v>2863</v>
      </c>
      <c r="B261" s="7">
        <f>(#REF!/#REF!)*10000000</f>
        <v>652.31572080887156</v>
      </c>
      <c r="C261" s="8">
        <v>0.3</v>
      </c>
      <c r="D261" s="9">
        <v>4599</v>
      </c>
      <c r="E261" s="6">
        <v>2</v>
      </c>
      <c r="F261" s="6">
        <v>2</v>
      </c>
      <c r="G261" s="6">
        <v>2</v>
      </c>
      <c r="H261" s="6" t="s">
        <v>19785</v>
      </c>
      <c r="I261" s="6">
        <v>0</v>
      </c>
      <c r="J261" s="6">
        <v>16</v>
      </c>
      <c r="K261" s="6">
        <v>18</v>
      </c>
      <c r="L261" s="6" t="s">
        <v>206</v>
      </c>
      <c r="M261" s="6" t="s">
        <v>19786</v>
      </c>
      <c r="N261" s="6"/>
      <c r="O261" s="6"/>
      <c r="P261" s="6"/>
      <c r="Q261" s="6"/>
      <c r="R261" s="6"/>
      <c r="S261" s="6"/>
      <c r="T261" s="6" t="s">
        <v>2861</v>
      </c>
    </row>
    <row r="262" spans="1:20" x14ac:dyDescent="0.25">
      <c r="A262" s="6" t="s">
        <v>106</v>
      </c>
      <c r="B262" s="7">
        <f>(#REF!/#REF!)*10000000</f>
        <v>654.01180411548887</v>
      </c>
      <c r="C262" s="8">
        <v>0.41</v>
      </c>
      <c r="D262" s="9">
        <v>6269</v>
      </c>
      <c r="E262" s="6">
        <v>2</v>
      </c>
      <c r="F262" s="6">
        <v>2</v>
      </c>
      <c r="G262" s="6">
        <v>3</v>
      </c>
      <c r="H262" s="6" t="s">
        <v>19785</v>
      </c>
      <c r="I262" s="6">
        <v>0</v>
      </c>
      <c r="J262" s="6">
        <v>3</v>
      </c>
      <c r="K262" s="6">
        <v>3</v>
      </c>
      <c r="L262" s="6"/>
      <c r="M262" s="6" t="s">
        <v>19789</v>
      </c>
      <c r="N262" s="6"/>
      <c r="O262" s="6"/>
      <c r="P262" s="6"/>
      <c r="Q262" s="6"/>
      <c r="R262" s="6"/>
      <c r="S262" s="6"/>
      <c r="T262" s="6" t="s">
        <v>102</v>
      </c>
    </row>
    <row r="263" spans="1:20" x14ac:dyDescent="0.25">
      <c r="A263" s="6" t="s">
        <v>14282</v>
      </c>
      <c r="B263" s="7">
        <f>(#REF!/#REF!)*10000000</f>
        <v>654.20560747663546</v>
      </c>
      <c r="C263" s="8">
        <v>0.42</v>
      </c>
      <c r="D263" s="9">
        <v>6420</v>
      </c>
      <c r="E263" s="6">
        <v>2</v>
      </c>
      <c r="F263" s="6">
        <v>2</v>
      </c>
      <c r="G263" s="6">
        <v>2</v>
      </c>
      <c r="H263" s="6" t="s">
        <v>19785</v>
      </c>
      <c r="I263" s="6">
        <v>0</v>
      </c>
      <c r="J263" s="6">
        <v>2</v>
      </c>
      <c r="K263" s="6">
        <v>10</v>
      </c>
      <c r="L263" s="6"/>
      <c r="M263" s="6" t="s">
        <v>19788</v>
      </c>
      <c r="N263" s="6">
        <v>5</v>
      </c>
      <c r="O263" s="6">
        <v>5</v>
      </c>
      <c r="P263" s="6">
        <v>5</v>
      </c>
      <c r="Q263" s="6">
        <v>5</v>
      </c>
      <c r="R263" s="6"/>
      <c r="S263" s="6" t="s">
        <v>14281</v>
      </c>
      <c r="T263" s="6" t="s">
        <v>61</v>
      </c>
    </row>
    <row r="264" spans="1:20" x14ac:dyDescent="0.25">
      <c r="A264" s="6" t="s">
        <v>16584</v>
      </c>
      <c r="B264" s="7">
        <f>(#REF!/#REF!)*10000000</f>
        <v>658.01842451588641</v>
      </c>
      <c r="C264" s="8">
        <v>0.35</v>
      </c>
      <c r="D264" s="9">
        <v>5319</v>
      </c>
      <c r="E264" s="6">
        <v>2</v>
      </c>
      <c r="F264" s="6">
        <v>2</v>
      </c>
      <c r="G264" s="6">
        <v>2</v>
      </c>
      <c r="H264" s="6" t="s">
        <v>19785</v>
      </c>
      <c r="I264" s="6">
        <v>0</v>
      </c>
      <c r="J264" s="6">
        <v>18</v>
      </c>
      <c r="K264" s="6">
        <v>19</v>
      </c>
      <c r="L264" s="6"/>
      <c r="M264" s="6" t="s">
        <v>19788</v>
      </c>
      <c r="N264" s="6">
        <v>4</v>
      </c>
      <c r="O264" s="6">
        <v>4</v>
      </c>
      <c r="P264" s="6">
        <v>4</v>
      </c>
      <c r="Q264" s="6">
        <v>5</v>
      </c>
      <c r="R264" s="6" t="s">
        <v>5877</v>
      </c>
      <c r="S264" s="6" t="s">
        <v>16583</v>
      </c>
      <c r="T264" s="6" t="s">
        <v>16581</v>
      </c>
    </row>
    <row r="265" spans="1:20" x14ac:dyDescent="0.25">
      <c r="A265" s="6" t="s">
        <v>16668</v>
      </c>
      <c r="B265" s="7">
        <f>(#REF!/#REF!)*10000000</f>
        <v>661.01563107551135</v>
      </c>
      <c r="C265" s="8">
        <v>0.85</v>
      </c>
      <c r="D265" s="9">
        <v>12859</v>
      </c>
      <c r="E265" s="6">
        <v>2</v>
      </c>
      <c r="F265" s="6">
        <v>2</v>
      </c>
      <c r="G265" s="6">
        <v>1</v>
      </c>
      <c r="H265" s="6" t="s">
        <v>19785</v>
      </c>
      <c r="I265" s="6">
        <v>1</v>
      </c>
      <c r="J265" s="6">
        <v>2</v>
      </c>
      <c r="K265" s="6">
        <v>4</v>
      </c>
      <c r="L265" s="6" t="s">
        <v>31</v>
      </c>
      <c r="M265" s="6" t="s">
        <v>19787</v>
      </c>
      <c r="N265" s="6">
        <v>5</v>
      </c>
      <c r="O265" s="6">
        <v>5</v>
      </c>
      <c r="P265" s="6">
        <v>5</v>
      </c>
      <c r="Q265" s="6">
        <v>5</v>
      </c>
      <c r="R265" s="6" t="s">
        <v>16666</v>
      </c>
      <c r="S265" s="6" t="s">
        <v>16667</v>
      </c>
      <c r="T265" s="6" t="s">
        <v>16664</v>
      </c>
    </row>
    <row r="266" spans="1:20" x14ac:dyDescent="0.25">
      <c r="A266" s="6" t="s">
        <v>17000</v>
      </c>
      <c r="B266" s="7">
        <f>(#REF!/#REF!)*10000000</f>
        <v>669.01836759518312</v>
      </c>
      <c r="C266" s="8">
        <v>0.55000000000000004</v>
      </c>
      <c r="D266" s="9">
        <v>8221</v>
      </c>
      <c r="E266" s="6">
        <v>1</v>
      </c>
      <c r="F266" s="6">
        <v>1</v>
      </c>
      <c r="G266" s="6">
        <v>0</v>
      </c>
      <c r="H266" s="6" t="s">
        <v>19785</v>
      </c>
      <c r="I266" s="6">
        <v>0</v>
      </c>
      <c r="J266" s="6">
        <v>5</v>
      </c>
      <c r="K266" s="6">
        <v>5</v>
      </c>
      <c r="L266" s="6"/>
      <c r="M266" s="6" t="s">
        <v>19789</v>
      </c>
      <c r="N266" s="6">
        <v>5</v>
      </c>
      <c r="O266" s="6">
        <v>4</v>
      </c>
      <c r="P266" s="6">
        <v>4</v>
      </c>
      <c r="Q266" s="6">
        <v>4</v>
      </c>
      <c r="R266" s="6" t="s">
        <v>234</v>
      </c>
      <c r="S266" s="6"/>
      <c r="T266" s="6" t="s">
        <v>2690</v>
      </c>
    </row>
    <row r="267" spans="1:20" x14ac:dyDescent="0.25">
      <c r="A267" s="6" t="s">
        <v>14110</v>
      </c>
      <c r="B267" s="7">
        <f>(#REF!/#REF!)*10000000</f>
        <v>670.0032289312237</v>
      </c>
      <c r="C267" s="8">
        <v>0.41499999999999998</v>
      </c>
      <c r="D267" s="9">
        <v>6194</v>
      </c>
      <c r="E267" s="6">
        <v>2</v>
      </c>
      <c r="F267" s="6">
        <v>2</v>
      </c>
      <c r="G267" s="6">
        <v>2</v>
      </c>
      <c r="H267" s="6" t="s">
        <v>19785</v>
      </c>
      <c r="I267" s="6">
        <v>1</v>
      </c>
      <c r="J267" s="6">
        <v>12</v>
      </c>
      <c r="K267" s="6">
        <v>14</v>
      </c>
      <c r="L267" s="6" t="s">
        <v>304</v>
      </c>
      <c r="M267" s="6" t="s">
        <v>19788</v>
      </c>
      <c r="N267" s="6">
        <v>4</v>
      </c>
      <c r="O267" s="6">
        <v>4</v>
      </c>
      <c r="P267" s="6">
        <v>4</v>
      </c>
      <c r="Q267" s="6">
        <v>3</v>
      </c>
      <c r="R267" s="6" t="s">
        <v>14108</v>
      </c>
      <c r="S267" s="6" t="s">
        <v>14109</v>
      </c>
      <c r="T267" s="6" t="s">
        <v>1277</v>
      </c>
    </row>
    <row r="268" spans="1:20" x14ac:dyDescent="0.25">
      <c r="A268" s="6" t="s">
        <v>14507</v>
      </c>
      <c r="B268" s="7">
        <f>(#REF!/#REF!)*10000000</f>
        <v>670.01675041876035</v>
      </c>
      <c r="C268" s="8">
        <v>0.48</v>
      </c>
      <c r="D268" s="9">
        <v>7164</v>
      </c>
      <c r="E268" s="6">
        <v>2</v>
      </c>
      <c r="F268" s="6">
        <v>2</v>
      </c>
      <c r="G268" s="6">
        <v>2</v>
      </c>
      <c r="H268" s="6" t="s">
        <v>19785</v>
      </c>
      <c r="I268" s="6">
        <v>0</v>
      </c>
      <c r="J268" s="6">
        <v>6</v>
      </c>
      <c r="K268" s="6">
        <v>13</v>
      </c>
      <c r="L268" s="6"/>
      <c r="M268" s="6" t="s">
        <v>19786</v>
      </c>
      <c r="N268" s="6">
        <v>4</v>
      </c>
      <c r="O268" s="6">
        <v>4</v>
      </c>
      <c r="P268" s="6">
        <v>4</v>
      </c>
      <c r="Q268" s="6">
        <v>3</v>
      </c>
      <c r="R268" s="6" t="s">
        <v>14505</v>
      </c>
      <c r="S268" s="6" t="s">
        <v>14506</v>
      </c>
      <c r="T268" s="6" t="s">
        <v>1277</v>
      </c>
    </row>
    <row r="269" spans="1:20" x14ac:dyDescent="0.25">
      <c r="A269" s="6" t="s">
        <v>18230</v>
      </c>
      <c r="B269" s="7">
        <f>(#REF!/#REF!)*10000000</f>
        <v>670.99721607538004</v>
      </c>
      <c r="C269" s="8">
        <v>0.94</v>
      </c>
      <c r="D269" s="9">
        <v>14009</v>
      </c>
      <c r="E269" s="6">
        <v>1</v>
      </c>
      <c r="F269" s="6">
        <v>2</v>
      </c>
      <c r="G269" s="6">
        <v>2</v>
      </c>
      <c r="H269" s="6" t="s">
        <v>19785</v>
      </c>
      <c r="I269" s="6">
        <v>0</v>
      </c>
      <c r="J269" s="6">
        <v>2</v>
      </c>
      <c r="K269" s="6">
        <v>6</v>
      </c>
      <c r="L269" s="6" t="s">
        <v>270</v>
      </c>
      <c r="M269" s="6" t="s">
        <v>19789</v>
      </c>
      <c r="N269" s="6">
        <v>4</v>
      </c>
      <c r="O269" s="6">
        <v>5</v>
      </c>
      <c r="P269" s="6">
        <v>4</v>
      </c>
      <c r="Q269" s="6">
        <v>5</v>
      </c>
      <c r="R269" s="6"/>
      <c r="S269" s="6"/>
      <c r="T269" s="6" t="s">
        <v>18228</v>
      </c>
    </row>
    <row r="270" spans="1:20" x14ac:dyDescent="0.25">
      <c r="A270" s="6" t="s">
        <v>2493</v>
      </c>
      <c r="B270" s="7">
        <f>(#REF!/#REF!)*10000000</f>
        <v>675.06750675067508</v>
      </c>
      <c r="C270" s="8">
        <v>0.3</v>
      </c>
      <c r="D270" s="9">
        <v>4444</v>
      </c>
      <c r="E270" s="6">
        <v>2</v>
      </c>
      <c r="F270" s="6">
        <v>2</v>
      </c>
      <c r="G270" s="6">
        <v>1</v>
      </c>
      <c r="H270" s="6" t="s">
        <v>19785</v>
      </c>
      <c r="I270" s="6">
        <v>0</v>
      </c>
      <c r="J270" s="6">
        <v>1</v>
      </c>
      <c r="K270" s="6">
        <v>4</v>
      </c>
      <c r="L270" s="6" t="s">
        <v>270</v>
      </c>
      <c r="M270" s="6" t="s">
        <v>19786</v>
      </c>
      <c r="N270" s="6">
        <v>3</v>
      </c>
      <c r="O270" s="6">
        <v>4</v>
      </c>
      <c r="P270" s="6">
        <v>4</v>
      </c>
      <c r="Q270" s="6">
        <v>4.5</v>
      </c>
      <c r="R270" s="6" t="s">
        <v>2491</v>
      </c>
      <c r="S270" s="6" t="s">
        <v>2492</v>
      </c>
      <c r="T270" s="6" t="s">
        <v>2489</v>
      </c>
    </row>
    <row r="271" spans="1:20" x14ac:dyDescent="0.25">
      <c r="A271" s="6" t="s">
        <v>2324</v>
      </c>
      <c r="B271" s="7">
        <f>(#REF!/#REF!)*10000000</f>
        <v>680.04080244814691</v>
      </c>
      <c r="C271" s="8">
        <v>0.4</v>
      </c>
      <c r="D271" s="9">
        <v>5882</v>
      </c>
      <c r="E271" s="6">
        <v>2</v>
      </c>
      <c r="F271" s="6">
        <v>2</v>
      </c>
      <c r="G271" s="6">
        <v>3</v>
      </c>
      <c r="H271" s="6" t="s">
        <v>19785</v>
      </c>
      <c r="I271" s="6">
        <v>0</v>
      </c>
      <c r="J271" s="6">
        <v>3</v>
      </c>
      <c r="K271" s="6">
        <v>12</v>
      </c>
      <c r="L271" s="6"/>
      <c r="M271" s="6" t="s">
        <v>19789</v>
      </c>
      <c r="N271" s="6">
        <v>5</v>
      </c>
      <c r="O271" s="6">
        <v>4</v>
      </c>
      <c r="P271" s="6">
        <v>4</v>
      </c>
      <c r="Q271" s="6">
        <v>4</v>
      </c>
      <c r="R271" s="6"/>
      <c r="S271" s="6" t="s">
        <v>2323</v>
      </c>
      <c r="T271" s="6" t="s">
        <v>2319</v>
      </c>
    </row>
    <row r="272" spans="1:20" x14ac:dyDescent="0.25">
      <c r="A272" s="6" t="s">
        <v>14390</v>
      </c>
      <c r="B272" s="7">
        <f>(#REF!/#REF!)*10000000</f>
        <v>681.01334786161806</v>
      </c>
      <c r="C272" s="8">
        <v>0.25</v>
      </c>
      <c r="D272" s="9">
        <v>3671</v>
      </c>
      <c r="E272" s="6">
        <v>2</v>
      </c>
      <c r="F272" s="6">
        <v>2</v>
      </c>
      <c r="G272" s="6">
        <v>1</v>
      </c>
      <c r="H272" s="6" t="s">
        <v>19785</v>
      </c>
      <c r="I272" s="6">
        <v>0</v>
      </c>
      <c r="J272" s="6">
        <v>11</v>
      </c>
      <c r="K272" s="6">
        <v>14</v>
      </c>
      <c r="L272" s="6"/>
      <c r="M272" s="6" t="s">
        <v>19786</v>
      </c>
      <c r="N272" s="6">
        <v>4</v>
      </c>
      <c r="O272" s="6">
        <v>5</v>
      </c>
      <c r="P272" s="6">
        <v>4.5</v>
      </c>
      <c r="Q272" s="6">
        <v>4</v>
      </c>
      <c r="R272" s="6" t="s">
        <v>14388</v>
      </c>
      <c r="S272" s="6" t="s">
        <v>14389</v>
      </c>
      <c r="T272" s="6" t="s">
        <v>61</v>
      </c>
    </row>
    <row r="273" spans="1:20" x14ac:dyDescent="0.25">
      <c r="A273" s="6" t="s">
        <v>13749</v>
      </c>
      <c r="B273" s="7">
        <f>(#REF!/#REF!)*10000000</f>
        <v>683.00827198907189</v>
      </c>
      <c r="C273" s="8">
        <v>0.9</v>
      </c>
      <c r="D273" s="9">
        <v>13177</v>
      </c>
      <c r="E273" s="6">
        <v>1</v>
      </c>
      <c r="F273" s="6">
        <v>1</v>
      </c>
      <c r="G273" s="6">
        <v>0</v>
      </c>
      <c r="H273" s="6" t="s">
        <v>19785</v>
      </c>
      <c r="I273" s="6">
        <v>0</v>
      </c>
      <c r="J273" s="6">
        <v>6</v>
      </c>
      <c r="K273" s="6">
        <v>6</v>
      </c>
      <c r="L273" s="6"/>
      <c r="M273" s="6" t="s">
        <v>19788</v>
      </c>
      <c r="N273" s="6">
        <v>2</v>
      </c>
      <c r="O273" s="6">
        <v>3</v>
      </c>
      <c r="P273" s="6">
        <v>2</v>
      </c>
      <c r="Q273" s="6">
        <v>4</v>
      </c>
      <c r="R273" s="6" t="s">
        <v>234</v>
      </c>
      <c r="S273" s="6"/>
      <c r="T273" s="6" t="s">
        <v>13745</v>
      </c>
    </row>
    <row r="274" spans="1:20" x14ac:dyDescent="0.25">
      <c r="A274" s="6" t="s">
        <v>19304</v>
      </c>
      <c r="B274" s="7">
        <f>(#REF!/#REF!)*10000000</f>
        <v>683.83861408707548</v>
      </c>
      <c r="C274" s="8">
        <v>1.2</v>
      </c>
      <c r="D274" s="9">
        <v>17548</v>
      </c>
      <c r="E274" s="6">
        <v>2</v>
      </c>
      <c r="F274" s="6">
        <v>2</v>
      </c>
      <c r="G274" s="6">
        <v>2</v>
      </c>
      <c r="H274" s="6" t="s">
        <v>19785</v>
      </c>
      <c r="I274" s="6">
        <v>0</v>
      </c>
      <c r="J274" s="6">
        <v>22</v>
      </c>
      <c r="K274" s="6">
        <v>26</v>
      </c>
      <c r="L274" s="6"/>
      <c r="M274" s="6" t="s">
        <v>19789</v>
      </c>
      <c r="N274" s="6">
        <v>4</v>
      </c>
      <c r="O274" s="6">
        <v>4</v>
      </c>
      <c r="P274" s="6">
        <v>4</v>
      </c>
      <c r="Q274" s="6">
        <v>4</v>
      </c>
      <c r="R274" s="6" t="s">
        <v>4795</v>
      </c>
      <c r="S274" s="6" t="s">
        <v>19303</v>
      </c>
      <c r="T274" s="6"/>
    </row>
    <row r="275" spans="1:20" x14ac:dyDescent="0.25">
      <c r="A275" s="6" t="s">
        <v>18607</v>
      </c>
      <c r="B275" s="7">
        <f>(#REF!/#REF!)*10000000</f>
        <v>685.0419084461638</v>
      </c>
      <c r="C275" s="8">
        <v>0.85</v>
      </c>
      <c r="D275" s="9">
        <v>12408</v>
      </c>
      <c r="E275" s="6">
        <v>1</v>
      </c>
      <c r="F275" s="6">
        <v>1</v>
      </c>
      <c r="G275" s="6">
        <v>1</v>
      </c>
      <c r="H275" s="6" t="s">
        <v>19785</v>
      </c>
      <c r="I275" s="6">
        <v>0</v>
      </c>
      <c r="J275" s="6">
        <v>15</v>
      </c>
      <c r="K275" s="6">
        <v>25</v>
      </c>
      <c r="L275" s="6"/>
      <c r="M275" s="6" t="s">
        <v>19786</v>
      </c>
      <c r="N275" s="6"/>
      <c r="O275" s="6"/>
      <c r="P275" s="6"/>
      <c r="Q275" s="6"/>
      <c r="R275" s="6" t="s">
        <v>18605</v>
      </c>
      <c r="S275" s="6" t="s">
        <v>18606</v>
      </c>
      <c r="T275" s="6" t="s">
        <v>18602</v>
      </c>
    </row>
    <row r="276" spans="1:20" x14ac:dyDescent="0.25">
      <c r="A276" s="6" t="s">
        <v>17428</v>
      </c>
      <c r="B276" s="7">
        <f>(#REF!/#REF!)*10000000</f>
        <v>685.04880972769308</v>
      </c>
      <c r="C276" s="8">
        <v>0.4</v>
      </c>
      <c r="D276" s="9">
        <v>5839</v>
      </c>
      <c r="E276" s="6">
        <v>3</v>
      </c>
      <c r="F276" s="6">
        <v>2</v>
      </c>
      <c r="G276" s="6">
        <v>2</v>
      </c>
      <c r="H276" s="6" t="s">
        <v>19785</v>
      </c>
      <c r="I276" s="6">
        <v>0</v>
      </c>
      <c r="J276" s="6">
        <v>6</v>
      </c>
      <c r="K276" s="6">
        <v>6</v>
      </c>
      <c r="L276" s="6"/>
      <c r="M276" s="6" t="s">
        <v>19789</v>
      </c>
      <c r="N276" s="6">
        <v>4</v>
      </c>
      <c r="O276" s="6">
        <v>3.5</v>
      </c>
      <c r="P276" s="6">
        <v>4</v>
      </c>
      <c r="Q276" s="6">
        <v>5</v>
      </c>
      <c r="R276" s="6"/>
      <c r="S276" s="6"/>
      <c r="T276" s="6" t="s">
        <v>15768</v>
      </c>
    </row>
    <row r="277" spans="1:20" x14ac:dyDescent="0.25">
      <c r="A277" s="6" t="s">
        <v>19290</v>
      </c>
      <c r="B277" s="7">
        <f>(#REF!/#REF!)*10000000</f>
        <v>687.137642258965</v>
      </c>
      <c r="C277" s="8">
        <v>0.32</v>
      </c>
      <c r="D277" s="9">
        <v>4657</v>
      </c>
      <c r="E277" s="6">
        <v>2</v>
      </c>
      <c r="F277" s="6">
        <v>2</v>
      </c>
      <c r="G277" s="6">
        <v>1</v>
      </c>
      <c r="H277" s="6" t="s">
        <v>19785</v>
      </c>
      <c r="I277" s="6">
        <v>0</v>
      </c>
      <c r="J277" s="6">
        <v>7</v>
      </c>
      <c r="K277" s="6">
        <v>12</v>
      </c>
      <c r="L277" s="6"/>
      <c r="M277" s="6" t="s">
        <v>19786</v>
      </c>
      <c r="N277" s="6">
        <v>4</v>
      </c>
      <c r="O277" s="6">
        <v>3</v>
      </c>
      <c r="P277" s="6">
        <v>3</v>
      </c>
      <c r="Q277" s="6">
        <v>3</v>
      </c>
      <c r="R277" s="6" t="s">
        <v>19288</v>
      </c>
      <c r="S277" s="6" t="s">
        <v>19289</v>
      </c>
      <c r="T277" s="6" t="s">
        <v>890</v>
      </c>
    </row>
    <row r="278" spans="1:20" x14ac:dyDescent="0.25">
      <c r="A278" s="6" t="s">
        <v>19112</v>
      </c>
      <c r="B278" s="7">
        <f>(#REF!/#REF!)*10000000</f>
        <v>690.03086980207013</v>
      </c>
      <c r="C278" s="8">
        <v>0.38</v>
      </c>
      <c r="D278" s="9">
        <v>5507</v>
      </c>
      <c r="E278" s="6">
        <v>2</v>
      </c>
      <c r="F278" s="6">
        <v>2</v>
      </c>
      <c r="G278" s="6">
        <v>1</v>
      </c>
      <c r="H278" s="6" t="s">
        <v>19785</v>
      </c>
      <c r="I278" s="6">
        <v>0</v>
      </c>
      <c r="J278" s="6">
        <v>7</v>
      </c>
      <c r="K278" s="6">
        <v>15</v>
      </c>
      <c r="L278" s="6"/>
      <c r="M278" s="6" t="s">
        <v>19789</v>
      </c>
      <c r="N278" s="6"/>
      <c r="O278" s="6"/>
      <c r="P278" s="6"/>
      <c r="Q278" s="6"/>
      <c r="R278" s="6" t="s">
        <v>93</v>
      </c>
      <c r="S278" s="6" t="s">
        <v>11463</v>
      </c>
      <c r="T278" s="6" t="s">
        <v>14587</v>
      </c>
    </row>
    <row r="279" spans="1:20" x14ac:dyDescent="0.25">
      <c r="A279" s="6" t="s">
        <v>17770</v>
      </c>
      <c r="B279" s="7">
        <f>(#REF!/#REF!)*10000000</f>
        <v>690.06019674056665</v>
      </c>
      <c r="C279" s="8">
        <v>0.47</v>
      </c>
      <c r="D279" s="9">
        <v>6811</v>
      </c>
      <c r="E279" s="6">
        <v>2</v>
      </c>
      <c r="F279" s="6">
        <v>2</v>
      </c>
      <c r="G279" s="6">
        <v>1</v>
      </c>
      <c r="H279" s="6" t="s">
        <v>19785</v>
      </c>
      <c r="I279" s="6">
        <v>0</v>
      </c>
      <c r="J279" s="6">
        <v>0</v>
      </c>
      <c r="K279" s="6">
        <v>14</v>
      </c>
      <c r="L279" s="6" t="s">
        <v>270</v>
      </c>
      <c r="M279" s="6" t="s">
        <v>19788</v>
      </c>
      <c r="N279" s="6">
        <v>3</v>
      </c>
      <c r="O279" s="6">
        <v>4</v>
      </c>
      <c r="P279" s="6">
        <v>4</v>
      </c>
      <c r="Q279" s="6">
        <v>4</v>
      </c>
      <c r="R279" s="6" t="s">
        <v>17767</v>
      </c>
      <c r="S279" s="6" t="s">
        <v>17768</v>
      </c>
      <c r="T279" s="6" t="s">
        <v>215</v>
      </c>
    </row>
    <row r="280" spans="1:20" x14ac:dyDescent="0.25">
      <c r="A280" s="6" t="s">
        <v>14555</v>
      </c>
      <c r="B280" s="7">
        <f>(#REF!/#REF!)*10000000</f>
        <v>693.00069300069299</v>
      </c>
      <c r="C280" s="8">
        <v>0.7</v>
      </c>
      <c r="D280" s="9">
        <v>10101</v>
      </c>
      <c r="E280" s="6">
        <v>1</v>
      </c>
      <c r="F280" s="6">
        <v>1</v>
      </c>
      <c r="G280" s="6">
        <v>0</v>
      </c>
      <c r="H280" s="6" t="s">
        <v>19785</v>
      </c>
      <c r="I280" s="6">
        <v>0</v>
      </c>
      <c r="J280" s="6">
        <v>7</v>
      </c>
      <c r="K280" s="6">
        <v>7</v>
      </c>
      <c r="L280" s="6"/>
      <c r="M280" s="6" t="s">
        <v>19789</v>
      </c>
      <c r="N280" s="6">
        <v>4</v>
      </c>
      <c r="O280" s="6">
        <v>5</v>
      </c>
      <c r="P280" s="6">
        <v>4</v>
      </c>
      <c r="Q280" s="6">
        <v>4</v>
      </c>
      <c r="R280" s="6" t="s">
        <v>356</v>
      </c>
      <c r="S280" s="6"/>
      <c r="T280" s="6" t="s">
        <v>1332</v>
      </c>
    </row>
    <row r="281" spans="1:20" x14ac:dyDescent="0.25">
      <c r="A281" s="6" t="s">
        <v>16379</v>
      </c>
      <c r="B281" s="7">
        <f>(#REF!/#REF!)*10000000</f>
        <v>694.98069498069492</v>
      </c>
      <c r="C281" s="8">
        <v>0.45</v>
      </c>
      <c r="D281" s="9">
        <v>6475</v>
      </c>
      <c r="E281" s="6">
        <v>2</v>
      </c>
      <c r="F281" s="6">
        <v>2</v>
      </c>
      <c r="G281" s="6">
        <v>2</v>
      </c>
      <c r="H281" s="6" t="s">
        <v>19785</v>
      </c>
      <c r="I281" s="6">
        <v>0</v>
      </c>
      <c r="J281" s="6">
        <v>19</v>
      </c>
      <c r="K281" s="6">
        <v>19</v>
      </c>
      <c r="L281" s="6" t="s">
        <v>304</v>
      </c>
      <c r="M281" s="6" t="s">
        <v>19789</v>
      </c>
      <c r="N281" s="6">
        <v>5</v>
      </c>
      <c r="O281" s="6">
        <v>5</v>
      </c>
      <c r="P281" s="6">
        <v>4.5</v>
      </c>
      <c r="Q281" s="6">
        <v>5</v>
      </c>
      <c r="R281" s="6"/>
      <c r="S281" s="6"/>
      <c r="T281" s="6" t="s">
        <v>16377</v>
      </c>
    </row>
    <row r="282" spans="1:20" x14ac:dyDescent="0.25">
      <c r="A282" s="6" t="s">
        <v>15997</v>
      </c>
      <c r="B282" s="7">
        <f>(#REF!/#REF!)*10000000</f>
        <v>696.03261409963204</v>
      </c>
      <c r="C282" s="8">
        <v>0.7</v>
      </c>
      <c r="D282" s="9">
        <v>10057</v>
      </c>
      <c r="E282" s="6">
        <v>2</v>
      </c>
      <c r="F282" s="6">
        <v>2</v>
      </c>
      <c r="G282" s="6">
        <v>2</v>
      </c>
      <c r="H282" s="6" t="s">
        <v>19785</v>
      </c>
      <c r="I282" s="6">
        <v>0</v>
      </c>
      <c r="J282" s="6">
        <v>8</v>
      </c>
      <c r="K282" s="6">
        <v>10</v>
      </c>
      <c r="L282" s="6" t="s">
        <v>270</v>
      </c>
      <c r="M282" s="6" t="s">
        <v>19786</v>
      </c>
      <c r="N282" s="6">
        <v>5</v>
      </c>
      <c r="O282" s="6">
        <v>5</v>
      </c>
      <c r="P282" s="6">
        <v>5</v>
      </c>
      <c r="Q282" s="6">
        <v>5</v>
      </c>
      <c r="R282" s="6" t="s">
        <v>15995</v>
      </c>
      <c r="S282" s="6" t="s">
        <v>15996</v>
      </c>
      <c r="T282" s="6" t="s">
        <v>2090</v>
      </c>
    </row>
    <row r="283" spans="1:20" x14ac:dyDescent="0.25">
      <c r="A283" s="6" t="s">
        <v>16184</v>
      </c>
      <c r="B283" s="7">
        <f>(#REF!/#REF!)*10000000</f>
        <v>699.02912621359212</v>
      </c>
      <c r="C283" s="8">
        <v>0.36</v>
      </c>
      <c r="D283" s="9">
        <v>5150</v>
      </c>
      <c r="E283" s="6">
        <v>2</v>
      </c>
      <c r="F283" s="6">
        <v>2</v>
      </c>
      <c r="G283" s="6">
        <v>0</v>
      </c>
      <c r="H283" s="6" t="s">
        <v>19785</v>
      </c>
      <c r="I283" s="6">
        <v>0</v>
      </c>
      <c r="J283" s="6">
        <v>15</v>
      </c>
      <c r="K283" s="6">
        <v>15</v>
      </c>
      <c r="L283" s="6"/>
      <c r="M283" s="6" t="s">
        <v>19789</v>
      </c>
      <c r="N283" s="6">
        <v>4</v>
      </c>
      <c r="O283" s="6">
        <v>4</v>
      </c>
      <c r="P283" s="6">
        <v>4</v>
      </c>
      <c r="Q283" s="6">
        <v>5</v>
      </c>
      <c r="R283" s="6"/>
      <c r="S283" s="6"/>
      <c r="T283" s="6" t="s">
        <v>14858</v>
      </c>
    </row>
    <row r="284" spans="1:20" x14ac:dyDescent="0.25">
      <c r="A284" s="6" t="s">
        <v>2727</v>
      </c>
      <c r="B284" s="7">
        <f>(#REF!/#REF!)*10000000</f>
        <v>699.9784622011631</v>
      </c>
      <c r="C284" s="8">
        <v>0.65</v>
      </c>
      <c r="D284" s="9">
        <v>9286</v>
      </c>
      <c r="E284" s="6">
        <v>1</v>
      </c>
      <c r="F284" s="6">
        <v>1</v>
      </c>
      <c r="G284" s="6">
        <v>0</v>
      </c>
      <c r="H284" s="6" t="s">
        <v>19785</v>
      </c>
      <c r="I284" s="6">
        <v>0</v>
      </c>
      <c r="J284" s="6">
        <v>6</v>
      </c>
      <c r="K284" s="6">
        <v>6</v>
      </c>
      <c r="L284" s="6"/>
      <c r="M284" s="6" t="s">
        <v>19789</v>
      </c>
      <c r="N284" s="6">
        <v>5</v>
      </c>
      <c r="O284" s="6">
        <v>5</v>
      </c>
      <c r="P284" s="6">
        <v>5</v>
      </c>
      <c r="Q284" s="6">
        <v>4</v>
      </c>
      <c r="R284" s="6" t="s">
        <v>356</v>
      </c>
      <c r="S284" s="6"/>
      <c r="T284" s="6" t="s">
        <v>2724</v>
      </c>
    </row>
    <row r="285" spans="1:20" x14ac:dyDescent="0.25">
      <c r="A285" s="6" t="s">
        <v>17744</v>
      </c>
      <c r="B285" s="7">
        <f>(#REF!/#REF!)*10000000</f>
        <v>699.99999999999989</v>
      </c>
      <c r="C285" s="8">
        <v>14</v>
      </c>
      <c r="D285" s="9">
        <v>200000</v>
      </c>
      <c r="E285" s="6">
        <v>4</v>
      </c>
      <c r="F285" s="6">
        <v>5</v>
      </c>
      <c r="G285" s="6">
        <v>3</v>
      </c>
      <c r="H285" s="6" t="s">
        <v>19785</v>
      </c>
      <c r="I285" s="6">
        <v>0</v>
      </c>
      <c r="J285" s="6">
        <v>3</v>
      </c>
      <c r="K285" s="6">
        <v>3</v>
      </c>
      <c r="L285" s="6" t="s">
        <v>270</v>
      </c>
      <c r="M285" s="6" t="s">
        <v>19789</v>
      </c>
      <c r="N285" s="6">
        <v>4</v>
      </c>
      <c r="O285" s="6">
        <v>4</v>
      </c>
      <c r="P285" s="6">
        <v>5</v>
      </c>
      <c r="Q285" s="6">
        <v>5</v>
      </c>
      <c r="R285" s="6" t="s">
        <v>234</v>
      </c>
      <c r="S285" s="6"/>
      <c r="T285" s="6" t="s">
        <v>17741</v>
      </c>
    </row>
    <row r="286" spans="1:20" x14ac:dyDescent="0.25">
      <c r="A286" s="6" t="s">
        <v>1231</v>
      </c>
      <c r="B286" s="7">
        <f>(#REF!/#REF!)*10000000</f>
        <v>699.99999999999989</v>
      </c>
      <c r="C286" s="8">
        <v>0.315</v>
      </c>
      <c r="D286" s="9">
        <v>4500</v>
      </c>
      <c r="E286" s="6">
        <v>2</v>
      </c>
      <c r="F286" s="6">
        <v>2</v>
      </c>
      <c r="G286" s="6">
        <v>1</v>
      </c>
      <c r="H286" s="6" t="s">
        <v>19785</v>
      </c>
      <c r="I286" s="6">
        <v>1</v>
      </c>
      <c r="J286" s="6">
        <v>8</v>
      </c>
      <c r="K286" s="6">
        <v>14</v>
      </c>
      <c r="L286" s="6"/>
      <c r="M286" s="6" t="s">
        <v>19786</v>
      </c>
      <c r="N286" s="6">
        <v>4</v>
      </c>
      <c r="O286" s="6">
        <v>3.5</v>
      </c>
      <c r="P286" s="6">
        <v>4</v>
      </c>
      <c r="Q286" s="6">
        <v>5</v>
      </c>
      <c r="R286" s="6" t="s">
        <v>1229</v>
      </c>
      <c r="S286" s="6" t="s">
        <v>1230</v>
      </c>
      <c r="T286" s="6" t="s">
        <v>852</v>
      </c>
    </row>
    <row r="287" spans="1:20" x14ac:dyDescent="0.25">
      <c r="A287" s="6" t="s">
        <v>15202</v>
      </c>
      <c r="B287" s="7">
        <f>(#REF!/#REF!)*10000000</f>
        <v>700.03500175008753</v>
      </c>
      <c r="C287" s="8">
        <v>0.6</v>
      </c>
      <c r="D287" s="9">
        <v>8571</v>
      </c>
      <c r="E287" s="6">
        <v>2</v>
      </c>
      <c r="F287" s="6">
        <v>2</v>
      </c>
      <c r="G287" s="6">
        <v>2</v>
      </c>
      <c r="H287" s="6" t="s">
        <v>19785</v>
      </c>
      <c r="I287" s="6">
        <v>0</v>
      </c>
      <c r="J287" s="6">
        <v>14</v>
      </c>
      <c r="K287" s="6">
        <v>14</v>
      </c>
      <c r="L287" s="6"/>
      <c r="M287" s="6" t="s">
        <v>19788</v>
      </c>
      <c r="N287" s="6">
        <v>5</v>
      </c>
      <c r="O287" s="6">
        <v>5</v>
      </c>
      <c r="P287" s="6">
        <v>4</v>
      </c>
      <c r="Q287" s="6">
        <v>4</v>
      </c>
      <c r="R287" s="6" t="s">
        <v>93</v>
      </c>
      <c r="S287" s="6" t="s">
        <v>1682</v>
      </c>
      <c r="T287" s="6" t="s">
        <v>809</v>
      </c>
    </row>
    <row r="288" spans="1:20" x14ac:dyDescent="0.25">
      <c r="A288" s="6" t="s">
        <v>14762</v>
      </c>
      <c r="B288" s="7">
        <f>(#REF!/#REF!)*10000000</f>
        <v>700.04565515142303</v>
      </c>
      <c r="C288" s="8">
        <v>0.46</v>
      </c>
      <c r="D288" s="9">
        <v>6571</v>
      </c>
      <c r="E288" s="6">
        <v>1</v>
      </c>
      <c r="F288" s="6">
        <v>1</v>
      </c>
      <c r="G288" s="6">
        <v>1</v>
      </c>
      <c r="H288" s="6" t="s">
        <v>19785</v>
      </c>
      <c r="I288" s="6">
        <v>0</v>
      </c>
      <c r="J288" s="6">
        <v>18</v>
      </c>
      <c r="K288" s="6">
        <v>26</v>
      </c>
      <c r="L288" s="6"/>
      <c r="M288" s="6" t="s">
        <v>19788</v>
      </c>
      <c r="N288" s="6"/>
      <c r="O288" s="6"/>
      <c r="P288" s="6"/>
      <c r="Q288" s="6"/>
      <c r="R288" s="6"/>
      <c r="S288" s="6" t="s">
        <v>14761</v>
      </c>
      <c r="T288" s="6" t="s">
        <v>596</v>
      </c>
    </row>
    <row r="289" spans="1:20" x14ac:dyDescent="0.25">
      <c r="A289" s="6" t="s">
        <v>9481</v>
      </c>
      <c r="B289" s="7">
        <f>(#REF!/#REF!)*10000000</f>
        <v>700.04746084480303</v>
      </c>
      <c r="C289" s="8">
        <v>0.59</v>
      </c>
      <c r="D289" s="9">
        <v>8428</v>
      </c>
      <c r="E289" s="6">
        <v>2</v>
      </c>
      <c r="F289" s="6">
        <v>2</v>
      </c>
      <c r="G289" s="6">
        <v>1</v>
      </c>
      <c r="H289" s="6" t="s">
        <v>19785</v>
      </c>
      <c r="I289" s="6">
        <v>0</v>
      </c>
      <c r="J289" s="6">
        <v>6</v>
      </c>
      <c r="K289" s="6">
        <v>12</v>
      </c>
      <c r="L289" s="6" t="s">
        <v>143</v>
      </c>
      <c r="M289" s="6" t="s">
        <v>19790</v>
      </c>
      <c r="N289" s="6">
        <v>5</v>
      </c>
      <c r="O289" s="6">
        <v>4</v>
      </c>
      <c r="P289" s="6">
        <v>4</v>
      </c>
      <c r="Q289" s="6">
        <v>4</v>
      </c>
      <c r="R289" s="6" t="s">
        <v>9479</v>
      </c>
      <c r="S289" s="6" t="s">
        <v>9480</v>
      </c>
      <c r="T289" s="6" t="s">
        <v>9477</v>
      </c>
    </row>
    <row r="290" spans="1:20" x14ac:dyDescent="0.25">
      <c r="A290" s="6" t="s">
        <v>7533</v>
      </c>
      <c r="B290" s="7">
        <f>(#REF!/#REF!)*10000000</f>
        <v>700.05045408678109</v>
      </c>
      <c r="C290" s="8">
        <v>0.55500000000000005</v>
      </c>
      <c r="D290" s="9">
        <v>7928</v>
      </c>
      <c r="E290" s="6">
        <v>2</v>
      </c>
      <c r="F290" s="6">
        <v>2</v>
      </c>
      <c r="G290" s="6">
        <v>2</v>
      </c>
      <c r="H290" s="6" t="s">
        <v>19785</v>
      </c>
      <c r="I290" s="6">
        <v>1</v>
      </c>
      <c r="J290" s="6">
        <v>0</v>
      </c>
      <c r="K290" s="6">
        <v>15</v>
      </c>
      <c r="L290" s="6" t="s">
        <v>143</v>
      </c>
      <c r="M290" s="6" t="s">
        <v>19786</v>
      </c>
      <c r="N290" s="6">
        <v>5</v>
      </c>
      <c r="O290" s="6">
        <v>5</v>
      </c>
      <c r="P290" s="6">
        <v>4</v>
      </c>
      <c r="Q290" s="6">
        <v>4</v>
      </c>
      <c r="R290" s="6"/>
      <c r="S290" s="6" t="s">
        <v>171</v>
      </c>
      <c r="T290" s="6" t="s">
        <v>809</v>
      </c>
    </row>
    <row r="291" spans="1:20" x14ac:dyDescent="0.25">
      <c r="A291" s="6" t="s">
        <v>12413</v>
      </c>
      <c r="B291" s="7">
        <f>(#REF!/#REF!)*10000000</f>
        <v>700.05385029617662</v>
      </c>
      <c r="C291" s="8">
        <v>0.39</v>
      </c>
      <c r="D291" s="9">
        <v>5571</v>
      </c>
      <c r="E291" s="6">
        <v>1</v>
      </c>
      <c r="F291" s="6">
        <v>1</v>
      </c>
      <c r="G291" s="6">
        <v>1</v>
      </c>
      <c r="H291" s="6" t="s">
        <v>19785</v>
      </c>
      <c r="I291" s="6">
        <v>0</v>
      </c>
      <c r="J291" s="6">
        <v>7</v>
      </c>
      <c r="K291" s="6">
        <v>20</v>
      </c>
      <c r="L291" s="6" t="s">
        <v>270</v>
      </c>
      <c r="M291" s="6" t="s">
        <v>19786</v>
      </c>
      <c r="N291" s="6"/>
      <c r="O291" s="6"/>
      <c r="P291" s="6"/>
      <c r="Q291" s="6"/>
      <c r="R291" s="6" t="s">
        <v>12411</v>
      </c>
      <c r="S291" s="6" t="s">
        <v>12412</v>
      </c>
      <c r="T291" s="6" t="s">
        <v>596</v>
      </c>
    </row>
    <row r="292" spans="1:20" x14ac:dyDescent="0.25">
      <c r="A292" s="6" t="s">
        <v>18450</v>
      </c>
      <c r="B292" s="7">
        <f>(#REF!/#REF!)*10000000</f>
        <v>700.05385029617662</v>
      </c>
      <c r="C292" s="8">
        <v>0.26</v>
      </c>
      <c r="D292" s="9">
        <v>3714</v>
      </c>
      <c r="E292" s="6">
        <v>2</v>
      </c>
      <c r="F292" s="6">
        <v>1</v>
      </c>
      <c r="G292" s="6">
        <v>2</v>
      </c>
      <c r="H292" s="6" t="s">
        <v>19785</v>
      </c>
      <c r="I292" s="6">
        <v>0</v>
      </c>
      <c r="J292" s="6">
        <v>2</v>
      </c>
      <c r="K292" s="6">
        <v>4</v>
      </c>
      <c r="L292" s="6"/>
      <c r="M292" s="6" t="s">
        <v>19786</v>
      </c>
      <c r="N292" s="6">
        <v>4</v>
      </c>
      <c r="O292" s="6">
        <v>4</v>
      </c>
      <c r="P292" s="6">
        <v>4</v>
      </c>
      <c r="Q292" s="6">
        <v>5</v>
      </c>
      <c r="R292" s="6" t="s">
        <v>93</v>
      </c>
      <c r="S292" s="6"/>
      <c r="T292" s="6" t="s">
        <v>18447</v>
      </c>
    </row>
    <row r="293" spans="1:20" x14ac:dyDescent="0.25">
      <c r="A293" s="6" t="s">
        <v>14118</v>
      </c>
      <c r="B293" s="7">
        <f>(#REF!/#REF!)*10000000</f>
        <v>700.08401008120984</v>
      </c>
      <c r="C293" s="8">
        <v>0.5</v>
      </c>
      <c r="D293" s="9">
        <v>7142</v>
      </c>
      <c r="E293" s="6">
        <v>3</v>
      </c>
      <c r="F293" s="6">
        <v>3</v>
      </c>
      <c r="G293" s="6">
        <v>2</v>
      </c>
      <c r="H293" s="6" t="s">
        <v>19785</v>
      </c>
      <c r="I293" s="6">
        <v>0</v>
      </c>
      <c r="J293" s="6">
        <v>2</v>
      </c>
      <c r="K293" s="6">
        <v>19</v>
      </c>
      <c r="L293" s="6"/>
      <c r="M293" s="6" t="s">
        <v>19789</v>
      </c>
      <c r="N293" s="6">
        <v>4</v>
      </c>
      <c r="O293" s="6">
        <v>4</v>
      </c>
      <c r="P293" s="6">
        <v>4</v>
      </c>
      <c r="Q293" s="6">
        <v>4</v>
      </c>
      <c r="R293" s="6"/>
      <c r="S293" s="6" t="s">
        <v>3389</v>
      </c>
      <c r="T293" s="6" t="s">
        <v>797</v>
      </c>
    </row>
    <row r="294" spans="1:20" x14ac:dyDescent="0.25">
      <c r="A294" s="6" t="s">
        <v>567</v>
      </c>
      <c r="B294" s="7">
        <f>(#REF!/#REF!)*10000000</f>
        <v>700.08401008120984</v>
      </c>
      <c r="C294" s="8">
        <v>0.25</v>
      </c>
      <c r="D294" s="9">
        <v>3571</v>
      </c>
      <c r="E294" s="6">
        <v>2</v>
      </c>
      <c r="F294" s="6">
        <v>2</v>
      </c>
      <c r="G294" s="6">
        <v>2</v>
      </c>
      <c r="H294" s="6" t="s">
        <v>19785</v>
      </c>
      <c r="I294" s="6">
        <v>0</v>
      </c>
      <c r="J294" s="6">
        <v>2</v>
      </c>
      <c r="K294" s="6">
        <v>4</v>
      </c>
      <c r="L294" s="6" t="s">
        <v>270</v>
      </c>
      <c r="M294" s="6" t="s">
        <v>19786</v>
      </c>
      <c r="N294" s="6">
        <v>3</v>
      </c>
      <c r="O294" s="6">
        <v>4</v>
      </c>
      <c r="P294" s="6">
        <v>4</v>
      </c>
      <c r="Q294" s="6">
        <v>4</v>
      </c>
      <c r="R294" s="6" t="s">
        <v>566</v>
      </c>
      <c r="S294" s="6"/>
      <c r="T294" s="6" t="s">
        <v>563</v>
      </c>
    </row>
    <row r="295" spans="1:20" x14ac:dyDescent="0.25">
      <c r="A295" s="6" t="s">
        <v>1955</v>
      </c>
      <c r="B295" s="7">
        <f>(#REF!/#REF!)*10000000</f>
        <v>700.11668611435232</v>
      </c>
      <c r="C295" s="8">
        <v>0.36</v>
      </c>
      <c r="D295" s="9">
        <v>5142</v>
      </c>
      <c r="E295" s="6">
        <v>2</v>
      </c>
      <c r="F295" s="6">
        <v>2</v>
      </c>
      <c r="G295" s="6">
        <v>1</v>
      </c>
      <c r="H295" s="6" t="s">
        <v>19785</v>
      </c>
      <c r="I295" s="6">
        <v>0</v>
      </c>
      <c r="J295" s="6">
        <v>0</v>
      </c>
      <c r="K295" s="6">
        <v>3</v>
      </c>
      <c r="L295" s="6"/>
      <c r="M295" s="6" t="s">
        <v>19786</v>
      </c>
      <c r="N295" s="6">
        <v>4</v>
      </c>
      <c r="O295" s="6">
        <v>4</v>
      </c>
      <c r="P295" s="6">
        <v>4</v>
      </c>
      <c r="Q295" s="6">
        <v>4</v>
      </c>
      <c r="R295" s="6"/>
      <c r="S295" s="6"/>
      <c r="T295" s="6" t="s">
        <v>1951</v>
      </c>
    </row>
    <row r="296" spans="1:20" x14ac:dyDescent="0.25">
      <c r="A296" s="6" t="s">
        <v>14847</v>
      </c>
      <c r="B296" s="7">
        <f>(#REF!/#REF!)*10000000</f>
        <v>700.19096117122854</v>
      </c>
      <c r="C296" s="8">
        <v>0.22</v>
      </c>
      <c r="D296" s="9">
        <v>3142</v>
      </c>
      <c r="E296" s="6">
        <v>1</v>
      </c>
      <c r="F296" s="6">
        <v>1</v>
      </c>
      <c r="G296" s="6">
        <v>1</v>
      </c>
      <c r="H296" s="6" t="s">
        <v>19785</v>
      </c>
      <c r="I296" s="6">
        <v>0</v>
      </c>
      <c r="J296" s="6">
        <v>1</v>
      </c>
      <c r="K296" s="6">
        <v>13</v>
      </c>
      <c r="L296" s="6"/>
      <c r="M296" s="6" t="s">
        <v>19788</v>
      </c>
      <c r="N296" s="6">
        <v>4</v>
      </c>
      <c r="O296" s="6">
        <v>4</v>
      </c>
      <c r="P296" s="6">
        <v>4</v>
      </c>
      <c r="Q296" s="6">
        <v>2</v>
      </c>
      <c r="R296" s="6" t="s">
        <v>14845</v>
      </c>
      <c r="S296" s="6" t="s">
        <v>14846</v>
      </c>
      <c r="T296" s="6" t="s">
        <v>61</v>
      </c>
    </row>
    <row r="297" spans="1:20" x14ac:dyDescent="0.25">
      <c r="A297" s="6" t="s">
        <v>16521</v>
      </c>
      <c r="B297" s="7">
        <f>(#REF!/#REF!)*10000000</f>
        <v>710.00315556958037</v>
      </c>
      <c r="C297" s="8">
        <v>0.45</v>
      </c>
      <c r="D297" s="9">
        <v>6338</v>
      </c>
      <c r="E297" s="6">
        <v>2</v>
      </c>
      <c r="F297" s="6">
        <v>2</v>
      </c>
      <c r="G297" s="6">
        <v>2</v>
      </c>
      <c r="H297" s="6" t="s">
        <v>19785</v>
      </c>
      <c r="I297" s="6">
        <v>0</v>
      </c>
      <c r="J297" s="6">
        <v>6</v>
      </c>
      <c r="K297" s="6">
        <v>10</v>
      </c>
      <c r="L297" s="6" t="s">
        <v>270</v>
      </c>
      <c r="M297" s="6" t="s">
        <v>19786</v>
      </c>
      <c r="N297" s="6">
        <v>4</v>
      </c>
      <c r="O297" s="6">
        <v>4</v>
      </c>
      <c r="P297" s="6">
        <v>4</v>
      </c>
      <c r="Q297" s="6">
        <v>5</v>
      </c>
      <c r="R297" s="6" t="s">
        <v>16520</v>
      </c>
      <c r="S297" s="6" t="s">
        <v>171</v>
      </c>
      <c r="T297" s="6" t="s">
        <v>61</v>
      </c>
    </row>
    <row r="298" spans="1:20" x14ac:dyDescent="0.25">
      <c r="A298" s="6" t="s">
        <v>2096</v>
      </c>
      <c r="B298" s="7">
        <f>(#REF!/#REF!)*10000000</f>
        <v>710.05917159763317</v>
      </c>
      <c r="C298" s="8">
        <v>0.6</v>
      </c>
      <c r="D298" s="9">
        <v>8450</v>
      </c>
      <c r="E298" s="6">
        <v>2</v>
      </c>
      <c r="F298" s="6">
        <v>2</v>
      </c>
      <c r="G298" s="6">
        <v>3</v>
      </c>
      <c r="H298" s="6" t="s">
        <v>19785</v>
      </c>
      <c r="I298" s="6">
        <v>0</v>
      </c>
      <c r="J298" s="6">
        <v>9</v>
      </c>
      <c r="K298" s="6">
        <v>10</v>
      </c>
      <c r="L298" s="6" t="s">
        <v>270</v>
      </c>
      <c r="M298" s="6" t="s">
        <v>19788</v>
      </c>
      <c r="N298" s="6">
        <v>5</v>
      </c>
      <c r="O298" s="6">
        <v>5</v>
      </c>
      <c r="P298" s="6">
        <v>5</v>
      </c>
      <c r="Q298" s="6">
        <v>5</v>
      </c>
      <c r="R298" s="6" t="s">
        <v>93</v>
      </c>
      <c r="S298" s="6" t="s">
        <v>2094</v>
      </c>
      <c r="T298" s="6" t="s">
        <v>2090</v>
      </c>
    </row>
    <row r="299" spans="1:20" x14ac:dyDescent="0.25">
      <c r="A299" s="6" t="s">
        <v>16088</v>
      </c>
      <c r="B299" s="7">
        <f>(#REF!/#REF!)*10000000</f>
        <v>710.0957085520223</v>
      </c>
      <c r="C299" s="8">
        <v>0.46</v>
      </c>
      <c r="D299" s="9">
        <v>6478</v>
      </c>
      <c r="E299" s="6">
        <v>2</v>
      </c>
      <c r="F299" s="6">
        <v>2</v>
      </c>
      <c r="G299" s="6">
        <v>2</v>
      </c>
      <c r="H299" s="6" t="s">
        <v>19785</v>
      </c>
      <c r="I299" s="6">
        <v>0</v>
      </c>
      <c r="J299" s="6">
        <v>6</v>
      </c>
      <c r="K299" s="6">
        <v>10</v>
      </c>
      <c r="L299" s="6" t="s">
        <v>270</v>
      </c>
      <c r="M299" s="6" t="s">
        <v>19786</v>
      </c>
      <c r="N299" s="6">
        <v>5</v>
      </c>
      <c r="O299" s="6">
        <v>5</v>
      </c>
      <c r="P299" s="6">
        <v>5</v>
      </c>
      <c r="Q299" s="6">
        <v>5</v>
      </c>
      <c r="R299" s="6" t="s">
        <v>16087</v>
      </c>
      <c r="S299" s="6" t="s">
        <v>171</v>
      </c>
      <c r="T299" s="6" t="s">
        <v>16085</v>
      </c>
    </row>
    <row r="300" spans="1:20" x14ac:dyDescent="0.25">
      <c r="A300" s="6" t="s">
        <v>2578</v>
      </c>
      <c r="B300" s="7">
        <f>(#REF!/#REF!)*10000000</f>
        <v>716.02463124731491</v>
      </c>
      <c r="C300" s="8">
        <v>0.5</v>
      </c>
      <c r="D300" s="9">
        <v>6983</v>
      </c>
      <c r="E300" s="6">
        <v>2</v>
      </c>
      <c r="F300" s="6">
        <v>2</v>
      </c>
      <c r="G300" s="6">
        <v>2</v>
      </c>
      <c r="H300" s="6" t="s">
        <v>19785</v>
      </c>
      <c r="I300" s="6">
        <v>0</v>
      </c>
      <c r="J300" s="6">
        <v>1</v>
      </c>
      <c r="K300" s="6">
        <v>14</v>
      </c>
      <c r="L300" s="6" t="s">
        <v>143</v>
      </c>
      <c r="M300" s="6" t="s">
        <v>19789</v>
      </c>
      <c r="N300" s="6">
        <v>4</v>
      </c>
      <c r="O300" s="6">
        <v>5</v>
      </c>
      <c r="P300" s="6">
        <v>4</v>
      </c>
      <c r="Q300" s="6">
        <v>3</v>
      </c>
      <c r="R300" s="6"/>
      <c r="S300" s="6" t="s">
        <v>2577</v>
      </c>
      <c r="T300" s="6" t="s">
        <v>215</v>
      </c>
    </row>
    <row r="301" spans="1:20" x14ac:dyDescent="0.25">
      <c r="A301" s="6" t="s">
        <v>19077</v>
      </c>
      <c r="B301" s="7">
        <f>(#REF!/#REF!)*10000000</f>
        <v>720.00720007200073</v>
      </c>
      <c r="C301" s="8">
        <v>0.8</v>
      </c>
      <c r="D301" s="9">
        <v>11111</v>
      </c>
      <c r="E301" s="6">
        <v>1</v>
      </c>
      <c r="F301" s="6">
        <v>1</v>
      </c>
      <c r="G301" s="6">
        <v>1</v>
      </c>
      <c r="H301" s="6" t="s">
        <v>19785</v>
      </c>
      <c r="I301" s="6">
        <v>0</v>
      </c>
      <c r="J301" s="6">
        <v>0</v>
      </c>
      <c r="K301" s="6">
        <v>1</v>
      </c>
      <c r="L301" s="6"/>
      <c r="M301" s="6" t="s">
        <v>19789</v>
      </c>
      <c r="N301" s="6">
        <v>4</v>
      </c>
      <c r="O301" s="6">
        <v>5</v>
      </c>
      <c r="P301" s="6">
        <v>4</v>
      </c>
      <c r="Q301" s="6">
        <v>5</v>
      </c>
      <c r="R301" s="6" t="s">
        <v>356</v>
      </c>
      <c r="S301" s="6"/>
      <c r="T301" s="6" t="s">
        <v>19074</v>
      </c>
    </row>
    <row r="302" spans="1:20" x14ac:dyDescent="0.25">
      <c r="A302" s="6" t="s">
        <v>17653</v>
      </c>
      <c r="B302" s="7">
        <f>(#REF!/#REF!)*10000000</f>
        <v>720.0164575190289</v>
      </c>
      <c r="C302" s="8">
        <v>0.35</v>
      </c>
      <c r="D302" s="9">
        <v>4861</v>
      </c>
      <c r="E302" s="6">
        <v>2</v>
      </c>
      <c r="F302" s="6">
        <v>2</v>
      </c>
      <c r="G302" s="6">
        <v>2</v>
      </c>
      <c r="H302" s="6" t="s">
        <v>19785</v>
      </c>
      <c r="I302" s="6">
        <v>0</v>
      </c>
      <c r="J302" s="6">
        <v>10</v>
      </c>
      <c r="K302" s="6">
        <v>19</v>
      </c>
      <c r="L302" s="6" t="s">
        <v>270</v>
      </c>
      <c r="M302" s="6" t="s">
        <v>19788</v>
      </c>
      <c r="N302" s="6"/>
      <c r="O302" s="6"/>
      <c r="P302" s="6"/>
      <c r="Q302" s="6"/>
      <c r="R302" s="6"/>
      <c r="S302" s="6" t="s">
        <v>17652</v>
      </c>
      <c r="T302" s="6" t="s">
        <v>17650</v>
      </c>
    </row>
    <row r="303" spans="1:20" x14ac:dyDescent="0.25">
      <c r="A303" s="6" t="s">
        <v>15378</v>
      </c>
      <c r="B303" s="7">
        <f>(#REF!/#REF!)*10000000</f>
        <v>720.02880115204596</v>
      </c>
      <c r="C303" s="8">
        <v>0.6</v>
      </c>
      <c r="D303" s="9">
        <v>8333</v>
      </c>
      <c r="E303" s="6">
        <v>2</v>
      </c>
      <c r="F303" s="6">
        <v>2</v>
      </c>
      <c r="G303" s="6">
        <v>1</v>
      </c>
      <c r="H303" s="6" t="s">
        <v>19791</v>
      </c>
      <c r="I303" s="6">
        <v>1</v>
      </c>
      <c r="J303" s="6">
        <v>0</v>
      </c>
      <c r="K303" s="6">
        <v>4</v>
      </c>
      <c r="L303" s="6"/>
      <c r="M303" s="6" t="s">
        <v>19788</v>
      </c>
      <c r="N303" s="6">
        <v>3.5</v>
      </c>
      <c r="O303" s="6">
        <v>4</v>
      </c>
      <c r="P303" s="6">
        <v>4.5</v>
      </c>
      <c r="Q303" s="6">
        <v>5</v>
      </c>
      <c r="R303" s="6" t="s">
        <v>15376</v>
      </c>
      <c r="S303" s="6"/>
      <c r="T303" s="6" t="s">
        <v>15373</v>
      </c>
    </row>
    <row r="304" spans="1:20" x14ac:dyDescent="0.25">
      <c r="A304" s="6" t="s">
        <v>13065</v>
      </c>
      <c r="B304" s="7">
        <f>(#REF!/#REF!)*10000000</f>
        <v>722.02166064981941</v>
      </c>
      <c r="C304" s="8">
        <v>0.96</v>
      </c>
      <c r="D304" s="9">
        <v>13296</v>
      </c>
      <c r="E304" s="6">
        <v>2</v>
      </c>
      <c r="F304" s="6">
        <v>2</v>
      </c>
      <c r="G304" s="6">
        <v>3</v>
      </c>
      <c r="H304" s="6" t="s">
        <v>19785</v>
      </c>
      <c r="I304" s="6">
        <v>0</v>
      </c>
      <c r="J304" s="6">
        <v>8</v>
      </c>
      <c r="K304" s="6">
        <v>15</v>
      </c>
      <c r="L304" s="6" t="s">
        <v>143</v>
      </c>
      <c r="M304" s="6" t="s">
        <v>19786</v>
      </c>
      <c r="N304" s="6">
        <v>4</v>
      </c>
      <c r="O304" s="6">
        <v>4</v>
      </c>
      <c r="P304" s="6">
        <v>5</v>
      </c>
      <c r="Q304" s="6">
        <v>4</v>
      </c>
      <c r="R304" s="6"/>
      <c r="S304" s="6" t="s">
        <v>171</v>
      </c>
      <c r="T304" s="6" t="s">
        <v>191</v>
      </c>
    </row>
    <row r="305" spans="1:20" x14ac:dyDescent="0.25">
      <c r="A305" s="6" t="s">
        <v>14695</v>
      </c>
      <c r="B305" s="7">
        <f>(#REF!/#REF!)*10000000</f>
        <v>726.01362671730146</v>
      </c>
      <c r="C305" s="8">
        <v>0.65</v>
      </c>
      <c r="D305" s="9">
        <v>8953</v>
      </c>
      <c r="E305" s="6">
        <v>2</v>
      </c>
      <c r="F305" s="6">
        <v>2</v>
      </c>
      <c r="G305" s="6">
        <v>2</v>
      </c>
      <c r="H305" s="6" t="s">
        <v>19785</v>
      </c>
      <c r="I305" s="6">
        <v>0</v>
      </c>
      <c r="J305" s="6">
        <v>7</v>
      </c>
      <c r="K305" s="6">
        <v>14</v>
      </c>
      <c r="L305" s="6"/>
      <c r="M305" s="6" t="s">
        <v>19786</v>
      </c>
      <c r="N305" s="6">
        <v>4.5</v>
      </c>
      <c r="O305" s="6">
        <v>4</v>
      </c>
      <c r="P305" s="6">
        <v>4</v>
      </c>
      <c r="Q305" s="6">
        <v>2.5</v>
      </c>
      <c r="R305" s="6"/>
      <c r="S305" s="6" t="s">
        <v>14694</v>
      </c>
      <c r="T305" s="6" t="s">
        <v>13710</v>
      </c>
    </row>
    <row r="306" spans="1:20" x14ac:dyDescent="0.25">
      <c r="A306" s="6" t="s">
        <v>18957</v>
      </c>
      <c r="B306" s="7">
        <f>(#REF!/#REF!)*10000000</f>
        <v>728.07850585628364</v>
      </c>
      <c r="C306" s="8">
        <v>0.46</v>
      </c>
      <c r="D306" s="9">
        <v>6318</v>
      </c>
      <c r="E306" s="6">
        <v>2</v>
      </c>
      <c r="F306" s="6">
        <v>2</v>
      </c>
      <c r="G306" s="6">
        <v>2</v>
      </c>
      <c r="H306" s="6" t="s">
        <v>19785</v>
      </c>
      <c r="I306" s="6">
        <v>1</v>
      </c>
      <c r="J306" s="6">
        <v>11</v>
      </c>
      <c r="K306" s="6">
        <v>14</v>
      </c>
      <c r="L306" s="6" t="s">
        <v>527</v>
      </c>
      <c r="M306" s="6" t="s">
        <v>19788</v>
      </c>
      <c r="N306" s="6">
        <v>4</v>
      </c>
      <c r="O306" s="6">
        <v>4.5</v>
      </c>
      <c r="P306" s="6">
        <v>4.5</v>
      </c>
      <c r="Q306" s="6">
        <v>4</v>
      </c>
      <c r="R306" s="6"/>
      <c r="S306" s="6" t="s">
        <v>18955</v>
      </c>
      <c r="T306" s="6" t="s">
        <v>852</v>
      </c>
    </row>
    <row r="307" spans="1:20" x14ac:dyDescent="0.25">
      <c r="A307" s="6" t="s">
        <v>14793</v>
      </c>
      <c r="B307" s="7">
        <f>(#REF!/#REF!)*10000000</f>
        <v>730.06022996897241</v>
      </c>
      <c r="C307" s="8">
        <v>0.4</v>
      </c>
      <c r="D307" s="9">
        <v>5479</v>
      </c>
      <c r="E307" s="6">
        <v>2</v>
      </c>
      <c r="F307" s="6">
        <v>2</v>
      </c>
      <c r="G307" s="6">
        <v>0</v>
      </c>
      <c r="H307" s="6" t="s">
        <v>19785</v>
      </c>
      <c r="I307" s="6">
        <v>0</v>
      </c>
      <c r="J307" s="6">
        <v>0</v>
      </c>
      <c r="K307" s="6">
        <v>16</v>
      </c>
      <c r="L307" s="6"/>
      <c r="M307" s="6" t="s">
        <v>19789</v>
      </c>
      <c r="N307" s="6">
        <v>4</v>
      </c>
      <c r="O307" s="6">
        <v>4</v>
      </c>
      <c r="P307" s="6">
        <v>4</v>
      </c>
      <c r="Q307" s="6">
        <v>5</v>
      </c>
      <c r="R307" s="6"/>
      <c r="S307" s="6"/>
      <c r="T307" s="6" t="s">
        <v>14792</v>
      </c>
    </row>
    <row r="308" spans="1:20" x14ac:dyDescent="0.25">
      <c r="A308" s="6" t="s">
        <v>5973</v>
      </c>
      <c r="B308" s="7">
        <f>(#REF!/#REF!)*10000000</f>
        <v>734.4675110544855</v>
      </c>
      <c r="C308" s="8">
        <v>0.98</v>
      </c>
      <c r="D308" s="9">
        <v>13343</v>
      </c>
      <c r="E308" s="6">
        <v>2</v>
      </c>
      <c r="F308" s="6">
        <v>3</v>
      </c>
      <c r="G308" s="6">
        <v>3</v>
      </c>
      <c r="H308" s="6" t="s">
        <v>19785</v>
      </c>
      <c r="I308" s="6">
        <v>1</v>
      </c>
      <c r="J308" s="6">
        <v>4</v>
      </c>
      <c r="K308" s="6">
        <v>14</v>
      </c>
      <c r="L308" s="6" t="s">
        <v>270</v>
      </c>
      <c r="M308" s="6" t="s">
        <v>19786</v>
      </c>
      <c r="N308" s="6">
        <v>5</v>
      </c>
      <c r="O308" s="6">
        <v>4</v>
      </c>
      <c r="P308" s="6">
        <v>5</v>
      </c>
      <c r="Q308" s="6">
        <v>4</v>
      </c>
      <c r="R308" s="6" t="s">
        <v>5971</v>
      </c>
      <c r="S308" s="6" t="s">
        <v>5972</v>
      </c>
      <c r="T308" s="6" t="s">
        <v>3156</v>
      </c>
    </row>
    <row r="309" spans="1:20" x14ac:dyDescent="0.25">
      <c r="A309" s="6" t="s">
        <v>12288</v>
      </c>
      <c r="B309" s="7">
        <f>(#REF!/#REF!)*10000000</f>
        <v>734.4675110544855</v>
      </c>
      <c r="C309" s="8">
        <v>0.98</v>
      </c>
      <c r="D309" s="9">
        <v>13343</v>
      </c>
      <c r="E309" s="6">
        <v>2</v>
      </c>
      <c r="F309" s="6">
        <v>3</v>
      </c>
      <c r="G309" s="6">
        <v>3</v>
      </c>
      <c r="H309" s="6" t="s">
        <v>19791</v>
      </c>
      <c r="I309" s="6">
        <v>3</v>
      </c>
      <c r="J309" s="6">
        <v>12</v>
      </c>
      <c r="K309" s="6">
        <v>14</v>
      </c>
      <c r="L309" s="6" t="s">
        <v>206</v>
      </c>
      <c r="M309" s="6" t="s">
        <v>19786</v>
      </c>
      <c r="N309" s="6">
        <v>5</v>
      </c>
      <c r="O309" s="6">
        <v>4</v>
      </c>
      <c r="P309" s="6">
        <v>5</v>
      </c>
      <c r="Q309" s="6">
        <v>4</v>
      </c>
      <c r="R309" s="6" t="s">
        <v>12287</v>
      </c>
      <c r="S309" s="6" t="s">
        <v>6702</v>
      </c>
      <c r="T309" s="6" t="s">
        <v>12285</v>
      </c>
    </row>
    <row r="310" spans="1:20" x14ac:dyDescent="0.25">
      <c r="A310" s="6" t="s">
        <v>3251</v>
      </c>
      <c r="B310" s="7">
        <f>(#REF!/#REF!)*10000000</f>
        <v>734.48712536935409</v>
      </c>
      <c r="C310" s="8">
        <v>0.87</v>
      </c>
      <c r="D310" s="9">
        <v>11845</v>
      </c>
      <c r="E310" s="6">
        <v>2</v>
      </c>
      <c r="F310" s="6">
        <v>3</v>
      </c>
      <c r="G310" s="6">
        <v>3</v>
      </c>
      <c r="H310" s="6" t="s">
        <v>19785</v>
      </c>
      <c r="I310" s="6">
        <v>1</v>
      </c>
      <c r="J310" s="6">
        <v>2</v>
      </c>
      <c r="K310" s="6">
        <v>14</v>
      </c>
      <c r="L310" s="6" t="s">
        <v>322</v>
      </c>
      <c r="M310" s="6" t="s">
        <v>19786</v>
      </c>
      <c r="N310" s="6">
        <v>5</v>
      </c>
      <c r="O310" s="6">
        <v>4</v>
      </c>
      <c r="P310" s="6">
        <v>5</v>
      </c>
      <c r="Q310" s="6">
        <v>4</v>
      </c>
      <c r="R310" s="6" t="s">
        <v>3249</v>
      </c>
      <c r="S310" s="6" t="s">
        <v>3250</v>
      </c>
      <c r="T310" s="6" t="s">
        <v>3247</v>
      </c>
    </row>
    <row r="311" spans="1:20" x14ac:dyDescent="0.25">
      <c r="A311" s="6" t="s">
        <v>13511</v>
      </c>
      <c r="B311" s="7">
        <f>(#REF!/#REF!)*10000000</f>
        <v>734.83692272907126</v>
      </c>
      <c r="C311" s="8">
        <v>1.3</v>
      </c>
      <c r="D311" s="9">
        <v>17691</v>
      </c>
      <c r="E311" s="6">
        <v>2</v>
      </c>
      <c r="F311" s="6">
        <v>2</v>
      </c>
      <c r="G311" s="6">
        <v>3</v>
      </c>
      <c r="H311" s="6" t="s">
        <v>19785</v>
      </c>
      <c r="I311" s="6">
        <v>1</v>
      </c>
      <c r="J311" s="6">
        <v>0</v>
      </c>
      <c r="K311" s="6">
        <v>26</v>
      </c>
      <c r="L311" s="6" t="s">
        <v>270</v>
      </c>
      <c r="M311" s="6" t="s">
        <v>19786</v>
      </c>
      <c r="N311" s="6">
        <v>4</v>
      </c>
      <c r="O311" s="6">
        <v>4</v>
      </c>
      <c r="P311" s="6">
        <v>5</v>
      </c>
      <c r="Q311" s="6">
        <v>4</v>
      </c>
      <c r="R311" s="6"/>
      <c r="S311" s="6" t="s">
        <v>13510</v>
      </c>
      <c r="T311" s="6" t="s">
        <v>10433</v>
      </c>
    </row>
    <row r="312" spans="1:20" x14ac:dyDescent="0.25">
      <c r="A312" s="6" t="s">
        <v>15926</v>
      </c>
      <c r="B312" s="7">
        <f>(#REF!/#REF!)*10000000</f>
        <v>735.00588004704036</v>
      </c>
      <c r="C312" s="8">
        <v>0.75</v>
      </c>
      <c r="D312" s="9">
        <v>10204</v>
      </c>
      <c r="E312" s="6">
        <v>2</v>
      </c>
      <c r="F312" s="6">
        <v>2</v>
      </c>
      <c r="G312" s="6">
        <v>2</v>
      </c>
      <c r="H312" s="6" t="s">
        <v>19785</v>
      </c>
      <c r="I312" s="6">
        <v>0</v>
      </c>
      <c r="J312" s="6">
        <v>11</v>
      </c>
      <c r="K312" s="6">
        <v>14</v>
      </c>
      <c r="L312" s="6"/>
      <c r="M312" s="6" t="s">
        <v>19789</v>
      </c>
      <c r="N312" s="6"/>
      <c r="O312" s="6"/>
      <c r="P312" s="6"/>
      <c r="Q312" s="6"/>
      <c r="R312" s="6" t="s">
        <v>93</v>
      </c>
      <c r="S312" s="6"/>
      <c r="T312" s="6" t="s">
        <v>14016</v>
      </c>
    </row>
    <row r="313" spans="1:20" x14ac:dyDescent="0.25">
      <c r="A313" s="6" t="s">
        <v>4499</v>
      </c>
      <c r="B313" s="7">
        <f>(#REF!/#REF!)*10000000</f>
        <v>735.02388827636889</v>
      </c>
      <c r="C313" s="8">
        <v>0.6</v>
      </c>
      <c r="D313" s="9">
        <v>8163</v>
      </c>
      <c r="E313" s="6">
        <v>1</v>
      </c>
      <c r="F313" s="6">
        <v>1</v>
      </c>
      <c r="G313" s="6">
        <v>1</v>
      </c>
      <c r="H313" s="6" t="s">
        <v>19785</v>
      </c>
      <c r="I313" s="6">
        <v>0</v>
      </c>
      <c r="J313" s="6">
        <v>5</v>
      </c>
      <c r="K313" s="6">
        <v>15</v>
      </c>
      <c r="L313" s="6" t="s">
        <v>143</v>
      </c>
      <c r="M313" s="6" t="s">
        <v>19790</v>
      </c>
      <c r="N313" s="6"/>
      <c r="O313" s="6"/>
      <c r="P313" s="6"/>
      <c r="Q313" s="6"/>
      <c r="R313" s="6" t="s">
        <v>4497</v>
      </c>
      <c r="S313" s="6" t="s">
        <v>4498</v>
      </c>
      <c r="T313" s="6" t="s">
        <v>4494</v>
      </c>
    </row>
    <row r="314" spans="1:20" x14ac:dyDescent="0.25">
      <c r="A314" s="6" t="s">
        <v>7798</v>
      </c>
      <c r="B314" s="7">
        <f>(#REF!/#REF!)*10000000</f>
        <v>735.02388827636889</v>
      </c>
      <c r="C314" s="8">
        <v>0.6</v>
      </c>
      <c r="D314" s="9">
        <v>8163</v>
      </c>
      <c r="E314" s="6">
        <v>1</v>
      </c>
      <c r="F314" s="6">
        <v>1</v>
      </c>
      <c r="G314" s="6">
        <v>1</v>
      </c>
      <c r="H314" s="6" t="s">
        <v>19785</v>
      </c>
      <c r="I314" s="6">
        <v>0</v>
      </c>
      <c r="J314" s="6">
        <v>5</v>
      </c>
      <c r="K314" s="6">
        <v>15</v>
      </c>
      <c r="L314" s="6" t="s">
        <v>143</v>
      </c>
      <c r="M314" s="6" t="s">
        <v>19790</v>
      </c>
      <c r="N314" s="6"/>
      <c r="O314" s="6"/>
      <c r="P314" s="6"/>
      <c r="Q314" s="6"/>
      <c r="R314" s="6" t="s">
        <v>7796</v>
      </c>
      <c r="S314" s="6" t="s">
        <v>7797</v>
      </c>
      <c r="T314" s="6" t="s">
        <v>4494</v>
      </c>
    </row>
    <row r="315" spans="1:20" x14ac:dyDescent="0.25">
      <c r="A315" s="6" t="s">
        <v>9309</v>
      </c>
      <c r="B315" s="7">
        <f>(#REF!/#REF!)*10000000</f>
        <v>735.0735073507351</v>
      </c>
      <c r="C315" s="8">
        <v>0.49</v>
      </c>
      <c r="D315" s="9">
        <v>6666</v>
      </c>
      <c r="E315" s="6">
        <v>2</v>
      </c>
      <c r="F315" s="6">
        <v>2</v>
      </c>
      <c r="G315" s="6">
        <v>3</v>
      </c>
      <c r="H315" s="6" t="s">
        <v>19785</v>
      </c>
      <c r="I315" s="6">
        <v>0</v>
      </c>
      <c r="J315" s="6">
        <v>5</v>
      </c>
      <c r="K315" s="6">
        <v>12</v>
      </c>
      <c r="L315" s="6" t="s">
        <v>703</v>
      </c>
      <c r="M315" s="6" t="s">
        <v>19786</v>
      </c>
      <c r="N315" s="6">
        <v>4</v>
      </c>
      <c r="O315" s="6">
        <v>3.5</v>
      </c>
      <c r="P315" s="6">
        <v>4</v>
      </c>
      <c r="Q315" s="6">
        <v>3</v>
      </c>
      <c r="R315" s="6"/>
      <c r="S315" s="6" t="s">
        <v>9308</v>
      </c>
      <c r="T315" s="6" t="s">
        <v>9306</v>
      </c>
    </row>
    <row r="316" spans="1:20" x14ac:dyDescent="0.25">
      <c r="A316" s="6" t="s">
        <v>9320</v>
      </c>
      <c r="B316" s="7">
        <f>(#REF!/#REF!)*10000000</f>
        <v>735.07791825933543</v>
      </c>
      <c r="C316" s="8">
        <v>0.5</v>
      </c>
      <c r="D316" s="9">
        <v>6802</v>
      </c>
      <c r="E316" s="6">
        <v>2</v>
      </c>
      <c r="F316" s="6">
        <v>2</v>
      </c>
      <c r="G316" s="6">
        <v>3</v>
      </c>
      <c r="H316" s="6" t="s">
        <v>19785</v>
      </c>
      <c r="I316" s="6">
        <v>0</v>
      </c>
      <c r="J316" s="6">
        <v>6</v>
      </c>
      <c r="K316" s="6">
        <v>12</v>
      </c>
      <c r="L316" s="6" t="s">
        <v>703</v>
      </c>
      <c r="M316" s="6" t="s">
        <v>19786</v>
      </c>
      <c r="N316" s="6">
        <v>4</v>
      </c>
      <c r="O316" s="6">
        <v>3.5</v>
      </c>
      <c r="P316" s="6">
        <v>4</v>
      </c>
      <c r="Q316" s="6">
        <v>3</v>
      </c>
      <c r="R316" s="6"/>
      <c r="S316" s="6" t="s">
        <v>9308</v>
      </c>
      <c r="T316" s="6" t="s">
        <v>9306</v>
      </c>
    </row>
    <row r="317" spans="1:20" x14ac:dyDescent="0.25">
      <c r="A317" s="6" t="s">
        <v>18174</v>
      </c>
      <c r="B317" s="7">
        <f>(#REF!/#REF!)*10000000</f>
        <v>741.04015090272162</v>
      </c>
      <c r="C317" s="8">
        <v>0.55000000000000004</v>
      </c>
      <c r="D317" s="9">
        <v>7422</v>
      </c>
      <c r="E317" s="6">
        <v>2</v>
      </c>
      <c r="F317" s="6">
        <v>2</v>
      </c>
      <c r="G317" s="6">
        <v>2</v>
      </c>
      <c r="H317" s="6" t="s">
        <v>19785</v>
      </c>
      <c r="I317" s="6">
        <v>0</v>
      </c>
      <c r="J317" s="6">
        <v>9</v>
      </c>
      <c r="K317" s="6">
        <v>14</v>
      </c>
      <c r="L317" s="6" t="s">
        <v>143</v>
      </c>
      <c r="M317" s="6" t="s">
        <v>19789</v>
      </c>
      <c r="N317" s="6"/>
      <c r="O317" s="6"/>
      <c r="P317" s="6"/>
      <c r="Q317" s="6"/>
      <c r="R317" s="6"/>
      <c r="S317" s="6" t="s">
        <v>3073</v>
      </c>
      <c r="T317" s="6" t="s">
        <v>14016</v>
      </c>
    </row>
    <row r="318" spans="1:20" x14ac:dyDescent="0.25">
      <c r="A318" s="6" t="s">
        <v>16885</v>
      </c>
      <c r="B318" s="7">
        <f>(#REF!/#REF!)*10000000</f>
        <v>742.9568686113189</v>
      </c>
      <c r="C318" s="8">
        <v>0.29799999999999999</v>
      </c>
      <c r="D318" s="9">
        <v>4011</v>
      </c>
      <c r="E318" s="6">
        <v>2</v>
      </c>
      <c r="F318" s="6">
        <v>2</v>
      </c>
      <c r="G318" s="6">
        <v>2</v>
      </c>
      <c r="H318" s="6" t="s">
        <v>19785</v>
      </c>
      <c r="I318" s="6">
        <v>0</v>
      </c>
      <c r="J318" s="6">
        <v>3</v>
      </c>
      <c r="K318" s="6">
        <v>3</v>
      </c>
      <c r="L318" s="6"/>
      <c r="M318" s="6" t="s">
        <v>19789</v>
      </c>
      <c r="N318" s="6">
        <v>4</v>
      </c>
      <c r="O318" s="6">
        <v>4</v>
      </c>
      <c r="P318" s="6">
        <v>4</v>
      </c>
      <c r="Q318" s="6">
        <v>2</v>
      </c>
      <c r="R318" s="6"/>
      <c r="S318" s="6"/>
      <c r="T318" s="6" t="s">
        <v>2025</v>
      </c>
    </row>
    <row r="319" spans="1:20" x14ac:dyDescent="0.25">
      <c r="A319" s="6" t="s">
        <v>2027</v>
      </c>
      <c r="B319" s="7">
        <f>(#REF!/#REF!)*10000000</f>
        <v>743.073047858942</v>
      </c>
      <c r="C319" s="8">
        <v>0.29499999999999998</v>
      </c>
      <c r="D319" s="9">
        <v>3970</v>
      </c>
      <c r="E319" s="6">
        <v>2</v>
      </c>
      <c r="F319" s="6">
        <v>2</v>
      </c>
      <c r="G319" s="6">
        <v>1</v>
      </c>
      <c r="H319" s="6" t="s">
        <v>19785</v>
      </c>
      <c r="I319" s="6">
        <v>0</v>
      </c>
      <c r="J319" s="6">
        <v>4</v>
      </c>
      <c r="K319" s="6">
        <v>4</v>
      </c>
      <c r="L319" s="6"/>
      <c r="M319" s="6" t="s">
        <v>19789</v>
      </c>
      <c r="N319" s="6">
        <v>4</v>
      </c>
      <c r="O319" s="6">
        <v>4</v>
      </c>
      <c r="P319" s="6">
        <v>4</v>
      </c>
      <c r="Q319" s="6">
        <v>2</v>
      </c>
      <c r="R319" s="6"/>
      <c r="S319" s="6"/>
      <c r="T319" s="6" t="s">
        <v>2025</v>
      </c>
    </row>
    <row r="320" spans="1:20" x14ac:dyDescent="0.25">
      <c r="A320" s="6" t="s">
        <v>1019</v>
      </c>
      <c r="B320" s="7">
        <f>(#REF!/#REF!)*10000000</f>
        <v>743.09978768577503</v>
      </c>
      <c r="C320" s="8">
        <v>0.28000000000000003</v>
      </c>
      <c r="D320" s="9">
        <v>3768</v>
      </c>
      <c r="E320" s="6">
        <v>2</v>
      </c>
      <c r="F320" s="6">
        <v>2</v>
      </c>
      <c r="G320" s="6">
        <v>1</v>
      </c>
      <c r="H320" s="6" t="s">
        <v>19785</v>
      </c>
      <c r="I320" s="6">
        <v>0</v>
      </c>
      <c r="J320" s="6">
        <v>11</v>
      </c>
      <c r="K320" s="6">
        <v>13</v>
      </c>
      <c r="L320" s="6" t="s">
        <v>270</v>
      </c>
      <c r="M320" s="6" t="s">
        <v>19786</v>
      </c>
      <c r="N320" s="6">
        <v>4</v>
      </c>
      <c r="O320" s="6">
        <v>4</v>
      </c>
      <c r="P320" s="6">
        <v>4</v>
      </c>
      <c r="Q320" s="6">
        <v>2</v>
      </c>
      <c r="R320" s="6"/>
      <c r="S320" s="6" t="s">
        <v>1018</v>
      </c>
      <c r="T320" s="6" t="s">
        <v>61</v>
      </c>
    </row>
    <row r="321" spans="1:20" x14ac:dyDescent="0.25">
      <c r="A321" s="6" t="s">
        <v>15834</v>
      </c>
      <c r="B321" s="7">
        <f>(#REF!/#REF!)*10000000</f>
        <v>744.01302022785399</v>
      </c>
      <c r="C321" s="8">
        <v>0.32</v>
      </c>
      <c r="D321" s="9">
        <v>4301</v>
      </c>
      <c r="E321" s="6">
        <v>2</v>
      </c>
      <c r="F321" s="6">
        <v>2</v>
      </c>
      <c r="G321" s="6">
        <v>1</v>
      </c>
      <c r="H321" s="6" t="s">
        <v>19785</v>
      </c>
      <c r="I321" s="6">
        <v>0</v>
      </c>
      <c r="J321" s="6">
        <v>3</v>
      </c>
      <c r="K321" s="6">
        <v>13</v>
      </c>
      <c r="L321" s="6"/>
      <c r="M321" s="6" t="s">
        <v>19786</v>
      </c>
      <c r="N321" s="6">
        <v>4</v>
      </c>
      <c r="O321" s="6">
        <v>4</v>
      </c>
      <c r="P321" s="6">
        <v>4</v>
      </c>
      <c r="Q321" s="6">
        <v>2</v>
      </c>
      <c r="R321" s="6"/>
      <c r="S321" s="6" t="s">
        <v>15833</v>
      </c>
      <c r="T321" s="6" t="s">
        <v>61</v>
      </c>
    </row>
    <row r="322" spans="1:20" x14ac:dyDescent="0.25">
      <c r="A322" s="6" t="s">
        <v>18711</v>
      </c>
      <c r="B322" s="7">
        <f>(#REF!/#REF!)*10000000</f>
        <v>745.02052607571841</v>
      </c>
      <c r="C322" s="8">
        <v>0.49</v>
      </c>
      <c r="D322" s="9">
        <v>6577</v>
      </c>
      <c r="E322" s="6">
        <v>3</v>
      </c>
      <c r="F322" s="6">
        <v>2</v>
      </c>
      <c r="G322" s="6">
        <v>2</v>
      </c>
      <c r="H322" s="6" t="s">
        <v>19785</v>
      </c>
      <c r="I322" s="6">
        <v>0</v>
      </c>
      <c r="J322" s="6">
        <v>7</v>
      </c>
      <c r="K322" s="6">
        <v>8</v>
      </c>
      <c r="L322" s="6"/>
      <c r="M322" s="6" t="s">
        <v>19789</v>
      </c>
      <c r="N322" s="6">
        <v>4</v>
      </c>
      <c r="O322" s="6">
        <v>4</v>
      </c>
      <c r="P322" s="6">
        <v>4</v>
      </c>
      <c r="Q322" s="6">
        <v>4</v>
      </c>
      <c r="R322" s="6"/>
      <c r="S322" s="6" t="s">
        <v>18710</v>
      </c>
      <c r="T322" s="6" t="s">
        <v>18708</v>
      </c>
    </row>
    <row r="323" spans="1:20" x14ac:dyDescent="0.25">
      <c r="A323" s="6" t="s">
        <v>2921</v>
      </c>
      <c r="B323" s="7">
        <f>(#REF!/#REF!)*10000000</f>
        <v>745.03311258278143</v>
      </c>
      <c r="C323" s="8">
        <v>0.54</v>
      </c>
      <c r="D323" s="9">
        <v>7248</v>
      </c>
      <c r="E323" s="6">
        <v>2</v>
      </c>
      <c r="F323" s="6">
        <v>1</v>
      </c>
      <c r="G323" s="6">
        <v>3</v>
      </c>
      <c r="H323" s="6" t="s">
        <v>19785</v>
      </c>
      <c r="I323" s="6">
        <v>0</v>
      </c>
      <c r="J323" s="6">
        <v>1</v>
      </c>
      <c r="K323" s="6">
        <v>4</v>
      </c>
      <c r="L323" s="6"/>
      <c r="M323" s="6" t="s">
        <v>19789</v>
      </c>
      <c r="N323" s="6">
        <v>5</v>
      </c>
      <c r="O323" s="6">
        <v>4</v>
      </c>
      <c r="P323" s="6">
        <v>5</v>
      </c>
      <c r="Q323" s="6">
        <v>5</v>
      </c>
      <c r="R323" s="6" t="s">
        <v>530</v>
      </c>
      <c r="S323" s="6" t="s">
        <v>2919</v>
      </c>
      <c r="T323" s="6" t="s">
        <v>2917</v>
      </c>
    </row>
    <row r="324" spans="1:20" x14ac:dyDescent="0.25">
      <c r="A324" s="6" t="s">
        <v>15984</v>
      </c>
      <c r="B324" s="7">
        <f>(#REF!/#REF!)*10000000</f>
        <v>745.07138001359601</v>
      </c>
      <c r="C324" s="8">
        <v>0.54799999999999993</v>
      </c>
      <c r="D324" s="9">
        <v>7355</v>
      </c>
      <c r="E324" s="6">
        <v>2</v>
      </c>
      <c r="F324" s="6">
        <v>2</v>
      </c>
      <c r="G324" s="6">
        <v>3</v>
      </c>
      <c r="H324" s="6" t="s">
        <v>19785</v>
      </c>
      <c r="I324" s="6">
        <v>0</v>
      </c>
      <c r="J324" s="6">
        <v>4</v>
      </c>
      <c r="K324" s="6">
        <v>4</v>
      </c>
      <c r="L324" s="6" t="s">
        <v>270</v>
      </c>
      <c r="M324" s="6" t="s">
        <v>19788</v>
      </c>
      <c r="N324" s="6">
        <v>5</v>
      </c>
      <c r="O324" s="6">
        <v>4</v>
      </c>
      <c r="P324" s="6">
        <v>5</v>
      </c>
      <c r="Q324" s="6">
        <v>5</v>
      </c>
      <c r="R324" s="6" t="s">
        <v>15982</v>
      </c>
      <c r="S324" s="6" t="s">
        <v>15983</v>
      </c>
      <c r="T324" s="6" t="s">
        <v>15980</v>
      </c>
    </row>
    <row r="325" spans="1:20" x14ac:dyDescent="0.25">
      <c r="A325" s="6" t="s">
        <v>15038</v>
      </c>
      <c r="B325" s="7">
        <f>(#REF!/#REF!)*10000000</f>
        <v>749.62518740629685</v>
      </c>
      <c r="C325" s="8">
        <v>1</v>
      </c>
      <c r="D325" s="9">
        <v>13340</v>
      </c>
      <c r="E325" s="6">
        <v>2</v>
      </c>
      <c r="F325" s="6">
        <v>2</v>
      </c>
      <c r="G325" s="6">
        <v>2</v>
      </c>
      <c r="H325" s="6" t="s">
        <v>19785</v>
      </c>
      <c r="I325" s="6">
        <v>0</v>
      </c>
      <c r="J325" s="6">
        <v>3</v>
      </c>
      <c r="K325" s="6">
        <v>4</v>
      </c>
      <c r="L325" s="6"/>
      <c r="M325" s="6" t="s">
        <v>19789</v>
      </c>
      <c r="N325" s="6"/>
      <c r="O325" s="6"/>
      <c r="P325" s="6"/>
      <c r="Q325" s="6"/>
      <c r="R325" s="6" t="s">
        <v>15036</v>
      </c>
      <c r="S325" s="6" t="s">
        <v>15037</v>
      </c>
      <c r="T325" s="6" t="s">
        <v>1931</v>
      </c>
    </row>
    <row r="326" spans="1:20" x14ac:dyDescent="0.25">
      <c r="A326" s="6" t="s">
        <v>2032</v>
      </c>
      <c r="B326" s="7">
        <f>(#REF!/#REF!)*10000000</f>
        <v>749.95066114071449</v>
      </c>
      <c r="C326" s="8">
        <v>0.38</v>
      </c>
      <c r="D326" s="9">
        <v>5067</v>
      </c>
      <c r="E326" s="6">
        <v>2</v>
      </c>
      <c r="F326" s="6">
        <v>2</v>
      </c>
      <c r="G326" s="6">
        <v>2</v>
      </c>
      <c r="H326" s="6" t="s">
        <v>19785</v>
      </c>
      <c r="I326" s="6">
        <v>0</v>
      </c>
      <c r="J326" s="6">
        <v>9</v>
      </c>
      <c r="K326" s="6">
        <v>9</v>
      </c>
      <c r="L326" s="6" t="s">
        <v>270</v>
      </c>
      <c r="M326" s="6" t="s">
        <v>19789</v>
      </c>
      <c r="N326" s="6">
        <v>4</v>
      </c>
      <c r="O326" s="6">
        <v>4</v>
      </c>
      <c r="P326" s="6">
        <v>4</v>
      </c>
      <c r="Q326" s="6">
        <v>2</v>
      </c>
      <c r="R326" s="6" t="s">
        <v>234</v>
      </c>
      <c r="S326" s="6"/>
      <c r="T326" s="6" t="s">
        <v>2025</v>
      </c>
    </row>
    <row r="327" spans="1:20" x14ac:dyDescent="0.25">
      <c r="A327" s="6" t="s">
        <v>15346</v>
      </c>
      <c r="B327" s="7">
        <f>(#REF!/#REF!)*10000000</f>
        <v>749.96250187490625</v>
      </c>
      <c r="C327" s="8">
        <v>0.5</v>
      </c>
      <c r="D327" s="9">
        <v>6667</v>
      </c>
      <c r="E327" s="6">
        <v>2</v>
      </c>
      <c r="F327" s="6">
        <v>2</v>
      </c>
      <c r="G327" s="6">
        <v>0</v>
      </c>
      <c r="H327" s="6" t="s">
        <v>19785</v>
      </c>
      <c r="I327" s="6">
        <v>0</v>
      </c>
      <c r="J327" s="6">
        <v>10</v>
      </c>
      <c r="K327" s="6">
        <v>10</v>
      </c>
      <c r="L327" s="6" t="s">
        <v>304</v>
      </c>
      <c r="M327" s="6" t="s">
        <v>19789</v>
      </c>
      <c r="N327" s="6">
        <v>5</v>
      </c>
      <c r="O327" s="6">
        <v>4</v>
      </c>
      <c r="P327" s="6">
        <v>5</v>
      </c>
      <c r="Q327" s="6">
        <v>4</v>
      </c>
      <c r="R327" s="6" t="s">
        <v>234</v>
      </c>
      <c r="S327" s="6"/>
      <c r="T327" s="6" t="s">
        <v>14870</v>
      </c>
    </row>
    <row r="328" spans="1:20" x14ac:dyDescent="0.25">
      <c r="A328" s="6" t="s">
        <v>16383</v>
      </c>
      <c r="B328" s="7">
        <f>(#REF!/#REF!)*10000000</f>
        <v>749.99999999999989</v>
      </c>
      <c r="C328" s="8">
        <v>0.6</v>
      </c>
      <c r="D328" s="9">
        <v>8000</v>
      </c>
      <c r="E328" s="6">
        <v>3</v>
      </c>
      <c r="F328" s="6">
        <v>2</v>
      </c>
      <c r="G328" s="6">
        <v>2</v>
      </c>
      <c r="H328" s="6" t="s">
        <v>19785</v>
      </c>
      <c r="I328" s="6">
        <v>0</v>
      </c>
      <c r="J328" s="6">
        <v>8</v>
      </c>
      <c r="K328" s="6">
        <v>8</v>
      </c>
      <c r="L328" s="6"/>
      <c r="M328" s="6" t="s">
        <v>19789</v>
      </c>
      <c r="N328" s="6">
        <v>4.5</v>
      </c>
      <c r="O328" s="6">
        <v>4</v>
      </c>
      <c r="P328" s="6">
        <v>4</v>
      </c>
      <c r="Q328" s="6">
        <v>3</v>
      </c>
      <c r="R328" s="6" t="s">
        <v>234</v>
      </c>
      <c r="S328" s="6"/>
      <c r="T328" s="6" t="s">
        <v>16381</v>
      </c>
    </row>
    <row r="329" spans="1:20" x14ac:dyDescent="0.25">
      <c r="A329" s="6" t="s">
        <v>16813</v>
      </c>
      <c r="B329" s="7">
        <f>(#REF!/#REF!)*10000000</f>
        <v>749.99999999999989</v>
      </c>
      <c r="C329" s="8">
        <v>0.6</v>
      </c>
      <c r="D329" s="9">
        <v>8000</v>
      </c>
      <c r="E329" s="6">
        <v>3</v>
      </c>
      <c r="F329" s="6">
        <v>2</v>
      </c>
      <c r="G329" s="6">
        <v>2</v>
      </c>
      <c r="H329" s="6" t="s">
        <v>19785</v>
      </c>
      <c r="I329" s="6">
        <v>0</v>
      </c>
      <c r="J329" s="6">
        <v>2</v>
      </c>
      <c r="K329" s="6">
        <v>11</v>
      </c>
      <c r="L329" s="6" t="s">
        <v>270</v>
      </c>
      <c r="M329" s="6" t="s">
        <v>19789</v>
      </c>
      <c r="N329" s="6">
        <v>5</v>
      </c>
      <c r="O329" s="6">
        <v>4.5</v>
      </c>
      <c r="P329" s="6">
        <v>5</v>
      </c>
      <c r="Q329" s="6">
        <v>4.5</v>
      </c>
      <c r="R329" s="6"/>
      <c r="S329" s="6" t="s">
        <v>15037</v>
      </c>
      <c r="T329" s="6" t="s">
        <v>982</v>
      </c>
    </row>
    <row r="330" spans="1:20" x14ac:dyDescent="0.25">
      <c r="A330" s="6" t="s">
        <v>394</v>
      </c>
      <c r="B330" s="7">
        <f>(#REF!/#REF!)*10000000</f>
        <v>749.99999999999989</v>
      </c>
      <c r="C330" s="8">
        <v>0.42</v>
      </c>
      <c r="D330" s="9">
        <v>5600</v>
      </c>
      <c r="E330" s="6">
        <v>2</v>
      </c>
      <c r="F330" s="6">
        <v>2</v>
      </c>
      <c r="G330" s="6">
        <v>2</v>
      </c>
      <c r="H330" s="6" t="s">
        <v>19785</v>
      </c>
      <c r="I330" s="6">
        <v>0</v>
      </c>
      <c r="J330" s="6">
        <v>4</v>
      </c>
      <c r="K330" s="6">
        <v>12</v>
      </c>
      <c r="L330" s="6" t="s">
        <v>304</v>
      </c>
      <c r="M330" s="6" t="s">
        <v>19786</v>
      </c>
      <c r="N330" s="6">
        <v>5</v>
      </c>
      <c r="O330" s="6">
        <v>4</v>
      </c>
      <c r="P330" s="6">
        <v>4</v>
      </c>
      <c r="Q330" s="6">
        <v>4</v>
      </c>
      <c r="R330" s="6"/>
      <c r="S330" s="6" t="s">
        <v>392</v>
      </c>
      <c r="T330" s="6" t="s">
        <v>388</v>
      </c>
    </row>
    <row r="331" spans="1:20" x14ac:dyDescent="0.25">
      <c r="A331" s="6" t="s">
        <v>1291</v>
      </c>
      <c r="B331" s="7">
        <f>(#REF!/#REF!)*10000000</f>
        <v>749.99999999999989</v>
      </c>
      <c r="C331" s="8">
        <v>0.42</v>
      </c>
      <c r="D331" s="9">
        <v>5600</v>
      </c>
      <c r="E331" s="6">
        <v>2</v>
      </c>
      <c r="F331" s="6">
        <v>2</v>
      </c>
      <c r="G331" s="6">
        <v>1</v>
      </c>
      <c r="H331" s="6" t="s">
        <v>19785</v>
      </c>
      <c r="I331" s="6">
        <v>0</v>
      </c>
      <c r="J331" s="6">
        <v>3</v>
      </c>
      <c r="K331" s="6">
        <v>4</v>
      </c>
      <c r="L331" s="6"/>
      <c r="M331" s="6" t="s">
        <v>19786</v>
      </c>
      <c r="N331" s="6">
        <v>4</v>
      </c>
      <c r="O331" s="6">
        <v>4</v>
      </c>
      <c r="P331" s="6">
        <v>4</v>
      </c>
      <c r="Q331" s="6">
        <v>5</v>
      </c>
      <c r="R331" s="6" t="s">
        <v>1289</v>
      </c>
      <c r="S331" s="6" t="s">
        <v>1290</v>
      </c>
      <c r="T331" s="6" t="s">
        <v>1286</v>
      </c>
    </row>
    <row r="332" spans="1:20" x14ac:dyDescent="0.25">
      <c r="A332" s="6" t="s">
        <v>18989</v>
      </c>
      <c r="B332" s="7">
        <f>(#REF!/#REF!)*10000000</f>
        <v>749.99999999999989</v>
      </c>
      <c r="C332" s="8">
        <v>0.42</v>
      </c>
      <c r="D332" s="9">
        <v>5600</v>
      </c>
      <c r="E332" s="6">
        <v>3</v>
      </c>
      <c r="F332" s="6">
        <v>2</v>
      </c>
      <c r="G332" s="6">
        <v>1</v>
      </c>
      <c r="H332" s="6" t="s">
        <v>19785</v>
      </c>
      <c r="I332" s="6">
        <v>1</v>
      </c>
      <c r="J332" s="6">
        <v>0</v>
      </c>
      <c r="K332" s="6">
        <v>4</v>
      </c>
      <c r="L332" s="6" t="s">
        <v>270</v>
      </c>
      <c r="M332" s="6" t="s">
        <v>19790</v>
      </c>
      <c r="N332" s="6">
        <v>4</v>
      </c>
      <c r="O332" s="6">
        <v>4</v>
      </c>
      <c r="P332" s="6">
        <v>4</v>
      </c>
      <c r="Q332" s="6">
        <v>4</v>
      </c>
      <c r="R332" s="6" t="s">
        <v>18988</v>
      </c>
      <c r="S332" s="6" t="s">
        <v>1053</v>
      </c>
      <c r="T332" s="6" t="s">
        <v>18985</v>
      </c>
    </row>
    <row r="333" spans="1:20" x14ac:dyDescent="0.25">
      <c r="A333" s="6" t="s">
        <v>18369</v>
      </c>
      <c r="B333" s="7">
        <f>(#REF!/#REF!)*10000000</f>
        <v>750.00000000000011</v>
      </c>
      <c r="C333" s="8">
        <v>0.54</v>
      </c>
      <c r="D333" s="9">
        <v>7200</v>
      </c>
      <c r="E333" s="6">
        <v>2</v>
      </c>
      <c r="F333" s="6">
        <v>2</v>
      </c>
      <c r="G333" s="6">
        <v>2</v>
      </c>
      <c r="H333" s="6" t="s">
        <v>19785</v>
      </c>
      <c r="I333" s="6">
        <v>0</v>
      </c>
      <c r="J333" s="6">
        <v>4</v>
      </c>
      <c r="K333" s="6">
        <v>4</v>
      </c>
      <c r="L333" s="6" t="s">
        <v>143</v>
      </c>
      <c r="M333" s="6" t="s">
        <v>19789</v>
      </c>
      <c r="N333" s="6">
        <v>5</v>
      </c>
      <c r="O333" s="6">
        <v>4</v>
      </c>
      <c r="P333" s="6">
        <v>5</v>
      </c>
      <c r="Q333" s="6">
        <v>5</v>
      </c>
      <c r="R333" s="6"/>
      <c r="S333" s="6" t="s">
        <v>18368</v>
      </c>
      <c r="T333" s="6" t="s">
        <v>61</v>
      </c>
    </row>
    <row r="334" spans="1:20" x14ac:dyDescent="0.25">
      <c r="A334" s="6" t="s">
        <v>16179</v>
      </c>
      <c r="B334" s="7">
        <f>(#REF!/#REF!)*10000000</f>
        <v>750.00000000000011</v>
      </c>
      <c r="C334" s="8">
        <v>0.45</v>
      </c>
      <c r="D334" s="9">
        <v>6000</v>
      </c>
      <c r="E334" s="6">
        <v>1</v>
      </c>
      <c r="F334" s="6">
        <v>1</v>
      </c>
      <c r="G334" s="6">
        <v>2</v>
      </c>
      <c r="H334" s="6" t="s">
        <v>19785</v>
      </c>
      <c r="I334" s="6">
        <v>0</v>
      </c>
      <c r="J334" s="6">
        <v>6</v>
      </c>
      <c r="K334" s="6">
        <v>6</v>
      </c>
      <c r="L334" s="6"/>
      <c r="M334" s="6" t="s">
        <v>19789</v>
      </c>
      <c r="N334" s="6">
        <v>4</v>
      </c>
      <c r="O334" s="6">
        <v>4</v>
      </c>
      <c r="P334" s="6">
        <v>4</v>
      </c>
      <c r="Q334" s="6">
        <v>4</v>
      </c>
      <c r="R334" s="6" t="s">
        <v>234</v>
      </c>
      <c r="S334" s="6"/>
      <c r="T334" s="6" t="s">
        <v>16177</v>
      </c>
    </row>
    <row r="335" spans="1:20" x14ac:dyDescent="0.25">
      <c r="A335" s="6" t="s">
        <v>17879</v>
      </c>
      <c r="B335" s="7">
        <f>(#REF!/#REF!)*10000000</f>
        <v>750.00000000000011</v>
      </c>
      <c r="C335" s="8">
        <v>0.45</v>
      </c>
      <c r="D335" s="9">
        <v>6000</v>
      </c>
      <c r="E335" s="6">
        <v>3</v>
      </c>
      <c r="F335" s="6">
        <v>3</v>
      </c>
      <c r="G335" s="6">
        <v>1</v>
      </c>
      <c r="H335" s="6" t="s">
        <v>19785</v>
      </c>
      <c r="I335" s="6">
        <v>0</v>
      </c>
      <c r="J335" s="6">
        <v>10</v>
      </c>
      <c r="K335" s="6">
        <v>12</v>
      </c>
      <c r="L335" s="6" t="s">
        <v>143</v>
      </c>
      <c r="M335" s="6" t="s">
        <v>19786</v>
      </c>
      <c r="N335" s="6">
        <v>5</v>
      </c>
      <c r="O335" s="6">
        <v>3</v>
      </c>
      <c r="P335" s="6">
        <v>4</v>
      </c>
      <c r="Q335" s="6">
        <v>4</v>
      </c>
      <c r="R335" s="6" t="s">
        <v>17878</v>
      </c>
      <c r="S335" s="6"/>
      <c r="T335" s="6" t="s">
        <v>17876</v>
      </c>
    </row>
    <row r="336" spans="1:20" x14ac:dyDescent="0.25">
      <c r="A336" s="6" t="s">
        <v>18158</v>
      </c>
      <c r="B336" s="7">
        <f>(#REF!/#REF!)*10000000</f>
        <v>750.00000000000011</v>
      </c>
      <c r="C336" s="8">
        <v>0.27</v>
      </c>
      <c r="D336" s="9">
        <v>3600</v>
      </c>
      <c r="E336" s="6">
        <v>2</v>
      </c>
      <c r="F336" s="6">
        <v>2</v>
      </c>
      <c r="G336" s="6">
        <v>2</v>
      </c>
      <c r="H336" s="6" t="s">
        <v>19785</v>
      </c>
      <c r="I336" s="6">
        <v>0</v>
      </c>
      <c r="J336" s="6">
        <v>2</v>
      </c>
      <c r="K336" s="6">
        <v>13</v>
      </c>
      <c r="L336" s="6" t="s">
        <v>143</v>
      </c>
      <c r="M336" s="6" t="s">
        <v>19788</v>
      </c>
      <c r="N336" s="6">
        <v>4</v>
      </c>
      <c r="O336" s="6">
        <v>5</v>
      </c>
      <c r="P336" s="6">
        <v>4</v>
      </c>
      <c r="Q336" s="6">
        <v>4</v>
      </c>
      <c r="R336" s="6" t="s">
        <v>18155</v>
      </c>
      <c r="S336" s="6" t="s">
        <v>18156</v>
      </c>
      <c r="T336" s="6" t="s">
        <v>18153</v>
      </c>
    </row>
    <row r="337" spans="1:20" x14ac:dyDescent="0.25">
      <c r="A337" s="6" t="s">
        <v>15828</v>
      </c>
      <c r="B337" s="7">
        <f>(#REF!/#REF!)*10000000</f>
        <v>750.02205947233733</v>
      </c>
      <c r="C337" s="8">
        <v>0.85</v>
      </c>
      <c r="D337" s="9">
        <v>11333</v>
      </c>
      <c r="E337" s="6">
        <v>3</v>
      </c>
      <c r="F337" s="6">
        <v>2</v>
      </c>
      <c r="G337" s="6">
        <v>3</v>
      </c>
      <c r="H337" s="6" t="s">
        <v>19785</v>
      </c>
      <c r="I337" s="6">
        <v>0</v>
      </c>
      <c r="J337" s="6">
        <v>1</v>
      </c>
      <c r="K337" s="6">
        <v>4</v>
      </c>
      <c r="L337" s="6"/>
      <c r="M337" s="6" t="s">
        <v>19788</v>
      </c>
      <c r="N337" s="6"/>
      <c r="O337" s="6"/>
      <c r="P337" s="6"/>
      <c r="Q337" s="6"/>
      <c r="R337" s="6"/>
      <c r="S337" s="6" t="s">
        <v>15827</v>
      </c>
      <c r="T337" s="6" t="s">
        <v>15825</v>
      </c>
    </row>
    <row r="338" spans="1:20" x14ac:dyDescent="0.25">
      <c r="A338" s="6" t="s">
        <v>13668</v>
      </c>
      <c r="B338" s="7">
        <f>(#REF!/#REF!)*10000000</f>
        <v>750.18754688672175</v>
      </c>
      <c r="C338" s="8">
        <v>0.2</v>
      </c>
      <c r="D338" s="9">
        <v>2666</v>
      </c>
      <c r="E338" s="6">
        <v>2</v>
      </c>
      <c r="F338" s="6">
        <v>2</v>
      </c>
      <c r="G338" s="6">
        <v>1</v>
      </c>
      <c r="H338" s="6" t="s">
        <v>19785</v>
      </c>
      <c r="I338" s="6">
        <v>0</v>
      </c>
      <c r="J338" s="6">
        <v>4</v>
      </c>
      <c r="K338" s="6">
        <v>13</v>
      </c>
      <c r="L338" s="6"/>
      <c r="M338" s="6" t="s">
        <v>19788</v>
      </c>
      <c r="N338" s="6">
        <v>4</v>
      </c>
      <c r="O338" s="6">
        <v>4</v>
      </c>
      <c r="P338" s="6">
        <v>4</v>
      </c>
      <c r="Q338" s="6">
        <v>2</v>
      </c>
      <c r="R338" s="6" t="s">
        <v>93</v>
      </c>
      <c r="S338" s="6" t="s">
        <v>219</v>
      </c>
      <c r="T338" s="6" t="s">
        <v>61</v>
      </c>
    </row>
    <row r="339" spans="1:20" x14ac:dyDescent="0.25">
      <c r="A339" s="6" t="s">
        <v>16773</v>
      </c>
      <c r="B339" s="7">
        <f>(#REF!/#REF!)*10000000</f>
        <v>755.02381228946456</v>
      </c>
      <c r="C339" s="8">
        <v>0.65</v>
      </c>
      <c r="D339" s="9">
        <v>8609</v>
      </c>
      <c r="E339" s="6">
        <v>1</v>
      </c>
      <c r="F339" s="6">
        <v>1</v>
      </c>
      <c r="G339" s="6">
        <v>1</v>
      </c>
      <c r="H339" s="6" t="s">
        <v>19785</v>
      </c>
      <c r="I339" s="6">
        <v>0</v>
      </c>
      <c r="J339" s="6">
        <v>0</v>
      </c>
      <c r="K339" s="6">
        <v>4</v>
      </c>
      <c r="L339" s="6"/>
      <c r="M339" s="6" t="s">
        <v>19790</v>
      </c>
      <c r="N339" s="6">
        <v>4</v>
      </c>
      <c r="O339" s="6">
        <v>4</v>
      </c>
      <c r="P339" s="6">
        <v>5</v>
      </c>
      <c r="Q339" s="6">
        <v>5</v>
      </c>
      <c r="R339" s="6"/>
      <c r="S339" s="6" t="s">
        <v>16772</v>
      </c>
      <c r="T339" s="6" t="s">
        <v>16770</v>
      </c>
    </row>
    <row r="340" spans="1:20" x14ac:dyDescent="0.25">
      <c r="A340" s="6" t="s">
        <v>16739</v>
      </c>
      <c r="B340" s="7">
        <f>(#REF!/#REF!)*10000000</f>
        <v>760.10945576162965</v>
      </c>
      <c r="C340" s="8">
        <v>0.5</v>
      </c>
      <c r="D340" s="9">
        <v>6578</v>
      </c>
      <c r="E340" s="6">
        <v>2</v>
      </c>
      <c r="F340" s="6">
        <v>2</v>
      </c>
      <c r="G340" s="6">
        <v>1</v>
      </c>
      <c r="H340" s="6" t="s">
        <v>19785</v>
      </c>
      <c r="I340" s="6">
        <v>0</v>
      </c>
      <c r="J340" s="6">
        <v>8</v>
      </c>
      <c r="K340" s="6">
        <v>14</v>
      </c>
      <c r="L340" s="6" t="s">
        <v>304</v>
      </c>
      <c r="M340" s="6" t="s">
        <v>19789</v>
      </c>
      <c r="N340" s="6"/>
      <c r="O340" s="6"/>
      <c r="P340" s="6"/>
      <c r="Q340" s="6"/>
      <c r="R340" s="6"/>
      <c r="S340" s="6" t="s">
        <v>16738</v>
      </c>
      <c r="T340" s="6" t="s">
        <v>14016</v>
      </c>
    </row>
    <row r="341" spans="1:20" x14ac:dyDescent="0.25">
      <c r="A341" s="6" t="s">
        <v>14860</v>
      </c>
      <c r="B341" s="7">
        <f>(#REF!/#REF!)*10000000</f>
        <v>760.94591430578316</v>
      </c>
      <c r="C341" s="8">
        <v>0.32500000000000001</v>
      </c>
      <c r="D341" s="9">
        <v>4271</v>
      </c>
      <c r="E341" s="6">
        <v>2</v>
      </c>
      <c r="F341" s="6">
        <v>2</v>
      </c>
      <c r="G341" s="6">
        <v>0</v>
      </c>
      <c r="H341" s="6" t="s">
        <v>19785</v>
      </c>
      <c r="I341" s="6">
        <v>0</v>
      </c>
      <c r="J341" s="6">
        <v>11</v>
      </c>
      <c r="K341" s="6">
        <v>11</v>
      </c>
      <c r="L341" s="6"/>
      <c r="M341" s="6" t="s">
        <v>19789</v>
      </c>
      <c r="N341" s="6">
        <v>4</v>
      </c>
      <c r="O341" s="6">
        <v>4</v>
      </c>
      <c r="P341" s="6">
        <v>4</v>
      </c>
      <c r="Q341" s="6">
        <v>5</v>
      </c>
      <c r="R341" s="6"/>
      <c r="S341" s="6"/>
      <c r="T341" s="6" t="s">
        <v>14858</v>
      </c>
    </row>
    <row r="342" spans="1:20" x14ac:dyDescent="0.25">
      <c r="A342" s="6" t="s">
        <v>17219</v>
      </c>
      <c r="B342" s="7">
        <f>(#REF!/#REF!)*10000000</f>
        <v>763.00035215400862</v>
      </c>
      <c r="C342" s="8">
        <v>0.65</v>
      </c>
      <c r="D342" s="9">
        <v>8519</v>
      </c>
      <c r="E342" s="6">
        <v>3</v>
      </c>
      <c r="F342" s="6">
        <v>2</v>
      </c>
      <c r="G342" s="6">
        <v>2</v>
      </c>
      <c r="H342" s="6" t="s">
        <v>19785</v>
      </c>
      <c r="I342" s="6">
        <v>0</v>
      </c>
      <c r="J342" s="6">
        <v>7</v>
      </c>
      <c r="K342" s="6">
        <v>11</v>
      </c>
      <c r="L342" s="6"/>
      <c r="M342" s="6" t="s">
        <v>19789</v>
      </c>
      <c r="N342" s="6">
        <v>4</v>
      </c>
      <c r="O342" s="6">
        <v>4</v>
      </c>
      <c r="P342" s="6">
        <v>4</v>
      </c>
      <c r="Q342" s="6">
        <v>4</v>
      </c>
      <c r="R342" s="6" t="s">
        <v>93</v>
      </c>
      <c r="S342" s="6" t="s">
        <v>14686</v>
      </c>
      <c r="T342" s="6" t="s">
        <v>127</v>
      </c>
    </row>
    <row r="343" spans="1:20" x14ac:dyDescent="0.25">
      <c r="A343" s="6" t="s">
        <v>12178</v>
      </c>
      <c r="B343" s="7">
        <f>(#REF!/#REF!)*10000000</f>
        <v>767.12328767123302</v>
      </c>
      <c r="C343" s="8">
        <v>0.28000000000000003</v>
      </c>
      <c r="D343" s="9">
        <v>3650</v>
      </c>
      <c r="E343" s="6">
        <v>2</v>
      </c>
      <c r="F343" s="6">
        <v>2</v>
      </c>
      <c r="G343" s="6">
        <v>2</v>
      </c>
      <c r="H343" s="6" t="s">
        <v>19785</v>
      </c>
      <c r="I343" s="6">
        <v>1</v>
      </c>
      <c r="J343" s="6">
        <v>5</v>
      </c>
      <c r="K343" s="6">
        <v>14</v>
      </c>
      <c r="L343" s="6" t="s">
        <v>527</v>
      </c>
      <c r="M343" s="6" t="s">
        <v>19788</v>
      </c>
      <c r="N343" s="6">
        <v>4</v>
      </c>
      <c r="O343" s="6">
        <v>3.5</v>
      </c>
      <c r="P343" s="6">
        <v>4</v>
      </c>
      <c r="Q343" s="6">
        <v>5</v>
      </c>
      <c r="R343" s="6" t="s">
        <v>12177</v>
      </c>
      <c r="S343" s="6"/>
      <c r="T343" s="6" t="s">
        <v>852</v>
      </c>
    </row>
    <row r="344" spans="1:20" x14ac:dyDescent="0.25">
      <c r="A344" s="6" t="s">
        <v>17255</v>
      </c>
      <c r="B344" s="7">
        <f>(#REF!/#REF!)*10000000</f>
        <v>770.05730659025778</v>
      </c>
      <c r="C344" s="8">
        <v>0.43</v>
      </c>
      <c r="D344" s="9">
        <v>5584</v>
      </c>
      <c r="E344" s="6">
        <v>2</v>
      </c>
      <c r="F344" s="6">
        <v>2</v>
      </c>
      <c r="G344" s="6">
        <v>1</v>
      </c>
      <c r="H344" s="6" t="s">
        <v>19785</v>
      </c>
      <c r="I344" s="6">
        <v>0</v>
      </c>
      <c r="J344" s="6">
        <v>2</v>
      </c>
      <c r="K344" s="6">
        <v>4</v>
      </c>
      <c r="L344" s="6"/>
      <c r="M344" s="6" t="s">
        <v>19786</v>
      </c>
      <c r="N344" s="6">
        <v>4</v>
      </c>
      <c r="O344" s="6">
        <v>4</v>
      </c>
      <c r="P344" s="6">
        <v>4</v>
      </c>
      <c r="Q344" s="6">
        <v>4.5</v>
      </c>
      <c r="R344" s="6" t="s">
        <v>17254</v>
      </c>
      <c r="S344" s="6" t="s">
        <v>36</v>
      </c>
      <c r="T344" s="6" t="s">
        <v>17251</v>
      </c>
    </row>
    <row r="345" spans="1:20" x14ac:dyDescent="0.25">
      <c r="A345" s="6" t="s">
        <v>2150</v>
      </c>
      <c r="B345" s="7">
        <f>(#REF!/#REF!)*10000000</f>
        <v>780.00354547066127</v>
      </c>
      <c r="C345" s="8">
        <v>1.32</v>
      </c>
      <c r="D345" s="9">
        <v>16923</v>
      </c>
      <c r="E345" s="6">
        <v>3</v>
      </c>
      <c r="F345" s="6">
        <v>3</v>
      </c>
      <c r="G345" s="6">
        <v>3</v>
      </c>
      <c r="H345" s="6" t="s">
        <v>19785</v>
      </c>
      <c r="I345" s="6">
        <v>0</v>
      </c>
      <c r="J345" s="6">
        <v>1</v>
      </c>
      <c r="K345" s="6">
        <v>4</v>
      </c>
      <c r="L345" s="6"/>
      <c r="M345" s="6" t="s">
        <v>19789</v>
      </c>
      <c r="N345" s="6">
        <v>4</v>
      </c>
      <c r="O345" s="6">
        <v>4</v>
      </c>
      <c r="P345" s="6">
        <v>4</v>
      </c>
      <c r="Q345" s="6">
        <v>4</v>
      </c>
      <c r="R345" s="6"/>
      <c r="S345" s="6" t="s">
        <v>2149</v>
      </c>
      <c r="T345" s="6" t="s">
        <v>2147</v>
      </c>
    </row>
    <row r="346" spans="1:20" x14ac:dyDescent="0.25">
      <c r="A346" s="6" t="s">
        <v>13662</v>
      </c>
      <c r="B346" s="7">
        <f>(#REF!/#REF!)*10000000</f>
        <v>780.10726474890305</v>
      </c>
      <c r="C346" s="8">
        <v>0.16</v>
      </c>
      <c r="D346" s="9">
        <v>2051</v>
      </c>
      <c r="E346" s="6">
        <v>2</v>
      </c>
      <c r="F346" s="6">
        <v>2</v>
      </c>
      <c r="G346" s="6">
        <v>2</v>
      </c>
      <c r="H346" s="6" t="s">
        <v>19785</v>
      </c>
      <c r="I346" s="6">
        <v>0</v>
      </c>
      <c r="J346" s="6">
        <v>1</v>
      </c>
      <c r="K346" s="6">
        <v>4</v>
      </c>
      <c r="L346" s="6"/>
      <c r="M346" s="6" t="s">
        <v>19790</v>
      </c>
      <c r="N346" s="6">
        <v>5</v>
      </c>
      <c r="O346" s="6">
        <v>5</v>
      </c>
      <c r="P346" s="6">
        <v>4</v>
      </c>
      <c r="Q346" s="6">
        <v>4</v>
      </c>
      <c r="R346" s="6" t="s">
        <v>93</v>
      </c>
      <c r="S346" s="6"/>
      <c r="T346" s="6" t="s">
        <v>13659</v>
      </c>
    </row>
    <row r="347" spans="1:20" x14ac:dyDescent="0.25">
      <c r="A347" s="6" t="s">
        <v>17111</v>
      </c>
      <c r="B347" s="7">
        <f>(#REF!/#REF!)*10000000</f>
        <v>783.04386223138067</v>
      </c>
      <c r="C347" s="8">
        <v>1.33</v>
      </c>
      <c r="D347" s="9">
        <v>16985</v>
      </c>
      <c r="E347" s="6">
        <v>3</v>
      </c>
      <c r="F347" s="6">
        <v>3</v>
      </c>
      <c r="G347" s="6">
        <v>3</v>
      </c>
      <c r="H347" s="6" t="s">
        <v>19785</v>
      </c>
      <c r="I347" s="6">
        <v>1</v>
      </c>
      <c r="J347" s="6">
        <v>4</v>
      </c>
      <c r="K347" s="6">
        <v>4</v>
      </c>
      <c r="L347" s="6" t="s">
        <v>527</v>
      </c>
      <c r="M347" s="6" t="s">
        <v>19789</v>
      </c>
      <c r="N347" s="6">
        <v>4</v>
      </c>
      <c r="O347" s="6">
        <v>4</v>
      </c>
      <c r="P347" s="6">
        <v>4</v>
      </c>
      <c r="Q347" s="6">
        <v>4</v>
      </c>
      <c r="R347" s="6"/>
      <c r="S347" s="6" t="s">
        <v>17110</v>
      </c>
      <c r="T347" s="6" t="s">
        <v>17108</v>
      </c>
    </row>
    <row r="348" spans="1:20" x14ac:dyDescent="0.25">
      <c r="A348" s="6" t="s">
        <v>18951</v>
      </c>
      <c r="B348" s="7">
        <f>(#REF!/#REF!)*10000000</f>
        <v>790.09744535159325</v>
      </c>
      <c r="C348" s="8">
        <v>0.6</v>
      </c>
      <c r="D348" s="9">
        <v>7594</v>
      </c>
      <c r="E348" s="6">
        <v>2</v>
      </c>
      <c r="F348" s="6">
        <v>2</v>
      </c>
      <c r="G348" s="6">
        <v>0</v>
      </c>
      <c r="H348" s="6" t="s">
        <v>19785</v>
      </c>
      <c r="I348" s="6">
        <v>0</v>
      </c>
      <c r="J348" s="6">
        <v>2</v>
      </c>
      <c r="K348" s="6">
        <v>4</v>
      </c>
      <c r="L348" s="6" t="s">
        <v>322</v>
      </c>
      <c r="M348" s="6" t="s">
        <v>19786</v>
      </c>
      <c r="N348" s="6">
        <v>4</v>
      </c>
      <c r="O348" s="6">
        <v>4</v>
      </c>
      <c r="P348" s="6">
        <v>5</v>
      </c>
      <c r="Q348" s="6">
        <v>5</v>
      </c>
      <c r="R348" s="6" t="s">
        <v>18949</v>
      </c>
      <c r="S348" s="6" t="s">
        <v>18950</v>
      </c>
      <c r="T348" s="6" t="s">
        <v>18946</v>
      </c>
    </row>
    <row r="349" spans="1:20" x14ac:dyDescent="0.25">
      <c r="A349" s="6" t="s">
        <v>17701</v>
      </c>
      <c r="B349" s="7">
        <f>(#REF!/#REF!)*10000000</f>
        <v>791.01123595505612</v>
      </c>
      <c r="C349" s="8">
        <v>0.88</v>
      </c>
      <c r="D349" s="9">
        <v>11125</v>
      </c>
      <c r="E349" s="6">
        <v>2</v>
      </c>
      <c r="F349" s="6">
        <v>2</v>
      </c>
      <c r="G349" s="6">
        <v>2</v>
      </c>
      <c r="H349" s="6" t="s">
        <v>19785</v>
      </c>
      <c r="I349" s="6">
        <v>0</v>
      </c>
      <c r="J349" s="6">
        <v>13</v>
      </c>
      <c r="K349" s="6">
        <v>14</v>
      </c>
      <c r="L349" s="6" t="s">
        <v>270</v>
      </c>
      <c r="M349" s="6" t="s">
        <v>19786</v>
      </c>
      <c r="N349" s="6">
        <v>4</v>
      </c>
      <c r="O349" s="6">
        <v>4</v>
      </c>
      <c r="P349" s="6">
        <v>4</v>
      </c>
      <c r="Q349" s="6">
        <v>3</v>
      </c>
      <c r="R349" s="6" t="s">
        <v>17699</v>
      </c>
      <c r="S349" s="6" t="s">
        <v>17700</v>
      </c>
      <c r="T349" s="6" t="s">
        <v>61</v>
      </c>
    </row>
    <row r="350" spans="1:20" x14ac:dyDescent="0.25">
      <c r="A350" s="6" t="s">
        <v>14540</v>
      </c>
      <c r="B350" s="7">
        <f>(#REF!/#REF!)*10000000</f>
        <v>799.99999999999989</v>
      </c>
      <c r="C350" s="8">
        <v>0.48</v>
      </c>
      <c r="D350" s="9">
        <v>6000</v>
      </c>
      <c r="E350" s="6">
        <v>3</v>
      </c>
      <c r="F350" s="6">
        <v>2</v>
      </c>
      <c r="G350" s="6">
        <v>1</v>
      </c>
      <c r="H350" s="6" t="s">
        <v>19785</v>
      </c>
      <c r="I350" s="6">
        <v>0</v>
      </c>
      <c r="J350" s="6">
        <v>1</v>
      </c>
      <c r="K350" s="6">
        <v>4</v>
      </c>
      <c r="L350" s="6" t="s">
        <v>143</v>
      </c>
      <c r="M350" s="6" t="s">
        <v>19788</v>
      </c>
      <c r="N350" s="6">
        <v>4</v>
      </c>
      <c r="O350" s="6">
        <v>4</v>
      </c>
      <c r="P350" s="6">
        <v>4</v>
      </c>
      <c r="Q350" s="6">
        <v>4</v>
      </c>
      <c r="R350" s="6" t="s">
        <v>14539</v>
      </c>
      <c r="S350" s="6" t="s">
        <v>2577</v>
      </c>
      <c r="T350" s="6" t="s">
        <v>1951</v>
      </c>
    </row>
    <row r="351" spans="1:20" x14ac:dyDescent="0.25">
      <c r="A351" s="6" t="s">
        <v>14462</v>
      </c>
      <c r="B351" s="7">
        <f>(#REF!/#REF!)*10000000</f>
        <v>799.99999999999989</v>
      </c>
      <c r="C351" s="8">
        <v>0.35</v>
      </c>
      <c r="D351" s="9">
        <v>4375</v>
      </c>
      <c r="E351" s="6">
        <v>2</v>
      </c>
      <c r="F351" s="6">
        <v>2</v>
      </c>
      <c r="G351" s="6">
        <v>2</v>
      </c>
      <c r="H351" s="6" t="s">
        <v>19785</v>
      </c>
      <c r="I351" s="6">
        <v>0</v>
      </c>
      <c r="J351" s="6">
        <v>8</v>
      </c>
      <c r="K351" s="6">
        <v>8</v>
      </c>
      <c r="L351" s="6" t="s">
        <v>270</v>
      </c>
      <c r="M351" s="6" t="s">
        <v>19786</v>
      </c>
      <c r="N351" s="6"/>
      <c r="O351" s="6"/>
      <c r="P351" s="6"/>
      <c r="Q351" s="6"/>
      <c r="R351" s="6"/>
      <c r="S351" s="6" t="s">
        <v>733</v>
      </c>
      <c r="T351" s="6" t="s">
        <v>1615</v>
      </c>
    </row>
    <row r="352" spans="1:20" x14ac:dyDescent="0.25">
      <c r="A352" s="6" t="s">
        <v>2515</v>
      </c>
      <c r="B352" s="7">
        <f>(#REF!/#REF!)*10000000</f>
        <v>800.00000000000011</v>
      </c>
      <c r="C352" s="8">
        <v>1</v>
      </c>
      <c r="D352" s="9">
        <v>12500</v>
      </c>
      <c r="E352" s="6">
        <v>2</v>
      </c>
      <c r="F352" s="6">
        <v>2</v>
      </c>
      <c r="G352" s="6">
        <v>3</v>
      </c>
      <c r="H352" s="6" t="s">
        <v>19785</v>
      </c>
      <c r="I352" s="6">
        <v>0</v>
      </c>
      <c r="J352" s="6">
        <v>21</v>
      </c>
      <c r="K352" s="6">
        <v>29</v>
      </c>
      <c r="L352" s="6"/>
      <c r="M352" s="6" t="s">
        <v>19786</v>
      </c>
      <c r="N352" s="6">
        <v>4</v>
      </c>
      <c r="O352" s="6">
        <v>4</v>
      </c>
      <c r="P352" s="6">
        <v>4</v>
      </c>
      <c r="Q352" s="6">
        <v>4</v>
      </c>
      <c r="R352" s="6"/>
      <c r="S352" s="6" t="s">
        <v>2514</v>
      </c>
      <c r="T352" s="6" t="s">
        <v>2068</v>
      </c>
    </row>
    <row r="353" spans="1:20" x14ac:dyDescent="0.25">
      <c r="A353" s="6" t="s">
        <v>16545</v>
      </c>
      <c r="B353" s="7">
        <f>(#REF!/#REF!)*10000000</f>
        <v>800.00000000000011</v>
      </c>
      <c r="C353" s="8">
        <v>0.9</v>
      </c>
      <c r="D353" s="9">
        <v>11250</v>
      </c>
      <c r="E353" s="6">
        <v>3</v>
      </c>
      <c r="F353" s="6">
        <v>2</v>
      </c>
      <c r="G353" s="6">
        <v>2</v>
      </c>
      <c r="H353" s="6" t="s">
        <v>19785</v>
      </c>
      <c r="I353" s="6">
        <v>1</v>
      </c>
      <c r="J353" s="6">
        <v>4</v>
      </c>
      <c r="K353" s="6">
        <v>4</v>
      </c>
      <c r="L353" s="6"/>
      <c r="M353" s="6" t="s">
        <v>19790</v>
      </c>
      <c r="N353" s="6"/>
      <c r="O353" s="6"/>
      <c r="P353" s="6"/>
      <c r="Q353" s="6"/>
      <c r="R353" s="6" t="s">
        <v>16543</v>
      </c>
      <c r="S353" s="6" t="s">
        <v>16544</v>
      </c>
      <c r="T353" s="6" t="s">
        <v>16541</v>
      </c>
    </row>
    <row r="354" spans="1:20" x14ac:dyDescent="0.25">
      <c r="A354" s="6" t="s">
        <v>14233</v>
      </c>
      <c r="B354" s="7">
        <f>(#REF!/#REF!)*10000000</f>
        <v>800.00000000000011</v>
      </c>
      <c r="C354" s="8">
        <v>0.56000000000000005</v>
      </c>
      <c r="D354" s="9">
        <v>7000</v>
      </c>
      <c r="E354" s="6">
        <v>2</v>
      </c>
      <c r="F354" s="6">
        <v>2</v>
      </c>
      <c r="G354" s="6">
        <v>1</v>
      </c>
      <c r="H354" s="6" t="s">
        <v>19785</v>
      </c>
      <c r="I354" s="6">
        <v>0</v>
      </c>
      <c r="J354" s="6">
        <v>8</v>
      </c>
      <c r="K354" s="6">
        <v>13</v>
      </c>
      <c r="L354" s="6"/>
      <c r="M354" s="6" t="s">
        <v>19788</v>
      </c>
      <c r="N354" s="6">
        <v>4</v>
      </c>
      <c r="O354" s="6">
        <v>4</v>
      </c>
      <c r="P354" s="6">
        <v>4</v>
      </c>
      <c r="Q354" s="6">
        <v>4</v>
      </c>
      <c r="R354" s="6" t="s">
        <v>494</v>
      </c>
      <c r="S354" s="6" t="s">
        <v>14232</v>
      </c>
      <c r="T354" s="6" t="s">
        <v>1893</v>
      </c>
    </row>
    <row r="355" spans="1:20" x14ac:dyDescent="0.25">
      <c r="A355" s="6" t="s">
        <v>15390</v>
      </c>
      <c r="B355" s="7">
        <f>(#REF!/#REF!)*10000000</f>
        <v>800.00000000000011</v>
      </c>
      <c r="C355" s="8">
        <v>0.5</v>
      </c>
      <c r="D355" s="9">
        <v>6250</v>
      </c>
      <c r="E355" s="6">
        <v>2</v>
      </c>
      <c r="F355" s="6">
        <v>2</v>
      </c>
      <c r="G355" s="6">
        <v>2</v>
      </c>
      <c r="H355" s="6" t="s">
        <v>19785</v>
      </c>
      <c r="I355" s="6">
        <v>0</v>
      </c>
      <c r="J355" s="6">
        <v>10</v>
      </c>
      <c r="K355" s="6">
        <v>14</v>
      </c>
      <c r="L355" s="6"/>
      <c r="M355" s="6" t="s">
        <v>19786</v>
      </c>
      <c r="N355" s="6">
        <v>5</v>
      </c>
      <c r="O355" s="6">
        <v>4</v>
      </c>
      <c r="P355" s="6">
        <v>5</v>
      </c>
      <c r="Q355" s="6">
        <v>4</v>
      </c>
      <c r="R355" s="6" t="s">
        <v>15389</v>
      </c>
      <c r="S355" s="6" t="s">
        <v>2419</v>
      </c>
      <c r="T355" s="6" t="s">
        <v>903</v>
      </c>
    </row>
    <row r="356" spans="1:20" x14ac:dyDescent="0.25">
      <c r="A356" s="6" t="s">
        <v>19147</v>
      </c>
      <c r="B356" s="7">
        <f>(#REF!/#REF!)*10000000</f>
        <v>800.00000000000011</v>
      </c>
      <c r="C356" s="8">
        <v>0.4</v>
      </c>
      <c r="D356" s="9">
        <v>5000</v>
      </c>
      <c r="E356" s="6">
        <v>2</v>
      </c>
      <c r="F356" s="6">
        <v>2</v>
      </c>
      <c r="G356" s="6">
        <v>2</v>
      </c>
      <c r="H356" s="6" t="s">
        <v>19785</v>
      </c>
      <c r="I356" s="6">
        <v>0</v>
      </c>
      <c r="J356" s="6">
        <v>1</v>
      </c>
      <c r="K356" s="6">
        <v>3</v>
      </c>
      <c r="L356" s="6"/>
      <c r="M356" s="6" t="s">
        <v>19786</v>
      </c>
      <c r="N356" s="6">
        <v>3</v>
      </c>
      <c r="O356" s="6">
        <v>4</v>
      </c>
      <c r="P356" s="6">
        <v>4</v>
      </c>
      <c r="Q356" s="6">
        <v>4</v>
      </c>
      <c r="R356" s="6" t="s">
        <v>19146</v>
      </c>
      <c r="S356" s="6"/>
      <c r="T356" s="6" t="s">
        <v>19143</v>
      </c>
    </row>
    <row r="357" spans="1:20" x14ac:dyDescent="0.25">
      <c r="A357" s="6" t="s">
        <v>2755</v>
      </c>
      <c r="B357" s="7">
        <f>(#REF!/#REF!)*10000000</f>
        <v>804.02010050251261</v>
      </c>
      <c r="C357" s="8">
        <v>0.88</v>
      </c>
      <c r="D357" s="9">
        <v>10945</v>
      </c>
      <c r="E357" s="6">
        <v>1</v>
      </c>
      <c r="F357" s="6">
        <v>1</v>
      </c>
      <c r="G357" s="6">
        <v>2</v>
      </c>
      <c r="H357" s="6" t="s">
        <v>19785</v>
      </c>
      <c r="I357" s="6">
        <v>0</v>
      </c>
      <c r="J357" s="6">
        <v>4</v>
      </c>
      <c r="K357" s="6">
        <v>4</v>
      </c>
      <c r="L357" s="6"/>
      <c r="M357" s="6" t="s">
        <v>19789</v>
      </c>
      <c r="N357" s="6"/>
      <c r="O357" s="6"/>
      <c r="P357" s="6"/>
      <c r="Q357" s="6"/>
      <c r="R357" s="6" t="s">
        <v>356</v>
      </c>
      <c r="S357" s="6"/>
      <c r="T357" s="6" t="s">
        <v>2752</v>
      </c>
    </row>
    <row r="358" spans="1:20" x14ac:dyDescent="0.25">
      <c r="A358" s="6" t="s">
        <v>5621</v>
      </c>
      <c r="B358" s="7">
        <f>(#REF!/#REF!)*10000000</f>
        <v>809.02298577071326</v>
      </c>
      <c r="C358" s="8">
        <v>1.7</v>
      </c>
      <c r="D358" s="9">
        <v>21013</v>
      </c>
      <c r="E358" s="6">
        <v>3</v>
      </c>
      <c r="F358" s="6">
        <v>3</v>
      </c>
      <c r="G358" s="6">
        <v>3</v>
      </c>
      <c r="H358" s="6" t="s">
        <v>19785</v>
      </c>
      <c r="I358" s="6">
        <v>1</v>
      </c>
      <c r="J358" s="6">
        <v>7</v>
      </c>
      <c r="K358" s="6">
        <v>12</v>
      </c>
      <c r="L358" s="6" t="s">
        <v>206</v>
      </c>
      <c r="M358" s="6" t="s">
        <v>19786</v>
      </c>
      <c r="N358" s="6">
        <v>4</v>
      </c>
      <c r="O358" s="6">
        <v>4</v>
      </c>
      <c r="P358" s="6">
        <v>4</v>
      </c>
      <c r="Q358" s="6">
        <v>5</v>
      </c>
      <c r="R358" s="6" t="s">
        <v>5619</v>
      </c>
      <c r="S358" s="6" t="s">
        <v>5620</v>
      </c>
      <c r="T358" s="6" t="s">
        <v>1166</v>
      </c>
    </row>
    <row r="359" spans="1:20" x14ac:dyDescent="0.25">
      <c r="A359" s="6" t="s">
        <v>1610</v>
      </c>
      <c r="B359" s="7">
        <f>(#REF!/#REF!)*10000000</f>
        <v>810.09796533534291</v>
      </c>
      <c r="C359" s="8">
        <v>0.43</v>
      </c>
      <c r="D359" s="9">
        <v>5308</v>
      </c>
      <c r="E359" s="6">
        <v>2</v>
      </c>
      <c r="F359" s="6">
        <v>2</v>
      </c>
      <c r="G359" s="6">
        <v>1</v>
      </c>
      <c r="H359" s="6" t="s">
        <v>19785</v>
      </c>
      <c r="I359" s="6">
        <v>0</v>
      </c>
      <c r="J359" s="6">
        <v>1</v>
      </c>
      <c r="K359" s="6">
        <v>3</v>
      </c>
      <c r="L359" s="6"/>
      <c r="M359" s="6" t="s">
        <v>19790</v>
      </c>
      <c r="N359" s="6">
        <v>2</v>
      </c>
      <c r="O359" s="6">
        <v>3.5</v>
      </c>
      <c r="P359" s="6">
        <v>3</v>
      </c>
      <c r="Q359" s="6">
        <v>4</v>
      </c>
      <c r="R359" s="6"/>
      <c r="S359" s="6" t="s">
        <v>1608</v>
      </c>
      <c r="T359" s="6" t="s">
        <v>1605</v>
      </c>
    </row>
    <row r="360" spans="1:20" x14ac:dyDescent="0.25">
      <c r="A360" s="6" t="s">
        <v>13870</v>
      </c>
      <c r="B360" s="7">
        <f>(#REF!/#REF!)*10000000</f>
        <v>819.67213114754099</v>
      </c>
      <c r="C360" s="8">
        <v>1.31</v>
      </c>
      <c r="D360" s="9">
        <v>15982</v>
      </c>
      <c r="E360" s="6">
        <v>2</v>
      </c>
      <c r="F360" s="6">
        <v>2</v>
      </c>
      <c r="G360" s="6">
        <v>2</v>
      </c>
      <c r="H360" s="6" t="s">
        <v>19785</v>
      </c>
      <c r="I360" s="6">
        <v>0</v>
      </c>
      <c r="J360" s="6">
        <v>4</v>
      </c>
      <c r="K360" s="6">
        <v>22</v>
      </c>
      <c r="L360" s="6"/>
      <c r="M360" s="6" t="s">
        <v>19789</v>
      </c>
      <c r="N360" s="6"/>
      <c r="O360" s="6"/>
      <c r="P360" s="6"/>
      <c r="Q360" s="6"/>
      <c r="R360" s="6"/>
      <c r="S360" s="6" t="s">
        <v>13869</v>
      </c>
      <c r="T360" s="6" t="s">
        <v>281</v>
      </c>
    </row>
    <row r="361" spans="1:20" x14ac:dyDescent="0.25">
      <c r="A361" s="6" t="s">
        <v>15278</v>
      </c>
      <c r="B361" s="7">
        <f>(#REF!/#REF!)*10000000</f>
        <v>821.9954648526076</v>
      </c>
      <c r="C361" s="8">
        <v>0.57999999999999996</v>
      </c>
      <c r="D361" s="9">
        <v>7056</v>
      </c>
      <c r="E361" s="6">
        <v>2</v>
      </c>
      <c r="F361" s="6">
        <v>2</v>
      </c>
      <c r="G361" s="6">
        <v>2</v>
      </c>
      <c r="H361" s="6" t="s">
        <v>19785</v>
      </c>
      <c r="I361" s="6">
        <v>0</v>
      </c>
      <c r="J361" s="6">
        <v>3</v>
      </c>
      <c r="K361" s="6">
        <v>3</v>
      </c>
      <c r="L361" s="6"/>
      <c r="M361" s="6" t="s">
        <v>19789</v>
      </c>
      <c r="N361" s="6">
        <v>5</v>
      </c>
      <c r="O361" s="6">
        <v>4</v>
      </c>
      <c r="P361" s="6">
        <v>5</v>
      </c>
      <c r="Q361" s="6">
        <v>5</v>
      </c>
      <c r="R361" s="6"/>
      <c r="S361" s="6"/>
      <c r="T361" s="6" t="s">
        <v>1092</v>
      </c>
    </row>
    <row r="362" spans="1:20" x14ac:dyDescent="0.25">
      <c r="A362" s="6" t="s">
        <v>10900</v>
      </c>
      <c r="B362" s="7">
        <f>(#REF!/#REF!)*10000000</f>
        <v>822.00442617767953</v>
      </c>
      <c r="C362" s="8">
        <v>0.52</v>
      </c>
      <c r="D362" s="9">
        <v>6326</v>
      </c>
      <c r="E362" s="6">
        <v>2</v>
      </c>
      <c r="F362" s="6">
        <v>2</v>
      </c>
      <c r="G362" s="6">
        <v>2</v>
      </c>
      <c r="H362" s="6" t="s">
        <v>19791</v>
      </c>
      <c r="I362" s="6">
        <v>1</v>
      </c>
      <c r="J362" s="6">
        <v>3</v>
      </c>
      <c r="K362" s="6">
        <v>4</v>
      </c>
      <c r="L362" s="6" t="s">
        <v>527</v>
      </c>
      <c r="M362" s="6" t="s">
        <v>19786</v>
      </c>
      <c r="N362" s="6">
        <v>5</v>
      </c>
      <c r="O362" s="6">
        <v>4</v>
      </c>
      <c r="P362" s="6">
        <v>5</v>
      </c>
      <c r="Q362" s="6">
        <v>5</v>
      </c>
      <c r="R362" s="6"/>
      <c r="S362" s="6" t="s">
        <v>10899</v>
      </c>
      <c r="T362" s="6" t="s">
        <v>7687</v>
      </c>
    </row>
    <row r="363" spans="1:20" x14ac:dyDescent="0.25">
      <c r="A363" s="6" t="s">
        <v>17066</v>
      </c>
      <c r="B363" s="7">
        <f>(#REF!/#REF!)*10000000</f>
        <v>822.05640571645381</v>
      </c>
      <c r="C363" s="8">
        <v>0.65</v>
      </c>
      <c r="D363" s="9">
        <v>7907</v>
      </c>
      <c r="E363" s="6">
        <v>2</v>
      </c>
      <c r="F363" s="6">
        <v>1</v>
      </c>
      <c r="G363" s="6">
        <v>2</v>
      </c>
      <c r="H363" s="6" t="s">
        <v>19785</v>
      </c>
      <c r="I363" s="6">
        <v>0</v>
      </c>
      <c r="J363" s="6">
        <v>3</v>
      </c>
      <c r="K363" s="6">
        <v>4</v>
      </c>
      <c r="L363" s="6"/>
      <c r="M363" s="6" t="s">
        <v>19789</v>
      </c>
      <c r="N363" s="6">
        <v>5</v>
      </c>
      <c r="O363" s="6">
        <v>4</v>
      </c>
      <c r="P363" s="6">
        <v>5</v>
      </c>
      <c r="Q363" s="6">
        <v>5</v>
      </c>
      <c r="R363" s="6" t="s">
        <v>93</v>
      </c>
      <c r="S363" s="6" t="s">
        <v>17065</v>
      </c>
      <c r="T363" s="6" t="s">
        <v>61</v>
      </c>
    </row>
    <row r="364" spans="1:20" x14ac:dyDescent="0.25">
      <c r="A364" s="6" t="s">
        <v>935</v>
      </c>
      <c r="B364" s="7">
        <f>(#REF!/#REF!)*10000000</f>
        <v>822.07868467410458</v>
      </c>
      <c r="C364" s="8">
        <v>0.56000000000000005</v>
      </c>
      <c r="D364" s="9">
        <v>6812</v>
      </c>
      <c r="E364" s="6">
        <v>2</v>
      </c>
      <c r="F364" s="6">
        <v>2</v>
      </c>
      <c r="G364" s="6">
        <v>3</v>
      </c>
      <c r="H364" s="6" t="s">
        <v>19785</v>
      </c>
      <c r="I364" s="6">
        <v>0</v>
      </c>
      <c r="J364" s="6">
        <v>3</v>
      </c>
      <c r="K364" s="6">
        <v>4</v>
      </c>
      <c r="L364" s="6" t="s">
        <v>703</v>
      </c>
      <c r="M364" s="6" t="s">
        <v>19788</v>
      </c>
      <c r="N364" s="6">
        <v>5</v>
      </c>
      <c r="O364" s="6">
        <v>4</v>
      </c>
      <c r="P364" s="6">
        <v>5</v>
      </c>
      <c r="Q364" s="6">
        <v>5</v>
      </c>
      <c r="R364" s="6"/>
      <c r="S364" s="6" t="s">
        <v>934</v>
      </c>
      <c r="T364" s="6" t="s">
        <v>61</v>
      </c>
    </row>
    <row r="365" spans="1:20" x14ac:dyDescent="0.25">
      <c r="A365" s="6" t="s">
        <v>15182</v>
      </c>
      <c r="B365" s="7">
        <f>(#REF!/#REF!)*10000000</f>
        <v>822.07868467410458</v>
      </c>
      <c r="C365" s="8">
        <v>0.56000000000000005</v>
      </c>
      <c r="D365" s="9">
        <v>6812</v>
      </c>
      <c r="E365" s="6">
        <v>2</v>
      </c>
      <c r="F365" s="6">
        <v>2</v>
      </c>
      <c r="G365" s="6">
        <v>3</v>
      </c>
      <c r="H365" s="6" t="s">
        <v>19785</v>
      </c>
      <c r="I365" s="6">
        <v>0</v>
      </c>
      <c r="J365" s="6">
        <v>3</v>
      </c>
      <c r="K365" s="6">
        <v>4</v>
      </c>
      <c r="L365" s="6" t="s">
        <v>703</v>
      </c>
      <c r="M365" s="6" t="s">
        <v>19788</v>
      </c>
      <c r="N365" s="6">
        <v>5</v>
      </c>
      <c r="O365" s="6">
        <v>4</v>
      </c>
      <c r="P365" s="6">
        <v>5</v>
      </c>
      <c r="Q365" s="6">
        <v>5</v>
      </c>
      <c r="R365" s="6"/>
      <c r="S365" s="6" t="s">
        <v>15181</v>
      </c>
      <c r="T365" s="6" t="s">
        <v>15179</v>
      </c>
    </row>
    <row r="366" spans="1:20" x14ac:dyDescent="0.25">
      <c r="A366" s="6" t="s">
        <v>10910</v>
      </c>
      <c r="B366" s="7">
        <f>(#REF!/#REF!)*10000000</f>
        <v>822.11086752270603</v>
      </c>
      <c r="C366" s="8">
        <v>0.52500000000000002</v>
      </c>
      <c r="D366" s="9">
        <v>6386</v>
      </c>
      <c r="E366" s="6">
        <v>2</v>
      </c>
      <c r="F366" s="6">
        <v>2</v>
      </c>
      <c r="G366" s="6">
        <v>2</v>
      </c>
      <c r="H366" s="6" t="s">
        <v>19791</v>
      </c>
      <c r="I366" s="6">
        <v>1</v>
      </c>
      <c r="J366" s="6">
        <v>2</v>
      </c>
      <c r="K366" s="6">
        <v>4</v>
      </c>
      <c r="L366" s="6" t="s">
        <v>143</v>
      </c>
      <c r="M366" s="6" t="s">
        <v>19786</v>
      </c>
      <c r="N366" s="6">
        <v>5</v>
      </c>
      <c r="O366" s="6">
        <v>4</v>
      </c>
      <c r="P366" s="6">
        <v>5</v>
      </c>
      <c r="Q366" s="6">
        <v>5</v>
      </c>
      <c r="R366" s="6" t="s">
        <v>10888</v>
      </c>
      <c r="S366" s="6" t="s">
        <v>4917</v>
      </c>
      <c r="T366" s="6" t="s">
        <v>7687</v>
      </c>
    </row>
    <row r="367" spans="1:20" x14ac:dyDescent="0.25">
      <c r="A367" s="6" t="s">
        <v>17704</v>
      </c>
      <c r="B367" s="7">
        <f>(#REF!/#REF!)*10000000</f>
        <v>822.12257100149486</v>
      </c>
      <c r="C367" s="8">
        <v>0.55000000000000004</v>
      </c>
      <c r="D367" s="9">
        <v>6690</v>
      </c>
      <c r="E367" s="6">
        <v>2</v>
      </c>
      <c r="F367" s="6">
        <v>2</v>
      </c>
      <c r="G367" s="6">
        <v>3</v>
      </c>
      <c r="H367" s="6" t="s">
        <v>19785</v>
      </c>
      <c r="I367" s="6">
        <v>0</v>
      </c>
      <c r="J367" s="6">
        <v>3</v>
      </c>
      <c r="K367" s="6">
        <v>3</v>
      </c>
      <c r="L367" s="6" t="s">
        <v>270</v>
      </c>
      <c r="M367" s="6" t="s">
        <v>19789</v>
      </c>
      <c r="N367" s="6">
        <v>5</v>
      </c>
      <c r="O367" s="6">
        <v>4</v>
      </c>
      <c r="P367" s="6">
        <v>5</v>
      </c>
      <c r="Q367" s="6">
        <v>5</v>
      </c>
      <c r="R367" s="6"/>
      <c r="S367" s="6"/>
      <c r="T367" s="6" t="s">
        <v>1092</v>
      </c>
    </row>
    <row r="368" spans="1:20" x14ac:dyDescent="0.25">
      <c r="A368" s="6" t="s">
        <v>18350</v>
      </c>
      <c r="B368" s="7">
        <f>(#REF!/#REF!)*10000000</f>
        <v>822.79445375590444</v>
      </c>
      <c r="C368" s="8">
        <v>1.08</v>
      </c>
      <c r="D368" s="9">
        <v>13126</v>
      </c>
      <c r="E368" s="6">
        <v>2</v>
      </c>
      <c r="F368" s="6">
        <v>2</v>
      </c>
      <c r="G368" s="6">
        <v>3</v>
      </c>
      <c r="H368" s="6" t="s">
        <v>19785</v>
      </c>
      <c r="I368" s="6">
        <v>0</v>
      </c>
      <c r="J368" s="6">
        <v>8</v>
      </c>
      <c r="K368" s="6">
        <v>22</v>
      </c>
      <c r="L368" s="6"/>
      <c r="M368" s="6" t="s">
        <v>19789</v>
      </c>
      <c r="N368" s="6"/>
      <c r="O368" s="6"/>
      <c r="P368" s="6"/>
      <c r="Q368" s="6"/>
      <c r="R368" s="6"/>
      <c r="S368" s="6"/>
      <c r="T368" s="6" t="s">
        <v>281</v>
      </c>
    </row>
    <row r="369" spans="1:20" x14ac:dyDescent="0.25">
      <c r="A369" s="6" t="s">
        <v>4640</v>
      </c>
      <c r="B369" s="7">
        <f>(#REF!/#REF!)*10000000</f>
        <v>824.00604271097984</v>
      </c>
      <c r="C369" s="8">
        <v>1.2</v>
      </c>
      <c r="D369" s="9">
        <v>14563</v>
      </c>
      <c r="E369" s="6">
        <v>2</v>
      </c>
      <c r="F369" s="6">
        <v>2</v>
      </c>
      <c r="G369" s="6">
        <v>3</v>
      </c>
      <c r="H369" s="6" t="s">
        <v>19785</v>
      </c>
      <c r="I369" s="6">
        <v>0</v>
      </c>
      <c r="J369" s="6">
        <v>0</v>
      </c>
      <c r="K369" s="6">
        <v>18</v>
      </c>
      <c r="L369" s="6" t="s">
        <v>143</v>
      </c>
      <c r="M369" s="6" t="s">
        <v>19786</v>
      </c>
      <c r="N369" s="6">
        <v>4</v>
      </c>
      <c r="O369" s="6">
        <v>4</v>
      </c>
      <c r="P369" s="6">
        <v>5</v>
      </c>
      <c r="Q369" s="6">
        <v>4</v>
      </c>
      <c r="R369" s="6" t="s">
        <v>4639</v>
      </c>
      <c r="S369" s="6" t="s">
        <v>171</v>
      </c>
      <c r="T369" s="6" t="s">
        <v>321</v>
      </c>
    </row>
    <row r="370" spans="1:20" x14ac:dyDescent="0.25">
      <c r="A370" s="6" t="s">
        <v>17095</v>
      </c>
      <c r="B370" s="7">
        <f>(#REF!/#REF!)*10000000</f>
        <v>824.04265632573924</v>
      </c>
      <c r="C370" s="8">
        <v>0.68</v>
      </c>
      <c r="D370" s="9">
        <v>8252</v>
      </c>
      <c r="E370" s="6">
        <v>2</v>
      </c>
      <c r="F370" s="6">
        <v>2</v>
      </c>
      <c r="G370" s="6">
        <v>2</v>
      </c>
      <c r="H370" s="6" t="s">
        <v>19785</v>
      </c>
      <c r="I370" s="6">
        <v>0</v>
      </c>
      <c r="J370" s="6">
        <v>3</v>
      </c>
      <c r="K370" s="6">
        <v>4</v>
      </c>
      <c r="L370" s="6"/>
      <c r="M370" s="6" t="s">
        <v>19789</v>
      </c>
      <c r="N370" s="6">
        <v>5</v>
      </c>
      <c r="O370" s="6">
        <v>4</v>
      </c>
      <c r="P370" s="6">
        <v>5</v>
      </c>
      <c r="Q370" s="6">
        <v>5</v>
      </c>
      <c r="R370" s="6" t="s">
        <v>17093</v>
      </c>
      <c r="S370" s="6" t="s">
        <v>17094</v>
      </c>
      <c r="T370" s="6" t="s">
        <v>61</v>
      </c>
    </row>
    <row r="371" spans="1:20" x14ac:dyDescent="0.25">
      <c r="A371" s="6" t="s">
        <v>1897</v>
      </c>
      <c r="B371" s="7">
        <f>(#REF!/#REF!)*10000000</f>
        <v>826.03667602841563</v>
      </c>
      <c r="C371" s="8">
        <v>1</v>
      </c>
      <c r="D371" s="9">
        <v>12106</v>
      </c>
      <c r="E371" s="6">
        <v>1</v>
      </c>
      <c r="F371" s="6">
        <v>1</v>
      </c>
      <c r="G371" s="6">
        <v>1</v>
      </c>
      <c r="H371" s="6" t="s">
        <v>19785</v>
      </c>
      <c r="I371" s="6">
        <v>0</v>
      </c>
      <c r="J371" s="6">
        <v>17</v>
      </c>
      <c r="K371" s="6">
        <v>17</v>
      </c>
      <c r="L371" s="6" t="s">
        <v>703</v>
      </c>
      <c r="M371" s="6" t="s">
        <v>19786</v>
      </c>
      <c r="N371" s="6">
        <v>4</v>
      </c>
      <c r="O371" s="6">
        <v>4</v>
      </c>
      <c r="P371" s="6">
        <v>4.5</v>
      </c>
      <c r="Q371" s="6">
        <v>4</v>
      </c>
      <c r="R371" s="6" t="s">
        <v>93</v>
      </c>
      <c r="S371" s="6" t="s">
        <v>171</v>
      </c>
      <c r="T371" s="6" t="s">
        <v>1893</v>
      </c>
    </row>
    <row r="372" spans="1:20" x14ac:dyDescent="0.25">
      <c r="A372" s="6" t="s">
        <v>13683</v>
      </c>
      <c r="B372" s="7">
        <f>(#REF!/#REF!)*10000000</f>
        <v>830.00307408545962</v>
      </c>
      <c r="C372" s="8">
        <v>0.54</v>
      </c>
      <c r="D372" s="9">
        <v>6506</v>
      </c>
      <c r="E372" s="6">
        <v>2</v>
      </c>
      <c r="F372" s="6">
        <v>2</v>
      </c>
      <c r="G372" s="6">
        <v>1</v>
      </c>
      <c r="H372" s="6" t="s">
        <v>19785</v>
      </c>
      <c r="I372" s="6">
        <v>0</v>
      </c>
      <c r="J372" s="6">
        <v>2</v>
      </c>
      <c r="K372" s="6">
        <v>4</v>
      </c>
      <c r="L372" s="6"/>
      <c r="M372" s="6" t="s">
        <v>19786</v>
      </c>
      <c r="N372" s="6">
        <v>5</v>
      </c>
      <c r="O372" s="6">
        <v>4</v>
      </c>
      <c r="P372" s="6">
        <v>5</v>
      </c>
      <c r="Q372" s="6">
        <v>5</v>
      </c>
      <c r="R372" s="6" t="s">
        <v>93</v>
      </c>
      <c r="S372" s="6" t="s">
        <v>671</v>
      </c>
      <c r="T372" s="6" t="s">
        <v>61</v>
      </c>
    </row>
    <row r="373" spans="1:20" x14ac:dyDescent="0.25">
      <c r="A373" s="6" t="s">
        <v>18402</v>
      </c>
      <c r="B373" s="7">
        <f>(#REF!/#REF!)*10000000</f>
        <v>830.04352667274009</v>
      </c>
      <c r="C373" s="8">
        <v>0.82</v>
      </c>
      <c r="D373" s="9">
        <v>9879</v>
      </c>
      <c r="E373" s="6">
        <v>2</v>
      </c>
      <c r="F373" s="6">
        <v>2</v>
      </c>
      <c r="G373" s="6">
        <v>4</v>
      </c>
      <c r="H373" s="6" t="s">
        <v>19785</v>
      </c>
      <c r="I373" s="6">
        <v>1</v>
      </c>
      <c r="J373" s="6">
        <v>13</v>
      </c>
      <c r="K373" s="6">
        <v>19</v>
      </c>
      <c r="L373" s="6" t="s">
        <v>270</v>
      </c>
      <c r="M373" s="6" t="s">
        <v>19788</v>
      </c>
      <c r="N373" s="6">
        <v>5</v>
      </c>
      <c r="O373" s="6">
        <v>5</v>
      </c>
      <c r="P373" s="6">
        <v>5</v>
      </c>
      <c r="Q373" s="6">
        <v>4</v>
      </c>
      <c r="R373" s="6"/>
      <c r="S373" s="6" t="s">
        <v>18400</v>
      </c>
      <c r="T373" s="6" t="s">
        <v>852</v>
      </c>
    </row>
    <row r="374" spans="1:20" x14ac:dyDescent="0.25">
      <c r="A374" s="6" t="s">
        <v>17694</v>
      </c>
      <c r="B374" s="7">
        <f>(#REF!/#REF!)*10000000</f>
        <v>832.14938096204583</v>
      </c>
      <c r="C374" s="8">
        <v>0.82</v>
      </c>
      <c r="D374" s="9">
        <v>9854</v>
      </c>
      <c r="E374" s="6">
        <v>2</v>
      </c>
      <c r="F374" s="6">
        <v>2</v>
      </c>
      <c r="G374" s="6">
        <v>3</v>
      </c>
      <c r="H374" s="6" t="s">
        <v>19785</v>
      </c>
      <c r="I374" s="6">
        <v>1</v>
      </c>
      <c r="J374" s="6">
        <v>12</v>
      </c>
      <c r="K374" s="6">
        <v>17</v>
      </c>
      <c r="L374" s="6"/>
      <c r="M374" s="6" t="s">
        <v>19786</v>
      </c>
      <c r="N374" s="6">
        <v>4.5</v>
      </c>
      <c r="O374" s="6">
        <v>3</v>
      </c>
      <c r="P374" s="6">
        <v>4</v>
      </c>
      <c r="Q374" s="6">
        <v>4</v>
      </c>
      <c r="R374" s="6"/>
      <c r="S374" s="6" t="s">
        <v>17693</v>
      </c>
      <c r="T374" s="6" t="s">
        <v>127</v>
      </c>
    </row>
    <row r="375" spans="1:20" x14ac:dyDescent="0.25">
      <c r="A375" s="6" t="s">
        <v>14715</v>
      </c>
      <c r="B375" s="7">
        <f>(#REF!/#REF!)*10000000</f>
        <v>834.55038597955354</v>
      </c>
      <c r="C375" s="8">
        <v>1.2</v>
      </c>
      <c r="D375" s="9">
        <v>14379</v>
      </c>
      <c r="E375" s="6">
        <v>2</v>
      </c>
      <c r="F375" s="6">
        <v>2</v>
      </c>
      <c r="G375" s="6">
        <v>3</v>
      </c>
      <c r="H375" s="6" t="s">
        <v>19785</v>
      </c>
      <c r="I375" s="6">
        <v>0</v>
      </c>
      <c r="J375" s="6">
        <v>1</v>
      </c>
      <c r="K375" s="6">
        <v>22</v>
      </c>
      <c r="L375" s="6"/>
      <c r="M375" s="6" t="s">
        <v>19789</v>
      </c>
      <c r="N375" s="6"/>
      <c r="O375" s="6"/>
      <c r="P375" s="6"/>
      <c r="Q375" s="6"/>
      <c r="R375" s="6"/>
      <c r="S375" s="6" t="s">
        <v>14714</v>
      </c>
      <c r="T375" s="6" t="s">
        <v>281</v>
      </c>
    </row>
    <row r="376" spans="1:20" x14ac:dyDescent="0.25">
      <c r="A376" s="6" t="s">
        <v>19125</v>
      </c>
      <c r="B376" s="7">
        <f>(#REF!/#REF!)*10000000</f>
        <v>837.00440528634351</v>
      </c>
      <c r="C376" s="8">
        <v>1.9</v>
      </c>
      <c r="D376" s="9">
        <v>22700</v>
      </c>
      <c r="E376" s="6">
        <v>3</v>
      </c>
      <c r="F376" s="6">
        <v>3</v>
      </c>
      <c r="G376" s="6">
        <v>3</v>
      </c>
      <c r="H376" s="6" t="s">
        <v>19785</v>
      </c>
      <c r="I376" s="6">
        <v>0</v>
      </c>
      <c r="J376" s="6">
        <v>1</v>
      </c>
      <c r="K376" s="6">
        <v>4</v>
      </c>
      <c r="L376" s="6"/>
      <c r="M376" s="6" t="s">
        <v>19789</v>
      </c>
      <c r="N376" s="6"/>
      <c r="O376" s="6"/>
      <c r="P376" s="6"/>
      <c r="Q376" s="6"/>
      <c r="R376" s="6" t="s">
        <v>19124</v>
      </c>
      <c r="S376" s="6" t="s">
        <v>17687</v>
      </c>
      <c r="T376" s="6" t="s">
        <v>76</v>
      </c>
    </row>
    <row r="377" spans="1:20" x14ac:dyDescent="0.25">
      <c r="A377" s="6" t="s">
        <v>17236</v>
      </c>
      <c r="B377" s="7">
        <f>(#REF!/#REF!)*10000000</f>
        <v>843.77397085144469</v>
      </c>
      <c r="C377" s="8">
        <v>0.33</v>
      </c>
      <c r="D377" s="9">
        <v>3911</v>
      </c>
      <c r="E377" s="6">
        <v>2</v>
      </c>
      <c r="F377" s="6">
        <v>2</v>
      </c>
      <c r="G377" s="6">
        <v>1</v>
      </c>
      <c r="H377" s="6" t="s">
        <v>19785</v>
      </c>
      <c r="I377" s="6">
        <v>1</v>
      </c>
      <c r="J377" s="6">
        <v>14</v>
      </c>
      <c r="K377" s="6">
        <v>14</v>
      </c>
      <c r="L377" s="6" t="s">
        <v>703</v>
      </c>
      <c r="M377" s="6" t="s">
        <v>19788</v>
      </c>
      <c r="N377" s="6">
        <v>4</v>
      </c>
      <c r="O377" s="6">
        <v>3.5</v>
      </c>
      <c r="P377" s="6">
        <v>4</v>
      </c>
      <c r="Q377" s="6">
        <v>5</v>
      </c>
      <c r="R377" s="6" t="s">
        <v>17234</v>
      </c>
      <c r="S377" s="6" t="s">
        <v>17235</v>
      </c>
      <c r="T377" s="6" t="s">
        <v>852</v>
      </c>
    </row>
    <row r="378" spans="1:20" x14ac:dyDescent="0.25">
      <c r="A378" s="6" t="s">
        <v>10955</v>
      </c>
      <c r="B378" s="7">
        <f>(#REF!/#REF!)*10000000</f>
        <v>845.04817564365817</v>
      </c>
      <c r="C378" s="8">
        <v>0.53500000000000003</v>
      </c>
      <c r="D378" s="9">
        <v>6331</v>
      </c>
      <c r="E378" s="6">
        <v>2</v>
      </c>
      <c r="F378" s="6">
        <v>2</v>
      </c>
      <c r="G378" s="6">
        <v>2</v>
      </c>
      <c r="H378" s="6" t="s">
        <v>19791</v>
      </c>
      <c r="I378" s="6">
        <v>1</v>
      </c>
      <c r="J378" s="6">
        <v>4</v>
      </c>
      <c r="K378" s="6">
        <v>4</v>
      </c>
      <c r="L378" s="6" t="s">
        <v>31</v>
      </c>
      <c r="M378" s="6" t="s">
        <v>19786</v>
      </c>
      <c r="N378" s="6">
        <v>5</v>
      </c>
      <c r="O378" s="6">
        <v>4</v>
      </c>
      <c r="P378" s="6">
        <v>5</v>
      </c>
      <c r="Q378" s="6">
        <v>5</v>
      </c>
      <c r="R378" s="6" t="s">
        <v>10954</v>
      </c>
      <c r="S378" s="6" t="s">
        <v>7426</v>
      </c>
      <c r="T378" s="6" t="s">
        <v>7687</v>
      </c>
    </row>
    <row r="379" spans="1:20" x14ac:dyDescent="0.25">
      <c r="A379" s="6" t="s">
        <v>10896</v>
      </c>
      <c r="B379" s="7">
        <f>(#REF!/#REF!)*10000000</f>
        <v>845.11517077045278</v>
      </c>
      <c r="C379" s="8">
        <v>0.53200000000000003</v>
      </c>
      <c r="D379" s="9">
        <v>6295</v>
      </c>
      <c r="E379" s="6">
        <v>2</v>
      </c>
      <c r="F379" s="6">
        <v>2</v>
      </c>
      <c r="G379" s="6">
        <v>2</v>
      </c>
      <c r="H379" s="6" t="s">
        <v>19791</v>
      </c>
      <c r="I379" s="6">
        <v>1</v>
      </c>
      <c r="J379" s="6">
        <v>1</v>
      </c>
      <c r="K379" s="6">
        <v>4</v>
      </c>
      <c r="L379" s="6" t="s">
        <v>270</v>
      </c>
      <c r="M379" s="6" t="s">
        <v>19786</v>
      </c>
      <c r="N379" s="6">
        <v>5</v>
      </c>
      <c r="O379" s="6">
        <v>4</v>
      </c>
      <c r="P379" s="6">
        <v>5</v>
      </c>
      <c r="Q379" s="6">
        <v>5</v>
      </c>
      <c r="R379" s="6" t="s">
        <v>10895</v>
      </c>
      <c r="S379" s="6" t="s">
        <v>4917</v>
      </c>
      <c r="T379" s="6" t="s">
        <v>10887</v>
      </c>
    </row>
    <row r="380" spans="1:20" x14ac:dyDescent="0.25">
      <c r="A380" s="6" t="s">
        <v>14841</v>
      </c>
      <c r="B380" s="7">
        <f>(#REF!/#REF!)*10000000</f>
        <v>845.33500313087052</v>
      </c>
      <c r="C380" s="8">
        <v>0.54</v>
      </c>
      <c r="D380" s="9">
        <v>6388</v>
      </c>
      <c r="E380" s="6">
        <v>2</v>
      </c>
      <c r="F380" s="6">
        <v>2</v>
      </c>
      <c r="G380" s="6">
        <v>3</v>
      </c>
      <c r="H380" s="6" t="s">
        <v>19785</v>
      </c>
      <c r="I380" s="6">
        <v>0</v>
      </c>
      <c r="J380" s="6">
        <v>4</v>
      </c>
      <c r="K380" s="6">
        <v>4</v>
      </c>
      <c r="L380" s="6" t="s">
        <v>270</v>
      </c>
      <c r="M380" s="6" t="s">
        <v>19788</v>
      </c>
      <c r="N380" s="6">
        <v>5</v>
      </c>
      <c r="O380" s="6">
        <v>4</v>
      </c>
      <c r="P380" s="6">
        <v>5</v>
      </c>
      <c r="Q380" s="6">
        <v>5</v>
      </c>
      <c r="R380" s="6"/>
      <c r="S380" s="6" t="s">
        <v>182</v>
      </c>
      <c r="T380" s="6" t="s">
        <v>14839</v>
      </c>
    </row>
    <row r="381" spans="1:20" x14ac:dyDescent="0.25">
      <c r="A381" s="6" t="s">
        <v>17437</v>
      </c>
      <c r="B381" s="7">
        <f>(#REF!/#REF!)*10000000</f>
        <v>849.97875053123676</v>
      </c>
      <c r="C381" s="8">
        <v>1</v>
      </c>
      <c r="D381" s="9">
        <v>11765</v>
      </c>
      <c r="E381" s="6">
        <v>1</v>
      </c>
      <c r="F381" s="6">
        <v>1</v>
      </c>
      <c r="G381" s="6">
        <v>1</v>
      </c>
      <c r="H381" s="6" t="s">
        <v>19785</v>
      </c>
      <c r="I381" s="6">
        <v>0</v>
      </c>
      <c r="J381" s="6">
        <v>8</v>
      </c>
      <c r="K381" s="6">
        <v>8</v>
      </c>
      <c r="L381" s="6" t="s">
        <v>143</v>
      </c>
      <c r="M381" s="6" t="s">
        <v>19789</v>
      </c>
      <c r="N381" s="6">
        <v>5</v>
      </c>
      <c r="O381" s="6">
        <v>4</v>
      </c>
      <c r="P381" s="6">
        <v>4</v>
      </c>
      <c r="Q381" s="6">
        <v>5</v>
      </c>
      <c r="R381" s="6" t="s">
        <v>356</v>
      </c>
      <c r="S381" s="6"/>
      <c r="T381" s="6" t="s">
        <v>17434</v>
      </c>
    </row>
    <row r="382" spans="1:20" x14ac:dyDescent="0.25">
      <c r="A382" s="6" t="s">
        <v>13073</v>
      </c>
      <c r="B382" s="7">
        <f>(#REF!/#REF!)*10000000</f>
        <v>850.00653851183472</v>
      </c>
      <c r="C382" s="8">
        <v>1.3</v>
      </c>
      <c r="D382" s="9">
        <v>15294</v>
      </c>
      <c r="E382" s="6">
        <v>2</v>
      </c>
      <c r="F382" s="6">
        <v>3</v>
      </c>
      <c r="G382" s="6">
        <v>3</v>
      </c>
      <c r="H382" s="6" t="s">
        <v>19785</v>
      </c>
      <c r="I382" s="6">
        <v>1</v>
      </c>
      <c r="J382" s="6">
        <v>5</v>
      </c>
      <c r="K382" s="6">
        <v>21</v>
      </c>
      <c r="L382" s="6" t="s">
        <v>143</v>
      </c>
      <c r="M382" s="6" t="s">
        <v>19786</v>
      </c>
      <c r="N382" s="6">
        <v>5</v>
      </c>
      <c r="O382" s="6">
        <v>3</v>
      </c>
      <c r="P382" s="6">
        <v>4.5</v>
      </c>
      <c r="Q382" s="6">
        <v>4.5</v>
      </c>
      <c r="R382" s="6" t="s">
        <v>13071</v>
      </c>
      <c r="S382" s="6" t="s">
        <v>13072</v>
      </c>
      <c r="T382" s="6" t="s">
        <v>13068</v>
      </c>
    </row>
    <row r="383" spans="1:20" x14ac:dyDescent="0.25">
      <c r="A383" s="6" t="s">
        <v>14399</v>
      </c>
      <c r="B383" s="7">
        <f>(#REF!/#REF!)*10000000</f>
        <v>850.03035822707943</v>
      </c>
      <c r="C383" s="8">
        <v>0.42</v>
      </c>
      <c r="D383" s="9">
        <v>4941</v>
      </c>
      <c r="E383" s="6">
        <v>2</v>
      </c>
      <c r="F383" s="6">
        <v>2</v>
      </c>
      <c r="G383" s="6">
        <v>2</v>
      </c>
      <c r="H383" s="6" t="s">
        <v>19785</v>
      </c>
      <c r="I383" s="6">
        <v>0</v>
      </c>
      <c r="J383" s="6">
        <v>3</v>
      </c>
      <c r="K383" s="6">
        <v>11</v>
      </c>
      <c r="L383" s="6"/>
      <c r="M383" s="6" t="s">
        <v>19786</v>
      </c>
      <c r="N383" s="6"/>
      <c r="O383" s="6"/>
      <c r="P383" s="6"/>
      <c r="Q383" s="6"/>
      <c r="R383" s="6" t="s">
        <v>93</v>
      </c>
      <c r="S383" s="6"/>
      <c r="T383" s="6" t="s">
        <v>14396</v>
      </c>
    </row>
    <row r="384" spans="1:20" x14ac:dyDescent="0.25">
      <c r="A384" s="6" t="s">
        <v>16167</v>
      </c>
      <c r="B384" s="7">
        <f>(#REF!/#REF!)*10000000</f>
        <v>850.04648691725333</v>
      </c>
      <c r="C384" s="8">
        <v>0.64</v>
      </c>
      <c r="D384" s="9">
        <v>7529</v>
      </c>
      <c r="E384" s="6">
        <v>2</v>
      </c>
      <c r="F384" s="6">
        <v>2</v>
      </c>
      <c r="G384" s="6">
        <v>1</v>
      </c>
      <c r="H384" s="6" t="s">
        <v>19785</v>
      </c>
      <c r="I384" s="6">
        <v>0</v>
      </c>
      <c r="J384" s="6">
        <v>3</v>
      </c>
      <c r="K384" s="6">
        <v>4</v>
      </c>
      <c r="L384" s="6" t="s">
        <v>304</v>
      </c>
      <c r="M384" s="6" t="s">
        <v>19790</v>
      </c>
      <c r="N384" s="6"/>
      <c r="O384" s="6"/>
      <c r="P384" s="6"/>
      <c r="Q384" s="6"/>
      <c r="R384" s="6" t="s">
        <v>16166</v>
      </c>
      <c r="S384" s="6" t="s">
        <v>392</v>
      </c>
      <c r="T384" s="6" t="s">
        <v>16163</v>
      </c>
    </row>
    <row r="385" spans="1:20" x14ac:dyDescent="0.25">
      <c r="A385" s="6" t="s">
        <v>1594</v>
      </c>
      <c r="B385" s="7">
        <f>(#REF!/#REF!)*10000000</f>
        <v>850.07727975270484</v>
      </c>
      <c r="C385" s="8">
        <v>0.55000000000000004</v>
      </c>
      <c r="D385" s="9">
        <v>6470</v>
      </c>
      <c r="E385" s="6">
        <v>2</v>
      </c>
      <c r="F385" s="6">
        <v>2</v>
      </c>
      <c r="G385" s="6">
        <v>1</v>
      </c>
      <c r="H385" s="6" t="s">
        <v>19785</v>
      </c>
      <c r="I385" s="6">
        <v>1</v>
      </c>
      <c r="J385" s="6">
        <v>4</v>
      </c>
      <c r="K385" s="6">
        <v>4</v>
      </c>
      <c r="L385" s="6" t="s">
        <v>31</v>
      </c>
      <c r="M385" s="6" t="s">
        <v>19786</v>
      </c>
      <c r="N385" s="6">
        <v>3</v>
      </c>
      <c r="O385" s="6">
        <v>4</v>
      </c>
      <c r="P385" s="6">
        <v>4</v>
      </c>
      <c r="Q385" s="6">
        <v>4.5</v>
      </c>
      <c r="R385" s="6" t="s">
        <v>1592</v>
      </c>
      <c r="S385" s="6" t="s">
        <v>1593</v>
      </c>
      <c r="T385" s="6" t="s">
        <v>1589</v>
      </c>
    </row>
    <row r="386" spans="1:20" x14ac:dyDescent="0.25">
      <c r="A386" s="6" t="s">
        <v>6279</v>
      </c>
      <c r="B386" s="7">
        <f>(#REF!/#REF!)*10000000</f>
        <v>850.07727975270484</v>
      </c>
      <c r="C386" s="8">
        <v>0.55000000000000004</v>
      </c>
      <c r="D386" s="9">
        <v>6470</v>
      </c>
      <c r="E386" s="6">
        <v>3</v>
      </c>
      <c r="F386" s="6">
        <v>2</v>
      </c>
      <c r="G386" s="6">
        <v>1</v>
      </c>
      <c r="H386" s="6" t="s">
        <v>19785</v>
      </c>
      <c r="I386" s="6">
        <v>0</v>
      </c>
      <c r="J386" s="6">
        <v>3</v>
      </c>
      <c r="K386" s="6">
        <v>4</v>
      </c>
      <c r="L386" s="6" t="s">
        <v>304</v>
      </c>
      <c r="M386" s="6" t="s">
        <v>19786</v>
      </c>
      <c r="N386" s="6"/>
      <c r="O386" s="6"/>
      <c r="P386" s="6"/>
      <c r="Q386" s="6"/>
      <c r="R386" s="6" t="s">
        <v>6278</v>
      </c>
      <c r="S386" s="6"/>
      <c r="T386" s="6" t="s">
        <v>6275</v>
      </c>
    </row>
    <row r="387" spans="1:20" x14ac:dyDescent="0.25">
      <c r="A387" s="6" t="s">
        <v>18583</v>
      </c>
      <c r="B387" s="7">
        <f>(#REF!/#REF!)*10000000</f>
        <v>850.11185682326629</v>
      </c>
      <c r="C387" s="8">
        <v>0.38</v>
      </c>
      <c r="D387" s="9">
        <v>4470</v>
      </c>
      <c r="E387" s="6">
        <v>2</v>
      </c>
      <c r="F387" s="6">
        <v>2</v>
      </c>
      <c r="G387" s="6">
        <v>2</v>
      </c>
      <c r="H387" s="6" t="s">
        <v>19785</v>
      </c>
      <c r="I387" s="6">
        <v>0</v>
      </c>
      <c r="J387" s="6">
        <v>1</v>
      </c>
      <c r="K387" s="6">
        <v>2</v>
      </c>
      <c r="L387" s="6"/>
      <c r="M387" s="6" t="s">
        <v>19790</v>
      </c>
      <c r="N387" s="6">
        <v>4</v>
      </c>
      <c r="O387" s="6">
        <v>4</v>
      </c>
      <c r="P387" s="6">
        <v>5</v>
      </c>
      <c r="Q387" s="6">
        <v>5</v>
      </c>
      <c r="R387" s="6" t="s">
        <v>93</v>
      </c>
      <c r="S387" s="6"/>
      <c r="T387" s="6" t="s">
        <v>18580</v>
      </c>
    </row>
    <row r="388" spans="1:20" x14ac:dyDescent="0.25">
      <c r="A388" s="6" t="s">
        <v>17646</v>
      </c>
      <c r="B388" s="7">
        <f>(#REF!/#REF!)*10000000</f>
        <v>850.13359242166621</v>
      </c>
      <c r="C388" s="8">
        <v>0.35</v>
      </c>
      <c r="D388" s="9">
        <v>4117</v>
      </c>
      <c r="E388" s="6">
        <v>2</v>
      </c>
      <c r="F388" s="6">
        <v>2</v>
      </c>
      <c r="G388" s="6">
        <v>1</v>
      </c>
      <c r="H388" s="6" t="s">
        <v>19785</v>
      </c>
      <c r="I388" s="6">
        <v>0</v>
      </c>
      <c r="J388" s="6">
        <v>2</v>
      </c>
      <c r="K388" s="6">
        <v>4</v>
      </c>
      <c r="L388" s="6"/>
      <c r="M388" s="6" t="s">
        <v>19786</v>
      </c>
      <c r="N388" s="6"/>
      <c r="O388" s="6"/>
      <c r="P388" s="6"/>
      <c r="Q388" s="6"/>
      <c r="R388" s="6" t="s">
        <v>17644</v>
      </c>
      <c r="S388" s="6" t="s">
        <v>17645</v>
      </c>
      <c r="T388" s="6" t="s">
        <v>17641</v>
      </c>
    </row>
    <row r="389" spans="1:20" x14ac:dyDescent="0.25">
      <c r="A389" s="6" t="s">
        <v>8038</v>
      </c>
      <c r="B389" s="7">
        <f>(#REF!/#REF!)*10000000</f>
        <v>863.96481306943144</v>
      </c>
      <c r="C389" s="8">
        <v>1.1000000000000001</v>
      </c>
      <c r="D389" s="9">
        <v>12732</v>
      </c>
      <c r="E389" s="6">
        <v>3</v>
      </c>
      <c r="F389" s="6">
        <v>3</v>
      </c>
      <c r="G389" s="6">
        <v>3</v>
      </c>
      <c r="H389" s="6" t="s">
        <v>19791</v>
      </c>
      <c r="I389" s="6">
        <v>2</v>
      </c>
      <c r="J389" s="6">
        <v>22</v>
      </c>
      <c r="K389" s="6">
        <v>30</v>
      </c>
      <c r="L389" s="6" t="s">
        <v>322</v>
      </c>
      <c r="M389" s="6" t="s">
        <v>19786</v>
      </c>
      <c r="N389" s="6">
        <v>5</v>
      </c>
      <c r="O389" s="6">
        <v>5</v>
      </c>
      <c r="P389" s="6">
        <v>5</v>
      </c>
      <c r="Q389" s="6">
        <v>4</v>
      </c>
      <c r="R389" s="6" t="s">
        <v>8036</v>
      </c>
      <c r="S389" s="6" t="s">
        <v>8037</v>
      </c>
      <c r="T389" s="6" t="s">
        <v>191</v>
      </c>
    </row>
    <row r="390" spans="1:20" x14ac:dyDescent="0.25">
      <c r="A390" s="6" t="s">
        <v>19404</v>
      </c>
      <c r="B390" s="7">
        <f>(#REF!/#REF!)*10000000</f>
        <v>866.9804310131284</v>
      </c>
      <c r="C390" s="8">
        <v>0.35</v>
      </c>
      <c r="D390" s="9">
        <v>4037</v>
      </c>
      <c r="E390" s="6">
        <v>2</v>
      </c>
      <c r="F390" s="6">
        <v>2</v>
      </c>
      <c r="G390" s="6">
        <v>1</v>
      </c>
      <c r="H390" s="6" t="s">
        <v>19785</v>
      </c>
      <c r="I390" s="6">
        <v>0</v>
      </c>
      <c r="J390" s="6">
        <v>1</v>
      </c>
      <c r="K390" s="6">
        <v>4</v>
      </c>
      <c r="L390" s="6" t="s">
        <v>304</v>
      </c>
      <c r="M390" s="6" t="s">
        <v>19790</v>
      </c>
      <c r="N390" s="6">
        <v>4</v>
      </c>
      <c r="O390" s="6">
        <v>4</v>
      </c>
      <c r="P390" s="6">
        <v>4</v>
      </c>
      <c r="Q390" s="6">
        <v>4.5</v>
      </c>
      <c r="R390" s="6" t="s">
        <v>93</v>
      </c>
      <c r="S390" s="6" t="s">
        <v>19403</v>
      </c>
      <c r="T390" s="6" t="s">
        <v>19400</v>
      </c>
    </row>
    <row r="391" spans="1:20" x14ac:dyDescent="0.25">
      <c r="A391" s="6" t="s">
        <v>8081</v>
      </c>
      <c r="B391" s="7">
        <f>(#REF!/#REF!)*10000000</f>
        <v>867.24000867239999</v>
      </c>
      <c r="C391" s="8">
        <v>1.2</v>
      </c>
      <c r="D391" s="9">
        <v>13837</v>
      </c>
      <c r="E391" s="6">
        <v>3</v>
      </c>
      <c r="F391" s="6">
        <v>3</v>
      </c>
      <c r="G391" s="6">
        <v>3</v>
      </c>
      <c r="H391" s="6" t="s">
        <v>19791</v>
      </c>
      <c r="I391" s="6">
        <v>2</v>
      </c>
      <c r="J391" s="6">
        <v>18</v>
      </c>
      <c r="K391" s="6">
        <v>30</v>
      </c>
      <c r="L391" s="6" t="s">
        <v>304</v>
      </c>
      <c r="M391" s="6" t="s">
        <v>19786</v>
      </c>
      <c r="N391" s="6">
        <v>5</v>
      </c>
      <c r="O391" s="6">
        <v>5</v>
      </c>
      <c r="P391" s="6">
        <v>5</v>
      </c>
      <c r="Q391" s="6">
        <v>4</v>
      </c>
      <c r="R391" s="6" t="s">
        <v>8079</v>
      </c>
      <c r="S391" s="6" t="s">
        <v>8080</v>
      </c>
      <c r="T391" s="6" t="s">
        <v>191</v>
      </c>
    </row>
    <row r="392" spans="1:20" x14ac:dyDescent="0.25">
      <c r="A392" s="6" t="s">
        <v>15753</v>
      </c>
      <c r="B392" s="7">
        <f>(#REF!/#REF!)*10000000</f>
        <v>869.56521739130437</v>
      </c>
      <c r="C392" s="8">
        <v>1</v>
      </c>
      <c r="D392" s="9">
        <v>11500</v>
      </c>
      <c r="E392" s="6">
        <v>1</v>
      </c>
      <c r="F392" s="6">
        <v>1</v>
      </c>
      <c r="G392" s="6">
        <v>1</v>
      </c>
      <c r="H392" s="6" t="s">
        <v>19785</v>
      </c>
      <c r="I392" s="6">
        <v>0</v>
      </c>
      <c r="J392" s="6">
        <v>9</v>
      </c>
      <c r="K392" s="6">
        <v>9</v>
      </c>
      <c r="L392" s="6"/>
      <c r="M392" s="6" t="s">
        <v>19789</v>
      </c>
      <c r="N392" s="6">
        <v>2</v>
      </c>
      <c r="O392" s="6">
        <v>3</v>
      </c>
      <c r="P392" s="6">
        <v>2</v>
      </c>
      <c r="Q392" s="6">
        <v>4</v>
      </c>
      <c r="R392" s="6" t="s">
        <v>234</v>
      </c>
      <c r="S392" s="6"/>
      <c r="T392" s="6" t="s">
        <v>13745</v>
      </c>
    </row>
    <row r="393" spans="1:20" x14ac:dyDescent="0.25">
      <c r="A393" s="6" t="s">
        <v>3242</v>
      </c>
      <c r="B393" s="7">
        <f>(#REF!/#REF!)*10000000</f>
        <v>871.95961450206516</v>
      </c>
      <c r="C393" s="8">
        <v>0.95</v>
      </c>
      <c r="D393" s="9">
        <v>10895</v>
      </c>
      <c r="E393" s="6">
        <v>1</v>
      </c>
      <c r="F393" s="6">
        <v>1</v>
      </c>
      <c r="G393" s="6">
        <v>1</v>
      </c>
      <c r="H393" s="6" t="s">
        <v>19785</v>
      </c>
      <c r="I393" s="6">
        <v>0</v>
      </c>
      <c r="J393" s="6">
        <v>17</v>
      </c>
      <c r="K393" s="6">
        <v>17</v>
      </c>
      <c r="L393" s="6" t="s">
        <v>322</v>
      </c>
      <c r="M393" s="6" t="s">
        <v>19786</v>
      </c>
      <c r="N393" s="6">
        <v>4</v>
      </c>
      <c r="O393" s="6">
        <v>4</v>
      </c>
      <c r="P393" s="6">
        <v>4.5</v>
      </c>
      <c r="Q393" s="6">
        <v>4</v>
      </c>
      <c r="R393" s="6"/>
      <c r="S393" s="6" t="s">
        <v>171</v>
      </c>
      <c r="T393" s="6" t="s">
        <v>3239</v>
      </c>
    </row>
    <row r="394" spans="1:20" x14ac:dyDescent="0.25">
      <c r="A394" s="6" t="s">
        <v>8067</v>
      </c>
      <c r="B394" s="7">
        <f>(#REF!/#REF!)*10000000</f>
        <v>882.046347526261</v>
      </c>
      <c r="C394" s="8">
        <v>1.1000000000000001</v>
      </c>
      <c r="D394" s="9">
        <v>12471</v>
      </c>
      <c r="E394" s="6">
        <v>2</v>
      </c>
      <c r="F394" s="6">
        <v>2</v>
      </c>
      <c r="G394" s="6">
        <v>3</v>
      </c>
      <c r="H394" s="6" t="s">
        <v>19785</v>
      </c>
      <c r="I394" s="6">
        <v>1</v>
      </c>
      <c r="J394" s="6">
        <v>12</v>
      </c>
      <c r="K394" s="6">
        <v>26</v>
      </c>
      <c r="L394" s="6" t="s">
        <v>304</v>
      </c>
      <c r="M394" s="6" t="s">
        <v>19786</v>
      </c>
      <c r="N394" s="6">
        <v>4.5</v>
      </c>
      <c r="O394" s="6">
        <v>4</v>
      </c>
      <c r="P394" s="6">
        <v>4</v>
      </c>
      <c r="Q394" s="6">
        <v>4.5</v>
      </c>
      <c r="R394" s="6" t="s">
        <v>2989</v>
      </c>
      <c r="S394" s="6" t="s">
        <v>8066</v>
      </c>
      <c r="T394" s="6" t="s">
        <v>608</v>
      </c>
    </row>
    <row r="395" spans="1:20" x14ac:dyDescent="0.25">
      <c r="A395" s="6" t="s">
        <v>15017</v>
      </c>
      <c r="B395" s="7">
        <f>(#REF!/#REF!)*10000000</f>
        <v>884.62024516618226</v>
      </c>
      <c r="C395" s="8">
        <v>1.4</v>
      </c>
      <c r="D395" s="9">
        <v>15826</v>
      </c>
      <c r="E395" s="6">
        <v>3</v>
      </c>
      <c r="F395" s="6">
        <v>2</v>
      </c>
      <c r="G395" s="6">
        <v>2</v>
      </c>
      <c r="H395" s="6" t="s">
        <v>19785</v>
      </c>
      <c r="I395" s="6">
        <v>0</v>
      </c>
      <c r="J395" s="6">
        <v>4</v>
      </c>
      <c r="K395" s="6">
        <v>26</v>
      </c>
      <c r="L395" s="6" t="s">
        <v>304</v>
      </c>
      <c r="M395" s="6" t="s">
        <v>19789</v>
      </c>
      <c r="N395" s="6">
        <v>4</v>
      </c>
      <c r="O395" s="6">
        <v>4</v>
      </c>
      <c r="P395" s="6">
        <v>4</v>
      </c>
      <c r="Q395" s="6">
        <v>4</v>
      </c>
      <c r="R395" s="6"/>
      <c r="S395" s="6" t="s">
        <v>171</v>
      </c>
      <c r="T395" s="6" t="s">
        <v>127</v>
      </c>
    </row>
    <row r="396" spans="1:20" x14ac:dyDescent="0.25">
      <c r="A396" s="6" t="s">
        <v>18105</v>
      </c>
      <c r="B396" s="7">
        <f>(#REF!/#REF!)*10000000</f>
        <v>890.53294971913965</v>
      </c>
      <c r="C396" s="8">
        <v>0.65</v>
      </c>
      <c r="D396" s="9">
        <v>7299</v>
      </c>
      <c r="E396" s="6">
        <v>2</v>
      </c>
      <c r="F396" s="6">
        <v>2</v>
      </c>
      <c r="G396" s="6">
        <v>3</v>
      </c>
      <c r="H396" s="6" t="s">
        <v>19785</v>
      </c>
      <c r="I396" s="6">
        <v>0</v>
      </c>
      <c r="J396" s="6">
        <v>1</v>
      </c>
      <c r="K396" s="6">
        <v>4</v>
      </c>
      <c r="L396" s="6"/>
      <c r="M396" s="6" t="s">
        <v>19788</v>
      </c>
      <c r="N396" s="6">
        <v>5</v>
      </c>
      <c r="O396" s="6">
        <v>4</v>
      </c>
      <c r="P396" s="6">
        <v>5</v>
      </c>
      <c r="Q396" s="6">
        <v>5</v>
      </c>
      <c r="R396" s="6"/>
      <c r="S396" s="6"/>
      <c r="T396" s="6" t="s">
        <v>18102</v>
      </c>
    </row>
    <row r="397" spans="1:20" x14ac:dyDescent="0.25">
      <c r="A397" s="6" t="s">
        <v>16572</v>
      </c>
      <c r="B397" s="7">
        <f>(#REF!/#REF!)*10000000</f>
        <v>894.02379478715363</v>
      </c>
      <c r="C397" s="8">
        <v>1.3</v>
      </c>
      <c r="D397" s="9">
        <v>14541</v>
      </c>
      <c r="E397" s="6">
        <v>2</v>
      </c>
      <c r="F397" s="6">
        <v>2</v>
      </c>
      <c r="G397" s="6">
        <v>3</v>
      </c>
      <c r="H397" s="6" t="s">
        <v>19785</v>
      </c>
      <c r="I397" s="6">
        <v>0</v>
      </c>
      <c r="J397" s="6">
        <v>30</v>
      </c>
      <c r="K397" s="6">
        <v>32</v>
      </c>
      <c r="L397" s="6"/>
      <c r="M397" s="6" t="s">
        <v>19789</v>
      </c>
      <c r="N397" s="6">
        <v>5</v>
      </c>
      <c r="O397" s="6">
        <v>4.5</v>
      </c>
      <c r="P397" s="6">
        <v>5</v>
      </c>
      <c r="Q397" s="6">
        <v>5</v>
      </c>
      <c r="R397" s="6"/>
      <c r="S397" s="6" t="s">
        <v>16571</v>
      </c>
      <c r="T397" s="6" t="s">
        <v>608</v>
      </c>
    </row>
    <row r="398" spans="1:20" x14ac:dyDescent="0.25">
      <c r="A398" s="6" t="s">
        <v>11530</v>
      </c>
      <c r="B398" s="7">
        <f>(#REF!/#REF!)*10000000</f>
        <v>894.03350272915486</v>
      </c>
      <c r="C398" s="8">
        <v>0.95</v>
      </c>
      <c r="D398" s="9">
        <v>10626</v>
      </c>
      <c r="E398" s="6">
        <v>2</v>
      </c>
      <c r="F398" s="6">
        <v>2</v>
      </c>
      <c r="G398" s="6">
        <v>2</v>
      </c>
      <c r="H398" s="6" t="s">
        <v>19785</v>
      </c>
      <c r="I398" s="6">
        <v>0</v>
      </c>
      <c r="J398" s="6">
        <v>2</v>
      </c>
      <c r="K398" s="6">
        <v>15</v>
      </c>
      <c r="L398" s="6" t="s">
        <v>143</v>
      </c>
      <c r="M398" s="6" t="s">
        <v>19786</v>
      </c>
      <c r="N398" s="6">
        <v>5</v>
      </c>
      <c r="O398" s="6">
        <v>5</v>
      </c>
      <c r="P398" s="6">
        <v>5</v>
      </c>
      <c r="Q398" s="6">
        <v>5</v>
      </c>
      <c r="R398" s="6" t="s">
        <v>11528</v>
      </c>
      <c r="S398" s="6" t="s">
        <v>11529</v>
      </c>
      <c r="T398" s="6" t="s">
        <v>167</v>
      </c>
    </row>
    <row r="399" spans="1:20" x14ac:dyDescent="0.25">
      <c r="A399" s="6" t="s">
        <v>16045</v>
      </c>
      <c r="B399" s="7">
        <f>(#REF!/#REF!)*10000000</f>
        <v>897.59892288129254</v>
      </c>
      <c r="C399" s="8">
        <v>1.2</v>
      </c>
      <c r="D399" s="9">
        <v>13369</v>
      </c>
      <c r="E399" s="6">
        <v>2</v>
      </c>
      <c r="F399" s="6">
        <v>2</v>
      </c>
      <c r="G399" s="6">
        <v>0</v>
      </c>
      <c r="H399" s="6" t="s">
        <v>19785</v>
      </c>
      <c r="I399" s="6">
        <v>0</v>
      </c>
      <c r="J399" s="6">
        <v>11</v>
      </c>
      <c r="K399" s="6">
        <v>18</v>
      </c>
      <c r="L399" s="6"/>
      <c r="M399" s="6" t="s">
        <v>19789</v>
      </c>
      <c r="N399" s="6"/>
      <c r="O399" s="6"/>
      <c r="P399" s="6"/>
      <c r="Q399" s="6"/>
      <c r="R399" s="6"/>
      <c r="S399" s="6"/>
      <c r="T399" s="6" t="s">
        <v>281</v>
      </c>
    </row>
    <row r="400" spans="1:20" x14ac:dyDescent="0.25">
      <c r="A400" s="6" t="s">
        <v>18693</v>
      </c>
      <c r="B400" s="7">
        <f>(#REF!/#REF!)*10000000</f>
        <v>899.95500224988746</v>
      </c>
      <c r="C400" s="8">
        <v>0.6</v>
      </c>
      <c r="D400" s="9">
        <v>6667</v>
      </c>
      <c r="E400" s="6">
        <v>2</v>
      </c>
      <c r="F400" s="6">
        <v>2</v>
      </c>
      <c r="G400" s="6">
        <v>1</v>
      </c>
      <c r="H400" s="6" t="s">
        <v>19785</v>
      </c>
      <c r="I400" s="6">
        <v>0</v>
      </c>
      <c r="J400" s="6">
        <v>1</v>
      </c>
      <c r="K400" s="6">
        <v>4</v>
      </c>
      <c r="L400" s="6" t="s">
        <v>143</v>
      </c>
      <c r="M400" s="6" t="s">
        <v>19789</v>
      </c>
      <c r="N400" s="6"/>
      <c r="O400" s="6"/>
      <c r="P400" s="6"/>
      <c r="Q400" s="6"/>
      <c r="R400" s="6" t="s">
        <v>234</v>
      </c>
      <c r="S400" s="6"/>
      <c r="T400" s="6" t="s">
        <v>18690</v>
      </c>
    </row>
    <row r="401" spans="1:20" x14ac:dyDescent="0.25">
      <c r="A401" s="6" t="s">
        <v>14800</v>
      </c>
      <c r="B401" s="7">
        <f>(#REF!/#REF!)*10000000</f>
        <v>899.9553372041089</v>
      </c>
      <c r="C401" s="8">
        <v>0.40299999999999997</v>
      </c>
      <c r="D401" s="9">
        <v>4478</v>
      </c>
      <c r="E401" s="6">
        <v>2</v>
      </c>
      <c r="F401" s="6">
        <v>2</v>
      </c>
      <c r="G401" s="6">
        <v>2</v>
      </c>
      <c r="H401" s="6" t="s">
        <v>19785</v>
      </c>
      <c r="I401" s="6">
        <v>0</v>
      </c>
      <c r="J401" s="6">
        <v>1</v>
      </c>
      <c r="K401" s="6">
        <v>1</v>
      </c>
      <c r="L401" s="6"/>
      <c r="M401" s="6" t="s">
        <v>19789</v>
      </c>
      <c r="N401" s="6">
        <v>4</v>
      </c>
      <c r="O401" s="6">
        <v>4</v>
      </c>
      <c r="P401" s="6">
        <v>4</v>
      </c>
      <c r="Q401" s="6">
        <v>5</v>
      </c>
      <c r="R401" s="6" t="s">
        <v>356</v>
      </c>
      <c r="S401" s="6"/>
      <c r="T401" s="6" t="s">
        <v>14798</v>
      </c>
    </row>
    <row r="402" spans="1:20" x14ac:dyDescent="0.25">
      <c r="A402" s="6" t="s">
        <v>38</v>
      </c>
      <c r="B402" s="7">
        <f>(#REF!/#REF!)*10000000</f>
        <v>900</v>
      </c>
      <c r="C402" s="8">
        <v>0.45</v>
      </c>
      <c r="D402" s="9">
        <v>5000</v>
      </c>
      <c r="E402" s="6">
        <v>2</v>
      </c>
      <c r="F402" s="6">
        <v>2</v>
      </c>
      <c r="G402" s="6">
        <v>1</v>
      </c>
      <c r="H402" s="6" t="s">
        <v>19785</v>
      </c>
      <c r="I402" s="6">
        <v>0</v>
      </c>
      <c r="J402" s="6">
        <v>4</v>
      </c>
      <c r="K402" s="6">
        <v>4</v>
      </c>
      <c r="L402" s="6" t="s">
        <v>31</v>
      </c>
      <c r="M402" s="6" t="s">
        <v>19786</v>
      </c>
      <c r="N402" s="6">
        <v>4</v>
      </c>
      <c r="O402" s="6">
        <v>4</v>
      </c>
      <c r="P402" s="6">
        <v>4</v>
      </c>
      <c r="Q402" s="6">
        <v>4</v>
      </c>
      <c r="R402" s="6" t="s">
        <v>35</v>
      </c>
      <c r="S402" s="6" t="s">
        <v>36</v>
      </c>
      <c r="T402" s="6" t="s">
        <v>29</v>
      </c>
    </row>
    <row r="403" spans="1:20" x14ac:dyDescent="0.25">
      <c r="A403" s="6" t="s">
        <v>18313</v>
      </c>
      <c r="B403" s="7">
        <f>(#REF!/#REF!)*10000000</f>
        <v>900.01956564273144</v>
      </c>
      <c r="C403" s="8">
        <v>0.46</v>
      </c>
      <c r="D403" s="9">
        <v>5111</v>
      </c>
      <c r="E403" s="6">
        <v>2</v>
      </c>
      <c r="F403" s="6">
        <v>2</v>
      </c>
      <c r="G403" s="6">
        <v>1</v>
      </c>
      <c r="H403" s="6" t="s">
        <v>19785</v>
      </c>
      <c r="I403" s="6">
        <v>0</v>
      </c>
      <c r="J403" s="6">
        <v>1</v>
      </c>
      <c r="K403" s="6">
        <v>4</v>
      </c>
      <c r="L403" s="6" t="s">
        <v>270</v>
      </c>
      <c r="M403" s="6" t="s">
        <v>19786</v>
      </c>
      <c r="N403" s="6">
        <v>4</v>
      </c>
      <c r="O403" s="6">
        <v>4</v>
      </c>
      <c r="P403" s="6">
        <v>4</v>
      </c>
      <c r="Q403" s="6">
        <v>5</v>
      </c>
      <c r="R403" s="6" t="s">
        <v>18311</v>
      </c>
      <c r="S403" s="6" t="s">
        <v>18312</v>
      </c>
      <c r="T403" s="6" t="s">
        <v>1048</v>
      </c>
    </row>
    <row r="404" spans="1:20" x14ac:dyDescent="0.25">
      <c r="A404" s="6" t="s">
        <v>13060</v>
      </c>
      <c r="B404" s="7">
        <f>(#REF!/#REF!)*10000000</f>
        <v>900.0225005625141</v>
      </c>
      <c r="C404" s="8">
        <v>1.2</v>
      </c>
      <c r="D404" s="9">
        <v>13333</v>
      </c>
      <c r="E404" s="6">
        <v>3</v>
      </c>
      <c r="F404" s="6">
        <v>3</v>
      </c>
      <c r="G404" s="6">
        <v>3</v>
      </c>
      <c r="H404" s="6" t="s">
        <v>19785</v>
      </c>
      <c r="I404" s="6">
        <v>1</v>
      </c>
      <c r="J404" s="6">
        <v>5</v>
      </c>
      <c r="K404" s="6">
        <v>22</v>
      </c>
      <c r="L404" s="6" t="s">
        <v>143</v>
      </c>
      <c r="M404" s="6" t="s">
        <v>19786</v>
      </c>
      <c r="N404" s="6">
        <v>4</v>
      </c>
      <c r="O404" s="6">
        <v>4</v>
      </c>
      <c r="P404" s="6">
        <v>4</v>
      </c>
      <c r="Q404" s="6">
        <v>4</v>
      </c>
      <c r="R404" s="6" t="s">
        <v>13058</v>
      </c>
      <c r="S404" s="6" t="s">
        <v>13059</v>
      </c>
      <c r="T404" s="6" t="s">
        <v>13056</v>
      </c>
    </row>
    <row r="405" spans="1:20" x14ac:dyDescent="0.25">
      <c r="A405" s="6" t="s">
        <v>16988</v>
      </c>
      <c r="B405" s="7">
        <f>(#REF!/#REF!)*10000000</f>
        <v>900.05625351584467</v>
      </c>
      <c r="C405" s="8">
        <v>0.48</v>
      </c>
      <c r="D405" s="9">
        <v>5333</v>
      </c>
      <c r="E405" s="6">
        <v>3</v>
      </c>
      <c r="F405" s="6">
        <v>2</v>
      </c>
      <c r="G405" s="6">
        <v>2</v>
      </c>
      <c r="H405" s="6" t="s">
        <v>19785</v>
      </c>
      <c r="I405" s="6">
        <v>0</v>
      </c>
      <c r="J405" s="6">
        <v>2</v>
      </c>
      <c r="K405" s="6">
        <v>3</v>
      </c>
      <c r="L405" s="6"/>
      <c r="M405" s="6" t="s">
        <v>19790</v>
      </c>
      <c r="N405" s="6">
        <v>4</v>
      </c>
      <c r="O405" s="6">
        <v>4</v>
      </c>
      <c r="P405" s="6">
        <v>5</v>
      </c>
      <c r="Q405" s="6">
        <v>5</v>
      </c>
      <c r="R405" s="6" t="s">
        <v>93</v>
      </c>
      <c r="S405" s="6" t="s">
        <v>16987</v>
      </c>
      <c r="T405" s="6" t="s">
        <v>16984</v>
      </c>
    </row>
    <row r="406" spans="1:20" x14ac:dyDescent="0.25">
      <c r="A406" s="6" t="s">
        <v>16082</v>
      </c>
      <c r="B406" s="7">
        <f>(#REF!/#REF!)*10000000</f>
        <v>900.09000900090007</v>
      </c>
      <c r="C406" s="8">
        <v>0.6</v>
      </c>
      <c r="D406" s="9">
        <v>6666</v>
      </c>
      <c r="E406" s="6">
        <v>2</v>
      </c>
      <c r="F406" s="6">
        <v>2</v>
      </c>
      <c r="G406" s="6">
        <v>1</v>
      </c>
      <c r="H406" s="6" t="s">
        <v>19785</v>
      </c>
      <c r="I406" s="6">
        <v>0</v>
      </c>
      <c r="J406" s="6">
        <v>0</v>
      </c>
      <c r="K406" s="6">
        <v>15</v>
      </c>
      <c r="L406" s="6"/>
      <c r="M406" s="6" t="s">
        <v>19789</v>
      </c>
      <c r="N406" s="6">
        <v>5</v>
      </c>
      <c r="O406" s="6">
        <v>4</v>
      </c>
      <c r="P406" s="6">
        <v>4</v>
      </c>
      <c r="Q406" s="6">
        <v>4.5</v>
      </c>
      <c r="R406" s="6" t="s">
        <v>93</v>
      </c>
      <c r="S406" s="6"/>
      <c r="T406" s="6" t="s">
        <v>167</v>
      </c>
    </row>
    <row r="407" spans="1:20" x14ac:dyDescent="0.25">
      <c r="A407" s="6" t="s">
        <v>16099</v>
      </c>
      <c r="B407" s="7">
        <f>(#REF!/#REF!)*10000000</f>
        <v>900.09000900090007</v>
      </c>
      <c r="C407" s="8">
        <v>0.6</v>
      </c>
      <c r="D407" s="9">
        <v>6666</v>
      </c>
      <c r="E407" s="6">
        <v>2</v>
      </c>
      <c r="F407" s="6">
        <v>2</v>
      </c>
      <c r="G407" s="6">
        <v>1</v>
      </c>
      <c r="H407" s="6" t="s">
        <v>19785</v>
      </c>
      <c r="I407" s="6">
        <v>0</v>
      </c>
      <c r="J407" s="6">
        <v>0</v>
      </c>
      <c r="K407" s="6">
        <v>14</v>
      </c>
      <c r="L407" s="6" t="s">
        <v>270</v>
      </c>
      <c r="M407" s="6" t="s">
        <v>19786</v>
      </c>
      <c r="N407" s="6">
        <v>5</v>
      </c>
      <c r="O407" s="6">
        <v>4</v>
      </c>
      <c r="P407" s="6">
        <v>4</v>
      </c>
      <c r="Q407" s="6">
        <v>4.5</v>
      </c>
      <c r="R407" s="6" t="s">
        <v>16098</v>
      </c>
      <c r="S407" s="6" t="s">
        <v>171</v>
      </c>
      <c r="T407" s="6" t="s">
        <v>167</v>
      </c>
    </row>
    <row r="408" spans="1:20" x14ac:dyDescent="0.25">
      <c r="A408" s="6" t="s">
        <v>759</v>
      </c>
      <c r="B408" s="7">
        <f>(#REF!/#REF!)*10000000</f>
        <v>900.09000900090007</v>
      </c>
      <c r="C408" s="8">
        <v>0.5</v>
      </c>
      <c r="D408" s="9">
        <v>5555</v>
      </c>
      <c r="E408" s="6">
        <v>2</v>
      </c>
      <c r="F408" s="6">
        <v>2</v>
      </c>
      <c r="G408" s="6">
        <v>2</v>
      </c>
      <c r="H408" s="6" t="s">
        <v>19785</v>
      </c>
      <c r="I408" s="6">
        <v>1</v>
      </c>
      <c r="J408" s="6">
        <v>2</v>
      </c>
      <c r="K408" s="6">
        <v>2</v>
      </c>
      <c r="L408" s="6"/>
      <c r="M408" s="6" t="s">
        <v>19790</v>
      </c>
      <c r="N408" s="6"/>
      <c r="O408" s="6"/>
      <c r="P408" s="6"/>
      <c r="Q408" s="6"/>
      <c r="R408" s="6" t="s">
        <v>530</v>
      </c>
      <c r="S408" s="6"/>
      <c r="T408" s="6" t="s">
        <v>755</v>
      </c>
    </row>
    <row r="409" spans="1:20" x14ac:dyDescent="0.25">
      <c r="A409" s="6" t="s">
        <v>9590</v>
      </c>
      <c r="B409" s="7">
        <f>(#REF!/#REF!)*10000000</f>
        <v>900.09000900090018</v>
      </c>
      <c r="C409" s="8">
        <v>0.8</v>
      </c>
      <c r="D409" s="9">
        <v>8888</v>
      </c>
      <c r="E409" s="6">
        <v>2</v>
      </c>
      <c r="F409" s="6">
        <v>2</v>
      </c>
      <c r="G409" s="6">
        <v>3</v>
      </c>
      <c r="H409" s="6" t="s">
        <v>19785</v>
      </c>
      <c r="I409" s="6">
        <v>1</v>
      </c>
      <c r="J409" s="6">
        <v>10</v>
      </c>
      <c r="K409" s="6">
        <v>19</v>
      </c>
      <c r="L409" s="6" t="s">
        <v>206</v>
      </c>
      <c r="M409" s="6" t="s">
        <v>19786</v>
      </c>
      <c r="N409" s="6">
        <v>4</v>
      </c>
      <c r="O409" s="6">
        <v>3.5</v>
      </c>
      <c r="P409" s="6">
        <v>4</v>
      </c>
      <c r="Q409" s="6">
        <v>4</v>
      </c>
      <c r="R409" s="6"/>
      <c r="S409" s="6" t="s">
        <v>5182</v>
      </c>
      <c r="T409" s="6" t="s">
        <v>9587</v>
      </c>
    </row>
    <row r="410" spans="1:20" x14ac:dyDescent="0.25">
      <c r="A410" s="6" t="s">
        <v>13911</v>
      </c>
      <c r="B410" s="7">
        <f>(#REF!/#REF!)*10000000</f>
        <v>900.09000900090018</v>
      </c>
      <c r="C410" s="8">
        <v>0.8</v>
      </c>
      <c r="D410" s="9">
        <v>8888</v>
      </c>
      <c r="E410" s="6">
        <v>2</v>
      </c>
      <c r="F410" s="6">
        <v>2</v>
      </c>
      <c r="G410" s="6">
        <v>3</v>
      </c>
      <c r="H410" s="6" t="s">
        <v>19785</v>
      </c>
      <c r="I410" s="6">
        <v>1</v>
      </c>
      <c r="J410" s="6">
        <v>9</v>
      </c>
      <c r="K410" s="6">
        <v>23</v>
      </c>
      <c r="L410" s="6" t="s">
        <v>270</v>
      </c>
      <c r="M410" s="6" t="s">
        <v>19788</v>
      </c>
      <c r="N410" s="6">
        <v>5</v>
      </c>
      <c r="O410" s="6">
        <v>5</v>
      </c>
      <c r="P410" s="6">
        <v>5</v>
      </c>
      <c r="Q410" s="6">
        <v>4</v>
      </c>
      <c r="R410" s="6"/>
      <c r="S410" s="6" t="s">
        <v>13910</v>
      </c>
      <c r="T410" s="6" t="s">
        <v>852</v>
      </c>
    </row>
    <row r="411" spans="1:20" x14ac:dyDescent="0.25">
      <c r="A411" s="6" t="s">
        <v>17245</v>
      </c>
      <c r="B411" s="7">
        <f>(#REF!/#REF!)*10000000</f>
        <v>900.09000900090018</v>
      </c>
      <c r="C411" s="8">
        <v>0.4</v>
      </c>
      <c r="D411" s="9">
        <v>4444</v>
      </c>
      <c r="E411" s="6">
        <v>3</v>
      </c>
      <c r="F411" s="6">
        <v>2</v>
      </c>
      <c r="G411" s="6">
        <v>1</v>
      </c>
      <c r="H411" s="6" t="s">
        <v>19785</v>
      </c>
      <c r="I411" s="6">
        <v>0</v>
      </c>
      <c r="J411" s="6">
        <v>3</v>
      </c>
      <c r="K411" s="6">
        <v>4</v>
      </c>
      <c r="L411" s="6"/>
      <c r="M411" s="6" t="s">
        <v>19786</v>
      </c>
      <c r="N411" s="6">
        <v>3</v>
      </c>
      <c r="O411" s="6">
        <v>4</v>
      </c>
      <c r="P411" s="6">
        <v>4</v>
      </c>
      <c r="Q411" s="6">
        <v>4.5</v>
      </c>
      <c r="R411" s="6"/>
      <c r="S411" s="6" t="s">
        <v>1608</v>
      </c>
      <c r="T411" s="6" t="s">
        <v>17243</v>
      </c>
    </row>
    <row r="412" spans="1:20" x14ac:dyDescent="0.25">
      <c r="A412" s="6" t="s">
        <v>14207</v>
      </c>
      <c r="B412" s="7">
        <f>(#REF!/#REF!)*10000000</f>
        <v>900.09000900090018</v>
      </c>
      <c r="C412" s="8">
        <v>0.4</v>
      </c>
      <c r="D412" s="9">
        <v>4444</v>
      </c>
      <c r="E412" s="6">
        <v>2</v>
      </c>
      <c r="F412" s="6">
        <v>2</v>
      </c>
      <c r="G412" s="6">
        <v>2</v>
      </c>
      <c r="H412" s="6" t="s">
        <v>19785</v>
      </c>
      <c r="I412" s="6">
        <v>0</v>
      </c>
      <c r="J412" s="6">
        <v>9</v>
      </c>
      <c r="K412" s="6">
        <v>14</v>
      </c>
      <c r="L412" s="6"/>
      <c r="M412" s="6" t="s">
        <v>19788</v>
      </c>
      <c r="N412" s="6">
        <v>4.5</v>
      </c>
      <c r="O412" s="6">
        <v>4.5</v>
      </c>
      <c r="P412" s="6">
        <v>4</v>
      </c>
      <c r="Q412" s="6">
        <v>4.5</v>
      </c>
      <c r="R412" s="6"/>
      <c r="S412" s="6" t="s">
        <v>14205</v>
      </c>
      <c r="T412" s="6" t="s">
        <v>1760</v>
      </c>
    </row>
    <row r="413" spans="1:20" x14ac:dyDescent="0.25">
      <c r="A413" s="6" t="s">
        <v>1064</v>
      </c>
      <c r="B413" s="7">
        <f>(#REF!/#REF!)*10000000</f>
        <v>900.18951358180664</v>
      </c>
      <c r="C413" s="8">
        <v>0.28499999999999998</v>
      </c>
      <c r="D413" s="9">
        <v>3166</v>
      </c>
      <c r="E413" s="6">
        <v>2</v>
      </c>
      <c r="F413" s="6">
        <v>1</v>
      </c>
      <c r="G413" s="6">
        <v>1</v>
      </c>
      <c r="H413" s="6" t="s">
        <v>19785</v>
      </c>
      <c r="I413" s="6">
        <v>1</v>
      </c>
      <c r="J413" s="6">
        <v>2</v>
      </c>
      <c r="K413" s="6">
        <v>3</v>
      </c>
      <c r="L413" s="6"/>
      <c r="M413" s="6" t="s">
        <v>19786</v>
      </c>
      <c r="N413" s="6">
        <v>4</v>
      </c>
      <c r="O413" s="6">
        <v>4</v>
      </c>
      <c r="P413" s="6">
        <v>4</v>
      </c>
      <c r="Q413" s="6">
        <v>4</v>
      </c>
      <c r="R413" s="6" t="s">
        <v>1063</v>
      </c>
      <c r="S413" s="6" t="s">
        <v>519</v>
      </c>
      <c r="T413" s="6" t="s">
        <v>1060</v>
      </c>
    </row>
    <row r="414" spans="1:20" x14ac:dyDescent="0.25">
      <c r="A414" s="6" t="s">
        <v>2337</v>
      </c>
      <c r="B414" s="7">
        <f>(#REF!/#REF!)*10000000</f>
        <v>903.04572695181025</v>
      </c>
      <c r="C414" s="8">
        <v>1.1000000000000001</v>
      </c>
      <c r="D414" s="9">
        <v>12181</v>
      </c>
      <c r="E414" s="6">
        <v>2</v>
      </c>
      <c r="F414" s="6">
        <v>2</v>
      </c>
      <c r="G414" s="6">
        <v>1</v>
      </c>
      <c r="H414" s="6" t="s">
        <v>19785</v>
      </c>
      <c r="I414" s="6">
        <v>0</v>
      </c>
      <c r="J414" s="6">
        <v>8</v>
      </c>
      <c r="K414" s="6">
        <v>14</v>
      </c>
      <c r="L414" s="6"/>
      <c r="M414" s="6" t="s">
        <v>19789</v>
      </c>
      <c r="N414" s="6">
        <v>4</v>
      </c>
      <c r="O414" s="6">
        <v>4</v>
      </c>
      <c r="P414" s="6">
        <v>5</v>
      </c>
      <c r="Q414" s="6">
        <v>4</v>
      </c>
      <c r="R414" s="6" t="s">
        <v>93</v>
      </c>
      <c r="S414" s="6" t="s">
        <v>2336</v>
      </c>
      <c r="T414" s="6" t="s">
        <v>321</v>
      </c>
    </row>
    <row r="415" spans="1:20" x14ac:dyDescent="0.25">
      <c r="A415" s="6" t="s">
        <v>15990</v>
      </c>
      <c r="B415" s="7">
        <f>(#REF!/#REF!)*10000000</f>
        <v>904.28149606299212</v>
      </c>
      <c r="C415" s="8">
        <v>1.47</v>
      </c>
      <c r="D415" s="9">
        <v>16256</v>
      </c>
      <c r="E415" s="6">
        <v>2</v>
      </c>
      <c r="F415" s="6">
        <v>2</v>
      </c>
      <c r="G415" s="6">
        <v>3</v>
      </c>
      <c r="H415" s="6" t="s">
        <v>19785</v>
      </c>
      <c r="I415" s="6">
        <v>1</v>
      </c>
      <c r="J415" s="6">
        <v>9</v>
      </c>
      <c r="K415" s="6">
        <v>15</v>
      </c>
      <c r="L415" s="6" t="s">
        <v>143</v>
      </c>
      <c r="M415" s="6" t="s">
        <v>19788</v>
      </c>
      <c r="N415" s="6">
        <v>5</v>
      </c>
      <c r="O415" s="6">
        <v>4.5</v>
      </c>
      <c r="P415" s="6">
        <v>5</v>
      </c>
      <c r="Q415" s="6">
        <v>4</v>
      </c>
      <c r="R415" s="6"/>
      <c r="S415" s="6" t="s">
        <v>15989</v>
      </c>
      <c r="T415" s="6" t="s">
        <v>191</v>
      </c>
    </row>
    <row r="416" spans="1:20" x14ac:dyDescent="0.25">
      <c r="A416" s="6" t="s">
        <v>13679</v>
      </c>
      <c r="B416" s="7">
        <f>(#REF!/#REF!)*10000000</f>
        <v>906.09555189456341</v>
      </c>
      <c r="C416" s="8">
        <v>0.71499999999999997</v>
      </c>
      <c r="D416" s="9">
        <v>7891</v>
      </c>
      <c r="E416" s="6">
        <v>2</v>
      </c>
      <c r="F416" s="6">
        <v>2</v>
      </c>
      <c r="G416" s="6">
        <v>1</v>
      </c>
      <c r="H416" s="6" t="s">
        <v>19785</v>
      </c>
      <c r="I416" s="6">
        <v>0</v>
      </c>
      <c r="J416" s="6">
        <v>4</v>
      </c>
      <c r="K416" s="6">
        <v>9</v>
      </c>
      <c r="L416" s="6"/>
      <c r="M416" s="6" t="s">
        <v>19786</v>
      </c>
      <c r="N416" s="6">
        <v>5</v>
      </c>
      <c r="O416" s="6">
        <v>5</v>
      </c>
      <c r="P416" s="6">
        <v>4.5</v>
      </c>
      <c r="Q416" s="6">
        <v>5</v>
      </c>
      <c r="R416" s="6" t="s">
        <v>93</v>
      </c>
      <c r="S416" s="6" t="s">
        <v>13677</v>
      </c>
      <c r="T416" s="6" t="s">
        <v>13674</v>
      </c>
    </row>
    <row r="417" spans="1:20" x14ac:dyDescent="0.25">
      <c r="A417" s="6" t="s">
        <v>17419</v>
      </c>
      <c r="B417" s="7">
        <f>(#REF!/#REF!)*10000000</f>
        <v>914.95714148126751</v>
      </c>
      <c r="C417" s="8">
        <v>0.95</v>
      </c>
      <c r="D417" s="9">
        <v>10383</v>
      </c>
      <c r="E417" s="6">
        <v>2</v>
      </c>
      <c r="F417" s="6">
        <v>2</v>
      </c>
      <c r="G417" s="6">
        <v>2</v>
      </c>
      <c r="H417" s="6" t="s">
        <v>19785</v>
      </c>
      <c r="I417" s="6">
        <v>0</v>
      </c>
      <c r="J417" s="6">
        <v>14</v>
      </c>
      <c r="K417" s="6">
        <v>14</v>
      </c>
      <c r="L417" s="6" t="s">
        <v>527</v>
      </c>
      <c r="M417" s="6" t="s">
        <v>19789</v>
      </c>
      <c r="N417" s="6">
        <v>4</v>
      </c>
      <c r="O417" s="6">
        <v>4</v>
      </c>
      <c r="P417" s="6">
        <v>4.5</v>
      </c>
      <c r="Q417" s="6">
        <v>4</v>
      </c>
      <c r="R417" s="6" t="s">
        <v>234</v>
      </c>
      <c r="S417" s="6"/>
      <c r="T417" s="6" t="s">
        <v>16177</v>
      </c>
    </row>
    <row r="418" spans="1:20" x14ac:dyDescent="0.25">
      <c r="A418" s="6" t="s">
        <v>17423</v>
      </c>
      <c r="B418" s="7">
        <f>(#REF!/#REF!)*10000000</f>
        <v>914.95714148126751</v>
      </c>
      <c r="C418" s="8">
        <v>0.95</v>
      </c>
      <c r="D418" s="9">
        <v>10383</v>
      </c>
      <c r="E418" s="6">
        <v>2</v>
      </c>
      <c r="F418" s="6">
        <v>2</v>
      </c>
      <c r="G418" s="6">
        <v>2</v>
      </c>
      <c r="H418" s="6" t="s">
        <v>19785</v>
      </c>
      <c r="I418" s="6">
        <v>0</v>
      </c>
      <c r="J418" s="6">
        <v>14</v>
      </c>
      <c r="K418" s="6">
        <v>14</v>
      </c>
      <c r="L418" s="6"/>
      <c r="M418" s="6" t="s">
        <v>19789</v>
      </c>
      <c r="N418" s="6">
        <v>4</v>
      </c>
      <c r="O418" s="6">
        <v>4</v>
      </c>
      <c r="P418" s="6">
        <v>4.5</v>
      </c>
      <c r="Q418" s="6">
        <v>4</v>
      </c>
      <c r="R418" s="6" t="s">
        <v>234</v>
      </c>
      <c r="S418" s="6"/>
      <c r="T418" s="6" t="s">
        <v>16177</v>
      </c>
    </row>
    <row r="419" spans="1:20" x14ac:dyDescent="0.25">
      <c r="A419" s="6" t="s">
        <v>17489</v>
      </c>
      <c r="B419" s="7">
        <f>(#REF!/#REF!)*10000000</f>
        <v>914.98918649143241</v>
      </c>
      <c r="C419" s="8">
        <v>1.1000000000000001</v>
      </c>
      <c r="D419" s="9">
        <v>12022</v>
      </c>
      <c r="E419" s="6">
        <v>2</v>
      </c>
      <c r="F419" s="6">
        <v>2</v>
      </c>
      <c r="G419" s="6">
        <v>1</v>
      </c>
      <c r="H419" s="6" t="s">
        <v>19785</v>
      </c>
      <c r="I419" s="6">
        <v>0</v>
      </c>
      <c r="J419" s="6">
        <v>7</v>
      </c>
      <c r="K419" s="6">
        <v>7</v>
      </c>
      <c r="L419" s="6"/>
      <c r="M419" s="6" t="s">
        <v>19789</v>
      </c>
      <c r="N419" s="6">
        <v>4</v>
      </c>
      <c r="O419" s="6">
        <v>4</v>
      </c>
      <c r="P419" s="6">
        <v>4.5</v>
      </c>
      <c r="Q419" s="6">
        <v>4</v>
      </c>
      <c r="R419" s="6" t="s">
        <v>234</v>
      </c>
      <c r="S419" s="6"/>
      <c r="T419" s="6" t="s">
        <v>16177</v>
      </c>
    </row>
    <row r="420" spans="1:20" x14ac:dyDescent="0.25">
      <c r="A420" s="6" t="s">
        <v>18620</v>
      </c>
      <c r="B420" s="7">
        <f>(#REF!/#REF!)*10000000</f>
        <v>915.00610004066698</v>
      </c>
      <c r="C420" s="8">
        <v>1.35</v>
      </c>
      <c r="D420" s="9">
        <v>14754</v>
      </c>
      <c r="E420" s="6">
        <v>2</v>
      </c>
      <c r="F420" s="6">
        <v>2</v>
      </c>
      <c r="G420" s="6">
        <v>2</v>
      </c>
      <c r="H420" s="6" t="s">
        <v>19785</v>
      </c>
      <c r="I420" s="6">
        <v>0</v>
      </c>
      <c r="J420" s="6">
        <v>10</v>
      </c>
      <c r="K420" s="6">
        <v>14</v>
      </c>
      <c r="L420" s="6"/>
      <c r="M420" s="6" t="s">
        <v>19789</v>
      </c>
      <c r="N420" s="6">
        <v>4</v>
      </c>
      <c r="O420" s="6">
        <v>4</v>
      </c>
      <c r="P420" s="6">
        <v>5</v>
      </c>
      <c r="Q420" s="6">
        <v>4</v>
      </c>
      <c r="R420" s="6" t="s">
        <v>4555</v>
      </c>
      <c r="S420" s="6" t="s">
        <v>18618</v>
      </c>
      <c r="T420" s="6" t="s">
        <v>321</v>
      </c>
    </row>
    <row r="421" spans="1:20" x14ac:dyDescent="0.25">
      <c r="A421" s="6" t="s">
        <v>2471</v>
      </c>
      <c r="B421" s="7">
        <f>(#REF!/#REF!)*10000000</f>
        <v>915.00801811149893</v>
      </c>
      <c r="C421" s="8">
        <v>0.97</v>
      </c>
      <c r="D421" s="9">
        <v>10601</v>
      </c>
      <c r="E421" s="6">
        <v>2</v>
      </c>
      <c r="F421" s="6">
        <v>2</v>
      </c>
      <c r="G421" s="6">
        <v>2</v>
      </c>
      <c r="H421" s="6" t="s">
        <v>19785</v>
      </c>
      <c r="I421" s="6">
        <v>0</v>
      </c>
      <c r="J421" s="6">
        <v>12</v>
      </c>
      <c r="K421" s="6">
        <v>14</v>
      </c>
      <c r="L421" s="6"/>
      <c r="M421" s="6" t="s">
        <v>19789</v>
      </c>
      <c r="N421" s="6">
        <v>4</v>
      </c>
      <c r="O421" s="6">
        <v>4</v>
      </c>
      <c r="P421" s="6">
        <v>5</v>
      </c>
      <c r="Q421" s="6">
        <v>4</v>
      </c>
      <c r="R421" s="6" t="s">
        <v>2469</v>
      </c>
      <c r="S421" s="6" t="s">
        <v>2470</v>
      </c>
      <c r="T421" s="6" t="s">
        <v>321</v>
      </c>
    </row>
    <row r="422" spans="1:20" x14ac:dyDescent="0.25">
      <c r="A422" s="6" t="s">
        <v>7903</v>
      </c>
      <c r="B422" s="7">
        <f>(#REF!/#REF!)*10000000</f>
        <v>915.00801811149893</v>
      </c>
      <c r="C422" s="8">
        <v>0.97</v>
      </c>
      <c r="D422" s="9">
        <v>10601</v>
      </c>
      <c r="E422" s="6">
        <v>2</v>
      </c>
      <c r="F422" s="6">
        <v>2</v>
      </c>
      <c r="G422" s="6">
        <v>2</v>
      </c>
      <c r="H422" s="6" t="s">
        <v>19785</v>
      </c>
      <c r="I422" s="6">
        <v>0</v>
      </c>
      <c r="J422" s="6">
        <v>12</v>
      </c>
      <c r="K422" s="6">
        <v>26</v>
      </c>
      <c r="L422" s="6" t="s">
        <v>270</v>
      </c>
      <c r="M422" s="6" t="s">
        <v>19786</v>
      </c>
      <c r="N422" s="6">
        <v>4</v>
      </c>
      <c r="O422" s="6">
        <v>4</v>
      </c>
      <c r="P422" s="6">
        <v>5</v>
      </c>
      <c r="Q422" s="6">
        <v>4</v>
      </c>
      <c r="R422" s="6" t="s">
        <v>93</v>
      </c>
      <c r="S422" s="6" t="s">
        <v>7902</v>
      </c>
      <c r="T422" s="6" t="s">
        <v>6148</v>
      </c>
    </row>
    <row r="423" spans="1:20" x14ac:dyDescent="0.25">
      <c r="A423" s="6" t="s">
        <v>263</v>
      </c>
      <c r="B423" s="7">
        <f>(#REF!/#REF!)*10000000</f>
        <v>915.03267973856202</v>
      </c>
      <c r="C423" s="8">
        <v>1.05</v>
      </c>
      <c r="D423" s="9">
        <v>11475</v>
      </c>
      <c r="E423" s="6">
        <v>2</v>
      </c>
      <c r="F423" s="6">
        <v>2</v>
      </c>
      <c r="G423" s="6">
        <v>2</v>
      </c>
      <c r="H423" s="6" t="s">
        <v>19785</v>
      </c>
      <c r="I423" s="6">
        <v>0</v>
      </c>
      <c r="J423" s="6">
        <v>0</v>
      </c>
      <c r="K423" s="6">
        <v>14</v>
      </c>
      <c r="L423" s="6"/>
      <c r="M423" s="6" t="s">
        <v>19789</v>
      </c>
      <c r="N423" s="6">
        <v>4</v>
      </c>
      <c r="O423" s="6">
        <v>4</v>
      </c>
      <c r="P423" s="6">
        <v>5</v>
      </c>
      <c r="Q423" s="6">
        <v>4</v>
      </c>
      <c r="R423" s="6" t="s">
        <v>93</v>
      </c>
      <c r="S423" s="6" t="s">
        <v>171</v>
      </c>
      <c r="T423" s="6" t="s">
        <v>258</v>
      </c>
    </row>
    <row r="424" spans="1:20" x14ac:dyDescent="0.25">
      <c r="A424" s="6" t="s">
        <v>13605</v>
      </c>
      <c r="B424" s="7">
        <f>(#REF!/#REF!)*10000000</f>
        <v>915.07006005147275</v>
      </c>
      <c r="C424" s="8">
        <v>0.96</v>
      </c>
      <c r="D424" s="9">
        <v>10491</v>
      </c>
      <c r="E424" s="6">
        <v>2</v>
      </c>
      <c r="F424" s="6">
        <v>2</v>
      </c>
      <c r="G424" s="6">
        <v>2</v>
      </c>
      <c r="H424" s="6" t="s">
        <v>19785</v>
      </c>
      <c r="I424" s="6">
        <v>0</v>
      </c>
      <c r="J424" s="6">
        <v>10</v>
      </c>
      <c r="K424" s="6">
        <v>14</v>
      </c>
      <c r="L424" s="6" t="s">
        <v>270</v>
      </c>
      <c r="M424" s="6" t="s">
        <v>19786</v>
      </c>
      <c r="N424" s="6">
        <v>4</v>
      </c>
      <c r="O424" s="6">
        <v>4</v>
      </c>
      <c r="P424" s="6">
        <v>5</v>
      </c>
      <c r="Q424" s="6">
        <v>4</v>
      </c>
      <c r="R424" s="6"/>
      <c r="S424" s="6" t="s">
        <v>13604</v>
      </c>
      <c r="T424" s="6" t="s">
        <v>6148</v>
      </c>
    </row>
    <row r="425" spans="1:20" x14ac:dyDescent="0.25">
      <c r="A425" s="6" t="s">
        <v>8062</v>
      </c>
      <c r="B425" s="7">
        <f>(#REF!/#REF!)*10000000</f>
        <v>916.05346148070282</v>
      </c>
      <c r="C425" s="8">
        <v>1.22</v>
      </c>
      <c r="D425" s="9">
        <v>13318</v>
      </c>
      <c r="E425" s="6">
        <v>2</v>
      </c>
      <c r="F425" s="6">
        <v>2</v>
      </c>
      <c r="G425" s="6">
        <v>3</v>
      </c>
      <c r="H425" s="6" t="s">
        <v>19785</v>
      </c>
      <c r="I425" s="6">
        <v>1</v>
      </c>
      <c r="J425" s="6">
        <v>16</v>
      </c>
      <c r="K425" s="6">
        <v>26</v>
      </c>
      <c r="L425" s="6" t="s">
        <v>143</v>
      </c>
      <c r="M425" s="6" t="s">
        <v>19786</v>
      </c>
      <c r="N425" s="6">
        <v>4.5</v>
      </c>
      <c r="O425" s="6">
        <v>4</v>
      </c>
      <c r="P425" s="6">
        <v>4</v>
      </c>
      <c r="Q425" s="6">
        <v>4.5</v>
      </c>
      <c r="R425" s="6" t="s">
        <v>2989</v>
      </c>
      <c r="S425" s="6" t="s">
        <v>8055</v>
      </c>
      <c r="T425" s="6" t="s">
        <v>608</v>
      </c>
    </row>
    <row r="426" spans="1:20" x14ac:dyDescent="0.25">
      <c r="A426" s="6" t="s">
        <v>2410</v>
      </c>
      <c r="B426" s="7">
        <f>(#REF!/#REF!)*10000000</f>
        <v>917.11956521739137</v>
      </c>
      <c r="C426" s="8">
        <v>0.54</v>
      </c>
      <c r="D426" s="9">
        <v>5888</v>
      </c>
      <c r="E426" s="6">
        <v>2</v>
      </c>
      <c r="F426" s="6">
        <v>2</v>
      </c>
      <c r="G426" s="6">
        <v>1</v>
      </c>
      <c r="H426" s="6" t="s">
        <v>19785</v>
      </c>
      <c r="I426" s="6">
        <v>0</v>
      </c>
      <c r="J426" s="6">
        <v>3</v>
      </c>
      <c r="K426" s="6">
        <v>4</v>
      </c>
      <c r="L426" s="6" t="s">
        <v>270</v>
      </c>
      <c r="M426" s="6" t="s">
        <v>19786</v>
      </c>
      <c r="N426" s="6">
        <v>4</v>
      </c>
      <c r="O426" s="6">
        <v>4</v>
      </c>
      <c r="P426" s="6">
        <v>4</v>
      </c>
      <c r="Q426" s="6">
        <v>4</v>
      </c>
      <c r="R426" s="6" t="s">
        <v>2408</v>
      </c>
      <c r="S426" s="6" t="s">
        <v>2409</v>
      </c>
      <c r="T426" s="6" t="s">
        <v>2406</v>
      </c>
    </row>
    <row r="427" spans="1:20" x14ac:dyDescent="0.25">
      <c r="A427" s="6" t="s">
        <v>11910</v>
      </c>
      <c r="B427" s="7">
        <f>(#REF!/#REF!)*10000000</f>
        <v>921.00753941055518</v>
      </c>
      <c r="C427" s="8">
        <v>2.15</v>
      </c>
      <c r="D427" s="9">
        <v>23344</v>
      </c>
      <c r="E427" s="6">
        <v>2</v>
      </c>
      <c r="F427" s="6">
        <v>3</v>
      </c>
      <c r="G427" s="6">
        <v>2</v>
      </c>
      <c r="H427" s="6" t="s">
        <v>19785</v>
      </c>
      <c r="I427" s="6">
        <v>1</v>
      </c>
      <c r="J427" s="6">
        <v>5</v>
      </c>
      <c r="K427" s="6">
        <v>12</v>
      </c>
      <c r="L427" s="6" t="s">
        <v>270</v>
      </c>
      <c r="M427" s="6" t="s">
        <v>19786</v>
      </c>
      <c r="N427" s="6">
        <v>5</v>
      </c>
      <c r="O427" s="6">
        <v>5</v>
      </c>
      <c r="P427" s="6">
        <v>5</v>
      </c>
      <c r="Q427" s="6">
        <v>5</v>
      </c>
      <c r="R427" s="6" t="s">
        <v>11909</v>
      </c>
      <c r="S427" s="6" t="s">
        <v>171</v>
      </c>
      <c r="T427" s="6" t="s">
        <v>5749</v>
      </c>
    </row>
    <row r="428" spans="1:20" x14ac:dyDescent="0.25">
      <c r="A428" s="6" t="s">
        <v>18865</v>
      </c>
      <c r="B428" s="7">
        <f>(#REF!/#REF!)*10000000</f>
        <v>925.00825900231257</v>
      </c>
      <c r="C428" s="8">
        <v>0.56000000000000005</v>
      </c>
      <c r="D428" s="9">
        <v>6054</v>
      </c>
      <c r="E428" s="6">
        <v>2</v>
      </c>
      <c r="F428" s="6">
        <v>2</v>
      </c>
      <c r="G428" s="6">
        <v>1</v>
      </c>
      <c r="H428" s="6" t="s">
        <v>19785</v>
      </c>
      <c r="I428" s="6">
        <v>0</v>
      </c>
      <c r="J428" s="6">
        <v>11</v>
      </c>
      <c r="K428" s="6">
        <v>18</v>
      </c>
      <c r="L428" s="6"/>
      <c r="M428" s="6" t="s">
        <v>19787</v>
      </c>
      <c r="N428" s="6">
        <v>5</v>
      </c>
      <c r="O428" s="6">
        <v>5</v>
      </c>
      <c r="P428" s="6">
        <v>4</v>
      </c>
      <c r="Q428" s="6">
        <v>4</v>
      </c>
      <c r="R428" s="6" t="s">
        <v>18863</v>
      </c>
      <c r="S428" s="6"/>
      <c r="T428" s="6" t="s">
        <v>16234</v>
      </c>
    </row>
    <row r="429" spans="1:20" x14ac:dyDescent="0.25">
      <c r="A429" s="6" t="s">
        <v>14087</v>
      </c>
      <c r="B429" s="7">
        <f>(#REF!/#REF!)*10000000</f>
        <v>925.02434274586176</v>
      </c>
      <c r="C429" s="8">
        <v>0.38</v>
      </c>
      <c r="D429" s="9">
        <v>4108</v>
      </c>
      <c r="E429" s="6">
        <v>2</v>
      </c>
      <c r="F429" s="6">
        <v>2</v>
      </c>
      <c r="G429" s="6">
        <v>1</v>
      </c>
      <c r="H429" s="6" t="s">
        <v>19785</v>
      </c>
      <c r="I429" s="6">
        <v>0</v>
      </c>
      <c r="J429" s="6">
        <v>9</v>
      </c>
      <c r="K429" s="6">
        <v>11</v>
      </c>
      <c r="L429" s="6"/>
      <c r="M429" s="6" t="s">
        <v>19786</v>
      </c>
      <c r="N429" s="6">
        <v>5</v>
      </c>
      <c r="O429" s="6">
        <v>4</v>
      </c>
      <c r="P429" s="6">
        <v>4</v>
      </c>
      <c r="Q429" s="6">
        <v>4</v>
      </c>
      <c r="R429" s="6" t="s">
        <v>14085</v>
      </c>
      <c r="S429" s="6" t="s">
        <v>14086</v>
      </c>
      <c r="T429" s="6" t="s">
        <v>388</v>
      </c>
    </row>
    <row r="430" spans="1:20" x14ac:dyDescent="0.25">
      <c r="A430" s="6" t="s">
        <v>10793</v>
      </c>
      <c r="B430" s="7">
        <f>(#REF!/#REF!)*10000000</f>
        <v>925.14718250630779</v>
      </c>
      <c r="C430" s="8">
        <v>0.33</v>
      </c>
      <c r="D430" s="9">
        <v>3567</v>
      </c>
      <c r="E430" s="6">
        <v>2</v>
      </c>
      <c r="F430" s="6">
        <v>2</v>
      </c>
      <c r="G430" s="6">
        <v>1</v>
      </c>
      <c r="H430" s="6" t="s">
        <v>19785</v>
      </c>
      <c r="I430" s="6">
        <v>0</v>
      </c>
      <c r="J430" s="6">
        <v>3</v>
      </c>
      <c r="K430" s="6">
        <v>11</v>
      </c>
      <c r="L430" s="6" t="s">
        <v>31</v>
      </c>
      <c r="M430" s="6" t="s">
        <v>19786</v>
      </c>
      <c r="N430" s="6">
        <v>5</v>
      </c>
      <c r="O430" s="6">
        <v>4</v>
      </c>
      <c r="P430" s="6">
        <v>4</v>
      </c>
      <c r="Q430" s="6">
        <v>4</v>
      </c>
      <c r="R430" s="6" t="s">
        <v>10792</v>
      </c>
      <c r="S430" s="6" t="s">
        <v>10786</v>
      </c>
      <c r="T430" s="6" t="s">
        <v>10790</v>
      </c>
    </row>
    <row r="431" spans="1:20" x14ac:dyDescent="0.25">
      <c r="A431" s="6" t="s">
        <v>10787</v>
      </c>
      <c r="B431" s="7">
        <f>(#REF!/#REF!)*10000000</f>
        <v>925.19164684113139</v>
      </c>
      <c r="C431" s="8">
        <v>0.35</v>
      </c>
      <c r="D431" s="9">
        <v>3783</v>
      </c>
      <c r="E431" s="6">
        <v>2</v>
      </c>
      <c r="F431" s="6">
        <v>2</v>
      </c>
      <c r="G431" s="6">
        <v>1</v>
      </c>
      <c r="H431" s="6" t="s">
        <v>19785</v>
      </c>
      <c r="I431" s="6">
        <v>0</v>
      </c>
      <c r="J431" s="6">
        <v>7</v>
      </c>
      <c r="K431" s="6">
        <v>11</v>
      </c>
      <c r="L431" s="6" t="s">
        <v>270</v>
      </c>
      <c r="M431" s="6" t="s">
        <v>19786</v>
      </c>
      <c r="N431" s="6">
        <v>5</v>
      </c>
      <c r="O431" s="6">
        <v>4</v>
      </c>
      <c r="P431" s="6">
        <v>4</v>
      </c>
      <c r="Q431" s="6">
        <v>4</v>
      </c>
      <c r="R431" s="6" t="s">
        <v>10785</v>
      </c>
      <c r="S431" s="6" t="s">
        <v>10786</v>
      </c>
      <c r="T431" s="6" t="s">
        <v>10782</v>
      </c>
    </row>
    <row r="432" spans="1:20" x14ac:dyDescent="0.25">
      <c r="A432" s="6" t="s">
        <v>14340</v>
      </c>
      <c r="B432" s="7">
        <f>(#REF!/#REF!)*10000000</f>
        <v>925.6810367627611</v>
      </c>
      <c r="C432" s="8">
        <v>1.4</v>
      </c>
      <c r="D432" s="9">
        <v>15124</v>
      </c>
      <c r="E432" s="6">
        <v>3</v>
      </c>
      <c r="F432" s="6">
        <v>2</v>
      </c>
      <c r="G432" s="6">
        <v>4</v>
      </c>
      <c r="H432" s="6" t="s">
        <v>19785</v>
      </c>
      <c r="I432" s="6">
        <v>0</v>
      </c>
      <c r="J432" s="6">
        <v>20</v>
      </c>
      <c r="K432" s="6">
        <v>24</v>
      </c>
      <c r="L432" s="6"/>
      <c r="M432" s="6" t="s">
        <v>19789</v>
      </c>
      <c r="N432" s="6"/>
      <c r="O432" s="6"/>
      <c r="P432" s="6"/>
      <c r="Q432" s="6"/>
      <c r="R432" s="6" t="s">
        <v>93</v>
      </c>
      <c r="S432" s="6" t="s">
        <v>14339</v>
      </c>
      <c r="T432" s="6" t="s">
        <v>281</v>
      </c>
    </row>
    <row r="433" spans="1:20" x14ac:dyDescent="0.25">
      <c r="A433" s="6" t="s">
        <v>1697</v>
      </c>
      <c r="B433" s="7">
        <f>(#REF!/#REF!)*10000000</f>
        <v>925.68947906026551</v>
      </c>
      <c r="C433" s="8">
        <v>1.45</v>
      </c>
      <c r="D433" s="9">
        <v>15664</v>
      </c>
      <c r="E433" s="6">
        <v>3</v>
      </c>
      <c r="F433" s="6">
        <v>2</v>
      </c>
      <c r="G433" s="6">
        <v>4</v>
      </c>
      <c r="H433" s="6" t="s">
        <v>19785</v>
      </c>
      <c r="I433" s="6">
        <v>1</v>
      </c>
      <c r="J433" s="6">
        <v>20</v>
      </c>
      <c r="K433" s="6">
        <v>22</v>
      </c>
      <c r="L433" s="6"/>
      <c r="M433" s="6" t="s">
        <v>19789</v>
      </c>
      <c r="N433" s="6"/>
      <c r="O433" s="6"/>
      <c r="P433" s="6"/>
      <c r="Q433" s="6"/>
      <c r="R433" s="6"/>
      <c r="S433" s="6" t="s">
        <v>1696</v>
      </c>
      <c r="T433" s="6" t="s">
        <v>1693</v>
      </c>
    </row>
    <row r="434" spans="1:20" x14ac:dyDescent="0.25">
      <c r="A434" s="6" t="s">
        <v>16450</v>
      </c>
      <c r="B434" s="7">
        <f>(#REF!/#REF!)*10000000</f>
        <v>929.94420334779909</v>
      </c>
      <c r="C434" s="8">
        <v>0.6</v>
      </c>
      <c r="D434" s="9">
        <v>6452</v>
      </c>
      <c r="E434" s="6">
        <v>2</v>
      </c>
      <c r="F434" s="6">
        <v>2</v>
      </c>
      <c r="G434" s="6">
        <v>0</v>
      </c>
      <c r="H434" s="6" t="s">
        <v>19785</v>
      </c>
      <c r="I434" s="6">
        <v>0</v>
      </c>
      <c r="J434" s="6">
        <v>9</v>
      </c>
      <c r="K434" s="6">
        <v>9</v>
      </c>
      <c r="L434" s="6"/>
      <c r="M434" s="6" t="s">
        <v>19789</v>
      </c>
      <c r="N434" s="6">
        <v>5</v>
      </c>
      <c r="O434" s="6">
        <v>5</v>
      </c>
      <c r="P434" s="6">
        <v>4</v>
      </c>
      <c r="Q434" s="6">
        <v>4</v>
      </c>
      <c r="R434" s="6" t="s">
        <v>356</v>
      </c>
      <c r="S434" s="6"/>
      <c r="T434" s="6" t="s">
        <v>16447</v>
      </c>
    </row>
    <row r="435" spans="1:20" x14ac:dyDescent="0.25">
      <c r="A435" s="6" t="s">
        <v>15108</v>
      </c>
      <c r="B435" s="7">
        <f>(#REF!/#REF!)*10000000</f>
        <v>930.00489476260395</v>
      </c>
      <c r="C435" s="8">
        <v>0.95</v>
      </c>
      <c r="D435" s="9">
        <v>10215</v>
      </c>
      <c r="E435" s="6">
        <v>2</v>
      </c>
      <c r="F435" s="6">
        <v>2</v>
      </c>
      <c r="G435" s="6">
        <v>1</v>
      </c>
      <c r="H435" s="6" t="s">
        <v>19785</v>
      </c>
      <c r="I435" s="6">
        <v>0</v>
      </c>
      <c r="J435" s="6">
        <v>11</v>
      </c>
      <c r="K435" s="6">
        <v>11</v>
      </c>
      <c r="L435" s="6" t="s">
        <v>143</v>
      </c>
      <c r="M435" s="6" t="s">
        <v>19788</v>
      </c>
      <c r="N435" s="6">
        <v>5</v>
      </c>
      <c r="O435" s="6">
        <v>4</v>
      </c>
      <c r="P435" s="6">
        <v>4</v>
      </c>
      <c r="Q435" s="6">
        <v>4</v>
      </c>
      <c r="R435" s="6" t="s">
        <v>15106</v>
      </c>
      <c r="S435" s="6" t="s">
        <v>15107</v>
      </c>
      <c r="T435" s="6" t="s">
        <v>2011</v>
      </c>
    </row>
    <row r="436" spans="1:20" x14ac:dyDescent="0.25">
      <c r="A436" s="6" t="s">
        <v>9899</v>
      </c>
      <c r="B436" s="7">
        <f>(#REF!/#REF!)*10000000</f>
        <v>930.07987744829848</v>
      </c>
      <c r="C436" s="8">
        <v>0.85</v>
      </c>
      <c r="D436" s="9">
        <v>9139</v>
      </c>
      <c r="E436" s="6">
        <v>2</v>
      </c>
      <c r="F436" s="6">
        <v>2</v>
      </c>
      <c r="G436" s="6">
        <v>2</v>
      </c>
      <c r="H436" s="6" t="s">
        <v>19785</v>
      </c>
      <c r="I436" s="6">
        <v>0</v>
      </c>
      <c r="J436" s="6">
        <v>5</v>
      </c>
      <c r="K436" s="6">
        <v>9</v>
      </c>
      <c r="L436" s="6" t="s">
        <v>206</v>
      </c>
      <c r="M436" s="6" t="s">
        <v>19786</v>
      </c>
      <c r="N436" s="6">
        <v>5</v>
      </c>
      <c r="O436" s="6">
        <v>4</v>
      </c>
      <c r="P436" s="6">
        <v>4</v>
      </c>
      <c r="Q436" s="6">
        <v>4</v>
      </c>
      <c r="R436" s="6" t="s">
        <v>9897</v>
      </c>
      <c r="S436" s="6" t="s">
        <v>9898</v>
      </c>
      <c r="T436" s="6" t="s">
        <v>1903</v>
      </c>
    </row>
    <row r="437" spans="1:20" x14ac:dyDescent="0.25">
      <c r="A437" s="6" t="s">
        <v>9579</v>
      </c>
      <c r="B437" s="7">
        <f>(#REF!/#REF!)*10000000</f>
        <v>940.03241491085907</v>
      </c>
      <c r="C437" s="8">
        <v>0.87</v>
      </c>
      <c r="D437" s="9">
        <v>9255</v>
      </c>
      <c r="E437" s="6">
        <v>2</v>
      </c>
      <c r="F437" s="6">
        <v>2</v>
      </c>
      <c r="G437" s="6">
        <v>4</v>
      </c>
      <c r="H437" s="6" t="s">
        <v>19785</v>
      </c>
      <c r="I437" s="6">
        <v>0</v>
      </c>
      <c r="J437" s="6">
        <v>1</v>
      </c>
      <c r="K437" s="6">
        <v>8</v>
      </c>
      <c r="L437" s="6" t="s">
        <v>143</v>
      </c>
      <c r="M437" s="6" t="s">
        <v>19788</v>
      </c>
      <c r="N437" s="6"/>
      <c r="O437" s="6"/>
      <c r="P437" s="6"/>
      <c r="Q437" s="6"/>
      <c r="R437" s="6" t="s">
        <v>9578</v>
      </c>
      <c r="S437" s="6" t="s">
        <v>2774</v>
      </c>
      <c r="T437" s="6" t="s">
        <v>9576</v>
      </c>
    </row>
    <row r="438" spans="1:20" x14ac:dyDescent="0.25">
      <c r="A438" s="6" t="s">
        <v>1975</v>
      </c>
      <c r="B438" s="7">
        <f>(#REF!/#REF!)*10000000</f>
        <v>946.04667163580064</v>
      </c>
      <c r="C438" s="8">
        <v>1.65</v>
      </c>
      <c r="D438" s="9">
        <v>17441</v>
      </c>
      <c r="E438" s="6">
        <v>3</v>
      </c>
      <c r="F438" s="6">
        <v>3</v>
      </c>
      <c r="G438" s="6">
        <v>0</v>
      </c>
      <c r="H438" s="6" t="s">
        <v>19785</v>
      </c>
      <c r="I438" s="6">
        <v>0</v>
      </c>
      <c r="J438" s="6">
        <v>1</v>
      </c>
      <c r="K438" s="6">
        <v>1</v>
      </c>
      <c r="L438" s="6"/>
      <c r="M438" s="6" t="s">
        <v>19789</v>
      </c>
      <c r="N438" s="6"/>
      <c r="O438" s="6"/>
      <c r="P438" s="6"/>
      <c r="Q438" s="6"/>
      <c r="R438" s="6"/>
      <c r="S438" s="6"/>
      <c r="T438" s="6" t="s">
        <v>1973</v>
      </c>
    </row>
    <row r="439" spans="1:20" x14ac:dyDescent="0.25">
      <c r="A439" s="6" t="s">
        <v>3841</v>
      </c>
      <c r="B439" s="7">
        <f>(#REF!/#REF!)*10000000</f>
        <v>948.84488448844888</v>
      </c>
      <c r="C439" s="8">
        <v>0.69</v>
      </c>
      <c r="D439" s="9">
        <v>7272</v>
      </c>
      <c r="E439" s="6">
        <v>2</v>
      </c>
      <c r="F439" s="6">
        <v>2</v>
      </c>
      <c r="G439" s="6">
        <v>1</v>
      </c>
      <c r="H439" s="6" t="s">
        <v>19785</v>
      </c>
      <c r="I439" s="6">
        <v>0</v>
      </c>
      <c r="J439" s="6">
        <v>3</v>
      </c>
      <c r="K439" s="6">
        <v>4</v>
      </c>
      <c r="L439" s="6" t="s">
        <v>143</v>
      </c>
      <c r="M439" s="6" t="s">
        <v>19787</v>
      </c>
      <c r="N439" s="6">
        <v>4.5</v>
      </c>
      <c r="O439" s="6">
        <v>4</v>
      </c>
      <c r="P439" s="6">
        <v>4</v>
      </c>
      <c r="Q439" s="6">
        <v>4.5</v>
      </c>
      <c r="R439" s="6" t="s">
        <v>3839</v>
      </c>
      <c r="S439" s="6" t="s">
        <v>3840</v>
      </c>
      <c r="T439" s="6" t="s">
        <v>961</v>
      </c>
    </row>
    <row r="440" spans="1:20" x14ac:dyDescent="0.25">
      <c r="A440" s="6" t="s">
        <v>18083</v>
      </c>
      <c r="B440" s="7">
        <f>(#REF!/#REF!)*10000000</f>
        <v>949.96833438885369</v>
      </c>
      <c r="C440" s="8">
        <v>0.3</v>
      </c>
      <c r="D440" s="9">
        <v>3158</v>
      </c>
      <c r="E440" s="6">
        <v>2</v>
      </c>
      <c r="F440" s="6">
        <v>2</v>
      </c>
      <c r="G440" s="6">
        <v>1</v>
      </c>
      <c r="H440" s="6" t="s">
        <v>19785</v>
      </c>
      <c r="I440" s="6">
        <v>0</v>
      </c>
      <c r="J440" s="6">
        <v>11</v>
      </c>
      <c r="K440" s="6">
        <v>11</v>
      </c>
      <c r="L440" s="6"/>
      <c r="M440" s="6" t="s">
        <v>19789</v>
      </c>
      <c r="N440" s="6">
        <v>4</v>
      </c>
      <c r="O440" s="6">
        <v>3.5</v>
      </c>
      <c r="P440" s="6">
        <v>4</v>
      </c>
      <c r="Q440" s="6">
        <v>5</v>
      </c>
      <c r="R440" s="6"/>
      <c r="S440" s="6"/>
      <c r="T440" s="6" t="s">
        <v>15768</v>
      </c>
    </row>
    <row r="441" spans="1:20" x14ac:dyDescent="0.25">
      <c r="A441" s="6" t="s">
        <v>14879</v>
      </c>
      <c r="B441" s="7">
        <f>(#REF!/#REF!)*10000000</f>
        <v>950.00593753710973</v>
      </c>
      <c r="C441" s="8">
        <v>0.8</v>
      </c>
      <c r="D441" s="9">
        <v>8421</v>
      </c>
      <c r="E441" s="6">
        <v>2</v>
      </c>
      <c r="F441" s="6">
        <v>2</v>
      </c>
      <c r="G441" s="6">
        <v>2</v>
      </c>
      <c r="H441" s="6" t="s">
        <v>19785</v>
      </c>
      <c r="I441" s="6">
        <v>0</v>
      </c>
      <c r="J441" s="6">
        <v>2</v>
      </c>
      <c r="K441" s="6">
        <v>4</v>
      </c>
      <c r="L441" s="6"/>
      <c r="M441" s="6" t="s">
        <v>19789</v>
      </c>
      <c r="N441" s="6">
        <v>4</v>
      </c>
      <c r="O441" s="6">
        <v>4</v>
      </c>
      <c r="P441" s="6">
        <v>4</v>
      </c>
      <c r="Q441" s="6">
        <v>4</v>
      </c>
      <c r="R441" s="6" t="s">
        <v>14878</v>
      </c>
      <c r="S441" s="6" t="s">
        <v>392</v>
      </c>
      <c r="T441" s="6" t="s">
        <v>797</v>
      </c>
    </row>
    <row r="442" spans="1:20" x14ac:dyDescent="0.25">
      <c r="A442" s="6" t="s">
        <v>15591</v>
      </c>
      <c r="B442" s="7">
        <f>(#REF!/#REF!)*10000000</f>
        <v>950.02065262288318</v>
      </c>
      <c r="C442" s="8">
        <v>0.46</v>
      </c>
      <c r="D442" s="9">
        <v>4842</v>
      </c>
      <c r="E442" s="6">
        <v>2</v>
      </c>
      <c r="F442" s="6">
        <v>2</v>
      </c>
      <c r="G442" s="6">
        <v>2</v>
      </c>
      <c r="H442" s="6" t="s">
        <v>19785</v>
      </c>
      <c r="I442" s="6">
        <v>0</v>
      </c>
      <c r="J442" s="6">
        <v>4</v>
      </c>
      <c r="K442" s="6">
        <v>10</v>
      </c>
      <c r="L442" s="6" t="s">
        <v>143</v>
      </c>
      <c r="M442" s="6" t="s">
        <v>19786</v>
      </c>
      <c r="N442" s="6">
        <v>5</v>
      </c>
      <c r="O442" s="6">
        <v>5</v>
      </c>
      <c r="P442" s="6">
        <v>5</v>
      </c>
      <c r="Q442" s="6">
        <v>5</v>
      </c>
      <c r="R442" s="6" t="s">
        <v>15589</v>
      </c>
      <c r="S442" s="6" t="s">
        <v>15590</v>
      </c>
      <c r="T442" s="6" t="s">
        <v>61</v>
      </c>
    </row>
    <row r="443" spans="1:20" x14ac:dyDescent="0.25">
      <c r="A443" s="6" t="s">
        <v>5263</v>
      </c>
      <c r="B443" s="7">
        <f>(#REF!/#REF!)*10000000</f>
        <v>950.03911925785178</v>
      </c>
      <c r="C443" s="8">
        <v>0.85</v>
      </c>
      <c r="D443" s="9">
        <v>8947</v>
      </c>
      <c r="E443" s="6">
        <v>2</v>
      </c>
      <c r="F443" s="6">
        <v>2</v>
      </c>
      <c r="G443" s="6">
        <v>2</v>
      </c>
      <c r="H443" s="6" t="s">
        <v>19791</v>
      </c>
      <c r="I443" s="6">
        <v>1</v>
      </c>
      <c r="J443" s="6">
        <v>18</v>
      </c>
      <c r="K443" s="6">
        <v>19</v>
      </c>
      <c r="L443" s="6" t="s">
        <v>31</v>
      </c>
      <c r="M443" s="6" t="s">
        <v>19790</v>
      </c>
      <c r="N443" s="6">
        <v>5</v>
      </c>
      <c r="O443" s="6">
        <v>4</v>
      </c>
      <c r="P443" s="6">
        <v>3.5</v>
      </c>
      <c r="Q443" s="6">
        <v>4</v>
      </c>
      <c r="R443" s="6" t="s">
        <v>5261</v>
      </c>
      <c r="S443" s="6" t="s">
        <v>5262</v>
      </c>
      <c r="T443" s="6" t="s">
        <v>5259</v>
      </c>
    </row>
    <row r="444" spans="1:20" x14ac:dyDescent="0.25">
      <c r="A444" s="6" t="s">
        <v>15226</v>
      </c>
      <c r="B444" s="7">
        <f>(#REF!/#REF!)*10000000</f>
        <v>950.04095004094995</v>
      </c>
      <c r="C444" s="8">
        <v>0.57999999999999996</v>
      </c>
      <c r="D444" s="9">
        <v>6105</v>
      </c>
      <c r="E444" s="6">
        <v>2</v>
      </c>
      <c r="F444" s="6">
        <v>2</v>
      </c>
      <c r="G444" s="6">
        <v>2</v>
      </c>
      <c r="H444" s="6" t="s">
        <v>19785</v>
      </c>
      <c r="I444" s="6">
        <v>0</v>
      </c>
      <c r="J444" s="6">
        <v>2</v>
      </c>
      <c r="K444" s="6">
        <v>3</v>
      </c>
      <c r="L444" s="6" t="s">
        <v>143</v>
      </c>
      <c r="M444" s="6" t="s">
        <v>19787</v>
      </c>
      <c r="N444" s="6">
        <v>4.5</v>
      </c>
      <c r="O444" s="6">
        <v>4.5</v>
      </c>
      <c r="P444" s="6">
        <v>4</v>
      </c>
      <c r="Q444" s="6">
        <v>4.5</v>
      </c>
      <c r="R444" s="6" t="s">
        <v>15224</v>
      </c>
      <c r="S444" s="6" t="s">
        <v>15225</v>
      </c>
      <c r="T444" s="6" t="s">
        <v>15221</v>
      </c>
    </row>
    <row r="445" spans="1:20" x14ac:dyDescent="0.25">
      <c r="A445" s="6" t="s">
        <v>2054</v>
      </c>
      <c r="B445" s="7">
        <f>(#REF!/#REF!)*10000000</f>
        <v>950.06090133982946</v>
      </c>
      <c r="C445" s="8">
        <v>0.39</v>
      </c>
      <c r="D445" s="9">
        <v>4105</v>
      </c>
      <c r="E445" s="6">
        <v>2</v>
      </c>
      <c r="F445" s="6">
        <v>2</v>
      </c>
      <c r="G445" s="6">
        <v>1</v>
      </c>
      <c r="H445" s="6" t="s">
        <v>19785</v>
      </c>
      <c r="I445" s="6">
        <v>0</v>
      </c>
      <c r="J445" s="6"/>
      <c r="K445" s="6">
        <v>4</v>
      </c>
      <c r="L445" s="6" t="s">
        <v>143</v>
      </c>
      <c r="M445" s="6" t="s">
        <v>19789</v>
      </c>
      <c r="N445" s="6">
        <v>3.5</v>
      </c>
      <c r="O445" s="6">
        <v>4</v>
      </c>
      <c r="P445" s="6">
        <v>4</v>
      </c>
      <c r="Q445" s="6">
        <v>4.5</v>
      </c>
      <c r="R445" s="6" t="s">
        <v>234</v>
      </c>
      <c r="S445" s="6"/>
      <c r="T445" s="6" t="s">
        <v>2049</v>
      </c>
    </row>
    <row r="446" spans="1:20" x14ac:dyDescent="0.25">
      <c r="A446" s="6" t="s">
        <v>18501</v>
      </c>
      <c r="B446" s="7">
        <f>(#REF!/#REF!)*10000000</f>
        <v>950.06090133982946</v>
      </c>
      <c r="C446" s="8">
        <v>0.39</v>
      </c>
      <c r="D446" s="9">
        <v>4105</v>
      </c>
      <c r="E446" s="6">
        <v>2</v>
      </c>
      <c r="F446" s="6">
        <v>2</v>
      </c>
      <c r="G446" s="6">
        <v>2</v>
      </c>
      <c r="H446" s="6" t="s">
        <v>19785</v>
      </c>
      <c r="I446" s="6">
        <v>0</v>
      </c>
      <c r="J446" s="6">
        <v>3</v>
      </c>
      <c r="K446" s="6">
        <v>10</v>
      </c>
      <c r="L446" s="6"/>
      <c r="M446" s="6" t="s">
        <v>19786</v>
      </c>
      <c r="N446" s="6">
        <v>5</v>
      </c>
      <c r="O446" s="6">
        <v>5</v>
      </c>
      <c r="P446" s="6">
        <v>5</v>
      </c>
      <c r="Q446" s="6">
        <v>5</v>
      </c>
      <c r="R446" s="6" t="s">
        <v>18500</v>
      </c>
      <c r="S446" s="6"/>
      <c r="T446" s="6" t="s">
        <v>61</v>
      </c>
    </row>
    <row r="447" spans="1:20" x14ac:dyDescent="0.25">
      <c r="A447" s="6" t="s">
        <v>8901</v>
      </c>
      <c r="B447" s="7">
        <f>(#REF!/#REF!)*10000000</f>
        <v>950.06628369421128</v>
      </c>
      <c r="C447" s="8">
        <v>0.64500000000000002</v>
      </c>
      <c r="D447" s="9">
        <v>6789</v>
      </c>
      <c r="E447" s="6">
        <v>2</v>
      </c>
      <c r="F447" s="6">
        <v>2</v>
      </c>
      <c r="G447" s="6">
        <v>3</v>
      </c>
      <c r="H447" s="6" t="s">
        <v>19785</v>
      </c>
      <c r="I447" s="6">
        <v>1</v>
      </c>
      <c r="J447" s="6">
        <v>9</v>
      </c>
      <c r="K447" s="6">
        <v>13</v>
      </c>
      <c r="L447" s="6" t="s">
        <v>206</v>
      </c>
      <c r="M447" s="6" t="s">
        <v>19786</v>
      </c>
      <c r="N447" s="6">
        <v>5</v>
      </c>
      <c r="O447" s="6">
        <v>4</v>
      </c>
      <c r="P447" s="6">
        <v>5</v>
      </c>
      <c r="Q447" s="6">
        <v>5</v>
      </c>
      <c r="R447" s="6"/>
      <c r="S447" s="6" t="s">
        <v>8900</v>
      </c>
      <c r="T447" s="6" t="s">
        <v>215</v>
      </c>
    </row>
    <row r="448" spans="1:20" x14ac:dyDescent="0.25">
      <c r="A448" s="6" t="s">
        <v>4292</v>
      </c>
      <c r="B448" s="7">
        <f>(#REF!/#REF!)*10000000</f>
        <v>950.06910850034558</v>
      </c>
      <c r="C448" s="8">
        <v>0.54990000000000006</v>
      </c>
      <c r="D448" s="9">
        <v>5788</v>
      </c>
      <c r="E448" s="6">
        <v>2</v>
      </c>
      <c r="F448" s="6">
        <v>2</v>
      </c>
      <c r="G448" s="6">
        <v>2</v>
      </c>
      <c r="H448" s="6" t="s">
        <v>19785</v>
      </c>
      <c r="I448" s="6">
        <v>1</v>
      </c>
      <c r="J448" s="6">
        <v>5</v>
      </c>
      <c r="K448" s="6">
        <v>12</v>
      </c>
      <c r="L448" s="6" t="s">
        <v>143</v>
      </c>
      <c r="M448" s="6" t="s">
        <v>19786</v>
      </c>
      <c r="N448" s="6">
        <v>4</v>
      </c>
      <c r="O448" s="6">
        <v>4</v>
      </c>
      <c r="P448" s="6">
        <v>4</v>
      </c>
      <c r="Q448" s="6">
        <v>3</v>
      </c>
      <c r="R448" s="6"/>
      <c r="S448" s="6" t="s">
        <v>2774</v>
      </c>
      <c r="T448" s="6" t="s">
        <v>4290</v>
      </c>
    </row>
    <row r="449" spans="1:20" x14ac:dyDescent="0.25">
      <c r="A449" s="6" t="s">
        <v>19389</v>
      </c>
      <c r="B449" s="7">
        <f>(#REF!/#REF!)*10000000</f>
        <v>950.07773363275192</v>
      </c>
      <c r="C449" s="8">
        <v>0.55000000000000004</v>
      </c>
      <c r="D449" s="9">
        <v>5789</v>
      </c>
      <c r="E449" s="6">
        <v>2</v>
      </c>
      <c r="F449" s="6">
        <v>2</v>
      </c>
      <c r="G449" s="6">
        <v>2</v>
      </c>
      <c r="H449" s="6" t="s">
        <v>19785</v>
      </c>
      <c r="I449" s="6">
        <v>0</v>
      </c>
      <c r="J449" s="6">
        <v>2</v>
      </c>
      <c r="K449" s="6">
        <v>3</v>
      </c>
      <c r="L449" s="6" t="s">
        <v>143</v>
      </c>
      <c r="M449" s="6" t="s">
        <v>19787</v>
      </c>
      <c r="N449" s="6">
        <v>4.5</v>
      </c>
      <c r="O449" s="6">
        <v>4.5</v>
      </c>
      <c r="P449" s="6">
        <v>4</v>
      </c>
      <c r="Q449" s="6">
        <v>4.5</v>
      </c>
      <c r="R449" s="6" t="s">
        <v>15224</v>
      </c>
      <c r="S449" s="6" t="s">
        <v>15225</v>
      </c>
      <c r="T449" s="6" t="s">
        <v>15221</v>
      </c>
    </row>
    <row r="450" spans="1:20" x14ac:dyDescent="0.25">
      <c r="A450" s="6" t="s">
        <v>18921</v>
      </c>
      <c r="B450" s="7">
        <f>(#REF!/#REF!)*10000000</f>
        <v>950.1187648456056</v>
      </c>
      <c r="C450" s="8">
        <v>0.36</v>
      </c>
      <c r="D450" s="9">
        <v>3789</v>
      </c>
      <c r="E450" s="6">
        <v>2</v>
      </c>
      <c r="F450" s="6">
        <v>2</v>
      </c>
      <c r="G450" s="6">
        <v>1</v>
      </c>
      <c r="H450" s="6" t="s">
        <v>19785</v>
      </c>
      <c r="I450" s="6">
        <v>0</v>
      </c>
      <c r="J450" s="6">
        <v>4</v>
      </c>
      <c r="K450" s="6">
        <v>4</v>
      </c>
      <c r="L450" s="6"/>
      <c r="M450" s="6" t="s">
        <v>19786</v>
      </c>
      <c r="N450" s="6">
        <v>4</v>
      </c>
      <c r="O450" s="6">
        <v>4</v>
      </c>
      <c r="P450" s="6">
        <v>4</v>
      </c>
      <c r="Q450" s="6">
        <v>5</v>
      </c>
      <c r="R450" s="6" t="s">
        <v>18920</v>
      </c>
      <c r="S450" s="6" t="s">
        <v>3723</v>
      </c>
      <c r="T450" s="6" t="s">
        <v>1048</v>
      </c>
    </row>
    <row r="451" spans="1:20" x14ac:dyDescent="0.25">
      <c r="A451" s="6" t="s">
        <v>15598</v>
      </c>
      <c r="B451" s="7">
        <f>(#REF!/#REF!)*10000000</f>
        <v>950.11876484560582</v>
      </c>
      <c r="C451" s="8">
        <v>0.32</v>
      </c>
      <c r="D451" s="9">
        <v>3368</v>
      </c>
      <c r="E451" s="6">
        <v>2</v>
      </c>
      <c r="F451" s="6">
        <v>2</v>
      </c>
      <c r="G451" s="6">
        <v>1</v>
      </c>
      <c r="H451" s="6" t="s">
        <v>19785</v>
      </c>
      <c r="I451" s="6">
        <v>0</v>
      </c>
      <c r="J451" s="6">
        <v>4</v>
      </c>
      <c r="K451" s="6">
        <v>4</v>
      </c>
      <c r="L451" s="6"/>
      <c r="M451" s="6" t="s">
        <v>19786</v>
      </c>
      <c r="N451" s="6">
        <v>4</v>
      </c>
      <c r="O451" s="6">
        <v>4</v>
      </c>
      <c r="P451" s="6">
        <v>4</v>
      </c>
      <c r="Q451" s="6">
        <v>5</v>
      </c>
      <c r="R451" s="6" t="s">
        <v>15597</v>
      </c>
      <c r="S451" s="6" t="s">
        <v>1053</v>
      </c>
      <c r="T451" s="6" t="s">
        <v>1048</v>
      </c>
    </row>
    <row r="452" spans="1:20" x14ac:dyDescent="0.25">
      <c r="A452" s="6" t="s">
        <v>18812</v>
      </c>
      <c r="B452" s="7">
        <f>(#REF!/#REF!)*10000000</f>
        <v>950.16891891891896</v>
      </c>
      <c r="C452" s="8">
        <v>0.45</v>
      </c>
      <c r="D452" s="9">
        <v>4736</v>
      </c>
      <c r="E452" s="6">
        <v>3</v>
      </c>
      <c r="F452" s="6">
        <v>2</v>
      </c>
      <c r="G452" s="6">
        <v>1</v>
      </c>
      <c r="H452" s="6" t="s">
        <v>19785</v>
      </c>
      <c r="I452" s="6">
        <v>0</v>
      </c>
      <c r="J452" s="6">
        <v>1</v>
      </c>
      <c r="K452" s="6">
        <v>4</v>
      </c>
      <c r="L452" s="6"/>
      <c r="M452" s="6" t="s">
        <v>19786</v>
      </c>
      <c r="N452" s="6">
        <v>4</v>
      </c>
      <c r="O452" s="6">
        <v>4</v>
      </c>
      <c r="P452" s="6">
        <v>4</v>
      </c>
      <c r="Q452" s="6">
        <v>4</v>
      </c>
      <c r="R452" s="6" t="s">
        <v>18810</v>
      </c>
      <c r="S452" s="6" t="s">
        <v>18811</v>
      </c>
      <c r="T452" s="6" t="s">
        <v>18807</v>
      </c>
    </row>
    <row r="453" spans="1:20" x14ac:dyDescent="0.25">
      <c r="A453" s="6" t="s">
        <v>1715</v>
      </c>
      <c r="B453" s="7">
        <f>(#REF!/#REF!)*10000000</f>
        <v>951.07259854168876</v>
      </c>
      <c r="C453" s="8">
        <v>0.9</v>
      </c>
      <c r="D453" s="9">
        <v>9463</v>
      </c>
      <c r="E453" s="6">
        <v>2</v>
      </c>
      <c r="F453" s="6">
        <v>2</v>
      </c>
      <c r="G453" s="6">
        <v>2</v>
      </c>
      <c r="H453" s="6" t="s">
        <v>19785</v>
      </c>
      <c r="I453" s="6">
        <v>0</v>
      </c>
      <c r="J453" s="6">
        <v>13</v>
      </c>
      <c r="K453" s="6">
        <v>14</v>
      </c>
      <c r="L453" s="6" t="s">
        <v>703</v>
      </c>
      <c r="M453" s="6" t="s">
        <v>19786</v>
      </c>
      <c r="N453" s="6">
        <v>4</v>
      </c>
      <c r="O453" s="6">
        <v>4</v>
      </c>
      <c r="P453" s="6">
        <v>4</v>
      </c>
      <c r="Q453" s="6">
        <v>3</v>
      </c>
      <c r="R453" s="6" t="s">
        <v>1712</v>
      </c>
      <c r="S453" s="6" t="s">
        <v>1713</v>
      </c>
      <c r="T453" s="6" t="s">
        <v>61</v>
      </c>
    </row>
    <row r="454" spans="1:20" x14ac:dyDescent="0.25">
      <c r="A454" s="6" t="s">
        <v>15428</v>
      </c>
      <c r="B454" s="7">
        <f>(#REF!/#REF!)*10000000</f>
        <v>954.97164023613834</v>
      </c>
      <c r="C454" s="8">
        <v>0.82499999999999996</v>
      </c>
      <c r="D454" s="9">
        <v>8639</v>
      </c>
      <c r="E454" s="6">
        <v>2</v>
      </c>
      <c r="F454" s="6">
        <v>2</v>
      </c>
      <c r="G454" s="6">
        <v>3</v>
      </c>
      <c r="H454" s="6" t="s">
        <v>19785</v>
      </c>
      <c r="I454" s="6">
        <v>0</v>
      </c>
      <c r="J454" s="6">
        <v>2</v>
      </c>
      <c r="K454" s="6">
        <v>2</v>
      </c>
      <c r="L454" s="6" t="s">
        <v>270</v>
      </c>
      <c r="M454" s="6" t="s">
        <v>19789</v>
      </c>
      <c r="N454" s="6">
        <v>4.5</v>
      </c>
      <c r="O454" s="6">
        <v>4.5</v>
      </c>
      <c r="P454" s="6">
        <v>4</v>
      </c>
      <c r="Q454" s="6">
        <v>3.5</v>
      </c>
      <c r="R454" s="6" t="s">
        <v>234</v>
      </c>
      <c r="S454" s="6"/>
      <c r="T454" s="6" t="s">
        <v>13471</v>
      </c>
    </row>
    <row r="455" spans="1:20" x14ac:dyDescent="0.25">
      <c r="A455" s="6" t="s">
        <v>2170</v>
      </c>
      <c r="B455" s="7">
        <f>(#REF!/#REF!)*10000000</f>
        <v>956.42933049946862</v>
      </c>
      <c r="C455" s="8">
        <v>0.45</v>
      </c>
      <c r="D455" s="9">
        <v>4705</v>
      </c>
      <c r="E455" s="6">
        <v>2</v>
      </c>
      <c r="F455" s="6">
        <v>2</v>
      </c>
      <c r="G455" s="6">
        <v>1</v>
      </c>
      <c r="H455" s="6" t="s">
        <v>19785</v>
      </c>
      <c r="I455" s="6">
        <v>0</v>
      </c>
      <c r="J455" s="6"/>
      <c r="K455" s="6">
        <v>4</v>
      </c>
      <c r="L455" s="6" t="s">
        <v>270</v>
      </c>
      <c r="M455" s="6" t="s">
        <v>19786</v>
      </c>
      <c r="N455" s="6">
        <v>4</v>
      </c>
      <c r="O455" s="6">
        <v>4</v>
      </c>
      <c r="P455" s="6">
        <v>4</v>
      </c>
      <c r="Q455" s="6">
        <v>5</v>
      </c>
      <c r="R455" s="6" t="s">
        <v>2168</v>
      </c>
      <c r="S455" s="6" t="s">
        <v>2169</v>
      </c>
      <c r="T455" s="6" t="s">
        <v>2164</v>
      </c>
    </row>
    <row r="456" spans="1:20" x14ac:dyDescent="0.25">
      <c r="A456" s="6" t="s">
        <v>1555</v>
      </c>
      <c r="B456" s="7">
        <f>(#REF!/#REF!)*10000000</f>
        <v>958.0073447229762</v>
      </c>
      <c r="C456" s="8">
        <v>1.2</v>
      </c>
      <c r="D456" s="9">
        <v>12526</v>
      </c>
      <c r="E456" s="6">
        <v>3</v>
      </c>
      <c r="F456" s="6">
        <v>3</v>
      </c>
      <c r="G456" s="6">
        <v>3</v>
      </c>
      <c r="H456" s="6" t="s">
        <v>19791</v>
      </c>
      <c r="I456" s="6">
        <v>2</v>
      </c>
      <c r="J456" s="6">
        <v>3</v>
      </c>
      <c r="K456" s="6">
        <v>4</v>
      </c>
      <c r="L456" s="6" t="s">
        <v>270</v>
      </c>
      <c r="M456" s="6" t="s">
        <v>19789</v>
      </c>
      <c r="N456" s="6">
        <v>4</v>
      </c>
      <c r="O456" s="6">
        <v>4</v>
      </c>
      <c r="P456" s="6">
        <v>4</v>
      </c>
      <c r="Q456" s="6">
        <v>4</v>
      </c>
      <c r="R456" s="6" t="s">
        <v>356</v>
      </c>
      <c r="S456" s="6" t="s">
        <v>1554</v>
      </c>
      <c r="T456" s="6" t="s">
        <v>1552</v>
      </c>
    </row>
    <row r="457" spans="1:20" x14ac:dyDescent="0.25">
      <c r="A457" s="6" t="s">
        <v>1223</v>
      </c>
      <c r="B457" s="7">
        <f>(#REF!/#REF!)*10000000</f>
        <v>958.02125065319638</v>
      </c>
      <c r="C457" s="8">
        <v>1.1000000000000001</v>
      </c>
      <c r="D457" s="9">
        <v>11482</v>
      </c>
      <c r="E457" s="6">
        <v>2</v>
      </c>
      <c r="F457" s="6">
        <v>2</v>
      </c>
      <c r="G457" s="6">
        <v>3</v>
      </c>
      <c r="H457" s="6" t="s">
        <v>19785</v>
      </c>
      <c r="I457" s="6">
        <v>0</v>
      </c>
      <c r="J457" s="6">
        <v>9</v>
      </c>
      <c r="K457" s="6">
        <v>30</v>
      </c>
      <c r="L457" s="6"/>
      <c r="M457" s="6" t="s">
        <v>19788</v>
      </c>
      <c r="N457" s="6">
        <v>4</v>
      </c>
      <c r="O457" s="6">
        <v>4</v>
      </c>
      <c r="P457" s="6">
        <v>5</v>
      </c>
      <c r="Q457" s="6">
        <v>4</v>
      </c>
      <c r="R457" s="6" t="s">
        <v>93</v>
      </c>
      <c r="S457" s="6"/>
      <c r="T457" s="6" t="s">
        <v>191</v>
      </c>
    </row>
    <row r="458" spans="1:20" x14ac:dyDescent="0.25">
      <c r="A458" s="6" t="s">
        <v>8074</v>
      </c>
      <c r="B458" s="7">
        <f>(#REF!/#REF!)*10000000</f>
        <v>961.05632625773023</v>
      </c>
      <c r="C458" s="8">
        <v>1.1499999999999999</v>
      </c>
      <c r="D458" s="9">
        <v>11966</v>
      </c>
      <c r="E458" s="6">
        <v>2</v>
      </c>
      <c r="F458" s="6">
        <v>2</v>
      </c>
      <c r="G458" s="6">
        <v>3</v>
      </c>
      <c r="H458" s="6" t="s">
        <v>19791</v>
      </c>
      <c r="I458" s="6">
        <v>1</v>
      </c>
      <c r="J458" s="6">
        <v>20</v>
      </c>
      <c r="K458" s="6">
        <v>26</v>
      </c>
      <c r="L458" s="6" t="s">
        <v>143</v>
      </c>
      <c r="M458" s="6" t="s">
        <v>19786</v>
      </c>
      <c r="N458" s="6">
        <v>4.5</v>
      </c>
      <c r="O458" s="6">
        <v>4</v>
      </c>
      <c r="P458" s="6">
        <v>4</v>
      </c>
      <c r="Q458" s="6">
        <v>4.5</v>
      </c>
      <c r="R458" s="6" t="s">
        <v>8072</v>
      </c>
      <c r="S458" s="6" t="s">
        <v>8073</v>
      </c>
      <c r="T458" s="6" t="s">
        <v>608</v>
      </c>
    </row>
    <row r="459" spans="1:20" x14ac:dyDescent="0.25">
      <c r="A459" s="6" t="s">
        <v>15254</v>
      </c>
      <c r="B459" s="7">
        <f>(#REF!/#REF!)*10000000</f>
        <v>963.02748741773132</v>
      </c>
      <c r="C459" s="8">
        <v>1.99</v>
      </c>
      <c r="D459" s="9">
        <v>20664</v>
      </c>
      <c r="E459" s="6">
        <v>2</v>
      </c>
      <c r="F459" s="6">
        <v>2</v>
      </c>
      <c r="G459" s="6">
        <v>2</v>
      </c>
      <c r="H459" s="6" t="s">
        <v>19785</v>
      </c>
      <c r="I459" s="6">
        <v>0</v>
      </c>
      <c r="J459" s="6">
        <v>14</v>
      </c>
      <c r="K459" s="6">
        <v>14</v>
      </c>
      <c r="L459" s="6" t="s">
        <v>703</v>
      </c>
      <c r="M459" s="6" t="s">
        <v>19789</v>
      </c>
      <c r="N459" s="6">
        <v>4</v>
      </c>
      <c r="O459" s="6">
        <v>4</v>
      </c>
      <c r="P459" s="6">
        <v>5</v>
      </c>
      <c r="Q459" s="6">
        <v>4</v>
      </c>
      <c r="R459" s="6" t="s">
        <v>15252</v>
      </c>
      <c r="S459" s="6" t="s">
        <v>15253</v>
      </c>
      <c r="T459" s="6" t="s">
        <v>321</v>
      </c>
    </row>
    <row r="460" spans="1:20" x14ac:dyDescent="0.25">
      <c r="A460" s="6" t="s">
        <v>1242</v>
      </c>
      <c r="B460" s="7">
        <f>(#REF!/#REF!)*10000000</f>
        <v>964.97701084180062</v>
      </c>
      <c r="C460" s="8">
        <v>1.7</v>
      </c>
      <c r="D460" s="9">
        <v>17617</v>
      </c>
      <c r="E460" s="6">
        <v>1</v>
      </c>
      <c r="F460" s="6">
        <v>1</v>
      </c>
      <c r="G460" s="6">
        <v>2</v>
      </c>
      <c r="H460" s="6" t="s">
        <v>19785</v>
      </c>
      <c r="I460" s="6">
        <v>0</v>
      </c>
      <c r="J460" s="6">
        <v>9</v>
      </c>
      <c r="K460" s="6">
        <v>9</v>
      </c>
      <c r="L460" s="6"/>
      <c r="M460" s="6" t="s">
        <v>19789</v>
      </c>
      <c r="N460" s="6">
        <v>5</v>
      </c>
      <c r="O460" s="6">
        <v>4.5</v>
      </c>
      <c r="P460" s="6">
        <v>4</v>
      </c>
      <c r="Q460" s="6">
        <v>3.5</v>
      </c>
      <c r="R460" s="6" t="s">
        <v>356</v>
      </c>
      <c r="S460" s="6"/>
      <c r="T460" s="6" t="s">
        <v>1238</v>
      </c>
    </row>
    <row r="461" spans="1:20" x14ac:dyDescent="0.25">
      <c r="A461" s="6" t="s">
        <v>13584</v>
      </c>
      <c r="B461" s="7">
        <f>(#REF!/#REF!)*10000000</f>
        <v>965.04396311387529</v>
      </c>
      <c r="C461" s="8">
        <v>1.35</v>
      </c>
      <c r="D461" s="9">
        <v>13989</v>
      </c>
      <c r="E461" s="6">
        <v>2</v>
      </c>
      <c r="F461" s="6">
        <v>2</v>
      </c>
      <c r="G461" s="6">
        <v>3</v>
      </c>
      <c r="H461" s="6" t="s">
        <v>19785</v>
      </c>
      <c r="I461" s="6">
        <v>0</v>
      </c>
      <c r="J461" s="6">
        <v>10</v>
      </c>
      <c r="K461" s="6">
        <v>13</v>
      </c>
      <c r="L461" s="6" t="s">
        <v>143</v>
      </c>
      <c r="M461" s="6" t="s">
        <v>19788</v>
      </c>
      <c r="N461" s="6"/>
      <c r="O461" s="6"/>
      <c r="P461" s="6"/>
      <c r="Q461" s="6"/>
      <c r="R461" s="6" t="s">
        <v>234</v>
      </c>
      <c r="S461" s="6" t="s">
        <v>2774</v>
      </c>
      <c r="T461" s="6" t="s">
        <v>13582</v>
      </c>
    </row>
    <row r="462" spans="1:20" x14ac:dyDescent="0.25">
      <c r="A462" s="6" t="s">
        <v>3379</v>
      </c>
      <c r="B462" s="7">
        <f>(#REF!/#REF!)*10000000</f>
        <v>969.30533117932146</v>
      </c>
      <c r="C462" s="8">
        <v>0.78</v>
      </c>
      <c r="D462" s="9">
        <v>8047</v>
      </c>
      <c r="E462" s="6">
        <v>2</v>
      </c>
      <c r="F462" s="6">
        <v>2</v>
      </c>
      <c r="G462" s="6">
        <v>2</v>
      </c>
      <c r="H462" s="6" t="s">
        <v>19785</v>
      </c>
      <c r="I462" s="6">
        <v>0</v>
      </c>
      <c r="J462" s="6">
        <v>2</v>
      </c>
      <c r="K462" s="6">
        <v>4</v>
      </c>
      <c r="L462" s="6"/>
      <c r="M462" s="6" t="s">
        <v>19789</v>
      </c>
      <c r="N462" s="6">
        <v>5</v>
      </c>
      <c r="O462" s="6">
        <v>3</v>
      </c>
      <c r="P462" s="6">
        <v>4</v>
      </c>
      <c r="Q462" s="6">
        <v>4</v>
      </c>
      <c r="R462" s="6" t="s">
        <v>3377</v>
      </c>
      <c r="S462" s="6" t="s">
        <v>3378</v>
      </c>
      <c r="T462" s="6" t="s">
        <v>3374</v>
      </c>
    </row>
    <row r="463" spans="1:20" x14ac:dyDescent="0.25">
      <c r="A463" s="6" t="s">
        <v>8056</v>
      </c>
      <c r="B463" s="7">
        <f>(#REF!/#REF!)*10000000</f>
        <v>970.01050844717474</v>
      </c>
      <c r="C463" s="8">
        <v>1.2</v>
      </c>
      <c r="D463" s="9">
        <v>12371</v>
      </c>
      <c r="E463" s="6">
        <v>2</v>
      </c>
      <c r="F463" s="6">
        <v>2</v>
      </c>
      <c r="G463" s="6">
        <v>2</v>
      </c>
      <c r="H463" s="6" t="s">
        <v>19785</v>
      </c>
      <c r="I463" s="6">
        <v>2</v>
      </c>
      <c r="J463" s="6">
        <v>4</v>
      </c>
      <c r="K463" s="6">
        <v>26</v>
      </c>
      <c r="L463" s="6" t="s">
        <v>270</v>
      </c>
      <c r="M463" s="6" t="s">
        <v>19786</v>
      </c>
      <c r="N463" s="6">
        <v>4.5</v>
      </c>
      <c r="O463" s="6">
        <v>4</v>
      </c>
      <c r="P463" s="6">
        <v>4</v>
      </c>
      <c r="Q463" s="6">
        <v>4.5</v>
      </c>
      <c r="R463" s="6" t="s">
        <v>2989</v>
      </c>
      <c r="S463" s="6" t="s">
        <v>8055</v>
      </c>
      <c r="T463" s="6" t="s">
        <v>608</v>
      </c>
    </row>
    <row r="464" spans="1:20" x14ac:dyDescent="0.25">
      <c r="A464" s="6" t="s">
        <v>14305</v>
      </c>
      <c r="B464" s="7">
        <f>(#REF!/#REF!)*10000000</f>
        <v>970.02619070714911</v>
      </c>
      <c r="C464" s="8">
        <v>1</v>
      </c>
      <c r="D464" s="9">
        <v>10309</v>
      </c>
      <c r="E464" s="6">
        <v>3</v>
      </c>
      <c r="F464" s="6">
        <v>2</v>
      </c>
      <c r="G464" s="6">
        <v>2</v>
      </c>
      <c r="H464" s="6" t="s">
        <v>19785</v>
      </c>
      <c r="I464" s="6">
        <v>0</v>
      </c>
      <c r="J464" s="6">
        <v>3</v>
      </c>
      <c r="K464" s="6">
        <v>11</v>
      </c>
      <c r="L464" s="6"/>
      <c r="M464" s="6" t="s">
        <v>19790</v>
      </c>
      <c r="N464" s="6">
        <v>4</v>
      </c>
      <c r="O464" s="6">
        <v>4</v>
      </c>
      <c r="P464" s="6">
        <v>4</v>
      </c>
      <c r="Q464" s="6">
        <v>4</v>
      </c>
      <c r="R464" s="6" t="s">
        <v>14303</v>
      </c>
      <c r="S464" s="6" t="s">
        <v>14304</v>
      </c>
      <c r="T464" s="6" t="s">
        <v>1855</v>
      </c>
    </row>
    <row r="465" spans="1:20" x14ac:dyDescent="0.25">
      <c r="A465" s="6" t="s">
        <v>13445</v>
      </c>
      <c r="B465" s="7">
        <f>(#REF!/#REF!)*10000000</f>
        <v>980.06083136194661</v>
      </c>
      <c r="C465" s="8">
        <v>1.45</v>
      </c>
      <c r="D465" s="9">
        <v>14795</v>
      </c>
      <c r="E465" s="6">
        <v>2</v>
      </c>
      <c r="F465" s="6">
        <v>2</v>
      </c>
      <c r="G465" s="6">
        <v>3</v>
      </c>
      <c r="H465" s="6" t="s">
        <v>19785</v>
      </c>
      <c r="I465" s="6">
        <v>0</v>
      </c>
      <c r="J465" s="6">
        <v>3</v>
      </c>
      <c r="K465" s="6">
        <v>20</v>
      </c>
      <c r="L465" s="6" t="s">
        <v>270</v>
      </c>
      <c r="M465" s="6" t="s">
        <v>19786</v>
      </c>
      <c r="N465" s="6">
        <v>3</v>
      </c>
      <c r="O465" s="6">
        <v>4</v>
      </c>
      <c r="P465" s="6">
        <v>4</v>
      </c>
      <c r="Q465" s="6">
        <v>4</v>
      </c>
      <c r="R465" s="6" t="s">
        <v>13443</v>
      </c>
      <c r="S465" s="6" t="s">
        <v>13444</v>
      </c>
      <c r="T465" s="6" t="s">
        <v>13440</v>
      </c>
    </row>
    <row r="466" spans="1:20" x14ac:dyDescent="0.25">
      <c r="A466" s="6" t="s">
        <v>18291</v>
      </c>
      <c r="B466" s="7">
        <f>(#REF!/#REF!)*10000000</f>
        <v>980.178610324548</v>
      </c>
      <c r="C466" s="8">
        <v>0.45</v>
      </c>
      <c r="D466" s="9">
        <v>4591</v>
      </c>
      <c r="E466" s="6">
        <v>2</v>
      </c>
      <c r="F466" s="6">
        <v>2</v>
      </c>
      <c r="G466" s="6">
        <v>1</v>
      </c>
      <c r="H466" s="6" t="s">
        <v>19785</v>
      </c>
      <c r="I466" s="6">
        <v>1</v>
      </c>
      <c r="J466" s="6">
        <v>2</v>
      </c>
      <c r="K466" s="6">
        <v>14</v>
      </c>
      <c r="L466" s="6"/>
      <c r="M466" s="6" t="s">
        <v>19786</v>
      </c>
      <c r="N466" s="6">
        <v>4</v>
      </c>
      <c r="O466" s="6">
        <v>3.5</v>
      </c>
      <c r="P466" s="6">
        <v>4</v>
      </c>
      <c r="Q466" s="6">
        <v>5</v>
      </c>
      <c r="R466" s="6" t="s">
        <v>18289</v>
      </c>
      <c r="S466" s="6" t="s">
        <v>18290</v>
      </c>
      <c r="T466" s="6" t="s">
        <v>852</v>
      </c>
    </row>
    <row r="467" spans="1:20" x14ac:dyDescent="0.25">
      <c r="A467" s="6" t="s">
        <v>173</v>
      </c>
      <c r="B467" s="7">
        <f>(#REF!/#REF!)*10000000</f>
        <v>982.90160745367041</v>
      </c>
      <c r="C467" s="8">
        <v>0.96</v>
      </c>
      <c r="D467" s="9">
        <v>9767</v>
      </c>
      <c r="E467" s="6">
        <v>2</v>
      </c>
      <c r="F467" s="6">
        <v>2</v>
      </c>
      <c r="G467" s="6">
        <v>2</v>
      </c>
      <c r="H467" s="6" t="s">
        <v>19785</v>
      </c>
      <c r="I467" s="6">
        <v>0</v>
      </c>
      <c r="J467" s="6">
        <v>1</v>
      </c>
      <c r="K467" s="6">
        <v>4</v>
      </c>
      <c r="L467" s="6"/>
      <c r="M467" s="6" t="s">
        <v>19789</v>
      </c>
      <c r="N467" s="6">
        <v>4.5</v>
      </c>
      <c r="O467" s="6">
        <v>4.5</v>
      </c>
      <c r="P467" s="6">
        <v>4</v>
      </c>
      <c r="Q467" s="6">
        <v>3.5</v>
      </c>
      <c r="R467" s="6"/>
      <c r="S467" s="6" t="s">
        <v>171</v>
      </c>
      <c r="T467" s="6" t="s">
        <v>167</v>
      </c>
    </row>
    <row r="468" spans="1:20" x14ac:dyDescent="0.25">
      <c r="A468" s="6" t="s">
        <v>1011</v>
      </c>
      <c r="B468" s="7">
        <f>(#REF!/#REF!)*10000000</f>
        <v>984.61538461538464</v>
      </c>
      <c r="C468" s="8">
        <v>0.64</v>
      </c>
      <c r="D468" s="9">
        <v>6500</v>
      </c>
      <c r="E468" s="6">
        <v>2</v>
      </c>
      <c r="F468" s="6">
        <v>2</v>
      </c>
      <c r="G468" s="6">
        <v>1</v>
      </c>
      <c r="H468" s="6" t="s">
        <v>19785</v>
      </c>
      <c r="I468" s="6">
        <v>0</v>
      </c>
      <c r="J468" s="6">
        <v>1</v>
      </c>
      <c r="K468" s="6">
        <v>3</v>
      </c>
      <c r="L468" s="6"/>
      <c r="M468" s="6" t="s">
        <v>19788</v>
      </c>
      <c r="N468" s="6">
        <v>5</v>
      </c>
      <c r="O468" s="6">
        <v>4</v>
      </c>
      <c r="P468" s="6">
        <v>5</v>
      </c>
      <c r="Q468" s="6">
        <v>5</v>
      </c>
      <c r="R468" s="6" t="s">
        <v>1009</v>
      </c>
      <c r="S468" s="6"/>
      <c r="T468" s="6" t="s">
        <v>1006</v>
      </c>
    </row>
    <row r="469" spans="1:20" x14ac:dyDescent="0.25">
      <c r="A469" s="6" t="s">
        <v>15323</v>
      </c>
      <c r="B469" s="7">
        <f>(#REF!/#REF!)*10000000</f>
        <v>987.65432098765439</v>
      </c>
      <c r="C469" s="8">
        <v>0.8</v>
      </c>
      <c r="D469" s="9">
        <v>8100</v>
      </c>
      <c r="E469" s="6">
        <v>3</v>
      </c>
      <c r="F469" s="6">
        <v>2</v>
      </c>
      <c r="G469" s="6">
        <v>1</v>
      </c>
      <c r="H469" s="6" t="s">
        <v>19785</v>
      </c>
      <c r="I469" s="6">
        <v>0</v>
      </c>
      <c r="J469" s="6">
        <v>4</v>
      </c>
      <c r="K469" s="6">
        <v>4</v>
      </c>
      <c r="L469" s="6" t="s">
        <v>143</v>
      </c>
      <c r="M469" s="6" t="s">
        <v>19786</v>
      </c>
      <c r="N469" s="6">
        <v>4</v>
      </c>
      <c r="O469" s="6">
        <v>4</v>
      </c>
      <c r="P469" s="6">
        <v>4</v>
      </c>
      <c r="Q469" s="6">
        <v>4</v>
      </c>
      <c r="R469" s="6" t="s">
        <v>15321</v>
      </c>
      <c r="S469" s="6" t="s">
        <v>15322</v>
      </c>
      <c r="T469" s="6" t="s">
        <v>15318</v>
      </c>
    </row>
    <row r="470" spans="1:20" x14ac:dyDescent="0.25">
      <c r="A470" s="6" t="s">
        <v>14383</v>
      </c>
      <c r="B470" s="7">
        <f>(#REF!/#REF!)*10000000</f>
        <v>988.04930836548419</v>
      </c>
      <c r="C470" s="8">
        <v>1.05</v>
      </c>
      <c r="D470" s="9">
        <v>10627</v>
      </c>
      <c r="E470" s="6">
        <v>2</v>
      </c>
      <c r="F470" s="6">
        <v>2</v>
      </c>
      <c r="G470" s="6">
        <v>2</v>
      </c>
      <c r="H470" s="6" t="s">
        <v>19785</v>
      </c>
      <c r="I470" s="6">
        <v>0</v>
      </c>
      <c r="J470" s="6">
        <v>2</v>
      </c>
      <c r="K470" s="6">
        <v>2</v>
      </c>
      <c r="L470" s="6" t="s">
        <v>304</v>
      </c>
      <c r="M470" s="6" t="s">
        <v>19790</v>
      </c>
      <c r="N470" s="6">
        <v>5</v>
      </c>
      <c r="O470" s="6">
        <v>5</v>
      </c>
      <c r="P470" s="6">
        <v>5</v>
      </c>
      <c r="Q470" s="6">
        <v>5</v>
      </c>
      <c r="R470" s="6"/>
      <c r="S470" s="6" t="s">
        <v>14382</v>
      </c>
      <c r="T470" s="6" t="s">
        <v>14379</v>
      </c>
    </row>
    <row r="471" spans="1:20" x14ac:dyDescent="0.25">
      <c r="A471" s="6" t="s">
        <v>867</v>
      </c>
      <c r="B471" s="7">
        <f>(#REF!/#REF!)*10000000</f>
        <v>989.92080633549324</v>
      </c>
      <c r="C471" s="8">
        <v>0.55000000000000004</v>
      </c>
      <c r="D471" s="9">
        <v>5556</v>
      </c>
      <c r="E471" s="6">
        <v>2</v>
      </c>
      <c r="F471" s="6">
        <v>2</v>
      </c>
      <c r="G471" s="6">
        <v>3</v>
      </c>
      <c r="H471" s="6" t="s">
        <v>19785</v>
      </c>
      <c r="I471" s="6">
        <v>0</v>
      </c>
      <c r="J471" s="6">
        <v>15</v>
      </c>
      <c r="K471" s="6">
        <v>20</v>
      </c>
      <c r="L471" s="6" t="s">
        <v>143</v>
      </c>
      <c r="M471" s="6" t="s">
        <v>19789</v>
      </c>
      <c r="N471" s="6">
        <v>4</v>
      </c>
      <c r="O471" s="6">
        <v>4.5</v>
      </c>
      <c r="P471" s="6">
        <v>4.5</v>
      </c>
      <c r="Q471" s="6">
        <v>4</v>
      </c>
      <c r="R471" s="6" t="s">
        <v>234</v>
      </c>
      <c r="S471" s="6"/>
      <c r="T471" s="6" t="s">
        <v>863</v>
      </c>
    </row>
    <row r="472" spans="1:20" x14ac:dyDescent="0.25">
      <c r="A472" s="6" t="s">
        <v>18720</v>
      </c>
      <c r="B472" s="7">
        <f>(#REF!/#REF!)*10000000</f>
        <v>990.09900990099004</v>
      </c>
      <c r="C472" s="8">
        <v>0.95</v>
      </c>
      <c r="D472" s="9">
        <v>9595</v>
      </c>
      <c r="E472" s="6">
        <v>2</v>
      </c>
      <c r="F472" s="6">
        <v>2</v>
      </c>
      <c r="G472" s="6">
        <v>1</v>
      </c>
      <c r="H472" s="6" t="s">
        <v>19785</v>
      </c>
      <c r="I472" s="6">
        <v>0</v>
      </c>
      <c r="J472" s="6">
        <v>1</v>
      </c>
      <c r="K472" s="6">
        <v>4</v>
      </c>
      <c r="L472" s="6" t="s">
        <v>206</v>
      </c>
      <c r="M472" s="6" t="s">
        <v>19786</v>
      </c>
      <c r="N472" s="6">
        <v>5</v>
      </c>
      <c r="O472" s="6">
        <v>4</v>
      </c>
      <c r="P472" s="6">
        <v>5</v>
      </c>
      <c r="Q472" s="6">
        <v>5</v>
      </c>
      <c r="R472" s="6" t="s">
        <v>18717</v>
      </c>
      <c r="S472" s="6" t="s">
        <v>18718</v>
      </c>
      <c r="T472" s="6" t="s">
        <v>2810</v>
      </c>
    </row>
    <row r="473" spans="1:20" x14ac:dyDescent="0.25">
      <c r="A473" s="6" t="s">
        <v>2269</v>
      </c>
      <c r="B473" s="7">
        <f>(#REF!/#REF!)*10000000</f>
        <v>990.09900990099004</v>
      </c>
      <c r="C473" s="8">
        <v>0.72</v>
      </c>
      <c r="D473" s="9">
        <v>7272</v>
      </c>
      <c r="E473" s="6">
        <v>2</v>
      </c>
      <c r="F473" s="6">
        <v>2</v>
      </c>
      <c r="G473" s="6">
        <v>1</v>
      </c>
      <c r="H473" s="6" t="s">
        <v>19785</v>
      </c>
      <c r="I473" s="6">
        <v>1</v>
      </c>
      <c r="J473" s="6">
        <v>2</v>
      </c>
      <c r="K473" s="6">
        <v>4</v>
      </c>
      <c r="L473" s="6"/>
      <c r="M473" s="6" t="s">
        <v>19786</v>
      </c>
      <c r="N473" s="6">
        <v>4.5</v>
      </c>
      <c r="O473" s="6">
        <v>4</v>
      </c>
      <c r="P473" s="6">
        <v>5</v>
      </c>
      <c r="Q473" s="6">
        <v>5</v>
      </c>
      <c r="R473" s="6" t="s">
        <v>2266</v>
      </c>
      <c r="S473" s="6" t="s">
        <v>2267</v>
      </c>
      <c r="T473" s="6" t="s">
        <v>2263</v>
      </c>
    </row>
    <row r="474" spans="1:20" x14ac:dyDescent="0.25">
      <c r="A474" s="6" t="s">
        <v>16205</v>
      </c>
      <c r="B474" s="7">
        <f>(#REF!/#REF!)*10000000</f>
        <v>990.09900990099015</v>
      </c>
      <c r="C474" s="8">
        <v>0.56000000000000005</v>
      </c>
      <c r="D474" s="9">
        <v>5656</v>
      </c>
      <c r="E474" s="6">
        <v>2</v>
      </c>
      <c r="F474" s="6">
        <v>2</v>
      </c>
      <c r="G474" s="6">
        <v>3</v>
      </c>
      <c r="H474" s="6" t="s">
        <v>19785</v>
      </c>
      <c r="I474" s="6">
        <v>0</v>
      </c>
      <c r="J474" s="6">
        <v>13</v>
      </c>
      <c r="K474" s="6">
        <v>21</v>
      </c>
      <c r="L474" s="6"/>
      <c r="M474" s="6" t="s">
        <v>19788</v>
      </c>
      <c r="N474" s="6">
        <v>4</v>
      </c>
      <c r="O474" s="6">
        <v>4</v>
      </c>
      <c r="P474" s="6">
        <v>5</v>
      </c>
      <c r="Q474" s="6">
        <v>4</v>
      </c>
      <c r="R474" s="6" t="s">
        <v>93</v>
      </c>
      <c r="S474" s="6" t="s">
        <v>16204</v>
      </c>
      <c r="T474" s="6" t="s">
        <v>852</v>
      </c>
    </row>
    <row r="475" spans="1:20" x14ac:dyDescent="0.25">
      <c r="A475" s="6" t="s">
        <v>18077</v>
      </c>
      <c r="B475" s="7">
        <f>(#REF!/#REF!)*10000000</f>
        <v>990.09900990099015</v>
      </c>
      <c r="C475" s="8">
        <v>0.46</v>
      </c>
      <c r="D475" s="9">
        <v>4646</v>
      </c>
      <c r="E475" s="6">
        <v>2</v>
      </c>
      <c r="F475" s="6">
        <v>2</v>
      </c>
      <c r="G475" s="6">
        <v>0</v>
      </c>
      <c r="H475" s="6" t="s">
        <v>19785</v>
      </c>
      <c r="I475" s="6">
        <v>0</v>
      </c>
      <c r="J475" s="6">
        <v>6</v>
      </c>
      <c r="K475" s="6">
        <v>19</v>
      </c>
      <c r="L475" s="6"/>
      <c r="M475" s="6" t="s">
        <v>19789</v>
      </c>
      <c r="N475" s="6">
        <v>4</v>
      </c>
      <c r="O475" s="6">
        <v>4</v>
      </c>
      <c r="P475" s="6">
        <v>4</v>
      </c>
      <c r="Q475" s="6">
        <v>4</v>
      </c>
      <c r="R475" s="6" t="s">
        <v>234</v>
      </c>
      <c r="S475" s="6"/>
      <c r="T475" s="6" t="s">
        <v>15768</v>
      </c>
    </row>
    <row r="476" spans="1:20" x14ac:dyDescent="0.25">
      <c r="A476" s="6" t="s">
        <v>2942</v>
      </c>
      <c r="B476" s="7">
        <f>(#REF!/#REF!)*10000000</f>
        <v>990.28576817881731</v>
      </c>
      <c r="C476" s="8">
        <v>1.05</v>
      </c>
      <c r="D476" s="9">
        <v>10603</v>
      </c>
      <c r="E476" s="6">
        <v>2</v>
      </c>
      <c r="F476" s="6">
        <v>2</v>
      </c>
      <c r="G476" s="6">
        <v>1</v>
      </c>
      <c r="H476" s="6" t="s">
        <v>19785</v>
      </c>
      <c r="I476" s="6">
        <v>0</v>
      </c>
      <c r="J476" s="6">
        <v>15</v>
      </c>
      <c r="K476" s="6">
        <v>32</v>
      </c>
      <c r="L476" s="6" t="s">
        <v>270</v>
      </c>
      <c r="M476" s="6" t="s">
        <v>19789</v>
      </c>
      <c r="N476" s="6">
        <v>5</v>
      </c>
      <c r="O476" s="6">
        <v>4.5</v>
      </c>
      <c r="P476" s="6">
        <v>5</v>
      </c>
      <c r="Q476" s="6">
        <v>5</v>
      </c>
      <c r="R476" s="6"/>
      <c r="S476" s="6" t="s">
        <v>2940</v>
      </c>
      <c r="T476" s="6" t="s">
        <v>608</v>
      </c>
    </row>
    <row r="477" spans="1:20" x14ac:dyDescent="0.25">
      <c r="A477" s="6" t="s">
        <v>18514</v>
      </c>
      <c r="B477" s="7">
        <f>(#REF!/#REF!)*10000000</f>
        <v>990.31690140845069</v>
      </c>
      <c r="C477" s="8">
        <v>1.35</v>
      </c>
      <c r="D477" s="9">
        <v>13632</v>
      </c>
      <c r="E477" s="6">
        <v>2</v>
      </c>
      <c r="F477" s="6">
        <v>2</v>
      </c>
      <c r="G477" s="6">
        <v>3</v>
      </c>
      <c r="H477" s="6" t="s">
        <v>19785</v>
      </c>
      <c r="I477" s="6">
        <v>0</v>
      </c>
      <c r="J477" s="6">
        <v>19</v>
      </c>
      <c r="K477" s="6">
        <v>32</v>
      </c>
      <c r="L477" s="6"/>
      <c r="M477" s="6" t="s">
        <v>19789</v>
      </c>
      <c r="N477" s="6">
        <v>5</v>
      </c>
      <c r="O477" s="6">
        <v>4.5</v>
      </c>
      <c r="P477" s="6">
        <v>5</v>
      </c>
      <c r="Q477" s="6">
        <v>5</v>
      </c>
      <c r="R477" s="6"/>
      <c r="S477" s="6" t="s">
        <v>182</v>
      </c>
      <c r="T477" s="6" t="s">
        <v>18511</v>
      </c>
    </row>
    <row r="478" spans="1:20" x14ac:dyDescent="0.25">
      <c r="A478" s="6" t="s">
        <v>17021</v>
      </c>
      <c r="B478" s="7">
        <f>(#REF!/#REF!)*10000000</f>
        <v>994.98183076656846</v>
      </c>
      <c r="C478" s="8">
        <v>1.1499999999999999</v>
      </c>
      <c r="D478" s="9">
        <v>11558</v>
      </c>
      <c r="E478" s="6">
        <v>2</v>
      </c>
      <c r="F478" s="6">
        <v>2</v>
      </c>
      <c r="G478" s="6">
        <v>2</v>
      </c>
      <c r="H478" s="6" t="s">
        <v>19785</v>
      </c>
      <c r="I478" s="6">
        <v>0</v>
      </c>
      <c r="J478" s="6">
        <v>15</v>
      </c>
      <c r="K478" s="6">
        <v>22</v>
      </c>
      <c r="L478" s="6"/>
      <c r="M478" s="6" t="s">
        <v>19789</v>
      </c>
      <c r="N478" s="6"/>
      <c r="O478" s="6"/>
      <c r="P478" s="6"/>
      <c r="Q478" s="6"/>
      <c r="R478" s="6" t="s">
        <v>17020</v>
      </c>
      <c r="S478" s="6" t="s">
        <v>3265</v>
      </c>
      <c r="T478" s="6" t="s">
        <v>17018</v>
      </c>
    </row>
    <row r="479" spans="1:20" x14ac:dyDescent="0.25">
      <c r="A479" s="6" t="s">
        <v>14269</v>
      </c>
      <c r="B479" s="7">
        <f>(#REF!/#REF!)*10000000</f>
        <v>996.09128735342335</v>
      </c>
      <c r="C479" s="8">
        <v>0.79</v>
      </c>
      <c r="D479" s="9">
        <v>7931</v>
      </c>
      <c r="E479" s="6">
        <v>3</v>
      </c>
      <c r="F479" s="6">
        <v>2</v>
      </c>
      <c r="G479" s="6">
        <v>2</v>
      </c>
      <c r="H479" s="6" t="s">
        <v>19785</v>
      </c>
      <c r="I479" s="6">
        <v>0</v>
      </c>
      <c r="J479" s="6">
        <v>3</v>
      </c>
      <c r="K479" s="6">
        <v>14</v>
      </c>
      <c r="L479" s="6"/>
      <c r="M479" s="6" t="s">
        <v>19786</v>
      </c>
      <c r="N479" s="6">
        <v>4</v>
      </c>
      <c r="O479" s="6">
        <v>4</v>
      </c>
      <c r="P479" s="6">
        <v>4</v>
      </c>
      <c r="Q479" s="6">
        <v>4</v>
      </c>
      <c r="R479" s="6" t="s">
        <v>14267</v>
      </c>
      <c r="S479" s="6" t="s">
        <v>14268</v>
      </c>
      <c r="T479" s="6" t="s">
        <v>14265</v>
      </c>
    </row>
    <row r="480" spans="1:20" x14ac:dyDescent="0.25">
      <c r="A480" s="6" t="s">
        <v>2684</v>
      </c>
      <c r="B480" s="7">
        <f>(#REF!/#REF!)*10000000</f>
        <v>997.05630994207581</v>
      </c>
      <c r="C480" s="8">
        <v>1.05</v>
      </c>
      <c r="D480" s="9">
        <v>10531</v>
      </c>
      <c r="E480" s="6">
        <v>2</v>
      </c>
      <c r="F480" s="6">
        <v>2</v>
      </c>
      <c r="G480" s="6">
        <v>2</v>
      </c>
      <c r="H480" s="6" t="s">
        <v>19785</v>
      </c>
      <c r="I480" s="6">
        <v>0</v>
      </c>
      <c r="J480" s="6">
        <v>3</v>
      </c>
      <c r="K480" s="6">
        <v>14</v>
      </c>
      <c r="L480" s="10" t="s">
        <v>143</v>
      </c>
      <c r="M480" s="6" t="s">
        <v>19786</v>
      </c>
      <c r="N480" s="6">
        <v>4</v>
      </c>
      <c r="O480" s="6">
        <v>3</v>
      </c>
      <c r="P480" s="6">
        <v>3</v>
      </c>
      <c r="Q480" s="6">
        <v>4</v>
      </c>
      <c r="R480" s="6" t="s">
        <v>2681</v>
      </c>
      <c r="S480" s="6" t="s">
        <v>2682</v>
      </c>
      <c r="T480" s="6" t="s">
        <v>2678</v>
      </c>
    </row>
    <row r="481" spans="1:20" x14ac:dyDescent="0.25">
      <c r="A481" s="6" t="s">
        <v>13265</v>
      </c>
      <c r="B481" s="7">
        <f>(#REF!/#REF!)*10000000</f>
        <v>998.01718440185061</v>
      </c>
      <c r="C481" s="8">
        <v>1.51</v>
      </c>
      <c r="D481" s="9">
        <v>15130</v>
      </c>
      <c r="E481" s="6">
        <v>2</v>
      </c>
      <c r="F481" s="6">
        <v>2</v>
      </c>
      <c r="G481" s="6">
        <v>2</v>
      </c>
      <c r="H481" s="6" t="s">
        <v>19791</v>
      </c>
      <c r="I481" s="6">
        <v>1</v>
      </c>
      <c r="J481" s="6">
        <v>5</v>
      </c>
      <c r="K481" s="6">
        <v>17</v>
      </c>
      <c r="L481" s="6" t="s">
        <v>304</v>
      </c>
      <c r="M481" s="6" t="s">
        <v>19786</v>
      </c>
      <c r="N481" s="6">
        <v>5</v>
      </c>
      <c r="O481" s="6">
        <v>4.5</v>
      </c>
      <c r="P481" s="6">
        <v>5</v>
      </c>
      <c r="Q481" s="6">
        <v>5</v>
      </c>
      <c r="R481" s="6" t="s">
        <v>13263</v>
      </c>
      <c r="S481" s="6" t="s">
        <v>13264</v>
      </c>
      <c r="T481" s="6" t="s">
        <v>13261</v>
      </c>
    </row>
    <row r="482" spans="1:20" x14ac:dyDescent="0.25">
      <c r="A482" s="6" t="s">
        <v>17142</v>
      </c>
      <c r="B482" s="7">
        <f>(#REF!/#REF!)*10000000</f>
        <v>998.16663271542063</v>
      </c>
      <c r="C482" s="8">
        <v>0.49</v>
      </c>
      <c r="D482" s="9">
        <v>4909</v>
      </c>
      <c r="E482" s="6">
        <v>2</v>
      </c>
      <c r="F482" s="6">
        <v>2</v>
      </c>
      <c r="G482" s="6">
        <v>2</v>
      </c>
      <c r="H482" s="6" t="s">
        <v>19785</v>
      </c>
      <c r="I482" s="6">
        <v>0</v>
      </c>
      <c r="J482" s="6">
        <v>2</v>
      </c>
      <c r="K482" s="6">
        <v>4</v>
      </c>
      <c r="L482" s="6"/>
      <c r="M482" s="6" t="s">
        <v>19786</v>
      </c>
      <c r="N482" s="6">
        <v>4</v>
      </c>
      <c r="O482" s="6">
        <v>4</v>
      </c>
      <c r="P482" s="6">
        <v>3</v>
      </c>
      <c r="Q482" s="6">
        <v>3</v>
      </c>
      <c r="R482" s="6"/>
      <c r="S482" s="6" t="s">
        <v>17141</v>
      </c>
      <c r="T482" s="6" t="s">
        <v>88</v>
      </c>
    </row>
    <row r="483" spans="1:20" x14ac:dyDescent="0.25">
      <c r="A483" s="6" t="s">
        <v>18135</v>
      </c>
      <c r="B483" s="7">
        <f>(#REF!/#REF!)*10000000</f>
        <v>999.99999999999989</v>
      </c>
      <c r="C483" s="8">
        <v>1.2</v>
      </c>
      <c r="D483" s="9">
        <v>12000</v>
      </c>
      <c r="E483" s="6">
        <v>2</v>
      </c>
      <c r="F483" s="6">
        <v>2</v>
      </c>
      <c r="G483" s="6">
        <v>4</v>
      </c>
      <c r="H483" s="6" t="s">
        <v>19785</v>
      </c>
      <c r="I483" s="6">
        <v>0</v>
      </c>
      <c r="J483" s="6">
        <v>3</v>
      </c>
      <c r="K483" s="6">
        <v>22</v>
      </c>
      <c r="L483" s="6" t="s">
        <v>143</v>
      </c>
      <c r="M483" s="6" t="s">
        <v>19789</v>
      </c>
      <c r="N483" s="6"/>
      <c r="O483" s="6"/>
      <c r="P483" s="6"/>
      <c r="Q483" s="6"/>
      <c r="R483" s="6" t="s">
        <v>93</v>
      </c>
      <c r="S483" s="6" t="s">
        <v>18134</v>
      </c>
      <c r="T483" s="6" t="s">
        <v>18132</v>
      </c>
    </row>
    <row r="484" spans="1:20" x14ac:dyDescent="0.25">
      <c r="A484" s="6" t="s">
        <v>9813</v>
      </c>
      <c r="B484" s="7">
        <f>(#REF!/#REF!)*10000000</f>
        <v>999.99999999999989</v>
      </c>
      <c r="C484" s="8">
        <v>1.1499999999999999</v>
      </c>
      <c r="D484" s="9">
        <v>11500</v>
      </c>
      <c r="E484" s="6">
        <v>2</v>
      </c>
      <c r="F484" s="6">
        <v>2</v>
      </c>
      <c r="G484" s="6">
        <v>3</v>
      </c>
      <c r="H484" s="6" t="s">
        <v>19791</v>
      </c>
      <c r="I484" s="6">
        <v>1</v>
      </c>
      <c r="J484" s="6">
        <v>4</v>
      </c>
      <c r="K484" s="6">
        <v>22</v>
      </c>
      <c r="L484" s="6" t="s">
        <v>270</v>
      </c>
      <c r="M484" s="6" t="s">
        <v>19788</v>
      </c>
      <c r="N484" s="6">
        <v>5</v>
      </c>
      <c r="O484" s="6">
        <v>4</v>
      </c>
      <c r="P484" s="6">
        <v>4</v>
      </c>
      <c r="Q484" s="6">
        <v>4</v>
      </c>
      <c r="R484" s="6"/>
      <c r="S484" s="6" t="s">
        <v>9812</v>
      </c>
      <c r="T484" s="6" t="s">
        <v>9810</v>
      </c>
    </row>
    <row r="485" spans="1:20" x14ac:dyDescent="0.25">
      <c r="A485" s="6" t="s">
        <v>14277</v>
      </c>
      <c r="B485" s="7">
        <f>(#REF!/#REF!)*10000000</f>
        <v>999.99999999999989</v>
      </c>
      <c r="C485" s="8">
        <v>0.6</v>
      </c>
      <c r="D485" s="9">
        <v>6000</v>
      </c>
      <c r="E485" s="6">
        <v>3</v>
      </c>
      <c r="F485" s="6">
        <v>2</v>
      </c>
      <c r="G485" s="6">
        <v>1</v>
      </c>
      <c r="H485" s="6" t="s">
        <v>19785</v>
      </c>
      <c r="I485" s="6">
        <v>0</v>
      </c>
      <c r="J485" s="6">
        <v>3</v>
      </c>
      <c r="K485" s="6">
        <v>4</v>
      </c>
      <c r="L485" s="6" t="s">
        <v>270</v>
      </c>
      <c r="M485" s="6" t="s">
        <v>19788</v>
      </c>
      <c r="N485" s="6"/>
      <c r="O485" s="6"/>
      <c r="P485" s="6"/>
      <c r="Q485" s="6"/>
      <c r="R485" s="6" t="s">
        <v>93</v>
      </c>
      <c r="S485" s="6"/>
      <c r="T485" s="6" t="s">
        <v>14274</v>
      </c>
    </row>
    <row r="486" spans="1:20" x14ac:dyDescent="0.25">
      <c r="A486" s="6" t="s">
        <v>19663</v>
      </c>
      <c r="B486" s="7">
        <f>(#REF!/#REF!)*10000000</f>
        <v>999.99999999999989</v>
      </c>
      <c r="C486" s="8">
        <v>0.42</v>
      </c>
      <c r="D486" s="9">
        <v>4200</v>
      </c>
      <c r="E486" s="6">
        <v>3</v>
      </c>
      <c r="F486" s="6">
        <v>2</v>
      </c>
      <c r="G486" s="6">
        <v>1</v>
      </c>
      <c r="H486" s="6" t="s">
        <v>19785</v>
      </c>
      <c r="I486" s="6">
        <v>0</v>
      </c>
      <c r="J486" s="6">
        <v>1</v>
      </c>
      <c r="K486" s="6">
        <v>4</v>
      </c>
      <c r="L486" s="6" t="s">
        <v>270</v>
      </c>
      <c r="M486" s="6" t="s">
        <v>19786</v>
      </c>
      <c r="N486" s="6">
        <v>4</v>
      </c>
      <c r="O486" s="6">
        <v>4</v>
      </c>
      <c r="P486" s="6">
        <v>4</v>
      </c>
      <c r="Q486" s="6">
        <v>4</v>
      </c>
      <c r="R486" s="6"/>
      <c r="S486" s="6" t="s">
        <v>19662</v>
      </c>
      <c r="T486" s="6" t="s">
        <v>19659</v>
      </c>
    </row>
    <row r="487" spans="1:20" x14ac:dyDescent="0.25">
      <c r="A487" s="6" t="s">
        <v>19728</v>
      </c>
      <c r="B487" s="7">
        <f>(#REF!/#REF!)*10000000</f>
        <v>999.99999999999989</v>
      </c>
      <c r="C487" s="8">
        <v>0.35</v>
      </c>
      <c r="D487" s="9">
        <v>3500</v>
      </c>
      <c r="E487" s="6">
        <v>3</v>
      </c>
      <c r="F487" s="6">
        <v>3</v>
      </c>
      <c r="G487" s="6">
        <v>1</v>
      </c>
      <c r="H487" s="6" t="s">
        <v>19785</v>
      </c>
      <c r="I487" s="6">
        <v>0</v>
      </c>
      <c r="J487" s="6">
        <v>2</v>
      </c>
      <c r="K487" s="6">
        <v>5</v>
      </c>
      <c r="L487" s="6"/>
      <c r="M487" s="6" t="s">
        <v>19787</v>
      </c>
      <c r="N487" s="6">
        <v>4</v>
      </c>
      <c r="O487" s="6">
        <v>4</v>
      </c>
      <c r="P487" s="6">
        <v>4</v>
      </c>
      <c r="Q487" s="6">
        <v>4.5</v>
      </c>
      <c r="R487" s="6" t="s">
        <v>19727</v>
      </c>
      <c r="S487" s="6"/>
      <c r="T487" s="6" t="s">
        <v>19724</v>
      </c>
    </row>
    <row r="488" spans="1:20" x14ac:dyDescent="0.25">
      <c r="A488" s="6" t="s">
        <v>5530</v>
      </c>
      <c r="B488" s="7">
        <f>(#REF!/#REF!)*10000000</f>
        <v>1000</v>
      </c>
      <c r="C488" s="8">
        <v>1.24</v>
      </c>
      <c r="D488" s="9">
        <v>12400</v>
      </c>
      <c r="E488" s="6">
        <v>2</v>
      </c>
      <c r="F488" s="6">
        <v>2</v>
      </c>
      <c r="G488" s="6">
        <v>4</v>
      </c>
      <c r="H488" s="6" t="s">
        <v>19791</v>
      </c>
      <c r="I488" s="6">
        <v>1</v>
      </c>
      <c r="J488" s="6">
        <v>19</v>
      </c>
      <c r="K488" s="6">
        <v>26</v>
      </c>
      <c r="L488" s="6" t="s">
        <v>703</v>
      </c>
      <c r="M488" s="6" t="s">
        <v>19790</v>
      </c>
      <c r="N488" s="6">
        <v>5</v>
      </c>
      <c r="O488" s="6">
        <v>5</v>
      </c>
      <c r="P488" s="6">
        <v>4</v>
      </c>
      <c r="Q488" s="6">
        <v>4</v>
      </c>
      <c r="R488" s="6" t="s">
        <v>5528</v>
      </c>
      <c r="S488" s="6" t="s">
        <v>5529</v>
      </c>
      <c r="T488" s="6" t="s">
        <v>5525</v>
      </c>
    </row>
    <row r="489" spans="1:20" x14ac:dyDescent="0.25">
      <c r="A489" s="6" t="s">
        <v>15699</v>
      </c>
      <c r="B489" s="7">
        <f>(#REF!/#REF!)*10000000</f>
        <v>1000</v>
      </c>
      <c r="C489" s="8">
        <v>1</v>
      </c>
      <c r="D489" s="9">
        <v>10000</v>
      </c>
      <c r="E489" s="6">
        <v>2</v>
      </c>
      <c r="F489" s="6">
        <v>3</v>
      </c>
      <c r="G489" s="6">
        <v>0</v>
      </c>
      <c r="H489" s="6" t="s">
        <v>19785</v>
      </c>
      <c r="I489" s="6">
        <v>0</v>
      </c>
      <c r="J489" s="6">
        <v>1</v>
      </c>
      <c r="K489" s="6">
        <v>1</v>
      </c>
      <c r="L489" s="6"/>
      <c r="M489" s="6" t="s">
        <v>19789</v>
      </c>
      <c r="N489" s="6">
        <v>5</v>
      </c>
      <c r="O489" s="6">
        <v>4</v>
      </c>
      <c r="P489" s="6">
        <v>5</v>
      </c>
      <c r="Q489" s="6">
        <v>5</v>
      </c>
      <c r="R489" s="6" t="s">
        <v>356</v>
      </c>
      <c r="S489" s="6"/>
      <c r="T489" s="6" t="s">
        <v>15696</v>
      </c>
    </row>
    <row r="490" spans="1:20" x14ac:dyDescent="0.25">
      <c r="A490" s="6" t="s">
        <v>12478</v>
      </c>
      <c r="B490" s="7">
        <f>(#REF!/#REF!)*10000000</f>
        <v>1000</v>
      </c>
      <c r="C490" s="8">
        <v>0.88500000000000001</v>
      </c>
      <c r="D490" s="9">
        <v>8850</v>
      </c>
      <c r="E490" s="6">
        <v>2</v>
      </c>
      <c r="F490" s="6">
        <v>2</v>
      </c>
      <c r="G490" s="6">
        <v>2</v>
      </c>
      <c r="H490" s="6" t="s">
        <v>19785</v>
      </c>
      <c r="I490" s="6">
        <v>1</v>
      </c>
      <c r="J490" s="6">
        <v>14</v>
      </c>
      <c r="K490" s="6">
        <v>16</v>
      </c>
      <c r="L490" s="6" t="s">
        <v>270</v>
      </c>
      <c r="M490" s="6" t="s">
        <v>19786</v>
      </c>
      <c r="N490" s="6">
        <v>5</v>
      </c>
      <c r="O490" s="6">
        <v>5</v>
      </c>
      <c r="P490" s="6">
        <v>5</v>
      </c>
      <c r="Q490" s="6">
        <v>4</v>
      </c>
      <c r="R490" s="6" t="s">
        <v>12476</v>
      </c>
      <c r="S490" s="6" t="s">
        <v>12477</v>
      </c>
      <c r="T490" s="6" t="s">
        <v>550</v>
      </c>
    </row>
    <row r="491" spans="1:20" x14ac:dyDescent="0.25">
      <c r="A491" s="6" t="s">
        <v>17273</v>
      </c>
      <c r="B491" s="7">
        <f>(#REF!/#REF!)*10000000</f>
        <v>1000</v>
      </c>
      <c r="C491" s="8">
        <v>0.75</v>
      </c>
      <c r="D491" s="9">
        <v>7500</v>
      </c>
      <c r="E491" s="6">
        <v>2</v>
      </c>
      <c r="F491" s="6">
        <v>2</v>
      </c>
      <c r="G491" s="6">
        <v>2</v>
      </c>
      <c r="H491" s="6" t="s">
        <v>19785</v>
      </c>
      <c r="I491" s="6">
        <v>0</v>
      </c>
      <c r="J491" s="6">
        <v>5</v>
      </c>
      <c r="K491" s="6">
        <v>10</v>
      </c>
      <c r="L491" s="6" t="s">
        <v>143</v>
      </c>
      <c r="M491" s="6" t="s">
        <v>19786</v>
      </c>
      <c r="N491" s="6">
        <v>4.5</v>
      </c>
      <c r="O491" s="6">
        <v>4</v>
      </c>
      <c r="P491" s="6">
        <v>4</v>
      </c>
      <c r="Q491" s="6">
        <v>2.5</v>
      </c>
      <c r="R491" s="6" t="s">
        <v>17272</v>
      </c>
      <c r="S491" s="6" t="s">
        <v>3073</v>
      </c>
      <c r="T491" s="6" t="s">
        <v>13710</v>
      </c>
    </row>
    <row r="492" spans="1:20" x14ac:dyDescent="0.25">
      <c r="A492" s="6" t="s">
        <v>1793</v>
      </c>
      <c r="B492" s="7">
        <f>(#REF!/#REF!)*10000000</f>
        <v>1000</v>
      </c>
      <c r="C492" s="8">
        <v>0.75</v>
      </c>
      <c r="D492" s="9">
        <v>7500</v>
      </c>
      <c r="E492" s="6">
        <v>2</v>
      </c>
      <c r="F492" s="6">
        <v>2</v>
      </c>
      <c r="G492" s="6">
        <v>2</v>
      </c>
      <c r="H492" s="6" t="s">
        <v>19785</v>
      </c>
      <c r="I492" s="6">
        <v>0</v>
      </c>
      <c r="J492" s="6">
        <v>1</v>
      </c>
      <c r="K492" s="6">
        <v>1</v>
      </c>
      <c r="L492" s="6"/>
      <c r="M492" s="6" t="s">
        <v>19789</v>
      </c>
      <c r="N492" s="6">
        <v>5</v>
      </c>
      <c r="O492" s="6">
        <v>5</v>
      </c>
      <c r="P492" s="6">
        <v>5</v>
      </c>
      <c r="Q492" s="6">
        <v>5</v>
      </c>
      <c r="R492" s="6" t="s">
        <v>234</v>
      </c>
      <c r="S492" s="6"/>
      <c r="T492" s="6" t="s">
        <v>1790</v>
      </c>
    </row>
    <row r="493" spans="1:20" x14ac:dyDescent="0.25">
      <c r="A493" s="6" t="s">
        <v>16022</v>
      </c>
      <c r="B493" s="7">
        <f>(#REF!/#REF!)*10000000</f>
        <v>1000</v>
      </c>
      <c r="C493" s="8">
        <v>0.55000000000000004</v>
      </c>
      <c r="D493" s="9">
        <v>5500</v>
      </c>
      <c r="E493" s="6">
        <v>3</v>
      </c>
      <c r="F493" s="6">
        <v>2</v>
      </c>
      <c r="G493" s="6">
        <v>2</v>
      </c>
      <c r="H493" s="6" t="s">
        <v>19785</v>
      </c>
      <c r="I493" s="6">
        <v>1</v>
      </c>
      <c r="J493" s="6">
        <v>14</v>
      </c>
      <c r="K493" s="6">
        <v>14</v>
      </c>
      <c r="L493" s="6" t="s">
        <v>270</v>
      </c>
      <c r="M493" s="6" t="s">
        <v>19788</v>
      </c>
      <c r="N493" s="6">
        <v>4</v>
      </c>
      <c r="O493" s="6">
        <v>4.5</v>
      </c>
      <c r="P493" s="6">
        <v>4.5</v>
      </c>
      <c r="Q493" s="6">
        <v>4</v>
      </c>
      <c r="R493" s="6" t="s">
        <v>16020</v>
      </c>
      <c r="S493" s="6" t="s">
        <v>16021</v>
      </c>
      <c r="T493" s="6" t="s">
        <v>16018</v>
      </c>
    </row>
    <row r="494" spans="1:20" x14ac:dyDescent="0.25">
      <c r="A494" s="6" t="s">
        <v>14676</v>
      </c>
      <c r="B494" s="7">
        <f>(#REF!/#REF!)*10000000</f>
        <v>1000</v>
      </c>
      <c r="C494" s="8">
        <v>0.5</v>
      </c>
      <c r="D494" s="9">
        <v>5000</v>
      </c>
      <c r="E494" s="6">
        <v>2</v>
      </c>
      <c r="F494" s="6">
        <v>2</v>
      </c>
      <c r="G494" s="6">
        <v>3</v>
      </c>
      <c r="H494" s="6" t="s">
        <v>19785</v>
      </c>
      <c r="I494" s="6">
        <v>0</v>
      </c>
      <c r="J494" s="6">
        <v>2</v>
      </c>
      <c r="K494" s="6">
        <v>4</v>
      </c>
      <c r="L494" s="6"/>
      <c r="M494" s="6" t="s">
        <v>19790</v>
      </c>
      <c r="N494" s="6">
        <v>4</v>
      </c>
      <c r="O494" s="6">
        <v>4</v>
      </c>
      <c r="P494" s="6">
        <v>3</v>
      </c>
      <c r="Q494" s="6">
        <v>3</v>
      </c>
      <c r="R494" s="6" t="s">
        <v>93</v>
      </c>
      <c r="S494" s="6" t="s">
        <v>14675</v>
      </c>
      <c r="T494" s="6" t="s">
        <v>88</v>
      </c>
    </row>
    <row r="495" spans="1:20" x14ac:dyDescent="0.25">
      <c r="A495" s="6" t="s">
        <v>15969</v>
      </c>
      <c r="B495" s="7">
        <f>(#REF!/#REF!)*10000000</f>
        <v>1000</v>
      </c>
      <c r="C495" s="8">
        <v>0.5</v>
      </c>
      <c r="D495" s="9">
        <v>5000</v>
      </c>
      <c r="E495" s="6">
        <v>2</v>
      </c>
      <c r="F495" s="6">
        <v>2</v>
      </c>
      <c r="G495" s="6">
        <v>3</v>
      </c>
      <c r="H495" s="6" t="s">
        <v>19785</v>
      </c>
      <c r="I495" s="6">
        <v>0</v>
      </c>
      <c r="J495" s="6">
        <v>2</v>
      </c>
      <c r="K495" s="6">
        <v>2</v>
      </c>
      <c r="L495" s="6" t="s">
        <v>143</v>
      </c>
      <c r="M495" s="6" t="s">
        <v>19789</v>
      </c>
      <c r="N495" s="6">
        <v>5</v>
      </c>
      <c r="O495" s="6">
        <v>3</v>
      </c>
      <c r="P495" s="6">
        <v>4</v>
      </c>
      <c r="Q495" s="6">
        <v>4</v>
      </c>
      <c r="R495" s="6" t="s">
        <v>234</v>
      </c>
      <c r="S495" s="6"/>
      <c r="T495" s="6" t="s">
        <v>447</v>
      </c>
    </row>
    <row r="496" spans="1:20" x14ac:dyDescent="0.25">
      <c r="A496" s="6" t="s">
        <v>19498</v>
      </c>
      <c r="B496" s="7">
        <f>(#REF!/#REF!)*10000000</f>
        <v>1000</v>
      </c>
      <c r="C496" s="8">
        <v>0.5</v>
      </c>
      <c r="D496" s="9">
        <v>5000</v>
      </c>
      <c r="E496" s="6">
        <v>2</v>
      </c>
      <c r="F496" s="6">
        <v>2</v>
      </c>
      <c r="G496" s="6">
        <v>2</v>
      </c>
      <c r="H496" s="6" t="s">
        <v>19785</v>
      </c>
      <c r="I496" s="6">
        <v>1</v>
      </c>
      <c r="J496" s="6">
        <v>2</v>
      </c>
      <c r="K496" s="6">
        <v>3</v>
      </c>
      <c r="L496" s="6"/>
      <c r="M496" s="6" t="s">
        <v>19786</v>
      </c>
      <c r="N496" s="6">
        <v>4</v>
      </c>
      <c r="O496" s="6">
        <v>4</v>
      </c>
      <c r="P496" s="6">
        <v>3</v>
      </c>
      <c r="Q496" s="6">
        <v>3</v>
      </c>
      <c r="R496" s="6" t="s">
        <v>19496</v>
      </c>
      <c r="S496" s="6" t="s">
        <v>19497</v>
      </c>
      <c r="T496" s="6" t="s">
        <v>12695</v>
      </c>
    </row>
    <row r="497" spans="1:20" x14ac:dyDescent="0.25">
      <c r="A497" s="6" t="s">
        <v>1625</v>
      </c>
      <c r="B497" s="7">
        <f>(#REF!/#REF!)*10000000</f>
        <v>1000</v>
      </c>
      <c r="C497" s="8">
        <v>0.45</v>
      </c>
      <c r="D497" s="9">
        <v>4500</v>
      </c>
      <c r="E497" s="6">
        <v>3</v>
      </c>
      <c r="F497" s="6">
        <v>3</v>
      </c>
      <c r="G497" s="6">
        <v>2</v>
      </c>
      <c r="H497" s="6" t="s">
        <v>19785</v>
      </c>
      <c r="I497" s="6">
        <v>0</v>
      </c>
      <c r="J497" s="6">
        <v>18</v>
      </c>
      <c r="K497" s="6">
        <v>19</v>
      </c>
      <c r="L497" s="6"/>
      <c r="M497" s="6" t="s">
        <v>19789</v>
      </c>
      <c r="N497" s="6"/>
      <c r="O497" s="6"/>
      <c r="P497" s="6"/>
      <c r="Q497" s="6"/>
      <c r="R497" s="6"/>
      <c r="S497" s="6"/>
      <c r="T497" s="6" t="s">
        <v>1621</v>
      </c>
    </row>
    <row r="498" spans="1:20" x14ac:dyDescent="0.25">
      <c r="A498" s="6" t="s">
        <v>2106</v>
      </c>
      <c r="B498" s="7">
        <f>(#REF!/#REF!)*10000000</f>
        <v>1000</v>
      </c>
      <c r="C498" s="8">
        <v>0.27</v>
      </c>
      <c r="D498" s="9">
        <v>2700</v>
      </c>
      <c r="E498" s="6">
        <v>2</v>
      </c>
      <c r="F498" s="6">
        <v>2</v>
      </c>
      <c r="G498" s="6">
        <v>0</v>
      </c>
      <c r="H498" s="6" t="s">
        <v>19785</v>
      </c>
      <c r="I498" s="6">
        <v>0</v>
      </c>
      <c r="J498" s="6">
        <v>1</v>
      </c>
      <c r="K498" s="6">
        <v>15</v>
      </c>
      <c r="L498" s="6" t="s">
        <v>31</v>
      </c>
      <c r="M498" s="6" t="s">
        <v>19789</v>
      </c>
      <c r="N498" s="6">
        <v>4</v>
      </c>
      <c r="O498" s="6">
        <v>4.5</v>
      </c>
      <c r="P498" s="6">
        <v>4.5</v>
      </c>
      <c r="Q498" s="6">
        <v>4</v>
      </c>
      <c r="R498" s="6" t="s">
        <v>234</v>
      </c>
      <c r="S498" s="6"/>
      <c r="T498" s="6" t="s">
        <v>2102</v>
      </c>
    </row>
    <row r="499" spans="1:20" x14ac:dyDescent="0.25">
      <c r="A499" s="6" t="s">
        <v>17802</v>
      </c>
      <c r="B499" s="7">
        <f>(#REF!/#REF!)*10000000</f>
        <v>1010.10101010101</v>
      </c>
      <c r="C499" s="8">
        <v>1</v>
      </c>
      <c r="D499" s="9">
        <v>9900</v>
      </c>
      <c r="E499" s="6">
        <v>3</v>
      </c>
      <c r="F499" s="6">
        <v>2</v>
      </c>
      <c r="G499" s="6">
        <v>3</v>
      </c>
      <c r="H499" s="6" t="s">
        <v>19785</v>
      </c>
      <c r="I499" s="6">
        <v>0</v>
      </c>
      <c r="J499" s="6">
        <v>2</v>
      </c>
      <c r="K499" s="6">
        <v>4</v>
      </c>
      <c r="L499" s="6"/>
      <c r="M499" s="6" t="s">
        <v>19788</v>
      </c>
      <c r="N499" s="6"/>
      <c r="O499" s="6"/>
      <c r="P499" s="6"/>
      <c r="Q499" s="6"/>
      <c r="R499" s="6" t="s">
        <v>17800</v>
      </c>
      <c r="S499" s="6" t="s">
        <v>17801</v>
      </c>
      <c r="T499" s="6" t="s">
        <v>15825</v>
      </c>
    </row>
    <row r="500" spans="1:20" x14ac:dyDescent="0.25">
      <c r="A500" s="6" t="s">
        <v>17230</v>
      </c>
      <c r="B500" s="7">
        <f>(#REF!/#REF!)*10000000</f>
        <v>1010.10101010101</v>
      </c>
      <c r="C500" s="8">
        <v>0.78</v>
      </c>
      <c r="D500" s="9">
        <v>7722</v>
      </c>
      <c r="E500" s="6">
        <v>2</v>
      </c>
      <c r="F500" s="6">
        <v>2</v>
      </c>
      <c r="G500" s="6">
        <v>3</v>
      </c>
      <c r="H500" s="6" t="s">
        <v>19785</v>
      </c>
      <c r="I500" s="6">
        <v>1</v>
      </c>
      <c r="J500" s="6">
        <v>2</v>
      </c>
      <c r="K500" s="6">
        <v>4</v>
      </c>
      <c r="L500" s="6"/>
      <c r="M500" s="6" t="s">
        <v>19789</v>
      </c>
      <c r="N500" s="6">
        <v>5</v>
      </c>
      <c r="O500" s="6">
        <v>3</v>
      </c>
      <c r="P500" s="6">
        <v>4</v>
      </c>
      <c r="Q500" s="6">
        <v>4</v>
      </c>
      <c r="R500" s="6" t="s">
        <v>17229</v>
      </c>
      <c r="S500" s="6" t="s">
        <v>3219</v>
      </c>
      <c r="T500" s="6" t="s">
        <v>88</v>
      </c>
    </row>
    <row r="501" spans="1:20" x14ac:dyDescent="0.25">
      <c r="A501" s="6" t="s">
        <v>12222</v>
      </c>
      <c r="B501" s="7">
        <f>(#REF!/#REF!)*10000000</f>
        <v>1020.0416636735866</v>
      </c>
      <c r="C501" s="8">
        <v>1.42</v>
      </c>
      <c r="D501" s="9">
        <v>13921</v>
      </c>
      <c r="E501" s="6">
        <v>2</v>
      </c>
      <c r="F501" s="6">
        <v>2</v>
      </c>
      <c r="G501" s="6">
        <v>2</v>
      </c>
      <c r="H501" s="6" t="s">
        <v>19785</v>
      </c>
      <c r="I501" s="6">
        <v>1</v>
      </c>
      <c r="J501" s="6">
        <v>6</v>
      </c>
      <c r="K501" s="6">
        <v>13</v>
      </c>
      <c r="L501" s="6" t="s">
        <v>143</v>
      </c>
      <c r="M501" s="6" t="s">
        <v>19786</v>
      </c>
      <c r="N501" s="6">
        <v>4</v>
      </c>
      <c r="O501" s="6">
        <v>4</v>
      </c>
      <c r="P501" s="6">
        <v>4</v>
      </c>
      <c r="Q501" s="6">
        <v>5</v>
      </c>
      <c r="R501" s="6" t="s">
        <v>12221</v>
      </c>
      <c r="S501" s="6" t="s">
        <v>6528</v>
      </c>
      <c r="T501" s="6" t="s">
        <v>4118</v>
      </c>
    </row>
    <row r="502" spans="1:20" x14ac:dyDescent="0.25">
      <c r="A502" s="6" t="s">
        <v>3972</v>
      </c>
      <c r="B502" s="7">
        <f>(#REF!/#REF!)*10000000</f>
        <v>1022.600963319748</v>
      </c>
      <c r="C502" s="8">
        <v>1.38</v>
      </c>
      <c r="D502" s="9">
        <v>13495</v>
      </c>
      <c r="E502" s="6">
        <v>3</v>
      </c>
      <c r="F502" s="6">
        <v>3</v>
      </c>
      <c r="G502" s="6">
        <v>3</v>
      </c>
      <c r="H502" s="6" t="s">
        <v>19785</v>
      </c>
      <c r="I502" s="6">
        <v>1</v>
      </c>
      <c r="J502" s="6">
        <v>6</v>
      </c>
      <c r="K502" s="6">
        <v>14</v>
      </c>
      <c r="L502" s="6" t="s">
        <v>143</v>
      </c>
      <c r="M502" s="6" t="s">
        <v>19786</v>
      </c>
      <c r="N502" s="6">
        <v>5</v>
      </c>
      <c r="O502" s="6">
        <v>5</v>
      </c>
      <c r="P502" s="6">
        <v>5</v>
      </c>
      <c r="Q502" s="6">
        <v>4</v>
      </c>
      <c r="R502" s="6" t="s">
        <v>3970</v>
      </c>
      <c r="S502" s="6" t="s">
        <v>3971</v>
      </c>
      <c r="T502" s="6" t="s">
        <v>3968</v>
      </c>
    </row>
    <row r="503" spans="1:20" x14ac:dyDescent="0.25">
      <c r="A503" s="6" t="s">
        <v>6271</v>
      </c>
      <c r="B503" s="7">
        <f>(#REF!/#REF!)*10000000</f>
        <v>1022.6391141829465</v>
      </c>
      <c r="C503" s="8">
        <v>1.45</v>
      </c>
      <c r="D503" s="9">
        <v>14179</v>
      </c>
      <c r="E503" s="6">
        <v>3</v>
      </c>
      <c r="F503" s="6">
        <v>3</v>
      </c>
      <c r="G503" s="6">
        <v>3</v>
      </c>
      <c r="H503" s="6" t="s">
        <v>19785</v>
      </c>
      <c r="I503" s="6">
        <v>1</v>
      </c>
      <c r="J503" s="6">
        <v>10</v>
      </c>
      <c r="K503" s="6">
        <v>14</v>
      </c>
      <c r="L503" s="6" t="s">
        <v>143</v>
      </c>
      <c r="M503" s="6" t="s">
        <v>19786</v>
      </c>
      <c r="N503" s="6">
        <v>5</v>
      </c>
      <c r="O503" s="6">
        <v>5</v>
      </c>
      <c r="P503" s="6">
        <v>5</v>
      </c>
      <c r="Q503" s="6">
        <v>4</v>
      </c>
      <c r="R503" s="6"/>
      <c r="S503" s="6" t="s">
        <v>4251</v>
      </c>
      <c r="T503" s="6" t="s">
        <v>321</v>
      </c>
    </row>
    <row r="504" spans="1:20" x14ac:dyDescent="0.25">
      <c r="A504" s="6" t="s">
        <v>4297</v>
      </c>
      <c r="B504" s="7">
        <f>(#REF!/#REF!)*10000000</f>
        <v>1022.6442658875091</v>
      </c>
      <c r="C504" s="8">
        <v>1.4</v>
      </c>
      <c r="D504" s="9">
        <v>13690</v>
      </c>
      <c r="E504" s="6">
        <v>3</v>
      </c>
      <c r="F504" s="6">
        <v>3</v>
      </c>
      <c r="G504" s="6">
        <v>3</v>
      </c>
      <c r="H504" s="6" t="s">
        <v>19785</v>
      </c>
      <c r="I504" s="6">
        <v>1</v>
      </c>
      <c r="J504" s="6">
        <v>7</v>
      </c>
      <c r="K504" s="6">
        <v>14</v>
      </c>
      <c r="L504" s="6" t="s">
        <v>270</v>
      </c>
      <c r="M504" s="6" t="s">
        <v>19786</v>
      </c>
      <c r="N504" s="6">
        <v>5</v>
      </c>
      <c r="O504" s="6">
        <v>5</v>
      </c>
      <c r="P504" s="6">
        <v>5</v>
      </c>
      <c r="Q504" s="6">
        <v>4</v>
      </c>
      <c r="R504" s="6"/>
      <c r="S504" s="6" t="s">
        <v>4296</v>
      </c>
      <c r="T504" s="6" t="s">
        <v>321</v>
      </c>
    </row>
    <row r="505" spans="1:20" x14ac:dyDescent="0.25">
      <c r="A505" s="6" t="s">
        <v>4224</v>
      </c>
      <c r="B505" s="7">
        <f>(#REF!/#REF!)*10000000</f>
        <v>1027.0270270270271</v>
      </c>
      <c r="C505" s="8">
        <v>1.9</v>
      </c>
      <c r="D505" s="9">
        <v>18500</v>
      </c>
      <c r="E505" s="6">
        <v>3</v>
      </c>
      <c r="F505" s="6">
        <v>2</v>
      </c>
      <c r="G505" s="6">
        <v>2</v>
      </c>
      <c r="H505" s="6" t="s">
        <v>19791</v>
      </c>
      <c r="I505" s="6">
        <v>1</v>
      </c>
      <c r="J505" s="6">
        <v>10</v>
      </c>
      <c r="K505" s="6">
        <v>25</v>
      </c>
      <c r="L505" s="6" t="s">
        <v>143</v>
      </c>
      <c r="M505" s="6" t="s">
        <v>19786</v>
      </c>
      <c r="N505" s="6"/>
      <c r="O505" s="6"/>
      <c r="P505" s="6"/>
      <c r="Q505" s="6"/>
      <c r="R505" s="6" t="s">
        <v>4223</v>
      </c>
      <c r="S505" s="6" t="s">
        <v>2774</v>
      </c>
      <c r="T505" s="6" t="s">
        <v>4221</v>
      </c>
    </row>
    <row r="506" spans="1:20" x14ac:dyDescent="0.25">
      <c r="A506" s="6" t="s">
        <v>16501</v>
      </c>
      <c r="B506" s="7">
        <f>(#REF!/#REF!)*10000000</f>
        <v>1030.033611623116</v>
      </c>
      <c r="C506" s="8">
        <v>0.95</v>
      </c>
      <c r="D506" s="9">
        <v>9223</v>
      </c>
      <c r="E506" s="6">
        <v>2</v>
      </c>
      <c r="F506" s="6">
        <v>2</v>
      </c>
      <c r="G506" s="6">
        <v>4</v>
      </c>
      <c r="H506" s="6" t="s">
        <v>19791</v>
      </c>
      <c r="I506" s="6">
        <v>2</v>
      </c>
      <c r="J506" s="6">
        <v>11</v>
      </c>
      <c r="K506" s="6">
        <v>14</v>
      </c>
      <c r="L506" s="6" t="s">
        <v>322</v>
      </c>
      <c r="M506" s="6" t="s">
        <v>19786</v>
      </c>
      <c r="N506" s="6">
        <v>5</v>
      </c>
      <c r="O506" s="6">
        <v>4.5</v>
      </c>
      <c r="P506" s="6">
        <v>4.5</v>
      </c>
      <c r="Q506" s="6">
        <v>4.5</v>
      </c>
      <c r="R506" s="6" t="s">
        <v>16499</v>
      </c>
      <c r="S506" s="6" t="s">
        <v>16500</v>
      </c>
      <c r="T506" s="6" t="s">
        <v>388</v>
      </c>
    </row>
    <row r="507" spans="1:20" x14ac:dyDescent="0.25">
      <c r="A507" s="6" t="s">
        <v>13217</v>
      </c>
      <c r="B507" s="7">
        <f>(#REF!/#REF!)*10000000</f>
        <v>1034.0370529943989</v>
      </c>
      <c r="C507" s="8">
        <v>1.2</v>
      </c>
      <c r="D507" s="9">
        <v>11605</v>
      </c>
      <c r="E507" s="6">
        <v>3</v>
      </c>
      <c r="F507" s="6">
        <v>3</v>
      </c>
      <c r="G507" s="6">
        <v>3</v>
      </c>
      <c r="H507" s="6" t="s">
        <v>19785</v>
      </c>
      <c r="I507" s="6">
        <v>1</v>
      </c>
      <c r="J507" s="6">
        <v>12</v>
      </c>
      <c r="K507" s="6">
        <v>24</v>
      </c>
      <c r="L507" s="6" t="s">
        <v>527</v>
      </c>
      <c r="M507" s="6" t="s">
        <v>19786</v>
      </c>
      <c r="N507" s="6"/>
      <c r="O507" s="6"/>
      <c r="P507" s="6"/>
      <c r="Q507" s="6"/>
      <c r="R507" s="6"/>
      <c r="S507" s="6" t="s">
        <v>13216</v>
      </c>
      <c r="T507" s="6" t="s">
        <v>13214</v>
      </c>
    </row>
    <row r="508" spans="1:20" x14ac:dyDescent="0.25">
      <c r="A508" s="6" t="s">
        <v>14559</v>
      </c>
      <c r="B508" s="7">
        <f>(#REF!/#REF!)*10000000</f>
        <v>1048.5016573090711</v>
      </c>
      <c r="C508" s="8">
        <v>1.55</v>
      </c>
      <c r="D508" s="9">
        <v>14783</v>
      </c>
      <c r="E508" s="6">
        <v>2</v>
      </c>
      <c r="F508" s="6">
        <v>2</v>
      </c>
      <c r="G508" s="6">
        <v>2</v>
      </c>
      <c r="H508" s="6" t="s">
        <v>19785</v>
      </c>
      <c r="I508" s="6">
        <v>0</v>
      </c>
      <c r="J508" s="6">
        <v>2</v>
      </c>
      <c r="K508" s="6">
        <v>4</v>
      </c>
      <c r="L508" s="6"/>
      <c r="M508" s="6" t="s">
        <v>19789</v>
      </c>
      <c r="N508" s="6">
        <v>4</v>
      </c>
      <c r="O508" s="6">
        <v>5</v>
      </c>
      <c r="P508" s="6">
        <v>4</v>
      </c>
      <c r="Q508" s="6">
        <v>4</v>
      </c>
      <c r="R508" s="6"/>
      <c r="S508" s="6"/>
      <c r="T508" s="6" t="s">
        <v>1142</v>
      </c>
    </row>
    <row r="509" spans="1:20" x14ac:dyDescent="0.25">
      <c r="A509" s="6" t="s">
        <v>6262</v>
      </c>
      <c r="B509" s="7">
        <f>(#REF!/#REF!)*10000000</f>
        <v>1050.0108248538645</v>
      </c>
      <c r="C509" s="8">
        <v>0.97</v>
      </c>
      <c r="D509" s="9">
        <v>9238</v>
      </c>
      <c r="E509" s="6">
        <v>2</v>
      </c>
      <c r="F509" s="6">
        <v>2</v>
      </c>
      <c r="G509" s="6">
        <v>3</v>
      </c>
      <c r="H509" s="6" t="s">
        <v>19785</v>
      </c>
      <c r="I509" s="6">
        <v>1</v>
      </c>
      <c r="J509" s="6">
        <v>10</v>
      </c>
      <c r="K509" s="6">
        <v>15</v>
      </c>
      <c r="L509" s="6" t="s">
        <v>143</v>
      </c>
      <c r="M509" s="6" t="s">
        <v>19786</v>
      </c>
      <c r="N509" s="6">
        <v>5</v>
      </c>
      <c r="O509" s="6">
        <v>4</v>
      </c>
      <c r="P509" s="6">
        <v>5</v>
      </c>
      <c r="Q509" s="6">
        <v>4</v>
      </c>
      <c r="R509" s="6" t="s">
        <v>93</v>
      </c>
      <c r="S509" s="6" t="s">
        <v>6261</v>
      </c>
      <c r="T509" s="6" t="s">
        <v>3156</v>
      </c>
    </row>
    <row r="510" spans="1:20" x14ac:dyDescent="0.25">
      <c r="A510" s="6" t="s">
        <v>17104</v>
      </c>
      <c r="B510" s="7">
        <f>(#REF!/#REF!)*10000000</f>
        <v>1050.0190912562048</v>
      </c>
      <c r="C510" s="8">
        <v>0.55000000000000004</v>
      </c>
      <c r="D510" s="9">
        <v>5238</v>
      </c>
      <c r="E510" s="6">
        <v>2</v>
      </c>
      <c r="F510" s="6">
        <v>2</v>
      </c>
      <c r="G510" s="6">
        <v>0</v>
      </c>
      <c r="H510" s="6" t="s">
        <v>19785</v>
      </c>
      <c r="I510" s="6">
        <v>0</v>
      </c>
      <c r="J510" s="6">
        <v>5</v>
      </c>
      <c r="K510" s="6">
        <v>5</v>
      </c>
      <c r="L510" s="6"/>
      <c r="M510" s="6" t="s">
        <v>19786</v>
      </c>
      <c r="N510" s="6">
        <v>4</v>
      </c>
      <c r="O510" s="6">
        <v>5</v>
      </c>
      <c r="P510" s="6">
        <v>4</v>
      </c>
      <c r="Q510" s="6">
        <v>5</v>
      </c>
      <c r="R510" s="6" t="s">
        <v>17102</v>
      </c>
      <c r="S510" s="6" t="s">
        <v>17103</v>
      </c>
      <c r="T510" s="6" t="s">
        <v>17099</v>
      </c>
    </row>
    <row r="511" spans="1:20" x14ac:dyDescent="0.25">
      <c r="A511" s="6" t="s">
        <v>12937</v>
      </c>
      <c r="B511" s="7">
        <f>(#REF!/#REF!)*10000000</f>
        <v>1050.0525026251312</v>
      </c>
      <c r="C511" s="8">
        <v>0.6</v>
      </c>
      <c r="D511" s="9">
        <v>5714</v>
      </c>
      <c r="E511" s="6">
        <v>2</v>
      </c>
      <c r="F511" s="6">
        <v>2</v>
      </c>
      <c r="G511" s="6">
        <v>2</v>
      </c>
      <c r="H511" s="6" t="s">
        <v>19785</v>
      </c>
      <c r="I511" s="6">
        <v>0</v>
      </c>
      <c r="J511" s="6">
        <v>1</v>
      </c>
      <c r="K511" s="6">
        <v>2</v>
      </c>
      <c r="L511" s="6" t="s">
        <v>703</v>
      </c>
      <c r="M511" s="6" t="s">
        <v>19786</v>
      </c>
      <c r="N511" s="6">
        <v>5</v>
      </c>
      <c r="O511" s="6">
        <v>4</v>
      </c>
      <c r="P511" s="6">
        <v>4</v>
      </c>
      <c r="Q511" s="6">
        <v>4</v>
      </c>
      <c r="R511" s="6" t="s">
        <v>12936</v>
      </c>
      <c r="S511" s="6" t="s">
        <v>12726</v>
      </c>
      <c r="T511" s="6" t="s">
        <v>12928</v>
      </c>
    </row>
    <row r="512" spans="1:20" x14ac:dyDescent="0.25">
      <c r="A512" s="6" t="s">
        <v>19183</v>
      </c>
      <c r="B512" s="7">
        <f>(#REF!/#REF!)*10000000</f>
        <v>1050.065629101819</v>
      </c>
      <c r="C512" s="8">
        <v>1.1200000000000001</v>
      </c>
      <c r="D512" s="9">
        <v>10666</v>
      </c>
      <c r="E512" s="6">
        <v>2</v>
      </c>
      <c r="F512" s="6">
        <v>2</v>
      </c>
      <c r="G512" s="6">
        <v>1</v>
      </c>
      <c r="H512" s="6" t="s">
        <v>19785</v>
      </c>
      <c r="I512" s="6">
        <v>0</v>
      </c>
      <c r="J512" s="6">
        <v>0</v>
      </c>
      <c r="K512" s="6">
        <v>3</v>
      </c>
      <c r="L512" s="6"/>
      <c r="M512" s="6" t="s">
        <v>19787</v>
      </c>
      <c r="N512" s="6">
        <v>4.5</v>
      </c>
      <c r="O512" s="6">
        <v>3</v>
      </c>
      <c r="P512" s="6">
        <v>3.5</v>
      </c>
      <c r="Q512" s="6">
        <v>4</v>
      </c>
      <c r="R512" s="6" t="s">
        <v>19180</v>
      </c>
      <c r="S512" s="6" t="s">
        <v>19181</v>
      </c>
      <c r="T512" s="6" t="s">
        <v>19177</v>
      </c>
    </row>
    <row r="513" spans="1:20" x14ac:dyDescent="0.25">
      <c r="A513" s="6" t="s">
        <v>12932</v>
      </c>
      <c r="B513" s="7">
        <f>(#REF!/#REF!)*10000000</f>
        <v>1050.0807754442649</v>
      </c>
      <c r="C513" s="8">
        <v>0.65</v>
      </c>
      <c r="D513" s="9">
        <v>6190</v>
      </c>
      <c r="E513" s="6">
        <v>2</v>
      </c>
      <c r="F513" s="6">
        <v>2</v>
      </c>
      <c r="G513" s="6">
        <v>2</v>
      </c>
      <c r="H513" s="6" t="s">
        <v>19785</v>
      </c>
      <c r="I513" s="6">
        <v>0</v>
      </c>
      <c r="J513" s="6">
        <v>1</v>
      </c>
      <c r="K513" s="6">
        <v>2</v>
      </c>
      <c r="L513" s="6" t="s">
        <v>703</v>
      </c>
      <c r="M513" s="6" t="s">
        <v>19786</v>
      </c>
      <c r="N513" s="6">
        <v>5</v>
      </c>
      <c r="O513" s="6">
        <v>4</v>
      </c>
      <c r="P513" s="6">
        <v>4</v>
      </c>
      <c r="Q513" s="6">
        <v>4</v>
      </c>
      <c r="R513" s="6" t="s">
        <v>12931</v>
      </c>
      <c r="S513" s="6" t="s">
        <v>3629</v>
      </c>
      <c r="T513" s="6" t="s">
        <v>12928</v>
      </c>
    </row>
    <row r="514" spans="1:20" x14ac:dyDescent="0.25">
      <c r="A514" s="6" t="s">
        <v>15890</v>
      </c>
      <c r="B514" s="7">
        <f>(#REF!/#REF!)*10000000</f>
        <v>1050.0807754442649</v>
      </c>
      <c r="C514" s="8">
        <v>0.65</v>
      </c>
      <c r="D514" s="9">
        <v>6190</v>
      </c>
      <c r="E514" s="6">
        <v>3</v>
      </c>
      <c r="F514" s="6">
        <v>3</v>
      </c>
      <c r="G514" s="6">
        <v>1</v>
      </c>
      <c r="H514" s="6" t="s">
        <v>19785</v>
      </c>
      <c r="I514" s="6">
        <v>0</v>
      </c>
      <c r="J514" s="6">
        <v>1</v>
      </c>
      <c r="K514" s="6">
        <v>4</v>
      </c>
      <c r="L514" s="6" t="s">
        <v>527</v>
      </c>
      <c r="M514" s="6" t="s">
        <v>19788</v>
      </c>
      <c r="N514" s="6"/>
      <c r="O514" s="6"/>
      <c r="P514" s="6"/>
      <c r="Q514" s="6"/>
      <c r="R514" s="6" t="s">
        <v>15889</v>
      </c>
      <c r="S514" s="6" t="s">
        <v>392</v>
      </c>
      <c r="T514" s="6" t="s">
        <v>15886</v>
      </c>
    </row>
    <row r="515" spans="1:20" x14ac:dyDescent="0.25">
      <c r="A515" s="6" t="s">
        <v>5286</v>
      </c>
      <c r="B515" s="7">
        <f>(#REF!/#REF!)*10000000</f>
        <v>1050.1260151218146</v>
      </c>
      <c r="C515" s="8">
        <v>0.75</v>
      </c>
      <c r="D515" s="9">
        <v>7142</v>
      </c>
      <c r="E515" s="6">
        <v>3</v>
      </c>
      <c r="F515" s="6">
        <v>2</v>
      </c>
      <c r="G515" s="6">
        <v>2</v>
      </c>
      <c r="H515" s="6" t="s">
        <v>19785</v>
      </c>
      <c r="I515" s="6">
        <v>0</v>
      </c>
      <c r="J515" s="6">
        <v>3</v>
      </c>
      <c r="K515" s="6">
        <v>19</v>
      </c>
      <c r="L515" s="6" t="s">
        <v>270</v>
      </c>
      <c r="M515" s="6" t="s">
        <v>19788</v>
      </c>
      <c r="N515" s="6">
        <v>5</v>
      </c>
      <c r="O515" s="6">
        <v>3</v>
      </c>
      <c r="P515" s="6">
        <v>4</v>
      </c>
      <c r="Q515" s="6">
        <v>4</v>
      </c>
      <c r="R515" s="6"/>
      <c r="S515" s="6" t="s">
        <v>5285</v>
      </c>
      <c r="T515" s="6" t="s">
        <v>88</v>
      </c>
    </row>
    <row r="516" spans="1:20" x14ac:dyDescent="0.25">
      <c r="A516" s="6" t="s">
        <v>11857</v>
      </c>
      <c r="B516" s="7">
        <f>(#REF!/#REF!)*10000000</f>
        <v>1050.1995379122034</v>
      </c>
      <c r="C516" s="8">
        <v>0.5</v>
      </c>
      <c r="D516" s="9">
        <v>4761</v>
      </c>
      <c r="E516" s="6">
        <v>3</v>
      </c>
      <c r="F516" s="6">
        <v>2</v>
      </c>
      <c r="G516" s="6">
        <v>2</v>
      </c>
      <c r="H516" s="6" t="s">
        <v>19785</v>
      </c>
      <c r="I516" s="6">
        <v>1</v>
      </c>
      <c r="J516" s="6">
        <v>5</v>
      </c>
      <c r="K516" s="6">
        <v>14</v>
      </c>
      <c r="L516" s="6" t="s">
        <v>703</v>
      </c>
      <c r="M516" s="6" t="s">
        <v>19786</v>
      </c>
      <c r="N516" s="6">
        <v>4.5</v>
      </c>
      <c r="O516" s="6">
        <v>4</v>
      </c>
      <c r="P516" s="6">
        <v>4</v>
      </c>
      <c r="Q516" s="6">
        <v>3</v>
      </c>
      <c r="R516" s="6"/>
      <c r="S516" s="6" t="s">
        <v>11856</v>
      </c>
      <c r="T516" s="6" t="s">
        <v>11854</v>
      </c>
    </row>
    <row r="517" spans="1:20" x14ac:dyDescent="0.25">
      <c r="A517" s="6" t="s">
        <v>404</v>
      </c>
      <c r="B517" s="7">
        <f>(#REF!/#REF!)*10000000</f>
        <v>1056.0075093867335</v>
      </c>
      <c r="C517" s="8">
        <v>1.35</v>
      </c>
      <c r="D517" s="9">
        <v>12784</v>
      </c>
      <c r="E517" s="6">
        <v>2</v>
      </c>
      <c r="F517" s="6">
        <v>2</v>
      </c>
      <c r="G517" s="6">
        <v>0</v>
      </c>
      <c r="H517" s="6" t="s">
        <v>19785</v>
      </c>
      <c r="I517" s="6">
        <v>0</v>
      </c>
      <c r="J517" s="6">
        <v>4</v>
      </c>
      <c r="K517" s="6">
        <v>4</v>
      </c>
      <c r="L517" s="6" t="s">
        <v>143</v>
      </c>
      <c r="M517" s="6" t="s">
        <v>19789</v>
      </c>
      <c r="N517" s="6">
        <v>4.5</v>
      </c>
      <c r="O517" s="6">
        <v>4.5</v>
      </c>
      <c r="P517" s="6">
        <v>4</v>
      </c>
      <c r="Q517" s="6">
        <v>4.5</v>
      </c>
      <c r="R517" s="6" t="s">
        <v>234</v>
      </c>
      <c r="S517" s="6"/>
      <c r="T517" s="6" t="s">
        <v>400</v>
      </c>
    </row>
    <row r="518" spans="1:20" x14ac:dyDescent="0.25">
      <c r="A518" s="6" t="s">
        <v>13453</v>
      </c>
      <c r="B518" s="7">
        <f>(#REF!/#REF!)*10000000</f>
        <v>1056.0344827586207</v>
      </c>
      <c r="C518" s="8">
        <v>0.85750000000000004</v>
      </c>
      <c r="D518" s="9">
        <v>8120</v>
      </c>
      <c r="E518" s="6">
        <v>3</v>
      </c>
      <c r="F518" s="6">
        <v>3</v>
      </c>
      <c r="G518" s="6">
        <v>3</v>
      </c>
      <c r="H518" s="6" t="s">
        <v>19785</v>
      </c>
      <c r="I518" s="6">
        <v>1</v>
      </c>
      <c r="J518" s="6">
        <v>5</v>
      </c>
      <c r="K518" s="6">
        <v>25</v>
      </c>
      <c r="L518" s="6" t="s">
        <v>703</v>
      </c>
      <c r="M518" s="6" t="s">
        <v>19790</v>
      </c>
      <c r="N518" s="6">
        <v>4.5</v>
      </c>
      <c r="O518" s="6">
        <v>4</v>
      </c>
      <c r="P518" s="6">
        <v>4</v>
      </c>
      <c r="Q518" s="6">
        <v>4</v>
      </c>
      <c r="R518" s="6" t="s">
        <v>2681</v>
      </c>
      <c r="S518" s="6" t="s">
        <v>13452</v>
      </c>
      <c r="T518" s="6" t="s">
        <v>13450</v>
      </c>
    </row>
    <row r="519" spans="1:20" x14ac:dyDescent="0.25">
      <c r="A519" s="6" t="s">
        <v>846</v>
      </c>
      <c r="B519" s="7">
        <f>(#REF!/#REF!)*10000000</f>
        <v>1056.6762728146016</v>
      </c>
      <c r="C519" s="8">
        <v>1.1000000000000001</v>
      </c>
      <c r="D519" s="9">
        <v>10410</v>
      </c>
      <c r="E519" s="6">
        <v>2</v>
      </c>
      <c r="F519" s="6">
        <v>2</v>
      </c>
      <c r="G519" s="6">
        <v>2</v>
      </c>
      <c r="H519" s="6" t="s">
        <v>19785</v>
      </c>
      <c r="I519" s="6">
        <v>0</v>
      </c>
      <c r="J519" s="6">
        <v>14</v>
      </c>
      <c r="K519" s="6">
        <v>17</v>
      </c>
      <c r="L519" s="6"/>
      <c r="M519" s="6" t="s">
        <v>19789</v>
      </c>
      <c r="N519" s="6">
        <v>4.5</v>
      </c>
      <c r="O519" s="6">
        <v>4.5</v>
      </c>
      <c r="P519" s="6">
        <v>4</v>
      </c>
      <c r="Q519" s="6">
        <v>4.5</v>
      </c>
      <c r="R519" s="6" t="s">
        <v>93</v>
      </c>
      <c r="S519" s="6"/>
      <c r="T519" s="6" t="s">
        <v>842</v>
      </c>
    </row>
    <row r="520" spans="1:20" x14ac:dyDescent="0.25">
      <c r="A520" s="6" t="s">
        <v>18686</v>
      </c>
      <c r="B520" s="7">
        <f>(#REF!/#REF!)*10000000</f>
        <v>1060.0706713780917</v>
      </c>
      <c r="C520" s="8">
        <v>0.6</v>
      </c>
      <c r="D520" s="9">
        <v>5660</v>
      </c>
      <c r="E520" s="6">
        <v>3</v>
      </c>
      <c r="F520" s="6">
        <v>3</v>
      </c>
      <c r="G520" s="6">
        <v>2</v>
      </c>
      <c r="H520" s="6" t="s">
        <v>19785</v>
      </c>
      <c r="I520" s="6">
        <v>0</v>
      </c>
      <c r="J520" s="6">
        <v>3</v>
      </c>
      <c r="K520" s="6">
        <v>3</v>
      </c>
      <c r="L520" s="6" t="s">
        <v>143</v>
      </c>
      <c r="M520" s="6" t="s">
        <v>19786</v>
      </c>
      <c r="N520" s="6"/>
      <c r="O520" s="6"/>
      <c r="P520" s="6"/>
      <c r="Q520" s="6"/>
      <c r="R520" s="6"/>
      <c r="S520" s="6" t="s">
        <v>182</v>
      </c>
      <c r="T520" s="6" t="s">
        <v>18683</v>
      </c>
    </row>
    <row r="521" spans="1:20" x14ac:dyDescent="0.25">
      <c r="A521" s="6" t="s">
        <v>17762</v>
      </c>
      <c r="B521" s="7">
        <f>(#REF!/#REF!)*10000000</f>
        <v>1067.0560485229696</v>
      </c>
      <c r="C521" s="8">
        <v>0.95</v>
      </c>
      <c r="D521" s="9">
        <v>8903</v>
      </c>
      <c r="E521" s="6">
        <v>2</v>
      </c>
      <c r="F521" s="6">
        <v>2</v>
      </c>
      <c r="G521" s="6">
        <v>2</v>
      </c>
      <c r="H521" s="6" t="s">
        <v>19785</v>
      </c>
      <c r="I521" s="6">
        <v>1</v>
      </c>
      <c r="J521" s="6">
        <v>1</v>
      </c>
      <c r="K521" s="6">
        <v>4</v>
      </c>
      <c r="L521" s="6" t="s">
        <v>270</v>
      </c>
      <c r="M521" s="6" t="s">
        <v>19789</v>
      </c>
      <c r="N521" s="6">
        <v>4</v>
      </c>
      <c r="O521" s="6">
        <v>4</v>
      </c>
      <c r="P521" s="6">
        <v>4</v>
      </c>
      <c r="Q521" s="6">
        <v>4</v>
      </c>
      <c r="R521" s="6"/>
      <c r="S521" s="6" t="s">
        <v>17761</v>
      </c>
      <c r="T521" s="6" t="s">
        <v>293</v>
      </c>
    </row>
    <row r="522" spans="1:20" x14ac:dyDescent="0.25">
      <c r="A522" s="6" t="s">
        <v>2117</v>
      </c>
      <c r="B522" s="7">
        <f>(#REF!/#REF!)*10000000</f>
        <v>1069.0974566734187</v>
      </c>
      <c r="C522" s="8">
        <v>0.95</v>
      </c>
      <c r="D522" s="9">
        <v>8886</v>
      </c>
      <c r="E522" s="6">
        <v>2</v>
      </c>
      <c r="F522" s="6">
        <v>1</v>
      </c>
      <c r="G522" s="6">
        <v>1</v>
      </c>
      <c r="H522" s="6" t="s">
        <v>19785</v>
      </c>
      <c r="I522" s="6">
        <v>0</v>
      </c>
      <c r="J522" s="6">
        <v>1</v>
      </c>
      <c r="K522" s="6">
        <v>1</v>
      </c>
      <c r="L522" s="6"/>
      <c r="M522" s="6" t="s">
        <v>19787</v>
      </c>
      <c r="N522" s="6">
        <v>3</v>
      </c>
      <c r="O522" s="6">
        <v>4</v>
      </c>
      <c r="P522" s="6">
        <v>4</v>
      </c>
      <c r="Q522" s="6">
        <v>4.5</v>
      </c>
      <c r="R522" s="6" t="s">
        <v>2115</v>
      </c>
      <c r="S522" s="6" t="s">
        <v>2116</v>
      </c>
      <c r="T522" s="6" t="s">
        <v>2112</v>
      </c>
    </row>
    <row r="523" spans="1:20" x14ac:dyDescent="0.25">
      <c r="A523" s="6" t="s">
        <v>17729</v>
      </c>
      <c r="B523" s="7">
        <f>(#REF!/#REF!)*10000000</f>
        <v>1075.0090590651046</v>
      </c>
      <c r="C523" s="8">
        <v>0.89</v>
      </c>
      <c r="D523" s="9">
        <v>8279</v>
      </c>
      <c r="E523" s="6">
        <v>2</v>
      </c>
      <c r="F523" s="6">
        <v>2</v>
      </c>
      <c r="G523" s="6">
        <v>2</v>
      </c>
      <c r="H523" s="6" t="s">
        <v>19785</v>
      </c>
      <c r="I523" s="6">
        <v>1</v>
      </c>
      <c r="J523" s="6">
        <v>3</v>
      </c>
      <c r="K523" s="6">
        <v>4</v>
      </c>
      <c r="L523" s="6" t="s">
        <v>304</v>
      </c>
      <c r="M523" s="6" t="s">
        <v>19789</v>
      </c>
      <c r="N523" s="6">
        <v>4.5</v>
      </c>
      <c r="O523" s="6">
        <v>4.5</v>
      </c>
      <c r="P523" s="6">
        <v>4</v>
      </c>
      <c r="Q523" s="6">
        <v>3.5</v>
      </c>
      <c r="R523" s="6" t="s">
        <v>17728</v>
      </c>
      <c r="S523" s="6" t="s">
        <v>13827</v>
      </c>
      <c r="T523" s="6" t="s">
        <v>167</v>
      </c>
    </row>
    <row r="524" spans="1:20" x14ac:dyDescent="0.25">
      <c r="A524" s="6" t="s">
        <v>19297</v>
      </c>
      <c r="B524" s="7">
        <f>(#REF!/#REF!)*10000000</f>
        <v>1076.0401721664275</v>
      </c>
      <c r="C524" s="8">
        <v>0.6</v>
      </c>
      <c r="D524" s="9">
        <v>5576</v>
      </c>
      <c r="E524" s="6">
        <v>2</v>
      </c>
      <c r="F524" s="6">
        <v>2</v>
      </c>
      <c r="G524" s="6">
        <v>2</v>
      </c>
      <c r="H524" s="6" t="s">
        <v>19785</v>
      </c>
      <c r="I524" s="6">
        <v>1</v>
      </c>
      <c r="J524" s="6">
        <v>14</v>
      </c>
      <c r="K524" s="6">
        <v>21</v>
      </c>
      <c r="L524" s="6"/>
      <c r="M524" s="6" t="s">
        <v>19786</v>
      </c>
      <c r="N524" s="6">
        <v>5</v>
      </c>
      <c r="O524" s="6">
        <v>4</v>
      </c>
      <c r="P524" s="6">
        <v>4</v>
      </c>
      <c r="Q524" s="6">
        <v>4</v>
      </c>
      <c r="R524" s="6"/>
      <c r="S524" s="6" t="s">
        <v>19295</v>
      </c>
      <c r="T524" s="6" t="s">
        <v>852</v>
      </c>
    </row>
    <row r="525" spans="1:20" x14ac:dyDescent="0.25">
      <c r="A525" s="6" t="s">
        <v>16218</v>
      </c>
      <c r="B525" s="7">
        <f>(#REF!/#REF!)*10000000</f>
        <v>1080.006912044237</v>
      </c>
      <c r="C525" s="8">
        <v>1.25</v>
      </c>
      <c r="D525" s="9">
        <v>11574</v>
      </c>
      <c r="E525" s="6">
        <v>2</v>
      </c>
      <c r="F525" s="6">
        <v>2</v>
      </c>
      <c r="G525" s="6">
        <v>2</v>
      </c>
      <c r="H525" s="6" t="s">
        <v>19785</v>
      </c>
      <c r="I525" s="6">
        <v>0</v>
      </c>
      <c r="J525" s="6">
        <v>2</v>
      </c>
      <c r="K525" s="6">
        <v>4</v>
      </c>
      <c r="L525" s="6"/>
      <c r="M525" s="6" t="s">
        <v>19787</v>
      </c>
      <c r="N525" s="6">
        <v>4</v>
      </c>
      <c r="O525" s="6">
        <v>3</v>
      </c>
      <c r="P525" s="6">
        <v>4</v>
      </c>
      <c r="Q525" s="6">
        <v>4</v>
      </c>
      <c r="R525" s="6" t="s">
        <v>14431</v>
      </c>
      <c r="S525" s="6" t="s">
        <v>16216</v>
      </c>
      <c r="T525" s="6" t="s">
        <v>14239</v>
      </c>
    </row>
    <row r="526" spans="1:20" x14ac:dyDescent="0.25">
      <c r="A526" s="6" t="s">
        <v>1108</v>
      </c>
      <c r="B526" s="7">
        <f>(#REF!/#REF!)*10000000</f>
        <v>1080.013935663686</v>
      </c>
      <c r="C526" s="8">
        <v>0.93</v>
      </c>
      <c r="D526" s="9">
        <v>8611</v>
      </c>
      <c r="E526" s="6">
        <v>2</v>
      </c>
      <c r="F526" s="6">
        <v>2</v>
      </c>
      <c r="G526" s="6">
        <v>2</v>
      </c>
      <c r="H526" s="6" t="s">
        <v>19785</v>
      </c>
      <c r="I526" s="6">
        <v>0</v>
      </c>
      <c r="J526" s="6">
        <v>11</v>
      </c>
      <c r="K526" s="6">
        <v>11</v>
      </c>
      <c r="L526" s="6"/>
      <c r="M526" s="6" t="s">
        <v>19789</v>
      </c>
      <c r="N526" s="6">
        <v>4</v>
      </c>
      <c r="O526" s="6">
        <v>5</v>
      </c>
      <c r="P526" s="6">
        <v>4</v>
      </c>
      <c r="Q526" s="6">
        <v>3</v>
      </c>
      <c r="R526" s="6" t="s">
        <v>234</v>
      </c>
      <c r="S526" s="6"/>
      <c r="T526" s="6" t="s">
        <v>1106</v>
      </c>
    </row>
    <row r="527" spans="1:20" x14ac:dyDescent="0.25">
      <c r="A527" s="6" t="s">
        <v>15031</v>
      </c>
      <c r="B527" s="7">
        <f>(#REF!/#REF!)*10000000</f>
        <v>1081.0031709426346</v>
      </c>
      <c r="C527" s="8">
        <v>0.75</v>
      </c>
      <c r="D527" s="9">
        <v>6938</v>
      </c>
      <c r="E527" s="6">
        <v>3</v>
      </c>
      <c r="F527" s="6">
        <v>2</v>
      </c>
      <c r="G527" s="6">
        <v>4</v>
      </c>
      <c r="H527" s="6" t="s">
        <v>19785</v>
      </c>
      <c r="I527" s="6">
        <v>0</v>
      </c>
      <c r="J527" s="6">
        <v>4</v>
      </c>
      <c r="K527" s="6">
        <v>4</v>
      </c>
      <c r="L527" s="6" t="s">
        <v>270</v>
      </c>
      <c r="M527" s="6" t="s">
        <v>19788</v>
      </c>
      <c r="N527" s="6">
        <v>5</v>
      </c>
      <c r="O527" s="6">
        <v>4</v>
      </c>
      <c r="P527" s="6">
        <v>5</v>
      </c>
      <c r="Q527" s="6">
        <v>5</v>
      </c>
      <c r="R527" s="6"/>
      <c r="S527" s="6" t="s">
        <v>15030</v>
      </c>
      <c r="T527" s="6" t="s">
        <v>61</v>
      </c>
    </row>
    <row r="528" spans="1:20" x14ac:dyDescent="0.25">
      <c r="A528" s="6" t="s">
        <v>15539</v>
      </c>
      <c r="B528" s="7">
        <f>(#REF!/#REF!)*10000000</f>
        <v>1081.0031709426346</v>
      </c>
      <c r="C528" s="8">
        <v>0.75</v>
      </c>
      <c r="D528" s="9">
        <v>6938</v>
      </c>
      <c r="E528" s="6">
        <v>2</v>
      </c>
      <c r="F528" s="6">
        <v>2</v>
      </c>
      <c r="G528" s="6">
        <v>0</v>
      </c>
      <c r="H528" s="6" t="s">
        <v>19785</v>
      </c>
      <c r="I528" s="6">
        <v>0</v>
      </c>
      <c r="J528" s="6">
        <v>1</v>
      </c>
      <c r="K528" s="6">
        <v>1</v>
      </c>
      <c r="L528" s="6"/>
      <c r="M528" s="6" t="s">
        <v>19789</v>
      </c>
      <c r="N528" s="6">
        <v>5</v>
      </c>
      <c r="O528" s="6">
        <v>4</v>
      </c>
      <c r="P528" s="6">
        <v>5</v>
      </c>
      <c r="Q528" s="6">
        <v>5</v>
      </c>
      <c r="R528" s="6" t="s">
        <v>234</v>
      </c>
      <c r="S528" s="6"/>
      <c r="T528" s="6" t="s">
        <v>1092</v>
      </c>
    </row>
    <row r="529" spans="1:20" x14ac:dyDescent="0.25">
      <c r="A529" s="6" t="s">
        <v>18894</v>
      </c>
      <c r="B529" s="7">
        <f>(#REF!/#REF!)*10000000</f>
        <v>1081.0071154898742</v>
      </c>
      <c r="C529" s="8">
        <v>0.79</v>
      </c>
      <c r="D529" s="9">
        <v>7308</v>
      </c>
      <c r="E529" s="6">
        <v>3</v>
      </c>
      <c r="F529" s="6">
        <v>2</v>
      </c>
      <c r="G529" s="6">
        <v>4</v>
      </c>
      <c r="H529" s="6" t="s">
        <v>19785</v>
      </c>
      <c r="I529" s="6">
        <v>0</v>
      </c>
      <c r="J529" s="6">
        <v>4</v>
      </c>
      <c r="K529" s="6">
        <v>4</v>
      </c>
      <c r="L529" s="6"/>
      <c r="M529" s="6" t="s">
        <v>19789</v>
      </c>
      <c r="N529" s="6">
        <v>5</v>
      </c>
      <c r="O529" s="6">
        <v>4</v>
      </c>
      <c r="P529" s="6">
        <v>5</v>
      </c>
      <c r="Q529" s="6">
        <v>5</v>
      </c>
      <c r="R529" s="6"/>
      <c r="S529" s="6" t="s">
        <v>18893</v>
      </c>
      <c r="T529" s="6" t="s">
        <v>18891</v>
      </c>
    </row>
    <row r="530" spans="1:20" x14ac:dyDescent="0.25">
      <c r="A530" s="6" t="s">
        <v>13947</v>
      </c>
      <c r="B530" s="7">
        <f>(#REF!/#REF!)*10000000</f>
        <v>1081.0123362584254</v>
      </c>
      <c r="C530" s="8">
        <v>0.85</v>
      </c>
      <c r="D530" s="9">
        <v>7863</v>
      </c>
      <c r="E530" s="6">
        <v>3</v>
      </c>
      <c r="F530" s="6">
        <v>2</v>
      </c>
      <c r="G530" s="6">
        <v>2</v>
      </c>
      <c r="H530" s="6" t="s">
        <v>19785</v>
      </c>
      <c r="I530" s="6">
        <v>0</v>
      </c>
      <c r="J530" s="6">
        <v>4</v>
      </c>
      <c r="K530" s="6">
        <v>4</v>
      </c>
      <c r="L530" s="6" t="s">
        <v>270</v>
      </c>
      <c r="M530" s="6" t="s">
        <v>19788</v>
      </c>
      <c r="N530" s="6">
        <v>5</v>
      </c>
      <c r="O530" s="6">
        <v>4</v>
      </c>
      <c r="P530" s="6">
        <v>5</v>
      </c>
      <c r="Q530" s="6">
        <v>5</v>
      </c>
      <c r="R530" s="6"/>
      <c r="S530" s="6" t="s">
        <v>13946</v>
      </c>
      <c r="T530" s="6" t="s">
        <v>13944</v>
      </c>
    </row>
    <row r="531" spans="1:20" x14ac:dyDescent="0.25">
      <c r="A531" s="6" t="s">
        <v>17200</v>
      </c>
      <c r="B531" s="7">
        <f>(#REF!/#REF!)*10000000</f>
        <v>1081.0456659896481</v>
      </c>
      <c r="C531" s="8">
        <v>1.65</v>
      </c>
      <c r="D531" s="9">
        <v>15263</v>
      </c>
      <c r="E531" s="6">
        <v>2</v>
      </c>
      <c r="F531" s="6">
        <v>2</v>
      </c>
      <c r="G531" s="6">
        <v>2</v>
      </c>
      <c r="H531" s="6" t="s">
        <v>19785</v>
      </c>
      <c r="I531" s="6">
        <v>0</v>
      </c>
      <c r="J531" s="6">
        <v>1</v>
      </c>
      <c r="K531" s="6">
        <v>4</v>
      </c>
      <c r="L531" s="6"/>
      <c r="M531" s="6" t="s">
        <v>19789</v>
      </c>
      <c r="N531" s="6">
        <v>4</v>
      </c>
      <c r="O531" s="6">
        <v>5</v>
      </c>
      <c r="P531" s="6">
        <v>4</v>
      </c>
      <c r="Q531" s="6">
        <v>4</v>
      </c>
      <c r="R531" s="6" t="s">
        <v>11754</v>
      </c>
      <c r="S531" s="6"/>
      <c r="T531" s="6" t="s">
        <v>1142</v>
      </c>
    </row>
    <row r="532" spans="1:20" x14ac:dyDescent="0.25">
      <c r="A532" s="6" t="s">
        <v>2420</v>
      </c>
      <c r="B532" s="7">
        <f>(#REF!/#REF!)*10000000</f>
        <v>1081.081081081081</v>
      </c>
      <c r="C532" s="8">
        <v>0.82</v>
      </c>
      <c r="D532" s="9">
        <v>7585</v>
      </c>
      <c r="E532" s="6">
        <v>3</v>
      </c>
      <c r="F532" s="6">
        <v>2</v>
      </c>
      <c r="G532" s="6">
        <v>2</v>
      </c>
      <c r="H532" s="6" t="s">
        <v>19785</v>
      </c>
      <c r="I532" s="6">
        <v>0</v>
      </c>
      <c r="J532" s="6">
        <v>2</v>
      </c>
      <c r="K532" s="6">
        <v>4</v>
      </c>
      <c r="L532" s="6"/>
      <c r="M532" s="6" t="s">
        <v>19788</v>
      </c>
      <c r="N532" s="6"/>
      <c r="O532" s="6"/>
      <c r="P532" s="6"/>
      <c r="Q532" s="6"/>
      <c r="R532" s="6"/>
      <c r="S532" s="6" t="s">
        <v>2419</v>
      </c>
      <c r="T532" s="6" t="s">
        <v>2416</v>
      </c>
    </row>
    <row r="533" spans="1:20" x14ac:dyDescent="0.25">
      <c r="A533" s="6" t="s">
        <v>16639</v>
      </c>
      <c r="B533" s="7">
        <f>(#REF!/#REF!)*10000000</f>
        <v>1081.081081081081</v>
      </c>
      <c r="C533" s="8">
        <v>0.82</v>
      </c>
      <c r="D533" s="9">
        <v>7585</v>
      </c>
      <c r="E533" s="6">
        <v>3</v>
      </c>
      <c r="F533" s="6">
        <v>2</v>
      </c>
      <c r="G533" s="6">
        <v>3</v>
      </c>
      <c r="H533" s="6" t="s">
        <v>19785</v>
      </c>
      <c r="I533" s="6">
        <v>0</v>
      </c>
      <c r="J533" s="6">
        <v>2</v>
      </c>
      <c r="K533" s="6">
        <v>4</v>
      </c>
      <c r="L533" s="6"/>
      <c r="M533" s="6" t="s">
        <v>19788</v>
      </c>
      <c r="N533" s="6"/>
      <c r="O533" s="6"/>
      <c r="P533" s="6"/>
      <c r="Q533" s="6"/>
      <c r="R533" s="6"/>
      <c r="S533" s="6" t="s">
        <v>2705</v>
      </c>
      <c r="T533" s="6" t="s">
        <v>16637</v>
      </c>
    </row>
    <row r="534" spans="1:20" x14ac:dyDescent="0.25">
      <c r="A534" s="6" t="s">
        <v>16680</v>
      </c>
      <c r="B534" s="7">
        <f>(#REF!/#REF!)*10000000</f>
        <v>1081.081081081081</v>
      </c>
      <c r="C534" s="8">
        <v>0.72</v>
      </c>
      <c r="D534" s="9">
        <v>6660</v>
      </c>
      <c r="E534" s="6">
        <v>3</v>
      </c>
      <c r="F534" s="6">
        <v>2</v>
      </c>
      <c r="G534" s="6">
        <v>3</v>
      </c>
      <c r="H534" s="6" t="s">
        <v>19785</v>
      </c>
      <c r="I534" s="6">
        <v>0</v>
      </c>
      <c r="J534" s="6">
        <v>3</v>
      </c>
      <c r="K534" s="6">
        <v>4</v>
      </c>
      <c r="L534" s="6"/>
      <c r="M534" s="6" t="s">
        <v>19789</v>
      </c>
      <c r="N534" s="6"/>
      <c r="O534" s="6"/>
      <c r="P534" s="6"/>
      <c r="Q534" s="6"/>
      <c r="R534" s="6" t="s">
        <v>93</v>
      </c>
      <c r="S534" s="6"/>
      <c r="T534" s="6" t="s">
        <v>15825</v>
      </c>
    </row>
    <row r="535" spans="1:20" x14ac:dyDescent="0.25">
      <c r="A535" s="6" t="s">
        <v>15193</v>
      </c>
      <c r="B535" s="7">
        <f>(#REF!/#REF!)*10000000</f>
        <v>1091.0293145250164</v>
      </c>
      <c r="C535" s="8">
        <v>0.99</v>
      </c>
      <c r="D535" s="9">
        <v>9074</v>
      </c>
      <c r="E535" s="6">
        <v>3</v>
      </c>
      <c r="F535" s="6">
        <v>2</v>
      </c>
      <c r="G535" s="6">
        <v>3</v>
      </c>
      <c r="H535" s="6" t="s">
        <v>19785</v>
      </c>
      <c r="I535" s="6">
        <v>0</v>
      </c>
      <c r="J535" s="6">
        <v>1</v>
      </c>
      <c r="K535" s="6">
        <v>4</v>
      </c>
      <c r="L535" s="6"/>
      <c r="M535" s="6" t="s">
        <v>19789</v>
      </c>
      <c r="N535" s="6">
        <v>5</v>
      </c>
      <c r="O535" s="6">
        <v>3</v>
      </c>
      <c r="P535" s="6">
        <v>4</v>
      </c>
      <c r="Q535" s="6">
        <v>4</v>
      </c>
      <c r="R535" s="6" t="s">
        <v>15192</v>
      </c>
      <c r="S535" s="6" t="s">
        <v>3219</v>
      </c>
      <c r="T535" s="6" t="s">
        <v>88</v>
      </c>
    </row>
    <row r="536" spans="1:20" x14ac:dyDescent="0.25">
      <c r="A536" s="6" t="s">
        <v>13490</v>
      </c>
      <c r="B536" s="7">
        <f>(#REF!/#REF!)*10000000</f>
        <v>1094.0762168280719</v>
      </c>
      <c r="C536" s="8">
        <v>0.8698999999999999</v>
      </c>
      <c r="D536" s="9">
        <v>7951</v>
      </c>
      <c r="E536" s="6">
        <v>2</v>
      </c>
      <c r="F536" s="6">
        <v>2</v>
      </c>
      <c r="G536" s="6">
        <v>3</v>
      </c>
      <c r="H536" s="6" t="s">
        <v>19785</v>
      </c>
      <c r="I536" s="6">
        <v>0</v>
      </c>
      <c r="J536" s="6">
        <v>8</v>
      </c>
      <c r="K536" s="6">
        <v>15</v>
      </c>
      <c r="L536" s="6" t="s">
        <v>31</v>
      </c>
      <c r="M536" s="6" t="s">
        <v>19786</v>
      </c>
      <c r="N536" s="6">
        <v>5</v>
      </c>
      <c r="O536" s="6">
        <v>5</v>
      </c>
      <c r="P536" s="6">
        <v>5</v>
      </c>
      <c r="Q536" s="6">
        <v>5</v>
      </c>
      <c r="R536" s="6" t="s">
        <v>13488</v>
      </c>
      <c r="S536" s="6" t="s">
        <v>13489</v>
      </c>
      <c r="T536" s="6" t="s">
        <v>6598</v>
      </c>
    </row>
    <row r="537" spans="1:20" x14ac:dyDescent="0.25">
      <c r="A537" s="6" t="s">
        <v>13482</v>
      </c>
      <c r="B537" s="7">
        <f>(#REF!/#REF!)*10000000</f>
        <v>1094.1308132305396</v>
      </c>
      <c r="C537" s="8">
        <v>0.8798999999999999</v>
      </c>
      <c r="D537" s="9">
        <v>8042</v>
      </c>
      <c r="E537" s="6">
        <v>2</v>
      </c>
      <c r="F537" s="6">
        <v>2</v>
      </c>
      <c r="G537" s="6">
        <v>3</v>
      </c>
      <c r="H537" s="6" t="s">
        <v>19785</v>
      </c>
      <c r="I537" s="6">
        <v>1</v>
      </c>
      <c r="J537" s="6">
        <v>8</v>
      </c>
      <c r="K537" s="6">
        <v>15</v>
      </c>
      <c r="L537" s="6" t="s">
        <v>31</v>
      </c>
      <c r="M537" s="6" t="s">
        <v>19786</v>
      </c>
      <c r="N537" s="6">
        <v>5</v>
      </c>
      <c r="O537" s="6">
        <v>5</v>
      </c>
      <c r="P537" s="6">
        <v>5</v>
      </c>
      <c r="Q537" s="6">
        <v>5</v>
      </c>
      <c r="R537" s="6" t="s">
        <v>13481</v>
      </c>
      <c r="S537" s="6" t="s">
        <v>11926</v>
      </c>
      <c r="T537" s="6" t="s">
        <v>6598</v>
      </c>
    </row>
    <row r="538" spans="1:20" x14ac:dyDescent="0.25">
      <c r="A538" s="6" t="s">
        <v>2706</v>
      </c>
      <c r="B538" s="7">
        <f>(#REF!/#REF!)*10000000</f>
        <v>1095.0000000000002</v>
      </c>
      <c r="C538" s="8">
        <v>0.52560000000000007</v>
      </c>
      <c r="D538" s="9">
        <v>4800</v>
      </c>
      <c r="E538" s="6">
        <v>2</v>
      </c>
      <c r="F538" s="6">
        <v>2</v>
      </c>
      <c r="G538" s="6">
        <v>2</v>
      </c>
      <c r="H538" s="6" t="s">
        <v>19785</v>
      </c>
      <c r="I538" s="6">
        <v>1</v>
      </c>
      <c r="J538" s="6">
        <v>9</v>
      </c>
      <c r="K538" s="6">
        <v>15</v>
      </c>
      <c r="L538" s="6"/>
      <c r="M538" s="6" t="s">
        <v>19789</v>
      </c>
      <c r="N538" s="6">
        <v>4</v>
      </c>
      <c r="O538" s="6">
        <v>3.5</v>
      </c>
      <c r="P538" s="6">
        <v>4</v>
      </c>
      <c r="Q538" s="6">
        <v>3</v>
      </c>
      <c r="R538" s="6" t="s">
        <v>93</v>
      </c>
      <c r="S538" s="6" t="s">
        <v>2705</v>
      </c>
      <c r="T538" s="6" t="s">
        <v>1855</v>
      </c>
    </row>
    <row r="539" spans="1:20" x14ac:dyDescent="0.25">
      <c r="A539" s="6" t="s">
        <v>14521</v>
      </c>
      <c r="B539" s="7">
        <f>(#REF!/#REF!)*10000000</f>
        <v>1095.0503723171266</v>
      </c>
      <c r="C539" s="8">
        <v>0.75</v>
      </c>
      <c r="D539" s="9">
        <v>6849</v>
      </c>
      <c r="E539" s="6">
        <v>2</v>
      </c>
      <c r="F539" s="6">
        <v>2</v>
      </c>
      <c r="G539" s="6">
        <v>2</v>
      </c>
      <c r="H539" s="6" t="s">
        <v>19785</v>
      </c>
      <c r="I539" s="6">
        <v>0</v>
      </c>
      <c r="J539" s="6">
        <v>4</v>
      </c>
      <c r="K539" s="6">
        <v>12</v>
      </c>
      <c r="L539" s="6"/>
      <c r="M539" s="6" t="s">
        <v>19789</v>
      </c>
      <c r="N539" s="6">
        <v>4</v>
      </c>
      <c r="O539" s="6">
        <v>4</v>
      </c>
      <c r="P539" s="6">
        <v>4</v>
      </c>
      <c r="Q539" s="6">
        <v>4</v>
      </c>
      <c r="R539" s="6" t="s">
        <v>93</v>
      </c>
      <c r="S539" s="6"/>
      <c r="T539" s="6" t="s">
        <v>2660</v>
      </c>
    </row>
    <row r="540" spans="1:20" x14ac:dyDescent="0.25">
      <c r="A540" s="6" t="s">
        <v>5369</v>
      </c>
      <c r="B540" s="7">
        <f>(#REF!/#REF!)*10000000</f>
        <v>1095.3346855983773</v>
      </c>
      <c r="C540" s="8">
        <v>1.35</v>
      </c>
      <c r="D540" s="9">
        <v>12325</v>
      </c>
      <c r="E540" s="6">
        <v>3</v>
      </c>
      <c r="F540" s="6">
        <v>3</v>
      </c>
      <c r="G540" s="6">
        <v>3</v>
      </c>
      <c r="H540" s="6" t="s">
        <v>19785</v>
      </c>
      <c r="I540" s="6">
        <v>1</v>
      </c>
      <c r="J540" s="6">
        <v>7</v>
      </c>
      <c r="K540" s="6">
        <v>16</v>
      </c>
      <c r="L540" s="6" t="s">
        <v>322</v>
      </c>
      <c r="M540" s="6" t="s">
        <v>19786</v>
      </c>
      <c r="N540" s="6">
        <v>5</v>
      </c>
      <c r="O540" s="6">
        <v>4</v>
      </c>
      <c r="P540" s="6">
        <v>5</v>
      </c>
      <c r="Q540" s="6">
        <v>4</v>
      </c>
      <c r="R540" s="6"/>
      <c r="S540" s="6" t="s">
        <v>3219</v>
      </c>
      <c r="T540" s="6" t="s">
        <v>2541</v>
      </c>
    </row>
    <row r="541" spans="1:20" x14ac:dyDescent="0.25">
      <c r="A541" s="6" t="s">
        <v>8044</v>
      </c>
      <c r="B541" s="7">
        <f>(#REF!/#REF!)*10000000</f>
        <v>1095.3825412874958</v>
      </c>
      <c r="C541" s="8">
        <v>1.3</v>
      </c>
      <c r="D541" s="9">
        <v>11868</v>
      </c>
      <c r="E541" s="6">
        <v>3</v>
      </c>
      <c r="F541" s="6">
        <v>3</v>
      </c>
      <c r="G541" s="6">
        <v>3</v>
      </c>
      <c r="H541" s="6" t="s">
        <v>19785</v>
      </c>
      <c r="I541" s="6">
        <v>1</v>
      </c>
      <c r="J541" s="6">
        <v>16</v>
      </c>
      <c r="K541" s="6">
        <v>16</v>
      </c>
      <c r="L541" s="6" t="s">
        <v>304</v>
      </c>
      <c r="M541" s="6" t="s">
        <v>19786</v>
      </c>
      <c r="N541" s="6">
        <v>5</v>
      </c>
      <c r="O541" s="6">
        <v>4</v>
      </c>
      <c r="P541" s="6">
        <v>5</v>
      </c>
      <c r="Q541" s="6">
        <v>4</v>
      </c>
      <c r="R541" s="6" t="s">
        <v>8043</v>
      </c>
      <c r="S541" s="6" t="s">
        <v>2774</v>
      </c>
      <c r="T541" s="6" t="s">
        <v>8041</v>
      </c>
    </row>
    <row r="542" spans="1:20" x14ac:dyDescent="0.25">
      <c r="A542" s="6" t="s">
        <v>15247</v>
      </c>
      <c r="B542" s="7">
        <f>(#REF!/#REF!)*10000000</f>
        <v>1099.1527364323333</v>
      </c>
      <c r="C542" s="8">
        <v>0.48</v>
      </c>
      <c r="D542" s="9">
        <v>4367</v>
      </c>
      <c r="E542" s="6">
        <v>2</v>
      </c>
      <c r="F542" s="6">
        <v>2</v>
      </c>
      <c r="G542" s="6">
        <v>2</v>
      </c>
      <c r="H542" s="6" t="s">
        <v>19785</v>
      </c>
      <c r="I542" s="6">
        <v>0</v>
      </c>
      <c r="J542" s="6">
        <v>11</v>
      </c>
      <c r="K542" s="6">
        <v>13</v>
      </c>
      <c r="L542" s="6"/>
      <c r="M542" s="6" t="s">
        <v>19789</v>
      </c>
      <c r="N542" s="6">
        <v>4</v>
      </c>
      <c r="O542" s="6">
        <v>4</v>
      </c>
      <c r="P542" s="6">
        <v>4</v>
      </c>
      <c r="Q542" s="6">
        <v>5</v>
      </c>
      <c r="R542" s="6"/>
      <c r="S542" s="6" t="s">
        <v>15246</v>
      </c>
      <c r="T542" s="6" t="s">
        <v>61</v>
      </c>
    </row>
    <row r="543" spans="1:20" x14ac:dyDescent="0.25">
      <c r="A543" s="6" t="s">
        <v>14548</v>
      </c>
      <c r="B543" s="7">
        <f>(#REF!/#REF!)*10000000</f>
        <v>1100</v>
      </c>
      <c r="C543" s="8">
        <v>0.55000000000000004</v>
      </c>
      <c r="D543" s="9">
        <v>5000</v>
      </c>
      <c r="E543" s="6">
        <v>2</v>
      </c>
      <c r="F543" s="6">
        <v>2</v>
      </c>
      <c r="G543" s="6">
        <v>1</v>
      </c>
      <c r="H543" s="6" t="s">
        <v>19785</v>
      </c>
      <c r="I543" s="6">
        <v>0</v>
      </c>
      <c r="J543" s="6">
        <v>1</v>
      </c>
      <c r="K543" s="6">
        <v>4</v>
      </c>
      <c r="L543" s="6" t="s">
        <v>31</v>
      </c>
      <c r="M543" s="6" t="s">
        <v>19790</v>
      </c>
      <c r="N543" s="6">
        <v>5</v>
      </c>
      <c r="O543" s="6">
        <v>5</v>
      </c>
      <c r="P543" s="6">
        <v>4</v>
      </c>
      <c r="Q543" s="6">
        <v>4</v>
      </c>
      <c r="R543" s="6" t="s">
        <v>14546</v>
      </c>
      <c r="S543" s="6" t="s">
        <v>14547</v>
      </c>
      <c r="T543" s="6" t="s">
        <v>14543</v>
      </c>
    </row>
    <row r="544" spans="1:20" x14ac:dyDescent="0.25">
      <c r="A544" s="6" t="s">
        <v>14819</v>
      </c>
      <c r="B544" s="7">
        <f>(#REF!/#REF!)*10000000</f>
        <v>1100.0091667430561</v>
      </c>
      <c r="C544" s="8">
        <v>1.2</v>
      </c>
      <c r="D544" s="9">
        <v>10909</v>
      </c>
      <c r="E544" s="6">
        <v>2</v>
      </c>
      <c r="F544" s="6">
        <v>3</v>
      </c>
      <c r="G544" s="6">
        <v>0</v>
      </c>
      <c r="H544" s="6" t="s">
        <v>19785</v>
      </c>
      <c r="I544" s="6">
        <v>0</v>
      </c>
      <c r="J544" s="6">
        <v>0</v>
      </c>
      <c r="K544" s="6">
        <v>15</v>
      </c>
      <c r="L544" s="6"/>
      <c r="M544" s="6" t="s">
        <v>19789</v>
      </c>
      <c r="N544" s="6">
        <v>5</v>
      </c>
      <c r="O544" s="6">
        <v>5</v>
      </c>
      <c r="P544" s="6">
        <v>5</v>
      </c>
      <c r="Q544" s="6">
        <v>4.5</v>
      </c>
      <c r="R544" s="6"/>
      <c r="S544" s="6"/>
      <c r="T544" s="6" t="s">
        <v>14482</v>
      </c>
    </row>
    <row r="545" spans="1:20" x14ac:dyDescent="0.25">
      <c r="A545" s="6" t="s">
        <v>15520</v>
      </c>
      <c r="B545" s="7">
        <f>(#REF!/#REF!)*10000000</f>
        <v>1100.0169233372822</v>
      </c>
      <c r="C545" s="8">
        <v>3.25</v>
      </c>
      <c r="D545" s="9">
        <v>29545</v>
      </c>
      <c r="E545" s="6">
        <v>3</v>
      </c>
      <c r="F545" s="6">
        <v>3</v>
      </c>
      <c r="G545" s="6">
        <v>3</v>
      </c>
      <c r="H545" s="6" t="s">
        <v>19785</v>
      </c>
      <c r="I545" s="6">
        <v>1</v>
      </c>
      <c r="J545" s="6">
        <v>4</v>
      </c>
      <c r="K545" s="6">
        <v>4</v>
      </c>
      <c r="L545" s="6" t="s">
        <v>143</v>
      </c>
      <c r="M545" s="6" t="s">
        <v>19788</v>
      </c>
      <c r="N545" s="6"/>
      <c r="O545" s="6"/>
      <c r="P545" s="6"/>
      <c r="Q545" s="6"/>
      <c r="R545" s="6"/>
      <c r="S545" s="6" t="s">
        <v>15519</v>
      </c>
      <c r="T545" s="6" t="s">
        <v>7299</v>
      </c>
    </row>
    <row r="546" spans="1:20" x14ac:dyDescent="0.25">
      <c r="A546" s="6" t="s">
        <v>7669</v>
      </c>
      <c r="B546" s="7">
        <f>(#REF!/#REF!)*10000000</f>
        <v>1100.022680880018</v>
      </c>
      <c r="C546" s="8">
        <v>0.97</v>
      </c>
      <c r="D546" s="9">
        <v>8818</v>
      </c>
      <c r="E546" s="6">
        <v>2</v>
      </c>
      <c r="F546" s="6">
        <v>2</v>
      </c>
      <c r="G546" s="6">
        <v>3</v>
      </c>
      <c r="H546" s="6" t="s">
        <v>19791</v>
      </c>
      <c r="I546" s="6">
        <v>1</v>
      </c>
      <c r="J546" s="6">
        <v>6</v>
      </c>
      <c r="K546" s="6">
        <v>24</v>
      </c>
      <c r="L546" s="6" t="s">
        <v>143</v>
      </c>
      <c r="M546" s="6" t="s">
        <v>19788</v>
      </c>
      <c r="N546" s="6"/>
      <c r="O546" s="6"/>
      <c r="P546" s="6"/>
      <c r="Q546" s="6"/>
      <c r="R546" s="6" t="s">
        <v>7668</v>
      </c>
      <c r="S546" s="6" t="s">
        <v>2774</v>
      </c>
      <c r="T546" s="6" t="s">
        <v>7666</v>
      </c>
    </row>
    <row r="547" spans="1:20" x14ac:dyDescent="0.25">
      <c r="A547" s="6" t="s">
        <v>6765</v>
      </c>
      <c r="B547" s="7">
        <f>(#REF!/#REF!)*10000000</f>
        <v>1100.0279668127155</v>
      </c>
      <c r="C547" s="8">
        <v>1.18</v>
      </c>
      <c r="D547" s="9">
        <v>10727</v>
      </c>
      <c r="E547" s="6">
        <v>2</v>
      </c>
      <c r="F547" s="6">
        <v>2</v>
      </c>
      <c r="G547" s="6">
        <v>3</v>
      </c>
      <c r="H547" s="6" t="s">
        <v>19785</v>
      </c>
      <c r="I547" s="6">
        <v>1</v>
      </c>
      <c r="J547" s="6">
        <v>9</v>
      </c>
      <c r="K547" s="6">
        <v>26</v>
      </c>
      <c r="L547" s="6" t="s">
        <v>143</v>
      </c>
      <c r="M547" s="6" t="s">
        <v>19786</v>
      </c>
      <c r="N547" s="6">
        <v>4.5</v>
      </c>
      <c r="O547" s="6">
        <v>4</v>
      </c>
      <c r="P547" s="6">
        <v>4</v>
      </c>
      <c r="Q547" s="6">
        <v>4.5</v>
      </c>
      <c r="R547" s="6" t="s">
        <v>6764</v>
      </c>
      <c r="S547" s="6" t="s">
        <v>3861</v>
      </c>
      <c r="T547" s="6" t="s">
        <v>6762</v>
      </c>
    </row>
    <row r="548" spans="1:20" x14ac:dyDescent="0.25">
      <c r="A548" s="6" t="s">
        <v>17635</v>
      </c>
      <c r="B548" s="7">
        <f>(#REF!/#REF!)*10000000</f>
        <v>1100.0293341155764</v>
      </c>
      <c r="C548" s="8">
        <v>0.75</v>
      </c>
      <c r="D548" s="9">
        <v>6818</v>
      </c>
      <c r="E548" s="6">
        <v>2</v>
      </c>
      <c r="F548" s="6">
        <v>2</v>
      </c>
      <c r="G548" s="6">
        <v>2</v>
      </c>
      <c r="H548" s="6" t="s">
        <v>19785</v>
      </c>
      <c r="I548" s="6">
        <v>0</v>
      </c>
      <c r="J548" s="6">
        <v>4</v>
      </c>
      <c r="K548" s="6">
        <v>4</v>
      </c>
      <c r="L548" s="6"/>
      <c r="M548" s="6" t="s">
        <v>19790</v>
      </c>
      <c r="N548" s="6">
        <v>4</v>
      </c>
      <c r="O548" s="6">
        <v>4</v>
      </c>
      <c r="P548" s="6">
        <v>4</v>
      </c>
      <c r="Q548" s="6">
        <v>4</v>
      </c>
      <c r="R548" s="6" t="s">
        <v>17634</v>
      </c>
      <c r="S548" s="6"/>
      <c r="T548" s="6" t="s">
        <v>2660</v>
      </c>
    </row>
    <row r="549" spans="1:20" x14ac:dyDescent="0.25">
      <c r="A549" s="6" t="s">
        <v>656</v>
      </c>
      <c r="B549" s="7">
        <f>(#REF!/#REF!)*10000000</f>
        <v>1100.0343760742524</v>
      </c>
      <c r="C549" s="8">
        <v>1.6</v>
      </c>
      <c r="D549" s="9">
        <v>14545</v>
      </c>
      <c r="E549" s="6">
        <v>2</v>
      </c>
      <c r="F549" s="6">
        <v>2</v>
      </c>
      <c r="G549" s="6">
        <v>2</v>
      </c>
      <c r="H549" s="6" t="s">
        <v>19785</v>
      </c>
      <c r="I549" s="6">
        <v>0</v>
      </c>
      <c r="J549" s="6">
        <v>3</v>
      </c>
      <c r="K549" s="6">
        <v>26</v>
      </c>
      <c r="L549" s="6" t="s">
        <v>304</v>
      </c>
      <c r="M549" s="6" t="s">
        <v>19786</v>
      </c>
      <c r="N549" s="6">
        <v>5</v>
      </c>
      <c r="O549" s="6">
        <v>5</v>
      </c>
      <c r="P549" s="6">
        <v>4</v>
      </c>
      <c r="Q549" s="6">
        <v>4</v>
      </c>
      <c r="R549" s="6" t="s">
        <v>653</v>
      </c>
      <c r="S549" s="6" t="s">
        <v>654</v>
      </c>
      <c r="T549" s="6" t="s">
        <v>649</v>
      </c>
    </row>
    <row r="550" spans="1:20" x14ac:dyDescent="0.25">
      <c r="A550" s="6" t="s">
        <v>19658</v>
      </c>
      <c r="B550" s="7">
        <f>(#REF!/#REF!)*10000000</f>
        <v>1100.0415110004153</v>
      </c>
      <c r="C550" s="8">
        <v>0.53</v>
      </c>
      <c r="D550" s="9">
        <v>4818</v>
      </c>
      <c r="E550" s="6">
        <v>3</v>
      </c>
      <c r="F550" s="6">
        <v>3</v>
      </c>
      <c r="G550" s="6">
        <v>2</v>
      </c>
      <c r="H550" s="6" t="s">
        <v>19785</v>
      </c>
      <c r="I550" s="6">
        <v>0</v>
      </c>
      <c r="J550" s="6">
        <v>2</v>
      </c>
      <c r="K550" s="6">
        <v>4</v>
      </c>
      <c r="L550" s="6"/>
      <c r="M550" s="6" t="s">
        <v>19786</v>
      </c>
      <c r="N550" s="6"/>
      <c r="O550" s="6"/>
      <c r="P550" s="6"/>
      <c r="Q550" s="6"/>
      <c r="R550" s="6" t="s">
        <v>19656</v>
      </c>
      <c r="S550" s="6" t="s">
        <v>19657</v>
      </c>
      <c r="T550" s="6" t="s">
        <v>18683</v>
      </c>
    </row>
    <row r="551" spans="1:20" x14ac:dyDescent="0.25">
      <c r="A551" s="6" t="s">
        <v>2963</v>
      </c>
      <c r="B551" s="7">
        <f>(#REF!/#REF!)*10000000</f>
        <v>1100.1100110011</v>
      </c>
      <c r="C551" s="8">
        <v>1</v>
      </c>
      <c r="D551" s="9">
        <v>9090</v>
      </c>
      <c r="E551" s="6">
        <v>1</v>
      </c>
      <c r="F551" s="6">
        <v>1</v>
      </c>
      <c r="G551" s="6">
        <v>1</v>
      </c>
      <c r="H551" s="6" t="s">
        <v>19791</v>
      </c>
      <c r="I551" s="6">
        <v>2</v>
      </c>
      <c r="J551" s="6">
        <v>1</v>
      </c>
      <c r="K551" s="6">
        <v>2</v>
      </c>
      <c r="L551" s="6" t="s">
        <v>304</v>
      </c>
      <c r="M551" s="6" t="s">
        <v>19787</v>
      </c>
      <c r="N551" s="6">
        <v>4</v>
      </c>
      <c r="O551" s="6">
        <v>4</v>
      </c>
      <c r="P551" s="6">
        <v>5</v>
      </c>
      <c r="Q551" s="6">
        <v>5</v>
      </c>
      <c r="R551" s="6" t="s">
        <v>2961</v>
      </c>
      <c r="S551" s="6" t="s">
        <v>2962</v>
      </c>
      <c r="T551" s="6" t="s">
        <v>2957</v>
      </c>
    </row>
    <row r="552" spans="1:20" x14ac:dyDescent="0.25">
      <c r="A552" s="6" t="s">
        <v>15823</v>
      </c>
      <c r="B552" s="7">
        <f>(#REF!/#REF!)*10000000</f>
        <v>1103.0222810500773</v>
      </c>
      <c r="C552" s="8">
        <v>1</v>
      </c>
      <c r="D552" s="9">
        <v>9066</v>
      </c>
      <c r="E552" s="6">
        <v>2</v>
      </c>
      <c r="F552" s="6">
        <v>2</v>
      </c>
      <c r="G552" s="6">
        <v>2</v>
      </c>
      <c r="H552" s="6" t="s">
        <v>19785</v>
      </c>
      <c r="I552" s="6">
        <v>1</v>
      </c>
      <c r="J552" s="6">
        <v>2</v>
      </c>
      <c r="K552" s="6">
        <v>4</v>
      </c>
      <c r="L552" s="6"/>
      <c r="M552" s="6" t="s">
        <v>19789</v>
      </c>
      <c r="N552" s="6">
        <v>4</v>
      </c>
      <c r="O552" s="6">
        <v>4</v>
      </c>
      <c r="P552" s="6">
        <v>4</v>
      </c>
      <c r="Q552" s="6">
        <v>4</v>
      </c>
      <c r="R552" s="6"/>
      <c r="S552" s="6" t="s">
        <v>171</v>
      </c>
      <c r="T552" s="6" t="s">
        <v>15821</v>
      </c>
    </row>
    <row r="553" spans="1:20" x14ac:dyDescent="0.25">
      <c r="A553" s="6" t="s">
        <v>15514</v>
      </c>
      <c r="B553" s="7">
        <f>(#REF!/#REF!)*10000000</f>
        <v>1103.0247896292926</v>
      </c>
      <c r="C553" s="8">
        <v>0.97</v>
      </c>
      <c r="D553" s="9">
        <v>8794</v>
      </c>
      <c r="E553" s="6">
        <v>2</v>
      </c>
      <c r="F553" s="6">
        <v>2</v>
      </c>
      <c r="G553" s="6">
        <v>4</v>
      </c>
      <c r="H553" s="6" t="s">
        <v>19785</v>
      </c>
      <c r="I553" s="6">
        <v>0</v>
      </c>
      <c r="J553" s="6">
        <v>2</v>
      </c>
      <c r="K553" s="6">
        <v>4</v>
      </c>
      <c r="L553" s="6" t="s">
        <v>270</v>
      </c>
      <c r="M553" s="6" t="s">
        <v>19789</v>
      </c>
      <c r="N553" s="6">
        <v>4</v>
      </c>
      <c r="O553" s="6">
        <v>4</v>
      </c>
      <c r="P553" s="6">
        <v>4</v>
      </c>
      <c r="Q553" s="6">
        <v>4</v>
      </c>
      <c r="R553" s="6"/>
      <c r="S553" s="6" t="s">
        <v>171</v>
      </c>
      <c r="T553" s="6" t="s">
        <v>15512</v>
      </c>
    </row>
    <row r="554" spans="1:20" x14ac:dyDescent="0.25">
      <c r="A554" s="6" t="s">
        <v>16935</v>
      </c>
      <c r="B554" s="7">
        <f>(#REF!/#REF!)*10000000</f>
        <v>1103.0333416896465</v>
      </c>
      <c r="C554" s="8">
        <v>0.88</v>
      </c>
      <c r="D554" s="9">
        <v>7978</v>
      </c>
      <c r="E554" s="6">
        <v>2</v>
      </c>
      <c r="F554" s="6">
        <v>2</v>
      </c>
      <c r="G554" s="6">
        <v>0</v>
      </c>
      <c r="H554" s="6" t="s">
        <v>19785</v>
      </c>
      <c r="I554" s="6">
        <v>0</v>
      </c>
      <c r="J554" s="6">
        <v>2</v>
      </c>
      <c r="K554" s="6">
        <v>2</v>
      </c>
      <c r="L554" s="6"/>
      <c r="M554" s="6" t="s">
        <v>19789</v>
      </c>
      <c r="N554" s="6">
        <v>4</v>
      </c>
      <c r="O554" s="6">
        <v>4</v>
      </c>
      <c r="P554" s="6">
        <v>4</v>
      </c>
      <c r="Q554" s="6">
        <v>4</v>
      </c>
      <c r="R554" s="6" t="s">
        <v>234</v>
      </c>
      <c r="S554" s="6"/>
      <c r="T554" s="6" t="s">
        <v>972</v>
      </c>
    </row>
    <row r="555" spans="1:20" x14ac:dyDescent="0.25">
      <c r="A555" s="6" t="s">
        <v>17995</v>
      </c>
      <c r="B555" s="7">
        <f>(#REF!/#REF!)*10000000</f>
        <v>1103.0365948611473</v>
      </c>
      <c r="C555" s="8">
        <v>0.85</v>
      </c>
      <c r="D555" s="9">
        <v>7706</v>
      </c>
      <c r="E555" s="6">
        <v>2</v>
      </c>
      <c r="F555" s="6">
        <v>2</v>
      </c>
      <c r="G555" s="6">
        <v>2</v>
      </c>
      <c r="H555" s="6" t="s">
        <v>19785</v>
      </c>
      <c r="I555" s="6">
        <v>1</v>
      </c>
      <c r="J555" s="6">
        <v>2</v>
      </c>
      <c r="K555" s="6">
        <v>4</v>
      </c>
      <c r="L555" s="6" t="s">
        <v>143</v>
      </c>
      <c r="M555" s="6" t="s">
        <v>19789</v>
      </c>
      <c r="N555" s="6">
        <v>4</v>
      </c>
      <c r="O555" s="6">
        <v>4</v>
      </c>
      <c r="P555" s="6">
        <v>4</v>
      </c>
      <c r="Q555" s="6">
        <v>4</v>
      </c>
      <c r="R555" s="6" t="s">
        <v>93</v>
      </c>
      <c r="S555" s="6"/>
      <c r="T555" s="6" t="s">
        <v>17993</v>
      </c>
    </row>
    <row r="556" spans="1:20" x14ac:dyDescent="0.25">
      <c r="A556" s="6" t="s">
        <v>14034</v>
      </c>
      <c r="B556" s="7">
        <f>(#REF!/#REF!)*10000000</f>
        <v>1103.0570438071227</v>
      </c>
      <c r="C556" s="8">
        <v>1.05</v>
      </c>
      <c r="D556" s="9">
        <v>9519</v>
      </c>
      <c r="E556" s="6">
        <v>2</v>
      </c>
      <c r="F556" s="6">
        <v>2</v>
      </c>
      <c r="G556" s="6">
        <v>2</v>
      </c>
      <c r="H556" s="6" t="s">
        <v>19785</v>
      </c>
      <c r="I556" s="6">
        <v>2</v>
      </c>
      <c r="J556" s="6">
        <v>4</v>
      </c>
      <c r="K556" s="6">
        <v>4</v>
      </c>
      <c r="L556" s="6"/>
      <c r="M556" s="6" t="s">
        <v>19789</v>
      </c>
      <c r="N556" s="6">
        <v>4</v>
      </c>
      <c r="O556" s="6">
        <v>4</v>
      </c>
      <c r="P556" s="6">
        <v>4</v>
      </c>
      <c r="Q556" s="6">
        <v>4</v>
      </c>
      <c r="R556" s="6"/>
      <c r="S556" s="6" t="s">
        <v>14033</v>
      </c>
      <c r="T556" s="6" t="s">
        <v>293</v>
      </c>
    </row>
    <row r="557" spans="1:20" x14ac:dyDescent="0.25">
      <c r="A557" s="6" t="s">
        <v>14745</v>
      </c>
      <c r="B557" s="7">
        <f>(#REF!/#REF!)*10000000</f>
        <v>1103.0763573967399</v>
      </c>
      <c r="C557" s="8">
        <v>0.9</v>
      </c>
      <c r="D557" s="9">
        <v>8159</v>
      </c>
      <c r="E557" s="6">
        <v>2</v>
      </c>
      <c r="F557" s="6">
        <v>2</v>
      </c>
      <c r="G557" s="6">
        <v>2</v>
      </c>
      <c r="H557" s="6" t="s">
        <v>19785</v>
      </c>
      <c r="I557" s="6">
        <v>2</v>
      </c>
      <c r="J557" s="6">
        <v>3</v>
      </c>
      <c r="K557" s="6">
        <v>4</v>
      </c>
      <c r="L557" s="6"/>
      <c r="M557" s="6" t="s">
        <v>19789</v>
      </c>
      <c r="N557" s="6">
        <v>4</v>
      </c>
      <c r="O557" s="6">
        <v>4</v>
      </c>
      <c r="P557" s="6">
        <v>4</v>
      </c>
      <c r="Q557" s="6">
        <v>4</v>
      </c>
      <c r="R557" s="6"/>
      <c r="S557" s="6" t="s">
        <v>4958</v>
      </c>
      <c r="T557" s="6" t="s">
        <v>293</v>
      </c>
    </row>
    <row r="558" spans="1:20" x14ac:dyDescent="0.25">
      <c r="A558" s="6" t="s">
        <v>18169</v>
      </c>
      <c r="B558" s="7">
        <f>(#REF!/#REF!)*10000000</f>
        <v>1103.0763573967399</v>
      </c>
      <c r="C558" s="8">
        <v>0.9</v>
      </c>
      <c r="D558" s="9">
        <v>8159</v>
      </c>
      <c r="E558" s="6">
        <v>2</v>
      </c>
      <c r="F558" s="6">
        <v>2</v>
      </c>
      <c r="G558" s="6">
        <v>2</v>
      </c>
      <c r="H558" s="6" t="s">
        <v>19785</v>
      </c>
      <c r="I558" s="6">
        <v>2</v>
      </c>
      <c r="J558" s="6">
        <v>2</v>
      </c>
      <c r="K558" s="6">
        <v>4</v>
      </c>
      <c r="L558" s="6" t="s">
        <v>270</v>
      </c>
      <c r="M558" s="6" t="s">
        <v>19789</v>
      </c>
      <c r="N558" s="6">
        <v>4</v>
      </c>
      <c r="O558" s="6">
        <v>4</v>
      </c>
      <c r="P558" s="6">
        <v>4</v>
      </c>
      <c r="Q558" s="6">
        <v>4</v>
      </c>
      <c r="R558" s="6"/>
      <c r="S558" s="6" t="s">
        <v>18168</v>
      </c>
      <c r="T558" s="6" t="s">
        <v>293</v>
      </c>
    </row>
    <row r="559" spans="1:20" x14ac:dyDescent="0.25">
      <c r="A559" s="6" t="s">
        <v>15343</v>
      </c>
      <c r="B559" s="7">
        <f>(#REF!/#REF!)*10000000</f>
        <v>1103.088648215002</v>
      </c>
      <c r="C559" s="8">
        <v>1.1000000000000001</v>
      </c>
      <c r="D559" s="9">
        <v>9972</v>
      </c>
      <c r="E559" s="6">
        <v>3</v>
      </c>
      <c r="F559" s="6">
        <v>1</v>
      </c>
      <c r="G559" s="6">
        <v>0</v>
      </c>
      <c r="H559" s="6" t="s">
        <v>19785</v>
      </c>
      <c r="I559" s="6">
        <v>0</v>
      </c>
      <c r="J559" s="6">
        <v>0</v>
      </c>
      <c r="K559" s="6">
        <v>1</v>
      </c>
      <c r="L559" s="6"/>
      <c r="M559" s="6" t="s">
        <v>19789</v>
      </c>
      <c r="N559" s="6">
        <v>4</v>
      </c>
      <c r="O559" s="6">
        <v>4</v>
      </c>
      <c r="P559" s="6">
        <v>4</v>
      </c>
      <c r="Q559" s="6">
        <v>4</v>
      </c>
      <c r="R559" s="6"/>
      <c r="S559" s="6"/>
      <c r="T559" s="6" t="s">
        <v>15341</v>
      </c>
    </row>
    <row r="560" spans="1:20" x14ac:dyDescent="0.25">
      <c r="A560" s="6" t="s">
        <v>16008</v>
      </c>
      <c r="B560" s="7">
        <f>(#REF!/#REF!)*10000000</f>
        <v>1103.088648215002</v>
      </c>
      <c r="C560" s="8">
        <v>1.1000000000000001</v>
      </c>
      <c r="D560" s="9">
        <v>9972</v>
      </c>
      <c r="E560" s="6">
        <v>2</v>
      </c>
      <c r="F560" s="6">
        <v>2</v>
      </c>
      <c r="G560" s="6">
        <v>2</v>
      </c>
      <c r="H560" s="6" t="s">
        <v>19785</v>
      </c>
      <c r="I560" s="6">
        <v>1</v>
      </c>
      <c r="J560" s="6">
        <v>3</v>
      </c>
      <c r="K560" s="6">
        <v>4</v>
      </c>
      <c r="L560" s="6"/>
      <c r="M560" s="6" t="s">
        <v>19789</v>
      </c>
      <c r="N560" s="6">
        <v>4</v>
      </c>
      <c r="O560" s="6">
        <v>4</v>
      </c>
      <c r="P560" s="6">
        <v>4</v>
      </c>
      <c r="Q560" s="6">
        <v>4</v>
      </c>
      <c r="R560" s="6"/>
      <c r="S560" s="6" t="s">
        <v>16007</v>
      </c>
      <c r="T560" s="6" t="s">
        <v>16005</v>
      </c>
    </row>
    <row r="561" spans="1:20" x14ac:dyDescent="0.25">
      <c r="A561" s="6" t="s">
        <v>297</v>
      </c>
      <c r="B561" s="7">
        <f>(#REF!/#REF!)*10000000</f>
        <v>1103.1017911751856</v>
      </c>
      <c r="C561" s="8">
        <v>1.01</v>
      </c>
      <c r="D561" s="9">
        <v>9156</v>
      </c>
      <c r="E561" s="6">
        <v>2</v>
      </c>
      <c r="F561" s="6">
        <v>2</v>
      </c>
      <c r="G561" s="6">
        <v>2</v>
      </c>
      <c r="H561" s="6" t="s">
        <v>19785</v>
      </c>
      <c r="I561" s="6">
        <v>1</v>
      </c>
      <c r="J561" s="6">
        <v>4</v>
      </c>
      <c r="K561" s="6">
        <v>4</v>
      </c>
      <c r="L561" s="6"/>
      <c r="M561" s="6" t="s">
        <v>19789</v>
      </c>
      <c r="N561" s="6">
        <v>4</v>
      </c>
      <c r="O561" s="6">
        <v>4</v>
      </c>
      <c r="P561" s="6">
        <v>4</v>
      </c>
      <c r="Q561" s="6">
        <v>4</v>
      </c>
      <c r="R561" s="6"/>
      <c r="S561" s="6" t="s">
        <v>296</v>
      </c>
      <c r="T561" s="6" t="s">
        <v>293</v>
      </c>
    </row>
    <row r="562" spans="1:20" x14ac:dyDescent="0.25">
      <c r="A562" s="6" t="s">
        <v>315</v>
      </c>
      <c r="B562" s="7">
        <f>(#REF!/#REF!)*10000000</f>
        <v>1103.129810159056</v>
      </c>
      <c r="C562" s="8">
        <v>0.86</v>
      </c>
      <c r="D562" s="9">
        <v>7796</v>
      </c>
      <c r="E562" s="6">
        <v>2</v>
      </c>
      <c r="F562" s="6">
        <v>3</v>
      </c>
      <c r="G562" s="6">
        <v>3</v>
      </c>
      <c r="H562" s="6" t="s">
        <v>19785</v>
      </c>
      <c r="I562" s="6">
        <v>0</v>
      </c>
      <c r="J562" s="6">
        <v>4</v>
      </c>
      <c r="K562" s="6">
        <v>4</v>
      </c>
      <c r="L562" s="6"/>
      <c r="M562" s="6" t="s">
        <v>19789</v>
      </c>
      <c r="N562" s="6">
        <v>4</v>
      </c>
      <c r="O562" s="6">
        <v>4</v>
      </c>
      <c r="P562" s="6">
        <v>4</v>
      </c>
      <c r="Q562" s="6">
        <v>4</v>
      </c>
      <c r="R562" s="6" t="s">
        <v>93</v>
      </c>
      <c r="S562" s="6"/>
      <c r="T562" s="6" t="s">
        <v>293</v>
      </c>
    </row>
    <row r="563" spans="1:20" x14ac:dyDescent="0.25">
      <c r="A563" s="6" t="s">
        <v>17872</v>
      </c>
      <c r="B563" s="7">
        <f>(#REF!/#REF!)*10000000</f>
        <v>1103.129810159056</v>
      </c>
      <c r="C563" s="8">
        <v>0.86</v>
      </c>
      <c r="D563" s="9">
        <v>7796</v>
      </c>
      <c r="E563" s="6">
        <v>2</v>
      </c>
      <c r="F563" s="6">
        <v>3</v>
      </c>
      <c r="G563" s="6">
        <v>2</v>
      </c>
      <c r="H563" s="6" t="s">
        <v>19791</v>
      </c>
      <c r="I563" s="6">
        <v>3</v>
      </c>
      <c r="J563" s="6">
        <v>4</v>
      </c>
      <c r="K563" s="6">
        <v>4</v>
      </c>
      <c r="L563" s="6" t="s">
        <v>143</v>
      </c>
      <c r="M563" s="6" t="s">
        <v>19789</v>
      </c>
      <c r="N563" s="6">
        <v>4</v>
      </c>
      <c r="O563" s="6">
        <v>4</v>
      </c>
      <c r="P563" s="6">
        <v>4</v>
      </c>
      <c r="Q563" s="6">
        <v>4</v>
      </c>
      <c r="R563" s="6" t="s">
        <v>17870</v>
      </c>
      <c r="S563" s="6" t="s">
        <v>17871</v>
      </c>
      <c r="T563" s="6" t="s">
        <v>293</v>
      </c>
    </row>
    <row r="564" spans="1:20" x14ac:dyDescent="0.25">
      <c r="A564" s="6" t="s">
        <v>17604</v>
      </c>
      <c r="B564" s="7">
        <f>(#REF!/#REF!)*10000000</f>
        <v>1104.6511627906978</v>
      </c>
      <c r="C564" s="8">
        <v>0.95</v>
      </c>
      <c r="D564" s="9">
        <v>8600</v>
      </c>
      <c r="E564" s="6">
        <v>2</v>
      </c>
      <c r="F564" s="6">
        <v>2</v>
      </c>
      <c r="G564" s="6">
        <v>2</v>
      </c>
      <c r="H564" s="6" t="s">
        <v>19785</v>
      </c>
      <c r="I564" s="6">
        <v>2</v>
      </c>
      <c r="J564" s="6">
        <v>4</v>
      </c>
      <c r="K564" s="6">
        <v>4</v>
      </c>
      <c r="L564" s="6"/>
      <c r="M564" s="6" t="s">
        <v>19789</v>
      </c>
      <c r="N564" s="6">
        <v>4</v>
      </c>
      <c r="O564" s="6">
        <v>4</v>
      </c>
      <c r="P564" s="6">
        <v>4</v>
      </c>
      <c r="Q564" s="6">
        <v>4</v>
      </c>
      <c r="R564" s="6"/>
      <c r="S564" s="6" t="s">
        <v>14033</v>
      </c>
      <c r="T564" s="6" t="s">
        <v>17602</v>
      </c>
    </row>
    <row r="565" spans="1:20" x14ac:dyDescent="0.25">
      <c r="A565" s="6" t="s">
        <v>16617</v>
      </c>
      <c r="B565" s="7">
        <f>(#REF!/#REF!)*10000000</f>
        <v>1104.7619047619048</v>
      </c>
      <c r="C565" s="8">
        <v>1.1599999999999999</v>
      </c>
      <c r="D565" s="9">
        <v>10500</v>
      </c>
      <c r="E565" s="6">
        <v>3</v>
      </c>
      <c r="F565" s="6">
        <v>2</v>
      </c>
      <c r="G565" s="6">
        <v>3</v>
      </c>
      <c r="H565" s="6" t="s">
        <v>19785</v>
      </c>
      <c r="I565" s="6">
        <v>1</v>
      </c>
      <c r="J565" s="6">
        <v>1</v>
      </c>
      <c r="K565" s="6">
        <v>4</v>
      </c>
      <c r="L565" s="6"/>
      <c r="M565" s="6" t="s">
        <v>19789</v>
      </c>
      <c r="N565" s="6">
        <v>4</v>
      </c>
      <c r="O565" s="6">
        <v>4</v>
      </c>
      <c r="P565" s="6">
        <v>4</v>
      </c>
      <c r="Q565" s="6">
        <v>4</v>
      </c>
      <c r="R565" s="6"/>
      <c r="S565" s="6" t="s">
        <v>171</v>
      </c>
      <c r="T565" s="6" t="s">
        <v>293</v>
      </c>
    </row>
    <row r="566" spans="1:20" x14ac:dyDescent="0.25">
      <c r="A566" s="6" t="s">
        <v>16558</v>
      </c>
      <c r="B566" s="7">
        <f>(#REF!/#REF!)*10000000</f>
        <v>1104.9723756906078</v>
      </c>
      <c r="C566" s="8">
        <v>0.9</v>
      </c>
      <c r="D566" s="9">
        <v>8145</v>
      </c>
      <c r="E566" s="6">
        <v>2</v>
      </c>
      <c r="F566" s="6">
        <v>2</v>
      </c>
      <c r="G566" s="6">
        <v>2</v>
      </c>
      <c r="H566" s="6" t="s">
        <v>19785</v>
      </c>
      <c r="I566" s="6">
        <v>0</v>
      </c>
      <c r="J566" s="6">
        <v>1</v>
      </c>
      <c r="K566" s="6">
        <v>1</v>
      </c>
      <c r="L566" s="6"/>
      <c r="M566" s="6" t="s">
        <v>19789</v>
      </c>
      <c r="N566" s="6">
        <v>4</v>
      </c>
      <c r="O566" s="6">
        <v>4</v>
      </c>
      <c r="P566" s="6">
        <v>4</v>
      </c>
      <c r="Q566" s="6">
        <v>4</v>
      </c>
      <c r="R566" s="6"/>
      <c r="S566" s="6"/>
      <c r="T566" s="6" t="s">
        <v>972</v>
      </c>
    </row>
    <row r="567" spans="1:20" x14ac:dyDescent="0.25">
      <c r="A567" s="6" t="s">
        <v>1754</v>
      </c>
      <c r="B567" s="7">
        <f>(#REF!/#REF!)*10000000</f>
        <v>1105.1111390179581</v>
      </c>
      <c r="C567" s="8">
        <v>0.88</v>
      </c>
      <c r="D567" s="9">
        <v>7963</v>
      </c>
      <c r="E567" s="6">
        <v>2</v>
      </c>
      <c r="F567" s="6">
        <v>2</v>
      </c>
      <c r="G567" s="6">
        <v>3</v>
      </c>
      <c r="H567" s="6" t="s">
        <v>19785</v>
      </c>
      <c r="I567" s="6">
        <v>1</v>
      </c>
      <c r="J567" s="6">
        <v>2</v>
      </c>
      <c r="K567" s="6">
        <v>4</v>
      </c>
      <c r="L567" s="6"/>
      <c r="M567" s="6" t="s">
        <v>19789</v>
      </c>
      <c r="N567" s="6">
        <v>4</v>
      </c>
      <c r="O567" s="6">
        <v>4</v>
      </c>
      <c r="P567" s="6">
        <v>4</v>
      </c>
      <c r="Q567" s="6">
        <v>4</v>
      </c>
      <c r="R567" s="6"/>
      <c r="S567" s="6" t="s">
        <v>182</v>
      </c>
      <c r="T567" s="6" t="s">
        <v>293</v>
      </c>
    </row>
    <row r="568" spans="1:20" x14ac:dyDescent="0.25">
      <c r="A568" s="6" t="s">
        <v>16537</v>
      </c>
      <c r="B568" s="7">
        <f>(#REF!/#REF!)*10000000</f>
        <v>1107.0519207350826</v>
      </c>
      <c r="C568" s="8">
        <v>1</v>
      </c>
      <c r="D568" s="9">
        <v>9033</v>
      </c>
      <c r="E568" s="6">
        <v>2</v>
      </c>
      <c r="F568" s="6">
        <v>2</v>
      </c>
      <c r="G568" s="6">
        <v>2</v>
      </c>
      <c r="H568" s="6" t="s">
        <v>19785</v>
      </c>
      <c r="I568" s="6">
        <v>1</v>
      </c>
      <c r="J568" s="6">
        <v>1</v>
      </c>
      <c r="K568" s="6">
        <v>4</v>
      </c>
      <c r="L568" s="6"/>
      <c r="M568" s="6" t="s">
        <v>19789</v>
      </c>
      <c r="N568" s="6">
        <v>4</v>
      </c>
      <c r="O568" s="6">
        <v>4</v>
      </c>
      <c r="P568" s="6">
        <v>4</v>
      </c>
      <c r="Q568" s="6">
        <v>4</v>
      </c>
      <c r="R568" s="6"/>
      <c r="S568" s="6" t="s">
        <v>14033</v>
      </c>
      <c r="T568" s="6" t="s">
        <v>16535</v>
      </c>
    </row>
    <row r="569" spans="1:20" x14ac:dyDescent="0.25">
      <c r="A569" s="6" t="s">
        <v>2362</v>
      </c>
      <c r="B569" s="7">
        <f>(#REF!/#REF!)*10000000</f>
        <v>1110.1019275406197</v>
      </c>
      <c r="C569" s="8">
        <v>1.1000000000000001</v>
      </c>
      <c r="D569" s="9">
        <v>9909</v>
      </c>
      <c r="E569" s="6">
        <v>2</v>
      </c>
      <c r="F569" s="6">
        <v>2</v>
      </c>
      <c r="G569" s="6">
        <v>3</v>
      </c>
      <c r="H569" s="6" t="s">
        <v>19785</v>
      </c>
      <c r="I569" s="6">
        <v>0</v>
      </c>
      <c r="J569" s="6">
        <v>9</v>
      </c>
      <c r="K569" s="6">
        <v>14</v>
      </c>
      <c r="L569" s="6" t="s">
        <v>270</v>
      </c>
      <c r="M569" s="6" t="s">
        <v>19790</v>
      </c>
      <c r="N569" s="6">
        <v>5</v>
      </c>
      <c r="O569" s="6">
        <v>4</v>
      </c>
      <c r="P569" s="6">
        <v>3</v>
      </c>
      <c r="Q569" s="6">
        <v>4.5</v>
      </c>
      <c r="R569" s="6" t="s">
        <v>2361</v>
      </c>
      <c r="S569" s="6" t="s">
        <v>182</v>
      </c>
      <c r="T569" s="6" t="s">
        <v>2358</v>
      </c>
    </row>
    <row r="570" spans="1:20" x14ac:dyDescent="0.25">
      <c r="A570" s="6" t="s">
        <v>17562</v>
      </c>
      <c r="B570" s="7">
        <f>(#REF!/#REF!)*10000000</f>
        <v>1110.2475852115022</v>
      </c>
      <c r="C570" s="8">
        <v>1</v>
      </c>
      <c r="D570" s="9">
        <v>9007</v>
      </c>
      <c r="E570" s="6">
        <v>2</v>
      </c>
      <c r="F570" s="6">
        <v>2</v>
      </c>
      <c r="G570" s="6">
        <v>3</v>
      </c>
      <c r="H570" s="6" t="s">
        <v>19785</v>
      </c>
      <c r="I570" s="6">
        <v>2</v>
      </c>
      <c r="J570" s="6">
        <v>3</v>
      </c>
      <c r="K570" s="6">
        <v>4</v>
      </c>
      <c r="L570" s="6"/>
      <c r="M570" s="6" t="s">
        <v>19788</v>
      </c>
      <c r="N570" s="6">
        <v>4</v>
      </c>
      <c r="O570" s="6">
        <v>4</v>
      </c>
      <c r="P570" s="6">
        <v>4</v>
      </c>
      <c r="Q570" s="6">
        <v>4</v>
      </c>
      <c r="R570" s="6" t="s">
        <v>93</v>
      </c>
      <c r="S570" s="6" t="s">
        <v>17561</v>
      </c>
      <c r="T570" s="6" t="s">
        <v>17559</v>
      </c>
    </row>
    <row r="571" spans="1:20" x14ac:dyDescent="0.25">
      <c r="A571" s="6" t="s">
        <v>1073</v>
      </c>
      <c r="B571" s="7">
        <f>(#REF!/#REF!)*10000000</f>
        <v>1118.1134376905875</v>
      </c>
      <c r="C571" s="8">
        <v>1.1000000000000001</v>
      </c>
      <c r="D571" s="9">
        <v>9838</v>
      </c>
      <c r="E571" s="6">
        <v>2</v>
      </c>
      <c r="F571" s="6">
        <v>2</v>
      </c>
      <c r="G571" s="6">
        <v>2</v>
      </c>
      <c r="H571" s="6" t="s">
        <v>19785</v>
      </c>
      <c r="I571" s="6">
        <v>0</v>
      </c>
      <c r="J571" s="6">
        <v>4</v>
      </c>
      <c r="K571" s="6">
        <v>4</v>
      </c>
      <c r="L571" s="6" t="s">
        <v>703</v>
      </c>
      <c r="M571" s="6" t="s">
        <v>19789</v>
      </c>
      <c r="N571" s="6">
        <v>4</v>
      </c>
      <c r="O571" s="6">
        <v>4</v>
      </c>
      <c r="P571" s="6">
        <v>4</v>
      </c>
      <c r="Q571" s="6">
        <v>4</v>
      </c>
      <c r="R571" s="6" t="s">
        <v>234</v>
      </c>
      <c r="S571" s="6"/>
      <c r="T571" s="6" t="s">
        <v>1070</v>
      </c>
    </row>
    <row r="572" spans="1:20" x14ac:dyDescent="0.25">
      <c r="A572" s="6" t="s">
        <v>1093</v>
      </c>
      <c r="B572" s="7">
        <f>(#REF!/#REF!)*10000000</f>
        <v>1119.9601791936286</v>
      </c>
      <c r="C572" s="8">
        <v>0.9</v>
      </c>
      <c r="D572" s="9">
        <v>8036</v>
      </c>
      <c r="E572" s="6">
        <v>3</v>
      </c>
      <c r="F572" s="6">
        <v>2</v>
      </c>
      <c r="G572" s="6">
        <v>0</v>
      </c>
      <c r="H572" s="6" t="s">
        <v>19785</v>
      </c>
      <c r="I572" s="6">
        <v>0</v>
      </c>
      <c r="J572" s="6">
        <v>2</v>
      </c>
      <c r="K572" s="6">
        <v>2</v>
      </c>
      <c r="L572" s="6"/>
      <c r="M572" s="6" t="s">
        <v>19789</v>
      </c>
      <c r="N572" s="6">
        <v>5</v>
      </c>
      <c r="O572" s="6">
        <v>4</v>
      </c>
      <c r="P572" s="6">
        <v>5</v>
      </c>
      <c r="Q572" s="6">
        <v>5</v>
      </c>
      <c r="R572" s="6"/>
      <c r="S572" s="6"/>
      <c r="T572" s="6" t="s">
        <v>1092</v>
      </c>
    </row>
    <row r="573" spans="1:20" x14ac:dyDescent="0.25">
      <c r="A573" s="6" t="s">
        <v>18668</v>
      </c>
      <c r="B573" s="7">
        <f>(#REF!/#REF!)*10000000</f>
        <v>1120.0421662933193</v>
      </c>
      <c r="C573" s="8">
        <v>1.7</v>
      </c>
      <c r="D573" s="9">
        <v>15178</v>
      </c>
      <c r="E573" s="6">
        <v>2</v>
      </c>
      <c r="F573" s="6">
        <v>2</v>
      </c>
      <c r="G573" s="6">
        <v>2</v>
      </c>
      <c r="H573" s="6" t="s">
        <v>19785</v>
      </c>
      <c r="I573" s="6">
        <v>1</v>
      </c>
      <c r="J573" s="6">
        <v>4</v>
      </c>
      <c r="K573" s="6">
        <v>4</v>
      </c>
      <c r="L573" s="6" t="s">
        <v>270</v>
      </c>
      <c r="M573" s="6" t="s">
        <v>19789</v>
      </c>
      <c r="N573" s="6"/>
      <c r="O573" s="6"/>
      <c r="P573" s="6"/>
      <c r="Q573" s="6"/>
      <c r="R573" s="6" t="s">
        <v>5197</v>
      </c>
      <c r="S573" s="6" t="s">
        <v>18667</v>
      </c>
      <c r="T573" s="6" t="s">
        <v>76</v>
      </c>
    </row>
    <row r="574" spans="1:20" x14ac:dyDescent="0.25">
      <c r="A574" s="6" t="s">
        <v>18597</v>
      </c>
      <c r="B574" s="7">
        <f>(#REF!/#REF!)*10000000</f>
        <v>1120.0995644057248</v>
      </c>
      <c r="C574" s="8">
        <v>0.72</v>
      </c>
      <c r="D574" s="9">
        <v>6428</v>
      </c>
      <c r="E574" s="6">
        <v>3</v>
      </c>
      <c r="F574" s="6">
        <v>2</v>
      </c>
      <c r="G574" s="6">
        <v>3</v>
      </c>
      <c r="H574" s="6" t="s">
        <v>19785</v>
      </c>
      <c r="I574" s="6">
        <v>0</v>
      </c>
      <c r="J574" s="6">
        <v>2</v>
      </c>
      <c r="K574" s="6">
        <v>4</v>
      </c>
      <c r="L574" s="6"/>
      <c r="M574" s="6" t="s">
        <v>19789</v>
      </c>
      <c r="N574" s="6"/>
      <c r="O574" s="6"/>
      <c r="P574" s="6"/>
      <c r="Q574" s="6"/>
      <c r="R574" s="6"/>
      <c r="S574" s="6"/>
      <c r="T574" s="6" t="s">
        <v>15825</v>
      </c>
    </row>
    <row r="575" spans="1:20" x14ac:dyDescent="0.25">
      <c r="A575" s="6" t="s">
        <v>1088</v>
      </c>
      <c r="B575" s="7">
        <f>(#REF!/#REF!)*10000000</f>
        <v>1120.099564405725</v>
      </c>
      <c r="C575" s="8">
        <v>0.9</v>
      </c>
      <c r="D575" s="9">
        <v>8035</v>
      </c>
      <c r="E575" s="6">
        <v>3</v>
      </c>
      <c r="F575" s="6">
        <v>2</v>
      </c>
      <c r="G575" s="6">
        <v>2</v>
      </c>
      <c r="H575" s="6" t="s">
        <v>19785</v>
      </c>
      <c r="I575" s="6">
        <v>0</v>
      </c>
      <c r="J575" s="6">
        <v>2</v>
      </c>
      <c r="K575" s="6">
        <v>4</v>
      </c>
      <c r="L575" s="6" t="s">
        <v>703</v>
      </c>
      <c r="M575" s="6" t="s">
        <v>19789</v>
      </c>
      <c r="N575" s="6">
        <v>5</v>
      </c>
      <c r="O575" s="6">
        <v>4</v>
      </c>
      <c r="P575" s="6">
        <v>5</v>
      </c>
      <c r="Q575" s="6">
        <v>5</v>
      </c>
      <c r="R575" s="6" t="s">
        <v>93</v>
      </c>
      <c r="S575" s="6" t="s">
        <v>1087</v>
      </c>
      <c r="T575" s="6" t="s">
        <v>61</v>
      </c>
    </row>
    <row r="576" spans="1:20" x14ac:dyDescent="0.25">
      <c r="A576" s="6" t="s">
        <v>672</v>
      </c>
      <c r="B576" s="7">
        <f>(#REF!/#REF!)*10000000</f>
        <v>1120.1079622132254</v>
      </c>
      <c r="C576" s="8">
        <v>0.83</v>
      </c>
      <c r="D576" s="9">
        <v>7410</v>
      </c>
      <c r="E576" s="6">
        <v>3</v>
      </c>
      <c r="F576" s="6">
        <v>2</v>
      </c>
      <c r="G576" s="6">
        <v>2</v>
      </c>
      <c r="H576" s="6" t="s">
        <v>19785</v>
      </c>
      <c r="I576" s="6">
        <v>0</v>
      </c>
      <c r="J576" s="6">
        <v>1</v>
      </c>
      <c r="K576" s="6">
        <v>4</v>
      </c>
      <c r="L576" s="6"/>
      <c r="M576" s="6" t="s">
        <v>19788</v>
      </c>
      <c r="N576" s="6">
        <v>5</v>
      </c>
      <c r="O576" s="6">
        <v>4</v>
      </c>
      <c r="P576" s="6">
        <v>5</v>
      </c>
      <c r="Q576" s="6">
        <v>5</v>
      </c>
      <c r="R576" s="6"/>
      <c r="S576" s="6" t="s">
        <v>671</v>
      </c>
      <c r="T576" s="6" t="s">
        <v>669</v>
      </c>
    </row>
    <row r="577" spans="1:20" x14ac:dyDescent="0.25">
      <c r="A577" s="6" t="s">
        <v>4424</v>
      </c>
      <c r="B577" s="7">
        <f>(#REF!/#REF!)*10000000</f>
        <v>1124.002900652647</v>
      </c>
      <c r="C577" s="8">
        <v>1.55</v>
      </c>
      <c r="D577" s="9">
        <v>13790</v>
      </c>
      <c r="E577" s="6">
        <v>2</v>
      </c>
      <c r="F577" s="6">
        <v>2</v>
      </c>
      <c r="G577" s="6">
        <v>4</v>
      </c>
      <c r="H577" s="6" t="s">
        <v>19785</v>
      </c>
      <c r="I577" s="6">
        <v>1</v>
      </c>
      <c r="J577" s="6">
        <v>18</v>
      </c>
      <c r="K577" s="6">
        <v>30</v>
      </c>
      <c r="L577" s="6" t="s">
        <v>703</v>
      </c>
      <c r="M577" s="6" t="s">
        <v>19786</v>
      </c>
      <c r="N577" s="6"/>
      <c r="O577" s="6"/>
      <c r="P577" s="6"/>
      <c r="Q577" s="6"/>
      <c r="R577" s="6"/>
      <c r="S577" s="6" t="s">
        <v>4423</v>
      </c>
      <c r="T577" s="6" t="s">
        <v>4420</v>
      </c>
    </row>
    <row r="578" spans="1:20" x14ac:dyDescent="0.25">
      <c r="A578" s="6" t="s">
        <v>4934</v>
      </c>
      <c r="B578" s="7">
        <f>(#REF!/#REF!)*10000000</f>
        <v>1125.1435132032148</v>
      </c>
      <c r="C578" s="8">
        <v>0.49</v>
      </c>
      <c r="D578" s="9">
        <v>4355</v>
      </c>
      <c r="E578" s="6">
        <v>2</v>
      </c>
      <c r="F578" s="6">
        <v>2</v>
      </c>
      <c r="G578" s="6">
        <v>2</v>
      </c>
      <c r="H578" s="6" t="s">
        <v>19785</v>
      </c>
      <c r="I578" s="6">
        <v>0</v>
      </c>
      <c r="J578" s="6">
        <v>16</v>
      </c>
      <c r="K578" s="6">
        <v>19</v>
      </c>
      <c r="L578" s="6" t="s">
        <v>270</v>
      </c>
      <c r="M578" s="6" t="s">
        <v>19786</v>
      </c>
      <c r="N578" s="6">
        <v>4.5</v>
      </c>
      <c r="O578" s="6">
        <v>4</v>
      </c>
      <c r="P578" s="6">
        <v>4</v>
      </c>
      <c r="Q578" s="6">
        <v>3</v>
      </c>
      <c r="R578" s="6" t="s">
        <v>93</v>
      </c>
      <c r="S578" s="6" t="s">
        <v>4933</v>
      </c>
      <c r="T578" s="6" t="s">
        <v>4923</v>
      </c>
    </row>
    <row r="579" spans="1:20" x14ac:dyDescent="0.25">
      <c r="A579" s="6" t="s">
        <v>19740</v>
      </c>
      <c r="B579" s="7">
        <f>(#REF!/#REF!)*10000000</f>
        <v>1125.7505003335557</v>
      </c>
      <c r="C579" s="8">
        <v>1.35</v>
      </c>
      <c r="D579" s="9">
        <v>11992</v>
      </c>
      <c r="E579" s="6">
        <v>2</v>
      </c>
      <c r="F579" s="6">
        <v>2</v>
      </c>
      <c r="G579" s="6">
        <v>2</v>
      </c>
      <c r="H579" s="6" t="s">
        <v>19785</v>
      </c>
      <c r="I579" s="6">
        <v>0</v>
      </c>
      <c r="J579" s="6">
        <v>1</v>
      </c>
      <c r="K579" s="6">
        <v>26</v>
      </c>
      <c r="L579" s="6"/>
      <c r="M579" s="6" t="s">
        <v>19790</v>
      </c>
      <c r="N579" s="6">
        <v>5</v>
      </c>
      <c r="O579" s="6">
        <v>5</v>
      </c>
      <c r="P579" s="6">
        <v>4</v>
      </c>
      <c r="Q579" s="6">
        <v>4</v>
      </c>
      <c r="R579" s="6" t="s">
        <v>93</v>
      </c>
      <c r="S579" s="6"/>
      <c r="T579" s="6" t="s">
        <v>649</v>
      </c>
    </row>
    <row r="580" spans="1:20" x14ac:dyDescent="0.25">
      <c r="A580" s="6" t="s">
        <v>4633</v>
      </c>
      <c r="B580" s="7">
        <f>(#REF!/#REF!)*10000000</f>
        <v>1128.0134072450689</v>
      </c>
      <c r="C580" s="8">
        <v>1.75</v>
      </c>
      <c r="D580" s="9">
        <v>15514</v>
      </c>
      <c r="E580" s="6">
        <v>3</v>
      </c>
      <c r="F580" s="6">
        <v>3</v>
      </c>
      <c r="G580" s="6">
        <v>4</v>
      </c>
      <c r="H580" s="6" t="s">
        <v>19785</v>
      </c>
      <c r="I580" s="6">
        <v>0</v>
      </c>
      <c r="J580" s="6">
        <v>1</v>
      </c>
      <c r="K580" s="6">
        <v>26</v>
      </c>
      <c r="L580" s="6" t="s">
        <v>270</v>
      </c>
      <c r="M580" s="6" t="s">
        <v>19786</v>
      </c>
      <c r="N580" s="6">
        <v>4</v>
      </c>
      <c r="O580" s="6">
        <v>4</v>
      </c>
      <c r="P580" s="6">
        <v>5</v>
      </c>
      <c r="Q580" s="6">
        <v>4</v>
      </c>
      <c r="R580" s="6" t="s">
        <v>4625</v>
      </c>
      <c r="S580" s="6" t="s">
        <v>4632</v>
      </c>
      <c r="T580" s="6" t="s">
        <v>321</v>
      </c>
    </row>
    <row r="581" spans="1:20" x14ac:dyDescent="0.25">
      <c r="A581" s="6" t="s">
        <v>13523</v>
      </c>
      <c r="B581" s="7">
        <f>(#REF!/#REF!)*10000000</f>
        <v>1128.0952112358282</v>
      </c>
      <c r="C581" s="8">
        <v>2</v>
      </c>
      <c r="D581" s="9">
        <v>17729</v>
      </c>
      <c r="E581" s="6">
        <v>3</v>
      </c>
      <c r="F581" s="6">
        <v>3</v>
      </c>
      <c r="G581" s="6">
        <v>4</v>
      </c>
      <c r="H581" s="6" t="s">
        <v>19785</v>
      </c>
      <c r="I581" s="6">
        <v>1</v>
      </c>
      <c r="J581" s="6">
        <v>1</v>
      </c>
      <c r="K581" s="6">
        <v>26</v>
      </c>
      <c r="L581" s="6" t="s">
        <v>703</v>
      </c>
      <c r="M581" s="6" t="s">
        <v>19786</v>
      </c>
      <c r="N581" s="6">
        <v>4</v>
      </c>
      <c r="O581" s="6">
        <v>4</v>
      </c>
      <c r="P581" s="6">
        <v>5</v>
      </c>
      <c r="Q581" s="6">
        <v>4</v>
      </c>
      <c r="R581" s="6"/>
      <c r="S581" s="6" t="s">
        <v>13522</v>
      </c>
      <c r="T581" s="6" t="s">
        <v>13520</v>
      </c>
    </row>
    <row r="582" spans="1:20" x14ac:dyDescent="0.25">
      <c r="A582" s="6" t="s">
        <v>5411</v>
      </c>
      <c r="B582" s="7">
        <f>(#REF!/#REF!)*10000000</f>
        <v>1128.1457911483944</v>
      </c>
      <c r="C582" s="8">
        <v>1.95</v>
      </c>
      <c r="D582" s="9">
        <v>17285</v>
      </c>
      <c r="E582" s="6">
        <v>3</v>
      </c>
      <c r="F582" s="6">
        <v>3</v>
      </c>
      <c r="G582" s="6">
        <v>3</v>
      </c>
      <c r="H582" s="6" t="s">
        <v>19785</v>
      </c>
      <c r="I582" s="6">
        <v>1</v>
      </c>
      <c r="J582" s="6">
        <v>12</v>
      </c>
      <c r="K582" s="6">
        <v>26</v>
      </c>
      <c r="L582" s="6" t="s">
        <v>143</v>
      </c>
      <c r="M582" s="6" t="s">
        <v>19788</v>
      </c>
      <c r="N582" s="6">
        <v>4</v>
      </c>
      <c r="O582" s="6">
        <v>4</v>
      </c>
      <c r="P582" s="6">
        <v>5</v>
      </c>
      <c r="Q582" s="6">
        <v>4</v>
      </c>
      <c r="R582" s="6" t="s">
        <v>3675</v>
      </c>
      <c r="S582" s="6" t="s">
        <v>5410</v>
      </c>
      <c r="T582" s="6" t="s">
        <v>5407</v>
      </c>
    </row>
    <row r="583" spans="1:20" x14ac:dyDescent="0.25">
      <c r="A583" s="6" t="s">
        <v>17336</v>
      </c>
      <c r="B583" s="7">
        <f>(#REF!/#REF!)*10000000</f>
        <v>1130.0360301342942</v>
      </c>
      <c r="C583" s="8">
        <v>1.38</v>
      </c>
      <c r="D583" s="9">
        <v>12212</v>
      </c>
      <c r="E583" s="6">
        <v>2</v>
      </c>
      <c r="F583" s="6">
        <v>2</v>
      </c>
      <c r="G583" s="6">
        <v>2</v>
      </c>
      <c r="H583" s="6" t="s">
        <v>19785</v>
      </c>
      <c r="I583" s="6">
        <v>0</v>
      </c>
      <c r="J583" s="6">
        <v>4</v>
      </c>
      <c r="K583" s="6">
        <v>4</v>
      </c>
      <c r="L583" s="6" t="s">
        <v>270</v>
      </c>
      <c r="M583" s="6" t="s">
        <v>19789</v>
      </c>
      <c r="N583" s="6"/>
      <c r="O583" s="6"/>
      <c r="P583" s="6"/>
      <c r="Q583" s="6"/>
      <c r="R583" s="6" t="s">
        <v>17334</v>
      </c>
      <c r="S583" s="6" t="s">
        <v>17335</v>
      </c>
      <c r="T583" s="6" t="s">
        <v>1931</v>
      </c>
    </row>
    <row r="584" spans="1:20" x14ac:dyDescent="0.25">
      <c r="A584" s="6" t="s">
        <v>13124</v>
      </c>
      <c r="B584" s="7">
        <f>(#REF!/#REF!)*10000000</f>
        <v>1130.0595849599345</v>
      </c>
      <c r="C584" s="8">
        <v>1.1000000000000001</v>
      </c>
      <c r="D584" s="9">
        <v>9734</v>
      </c>
      <c r="E584" s="6">
        <v>3</v>
      </c>
      <c r="F584" s="6">
        <v>4</v>
      </c>
      <c r="G584" s="6">
        <v>4</v>
      </c>
      <c r="H584" s="6" t="s">
        <v>19785</v>
      </c>
      <c r="I584" s="6">
        <v>1</v>
      </c>
      <c r="J584" s="6">
        <v>8</v>
      </c>
      <c r="K584" s="6">
        <v>24</v>
      </c>
      <c r="L584" s="6" t="s">
        <v>527</v>
      </c>
      <c r="M584" s="6" t="s">
        <v>19786</v>
      </c>
      <c r="N584" s="6"/>
      <c r="O584" s="6"/>
      <c r="P584" s="6"/>
      <c r="Q584" s="6"/>
      <c r="R584" s="6" t="s">
        <v>13123</v>
      </c>
      <c r="S584" s="6" t="s">
        <v>2774</v>
      </c>
      <c r="T584" s="6" t="s">
        <v>13121</v>
      </c>
    </row>
    <row r="585" spans="1:20" x14ac:dyDescent="0.25">
      <c r="A585" s="6" t="s">
        <v>18941</v>
      </c>
      <c r="B585" s="7">
        <f>(#REF!/#REF!)*10000000</f>
        <v>1130.0595849599345</v>
      </c>
      <c r="C585" s="8">
        <v>0.55000000000000004</v>
      </c>
      <c r="D585" s="9">
        <v>4867</v>
      </c>
      <c r="E585" s="6">
        <v>2</v>
      </c>
      <c r="F585" s="6">
        <v>2</v>
      </c>
      <c r="G585" s="6">
        <v>2</v>
      </c>
      <c r="H585" s="6" t="s">
        <v>19785</v>
      </c>
      <c r="I585" s="6">
        <v>1</v>
      </c>
      <c r="J585" s="6">
        <v>14</v>
      </c>
      <c r="K585" s="6">
        <v>19</v>
      </c>
      <c r="L585" s="6"/>
      <c r="M585" s="6" t="s">
        <v>19788</v>
      </c>
      <c r="N585" s="6">
        <v>4</v>
      </c>
      <c r="O585" s="6">
        <v>4</v>
      </c>
      <c r="P585" s="6">
        <v>4</v>
      </c>
      <c r="Q585" s="6">
        <v>4</v>
      </c>
      <c r="R585" s="6"/>
      <c r="S585" s="6" t="s">
        <v>18940</v>
      </c>
      <c r="T585" s="6" t="s">
        <v>18938</v>
      </c>
    </row>
    <row r="586" spans="1:20" x14ac:dyDescent="0.25">
      <c r="A586" s="6" t="s">
        <v>13235</v>
      </c>
      <c r="B586" s="7">
        <f>(#REF!/#REF!)*10000000</f>
        <v>1130.0967362806257</v>
      </c>
      <c r="C586" s="8">
        <v>1.25</v>
      </c>
      <c r="D586" s="9">
        <v>11061</v>
      </c>
      <c r="E586" s="6">
        <v>3</v>
      </c>
      <c r="F586" s="6">
        <v>4</v>
      </c>
      <c r="G586" s="6">
        <v>4</v>
      </c>
      <c r="H586" s="6" t="s">
        <v>19785</v>
      </c>
      <c r="I586" s="6">
        <v>2</v>
      </c>
      <c r="J586" s="6">
        <v>7</v>
      </c>
      <c r="K586" s="6">
        <v>24</v>
      </c>
      <c r="L586" s="6" t="s">
        <v>206</v>
      </c>
      <c r="M586" s="6" t="s">
        <v>19786</v>
      </c>
      <c r="N586" s="6"/>
      <c r="O586" s="6"/>
      <c r="P586" s="6"/>
      <c r="Q586" s="6"/>
      <c r="R586" s="6"/>
      <c r="S586" s="6" t="s">
        <v>13234</v>
      </c>
      <c r="T586" s="6" t="s">
        <v>13232</v>
      </c>
    </row>
    <row r="587" spans="1:20" x14ac:dyDescent="0.25">
      <c r="A587" s="6" t="s">
        <v>19268</v>
      </c>
      <c r="B587" s="7">
        <f>(#REF!/#REF!)*10000000</f>
        <v>1130.1031219098743</v>
      </c>
      <c r="C587" s="8">
        <v>0.8</v>
      </c>
      <c r="D587" s="9">
        <v>7079</v>
      </c>
      <c r="E587" s="6">
        <v>2</v>
      </c>
      <c r="F587" s="6">
        <v>2</v>
      </c>
      <c r="G587" s="6">
        <v>2</v>
      </c>
      <c r="H587" s="6" t="s">
        <v>19785</v>
      </c>
      <c r="I587" s="6">
        <v>0</v>
      </c>
      <c r="J587" s="6">
        <v>6</v>
      </c>
      <c r="K587" s="6">
        <v>11</v>
      </c>
      <c r="L587" s="6"/>
      <c r="M587" s="6" t="s">
        <v>19787</v>
      </c>
      <c r="N587" s="6">
        <v>5</v>
      </c>
      <c r="O587" s="6">
        <v>4.5</v>
      </c>
      <c r="P587" s="6">
        <v>4</v>
      </c>
      <c r="Q587" s="6">
        <v>5</v>
      </c>
      <c r="R587" s="6" t="s">
        <v>19266</v>
      </c>
      <c r="S587" s="6"/>
      <c r="T587" s="6" t="s">
        <v>19264</v>
      </c>
    </row>
    <row r="588" spans="1:20" x14ac:dyDescent="0.25">
      <c r="A588" s="6" t="s">
        <v>18835</v>
      </c>
      <c r="B588" s="7">
        <f>(#REF!/#REF!)*10000000</f>
        <v>1133.3333333333333</v>
      </c>
      <c r="C588" s="8">
        <v>1.7</v>
      </c>
      <c r="D588" s="9">
        <v>15000</v>
      </c>
      <c r="E588" s="6">
        <v>2</v>
      </c>
      <c r="F588" s="6">
        <v>2</v>
      </c>
      <c r="G588" s="6">
        <v>2</v>
      </c>
      <c r="H588" s="6" t="s">
        <v>19785</v>
      </c>
      <c r="I588" s="6">
        <v>0</v>
      </c>
      <c r="J588" s="6">
        <v>4</v>
      </c>
      <c r="K588" s="6">
        <v>4</v>
      </c>
      <c r="L588" s="6"/>
      <c r="M588" s="6" t="s">
        <v>19789</v>
      </c>
      <c r="N588" s="6"/>
      <c r="O588" s="6"/>
      <c r="P588" s="6"/>
      <c r="Q588" s="6"/>
      <c r="R588" s="6"/>
      <c r="S588" s="6" t="s">
        <v>18834</v>
      </c>
      <c r="T588" s="6" t="s">
        <v>76</v>
      </c>
    </row>
    <row r="589" spans="1:20" x14ac:dyDescent="0.25">
      <c r="A589" s="6" t="s">
        <v>12713</v>
      </c>
      <c r="B589" s="7">
        <f>(#REF!/#REF!)*10000000</f>
        <v>1134.1681574239713</v>
      </c>
      <c r="C589" s="8">
        <v>0.63400000000000001</v>
      </c>
      <c r="D589" s="9">
        <v>5590</v>
      </c>
      <c r="E589" s="6">
        <v>2</v>
      </c>
      <c r="F589" s="6">
        <v>2</v>
      </c>
      <c r="G589" s="6">
        <v>4</v>
      </c>
      <c r="H589" s="6" t="s">
        <v>19785</v>
      </c>
      <c r="I589" s="6">
        <v>1</v>
      </c>
      <c r="J589" s="6">
        <v>2</v>
      </c>
      <c r="K589" s="6">
        <v>3</v>
      </c>
      <c r="L589" s="6" t="s">
        <v>270</v>
      </c>
      <c r="M589" s="6" t="s">
        <v>19786</v>
      </c>
      <c r="N589" s="6">
        <v>4</v>
      </c>
      <c r="O589" s="6">
        <v>4</v>
      </c>
      <c r="P589" s="6">
        <v>4</v>
      </c>
      <c r="Q589" s="6">
        <v>4</v>
      </c>
      <c r="R589" s="6"/>
      <c r="S589" s="6" t="s">
        <v>12712</v>
      </c>
      <c r="T589" s="6" t="s">
        <v>550</v>
      </c>
    </row>
    <row r="590" spans="1:20" x14ac:dyDescent="0.25">
      <c r="A590" s="6" t="s">
        <v>11048</v>
      </c>
      <c r="B590" s="7">
        <f>(#REF!/#REF!)*10000000</f>
        <v>1139.2594813371309</v>
      </c>
      <c r="C590" s="8">
        <v>1.52</v>
      </c>
      <c r="D590" s="9">
        <v>13342</v>
      </c>
      <c r="E590" s="6">
        <v>2</v>
      </c>
      <c r="F590" s="6">
        <v>2</v>
      </c>
      <c r="G590" s="6">
        <v>3</v>
      </c>
      <c r="H590" s="6" t="s">
        <v>19785</v>
      </c>
      <c r="I590" s="6">
        <v>1</v>
      </c>
      <c r="J590" s="6">
        <v>6</v>
      </c>
      <c r="K590" s="6">
        <v>30</v>
      </c>
      <c r="L590" s="6" t="s">
        <v>206</v>
      </c>
      <c r="M590" s="6" t="s">
        <v>19786</v>
      </c>
      <c r="N590" s="6"/>
      <c r="O590" s="6"/>
      <c r="P590" s="6"/>
      <c r="Q590" s="6"/>
      <c r="R590" s="6" t="s">
        <v>93</v>
      </c>
      <c r="S590" s="6" t="s">
        <v>2774</v>
      </c>
      <c r="T590" s="6" t="s">
        <v>11046</v>
      </c>
    </row>
    <row r="591" spans="1:20" x14ac:dyDescent="0.25">
      <c r="A591" s="6" t="s">
        <v>15649</v>
      </c>
      <c r="B591" s="7">
        <f>(#REF!/#REF!)*10000000</f>
        <v>1140.1641836424446</v>
      </c>
      <c r="C591" s="8">
        <v>0.75</v>
      </c>
      <c r="D591" s="9">
        <v>6578</v>
      </c>
      <c r="E591" s="6">
        <v>2</v>
      </c>
      <c r="F591" s="6">
        <v>2</v>
      </c>
      <c r="G591" s="6">
        <v>2</v>
      </c>
      <c r="H591" s="6" t="s">
        <v>19785</v>
      </c>
      <c r="I591" s="6">
        <v>0</v>
      </c>
      <c r="J591" s="6">
        <v>6</v>
      </c>
      <c r="K591" s="6">
        <v>13</v>
      </c>
      <c r="L591" s="6"/>
      <c r="M591" s="6" t="s">
        <v>19790</v>
      </c>
      <c r="N591" s="6">
        <v>4.5</v>
      </c>
      <c r="O591" s="6">
        <v>4</v>
      </c>
      <c r="P591" s="6">
        <v>4</v>
      </c>
      <c r="Q591" s="6">
        <v>4.5</v>
      </c>
      <c r="R591" s="6" t="s">
        <v>93</v>
      </c>
      <c r="S591" s="6"/>
      <c r="T591" s="6" t="s">
        <v>293</v>
      </c>
    </row>
    <row r="592" spans="1:20" x14ac:dyDescent="0.25">
      <c r="A592" s="6" t="s">
        <v>19192</v>
      </c>
      <c r="B592" s="7">
        <f>(#REF!/#REF!)*10000000</f>
        <v>1145.0381679389313</v>
      </c>
      <c r="C592" s="8">
        <v>0.75</v>
      </c>
      <c r="D592" s="9">
        <v>6550</v>
      </c>
      <c r="E592" s="6">
        <v>2</v>
      </c>
      <c r="F592" s="6">
        <v>2</v>
      </c>
      <c r="G592" s="6">
        <v>2</v>
      </c>
      <c r="H592" s="6" t="s">
        <v>19785</v>
      </c>
      <c r="I592" s="6">
        <v>0</v>
      </c>
      <c r="J592" s="6">
        <v>15</v>
      </c>
      <c r="K592" s="6">
        <v>18</v>
      </c>
      <c r="L592" s="6"/>
      <c r="M592" s="6" t="s">
        <v>19787</v>
      </c>
      <c r="N592" s="6">
        <v>5</v>
      </c>
      <c r="O592" s="6">
        <v>4.5</v>
      </c>
      <c r="P592" s="6">
        <v>4.5</v>
      </c>
      <c r="Q592" s="6">
        <v>5</v>
      </c>
      <c r="R592" s="6" t="s">
        <v>19190</v>
      </c>
      <c r="S592" s="6" t="s">
        <v>392</v>
      </c>
      <c r="T592" s="6" t="s">
        <v>4494</v>
      </c>
    </row>
    <row r="593" spans="1:20" x14ac:dyDescent="0.25">
      <c r="A593" s="6" t="s">
        <v>11672</v>
      </c>
      <c r="B593" s="7">
        <f>(#REF!/#REF!)*10000000</f>
        <v>1148.0483178596385</v>
      </c>
      <c r="C593" s="8">
        <v>1.1499999999999999</v>
      </c>
      <c r="D593" s="9">
        <v>10017</v>
      </c>
      <c r="E593" s="6">
        <v>2</v>
      </c>
      <c r="F593" s="6">
        <v>2</v>
      </c>
      <c r="G593" s="6">
        <v>4</v>
      </c>
      <c r="H593" s="6" t="s">
        <v>19785</v>
      </c>
      <c r="I593" s="6">
        <v>1</v>
      </c>
      <c r="J593" s="6">
        <v>18</v>
      </c>
      <c r="K593" s="6">
        <v>26</v>
      </c>
      <c r="L593" s="6" t="s">
        <v>270</v>
      </c>
      <c r="M593" s="6" t="s">
        <v>19786</v>
      </c>
      <c r="N593" s="6">
        <v>4.5</v>
      </c>
      <c r="O593" s="6">
        <v>4</v>
      </c>
      <c r="P593" s="6">
        <v>4</v>
      </c>
      <c r="Q593" s="6">
        <v>4.5</v>
      </c>
      <c r="R593" s="6" t="s">
        <v>11610</v>
      </c>
      <c r="S593" s="6" t="s">
        <v>11619</v>
      </c>
      <c r="T593" s="6" t="s">
        <v>11669</v>
      </c>
    </row>
    <row r="594" spans="1:20" x14ac:dyDescent="0.25">
      <c r="A594" s="6" t="s">
        <v>11666</v>
      </c>
      <c r="B594" s="7">
        <f>(#REF!/#REF!)*10000000</f>
        <v>1148.0529022777368</v>
      </c>
      <c r="C594" s="8">
        <v>1.25</v>
      </c>
      <c r="D594" s="9">
        <v>10888</v>
      </c>
      <c r="E594" s="6">
        <v>2</v>
      </c>
      <c r="F594" s="6">
        <v>2</v>
      </c>
      <c r="G594" s="6">
        <v>4</v>
      </c>
      <c r="H594" s="6" t="s">
        <v>19785</v>
      </c>
      <c r="I594" s="6">
        <v>1</v>
      </c>
      <c r="J594" s="6">
        <v>17</v>
      </c>
      <c r="K594" s="6">
        <v>26</v>
      </c>
      <c r="L594" s="6" t="s">
        <v>270</v>
      </c>
      <c r="M594" s="6" t="s">
        <v>19786</v>
      </c>
      <c r="N594" s="6">
        <v>4.5</v>
      </c>
      <c r="O594" s="6">
        <v>4</v>
      </c>
      <c r="P594" s="6">
        <v>4</v>
      </c>
      <c r="Q594" s="6">
        <v>4.5</v>
      </c>
      <c r="R594" s="6" t="s">
        <v>11665</v>
      </c>
      <c r="S594" s="6" t="s">
        <v>11619</v>
      </c>
      <c r="T594" s="6" t="s">
        <v>11636</v>
      </c>
    </row>
    <row r="595" spans="1:20" x14ac:dyDescent="0.25">
      <c r="A595" s="6" t="s">
        <v>11638</v>
      </c>
      <c r="B595" s="7">
        <f>(#REF!/#REF!)*10000000</f>
        <v>1148.105625717566</v>
      </c>
      <c r="C595" s="8">
        <v>1.2</v>
      </c>
      <c r="D595" s="9">
        <v>10452</v>
      </c>
      <c r="E595" s="6">
        <v>2</v>
      </c>
      <c r="F595" s="6">
        <v>2</v>
      </c>
      <c r="G595" s="6">
        <v>4</v>
      </c>
      <c r="H595" s="6" t="s">
        <v>19785</v>
      </c>
      <c r="I595" s="6">
        <v>1</v>
      </c>
      <c r="J595" s="6">
        <v>2</v>
      </c>
      <c r="K595" s="6">
        <v>26</v>
      </c>
      <c r="L595" s="6" t="s">
        <v>31</v>
      </c>
      <c r="M595" s="6" t="s">
        <v>19786</v>
      </c>
      <c r="N595" s="6">
        <v>4.5</v>
      </c>
      <c r="O595" s="6">
        <v>4</v>
      </c>
      <c r="P595" s="6">
        <v>4</v>
      </c>
      <c r="Q595" s="6">
        <v>4.5</v>
      </c>
      <c r="R595" s="6" t="s">
        <v>11610</v>
      </c>
      <c r="S595" s="6" t="s">
        <v>11619</v>
      </c>
      <c r="T595" s="6" t="s">
        <v>11636</v>
      </c>
    </row>
    <row r="596" spans="1:20" x14ac:dyDescent="0.25">
      <c r="A596" s="6" t="s">
        <v>13588</v>
      </c>
      <c r="B596" s="7">
        <f>(#REF!/#REF!)*10000000</f>
        <v>1150</v>
      </c>
      <c r="C596" s="8">
        <v>1.38</v>
      </c>
      <c r="D596" s="9">
        <v>12000</v>
      </c>
      <c r="E596" s="6">
        <v>2</v>
      </c>
      <c r="F596" s="6">
        <v>2</v>
      </c>
      <c r="G596" s="6">
        <v>3</v>
      </c>
      <c r="H596" s="6" t="s">
        <v>19785</v>
      </c>
      <c r="I596" s="6">
        <v>1</v>
      </c>
      <c r="J596" s="6">
        <v>8</v>
      </c>
      <c r="K596" s="6">
        <v>13</v>
      </c>
      <c r="L596" s="6" t="s">
        <v>322</v>
      </c>
      <c r="M596" s="6" t="s">
        <v>19788</v>
      </c>
      <c r="N596" s="6"/>
      <c r="O596" s="6"/>
      <c r="P596" s="6"/>
      <c r="Q596" s="6"/>
      <c r="R596" s="6" t="s">
        <v>5224</v>
      </c>
      <c r="S596" s="6" t="s">
        <v>2774</v>
      </c>
      <c r="T596" s="6" t="s">
        <v>335</v>
      </c>
    </row>
    <row r="597" spans="1:20" x14ac:dyDescent="0.25">
      <c r="A597" s="6" t="s">
        <v>16248</v>
      </c>
      <c r="B597" s="7">
        <f>(#REF!/#REF!)*10000000</f>
        <v>1150.0035937612306</v>
      </c>
      <c r="C597" s="8">
        <v>1.6</v>
      </c>
      <c r="D597" s="9">
        <v>13913</v>
      </c>
      <c r="E597" s="6">
        <v>2</v>
      </c>
      <c r="F597" s="6">
        <v>2</v>
      </c>
      <c r="G597" s="6">
        <v>2</v>
      </c>
      <c r="H597" s="6" t="s">
        <v>19785</v>
      </c>
      <c r="I597" s="6">
        <v>0</v>
      </c>
      <c r="J597" s="6">
        <v>4</v>
      </c>
      <c r="K597" s="6">
        <v>4</v>
      </c>
      <c r="L597" s="6"/>
      <c r="M597" s="6" t="s">
        <v>19789</v>
      </c>
      <c r="N597" s="6"/>
      <c r="O597" s="6"/>
      <c r="P597" s="6"/>
      <c r="Q597" s="6"/>
      <c r="R597" s="6" t="s">
        <v>93</v>
      </c>
      <c r="S597" s="6" t="s">
        <v>1703</v>
      </c>
      <c r="T597" s="6" t="s">
        <v>76</v>
      </c>
    </row>
    <row r="598" spans="1:20" x14ac:dyDescent="0.25">
      <c r="A598" s="6" t="s">
        <v>16423</v>
      </c>
      <c r="B598" s="7">
        <f>(#REF!/#REF!)*10000000</f>
        <v>1150.0035937612306</v>
      </c>
      <c r="C598" s="8">
        <v>1.6</v>
      </c>
      <c r="D598" s="9">
        <v>13913</v>
      </c>
      <c r="E598" s="6">
        <v>2</v>
      </c>
      <c r="F598" s="6">
        <v>2</v>
      </c>
      <c r="G598" s="6">
        <v>2</v>
      </c>
      <c r="H598" s="6" t="s">
        <v>19785</v>
      </c>
      <c r="I598" s="6">
        <v>2</v>
      </c>
      <c r="J598" s="6">
        <v>4</v>
      </c>
      <c r="K598" s="6">
        <v>4</v>
      </c>
      <c r="L598" s="6" t="s">
        <v>143</v>
      </c>
      <c r="M598" s="6" t="s">
        <v>19789</v>
      </c>
      <c r="N598" s="6"/>
      <c r="O598" s="6"/>
      <c r="P598" s="6"/>
      <c r="Q598" s="6"/>
      <c r="R598" s="6" t="s">
        <v>16422</v>
      </c>
      <c r="S598" s="6" t="s">
        <v>1841</v>
      </c>
      <c r="T598" s="6" t="s">
        <v>76</v>
      </c>
    </row>
    <row r="599" spans="1:20" x14ac:dyDescent="0.25">
      <c r="A599" s="6" t="s">
        <v>17735</v>
      </c>
      <c r="B599" s="7">
        <f>(#REF!/#REF!)*10000000</f>
        <v>1150.0035937612306</v>
      </c>
      <c r="C599" s="8">
        <v>1.6</v>
      </c>
      <c r="D599" s="9">
        <v>13913</v>
      </c>
      <c r="E599" s="6">
        <v>2</v>
      </c>
      <c r="F599" s="6">
        <v>2</v>
      </c>
      <c r="G599" s="6">
        <v>2</v>
      </c>
      <c r="H599" s="6" t="s">
        <v>19785</v>
      </c>
      <c r="I599" s="6">
        <v>1</v>
      </c>
      <c r="J599" s="6">
        <v>3</v>
      </c>
      <c r="K599" s="6">
        <v>4</v>
      </c>
      <c r="L599" s="6" t="s">
        <v>270</v>
      </c>
      <c r="M599" s="6" t="s">
        <v>19789</v>
      </c>
      <c r="N599" s="6"/>
      <c r="O599" s="6"/>
      <c r="P599" s="6"/>
      <c r="Q599" s="6"/>
      <c r="R599" s="6" t="s">
        <v>17733</v>
      </c>
      <c r="S599" s="6" t="s">
        <v>17734</v>
      </c>
      <c r="T599" s="6" t="s">
        <v>17731</v>
      </c>
    </row>
    <row r="600" spans="1:20" x14ac:dyDescent="0.25">
      <c r="A600" s="6" t="s">
        <v>17964</v>
      </c>
      <c r="B600" s="7">
        <f>(#REF!/#REF!)*10000000</f>
        <v>1150.0035937612306</v>
      </c>
      <c r="C600" s="8">
        <v>1.6</v>
      </c>
      <c r="D600" s="9">
        <v>13913</v>
      </c>
      <c r="E600" s="6">
        <v>2</v>
      </c>
      <c r="F600" s="6">
        <v>2</v>
      </c>
      <c r="G600" s="6">
        <v>2</v>
      </c>
      <c r="H600" s="6" t="s">
        <v>19785</v>
      </c>
      <c r="I600" s="6">
        <v>1</v>
      </c>
      <c r="J600" s="6">
        <v>3</v>
      </c>
      <c r="K600" s="6">
        <v>4</v>
      </c>
      <c r="L600" s="6"/>
      <c r="M600" s="6" t="s">
        <v>19789</v>
      </c>
      <c r="N600" s="6"/>
      <c r="O600" s="6"/>
      <c r="P600" s="6"/>
      <c r="Q600" s="6"/>
      <c r="R600" s="6"/>
      <c r="S600" s="6" t="s">
        <v>17963</v>
      </c>
      <c r="T600" s="6" t="s">
        <v>15059</v>
      </c>
    </row>
    <row r="601" spans="1:20" x14ac:dyDescent="0.25">
      <c r="A601" s="6" t="s">
        <v>16659</v>
      </c>
      <c r="B601" s="7">
        <f>(#REF!/#REF!)*10000000</f>
        <v>1150.0109178251691</v>
      </c>
      <c r="C601" s="8">
        <v>1.58</v>
      </c>
      <c r="D601" s="9">
        <v>13739</v>
      </c>
      <c r="E601" s="6">
        <v>2</v>
      </c>
      <c r="F601" s="6">
        <v>2</v>
      </c>
      <c r="G601" s="6">
        <v>2</v>
      </c>
      <c r="H601" s="6" t="s">
        <v>19785</v>
      </c>
      <c r="I601" s="6">
        <v>1</v>
      </c>
      <c r="J601" s="6">
        <v>3</v>
      </c>
      <c r="K601" s="6">
        <v>4</v>
      </c>
      <c r="L601" s="6" t="s">
        <v>703</v>
      </c>
      <c r="M601" s="6" t="s">
        <v>19789</v>
      </c>
      <c r="N601" s="6"/>
      <c r="O601" s="6"/>
      <c r="P601" s="6"/>
      <c r="Q601" s="6"/>
      <c r="R601" s="6" t="s">
        <v>494</v>
      </c>
      <c r="S601" s="6" t="s">
        <v>16658</v>
      </c>
      <c r="T601" s="6" t="s">
        <v>76</v>
      </c>
    </row>
    <row r="602" spans="1:20" x14ac:dyDescent="0.25">
      <c r="A602" s="6" t="s">
        <v>5550</v>
      </c>
      <c r="B602" s="7">
        <f>(#REF!/#REF!)*10000000</f>
        <v>1150.0127779197549</v>
      </c>
      <c r="C602" s="8">
        <v>1.35</v>
      </c>
      <c r="D602" s="9">
        <v>11739</v>
      </c>
      <c r="E602" s="6">
        <v>2</v>
      </c>
      <c r="F602" s="6">
        <v>2</v>
      </c>
      <c r="G602" s="6">
        <v>2</v>
      </c>
      <c r="H602" s="6" t="s">
        <v>19785</v>
      </c>
      <c r="I602" s="6">
        <v>1</v>
      </c>
      <c r="J602" s="6">
        <v>14</v>
      </c>
      <c r="K602" s="6">
        <v>26</v>
      </c>
      <c r="L602" s="6" t="s">
        <v>270</v>
      </c>
      <c r="M602" s="6" t="s">
        <v>19787</v>
      </c>
      <c r="N602" s="6">
        <v>5</v>
      </c>
      <c r="O602" s="6">
        <v>5</v>
      </c>
      <c r="P602" s="6">
        <v>4</v>
      </c>
      <c r="Q602" s="6">
        <v>4</v>
      </c>
      <c r="R602" s="6"/>
      <c r="S602" s="6" t="s">
        <v>5549</v>
      </c>
      <c r="T602" s="6" t="s">
        <v>5545</v>
      </c>
    </row>
    <row r="603" spans="1:20" x14ac:dyDescent="0.25">
      <c r="A603" s="6" t="s">
        <v>18769</v>
      </c>
      <c r="B603" s="7">
        <f>(#REF!/#REF!)*10000000</f>
        <v>1150.0146498681511</v>
      </c>
      <c r="C603" s="8">
        <v>1.57</v>
      </c>
      <c r="D603" s="9">
        <v>13652</v>
      </c>
      <c r="E603" s="6">
        <v>2</v>
      </c>
      <c r="F603" s="6">
        <v>2</v>
      </c>
      <c r="G603" s="6">
        <v>2</v>
      </c>
      <c r="H603" s="6" t="s">
        <v>19785</v>
      </c>
      <c r="I603" s="6">
        <v>2</v>
      </c>
      <c r="J603" s="6">
        <v>3</v>
      </c>
      <c r="K603" s="6">
        <v>4</v>
      </c>
      <c r="L603" s="6"/>
      <c r="M603" s="6" t="s">
        <v>19789</v>
      </c>
      <c r="N603" s="6"/>
      <c r="O603" s="6"/>
      <c r="P603" s="6"/>
      <c r="Q603" s="6"/>
      <c r="R603" s="6" t="s">
        <v>12411</v>
      </c>
      <c r="S603" s="6" t="s">
        <v>18768</v>
      </c>
      <c r="T603" s="6" t="s">
        <v>76</v>
      </c>
    </row>
    <row r="604" spans="1:20" x14ac:dyDescent="0.25">
      <c r="A604" s="6" t="s">
        <v>18846</v>
      </c>
      <c r="B604" s="7">
        <f>(#REF!/#REF!)*10000000</f>
        <v>1150.0171644352902</v>
      </c>
      <c r="C604" s="8">
        <v>0.67</v>
      </c>
      <c r="D604" s="9">
        <v>5826</v>
      </c>
      <c r="E604" s="6">
        <v>2</v>
      </c>
      <c r="F604" s="6">
        <v>2</v>
      </c>
      <c r="G604" s="6">
        <v>3</v>
      </c>
      <c r="H604" s="6" t="s">
        <v>19785</v>
      </c>
      <c r="I604" s="6">
        <v>0</v>
      </c>
      <c r="J604" s="6">
        <v>2</v>
      </c>
      <c r="K604" s="6">
        <v>3</v>
      </c>
      <c r="L604" s="6"/>
      <c r="M604" s="6" t="s">
        <v>19790</v>
      </c>
      <c r="N604" s="6">
        <v>5</v>
      </c>
      <c r="O604" s="6">
        <v>4.5</v>
      </c>
      <c r="P604" s="6">
        <v>5</v>
      </c>
      <c r="Q604" s="6">
        <v>4</v>
      </c>
      <c r="R604" s="6" t="s">
        <v>12163</v>
      </c>
      <c r="S604" s="6" t="s">
        <v>18844</v>
      </c>
      <c r="T604" s="6" t="s">
        <v>550</v>
      </c>
    </row>
    <row r="605" spans="1:20" x14ac:dyDescent="0.25">
      <c r="A605" s="6" t="s">
        <v>16873</v>
      </c>
      <c r="B605" s="7">
        <f>(#REF!/#REF!)*10000000</f>
        <v>1150.0222584953258</v>
      </c>
      <c r="C605" s="8">
        <v>1.55</v>
      </c>
      <c r="D605" s="9">
        <v>13478</v>
      </c>
      <c r="E605" s="6">
        <v>2</v>
      </c>
      <c r="F605" s="6">
        <v>2</v>
      </c>
      <c r="G605" s="6">
        <v>1</v>
      </c>
      <c r="H605" s="6" t="s">
        <v>19785</v>
      </c>
      <c r="I605" s="6">
        <v>1</v>
      </c>
      <c r="J605" s="6">
        <v>3</v>
      </c>
      <c r="K605" s="6">
        <v>4</v>
      </c>
      <c r="L605" s="6"/>
      <c r="M605" s="6" t="s">
        <v>19789</v>
      </c>
      <c r="N605" s="6"/>
      <c r="O605" s="6"/>
      <c r="P605" s="6"/>
      <c r="Q605" s="6"/>
      <c r="R605" s="6" t="s">
        <v>16871</v>
      </c>
      <c r="S605" s="6" t="s">
        <v>16872</v>
      </c>
      <c r="T605" s="6" t="s">
        <v>76</v>
      </c>
    </row>
    <row r="606" spans="1:20" x14ac:dyDescent="0.25">
      <c r="A606" s="6" t="s">
        <v>6772</v>
      </c>
      <c r="B606" s="7">
        <f>(#REF!/#REF!)*10000000</f>
        <v>1150.0261369576581</v>
      </c>
      <c r="C606" s="8">
        <v>1.1000000000000001</v>
      </c>
      <c r="D606" s="9">
        <v>9565</v>
      </c>
      <c r="E606" s="6">
        <v>2</v>
      </c>
      <c r="F606" s="6">
        <v>2</v>
      </c>
      <c r="G606" s="6">
        <v>3</v>
      </c>
      <c r="H606" s="6" t="s">
        <v>19791</v>
      </c>
      <c r="I606" s="6">
        <v>1</v>
      </c>
      <c r="J606" s="6">
        <v>10</v>
      </c>
      <c r="K606" s="6">
        <v>26</v>
      </c>
      <c r="L606" s="6" t="s">
        <v>31</v>
      </c>
      <c r="M606" s="6" t="s">
        <v>19786</v>
      </c>
      <c r="N606" s="6">
        <v>4.5</v>
      </c>
      <c r="O606" s="6">
        <v>4</v>
      </c>
      <c r="P606" s="6">
        <v>4</v>
      </c>
      <c r="Q606" s="6">
        <v>4.5</v>
      </c>
      <c r="R606" s="6"/>
      <c r="S606" s="6" t="s">
        <v>6771</v>
      </c>
      <c r="T606" s="6" t="s">
        <v>6769</v>
      </c>
    </row>
    <row r="607" spans="1:20" x14ac:dyDescent="0.25">
      <c r="A607" s="6" t="s">
        <v>14062</v>
      </c>
      <c r="B607" s="7">
        <f>(#REF!/#REF!)*10000000</f>
        <v>1150.0261369576581</v>
      </c>
      <c r="C607" s="8">
        <v>0.66</v>
      </c>
      <c r="D607" s="9">
        <v>5739</v>
      </c>
      <c r="E607" s="6">
        <v>3</v>
      </c>
      <c r="F607" s="6">
        <v>3</v>
      </c>
      <c r="G607" s="6">
        <v>2</v>
      </c>
      <c r="H607" s="6" t="s">
        <v>19785</v>
      </c>
      <c r="I607" s="6">
        <v>0</v>
      </c>
      <c r="J607" s="6">
        <v>2</v>
      </c>
      <c r="K607" s="6">
        <v>4</v>
      </c>
      <c r="L607" s="6" t="s">
        <v>270</v>
      </c>
      <c r="M607" s="6" t="s">
        <v>19789</v>
      </c>
      <c r="N607" s="6"/>
      <c r="O607" s="6"/>
      <c r="P607" s="6"/>
      <c r="Q607" s="6"/>
      <c r="R607" s="6"/>
      <c r="S607" s="6"/>
      <c r="T607" s="6" t="s">
        <v>14059</v>
      </c>
    </row>
    <row r="608" spans="1:20" x14ac:dyDescent="0.25">
      <c r="A608" s="6" t="s">
        <v>5582</v>
      </c>
      <c r="B608" s="7">
        <f>(#REF!/#REF!)*10000000</f>
        <v>1150.0429184549355</v>
      </c>
      <c r="C608" s="8">
        <v>0.66989999999999994</v>
      </c>
      <c r="D608" s="9">
        <v>5825</v>
      </c>
      <c r="E608" s="6">
        <v>2</v>
      </c>
      <c r="F608" s="6">
        <v>2</v>
      </c>
      <c r="G608" s="6">
        <v>2</v>
      </c>
      <c r="H608" s="6" t="s">
        <v>19785</v>
      </c>
      <c r="I608" s="6">
        <v>1</v>
      </c>
      <c r="J608" s="6">
        <v>5</v>
      </c>
      <c r="K608" s="6">
        <v>12</v>
      </c>
      <c r="L608" s="6" t="s">
        <v>527</v>
      </c>
      <c r="M608" s="6" t="s">
        <v>19786</v>
      </c>
      <c r="N608" s="6">
        <v>5</v>
      </c>
      <c r="O608" s="6">
        <v>4.5</v>
      </c>
      <c r="P608" s="6">
        <v>5</v>
      </c>
      <c r="Q608" s="6">
        <v>5</v>
      </c>
      <c r="R608" s="6" t="s">
        <v>5581</v>
      </c>
      <c r="S608" s="6" t="s">
        <v>2774</v>
      </c>
      <c r="T608" s="6" t="s">
        <v>5578</v>
      </c>
    </row>
    <row r="609" spans="1:20" x14ac:dyDescent="0.25">
      <c r="A609" s="6" t="s">
        <v>17672</v>
      </c>
      <c r="B609" s="7">
        <f>(#REF!/#REF!)*10000000</f>
        <v>1150.0481695568401</v>
      </c>
      <c r="C609" s="8">
        <v>1.91</v>
      </c>
      <c r="D609" s="9">
        <v>16608</v>
      </c>
      <c r="E609" s="6">
        <v>2</v>
      </c>
      <c r="F609" s="6">
        <v>2</v>
      </c>
      <c r="G609" s="6">
        <v>2</v>
      </c>
      <c r="H609" s="6" t="s">
        <v>19785</v>
      </c>
      <c r="I609" s="6">
        <v>0</v>
      </c>
      <c r="J609" s="6">
        <v>11</v>
      </c>
      <c r="K609" s="6">
        <v>26</v>
      </c>
      <c r="L609" s="6"/>
      <c r="M609" s="6" t="s">
        <v>19788</v>
      </c>
      <c r="N609" s="6">
        <v>5</v>
      </c>
      <c r="O609" s="6">
        <v>5</v>
      </c>
      <c r="P609" s="6">
        <v>4</v>
      </c>
      <c r="Q609" s="6">
        <v>4</v>
      </c>
      <c r="R609" s="6" t="s">
        <v>17670</v>
      </c>
      <c r="S609" s="6" t="s">
        <v>17671</v>
      </c>
      <c r="T609" s="6" t="s">
        <v>649</v>
      </c>
    </row>
    <row r="610" spans="1:20" x14ac:dyDescent="0.25">
      <c r="A610" s="6" t="s">
        <v>3274</v>
      </c>
      <c r="B610" s="7">
        <f>(#REF!/#REF!)*10000000</f>
        <v>1150.0547645125957</v>
      </c>
      <c r="C610" s="8">
        <v>1.47</v>
      </c>
      <c r="D610" s="9">
        <v>12782</v>
      </c>
      <c r="E610" s="6">
        <v>2</v>
      </c>
      <c r="F610" s="6">
        <v>2</v>
      </c>
      <c r="G610" s="6">
        <v>2</v>
      </c>
      <c r="H610" s="6" t="s">
        <v>19785</v>
      </c>
      <c r="I610" s="6">
        <v>1</v>
      </c>
      <c r="J610" s="6">
        <v>4</v>
      </c>
      <c r="K610" s="6">
        <v>4</v>
      </c>
      <c r="L610" s="6" t="s">
        <v>270</v>
      </c>
      <c r="M610" s="6" t="s">
        <v>19789</v>
      </c>
      <c r="N610" s="6"/>
      <c r="O610" s="6"/>
      <c r="P610" s="6"/>
      <c r="Q610" s="6"/>
      <c r="R610" s="6" t="s">
        <v>3272</v>
      </c>
      <c r="S610" s="6" t="s">
        <v>3273</v>
      </c>
      <c r="T610" s="6" t="s">
        <v>3270</v>
      </c>
    </row>
    <row r="611" spans="1:20" x14ac:dyDescent="0.25">
      <c r="A611" s="6" t="s">
        <v>17507</v>
      </c>
      <c r="B611" s="7">
        <f>(#REF!/#REF!)*10000000</f>
        <v>1150.0547645125957</v>
      </c>
      <c r="C611" s="8">
        <v>1.47</v>
      </c>
      <c r="D611" s="9">
        <v>12782</v>
      </c>
      <c r="E611" s="6">
        <v>2</v>
      </c>
      <c r="F611" s="6">
        <v>2</v>
      </c>
      <c r="G611" s="6">
        <v>2</v>
      </c>
      <c r="H611" s="6" t="s">
        <v>19791</v>
      </c>
      <c r="I611" s="6">
        <v>2</v>
      </c>
      <c r="J611" s="6">
        <v>4</v>
      </c>
      <c r="K611" s="6">
        <v>4</v>
      </c>
      <c r="L611" s="6" t="s">
        <v>143</v>
      </c>
      <c r="M611" s="6" t="s">
        <v>19789</v>
      </c>
      <c r="N611" s="6"/>
      <c r="O611" s="6"/>
      <c r="P611" s="6"/>
      <c r="Q611" s="6"/>
      <c r="R611" s="6" t="s">
        <v>93</v>
      </c>
      <c r="S611" s="6" t="s">
        <v>17506</v>
      </c>
      <c r="T611" s="6" t="s">
        <v>76</v>
      </c>
    </row>
    <row r="612" spans="1:20" x14ac:dyDescent="0.25">
      <c r="A612" s="6" t="s">
        <v>2343</v>
      </c>
      <c r="B612" s="7">
        <f>(#REF!/#REF!)*10000000</f>
        <v>1151.0204081632653</v>
      </c>
      <c r="C612" s="8">
        <v>1.41</v>
      </c>
      <c r="D612" s="9">
        <v>12250</v>
      </c>
      <c r="E612" s="6">
        <v>2</v>
      </c>
      <c r="F612" s="6">
        <v>2</v>
      </c>
      <c r="G612" s="6">
        <v>2</v>
      </c>
      <c r="H612" s="6" t="s">
        <v>19785</v>
      </c>
      <c r="I612" s="6">
        <v>1</v>
      </c>
      <c r="J612" s="6">
        <v>2</v>
      </c>
      <c r="K612" s="6">
        <v>4</v>
      </c>
      <c r="L612" s="6"/>
      <c r="M612" s="6" t="s">
        <v>19789</v>
      </c>
      <c r="N612" s="6"/>
      <c r="O612" s="6"/>
      <c r="P612" s="6"/>
      <c r="Q612" s="6"/>
      <c r="R612" s="6" t="s">
        <v>93</v>
      </c>
      <c r="S612" s="6" t="s">
        <v>2342</v>
      </c>
      <c r="T612" s="6" t="s">
        <v>76</v>
      </c>
    </row>
    <row r="613" spans="1:20" x14ac:dyDescent="0.25">
      <c r="A613" s="6" t="s">
        <v>2501</v>
      </c>
      <c r="B613" s="7">
        <f>(#REF!/#REF!)*10000000</f>
        <v>1151.0289501220786</v>
      </c>
      <c r="C613" s="8">
        <v>1.65</v>
      </c>
      <c r="D613" s="9">
        <v>14335</v>
      </c>
      <c r="E613" s="6">
        <v>2</v>
      </c>
      <c r="F613" s="6">
        <v>2</v>
      </c>
      <c r="G613" s="6">
        <v>3</v>
      </c>
      <c r="H613" s="6" t="s">
        <v>19785</v>
      </c>
      <c r="I613" s="6">
        <v>0</v>
      </c>
      <c r="J613" s="6">
        <v>1</v>
      </c>
      <c r="K613" s="6">
        <v>22</v>
      </c>
      <c r="L613" s="6" t="s">
        <v>270</v>
      </c>
      <c r="M613" s="6" t="s">
        <v>19789</v>
      </c>
      <c r="N613" s="6"/>
      <c r="O613" s="6"/>
      <c r="P613" s="6"/>
      <c r="Q613" s="6"/>
      <c r="R613" s="6" t="s">
        <v>93</v>
      </c>
      <c r="S613" s="6" t="s">
        <v>2500</v>
      </c>
      <c r="T613" s="6" t="s">
        <v>281</v>
      </c>
    </row>
    <row r="614" spans="1:20" x14ac:dyDescent="0.25">
      <c r="A614" s="6" t="s">
        <v>10890</v>
      </c>
      <c r="B614" s="7">
        <f>(#REF!/#REF!)*10000000</f>
        <v>1153.0225662987975</v>
      </c>
      <c r="C614" s="8">
        <v>0.7</v>
      </c>
      <c r="D614" s="9">
        <v>6071</v>
      </c>
      <c r="E614" s="6">
        <v>3</v>
      </c>
      <c r="F614" s="6">
        <v>3</v>
      </c>
      <c r="G614" s="6">
        <v>3</v>
      </c>
      <c r="H614" s="6" t="s">
        <v>19791</v>
      </c>
      <c r="I614" s="6">
        <v>1</v>
      </c>
      <c r="J614" s="6">
        <v>2</v>
      </c>
      <c r="K614" s="6">
        <v>4</v>
      </c>
      <c r="L614" s="6" t="s">
        <v>304</v>
      </c>
      <c r="M614" s="6" t="s">
        <v>19786</v>
      </c>
      <c r="N614" s="6">
        <v>5</v>
      </c>
      <c r="O614" s="6">
        <v>4</v>
      </c>
      <c r="P614" s="6">
        <v>5</v>
      </c>
      <c r="Q614" s="6">
        <v>5</v>
      </c>
      <c r="R614" s="6" t="s">
        <v>10888</v>
      </c>
      <c r="S614" s="6" t="s">
        <v>10889</v>
      </c>
      <c r="T614" s="6" t="s">
        <v>10887</v>
      </c>
    </row>
    <row r="615" spans="1:20" x14ac:dyDescent="0.25">
      <c r="A615" s="6" t="s">
        <v>10970</v>
      </c>
      <c r="B615" s="7">
        <f>(#REF!/#REF!)*10000000</f>
        <v>1153.0956182366506</v>
      </c>
      <c r="C615" s="8">
        <v>0.65</v>
      </c>
      <c r="D615" s="9">
        <v>5637</v>
      </c>
      <c r="E615" s="6">
        <v>2</v>
      </c>
      <c r="F615" s="6">
        <v>2</v>
      </c>
      <c r="G615" s="6">
        <v>2</v>
      </c>
      <c r="H615" s="6" t="s">
        <v>19791</v>
      </c>
      <c r="I615" s="6">
        <v>1</v>
      </c>
      <c r="J615" s="6">
        <v>2</v>
      </c>
      <c r="K615" s="6">
        <v>4</v>
      </c>
      <c r="L615" s="6" t="s">
        <v>527</v>
      </c>
      <c r="M615" s="6" t="s">
        <v>19786</v>
      </c>
      <c r="N615" s="6">
        <v>5</v>
      </c>
      <c r="O615" s="6">
        <v>4</v>
      </c>
      <c r="P615" s="6">
        <v>5</v>
      </c>
      <c r="Q615" s="6">
        <v>5</v>
      </c>
      <c r="R615" s="6"/>
      <c r="S615" s="6" t="s">
        <v>10969</v>
      </c>
      <c r="T615" s="6" t="s">
        <v>10887</v>
      </c>
    </row>
    <row r="616" spans="1:20" x14ac:dyDescent="0.25">
      <c r="A616" s="6" t="s">
        <v>13813</v>
      </c>
      <c r="B616" s="7">
        <f>(#REF!/#REF!)*10000000</f>
        <v>1153.6444677503932</v>
      </c>
      <c r="C616" s="8">
        <v>1.32</v>
      </c>
      <c r="D616" s="9">
        <v>11442</v>
      </c>
      <c r="E616" s="6">
        <v>2</v>
      </c>
      <c r="F616" s="6">
        <v>2</v>
      </c>
      <c r="G616" s="6">
        <v>2</v>
      </c>
      <c r="H616" s="6" t="s">
        <v>19785</v>
      </c>
      <c r="I616" s="6">
        <v>0</v>
      </c>
      <c r="J616" s="6">
        <v>6</v>
      </c>
      <c r="K616" s="6">
        <v>23</v>
      </c>
      <c r="L616" s="6"/>
      <c r="M616" s="6" t="s">
        <v>19786</v>
      </c>
      <c r="N616" s="6">
        <v>5</v>
      </c>
      <c r="O616" s="6">
        <v>5</v>
      </c>
      <c r="P616" s="6">
        <v>5</v>
      </c>
      <c r="Q616" s="6">
        <v>5</v>
      </c>
      <c r="R616" s="6" t="s">
        <v>13811</v>
      </c>
      <c r="S616" s="6" t="s">
        <v>13812</v>
      </c>
      <c r="T616" s="6" t="s">
        <v>3280</v>
      </c>
    </row>
    <row r="617" spans="1:20" x14ac:dyDescent="0.25">
      <c r="A617" s="6" t="s">
        <v>17947</v>
      </c>
      <c r="B617" s="7">
        <f>(#REF!/#REF!)*10000000</f>
        <v>1157.701538895948</v>
      </c>
      <c r="C617" s="8">
        <v>0.82</v>
      </c>
      <c r="D617" s="9">
        <v>7083</v>
      </c>
      <c r="E617" s="6">
        <v>2</v>
      </c>
      <c r="F617" s="6">
        <v>2</v>
      </c>
      <c r="G617" s="6">
        <v>2</v>
      </c>
      <c r="H617" s="6" t="s">
        <v>19785</v>
      </c>
      <c r="I617" s="6">
        <v>0</v>
      </c>
      <c r="J617" s="6">
        <v>6</v>
      </c>
      <c r="K617" s="6">
        <v>15</v>
      </c>
      <c r="L617" s="6"/>
      <c r="M617" s="6" t="s">
        <v>19790</v>
      </c>
      <c r="N617" s="6">
        <v>5</v>
      </c>
      <c r="O617" s="6">
        <v>2</v>
      </c>
      <c r="P617" s="6">
        <v>4</v>
      </c>
      <c r="Q617" s="6">
        <v>3</v>
      </c>
      <c r="R617" s="6" t="s">
        <v>93</v>
      </c>
      <c r="S617" s="6"/>
      <c r="T617" s="6" t="s">
        <v>17945</v>
      </c>
    </row>
    <row r="618" spans="1:20" x14ac:dyDescent="0.25">
      <c r="A618" s="6" t="s">
        <v>18916</v>
      </c>
      <c r="B618" s="7">
        <f>(#REF!/#REF!)*10000000</f>
        <v>1159.2958351223701</v>
      </c>
      <c r="C618" s="8">
        <v>1.62</v>
      </c>
      <c r="D618" s="9">
        <v>13974</v>
      </c>
      <c r="E618" s="6">
        <v>3</v>
      </c>
      <c r="F618" s="6">
        <v>4</v>
      </c>
      <c r="G618" s="6">
        <v>4</v>
      </c>
      <c r="H618" s="6" t="s">
        <v>19785</v>
      </c>
      <c r="I618" s="6">
        <v>1</v>
      </c>
      <c r="J618" s="6">
        <v>3</v>
      </c>
      <c r="K618" s="6">
        <v>22</v>
      </c>
      <c r="L618" s="6" t="s">
        <v>304</v>
      </c>
      <c r="M618" s="6" t="s">
        <v>19788</v>
      </c>
      <c r="N618" s="6"/>
      <c r="O618" s="6"/>
      <c r="P618" s="6"/>
      <c r="Q618" s="6"/>
      <c r="R618" s="6"/>
      <c r="S618" s="6" t="s">
        <v>18915</v>
      </c>
      <c r="T618" s="6" t="s">
        <v>281</v>
      </c>
    </row>
    <row r="619" spans="1:20" x14ac:dyDescent="0.25">
      <c r="A619" s="6" t="s">
        <v>6856</v>
      </c>
      <c r="B619" s="7">
        <f>(#REF!/#REF!)*10000000</f>
        <v>1160.013647219379</v>
      </c>
      <c r="C619" s="8">
        <v>1.02</v>
      </c>
      <c r="D619" s="9">
        <v>8793</v>
      </c>
      <c r="E619" s="6">
        <v>2</v>
      </c>
      <c r="F619" s="6">
        <v>2</v>
      </c>
      <c r="G619" s="6">
        <v>3</v>
      </c>
      <c r="H619" s="6" t="s">
        <v>19785</v>
      </c>
      <c r="I619" s="6">
        <v>1</v>
      </c>
      <c r="J619" s="6">
        <v>3</v>
      </c>
      <c r="K619" s="6">
        <v>20</v>
      </c>
      <c r="L619" s="6" t="s">
        <v>304</v>
      </c>
      <c r="M619" s="6" t="s">
        <v>19786</v>
      </c>
      <c r="N619" s="6">
        <v>4</v>
      </c>
      <c r="O619" s="6">
        <v>3</v>
      </c>
      <c r="P619" s="6">
        <v>3</v>
      </c>
      <c r="Q619" s="6">
        <v>3</v>
      </c>
      <c r="R619" s="6" t="s">
        <v>6849</v>
      </c>
      <c r="S619" s="6" t="s">
        <v>2774</v>
      </c>
      <c r="T619" s="6" t="s">
        <v>890</v>
      </c>
    </row>
    <row r="620" spans="1:20" x14ac:dyDescent="0.25">
      <c r="A620" s="6" t="s">
        <v>9512</v>
      </c>
      <c r="B620" s="7">
        <f>(#REF!/#REF!)*10000000</f>
        <v>1161.0122358175749</v>
      </c>
      <c r="C620" s="8">
        <v>1.67</v>
      </c>
      <c r="D620" s="9">
        <v>14384</v>
      </c>
      <c r="E620" s="6">
        <v>3</v>
      </c>
      <c r="F620" s="6">
        <v>5</v>
      </c>
      <c r="G620" s="6">
        <v>3</v>
      </c>
      <c r="H620" s="6" t="s">
        <v>19785</v>
      </c>
      <c r="I620" s="6">
        <v>1</v>
      </c>
      <c r="J620" s="6">
        <v>5</v>
      </c>
      <c r="K620" s="6">
        <v>18</v>
      </c>
      <c r="L620" s="6" t="s">
        <v>143</v>
      </c>
      <c r="M620" s="6" t="s">
        <v>19790</v>
      </c>
      <c r="N620" s="6">
        <v>5</v>
      </c>
      <c r="O620" s="6">
        <v>4.5</v>
      </c>
      <c r="P620" s="6">
        <v>4.5</v>
      </c>
      <c r="Q620" s="6">
        <v>3.5</v>
      </c>
      <c r="R620" s="6" t="s">
        <v>9511</v>
      </c>
      <c r="S620" s="6" t="s">
        <v>6197</v>
      </c>
      <c r="T620" s="6" t="s">
        <v>1855</v>
      </c>
    </row>
    <row r="621" spans="1:20" x14ac:dyDescent="0.25">
      <c r="A621" s="6" t="s">
        <v>12026</v>
      </c>
      <c r="B621" s="7">
        <f>(#REF!/#REF!)*10000000</f>
        <v>1161.0406364222749</v>
      </c>
      <c r="C621" s="8">
        <v>1.62</v>
      </c>
      <c r="D621" s="9">
        <v>13953</v>
      </c>
      <c r="E621" s="6">
        <v>3</v>
      </c>
      <c r="F621" s="6">
        <v>3</v>
      </c>
      <c r="G621" s="6">
        <v>3</v>
      </c>
      <c r="H621" s="6" t="s">
        <v>19785</v>
      </c>
      <c r="I621" s="6">
        <v>1</v>
      </c>
      <c r="J621" s="6">
        <v>9</v>
      </c>
      <c r="K621" s="6">
        <v>18</v>
      </c>
      <c r="L621" s="6" t="s">
        <v>304</v>
      </c>
      <c r="M621" s="6" t="s">
        <v>19786</v>
      </c>
      <c r="N621" s="6">
        <v>5</v>
      </c>
      <c r="O621" s="6">
        <v>4.5</v>
      </c>
      <c r="P621" s="6">
        <v>4.5</v>
      </c>
      <c r="Q621" s="6">
        <v>3.5</v>
      </c>
      <c r="R621" s="6"/>
      <c r="S621" s="6" t="s">
        <v>12025</v>
      </c>
      <c r="T621" s="6" t="s">
        <v>1855</v>
      </c>
    </row>
    <row r="622" spans="1:20" x14ac:dyDescent="0.25">
      <c r="A622" s="6" t="s">
        <v>9502</v>
      </c>
      <c r="B622" s="7">
        <f>(#REF!/#REF!)*10000000</f>
        <v>1164.5853795425846</v>
      </c>
      <c r="C622" s="8">
        <v>1.66</v>
      </c>
      <c r="D622" s="9">
        <v>14254</v>
      </c>
      <c r="E622" s="6">
        <v>3</v>
      </c>
      <c r="F622" s="6">
        <v>5</v>
      </c>
      <c r="G622" s="6">
        <v>3</v>
      </c>
      <c r="H622" s="6" t="s">
        <v>19785</v>
      </c>
      <c r="I622" s="6">
        <v>1</v>
      </c>
      <c r="J622" s="6">
        <v>8</v>
      </c>
      <c r="K622" s="6">
        <v>18</v>
      </c>
      <c r="L622" s="6" t="s">
        <v>304</v>
      </c>
      <c r="M622" s="6" t="s">
        <v>19786</v>
      </c>
      <c r="N622" s="6">
        <v>5</v>
      </c>
      <c r="O622" s="6">
        <v>4.5</v>
      </c>
      <c r="P622" s="6">
        <v>4.5</v>
      </c>
      <c r="Q622" s="6">
        <v>3.5</v>
      </c>
      <c r="R622" s="6" t="s">
        <v>9500</v>
      </c>
      <c r="S622" s="6" t="s">
        <v>9501</v>
      </c>
      <c r="T622" s="6" t="s">
        <v>1855</v>
      </c>
    </row>
    <row r="623" spans="1:20" x14ac:dyDescent="0.25">
      <c r="A623" s="6" t="s">
        <v>13958</v>
      </c>
      <c r="B623" s="7">
        <f>(#REF!/#REF!)*10000000</f>
        <v>1166.8019480519479</v>
      </c>
      <c r="C623" s="8">
        <v>1.1499999999999999</v>
      </c>
      <c r="D623" s="9">
        <v>9856</v>
      </c>
      <c r="E623" s="6">
        <v>2</v>
      </c>
      <c r="F623" s="6">
        <v>2</v>
      </c>
      <c r="G623" s="6">
        <v>1</v>
      </c>
      <c r="H623" s="6" t="s">
        <v>19785</v>
      </c>
      <c r="I623" s="6">
        <v>1</v>
      </c>
      <c r="J623" s="6">
        <v>12</v>
      </c>
      <c r="K623" s="6">
        <v>12</v>
      </c>
      <c r="L623" s="6"/>
      <c r="M623" s="6" t="s">
        <v>19788</v>
      </c>
      <c r="N623" s="6">
        <v>5</v>
      </c>
      <c r="O623" s="6">
        <v>4.5</v>
      </c>
      <c r="P623" s="6">
        <v>5</v>
      </c>
      <c r="Q623" s="6">
        <v>4.5</v>
      </c>
      <c r="R623" s="6"/>
      <c r="S623" s="6" t="s">
        <v>8180</v>
      </c>
      <c r="T623" s="6" t="s">
        <v>5611</v>
      </c>
    </row>
    <row r="624" spans="1:20" x14ac:dyDescent="0.25">
      <c r="A624" s="6" t="s">
        <v>11747</v>
      </c>
      <c r="B624" s="7">
        <f>(#REF!/#REF!)*10000000</f>
        <v>1169.0112938379234</v>
      </c>
      <c r="C624" s="8">
        <v>1.18</v>
      </c>
      <c r="D624" s="9">
        <v>10094</v>
      </c>
      <c r="E624" s="6">
        <v>2</v>
      </c>
      <c r="F624" s="6">
        <v>3</v>
      </c>
      <c r="G624" s="6">
        <v>3</v>
      </c>
      <c r="H624" s="6" t="s">
        <v>19791</v>
      </c>
      <c r="I624" s="6">
        <v>1</v>
      </c>
      <c r="J624" s="6">
        <v>12</v>
      </c>
      <c r="K624" s="6">
        <v>26</v>
      </c>
      <c r="L624" s="6" t="s">
        <v>304</v>
      </c>
      <c r="M624" s="6" t="s">
        <v>19786</v>
      </c>
      <c r="N624" s="6">
        <v>4.5</v>
      </c>
      <c r="O624" s="6">
        <v>4</v>
      </c>
      <c r="P624" s="6">
        <v>4</v>
      </c>
      <c r="Q624" s="6">
        <v>4.5</v>
      </c>
      <c r="R624" s="6" t="s">
        <v>11745</v>
      </c>
      <c r="S624" s="6" t="s">
        <v>11746</v>
      </c>
      <c r="T624" s="6" t="s">
        <v>11743</v>
      </c>
    </row>
    <row r="625" spans="1:20" x14ac:dyDescent="0.25">
      <c r="A625" s="6" t="s">
        <v>6355</v>
      </c>
      <c r="B625" s="7">
        <f>(#REF!/#REF!)*10000000</f>
        <v>1171.0293249360361</v>
      </c>
      <c r="C625" s="8">
        <v>1.19</v>
      </c>
      <c r="D625" s="9">
        <v>10162</v>
      </c>
      <c r="E625" s="6">
        <v>2</v>
      </c>
      <c r="F625" s="6">
        <v>2</v>
      </c>
      <c r="G625" s="6">
        <v>3</v>
      </c>
      <c r="H625" s="6" t="s">
        <v>19791</v>
      </c>
      <c r="I625" s="6">
        <v>2</v>
      </c>
      <c r="J625" s="6">
        <v>15</v>
      </c>
      <c r="K625" s="6">
        <v>17</v>
      </c>
      <c r="L625" s="6" t="s">
        <v>206</v>
      </c>
      <c r="M625" s="6" t="s">
        <v>19786</v>
      </c>
      <c r="N625" s="6">
        <v>5</v>
      </c>
      <c r="O625" s="6">
        <v>4.5</v>
      </c>
      <c r="P625" s="6">
        <v>5</v>
      </c>
      <c r="Q625" s="6">
        <v>4.5</v>
      </c>
      <c r="R625" s="6" t="s">
        <v>6354</v>
      </c>
      <c r="S625" s="6" t="s">
        <v>2774</v>
      </c>
      <c r="T625" s="6" t="s">
        <v>6351</v>
      </c>
    </row>
    <row r="626" spans="1:20" x14ac:dyDescent="0.25">
      <c r="A626" s="6" t="s">
        <v>13229</v>
      </c>
      <c r="B626" s="7">
        <f>(#REF!/#REF!)*10000000</f>
        <v>1173.048048048048</v>
      </c>
      <c r="C626" s="8">
        <v>1.25</v>
      </c>
      <c r="D626" s="9">
        <v>10656</v>
      </c>
      <c r="E626" s="6">
        <v>3</v>
      </c>
      <c r="F626" s="6">
        <v>4</v>
      </c>
      <c r="G626" s="6">
        <v>3</v>
      </c>
      <c r="H626" s="6" t="s">
        <v>19785</v>
      </c>
      <c r="I626" s="6">
        <v>2</v>
      </c>
      <c r="J626" s="6">
        <v>14</v>
      </c>
      <c r="K626" s="6">
        <v>24</v>
      </c>
      <c r="L626" s="6" t="s">
        <v>270</v>
      </c>
      <c r="M626" s="6" t="s">
        <v>19786</v>
      </c>
      <c r="N626" s="6"/>
      <c r="O626" s="6"/>
      <c r="P626" s="6"/>
      <c r="Q626" s="6"/>
      <c r="R626" s="6"/>
      <c r="S626" s="6" t="s">
        <v>13228</v>
      </c>
      <c r="T626" s="6" t="s">
        <v>13226</v>
      </c>
    </row>
    <row r="627" spans="1:20" x14ac:dyDescent="0.25">
      <c r="A627" s="6" t="s">
        <v>3000</v>
      </c>
      <c r="B627" s="7">
        <f>(#REF!/#REF!)*10000000</f>
        <v>1174.3804390376101</v>
      </c>
      <c r="C627" s="8">
        <v>3.9</v>
      </c>
      <c r="D627" s="9">
        <v>33209</v>
      </c>
      <c r="E627" s="6">
        <v>3</v>
      </c>
      <c r="F627" s="6">
        <v>4</v>
      </c>
      <c r="G627" s="6">
        <v>4</v>
      </c>
      <c r="H627" s="6" t="s">
        <v>19785</v>
      </c>
      <c r="I627" s="6">
        <v>1</v>
      </c>
      <c r="J627" s="6">
        <v>33</v>
      </c>
      <c r="K627" s="6">
        <v>42</v>
      </c>
      <c r="L627" s="6" t="s">
        <v>703</v>
      </c>
      <c r="M627" s="6" t="s">
        <v>19789</v>
      </c>
      <c r="N627" s="6"/>
      <c r="O627" s="6"/>
      <c r="P627" s="6"/>
      <c r="Q627" s="6"/>
      <c r="R627" s="6" t="s">
        <v>93</v>
      </c>
      <c r="S627" s="6" t="s">
        <v>2999</v>
      </c>
      <c r="T627" s="6" t="s">
        <v>2996</v>
      </c>
    </row>
    <row r="628" spans="1:20" x14ac:dyDescent="0.25">
      <c r="A628" s="6" t="s">
        <v>1371</v>
      </c>
      <c r="B628" s="7">
        <f>(#REF!/#REF!)*10000000</f>
        <v>1177.0244821092278</v>
      </c>
      <c r="C628" s="8">
        <v>1.5</v>
      </c>
      <c r="D628" s="9">
        <v>12744</v>
      </c>
      <c r="E628" s="6">
        <v>3</v>
      </c>
      <c r="F628" s="6">
        <v>3</v>
      </c>
      <c r="G628" s="6">
        <v>3</v>
      </c>
      <c r="H628" s="6" t="s">
        <v>19785</v>
      </c>
      <c r="I628" s="6">
        <v>0</v>
      </c>
      <c r="J628" s="6">
        <v>4</v>
      </c>
      <c r="K628" s="6">
        <v>8</v>
      </c>
      <c r="L628" s="6" t="s">
        <v>143</v>
      </c>
      <c r="M628" s="6" t="s">
        <v>19786</v>
      </c>
      <c r="N628" s="6">
        <v>4</v>
      </c>
      <c r="O628" s="6">
        <v>5</v>
      </c>
      <c r="P628" s="6">
        <v>5</v>
      </c>
      <c r="Q628" s="6">
        <v>4.5</v>
      </c>
      <c r="R628" s="6" t="s">
        <v>1368</v>
      </c>
      <c r="S628" s="6" t="s">
        <v>1369</v>
      </c>
      <c r="T628" s="6" t="s">
        <v>785</v>
      </c>
    </row>
    <row r="629" spans="1:20" x14ac:dyDescent="0.25">
      <c r="A629" s="6" t="s">
        <v>2646</v>
      </c>
      <c r="B629" s="7">
        <f>(#REF!/#REF!)*10000000</f>
        <v>1179.6733212341198</v>
      </c>
      <c r="C629" s="8">
        <v>0.71499999999999997</v>
      </c>
      <c r="D629" s="9">
        <v>6061</v>
      </c>
      <c r="E629" s="6">
        <v>2</v>
      </c>
      <c r="F629" s="6">
        <v>2</v>
      </c>
      <c r="G629" s="6">
        <v>4</v>
      </c>
      <c r="H629" s="6" t="s">
        <v>19785</v>
      </c>
      <c r="I629" s="6">
        <v>1</v>
      </c>
      <c r="J629" s="6">
        <v>17</v>
      </c>
      <c r="K629" s="6">
        <v>17</v>
      </c>
      <c r="L629" s="6" t="s">
        <v>304</v>
      </c>
      <c r="M629" s="6" t="s">
        <v>19788</v>
      </c>
      <c r="N629" s="6">
        <v>4</v>
      </c>
      <c r="O629" s="6">
        <v>4</v>
      </c>
      <c r="P629" s="6">
        <v>3</v>
      </c>
      <c r="Q629" s="6">
        <v>4</v>
      </c>
      <c r="R629" s="6" t="s">
        <v>2644</v>
      </c>
      <c r="S629" s="6" t="s">
        <v>2645</v>
      </c>
      <c r="T629" s="6" t="s">
        <v>2642</v>
      </c>
    </row>
    <row r="630" spans="1:20" x14ac:dyDescent="0.25">
      <c r="A630" s="6" t="s">
        <v>472</v>
      </c>
      <c r="B630" s="7">
        <f>(#REF!/#REF!)*10000000</f>
        <v>1179.8561151079136</v>
      </c>
      <c r="C630" s="8">
        <v>0.82</v>
      </c>
      <c r="D630" s="9">
        <v>6950</v>
      </c>
      <c r="E630" s="6">
        <v>2</v>
      </c>
      <c r="F630" s="6">
        <v>2</v>
      </c>
      <c r="G630" s="6">
        <v>4</v>
      </c>
      <c r="H630" s="6" t="s">
        <v>19785</v>
      </c>
      <c r="I630" s="6">
        <v>1</v>
      </c>
      <c r="J630" s="6">
        <v>21</v>
      </c>
      <c r="K630" s="6">
        <v>24</v>
      </c>
      <c r="L630" s="6"/>
      <c r="M630" s="6" t="s">
        <v>19789</v>
      </c>
      <c r="N630" s="6">
        <v>4</v>
      </c>
      <c r="O630" s="6">
        <v>5</v>
      </c>
      <c r="P630" s="6">
        <v>4</v>
      </c>
      <c r="Q630" s="6">
        <v>3</v>
      </c>
      <c r="R630" s="6"/>
      <c r="S630" s="6" t="s">
        <v>470</v>
      </c>
      <c r="T630" s="6" t="s">
        <v>466</v>
      </c>
    </row>
    <row r="631" spans="1:20" x14ac:dyDescent="0.25">
      <c r="A631" s="6" t="s">
        <v>15442</v>
      </c>
      <c r="B631" s="7">
        <f>(#REF!/#REF!)*10000000</f>
        <v>1179.9410029498524</v>
      </c>
      <c r="C631" s="8">
        <v>0.84</v>
      </c>
      <c r="D631" s="9">
        <v>7119</v>
      </c>
      <c r="E631" s="6">
        <v>2</v>
      </c>
      <c r="F631" s="6">
        <v>2</v>
      </c>
      <c r="G631" s="6">
        <v>2</v>
      </c>
      <c r="H631" s="6" t="s">
        <v>19785</v>
      </c>
      <c r="I631" s="6">
        <v>0</v>
      </c>
      <c r="J631" s="6">
        <v>7</v>
      </c>
      <c r="K631" s="6">
        <v>7</v>
      </c>
      <c r="L631" s="6" t="s">
        <v>270</v>
      </c>
      <c r="M631" s="6" t="s">
        <v>19789</v>
      </c>
      <c r="N631" s="6">
        <v>4</v>
      </c>
      <c r="O631" s="6">
        <v>5</v>
      </c>
      <c r="P631" s="6">
        <v>4</v>
      </c>
      <c r="Q631" s="6">
        <v>3</v>
      </c>
      <c r="R631" s="6" t="s">
        <v>234</v>
      </c>
      <c r="S631" s="6"/>
      <c r="T631" s="6" t="s">
        <v>1106</v>
      </c>
    </row>
    <row r="632" spans="1:20" x14ac:dyDescent="0.25">
      <c r="A632" s="6" t="s">
        <v>1849</v>
      </c>
      <c r="B632" s="7">
        <f>(#REF!/#REF!)*10000000</f>
        <v>1180.0183558410909</v>
      </c>
      <c r="C632" s="8">
        <v>0.9</v>
      </c>
      <c r="D632" s="9">
        <v>7627</v>
      </c>
      <c r="E632" s="6">
        <v>2</v>
      </c>
      <c r="F632" s="6">
        <v>2</v>
      </c>
      <c r="G632" s="6">
        <v>2</v>
      </c>
      <c r="H632" s="6" t="s">
        <v>19785</v>
      </c>
      <c r="I632" s="6">
        <v>0</v>
      </c>
      <c r="J632" s="6">
        <v>1</v>
      </c>
      <c r="K632" s="6">
        <v>35</v>
      </c>
      <c r="L632" s="6" t="s">
        <v>270</v>
      </c>
      <c r="M632" s="6" t="s">
        <v>19788</v>
      </c>
      <c r="N632" s="6">
        <v>4</v>
      </c>
      <c r="O632" s="6">
        <v>5</v>
      </c>
      <c r="P632" s="6">
        <v>4</v>
      </c>
      <c r="Q632" s="6">
        <v>3</v>
      </c>
      <c r="R632" s="6" t="s">
        <v>93</v>
      </c>
      <c r="S632" s="6" t="s">
        <v>182</v>
      </c>
      <c r="T632" s="6" t="s">
        <v>1846</v>
      </c>
    </row>
    <row r="633" spans="1:20" x14ac:dyDescent="0.25">
      <c r="A633" s="6" t="s">
        <v>15667</v>
      </c>
      <c r="B633" s="7">
        <f>(#REF!/#REF!)*10000000</f>
        <v>1180.080245456691</v>
      </c>
      <c r="C633" s="8">
        <v>1</v>
      </c>
      <c r="D633" s="9">
        <v>8474</v>
      </c>
      <c r="E633" s="6">
        <v>2</v>
      </c>
      <c r="F633" s="6">
        <v>2</v>
      </c>
      <c r="G633" s="6">
        <v>3</v>
      </c>
      <c r="H633" s="6" t="s">
        <v>19785</v>
      </c>
      <c r="I633" s="6">
        <v>0</v>
      </c>
      <c r="J633" s="6">
        <v>23</v>
      </c>
      <c r="K633" s="6">
        <v>26</v>
      </c>
      <c r="L633" s="6"/>
      <c r="M633" s="6" t="s">
        <v>19788</v>
      </c>
      <c r="N633" s="6">
        <v>4</v>
      </c>
      <c r="O633" s="6">
        <v>5</v>
      </c>
      <c r="P633" s="6">
        <v>4</v>
      </c>
      <c r="Q633" s="6">
        <v>3</v>
      </c>
      <c r="R633" s="6"/>
      <c r="S633" s="6" t="s">
        <v>171</v>
      </c>
      <c r="T633" s="6" t="s">
        <v>15665</v>
      </c>
    </row>
    <row r="634" spans="1:20" x14ac:dyDescent="0.25">
      <c r="A634" s="6" t="s">
        <v>18385</v>
      </c>
      <c r="B634" s="7">
        <f>(#REF!/#REF!)*10000000</f>
        <v>1180.080245456691</v>
      </c>
      <c r="C634" s="8">
        <v>1</v>
      </c>
      <c r="D634" s="9">
        <v>8474</v>
      </c>
      <c r="E634" s="6">
        <v>2</v>
      </c>
      <c r="F634" s="6">
        <v>2</v>
      </c>
      <c r="G634" s="6">
        <v>2</v>
      </c>
      <c r="H634" s="6" t="s">
        <v>19785</v>
      </c>
      <c r="I634" s="6">
        <v>0</v>
      </c>
      <c r="J634" s="6">
        <v>12</v>
      </c>
      <c r="K634" s="6">
        <v>17</v>
      </c>
      <c r="L634" s="6"/>
      <c r="M634" s="6" t="s">
        <v>19788</v>
      </c>
      <c r="N634" s="6">
        <v>4</v>
      </c>
      <c r="O634" s="6">
        <v>5</v>
      </c>
      <c r="P634" s="6">
        <v>4</v>
      </c>
      <c r="Q634" s="6">
        <v>3</v>
      </c>
      <c r="R634" s="6"/>
      <c r="S634" s="6" t="s">
        <v>18384</v>
      </c>
      <c r="T634" s="6" t="s">
        <v>18382</v>
      </c>
    </row>
    <row r="635" spans="1:20" x14ac:dyDescent="0.25">
      <c r="A635" s="6" t="s">
        <v>8960</v>
      </c>
      <c r="B635" s="7">
        <f>(#REF!/#REF!)*10000000</f>
        <v>1180.080245456691</v>
      </c>
      <c r="C635" s="8">
        <v>0.5</v>
      </c>
      <c r="D635" s="9">
        <v>4237</v>
      </c>
      <c r="E635" s="6">
        <v>3</v>
      </c>
      <c r="F635" s="6">
        <v>3</v>
      </c>
      <c r="G635" s="6">
        <v>2</v>
      </c>
      <c r="H635" s="6" t="s">
        <v>19785</v>
      </c>
      <c r="I635" s="6">
        <v>0</v>
      </c>
      <c r="J635" s="6">
        <v>1</v>
      </c>
      <c r="K635" s="6">
        <v>4</v>
      </c>
      <c r="L635" s="6" t="s">
        <v>304</v>
      </c>
      <c r="M635" s="6" t="s">
        <v>19786</v>
      </c>
      <c r="N635" s="6">
        <v>5</v>
      </c>
      <c r="O635" s="6">
        <v>3</v>
      </c>
      <c r="P635" s="6">
        <v>4</v>
      </c>
      <c r="Q635" s="6">
        <v>4</v>
      </c>
      <c r="R635" s="6"/>
      <c r="S635" s="6" t="s">
        <v>8959</v>
      </c>
      <c r="T635" s="6" t="s">
        <v>88</v>
      </c>
    </row>
    <row r="636" spans="1:20" x14ac:dyDescent="0.25">
      <c r="A636" s="6" t="s">
        <v>15306</v>
      </c>
      <c r="B636" s="7">
        <f>(#REF!/#REF!)*10000000</f>
        <v>1180.1150612184688</v>
      </c>
      <c r="C636" s="8">
        <v>0.8</v>
      </c>
      <c r="D636" s="9">
        <v>6779</v>
      </c>
      <c r="E636" s="6">
        <v>2</v>
      </c>
      <c r="F636" s="6">
        <v>2</v>
      </c>
      <c r="G636" s="6">
        <v>4</v>
      </c>
      <c r="H636" s="6" t="s">
        <v>19785</v>
      </c>
      <c r="I636" s="6">
        <v>0</v>
      </c>
      <c r="J636" s="6">
        <v>14</v>
      </c>
      <c r="K636" s="6">
        <v>24</v>
      </c>
      <c r="L636" s="6"/>
      <c r="M636" s="6" t="s">
        <v>19788</v>
      </c>
      <c r="N636" s="6">
        <v>4</v>
      </c>
      <c r="O636" s="6">
        <v>5</v>
      </c>
      <c r="P636" s="6">
        <v>4</v>
      </c>
      <c r="Q636" s="6">
        <v>3</v>
      </c>
      <c r="R636" s="6" t="s">
        <v>15305</v>
      </c>
      <c r="S636" s="6" t="s">
        <v>3073</v>
      </c>
      <c r="T636" s="6" t="s">
        <v>2068</v>
      </c>
    </row>
    <row r="637" spans="1:20" x14ac:dyDescent="0.25">
      <c r="A637" s="6" t="s">
        <v>14456</v>
      </c>
      <c r="B637" s="7">
        <f>(#REF!/#REF!)*10000000</f>
        <v>1184.182702474096</v>
      </c>
      <c r="C637" s="8">
        <v>0.56000000000000005</v>
      </c>
      <c r="D637" s="9">
        <v>4729</v>
      </c>
      <c r="E637" s="6">
        <v>3</v>
      </c>
      <c r="F637" s="6">
        <v>1</v>
      </c>
      <c r="G637" s="6">
        <v>3</v>
      </c>
      <c r="H637" s="6" t="s">
        <v>19785</v>
      </c>
      <c r="I637" s="6">
        <v>0</v>
      </c>
      <c r="J637" s="6">
        <v>1</v>
      </c>
      <c r="K637" s="6">
        <v>4</v>
      </c>
      <c r="L637" s="6" t="s">
        <v>270</v>
      </c>
      <c r="M637" s="6" t="s">
        <v>19790</v>
      </c>
      <c r="N637" s="6">
        <v>5</v>
      </c>
      <c r="O637" s="6">
        <v>3</v>
      </c>
      <c r="P637" s="6">
        <v>4</v>
      </c>
      <c r="Q637" s="6">
        <v>4</v>
      </c>
      <c r="R637" s="6" t="s">
        <v>14454</v>
      </c>
      <c r="S637" s="6" t="s">
        <v>14455</v>
      </c>
      <c r="T637" s="6" t="s">
        <v>88</v>
      </c>
    </row>
    <row r="638" spans="1:20" x14ac:dyDescent="0.25">
      <c r="A638" s="6" t="s">
        <v>6530</v>
      </c>
      <c r="B638" s="7">
        <f>(#REF!/#REF!)*10000000</f>
        <v>1185.0213303839471</v>
      </c>
      <c r="C638" s="8">
        <v>1.5</v>
      </c>
      <c r="D638" s="9">
        <v>12658</v>
      </c>
      <c r="E638" s="6">
        <v>3</v>
      </c>
      <c r="F638" s="6">
        <v>3</v>
      </c>
      <c r="G638" s="6">
        <v>4</v>
      </c>
      <c r="H638" s="6" t="s">
        <v>19785</v>
      </c>
      <c r="I638" s="6">
        <v>1</v>
      </c>
      <c r="J638" s="6">
        <v>7</v>
      </c>
      <c r="K638" s="6">
        <v>14</v>
      </c>
      <c r="L638" s="6" t="s">
        <v>143</v>
      </c>
      <c r="M638" s="6" t="s">
        <v>19787</v>
      </c>
      <c r="N638" s="6">
        <v>4</v>
      </c>
      <c r="O638" s="6">
        <v>3.5</v>
      </c>
      <c r="P638" s="6">
        <v>4</v>
      </c>
      <c r="Q638" s="6">
        <v>4.5</v>
      </c>
      <c r="R638" s="6" t="s">
        <v>6527</v>
      </c>
      <c r="S638" s="6" t="s">
        <v>6528</v>
      </c>
      <c r="T638" s="6" t="s">
        <v>6524</v>
      </c>
    </row>
    <row r="639" spans="1:20" x14ac:dyDescent="0.25">
      <c r="A639" s="6" t="s">
        <v>532</v>
      </c>
      <c r="B639" s="7">
        <f>(#REF!/#REF!)*10000000</f>
        <v>1193.5483870967741</v>
      </c>
      <c r="C639" s="8">
        <v>0.74</v>
      </c>
      <c r="D639" s="9">
        <v>6200</v>
      </c>
      <c r="E639" s="6">
        <v>2</v>
      </c>
      <c r="F639" s="6">
        <v>2</v>
      </c>
      <c r="G639" s="6">
        <v>4</v>
      </c>
      <c r="H639" s="6" t="s">
        <v>19785</v>
      </c>
      <c r="I639" s="6">
        <v>0</v>
      </c>
      <c r="J639" s="6">
        <v>12</v>
      </c>
      <c r="K639" s="6">
        <v>17</v>
      </c>
      <c r="L639" s="6" t="s">
        <v>527</v>
      </c>
      <c r="M639" s="6" t="s">
        <v>19788</v>
      </c>
      <c r="N639" s="6">
        <v>4</v>
      </c>
      <c r="O639" s="6">
        <v>4</v>
      </c>
      <c r="P639" s="6">
        <v>4</v>
      </c>
      <c r="Q639" s="6">
        <v>5</v>
      </c>
      <c r="R639" s="6" t="s">
        <v>530</v>
      </c>
      <c r="S639" s="6" t="s">
        <v>531</v>
      </c>
      <c r="T639" s="6" t="s">
        <v>61</v>
      </c>
    </row>
    <row r="640" spans="1:20" x14ac:dyDescent="0.25">
      <c r="A640" s="6" t="s">
        <v>1264</v>
      </c>
      <c r="B640" s="7">
        <f>(#REF!/#REF!)*10000000</f>
        <v>1197.8438810141745</v>
      </c>
      <c r="C640" s="8">
        <v>1.2</v>
      </c>
      <c r="D640" s="9">
        <v>10018</v>
      </c>
      <c r="E640" s="6">
        <v>1</v>
      </c>
      <c r="F640" s="6">
        <v>2</v>
      </c>
      <c r="G640" s="6">
        <v>2</v>
      </c>
      <c r="H640" s="6" t="s">
        <v>19785</v>
      </c>
      <c r="I640" s="6">
        <v>0</v>
      </c>
      <c r="J640" s="6">
        <v>32</v>
      </c>
      <c r="K640" s="6">
        <v>55</v>
      </c>
      <c r="L640" s="6"/>
      <c r="M640" s="6" t="s">
        <v>19789</v>
      </c>
      <c r="N640" s="6">
        <v>4</v>
      </c>
      <c r="O640" s="6">
        <v>4</v>
      </c>
      <c r="P640" s="6">
        <v>4</v>
      </c>
      <c r="Q640" s="6">
        <v>5</v>
      </c>
      <c r="R640" s="6"/>
      <c r="S640" s="6" t="s">
        <v>1263</v>
      </c>
      <c r="T640" s="6" t="s">
        <v>155</v>
      </c>
    </row>
    <row r="641" spans="1:20" x14ac:dyDescent="0.25">
      <c r="A641" s="6" t="s">
        <v>748</v>
      </c>
      <c r="B641" s="7">
        <f>(#REF!/#REF!)*10000000</f>
        <v>1198.0588413709434</v>
      </c>
      <c r="C641" s="8">
        <v>0.79</v>
      </c>
      <c r="D641" s="9">
        <v>6594</v>
      </c>
      <c r="E641" s="6">
        <v>2</v>
      </c>
      <c r="F641" s="6">
        <v>2</v>
      </c>
      <c r="G641" s="6">
        <v>2</v>
      </c>
      <c r="H641" s="6" t="s">
        <v>19785</v>
      </c>
      <c r="I641" s="6">
        <v>1</v>
      </c>
      <c r="J641" s="6">
        <v>8</v>
      </c>
      <c r="K641" s="6">
        <v>14</v>
      </c>
      <c r="L641" s="6" t="s">
        <v>206</v>
      </c>
      <c r="M641" s="6" t="s">
        <v>19786</v>
      </c>
      <c r="N641" s="6">
        <v>5</v>
      </c>
      <c r="O641" s="6">
        <v>2</v>
      </c>
      <c r="P641" s="6">
        <v>4</v>
      </c>
      <c r="Q641" s="6">
        <v>3</v>
      </c>
      <c r="R641" s="6" t="s">
        <v>746</v>
      </c>
      <c r="S641" s="6"/>
      <c r="T641" s="6" t="s">
        <v>742</v>
      </c>
    </row>
    <row r="642" spans="1:20" x14ac:dyDescent="0.25">
      <c r="A642" s="6" t="s">
        <v>14909</v>
      </c>
      <c r="B642" s="7">
        <f>(#REF!/#REF!)*10000000</f>
        <v>1198.1334342287803</v>
      </c>
      <c r="C642" s="8">
        <v>0.95</v>
      </c>
      <c r="D642" s="9">
        <v>7929</v>
      </c>
      <c r="E642" s="6">
        <v>2</v>
      </c>
      <c r="F642" s="6">
        <v>2</v>
      </c>
      <c r="G642" s="6">
        <v>2</v>
      </c>
      <c r="H642" s="6" t="s">
        <v>19785</v>
      </c>
      <c r="I642" s="6">
        <v>0</v>
      </c>
      <c r="J642" s="6">
        <v>5</v>
      </c>
      <c r="K642" s="6">
        <v>15</v>
      </c>
      <c r="L642" s="6" t="s">
        <v>703</v>
      </c>
      <c r="M642" s="6" t="s">
        <v>19790</v>
      </c>
      <c r="N642" s="6">
        <v>5</v>
      </c>
      <c r="O642" s="6">
        <v>2</v>
      </c>
      <c r="P642" s="6">
        <v>4</v>
      </c>
      <c r="Q642" s="6">
        <v>3</v>
      </c>
      <c r="R642" s="6" t="s">
        <v>14907</v>
      </c>
      <c r="S642" s="6" t="s">
        <v>14908</v>
      </c>
      <c r="T642" s="6" t="s">
        <v>14905</v>
      </c>
    </row>
    <row r="643" spans="1:20" x14ac:dyDescent="0.25">
      <c r="A643" s="6" t="s">
        <v>14643</v>
      </c>
      <c r="B643" s="7">
        <f>(#REF!/#REF!)*10000000</f>
        <v>1199.9494758115447</v>
      </c>
      <c r="C643" s="8">
        <v>0.95</v>
      </c>
      <c r="D643" s="9">
        <v>7917</v>
      </c>
      <c r="E643" s="6">
        <v>2</v>
      </c>
      <c r="F643" s="6">
        <v>2</v>
      </c>
      <c r="G643" s="6">
        <v>0</v>
      </c>
      <c r="H643" s="6" t="s">
        <v>19785</v>
      </c>
      <c r="I643" s="6">
        <v>0</v>
      </c>
      <c r="J643" s="6">
        <v>5</v>
      </c>
      <c r="K643" s="6">
        <v>5</v>
      </c>
      <c r="L643" s="6" t="s">
        <v>703</v>
      </c>
      <c r="M643" s="6" t="s">
        <v>19789</v>
      </c>
      <c r="N643" s="6">
        <v>5</v>
      </c>
      <c r="O643" s="6">
        <v>2</v>
      </c>
      <c r="P643" s="6">
        <v>4</v>
      </c>
      <c r="Q643" s="6">
        <v>3</v>
      </c>
      <c r="R643" s="6" t="s">
        <v>234</v>
      </c>
      <c r="S643" s="6"/>
      <c r="T643" s="6" t="s">
        <v>13745</v>
      </c>
    </row>
    <row r="644" spans="1:20" x14ac:dyDescent="0.25">
      <c r="A644" s="6" t="s">
        <v>1187</v>
      </c>
      <c r="B644" s="7">
        <f>(#REF!/#REF!)*10000000</f>
        <v>1200</v>
      </c>
      <c r="C644" s="8">
        <v>1.65</v>
      </c>
      <c r="D644" s="9">
        <v>13750</v>
      </c>
      <c r="E644" s="6">
        <v>2</v>
      </c>
      <c r="F644" s="6">
        <v>2</v>
      </c>
      <c r="G644" s="6">
        <v>2</v>
      </c>
      <c r="H644" s="6" t="s">
        <v>19785</v>
      </c>
      <c r="I644" s="6">
        <v>1</v>
      </c>
      <c r="J644" s="6">
        <v>1</v>
      </c>
      <c r="K644" s="6">
        <v>4</v>
      </c>
      <c r="L644" s="6"/>
      <c r="M644" s="6" t="s">
        <v>19789</v>
      </c>
      <c r="N644" s="6"/>
      <c r="O644" s="6"/>
      <c r="P644" s="6"/>
      <c r="Q644" s="6"/>
      <c r="R644" s="6" t="s">
        <v>93</v>
      </c>
      <c r="S644" s="6" t="s">
        <v>1186</v>
      </c>
      <c r="T644" s="6" t="s">
        <v>76</v>
      </c>
    </row>
    <row r="645" spans="1:20" x14ac:dyDescent="0.25">
      <c r="A645" s="6" t="s">
        <v>2042</v>
      </c>
      <c r="B645" s="7">
        <f>(#REF!/#REF!)*10000000</f>
        <v>1200</v>
      </c>
      <c r="C645" s="8">
        <v>1.5</v>
      </c>
      <c r="D645" s="9">
        <v>12500</v>
      </c>
      <c r="E645" s="6">
        <v>2</v>
      </c>
      <c r="F645" s="6">
        <v>2</v>
      </c>
      <c r="G645" s="6">
        <v>3</v>
      </c>
      <c r="H645" s="6" t="s">
        <v>19785</v>
      </c>
      <c r="I645" s="6">
        <v>0</v>
      </c>
      <c r="J645" s="6">
        <v>7</v>
      </c>
      <c r="K645" s="6">
        <v>7</v>
      </c>
      <c r="L645" s="6" t="s">
        <v>270</v>
      </c>
      <c r="M645" s="6" t="s">
        <v>19789</v>
      </c>
      <c r="N645" s="6"/>
      <c r="O645" s="6"/>
      <c r="P645" s="6"/>
      <c r="Q645" s="6"/>
      <c r="R645" s="6"/>
      <c r="S645" s="6"/>
      <c r="T645" s="6" t="s">
        <v>2038</v>
      </c>
    </row>
    <row r="646" spans="1:20" x14ac:dyDescent="0.25">
      <c r="A646" s="6" t="s">
        <v>5466</v>
      </c>
      <c r="B646" s="7">
        <f>(#REF!/#REF!)*10000000</f>
        <v>1200</v>
      </c>
      <c r="C646" s="8">
        <v>1.5</v>
      </c>
      <c r="D646" s="9">
        <v>12500</v>
      </c>
      <c r="E646" s="6">
        <v>2</v>
      </c>
      <c r="F646" s="6">
        <v>2</v>
      </c>
      <c r="G646" s="6">
        <v>3</v>
      </c>
      <c r="H646" s="6" t="s">
        <v>19785</v>
      </c>
      <c r="I646" s="6">
        <v>1</v>
      </c>
      <c r="J646" s="6">
        <v>17</v>
      </c>
      <c r="K646" s="6">
        <v>30</v>
      </c>
      <c r="L646" s="6" t="s">
        <v>143</v>
      </c>
      <c r="M646" s="6" t="s">
        <v>19786</v>
      </c>
      <c r="N646" s="6"/>
      <c r="O646" s="6"/>
      <c r="P646" s="6"/>
      <c r="Q646" s="6"/>
      <c r="R646" s="6"/>
      <c r="S646" s="6" t="s">
        <v>5465</v>
      </c>
      <c r="T646" s="6" t="s">
        <v>5462</v>
      </c>
    </row>
    <row r="647" spans="1:20" x14ac:dyDescent="0.25">
      <c r="A647" s="6" t="s">
        <v>18567</v>
      </c>
      <c r="B647" s="7">
        <f>(#REF!/#REF!)*10000000</f>
        <v>1200</v>
      </c>
      <c r="C647" s="8">
        <v>1.5</v>
      </c>
      <c r="D647" s="9">
        <v>12500</v>
      </c>
      <c r="E647" s="6">
        <v>2</v>
      </c>
      <c r="F647" s="6">
        <v>2</v>
      </c>
      <c r="G647" s="6">
        <v>2</v>
      </c>
      <c r="H647" s="6" t="s">
        <v>19785</v>
      </c>
      <c r="I647" s="6">
        <v>1</v>
      </c>
      <c r="J647" s="6">
        <v>2</v>
      </c>
      <c r="K647" s="6">
        <v>4</v>
      </c>
      <c r="L647" s="6" t="s">
        <v>304</v>
      </c>
      <c r="M647" s="6" t="s">
        <v>19789</v>
      </c>
      <c r="N647" s="6"/>
      <c r="O647" s="6"/>
      <c r="P647" s="6"/>
      <c r="Q647" s="6"/>
      <c r="R647" s="6"/>
      <c r="S647" s="6" t="s">
        <v>171</v>
      </c>
      <c r="T647" s="6" t="s">
        <v>76</v>
      </c>
    </row>
    <row r="648" spans="1:20" x14ac:dyDescent="0.25">
      <c r="A648" s="6" t="s">
        <v>81</v>
      </c>
      <c r="B648" s="7">
        <f>(#REF!/#REF!)*10000000</f>
        <v>1200</v>
      </c>
      <c r="C648" s="8">
        <v>1.47</v>
      </c>
      <c r="D648" s="9">
        <v>12250</v>
      </c>
      <c r="E648" s="6">
        <v>2</v>
      </c>
      <c r="F648" s="6">
        <v>2</v>
      </c>
      <c r="G648" s="6">
        <v>2</v>
      </c>
      <c r="H648" s="6" t="s">
        <v>19785</v>
      </c>
      <c r="I648" s="6">
        <v>1</v>
      </c>
      <c r="J648" s="6">
        <v>2</v>
      </c>
      <c r="K648" s="6">
        <v>4</v>
      </c>
      <c r="L648" s="6"/>
      <c r="M648" s="6" t="s">
        <v>19789</v>
      </c>
      <c r="N648" s="6"/>
      <c r="O648" s="6"/>
      <c r="P648" s="6"/>
      <c r="Q648" s="6"/>
      <c r="R648" s="6"/>
      <c r="S648" s="6" t="s">
        <v>80</v>
      </c>
      <c r="T648" s="6" t="s">
        <v>76</v>
      </c>
    </row>
    <row r="649" spans="1:20" x14ac:dyDescent="0.25">
      <c r="A649" s="6" t="s">
        <v>15736</v>
      </c>
      <c r="B649" s="7">
        <f>(#REF!/#REF!)*10000000</f>
        <v>1200</v>
      </c>
      <c r="C649" s="8">
        <v>0.75</v>
      </c>
      <c r="D649" s="9">
        <v>6250</v>
      </c>
      <c r="E649" s="6">
        <v>2</v>
      </c>
      <c r="F649" s="6">
        <v>2</v>
      </c>
      <c r="G649" s="6">
        <v>2</v>
      </c>
      <c r="H649" s="6" t="s">
        <v>19791</v>
      </c>
      <c r="I649" s="6">
        <v>3</v>
      </c>
      <c r="J649" s="6">
        <v>17</v>
      </c>
      <c r="K649" s="6">
        <v>23</v>
      </c>
      <c r="L649" s="6" t="s">
        <v>304</v>
      </c>
      <c r="M649" s="6" t="s">
        <v>19789</v>
      </c>
      <c r="N649" s="6"/>
      <c r="O649" s="6"/>
      <c r="P649" s="6"/>
      <c r="Q649" s="6"/>
      <c r="R649" s="6" t="s">
        <v>15734</v>
      </c>
      <c r="S649" s="6" t="s">
        <v>15735</v>
      </c>
      <c r="T649" s="6" t="s">
        <v>15731</v>
      </c>
    </row>
    <row r="650" spans="1:20" x14ac:dyDescent="0.25">
      <c r="A650" s="6" t="s">
        <v>2373</v>
      </c>
      <c r="B650" s="7">
        <f>(#REF!/#REF!)*10000000</f>
        <v>1200</v>
      </c>
      <c r="C650" s="8">
        <v>0.6</v>
      </c>
      <c r="D650" s="9">
        <v>5000</v>
      </c>
      <c r="E650" s="6">
        <v>3</v>
      </c>
      <c r="F650" s="6">
        <v>2</v>
      </c>
      <c r="G650" s="6">
        <v>3</v>
      </c>
      <c r="H650" s="6" t="s">
        <v>19785</v>
      </c>
      <c r="I650" s="6">
        <v>0</v>
      </c>
      <c r="J650" s="6">
        <v>4</v>
      </c>
      <c r="K650" s="6">
        <v>4</v>
      </c>
      <c r="L650" s="6"/>
      <c r="M650" s="6" t="s">
        <v>19790</v>
      </c>
      <c r="N650" s="6">
        <v>5</v>
      </c>
      <c r="O650" s="6">
        <v>3</v>
      </c>
      <c r="P650" s="6">
        <v>4</v>
      </c>
      <c r="Q650" s="6">
        <v>4</v>
      </c>
      <c r="R650" s="6" t="s">
        <v>2372</v>
      </c>
      <c r="S650" s="6" t="s">
        <v>171</v>
      </c>
      <c r="T650" s="6" t="s">
        <v>88</v>
      </c>
    </row>
    <row r="651" spans="1:20" x14ac:dyDescent="0.25">
      <c r="A651" s="6" t="s">
        <v>12675</v>
      </c>
      <c r="B651" s="7">
        <f>(#REF!/#REF!)*10000000</f>
        <v>1200</v>
      </c>
      <c r="C651" s="8">
        <v>0.6</v>
      </c>
      <c r="D651" s="9">
        <v>5000</v>
      </c>
      <c r="E651" s="6">
        <v>2</v>
      </c>
      <c r="F651" s="6">
        <v>2</v>
      </c>
      <c r="G651" s="6">
        <v>2</v>
      </c>
      <c r="H651" s="6" t="s">
        <v>19785</v>
      </c>
      <c r="I651" s="6">
        <v>0</v>
      </c>
      <c r="J651" s="6">
        <v>14</v>
      </c>
      <c r="K651" s="6">
        <v>19</v>
      </c>
      <c r="L651" s="6" t="s">
        <v>304</v>
      </c>
      <c r="M651" s="6" t="s">
        <v>19786</v>
      </c>
      <c r="N651" s="6">
        <v>4.5</v>
      </c>
      <c r="O651" s="6">
        <v>4</v>
      </c>
      <c r="P651" s="6">
        <v>4</v>
      </c>
      <c r="Q651" s="6">
        <v>3</v>
      </c>
      <c r="R651" s="6"/>
      <c r="S651" s="6" t="s">
        <v>12596</v>
      </c>
      <c r="T651" s="6" t="s">
        <v>4923</v>
      </c>
    </row>
    <row r="652" spans="1:20" x14ac:dyDescent="0.25">
      <c r="A652" s="6" t="s">
        <v>11055</v>
      </c>
      <c r="B652" s="7">
        <f>(#REF!/#REF!)*10000000</f>
        <v>1200.0324333090084</v>
      </c>
      <c r="C652" s="8">
        <v>1.48</v>
      </c>
      <c r="D652" s="9">
        <v>12333</v>
      </c>
      <c r="E652" s="6">
        <v>2</v>
      </c>
      <c r="F652" s="6">
        <v>2</v>
      </c>
      <c r="G652" s="6">
        <v>3</v>
      </c>
      <c r="H652" s="6" t="s">
        <v>19785</v>
      </c>
      <c r="I652" s="6">
        <v>1</v>
      </c>
      <c r="J652" s="6">
        <v>13</v>
      </c>
      <c r="K652" s="6">
        <v>30</v>
      </c>
      <c r="L652" s="6" t="s">
        <v>143</v>
      </c>
      <c r="M652" s="6" t="s">
        <v>19786</v>
      </c>
      <c r="N652" s="6"/>
      <c r="O652" s="6"/>
      <c r="P652" s="6"/>
      <c r="Q652" s="6"/>
      <c r="R652" s="6"/>
      <c r="S652" s="6" t="s">
        <v>11054</v>
      </c>
      <c r="T652" s="6" t="s">
        <v>11051</v>
      </c>
    </row>
    <row r="653" spans="1:20" x14ac:dyDescent="0.25">
      <c r="A653" s="6" t="s">
        <v>16301</v>
      </c>
      <c r="B653" s="7">
        <f>(#REF!/#REF!)*10000000</f>
        <v>1200.0345333678665</v>
      </c>
      <c r="C653" s="8">
        <v>1.39</v>
      </c>
      <c r="D653" s="9">
        <v>11583</v>
      </c>
      <c r="E653" s="6">
        <v>3</v>
      </c>
      <c r="F653" s="6">
        <v>2</v>
      </c>
      <c r="G653" s="6">
        <v>4</v>
      </c>
      <c r="H653" s="6" t="s">
        <v>19785</v>
      </c>
      <c r="I653" s="6">
        <v>0</v>
      </c>
      <c r="J653" s="6">
        <v>23</v>
      </c>
      <c r="K653" s="6">
        <v>24</v>
      </c>
      <c r="L653" s="6" t="s">
        <v>270</v>
      </c>
      <c r="M653" s="6" t="s">
        <v>19789</v>
      </c>
      <c r="N653" s="6"/>
      <c r="O653" s="6"/>
      <c r="P653" s="6"/>
      <c r="Q653" s="6"/>
      <c r="R653" s="6"/>
      <c r="S653" s="6" t="s">
        <v>16300</v>
      </c>
      <c r="T653" s="6" t="s">
        <v>16297</v>
      </c>
    </row>
    <row r="654" spans="1:20" x14ac:dyDescent="0.25">
      <c r="A654" s="6" t="s">
        <v>12975</v>
      </c>
      <c r="B654" s="7">
        <f>(#REF!/#REF!)*10000000</f>
        <v>1200.0657570277824</v>
      </c>
      <c r="C654" s="8">
        <v>0.73</v>
      </c>
      <c r="D654" s="9">
        <v>6083</v>
      </c>
      <c r="E654" s="6">
        <v>2</v>
      </c>
      <c r="F654" s="6">
        <v>2</v>
      </c>
      <c r="G654" s="6">
        <v>4</v>
      </c>
      <c r="H654" s="6" t="s">
        <v>19791</v>
      </c>
      <c r="I654" s="6">
        <v>3</v>
      </c>
      <c r="J654" s="6">
        <v>4</v>
      </c>
      <c r="K654" s="6">
        <v>19</v>
      </c>
      <c r="L654" s="6" t="s">
        <v>527</v>
      </c>
      <c r="M654" s="6" t="s">
        <v>19786</v>
      </c>
      <c r="N654" s="6">
        <v>4.5</v>
      </c>
      <c r="O654" s="6">
        <v>4</v>
      </c>
      <c r="P654" s="6">
        <v>4</v>
      </c>
      <c r="Q654" s="6">
        <v>3</v>
      </c>
      <c r="R654" s="6"/>
      <c r="S654" s="6" t="s">
        <v>12974</v>
      </c>
      <c r="T654" s="6" t="s">
        <v>715</v>
      </c>
    </row>
    <row r="655" spans="1:20" x14ac:dyDescent="0.25">
      <c r="A655" s="6" t="s">
        <v>12392</v>
      </c>
      <c r="B655" s="7">
        <f>(#REF!/#REF!)*10000000</f>
        <v>1200.0685753471628</v>
      </c>
      <c r="C655" s="8">
        <v>1.4</v>
      </c>
      <c r="D655" s="9">
        <v>11666</v>
      </c>
      <c r="E655" s="6">
        <v>2</v>
      </c>
      <c r="F655" s="6">
        <v>2</v>
      </c>
      <c r="G655" s="6">
        <v>3</v>
      </c>
      <c r="H655" s="6" t="s">
        <v>19785</v>
      </c>
      <c r="I655" s="6">
        <v>0</v>
      </c>
      <c r="J655" s="6">
        <v>0</v>
      </c>
      <c r="K655" s="6">
        <v>14</v>
      </c>
      <c r="L655" s="6" t="s">
        <v>304</v>
      </c>
      <c r="M655" s="6" t="s">
        <v>19786</v>
      </c>
      <c r="N655" s="6">
        <v>4</v>
      </c>
      <c r="O655" s="6">
        <v>4</v>
      </c>
      <c r="P655" s="6">
        <v>5</v>
      </c>
      <c r="Q655" s="6">
        <v>4</v>
      </c>
      <c r="R655" s="6" t="s">
        <v>12390</v>
      </c>
      <c r="S655" s="6" t="s">
        <v>12391</v>
      </c>
      <c r="T655" s="6" t="s">
        <v>12388</v>
      </c>
    </row>
    <row r="656" spans="1:20" x14ac:dyDescent="0.25">
      <c r="A656" s="6" t="s">
        <v>18536</v>
      </c>
      <c r="B656" s="7">
        <f>(#REF!/#REF!)*10000000</f>
        <v>1200.0716460684221</v>
      </c>
      <c r="C656" s="8">
        <v>0.67</v>
      </c>
      <c r="D656" s="9">
        <v>5583</v>
      </c>
      <c r="E656" s="6">
        <v>2</v>
      </c>
      <c r="F656" s="6">
        <v>2</v>
      </c>
      <c r="G656" s="6">
        <v>2</v>
      </c>
      <c r="H656" s="6" t="s">
        <v>19785</v>
      </c>
      <c r="I656" s="6">
        <v>0</v>
      </c>
      <c r="J656" s="6">
        <v>3</v>
      </c>
      <c r="K656" s="6">
        <v>12</v>
      </c>
      <c r="L656" s="6"/>
      <c r="M656" s="6" t="s">
        <v>19786</v>
      </c>
      <c r="N656" s="6"/>
      <c r="O656" s="6"/>
      <c r="P656" s="6"/>
      <c r="Q656" s="6"/>
      <c r="R656" s="6" t="s">
        <v>93</v>
      </c>
      <c r="S656" s="6" t="s">
        <v>18535</v>
      </c>
      <c r="T656" s="6" t="s">
        <v>14587</v>
      </c>
    </row>
    <row r="657" spans="1:20" x14ac:dyDescent="0.25">
      <c r="A657" s="6" t="s">
        <v>7650</v>
      </c>
      <c r="B657" s="7">
        <f>(#REF!/#REF!)*10000000</f>
        <v>1200.0768049155147</v>
      </c>
      <c r="C657" s="8">
        <v>1.25</v>
      </c>
      <c r="D657" s="9">
        <v>10416</v>
      </c>
      <c r="E657" s="6">
        <v>3</v>
      </c>
      <c r="F657" s="6">
        <v>3</v>
      </c>
      <c r="G657" s="6">
        <v>3</v>
      </c>
      <c r="H657" s="6" t="s">
        <v>19785</v>
      </c>
      <c r="I657" s="6">
        <v>1</v>
      </c>
      <c r="J657" s="6">
        <v>18</v>
      </c>
      <c r="K657" s="6">
        <v>29</v>
      </c>
      <c r="L657" s="6" t="s">
        <v>304</v>
      </c>
      <c r="M657" s="6" t="s">
        <v>19790</v>
      </c>
      <c r="N657" s="6">
        <v>5</v>
      </c>
      <c r="O657" s="6">
        <v>4</v>
      </c>
      <c r="P657" s="6">
        <v>5</v>
      </c>
      <c r="Q657" s="6">
        <v>4</v>
      </c>
      <c r="R657" s="6"/>
      <c r="S657" s="6" t="s">
        <v>7649</v>
      </c>
      <c r="T657" s="6" t="s">
        <v>7646</v>
      </c>
    </row>
    <row r="658" spans="1:20" x14ac:dyDescent="0.25">
      <c r="A658" s="6" t="s">
        <v>12759</v>
      </c>
      <c r="B658" s="7">
        <f>(#REF!/#REF!)*10000000</f>
        <v>1200.0897263346792</v>
      </c>
      <c r="C658" s="8">
        <v>0.53500000000000003</v>
      </c>
      <c r="D658" s="9">
        <v>4458</v>
      </c>
      <c r="E658" s="6">
        <v>2</v>
      </c>
      <c r="F658" s="6">
        <v>2</v>
      </c>
      <c r="G658" s="6">
        <v>4</v>
      </c>
      <c r="H658" s="6" t="s">
        <v>19785</v>
      </c>
      <c r="I658" s="6">
        <v>0</v>
      </c>
      <c r="J658" s="6">
        <v>17</v>
      </c>
      <c r="K658" s="6">
        <v>19</v>
      </c>
      <c r="L658" s="6" t="s">
        <v>527</v>
      </c>
      <c r="M658" s="6" t="s">
        <v>19786</v>
      </c>
      <c r="N658" s="6">
        <v>4.5</v>
      </c>
      <c r="O658" s="6">
        <v>4</v>
      </c>
      <c r="P658" s="6">
        <v>4</v>
      </c>
      <c r="Q658" s="6">
        <v>3</v>
      </c>
      <c r="R658" s="6"/>
      <c r="S658" s="6" t="s">
        <v>12758</v>
      </c>
      <c r="T658" s="6" t="s">
        <v>4923</v>
      </c>
    </row>
    <row r="659" spans="1:20" x14ac:dyDescent="0.25">
      <c r="A659" s="6" t="s">
        <v>11151</v>
      </c>
      <c r="B659" s="7">
        <f>(#REF!/#REF!)*10000000</f>
        <v>1200.0979671809944</v>
      </c>
      <c r="C659" s="8">
        <v>0.98</v>
      </c>
      <c r="D659" s="9">
        <v>8166</v>
      </c>
      <c r="E659" s="6">
        <v>2</v>
      </c>
      <c r="F659" s="6">
        <v>2</v>
      </c>
      <c r="G659" s="6">
        <v>3</v>
      </c>
      <c r="H659" s="6" t="s">
        <v>19785</v>
      </c>
      <c r="I659" s="6">
        <v>0</v>
      </c>
      <c r="J659" s="6">
        <v>5</v>
      </c>
      <c r="K659" s="6">
        <v>15</v>
      </c>
      <c r="L659" s="6" t="s">
        <v>703</v>
      </c>
      <c r="M659" s="6" t="s">
        <v>19786</v>
      </c>
      <c r="N659" s="6">
        <v>5</v>
      </c>
      <c r="O659" s="6">
        <v>4</v>
      </c>
      <c r="P659" s="6">
        <v>3.5</v>
      </c>
      <c r="Q659" s="6">
        <v>4</v>
      </c>
      <c r="R659" s="6" t="s">
        <v>11148</v>
      </c>
      <c r="S659" s="6" t="s">
        <v>11127</v>
      </c>
      <c r="T659" s="6" t="s">
        <v>2724</v>
      </c>
    </row>
    <row r="660" spans="1:20" x14ac:dyDescent="0.25">
      <c r="A660" s="6" t="s">
        <v>16455</v>
      </c>
      <c r="B660" s="7">
        <f>(#REF!/#REF!)*10000000</f>
        <v>1201.8604651162791</v>
      </c>
      <c r="C660" s="8">
        <v>3.23</v>
      </c>
      <c r="D660" s="9">
        <v>26875</v>
      </c>
      <c r="E660" s="6">
        <v>3</v>
      </c>
      <c r="F660" s="6">
        <v>3</v>
      </c>
      <c r="G660" s="6">
        <v>3</v>
      </c>
      <c r="H660" s="6" t="s">
        <v>19785</v>
      </c>
      <c r="I660" s="6">
        <v>1</v>
      </c>
      <c r="J660" s="6">
        <v>4</v>
      </c>
      <c r="K660" s="6">
        <v>4</v>
      </c>
      <c r="L660" s="6" t="s">
        <v>31</v>
      </c>
      <c r="M660" s="6" t="s">
        <v>19789</v>
      </c>
      <c r="N660" s="6">
        <v>4</v>
      </c>
      <c r="O660" s="6">
        <v>5</v>
      </c>
      <c r="P660" s="6">
        <v>4</v>
      </c>
      <c r="Q660" s="6">
        <v>4</v>
      </c>
      <c r="R660" s="6" t="s">
        <v>14919</v>
      </c>
      <c r="S660" s="6" t="s">
        <v>14920</v>
      </c>
      <c r="T660" s="6" t="s">
        <v>14917</v>
      </c>
    </row>
    <row r="661" spans="1:20" x14ac:dyDescent="0.25">
      <c r="A661" s="6" t="s">
        <v>12516</v>
      </c>
      <c r="B661" s="7">
        <f>(#REF!/#REF!)*10000000</f>
        <v>1202.0342117429495</v>
      </c>
      <c r="C661" s="8">
        <v>1.3</v>
      </c>
      <c r="D661" s="9">
        <v>10815</v>
      </c>
      <c r="E661" s="6">
        <v>3</v>
      </c>
      <c r="F661" s="6">
        <v>3</v>
      </c>
      <c r="G661" s="6">
        <v>3</v>
      </c>
      <c r="H661" s="6" t="s">
        <v>19791</v>
      </c>
      <c r="I661" s="6">
        <v>1</v>
      </c>
      <c r="J661" s="6">
        <v>7</v>
      </c>
      <c r="K661" s="6">
        <v>14</v>
      </c>
      <c r="L661" s="6"/>
      <c r="M661" s="6" t="s">
        <v>19786</v>
      </c>
      <c r="N661" s="6">
        <v>4.5</v>
      </c>
      <c r="O661" s="6">
        <v>4.5</v>
      </c>
      <c r="P661" s="6">
        <v>5</v>
      </c>
      <c r="Q661" s="6">
        <v>4</v>
      </c>
      <c r="R661" s="6"/>
      <c r="S661" s="6" t="s">
        <v>12515</v>
      </c>
      <c r="T661" s="6" t="s">
        <v>1488</v>
      </c>
    </row>
    <row r="662" spans="1:20" x14ac:dyDescent="0.25">
      <c r="A662" s="6" t="s">
        <v>15806</v>
      </c>
      <c r="B662" s="7">
        <f>(#REF!/#REF!)*10000000</f>
        <v>1205.1125989044431</v>
      </c>
      <c r="C662" s="8">
        <v>0.99</v>
      </c>
      <c r="D662" s="9">
        <v>8215</v>
      </c>
      <c r="E662" s="6">
        <v>2</v>
      </c>
      <c r="F662" s="6">
        <v>2</v>
      </c>
      <c r="G662" s="6">
        <v>2</v>
      </c>
      <c r="H662" s="6" t="s">
        <v>19785</v>
      </c>
      <c r="I662" s="6">
        <v>0</v>
      </c>
      <c r="J662" s="6">
        <v>6</v>
      </c>
      <c r="K662" s="6">
        <v>14</v>
      </c>
      <c r="L662" s="6" t="s">
        <v>270</v>
      </c>
      <c r="M662" s="6" t="s">
        <v>19789</v>
      </c>
      <c r="N662" s="6">
        <v>4</v>
      </c>
      <c r="O662" s="6">
        <v>4</v>
      </c>
      <c r="P662" s="6">
        <v>4</v>
      </c>
      <c r="Q662" s="6">
        <v>3</v>
      </c>
      <c r="R662" s="6"/>
      <c r="S662" s="6" t="s">
        <v>171</v>
      </c>
      <c r="T662" s="6" t="s">
        <v>61</v>
      </c>
    </row>
    <row r="663" spans="1:20" x14ac:dyDescent="0.25">
      <c r="A663" s="6" t="s">
        <v>14896</v>
      </c>
      <c r="B663" s="7">
        <f>(#REF!/#REF!)*10000000</f>
        <v>1210.0139082058415</v>
      </c>
      <c r="C663" s="8">
        <v>0.87</v>
      </c>
      <c r="D663" s="9">
        <v>7190</v>
      </c>
      <c r="E663" s="6">
        <v>3</v>
      </c>
      <c r="F663" s="6">
        <v>2</v>
      </c>
      <c r="G663" s="6">
        <v>3</v>
      </c>
      <c r="H663" s="6" t="s">
        <v>19785</v>
      </c>
      <c r="I663" s="6">
        <v>0</v>
      </c>
      <c r="J663" s="6">
        <v>4</v>
      </c>
      <c r="K663" s="6">
        <v>4</v>
      </c>
      <c r="L663" s="6"/>
      <c r="M663" s="6" t="s">
        <v>19789</v>
      </c>
      <c r="N663" s="6">
        <v>5</v>
      </c>
      <c r="O663" s="6">
        <v>4</v>
      </c>
      <c r="P663" s="6">
        <v>5</v>
      </c>
      <c r="Q663" s="6">
        <v>5</v>
      </c>
      <c r="R663" s="6" t="s">
        <v>234</v>
      </c>
      <c r="S663" s="6"/>
      <c r="T663" s="6" t="s">
        <v>1092</v>
      </c>
    </row>
    <row r="664" spans="1:20" x14ac:dyDescent="0.25">
      <c r="A664" s="6" t="s">
        <v>10960</v>
      </c>
      <c r="B664" s="7">
        <f>(#REF!/#REF!)*10000000</f>
        <v>1210.0415387393896</v>
      </c>
      <c r="C664" s="8">
        <v>0.67</v>
      </c>
      <c r="D664" s="9">
        <v>5537</v>
      </c>
      <c r="E664" s="6">
        <v>2</v>
      </c>
      <c r="F664" s="6">
        <v>2</v>
      </c>
      <c r="G664" s="6">
        <v>3</v>
      </c>
      <c r="H664" s="6" t="s">
        <v>19791</v>
      </c>
      <c r="I664" s="6">
        <v>1</v>
      </c>
      <c r="J664" s="6">
        <v>4</v>
      </c>
      <c r="K664" s="6">
        <v>4</v>
      </c>
      <c r="L664" s="6" t="s">
        <v>143</v>
      </c>
      <c r="M664" s="6" t="s">
        <v>19786</v>
      </c>
      <c r="N664" s="6">
        <v>5</v>
      </c>
      <c r="O664" s="6">
        <v>4</v>
      </c>
      <c r="P664" s="6">
        <v>5</v>
      </c>
      <c r="Q664" s="6">
        <v>5</v>
      </c>
      <c r="R664" s="6"/>
      <c r="S664" s="6" t="s">
        <v>10959</v>
      </c>
      <c r="T664" s="6" t="s">
        <v>10887</v>
      </c>
    </row>
    <row r="665" spans="1:20" x14ac:dyDescent="0.25">
      <c r="A665" s="6" t="s">
        <v>10964</v>
      </c>
      <c r="B665" s="7">
        <f>(#REF!/#REF!)*10000000</f>
        <v>1210.0527458889235</v>
      </c>
      <c r="C665" s="8">
        <v>0.78</v>
      </c>
      <c r="D665" s="9">
        <v>6446</v>
      </c>
      <c r="E665" s="6">
        <v>3</v>
      </c>
      <c r="F665" s="6">
        <v>3</v>
      </c>
      <c r="G665" s="6">
        <v>3</v>
      </c>
      <c r="H665" s="6" t="s">
        <v>19791</v>
      </c>
      <c r="I665" s="6">
        <v>1</v>
      </c>
      <c r="J665" s="6">
        <v>3</v>
      </c>
      <c r="K665" s="6">
        <v>4</v>
      </c>
      <c r="L665" s="6" t="s">
        <v>322</v>
      </c>
      <c r="M665" s="6" t="s">
        <v>19786</v>
      </c>
      <c r="N665" s="6">
        <v>5</v>
      </c>
      <c r="O665" s="6">
        <v>4</v>
      </c>
      <c r="P665" s="6">
        <v>5</v>
      </c>
      <c r="Q665" s="6">
        <v>5</v>
      </c>
      <c r="R665" s="6"/>
      <c r="S665" s="6" t="s">
        <v>4785</v>
      </c>
      <c r="T665" s="6" t="s">
        <v>7687</v>
      </c>
    </row>
    <row r="666" spans="1:20" x14ac:dyDescent="0.25">
      <c r="A666" s="6" t="s">
        <v>13823</v>
      </c>
      <c r="B666" s="7">
        <f>(#REF!/#REF!)*10000000</f>
        <v>1210.0636942675158</v>
      </c>
      <c r="C666" s="8">
        <v>0.94989999999999997</v>
      </c>
      <c r="D666" s="9">
        <v>7850</v>
      </c>
      <c r="E666" s="6">
        <v>3</v>
      </c>
      <c r="F666" s="6">
        <v>2</v>
      </c>
      <c r="G666" s="6">
        <v>4</v>
      </c>
      <c r="H666" s="6" t="s">
        <v>19785</v>
      </c>
      <c r="I666" s="6">
        <v>0</v>
      </c>
      <c r="J666" s="6">
        <v>3</v>
      </c>
      <c r="K666" s="6">
        <v>4</v>
      </c>
      <c r="L666" s="6" t="s">
        <v>270</v>
      </c>
      <c r="M666" s="6" t="s">
        <v>19788</v>
      </c>
      <c r="N666" s="6">
        <v>5</v>
      </c>
      <c r="O666" s="6">
        <v>4</v>
      </c>
      <c r="P666" s="6">
        <v>5</v>
      </c>
      <c r="Q666" s="6">
        <v>5</v>
      </c>
      <c r="R666" s="6" t="s">
        <v>93</v>
      </c>
      <c r="S666" s="6" t="s">
        <v>13822</v>
      </c>
      <c r="T666" s="6" t="s">
        <v>13820</v>
      </c>
    </row>
    <row r="667" spans="1:20" x14ac:dyDescent="0.25">
      <c r="A667" s="6" t="s">
        <v>17824</v>
      </c>
      <c r="B667" s="7">
        <f>(#REF!/#REF!)*10000000</f>
        <v>1210.0902913525085</v>
      </c>
      <c r="C667" s="8">
        <v>1.3</v>
      </c>
      <c r="D667" s="9">
        <v>10743</v>
      </c>
      <c r="E667" s="6">
        <v>2</v>
      </c>
      <c r="F667" s="6">
        <v>2</v>
      </c>
      <c r="G667" s="6">
        <v>2</v>
      </c>
      <c r="H667" s="6" t="s">
        <v>19785</v>
      </c>
      <c r="I667" s="6">
        <v>1</v>
      </c>
      <c r="J667" s="6">
        <v>3</v>
      </c>
      <c r="K667" s="6">
        <v>4</v>
      </c>
      <c r="L667" s="6" t="s">
        <v>304</v>
      </c>
      <c r="M667" s="6" t="s">
        <v>19789</v>
      </c>
      <c r="N667" s="6"/>
      <c r="O667" s="6"/>
      <c r="P667" s="6"/>
      <c r="Q667" s="6"/>
      <c r="R667" s="6" t="s">
        <v>93</v>
      </c>
      <c r="S667" s="6" t="s">
        <v>17823</v>
      </c>
      <c r="T667" s="6" t="s">
        <v>17820</v>
      </c>
    </row>
    <row r="668" spans="1:20" x14ac:dyDescent="0.25">
      <c r="A668" s="6" t="s">
        <v>10950</v>
      </c>
      <c r="B668" s="7">
        <f>(#REF!/#REF!)*10000000</f>
        <v>1210.1485561675847</v>
      </c>
      <c r="C668" s="8">
        <v>0.72499999999999998</v>
      </c>
      <c r="D668" s="9">
        <v>5991</v>
      </c>
      <c r="E668" s="6">
        <v>2</v>
      </c>
      <c r="F668" s="6">
        <v>2</v>
      </c>
      <c r="G668" s="6">
        <v>3</v>
      </c>
      <c r="H668" s="6" t="s">
        <v>19791</v>
      </c>
      <c r="I668" s="6">
        <v>1</v>
      </c>
      <c r="J668" s="6">
        <v>3</v>
      </c>
      <c r="K668" s="6">
        <v>4</v>
      </c>
      <c r="L668" s="6" t="s">
        <v>527</v>
      </c>
      <c r="M668" s="6" t="s">
        <v>19786</v>
      </c>
      <c r="N668" s="6">
        <v>5</v>
      </c>
      <c r="O668" s="6">
        <v>4</v>
      </c>
      <c r="P668" s="6">
        <v>5</v>
      </c>
      <c r="Q668" s="6">
        <v>5</v>
      </c>
      <c r="R668" s="6" t="s">
        <v>10905</v>
      </c>
      <c r="S668" s="6" t="s">
        <v>10949</v>
      </c>
      <c r="T668" s="6" t="s">
        <v>10887</v>
      </c>
    </row>
    <row r="669" spans="1:20" x14ac:dyDescent="0.25">
      <c r="A669" s="6" t="s">
        <v>10883</v>
      </c>
      <c r="B669" s="7">
        <f>(#REF!/#REF!)*10000000</f>
        <v>1210.1811367895066</v>
      </c>
      <c r="C669" s="8">
        <v>0.77500000000000002</v>
      </c>
      <c r="D669" s="9">
        <v>6404</v>
      </c>
      <c r="E669" s="6">
        <v>3</v>
      </c>
      <c r="F669" s="6">
        <v>3</v>
      </c>
      <c r="G669" s="6">
        <v>3</v>
      </c>
      <c r="H669" s="6" t="s">
        <v>19791</v>
      </c>
      <c r="I669" s="6">
        <v>1</v>
      </c>
      <c r="J669" s="6">
        <v>1</v>
      </c>
      <c r="K669" s="6">
        <v>4</v>
      </c>
      <c r="L669" s="6" t="s">
        <v>206</v>
      </c>
      <c r="M669" s="6" t="s">
        <v>19786</v>
      </c>
      <c r="N669" s="6">
        <v>5</v>
      </c>
      <c r="O669" s="6">
        <v>4</v>
      </c>
      <c r="P669" s="6">
        <v>5</v>
      </c>
      <c r="Q669" s="6">
        <v>5</v>
      </c>
      <c r="R669" s="6" t="s">
        <v>10882</v>
      </c>
      <c r="S669" s="6" t="s">
        <v>4785</v>
      </c>
      <c r="T669" s="6" t="s">
        <v>7687</v>
      </c>
    </row>
    <row r="670" spans="1:20" x14ac:dyDescent="0.25">
      <c r="A670" s="6" t="s">
        <v>576</v>
      </c>
      <c r="B670" s="7">
        <f>(#REF!/#REF!)*10000000</f>
        <v>1210.8080550599032</v>
      </c>
      <c r="C670" s="8">
        <v>0.95</v>
      </c>
      <c r="D670" s="9">
        <v>7846</v>
      </c>
      <c r="E670" s="6">
        <v>3</v>
      </c>
      <c r="F670" s="6">
        <v>2</v>
      </c>
      <c r="G670" s="6">
        <v>4</v>
      </c>
      <c r="H670" s="6" t="s">
        <v>19785</v>
      </c>
      <c r="I670" s="6">
        <v>0</v>
      </c>
      <c r="J670" s="6">
        <v>1</v>
      </c>
      <c r="K670" s="6">
        <v>4</v>
      </c>
      <c r="L670" s="6"/>
      <c r="M670" s="6" t="s">
        <v>19786</v>
      </c>
      <c r="N670" s="6">
        <v>5</v>
      </c>
      <c r="O670" s="6">
        <v>4</v>
      </c>
      <c r="P670" s="6">
        <v>5</v>
      </c>
      <c r="Q670" s="6">
        <v>5</v>
      </c>
      <c r="R670" s="6" t="s">
        <v>93</v>
      </c>
      <c r="S670" s="6" t="s">
        <v>575</v>
      </c>
      <c r="T670" s="6" t="s">
        <v>61</v>
      </c>
    </row>
    <row r="671" spans="1:20" x14ac:dyDescent="0.25">
      <c r="A671" s="6" t="s">
        <v>10119</v>
      </c>
      <c r="B671" s="7">
        <f>(#REF!/#REF!)*10000000</f>
        <v>1215.0433944069432</v>
      </c>
      <c r="C671" s="8">
        <v>1.26</v>
      </c>
      <c r="D671" s="9">
        <v>10370</v>
      </c>
      <c r="E671" s="6">
        <v>2</v>
      </c>
      <c r="F671" s="6">
        <v>2</v>
      </c>
      <c r="G671" s="6">
        <v>3</v>
      </c>
      <c r="H671" s="6" t="s">
        <v>19785</v>
      </c>
      <c r="I671" s="6">
        <v>0</v>
      </c>
      <c r="J671" s="6">
        <v>7</v>
      </c>
      <c r="K671" s="6">
        <v>26</v>
      </c>
      <c r="L671" s="6" t="s">
        <v>270</v>
      </c>
      <c r="M671" s="6" t="s">
        <v>19786</v>
      </c>
      <c r="N671" s="6">
        <v>4</v>
      </c>
      <c r="O671" s="6">
        <v>4</v>
      </c>
      <c r="P671" s="6">
        <v>5</v>
      </c>
      <c r="Q671" s="6">
        <v>4</v>
      </c>
      <c r="R671" s="6" t="s">
        <v>10118</v>
      </c>
      <c r="S671" s="6" t="s">
        <v>171</v>
      </c>
      <c r="T671" s="6" t="s">
        <v>321</v>
      </c>
    </row>
    <row r="672" spans="1:20" x14ac:dyDescent="0.25">
      <c r="A672" s="6" t="s">
        <v>13600</v>
      </c>
      <c r="B672" s="7">
        <f>(#REF!/#REF!)*10000000</f>
        <v>1215.0906418422342</v>
      </c>
      <c r="C672" s="8">
        <v>1.24</v>
      </c>
      <c r="D672" s="9">
        <v>10205</v>
      </c>
      <c r="E672" s="6">
        <v>2</v>
      </c>
      <c r="F672" s="6">
        <v>2</v>
      </c>
      <c r="G672" s="6">
        <v>2</v>
      </c>
      <c r="H672" s="6" t="s">
        <v>19785</v>
      </c>
      <c r="I672" s="6">
        <v>0</v>
      </c>
      <c r="J672" s="6">
        <v>10</v>
      </c>
      <c r="K672" s="6">
        <v>14</v>
      </c>
      <c r="L672" s="6" t="s">
        <v>270</v>
      </c>
      <c r="M672" s="6" t="s">
        <v>19786</v>
      </c>
      <c r="N672" s="6">
        <v>4</v>
      </c>
      <c r="O672" s="6">
        <v>4</v>
      </c>
      <c r="P672" s="6">
        <v>5</v>
      </c>
      <c r="Q672" s="6">
        <v>4</v>
      </c>
      <c r="R672" s="6"/>
      <c r="S672" s="6" t="s">
        <v>13595</v>
      </c>
      <c r="T672" s="6" t="s">
        <v>6148</v>
      </c>
    </row>
    <row r="673" spans="1:20" x14ac:dyDescent="0.25">
      <c r="A673" s="6" t="s">
        <v>11336</v>
      </c>
      <c r="B673" s="7">
        <f>(#REF!/#REF!)*10000000</f>
        <v>1215.1129675337004</v>
      </c>
      <c r="C673" s="8">
        <v>1.28</v>
      </c>
      <c r="D673" s="9">
        <v>10534</v>
      </c>
      <c r="E673" s="6">
        <v>2</v>
      </c>
      <c r="F673" s="6">
        <v>2</v>
      </c>
      <c r="G673" s="6">
        <v>3</v>
      </c>
      <c r="H673" s="6" t="s">
        <v>19785</v>
      </c>
      <c r="I673" s="6">
        <v>0</v>
      </c>
      <c r="J673" s="6">
        <v>10</v>
      </c>
      <c r="K673" s="6">
        <v>26</v>
      </c>
      <c r="L673" s="6" t="s">
        <v>270</v>
      </c>
      <c r="M673" s="6" t="s">
        <v>19786</v>
      </c>
      <c r="N673" s="6">
        <v>4</v>
      </c>
      <c r="O673" s="6">
        <v>4</v>
      </c>
      <c r="P673" s="6">
        <v>5</v>
      </c>
      <c r="Q673" s="6">
        <v>4</v>
      </c>
      <c r="R673" s="6"/>
      <c r="S673" s="6" t="s">
        <v>171</v>
      </c>
      <c r="T673" s="6" t="s">
        <v>321</v>
      </c>
    </row>
    <row r="674" spans="1:20" x14ac:dyDescent="0.25">
      <c r="A674" s="6" t="s">
        <v>18798</v>
      </c>
      <c r="B674" s="7">
        <f>(#REF!/#REF!)*10000000</f>
        <v>1218.75</v>
      </c>
      <c r="C674" s="8">
        <v>1.95</v>
      </c>
      <c r="D674" s="9">
        <v>16000</v>
      </c>
      <c r="E674" s="6">
        <v>2</v>
      </c>
      <c r="F674" s="6">
        <v>2</v>
      </c>
      <c r="G674" s="6">
        <v>3</v>
      </c>
      <c r="H674" s="6" t="s">
        <v>19785</v>
      </c>
      <c r="I674" s="6">
        <v>0</v>
      </c>
      <c r="J674" s="6">
        <v>16</v>
      </c>
      <c r="K674" s="6">
        <v>36</v>
      </c>
      <c r="L674" s="6"/>
      <c r="M674" s="6" t="s">
        <v>19789</v>
      </c>
      <c r="N674" s="6">
        <v>4</v>
      </c>
      <c r="O674" s="6">
        <v>4</v>
      </c>
      <c r="P674" s="6">
        <v>4</v>
      </c>
      <c r="Q674" s="6">
        <v>5</v>
      </c>
      <c r="R674" s="6"/>
      <c r="S674" s="6" t="s">
        <v>182</v>
      </c>
      <c r="T674" s="6" t="s">
        <v>1166</v>
      </c>
    </row>
    <row r="675" spans="1:20" x14ac:dyDescent="0.25">
      <c r="A675" s="6" t="s">
        <v>16041</v>
      </c>
      <c r="B675" s="7">
        <f>(#REF!/#REF!)*10000000</f>
        <v>1219.5121951219514</v>
      </c>
      <c r="C675" s="8">
        <v>1.1000000000000001</v>
      </c>
      <c r="D675" s="9">
        <v>9020</v>
      </c>
      <c r="E675" s="6">
        <v>2</v>
      </c>
      <c r="F675" s="6">
        <v>2</v>
      </c>
      <c r="G675" s="6">
        <v>3</v>
      </c>
      <c r="H675" s="6" t="s">
        <v>19785</v>
      </c>
      <c r="I675" s="6">
        <v>0</v>
      </c>
      <c r="J675" s="6">
        <v>13</v>
      </c>
      <c r="K675" s="6">
        <v>22</v>
      </c>
      <c r="L675" s="6" t="s">
        <v>270</v>
      </c>
      <c r="M675" s="6" t="s">
        <v>19788</v>
      </c>
      <c r="N675" s="6">
        <v>4</v>
      </c>
      <c r="O675" s="6">
        <v>5</v>
      </c>
      <c r="P675" s="6">
        <v>4</v>
      </c>
      <c r="Q675" s="6">
        <v>3</v>
      </c>
      <c r="R675" s="6" t="s">
        <v>93</v>
      </c>
      <c r="S675" s="6" t="s">
        <v>16040</v>
      </c>
      <c r="T675" s="6" t="s">
        <v>16037</v>
      </c>
    </row>
    <row r="676" spans="1:20" x14ac:dyDescent="0.25">
      <c r="A676" s="6" t="s">
        <v>14988</v>
      </c>
      <c r="B676" s="7">
        <f>(#REF!/#REF!)*10000000</f>
        <v>1220.1073694485115</v>
      </c>
      <c r="C676" s="8">
        <v>1.25</v>
      </c>
      <c r="D676" s="9">
        <v>10245</v>
      </c>
      <c r="E676" s="6">
        <v>2</v>
      </c>
      <c r="F676" s="6">
        <v>2</v>
      </c>
      <c r="G676" s="6">
        <v>3</v>
      </c>
      <c r="H676" s="6" t="s">
        <v>19785</v>
      </c>
      <c r="I676" s="6">
        <v>0</v>
      </c>
      <c r="J676" s="6">
        <v>4</v>
      </c>
      <c r="K676" s="6">
        <v>15</v>
      </c>
      <c r="L676" s="6"/>
      <c r="M676" s="6" t="s">
        <v>19788</v>
      </c>
      <c r="N676" s="6">
        <v>4</v>
      </c>
      <c r="O676" s="6">
        <v>5</v>
      </c>
      <c r="P676" s="6">
        <v>4</v>
      </c>
      <c r="Q676" s="6">
        <v>3</v>
      </c>
      <c r="R676" s="6" t="s">
        <v>14987</v>
      </c>
      <c r="S676" s="6" t="s">
        <v>182</v>
      </c>
      <c r="T676" s="6" t="s">
        <v>2068</v>
      </c>
    </row>
    <row r="677" spans="1:20" x14ac:dyDescent="0.25">
      <c r="A677" s="6" t="s">
        <v>18246</v>
      </c>
      <c r="B677" s="7">
        <f>(#REF!/#REF!)*10000000</f>
        <v>1223.9902080783354</v>
      </c>
      <c r="C677" s="8">
        <v>0.7</v>
      </c>
      <c r="D677" s="9">
        <v>5719</v>
      </c>
      <c r="E677" s="6">
        <v>2</v>
      </c>
      <c r="F677" s="6">
        <v>2</v>
      </c>
      <c r="G677" s="6">
        <v>2</v>
      </c>
      <c r="H677" s="6" t="s">
        <v>19785</v>
      </c>
      <c r="I677" s="6">
        <v>0</v>
      </c>
      <c r="J677" s="6">
        <v>5</v>
      </c>
      <c r="K677" s="6">
        <v>12</v>
      </c>
      <c r="L677" s="6"/>
      <c r="M677" s="6" t="s">
        <v>19789</v>
      </c>
      <c r="N677" s="6">
        <v>4</v>
      </c>
      <c r="O677" s="6">
        <v>4</v>
      </c>
      <c r="P677" s="6">
        <v>4</v>
      </c>
      <c r="Q677" s="6">
        <v>5</v>
      </c>
      <c r="R677" s="6" t="s">
        <v>234</v>
      </c>
      <c r="S677" s="6"/>
      <c r="T677" s="6" t="s">
        <v>18244</v>
      </c>
    </row>
    <row r="678" spans="1:20" x14ac:dyDescent="0.25">
      <c r="A678" s="6" t="s">
        <v>11725</v>
      </c>
      <c r="B678" s="7">
        <f>(#REF!/#REF!)*10000000</f>
        <v>1224.1264188738037</v>
      </c>
      <c r="C678" s="8">
        <v>1.1000000000000001</v>
      </c>
      <c r="D678" s="9">
        <v>8986</v>
      </c>
      <c r="E678" s="6">
        <v>2</v>
      </c>
      <c r="F678" s="6">
        <v>2</v>
      </c>
      <c r="G678" s="6">
        <v>3</v>
      </c>
      <c r="H678" s="6" t="s">
        <v>19785</v>
      </c>
      <c r="I678" s="6">
        <v>0</v>
      </c>
      <c r="J678" s="6">
        <v>1</v>
      </c>
      <c r="K678" s="6">
        <v>15</v>
      </c>
      <c r="L678" s="6" t="s">
        <v>143</v>
      </c>
      <c r="M678" s="6" t="s">
        <v>19786</v>
      </c>
      <c r="N678" s="6">
        <v>4</v>
      </c>
      <c r="O678" s="6">
        <v>5</v>
      </c>
      <c r="P678" s="6">
        <v>4</v>
      </c>
      <c r="Q678" s="6">
        <v>3</v>
      </c>
      <c r="R678" s="6" t="s">
        <v>11723</v>
      </c>
      <c r="S678" s="6" t="s">
        <v>11724</v>
      </c>
      <c r="T678" s="6" t="s">
        <v>11698</v>
      </c>
    </row>
    <row r="679" spans="1:20" x14ac:dyDescent="0.25">
      <c r="A679" s="6" t="s">
        <v>16103</v>
      </c>
      <c r="B679" s="7">
        <f>(#REF!/#REF!)*10000000</f>
        <v>1225.0398137939485</v>
      </c>
      <c r="C679" s="8">
        <v>1</v>
      </c>
      <c r="D679" s="9">
        <v>8163</v>
      </c>
      <c r="E679" s="6">
        <v>2</v>
      </c>
      <c r="F679" s="6">
        <v>2</v>
      </c>
      <c r="G679" s="6">
        <v>2</v>
      </c>
      <c r="H679" s="6" t="s">
        <v>19785</v>
      </c>
      <c r="I679" s="6">
        <v>1</v>
      </c>
      <c r="J679" s="6">
        <v>16</v>
      </c>
      <c r="K679" s="6">
        <v>35</v>
      </c>
      <c r="L679" s="6"/>
      <c r="M679" s="6" t="s">
        <v>19788</v>
      </c>
      <c r="N679" s="6">
        <v>4</v>
      </c>
      <c r="O679" s="6">
        <v>5</v>
      </c>
      <c r="P679" s="6">
        <v>4</v>
      </c>
      <c r="Q679" s="6">
        <v>3</v>
      </c>
      <c r="R679" s="6"/>
      <c r="S679" s="6" t="s">
        <v>1159</v>
      </c>
      <c r="T679" s="6" t="s">
        <v>2068</v>
      </c>
    </row>
    <row r="680" spans="1:20" x14ac:dyDescent="0.25">
      <c r="A680" s="6" t="s">
        <v>18647</v>
      </c>
      <c r="B680" s="7">
        <f>(#REF!/#REF!)*10000000</f>
        <v>1225.0522714312872</v>
      </c>
      <c r="C680" s="8">
        <v>0.64450000000000007</v>
      </c>
      <c r="D680" s="9">
        <v>5261</v>
      </c>
      <c r="E680" s="6">
        <v>2</v>
      </c>
      <c r="F680" s="6">
        <v>2</v>
      </c>
      <c r="G680" s="6">
        <v>3</v>
      </c>
      <c r="H680" s="6" t="s">
        <v>19785</v>
      </c>
      <c r="I680" s="6">
        <v>0</v>
      </c>
      <c r="J680" s="6">
        <v>12</v>
      </c>
      <c r="K680" s="6">
        <v>14</v>
      </c>
      <c r="L680" s="6" t="s">
        <v>270</v>
      </c>
      <c r="M680" s="6" t="s">
        <v>19786</v>
      </c>
      <c r="N680" s="6">
        <v>5</v>
      </c>
      <c r="O680" s="6">
        <v>4</v>
      </c>
      <c r="P680" s="6">
        <v>4</v>
      </c>
      <c r="Q680" s="6">
        <v>4.5</v>
      </c>
      <c r="R680" s="6" t="s">
        <v>18645</v>
      </c>
      <c r="S680" s="6" t="s">
        <v>18646</v>
      </c>
      <c r="T680" s="6" t="s">
        <v>167</v>
      </c>
    </row>
    <row r="681" spans="1:20" x14ac:dyDescent="0.25">
      <c r="A681" s="6" t="s">
        <v>7256</v>
      </c>
      <c r="B681" s="7">
        <f>(#REF!/#REF!)*10000000</f>
        <v>1225.0612530626531</v>
      </c>
      <c r="C681" s="8">
        <v>1.05</v>
      </c>
      <c r="D681" s="9">
        <v>8571</v>
      </c>
      <c r="E681" s="6">
        <v>3</v>
      </c>
      <c r="F681" s="6">
        <v>3</v>
      </c>
      <c r="G681" s="6">
        <v>3</v>
      </c>
      <c r="H681" s="6" t="s">
        <v>19791</v>
      </c>
      <c r="I681" s="6">
        <v>1</v>
      </c>
      <c r="J681" s="6">
        <v>8</v>
      </c>
      <c r="K681" s="6">
        <v>8</v>
      </c>
      <c r="L681" s="6" t="s">
        <v>206</v>
      </c>
      <c r="M681" s="6" t="s">
        <v>19790</v>
      </c>
      <c r="N681" s="6">
        <v>5</v>
      </c>
      <c r="O681" s="6">
        <v>4</v>
      </c>
      <c r="P681" s="6">
        <v>5</v>
      </c>
      <c r="Q681" s="6">
        <v>5</v>
      </c>
      <c r="R681" s="6" t="s">
        <v>7255</v>
      </c>
      <c r="S681" s="6" t="s">
        <v>5253</v>
      </c>
      <c r="T681" s="6" t="s">
        <v>4988</v>
      </c>
    </row>
    <row r="682" spans="1:20" x14ac:dyDescent="0.25">
      <c r="A682" s="6" t="s">
        <v>13693</v>
      </c>
      <c r="B682" s="7">
        <f>(#REF!/#REF!)*10000000</f>
        <v>1225.0712250712249</v>
      </c>
      <c r="C682" s="8">
        <v>0.64500000000000002</v>
      </c>
      <c r="D682" s="9">
        <v>5265</v>
      </c>
      <c r="E682" s="6">
        <v>2</v>
      </c>
      <c r="F682" s="6">
        <v>2</v>
      </c>
      <c r="G682" s="6">
        <v>2</v>
      </c>
      <c r="H682" s="6" t="s">
        <v>19785</v>
      </c>
      <c r="I682" s="6">
        <v>0</v>
      </c>
      <c r="J682" s="6">
        <v>14</v>
      </c>
      <c r="K682" s="6">
        <v>14</v>
      </c>
      <c r="L682" s="6"/>
      <c r="M682" s="6" t="s">
        <v>19790</v>
      </c>
      <c r="N682" s="6">
        <v>5</v>
      </c>
      <c r="O682" s="6">
        <v>4</v>
      </c>
      <c r="P682" s="6">
        <v>4</v>
      </c>
      <c r="Q682" s="6">
        <v>4.5</v>
      </c>
      <c r="R682" s="6" t="s">
        <v>13690</v>
      </c>
      <c r="S682" s="6" t="s">
        <v>13691</v>
      </c>
      <c r="T682" s="6" t="s">
        <v>167</v>
      </c>
    </row>
    <row r="683" spans="1:20" x14ac:dyDescent="0.25">
      <c r="A683" s="6" t="s">
        <v>1566</v>
      </c>
      <c r="B683" s="7">
        <f>(#REF!/#REF!)*10000000</f>
        <v>1225.0898399215941</v>
      </c>
      <c r="C683" s="8">
        <v>1.5</v>
      </c>
      <c r="D683" s="9">
        <v>12244</v>
      </c>
      <c r="E683" s="6">
        <v>2</v>
      </c>
      <c r="F683" s="6">
        <v>2</v>
      </c>
      <c r="G683" s="6">
        <v>3</v>
      </c>
      <c r="H683" s="6" t="s">
        <v>19785</v>
      </c>
      <c r="I683" s="6">
        <v>0</v>
      </c>
      <c r="J683" s="6">
        <v>11</v>
      </c>
      <c r="K683" s="6">
        <v>25</v>
      </c>
      <c r="L683" s="6"/>
      <c r="M683" s="6" t="s">
        <v>19788</v>
      </c>
      <c r="N683" s="6"/>
      <c r="O683" s="6"/>
      <c r="P683" s="6"/>
      <c r="Q683" s="6"/>
      <c r="R683" s="6" t="s">
        <v>1565</v>
      </c>
      <c r="S683" s="6" t="s">
        <v>182</v>
      </c>
      <c r="T683" s="6" t="s">
        <v>1561</v>
      </c>
    </row>
    <row r="684" spans="1:20" x14ac:dyDescent="0.25">
      <c r="A684" s="6" t="s">
        <v>16271</v>
      </c>
      <c r="B684" s="7">
        <f>(#REF!/#REF!)*10000000</f>
        <v>1225.1655629139073</v>
      </c>
      <c r="C684" s="8">
        <v>0.74</v>
      </c>
      <c r="D684" s="9">
        <v>6040</v>
      </c>
      <c r="E684" s="6">
        <v>3</v>
      </c>
      <c r="F684" s="6">
        <v>3</v>
      </c>
      <c r="G684" s="6">
        <v>2</v>
      </c>
      <c r="H684" s="6" t="s">
        <v>19785</v>
      </c>
      <c r="I684" s="6">
        <v>0</v>
      </c>
      <c r="J684" s="6">
        <v>0</v>
      </c>
      <c r="K684" s="6">
        <v>3</v>
      </c>
      <c r="L684" s="6" t="s">
        <v>143</v>
      </c>
      <c r="M684" s="6" t="s">
        <v>19786</v>
      </c>
      <c r="N684" s="6">
        <v>4</v>
      </c>
      <c r="O684" s="6">
        <v>4</v>
      </c>
      <c r="P684" s="6">
        <v>4</v>
      </c>
      <c r="Q684" s="6">
        <v>4</v>
      </c>
      <c r="R684" s="6" t="s">
        <v>16269</v>
      </c>
      <c r="S684" s="6" t="s">
        <v>16270</v>
      </c>
      <c r="T684" s="6" t="s">
        <v>16266</v>
      </c>
    </row>
    <row r="685" spans="1:20" x14ac:dyDescent="0.25">
      <c r="A685" s="6" t="s">
        <v>3169</v>
      </c>
      <c r="B685" s="7">
        <f>(#REF!/#REF!)*10000000</f>
        <v>1225.4901960784314</v>
      </c>
      <c r="C685" s="8">
        <v>1</v>
      </c>
      <c r="D685" s="9">
        <v>8160</v>
      </c>
      <c r="E685" s="6">
        <v>3</v>
      </c>
      <c r="F685" s="6">
        <v>3</v>
      </c>
      <c r="G685" s="6">
        <v>3</v>
      </c>
      <c r="H685" s="6" t="s">
        <v>19785</v>
      </c>
      <c r="I685" s="6">
        <v>0</v>
      </c>
      <c r="J685" s="6">
        <v>4</v>
      </c>
      <c r="K685" s="6">
        <v>4</v>
      </c>
      <c r="L685" s="6" t="s">
        <v>206</v>
      </c>
      <c r="M685" s="6" t="s">
        <v>19789</v>
      </c>
      <c r="N685" s="6">
        <v>4</v>
      </c>
      <c r="O685" s="6">
        <v>4</v>
      </c>
      <c r="P685" s="6">
        <v>4</v>
      </c>
      <c r="Q685" s="6">
        <v>4</v>
      </c>
      <c r="R685" s="6" t="s">
        <v>3168</v>
      </c>
      <c r="S685" s="6" t="s">
        <v>171</v>
      </c>
      <c r="T685" s="6" t="s">
        <v>3166</v>
      </c>
    </row>
    <row r="686" spans="1:20" x14ac:dyDescent="0.25">
      <c r="A686" s="6" t="s">
        <v>12015</v>
      </c>
      <c r="B686" s="7">
        <f>(#REF!/#REF!)*10000000</f>
        <v>1227.9983626688499</v>
      </c>
      <c r="C686" s="8">
        <v>1.8</v>
      </c>
      <c r="D686" s="9">
        <v>14658</v>
      </c>
      <c r="E686" s="6">
        <v>3</v>
      </c>
      <c r="F686" s="6">
        <v>3</v>
      </c>
      <c r="G686" s="6">
        <v>3</v>
      </c>
      <c r="H686" s="6" t="s">
        <v>19785</v>
      </c>
      <c r="I686" s="6">
        <v>2</v>
      </c>
      <c r="J686" s="6">
        <v>6</v>
      </c>
      <c r="K686" s="6">
        <v>19</v>
      </c>
      <c r="L686" s="6" t="s">
        <v>304</v>
      </c>
      <c r="M686" s="6" t="s">
        <v>19788</v>
      </c>
      <c r="N686" s="6">
        <v>5</v>
      </c>
      <c r="O686" s="6">
        <v>5</v>
      </c>
      <c r="P686" s="6">
        <v>4</v>
      </c>
      <c r="Q686" s="6">
        <v>4</v>
      </c>
      <c r="R686" s="6" t="s">
        <v>12013</v>
      </c>
      <c r="S686" s="6" t="s">
        <v>12014</v>
      </c>
      <c r="T686" s="6" t="s">
        <v>12006</v>
      </c>
    </row>
    <row r="687" spans="1:20" x14ac:dyDescent="0.25">
      <c r="A687" s="6" t="s">
        <v>16414</v>
      </c>
      <c r="B687" s="7">
        <f>(#REF!/#REF!)*10000000</f>
        <v>1230.0531914893618</v>
      </c>
      <c r="C687" s="8">
        <v>0.74</v>
      </c>
      <c r="D687" s="9">
        <v>6016</v>
      </c>
      <c r="E687" s="6">
        <v>2</v>
      </c>
      <c r="F687" s="6">
        <v>2</v>
      </c>
      <c r="G687" s="6">
        <v>4</v>
      </c>
      <c r="H687" s="6" t="s">
        <v>19785</v>
      </c>
      <c r="I687" s="6">
        <v>0</v>
      </c>
      <c r="J687" s="6">
        <v>12</v>
      </c>
      <c r="K687" s="6">
        <v>12</v>
      </c>
      <c r="L687" s="6"/>
      <c r="M687" s="6" t="s">
        <v>19786</v>
      </c>
      <c r="N687" s="6">
        <v>4</v>
      </c>
      <c r="O687" s="6">
        <v>4</v>
      </c>
      <c r="P687" s="6">
        <v>4</v>
      </c>
      <c r="Q687" s="6">
        <v>5</v>
      </c>
      <c r="R687" s="6" t="s">
        <v>530</v>
      </c>
      <c r="S687" s="6" t="s">
        <v>16413</v>
      </c>
      <c r="T687" s="6" t="s">
        <v>16411</v>
      </c>
    </row>
    <row r="688" spans="1:20" x14ac:dyDescent="0.25">
      <c r="A688" s="6" t="s">
        <v>7834</v>
      </c>
      <c r="B688" s="7">
        <f>(#REF!/#REF!)*10000000</f>
        <v>1230.0843486410499</v>
      </c>
      <c r="C688" s="8">
        <v>1.05</v>
      </c>
      <c r="D688" s="9">
        <v>8536</v>
      </c>
      <c r="E688" s="6">
        <v>2</v>
      </c>
      <c r="F688" s="6">
        <v>2</v>
      </c>
      <c r="G688" s="6">
        <v>2</v>
      </c>
      <c r="H688" s="6" t="s">
        <v>19785</v>
      </c>
      <c r="I688" s="6">
        <v>0</v>
      </c>
      <c r="J688" s="6">
        <v>11</v>
      </c>
      <c r="K688" s="6">
        <v>30</v>
      </c>
      <c r="L688" s="6" t="s">
        <v>143</v>
      </c>
      <c r="M688" s="6" t="s">
        <v>19788</v>
      </c>
      <c r="N688" s="6">
        <v>4</v>
      </c>
      <c r="O688" s="6">
        <v>5</v>
      </c>
      <c r="P688" s="6">
        <v>4</v>
      </c>
      <c r="Q688" s="6">
        <v>3</v>
      </c>
      <c r="R688" s="6" t="s">
        <v>7831</v>
      </c>
      <c r="S688" s="6" t="s">
        <v>7832</v>
      </c>
      <c r="T688" s="6" t="s">
        <v>2068</v>
      </c>
    </row>
    <row r="689" spans="1:20" x14ac:dyDescent="0.25">
      <c r="A689" s="6" t="s">
        <v>13568</v>
      </c>
      <c r="B689" s="7">
        <f>(#REF!/#REF!)*10000000</f>
        <v>1230.0843486410499</v>
      </c>
      <c r="C689" s="8">
        <v>1.05</v>
      </c>
      <c r="D689" s="9">
        <v>8536</v>
      </c>
      <c r="E689" s="6">
        <v>3</v>
      </c>
      <c r="F689" s="6">
        <v>4</v>
      </c>
      <c r="G689" s="6">
        <v>4</v>
      </c>
      <c r="H689" s="6" t="s">
        <v>19785</v>
      </c>
      <c r="I689" s="6">
        <v>1</v>
      </c>
      <c r="J689" s="6">
        <v>10</v>
      </c>
      <c r="K689" s="6">
        <v>24</v>
      </c>
      <c r="L689" s="6" t="s">
        <v>143</v>
      </c>
      <c r="M689" s="6" t="s">
        <v>19786</v>
      </c>
      <c r="N689" s="6"/>
      <c r="O689" s="6"/>
      <c r="P689" s="6"/>
      <c r="Q689" s="6"/>
      <c r="R689" s="6" t="s">
        <v>13567</v>
      </c>
      <c r="S689" s="6" t="s">
        <v>2774</v>
      </c>
      <c r="T689" s="6" t="s">
        <v>9576</v>
      </c>
    </row>
    <row r="690" spans="1:20" x14ac:dyDescent="0.25">
      <c r="A690" s="6" t="s">
        <v>18871</v>
      </c>
      <c r="B690" s="7">
        <f>(#REF!/#REF!)*10000000</f>
        <v>1232.5986078886312</v>
      </c>
      <c r="C690" s="8">
        <v>0.85</v>
      </c>
      <c r="D690" s="9">
        <v>6896</v>
      </c>
      <c r="E690" s="6">
        <v>2</v>
      </c>
      <c r="F690" s="6">
        <v>2</v>
      </c>
      <c r="G690" s="6">
        <v>3</v>
      </c>
      <c r="H690" s="6" t="s">
        <v>19785</v>
      </c>
      <c r="I690" s="6">
        <v>2</v>
      </c>
      <c r="J690" s="6">
        <v>12</v>
      </c>
      <c r="K690" s="6">
        <v>14</v>
      </c>
      <c r="L690" s="6"/>
      <c r="M690" s="6" t="s">
        <v>19786</v>
      </c>
      <c r="N690" s="6">
        <v>4.5</v>
      </c>
      <c r="O690" s="6">
        <v>3</v>
      </c>
      <c r="P690" s="6">
        <v>4</v>
      </c>
      <c r="Q690" s="6">
        <v>4</v>
      </c>
      <c r="R690" s="6"/>
      <c r="S690" s="6" t="s">
        <v>18870</v>
      </c>
      <c r="T690" s="6" t="s">
        <v>18868</v>
      </c>
    </row>
    <row r="691" spans="1:20" x14ac:dyDescent="0.25">
      <c r="A691" s="6" t="s">
        <v>16431</v>
      </c>
      <c r="B691" s="7">
        <f>(#REF!/#REF!)*10000000</f>
        <v>1234.1345542413837</v>
      </c>
      <c r="C691" s="8">
        <v>0.97040000000000004</v>
      </c>
      <c r="D691" s="9">
        <v>7863</v>
      </c>
      <c r="E691" s="6">
        <v>2</v>
      </c>
      <c r="F691" s="6">
        <v>2</v>
      </c>
      <c r="G691" s="6">
        <v>2</v>
      </c>
      <c r="H691" s="6" t="s">
        <v>19785</v>
      </c>
      <c r="I691" s="6">
        <v>1</v>
      </c>
      <c r="J691" s="6">
        <v>1</v>
      </c>
      <c r="K691" s="6">
        <v>3</v>
      </c>
      <c r="L691" s="6"/>
      <c r="M691" s="6" t="s">
        <v>19788</v>
      </c>
      <c r="N691" s="6">
        <v>4</v>
      </c>
      <c r="O691" s="6">
        <v>4</v>
      </c>
      <c r="P691" s="6">
        <v>4</v>
      </c>
      <c r="Q691" s="6">
        <v>4</v>
      </c>
      <c r="R691" s="6" t="s">
        <v>16430</v>
      </c>
      <c r="S691" s="6" t="s">
        <v>11844</v>
      </c>
      <c r="T691" s="6" t="s">
        <v>293</v>
      </c>
    </row>
    <row r="692" spans="1:20" x14ac:dyDescent="0.25">
      <c r="A692" s="6" t="s">
        <v>17542</v>
      </c>
      <c r="B692" s="7">
        <f>(#REF!/#REF!)*10000000</f>
        <v>1235.00352858151</v>
      </c>
      <c r="C692" s="8">
        <v>1.4</v>
      </c>
      <c r="D692" s="9">
        <v>11336</v>
      </c>
      <c r="E692" s="6">
        <v>2</v>
      </c>
      <c r="F692" s="6">
        <v>2</v>
      </c>
      <c r="G692" s="6">
        <v>2</v>
      </c>
      <c r="H692" s="6" t="s">
        <v>19785</v>
      </c>
      <c r="I692" s="6">
        <v>1</v>
      </c>
      <c r="J692" s="6">
        <v>3</v>
      </c>
      <c r="K692" s="6">
        <v>4</v>
      </c>
      <c r="L692" s="6" t="s">
        <v>270</v>
      </c>
      <c r="M692" s="6" t="s">
        <v>19789</v>
      </c>
      <c r="N692" s="6">
        <v>4</v>
      </c>
      <c r="O692" s="6">
        <v>5</v>
      </c>
      <c r="P692" s="6">
        <v>4</v>
      </c>
      <c r="Q692" s="6">
        <v>4</v>
      </c>
      <c r="R692" s="6" t="s">
        <v>93</v>
      </c>
      <c r="S692" s="6"/>
      <c r="T692" s="6" t="s">
        <v>1142</v>
      </c>
    </row>
    <row r="693" spans="1:20" x14ac:dyDescent="0.25">
      <c r="A693" s="6" t="s">
        <v>5027</v>
      </c>
      <c r="B693" s="7">
        <f>(#REF!/#REF!)*10000000</f>
        <v>1239.0087929656277</v>
      </c>
      <c r="C693" s="8">
        <v>0.62</v>
      </c>
      <c r="D693" s="9">
        <v>5004</v>
      </c>
      <c r="E693" s="6">
        <v>2</v>
      </c>
      <c r="F693" s="6">
        <v>2</v>
      </c>
      <c r="G693" s="6">
        <v>1</v>
      </c>
      <c r="H693" s="6" t="s">
        <v>19785</v>
      </c>
      <c r="I693" s="6">
        <v>1</v>
      </c>
      <c r="J693" s="6">
        <v>7</v>
      </c>
      <c r="K693" s="6">
        <v>12</v>
      </c>
      <c r="L693" s="6" t="s">
        <v>703</v>
      </c>
      <c r="M693" s="6" t="s">
        <v>19790</v>
      </c>
      <c r="N693" s="6">
        <v>4</v>
      </c>
      <c r="O693" s="6">
        <v>4</v>
      </c>
      <c r="P693" s="6">
        <v>4</v>
      </c>
      <c r="Q693" s="6">
        <v>5</v>
      </c>
      <c r="R693" s="6" t="s">
        <v>5025</v>
      </c>
      <c r="S693" s="6" t="s">
        <v>5026</v>
      </c>
      <c r="T693" s="6" t="s">
        <v>5023</v>
      </c>
    </row>
    <row r="694" spans="1:20" x14ac:dyDescent="0.25">
      <c r="A694" s="6" t="s">
        <v>17289</v>
      </c>
      <c r="B694" s="7">
        <f>(#REF!/#REF!)*10000000</f>
        <v>1239.0550140426235</v>
      </c>
      <c r="C694" s="8">
        <v>0.75</v>
      </c>
      <c r="D694" s="9">
        <v>6053</v>
      </c>
      <c r="E694" s="6">
        <v>2</v>
      </c>
      <c r="F694" s="6">
        <v>2</v>
      </c>
      <c r="G694" s="6">
        <v>1</v>
      </c>
      <c r="H694" s="6" t="s">
        <v>19785</v>
      </c>
      <c r="I694" s="6">
        <v>0</v>
      </c>
      <c r="J694" s="6">
        <v>5</v>
      </c>
      <c r="K694" s="6">
        <v>5</v>
      </c>
      <c r="L694" s="6" t="s">
        <v>270</v>
      </c>
      <c r="M694" s="6" t="s">
        <v>19789</v>
      </c>
      <c r="N694" s="6">
        <v>4</v>
      </c>
      <c r="O694" s="6">
        <v>4</v>
      </c>
      <c r="P694" s="6">
        <v>4</v>
      </c>
      <c r="Q694" s="6">
        <v>5</v>
      </c>
      <c r="R694" s="6"/>
      <c r="S694" s="6"/>
      <c r="T694" s="6" t="s">
        <v>17287</v>
      </c>
    </row>
    <row r="695" spans="1:20" x14ac:dyDescent="0.25">
      <c r="A695" s="6" t="s">
        <v>11612</v>
      </c>
      <c r="B695" s="7">
        <f>(#REF!/#REF!)*10000000</f>
        <v>1240.0537356618786</v>
      </c>
      <c r="C695" s="8">
        <v>1.2</v>
      </c>
      <c r="D695" s="9">
        <v>9677</v>
      </c>
      <c r="E695" s="6">
        <v>2</v>
      </c>
      <c r="F695" s="6">
        <v>2</v>
      </c>
      <c r="G695" s="6">
        <v>4</v>
      </c>
      <c r="H695" s="6" t="s">
        <v>19785</v>
      </c>
      <c r="I695" s="6">
        <v>1</v>
      </c>
      <c r="J695" s="6">
        <v>9</v>
      </c>
      <c r="K695" s="6">
        <v>26</v>
      </c>
      <c r="L695" s="6" t="s">
        <v>270</v>
      </c>
      <c r="M695" s="6" t="s">
        <v>19786</v>
      </c>
      <c r="N695" s="6">
        <v>4.5</v>
      </c>
      <c r="O695" s="6">
        <v>4</v>
      </c>
      <c r="P695" s="6">
        <v>4</v>
      </c>
      <c r="Q695" s="6">
        <v>4.5</v>
      </c>
      <c r="R695" s="6" t="s">
        <v>11610</v>
      </c>
      <c r="S695" s="6" t="s">
        <v>11611</v>
      </c>
      <c r="T695" s="6" t="s">
        <v>11608</v>
      </c>
    </row>
    <row r="696" spans="1:20" x14ac:dyDescent="0.25">
      <c r="A696" s="6" t="s">
        <v>11649</v>
      </c>
      <c r="B696" s="7">
        <f>(#REF!/#REF!)*10000000</f>
        <v>1240.1030239435277</v>
      </c>
      <c r="C696" s="8">
        <v>1.3</v>
      </c>
      <c r="D696" s="9">
        <v>10483</v>
      </c>
      <c r="E696" s="6">
        <v>2</v>
      </c>
      <c r="F696" s="6">
        <v>2</v>
      </c>
      <c r="G696" s="6">
        <v>4</v>
      </c>
      <c r="H696" s="6" t="s">
        <v>19785</v>
      </c>
      <c r="I696" s="6">
        <v>1</v>
      </c>
      <c r="J696" s="6">
        <v>10</v>
      </c>
      <c r="K696" s="6">
        <v>26</v>
      </c>
      <c r="L696" s="6" t="s">
        <v>270</v>
      </c>
      <c r="M696" s="6" t="s">
        <v>19786</v>
      </c>
      <c r="N696" s="6">
        <v>4.5</v>
      </c>
      <c r="O696" s="6">
        <v>4</v>
      </c>
      <c r="P696" s="6">
        <v>4</v>
      </c>
      <c r="Q696" s="6">
        <v>4.5</v>
      </c>
      <c r="R696" s="6" t="s">
        <v>11610</v>
      </c>
      <c r="S696" s="6" t="s">
        <v>11611</v>
      </c>
      <c r="T696" s="6" t="s">
        <v>11647</v>
      </c>
    </row>
    <row r="697" spans="1:20" x14ac:dyDescent="0.25">
      <c r="A697" s="6" t="s">
        <v>19647</v>
      </c>
      <c r="B697" s="7">
        <f>(#REF!/#REF!)*10000000</f>
        <v>1244.1249654409733</v>
      </c>
      <c r="C697" s="8">
        <v>0.9</v>
      </c>
      <c r="D697" s="9">
        <v>7234</v>
      </c>
      <c r="E697" s="6">
        <v>4</v>
      </c>
      <c r="F697" s="6">
        <v>2</v>
      </c>
      <c r="G697" s="6">
        <v>4</v>
      </c>
      <c r="H697" s="6" t="s">
        <v>19785</v>
      </c>
      <c r="I697" s="6">
        <v>0</v>
      </c>
      <c r="J697" s="6">
        <v>1</v>
      </c>
      <c r="K697" s="6">
        <v>2</v>
      </c>
      <c r="L697" s="6"/>
      <c r="M697" s="6" t="s">
        <v>19787</v>
      </c>
      <c r="N697" s="6">
        <v>5</v>
      </c>
      <c r="O697" s="6">
        <v>5</v>
      </c>
      <c r="P697" s="6">
        <v>4</v>
      </c>
      <c r="Q697" s="6">
        <v>5</v>
      </c>
      <c r="R697" s="6"/>
      <c r="S697" s="6"/>
      <c r="T697" s="6" t="s">
        <v>649</v>
      </c>
    </row>
    <row r="698" spans="1:20" x14ac:dyDescent="0.25">
      <c r="A698" s="6" t="s">
        <v>16943</v>
      </c>
      <c r="B698" s="7">
        <f>(#REF!/#REF!)*10000000</f>
        <v>1244.9424214130097</v>
      </c>
      <c r="C698" s="8">
        <v>0.8</v>
      </c>
      <c r="D698" s="9">
        <v>6426</v>
      </c>
      <c r="E698" s="6">
        <v>2</v>
      </c>
      <c r="F698" s="6">
        <v>2</v>
      </c>
      <c r="G698" s="6">
        <v>3</v>
      </c>
      <c r="H698" s="6" t="s">
        <v>19785</v>
      </c>
      <c r="I698" s="6">
        <v>0</v>
      </c>
      <c r="J698" s="6">
        <v>9</v>
      </c>
      <c r="K698" s="6">
        <v>9</v>
      </c>
      <c r="L698" s="6"/>
      <c r="M698" s="6" t="s">
        <v>19789</v>
      </c>
      <c r="N698" s="6">
        <v>5</v>
      </c>
      <c r="O698" s="6">
        <v>4</v>
      </c>
      <c r="P698" s="6">
        <v>4.5</v>
      </c>
      <c r="Q698" s="6">
        <v>4</v>
      </c>
      <c r="R698" s="6"/>
      <c r="S698" s="6"/>
      <c r="T698" s="6" t="s">
        <v>3999</v>
      </c>
    </row>
    <row r="699" spans="1:20" x14ac:dyDescent="0.25">
      <c r="A699" s="6" t="s">
        <v>6377</v>
      </c>
      <c r="B699" s="7">
        <f>(#REF!/#REF!)*10000000</f>
        <v>1245.0119712689545</v>
      </c>
      <c r="C699" s="8">
        <v>0.78</v>
      </c>
      <c r="D699" s="9">
        <v>6265</v>
      </c>
      <c r="E699" s="6">
        <v>2</v>
      </c>
      <c r="F699" s="6">
        <v>2</v>
      </c>
      <c r="G699" s="6">
        <v>2</v>
      </c>
      <c r="H699" s="6" t="s">
        <v>19791</v>
      </c>
      <c r="I699" s="6">
        <v>2</v>
      </c>
      <c r="J699" s="6">
        <v>3</v>
      </c>
      <c r="K699" s="6">
        <v>18</v>
      </c>
      <c r="L699" s="6" t="s">
        <v>206</v>
      </c>
      <c r="M699" s="6" t="s">
        <v>19786</v>
      </c>
      <c r="N699" s="6">
        <v>5</v>
      </c>
      <c r="O699" s="6">
        <v>4</v>
      </c>
      <c r="P699" s="6">
        <v>3.5</v>
      </c>
      <c r="Q699" s="6">
        <v>4</v>
      </c>
      <c r="R699" s="6" t="s">
        <v>6375</v>
      </c>
      <c r="S699" s="6" t="s">
        <v>6376</v>
      </c>
      <c r="T699" s="6" t="s">
        <v>6373</v>
      </c>
    </row>
    <row r="700" spans="1:20" x14ac:dyDescent="0.25">
      <c r="A700" s="6" t="s">
        <v>7630</v>
      </c>
      <c r="B700" s="7">
        <f>(#REF!/#REF!)*10000000</f>
        <v>1245.0199203187251</v>
      </c>
      <c r="C700" s="8">
        <v>0.75</v>
      </c>
      <c r="D700" s="9">
        <v>6024</v>
      </c>
      <c r="E700" s="6">
        <v>2</v>
      </c>
      <c r="F700" s="6">
        <v>2</v>
      </c>
      <c r="G700" s="6">
        <v>2</v>
      </c>
      <c r="H700" s="6" t="s">
        <v>19785</v>
      </c>
      <c r="I700" s="6">
        <v>1</v>
      </c>
      <c r="J700" s="6">
        <v>19</v>
      </c>
      <c r="K700" s="6">
        <v>21</v>
      </c>
      <c r="L700" s="6" t="s">
        <v>270</v>
      </c>
      <c r="M700" s="6" t="s">
        <v>19786</v>
      </c>
      <c r="N700" s="6">
        <v>5</v>
      </c>
      <c r="O700" s="6">
        <v>4</v>
      </c>
      <c r="P700" s="6">
        <v>3.5</v>
      </c>
      <c r="Q700" s="6">
        <v>4</v>
      </c>
      <c r="R700" s="6" t="s">
        <v>7628</v>
      </c>
      <c r="S700" s="6" t="s">
        <v>7629</v>
      </c>
      <c r="T700" s="6" t="s">
        <v>7625</v>
      </c>
    </row>
    <row r="701" spans="1:20" x14ac:dyDescent="0.25">
      <c r="A701" s="6" t="s">
        <v>11715</v>
      </c>
      <c r="B701" s="7">
        <f>(#REF!/#REF!)*10000000</f>
        <v>1245.0418686646099</v>
      </c>
      <c r="C701" s="8">
        <v>1.1299999999999999</v>
      </c>
      <c r="D701" s="9">
        <v>9076</v>
      </c>
      <c r="E701" s="6">
        <v>2</v>
      </c>
      <c r="F701" s="6">
        <v>2</v>
      </c>
      <c r="G701" s="6">
        <v>3</v>
      </c>
      <c r="H701" s="6" t="s">
        <v>19785</v>
      </c>
      <c r="I701" s="6">
        <v>0</v>
      </c>
      <c r="J701" s="6">
        <v>9</v>
      </c>
      <c r="K701" s="6">
        <v>15</v>
      </c>
      <c r="L701" s="6" t="s">
        <v>31</v>
      </c>
      <c r="M701" s="6" t="s">
        <v>19786</v>
      </c>
      <c r="N701" s="6">
        <v>4</v>
      </c>
      <c r="O701" s="6">
        <v>5</v>
      </c>
      <c r="P701" s="6">
        <v>4</v>
      </c>
      <c r="Q701" s="6">
        <v>3</v>
      </c>
      <c r="R701" s="6" t="s">
        <v>11714</v>
      </c>
      <c r="S701" s="6" t="s">
        <v>7792</v>
      </c>
      <c r="T701" s="6" t="s">
        <v>11698</v>
      </c>
    </row>
    <row r="702" spans="1:20" x14ac:dyDescent="0.25">
      <c r="A702" s="6" t="s">
        <v>18346</v>
      </c>
      <c r="B702" s="7">
        <f>(#REF!/#REF!)*10000000</f>
        <v>1245.0481041312962</v>
      </c>
      <c r="C702" s="8">
        <v>1.1000000000000001</v>
      </c>
      <c r="D702" s="9">
        <v>8835</v>
      </c>
      <c r="E702" s="6">
        <v>2</v>
      </c>
      <c r="F702" s="6">
        <v>2</v>
      </c>
      <c r="G702" s="6">
        <v>3</v>
      </c>
      <c r="H702" s="6" t="s">
        <v>19785</v>
      </c>
      <c r="I702" s="6">
        <v>0</v>
      </c>
      <c r="J702" s="6">
        <v>11</v>
      </c>
      <c r="K702" s="6">
        <v>25</v>
      </c>
      <c r="L702" s="6" t="s">
        <v>304</v>
      </c>
      <c r="M702" s="6" t="s">
        <v>19788</v>
      </c>
      <c r="N702" s="6">
        <v>4</v>
      </c>
      <c r="O702" s="6">
        <v>5</v>
      </c>
      <c r="P702" s="6">
        <v>4</v>
      </c>
      <c r="Q702" s="6">
        <v>3</v>
      </c>
      <c r="R702" s="6"/>
      <c r="S702" s="6" t="s">
        <v>18345</v>
      </c>
      <c r="T702" s="6" t="s">
        <v>2068</v>
      </c>
    </row>
    <row r="703" spans="1:20" x14ac:dyDescent="0.25">
      <c r="A703" s="6" t="s">
        <v>18416</v>
      </c>
      <c r="B703" s="7">
        <f>(#REF!/#REF!)*10000000</f>
        <v>1245.0940587359587</v>
      </c>
      <c r="C703" s="8">
        <v>0.92</v>
      </c>
      <c r="D703" s="9">
        <v>7389</v>
      </c>
      <c r="E703" s="6">
        <v>2</v>
      </c>
      <c r="F703" s="6">
        <v>2</v>
      </c>
      <c r="G703" s="6">
        <v>3</v>
      </c>
      <c r="H703" s="6" t="s">
        <v>19785</v>
      </c>
      <c r="I703" s="6">
        <v>1</v>
      </c>
      <c r="J703" s="6">
        <v>5</v>
      </c>
      <c r="K703" s="6">
        <v>36</v>
      </c>
      <c r="L703" s="6" t="s">
        <v>31</v>
      </c>
      <c r="M703" s="6" t="s">
        <v>19789</v>
      </c>
      <c r="N703" s="6">
        <v>4</v>
      </c>
      <c r="O703" s="6">
        <v>5</v>
      </c>
      <c r="P703" s="6">
        <v>4</v>
      </c>
      <c r="Q703" s="6">
        <v>3</v>
      </c>
      <c r="R703" s="6"/>
      <c r="S703" s="6" t="s">
        <v>18415</v>
      </c>
      <c r="T703" s="6" t="s">
        <v>2068</v>
      </c>
    </row>
    <row r="704" spans="1:20" x14ac:dyDescent="0.25">
      <c r="A704" s="6" t="s">
        <v>11701</v>
      </c>
      <c r="B704" s="7">
        <f>(#REF!/#REF!)*10000000</f>
        <v>1245.1002997463686</v>
      </c>
      <c r="C704" s="8">
        <v>1.08</v>
      </c>
      <c r="D704" s="9">
        <v>8674</v>
      </c>
      <c r="E704" s="6">
        <v>2</v>
      </c>
      <c r="F704" s="6">
        <v>2</v>
      </c>
      <c r="G704" s="6">
        <v>3</v>
      </c>
      <c r="H704" s="6" t="s">
        <v>19785</v>
      </c>
      <c r="I704" s="6">
        <v>0</v>
      </c>
      <c r="J704" s="6">
        <v>1</v>
      </c>
      <c r="K704" s="6">
        <v>15</v>
      </c>
      <c r="L704" s="6" t="s">
        <v>31</v>
      </c>
      <c r="M704" s="6" t="s">
        <v>19786</v>
      </c>
      <c r="N704" s="6">
        <v>4</v>
      </c>
      <c r="O704" s="6">
        <v>5</v>
      </c>
      <c r="P704" s="6">
        <v>4</v>
      </c>
      <c r="Q704" s="6">
        <v>3</v>
      </c>
      <c r="R704" s="6" t="s">
        <v>11700</v>
      </c>
      <c r="S704" s="6" t="s">
        <v>7792</v>
      </c>
      <c r="T704" s="6" t="s">
        <v>11698</v>
      </c>
    </row>
    <row r="705" spans="1:20" x14ac:dyDescent="0.25">
      <c r="A705" s="6" t="s">
        <v>10600</v>
      </c>
      <c r="B705" s="7">
        <f>(#REF!/#REF!)*10000000</f>
        <v>1245.124512451245</v>
      </c>
      <c r="C705" s="8">
        <v>0.83</v>
      </c>
      <c r="D705" s="9">
        <v>6666</v>
      </c>
      <c r="E705" s="6">
        <v>2</v>
      </c>
      <c r="F705" s="6">
        <v>2</v>
      </c>
      <c r="G705" s="6">
        <v>2</v>
      </c>
      <c r="H705" s="6" t="s">
        <v>19791</v>
      </c>
      <c r="I705" s="6">
        <v>1</v>
      </c>
      <c r="J705" s="6">
        <v>12</v>
      </c>
      <c r="K705" s="6">
        <v>18</v>
      </c>
      <c r="L705" s="6" t="s">
        <v>304</v>
      </c>
      <c r="M705" s="6" t="s">
        <v>19786</v>
      </c>
      <c r="N705" s="6">
        <v>5</v>
      </c>
      <c r="O705" s="6">
        <v>4</v>
      </c>
      <c r="P705" s="6">
        <v>3.5</v>
      </c>
      <c r="Q705" s="6">
        <v>4</v>
      </c>
      <c r="R705" s="6"/>
      <c r="S705" s="6" t="s">
        <v>5402</v>
      </c>
      <c r="T705" s="6" t="s">
        <v>10598</v>
      </c>
    </row>
    <row r="706" spans="1:20" x14ac:dyDescent="0.25">
      <c r="A706" s="6" t="s">
        <v>14773</v>
      </c>
      <c r="B706" s="7">
        <f>(#REF!/#REF!)*10000000</f>
        <v>1245.1277609354697</v>
      </c>
      <c r="C706" s="8">
        <v>1.1499999999999999</v>
      </c>
      <c r="D706" s="9">
        <v>9236</v>
      </c>
      <c r="E706" s="6">
        <v>2</v>
      </c>
      <c r="F706" s="6">
        <v>2</v>
      </c>
      <c r="G706" s="6">
        <v>3</v>
      </c>
      <c r="H706" s="6" t="s">
        <v>19785</v>
      </c>
      <c r="I706" s="6">
        <v>0</v>
      </c>
      <c r="J706" s="6">
        <v>8</v>
      </c>
      <c r="K706" s="6">
        <v>35</v>
      </c>
      <c r="L706" s="6" t="s">
        <v>270</v>
      </c>
      <c r="M706" s="6" t="s">
        <v>19788</v>
      </c>
      <c r="N706" s="6">
        <v>4</v>
      </c>
      <c r="O706" s="6">
        <v>5</v>
      </c>
      <c r="P706" s="6">
        <v>4</v>
      </c>
      <c r="Q706" s="6">
        <v>3</v>
      </c>
      <c r="R706" s="6" t="s">
        <v>93</v>
      </c>
      <c r="S706" s="6" t="s">
        <v>171</v>
      </c>
      <c r="T706" s="6" t="s">
        <v>2068</v>
      </c>
    </row>
    <row r="707" spans="1:20" x14ac:dyDescent="0.25">
      <c r="A707" s="6" t="s">
        <v>14571</v>
      </c>
      <c r="B707" s="7">
        <f>(#REF!/#REF!)*10000000</f>
        <v>1245.1696006869902</v>
      </c>
      <c r="C707" s="8">
        <v>0.87</v>
      </c>
      <c r="D707" s="9">
        <v>6987</v>
      </c>
      <c r="E707" s="6">
        <v>2</v>
      </c>
      <c r="F707" s="6">
        <v>2</v>
      </c>
      <c r="G707" s="6">
        <v>2</v>
      </c>
      <c r="H707" s="6" t="s">
        <v>19785</v>
      </c>
      <c r="I707" s="6">
        <v>0</v>
      </c>
      <c r="J707" s="6">
        <v>3</v>
      </c>
      <c r="K707" s="6">
        <v>18</v>
      </c>
      <c r="L707" s="6" t="s">
        <v>270</v>
      </c>
      <c r="M707" s="6" t="s">
        <v>19790</v>
      </c>
      <c r="N707" s="6">
        <v>5</v>
      </c>
      <c r="O707" s="6">
        <v>4</v>
      </c>
      <c r="P707" s="6">
        <v>3.5</v>
      </c>
      <c r="Q707" s="6">
        <v>4</v>
      </c>
      <c r="R707" s="6" t="s">
        <v>14570</v>
      </c>
      <c r="S707" s="6" t="s">
        <v>1505</v>
      </c>
      <c r="T707" s="6" t="s">
        <v>2541</v>
      </c>
    </row>
    <row r="708" spans="1:20" x14ac:dyDescent="0.25">
      <c r="A708" s="6" t="s">
        <v>8920</v>
      </c>
      <c r="B708" s="7">
        <f>(#REF!/#REF!)*10000000</f>
        <v>1245.1823302697896</v>
      </c>
      <c r="C708" s="8">
        <v>0.84</v>
      </c>
      <c r="D708" s="9">
        <v>6746</v>
      </c>
      <c r="E708" s="6">
        <v>2</v>
      </c>
      <c r="F708" s="6">
        <v>2</v>
      </c>
      <c r="G708" s="6">
        <v>2</v>
      </c>
      <c r="H708" s="6" t="s">
        <v>19785</v>
      </c>
      <c r="I708" s="6">
        <v>0</v>
      </c>
      <c r="J708" s="6">
        <v>7</v>
      </c>
      <c r="K708" s="6">
        <v>18</v>
      </c>
      <c r="L708" s="6" t="s">
        <v>270</v>
      </c>
      <c r="M708" s="6" t="s">
        <v>19790</v>
      </c>
      <c r="N708" s="6">
        <v>5</v>
      </c>
      <c r="O708" s="6">
        <v>4</v>
      </c>
      <c r="P708" s="6">
        <v>3.5</v>
      </c>
      <c r="Q708" s="6">
        <v>4</v>
      </c>
      <c r="R708" s="6" t="s">
        <v>8918</v>
      </c>
      <c r="S708" s="6" t="s">
        <v>8919</v>
      </c>
      <c r="T708" s="6" t="s">
        <v>2541</v>
      </c>
    </row>
    <row r="709" spans="1:20" x14ac:dyDescent="0.25">
      <c r="A709" s="6" t="s">
        <v>2991</v>
      </c>
      <c r="B709" s="7">
        <f>(#REF!/#REF!)*10000000</f>
        <v>1250</v>
      </c>
      <c r="C709" s="8">
        <v>2.12</v>
      </c>
      <c r="D709" s="9">
        <v>16960</v>
      </c>
      <c r="E709" s="6">
        <v>3</v>
      </c>
      <c r="F709" s="6">
        <v>3</v>
      </c>
      <c r="G709" s="6">
        <v>3</v>
      </c>
      <c r="H709" s="6" t="s">
        <v>19785</v>
      </c>
      <c r="I709" s="6">
        <v>0</v>
      </c>
      <c r="J709" s="6">
        <v>9</v>
      </c>
      <c r="K709" s="6">
        <v>26</v>
      </c>
      <c r="L709" s="6"/>
      <c r="M709" s="6" t="s">
        <v>19786</v>
      </c>
      <c r="N709" s="6">
        <v>4</v>
      </c>
      <c r="O709" s="6">
        <v>4</v>
      </c>
      <c r="P709" s="6">
        <v>5</v>
      </c>
      <c r="Q709" s="6">
        <v>4</v>
      </c>
      <c r="R709" s="6" t="s">
        <v>2989</v>
      </c>
      <c r="S709" s="6" t="s">
        <v>627</v>
      </c>
      <c r="T709" s="6" t="s">
        <v>321</v>
      </c>
    </row>
    <row r="710" spans="1:20" x14ac:dyDescent="0.25">
      <c r="A710" s="6" t="s">
        <v>12857</v>
      </c>
      <c r="B710" s="7">
        <f>(#REF!/#REF!)*10000000</f>
        <v>1250</v>
      </c>
      <c r="C710" s="8">
        <v>1.92</v>
      </c>
      <c r="D710" s="9">
        <v>15360</v>
      </c>
      <c r="E710" s="6">
        <v>4</v>
      </c>
      <c r="F710" s="6">
        <v>4</v>
      </c>
      <c r="G710" s="6">
        <v>2</v>
      </c>
      <c r="H710" s="6" t="s">
        <v>19785</v>
      </c>
      <c r="I710" s="6">
        <v>0</v>
      </c>
      <c r="J710" s="6">
        <v>0</v>
      </c>
      <c r="K710" s="6">
        <v>14</v>
      </c>
      <c r="L710" s="6" t="s">
        <v>703</v>
      </c>
      <c r="M710" s="6" t="s">
        <v>19786</v>
      </c>
      <c r="N710" s="6">
        <v>4</v>
      </c>
      <c r="O710" s="6">
        <v>4</v>
      </c>
      <c r="P710" s="6">
        <v>4</v>
      </c>
      <c r="Q710" s="6">
        <v>4</v>
      </c>
      <c r="R710" s="6" t="s">
        <v>530</v>
      </c>
      <c r="S710" s="6" t="s">
        <v>3629</v>
      </c>
      <c r="T710" s="6" t="s">
        <v>12854</v>
      </c>
    </row>
    <row r="711" spans="1:20" x14ac:dyDescent="0.25">
      <c r="A711" s="6" t="s">
        <v>17329</v>
      </c>
      <c r="B711" s="7">
        <f>(#REF!/#REF!)*10000000</f>
        <v>1250</v>
      </c>
      <c r="C711" s="8">
        <v>1.85</v>
      </c>
      <c r="D711" s="9">
        <v>14800</v>
      </c>
      <c r="E711" s="6">
        <v>2</v>
      </c>
      <c r="F711" s="6">
        <v>2</v>
      </c>
      <c r="G711" s="6">
        <v>2</v>
      </c>
      <c r="H711" s="6" t="s">
        <v>19785</v>
      </c>
      <c r="I711" s="6">
        <v>0</v>
      </c>
      <c r="J711" s="6">
        <v>3</v>
      </c>
      <c r="K711" s="6">
        <v>4</v>
      </c>
      <c r="L711" s="6"/>
      <c r="M711" s="6" t="s">
        <v>19789</v>
      </c>
      <c r="N711" s="6"/>
      <c r="O711" s="6"/>
      <c r="P711" s="6"/>
      <c r="Q711" s="6"/>
      <c r="R711" s="6" t="s">
        <v>93</v>
      </c>
      <c r="S711" s="6" t="s">
        <v>182</v>
      </c>
      <c r="T711" s="6" t="s">
        <v>76</v>
      </c>
    </row>
    <row r="712" spans="1:20" x14ac:dyDescent="0.25">
      <c r="A712" s="6" t="s">
        <v>10366</v>
      </c>
      <c r="B712" s="7">
        <f>(#REF!/#REF!)*10000000</f>
        <v>1250</v>
      </c>
      <c r="C712" s="8">
        <v>1.35</v>
      </c>
      <c r="D712" s="9">
        <v>10800</v>
      </c>
      <c r="E712" s="6">
        <v>3</v>
      </c>
      <c r="F712" s="6">
        <v>4</v>
      </c>
      <c r="G712" s="6">
        <v>4</v>
      </c>
      <c r="H712" s="6" t="s">
        <v>19791</v>
      </c>
      <c r="I712" s="6">
        <v>2</v>
      </c>
      <c r="J712" s="6">
        <v>9</v>
      </c>
      <c r="K712" s="6">
        <v>14</v>
      </c>
      <c r="L712" s="6" t="s">
        <v>143</v>
      </c>
      <c r="M712" s="6" t="s">
        <v>19786</v>
      </c>
      <c r="N712" s="6">
        <v>5</v>
      </c>
      <c r="O712" s="6">
        <v>5</v>
      </c>
      <c r="P712" s="6">
        <v>5</v>
      </c>
      <c r="Q712" s="6">
        <v>4</v>
      </c>
      <c r="R712" s="6" t="s">
        <v>10365</v>
      </c>
      <c r="S712" s="6" t="s">
        <v>2774</v>
      </c>
      <c r="T712" s="6" t="s">
        <v>10363</v>
      </c>
    </row>
    <row r="713" spans="1:20" x14ac:dyDescent="0.25">
      <c r="A713" s="6" t="s">
        <v>17969</v>
      </c>
      <c r="B713" s="7">
        <f>(#REF!/#REF!)*10000000</f>
        <v>1250</v>
      </c>
      <c r="C713" s="8">
        <v>1.1000000000000001</v>
      </c>
      <c r="D713" s="9">
        <v>8800</v>
      </c>
      <c r="E713" s="6">
        <v>3</v>
      </c>
      <c r="F713" s="6">
        <v>3</v>
      </c>
      <c r="G713" s="6">
        <v>3</v>
      </c>
      <c r="H713" s="6" t="s">
        <v>19785</v>
      </c>
      <c r="I713" s="6">
        <v>0</v>
      </c>
      <c r="J713" s="6">
        <v>1</v>
      </c>
      <c r="K713" s="6">
        <v>4</v>
      </c>
      <c r="L713" s="6"/>
      <c r="M713" s="6" t="s">
        <v>19789</v>
      </c>
      <c r="N713" s="6">
        <v>4</v>
      </c>
      <c r="O713" s="6">
        <v>4</v>
      </c>
      <c r="P713" s="6">
        <v>4</v>
      </c>
      <c r="Q713" s="6">
        <v>4</v>
      </c>
      <c r="R713" s="6"/>
      <c r="S713" s="6" t="s">
        <v>15143</v>
      </c>
      <c r="T713" s="6" t="s">
        <v>17967</v>
      </c>
    </row>
    <row r="714" spans="1:20" x14ac:dyDescent="0.25">
      <c r="A714" s="6" t="s">
        <v>7595</v>
      </c>
      <c r="B714" s="7">
        <f>(#REF!/#REF!)*10000000</f>
        <v>1250</v>
      </c>
      <c r="C714" s="8">
        <v>1.04</v>
      </c>
      <c r="D714" s="9">
        <v>8320</v>
      </c>
      <c r="E714" s="6">
        <v>2</v>
      </c>
      <c r="F714" s="6">
        <v>2</v>
      </c>
      <c r="G714" s="6">
        <v>3</v>
      </c>
      <c r="H714" s="6" t="s">
        <v>19785</v>
      </c>
      <c r="I714" s="6">
        <v>1</v>
      </c>
      <c r="J714" s="6">
        <v>17</v>
      </c>
      <c r="K714" s="6">
        <v>26</v>
      </c>
      <c r="L714" s="6" t="s">
        <v>270</v>
      </c>
      <c r="M714" s="6" t="s">
        <v>19788</v>
      </c>
      <c r="N714" s="6">
        <v>4.5</v>
      </c>
      <c r="O714" s="6">
        <v>4</v>
      </c>
      <c r="P714" s="6">
        <v>4</v>
      </c>
      <c r="Q714" s="6">
        <v>4.5</v>
      </c>
      <c r="R714" s="6"/>
      <c r="S714" s="6" t="s">
        <v>7594</v>
      </c>
      <c r="T714" s="6" t="s">
        <v>7591</v>
      </c>
    </row>
    <row r="715" spans="1:20" x14ac:dyDescent="0.25">
      <c r="A715" s="6" t="s">
        <v>4333</v>
      </c>
      <c r="B715" s="7">
        <f>(#REF!/#REF!)*10000000</f>
        <v>1250</v>
      </c>
      <c r="C715" s="8">
        <v>1.01</v>
      </c>
      <c r="D715" s="9">
        <v>8080</v>
      </c>
      <c r="E715" s="6">
        <v>2</v>
      </c>
      <c r="F715" s="6">
        <v>2</v>
      </c>
      <c r="G715" s="6">
        <v>3</v>
      </c>
      <c r="H715" s="6" t="s">
        <v>19785</v>
      </c>
      <c r="I715" s="6">
        <v>1</v>
      </c>
      <c r="J715" s="6">
        <v>5</v>
      </c>
      <c r="K715" s="6">
        <v>18</v>
      </c>
      <c r="L715" s="6" t="s">
        <v>31</v>
      </c>
      <c r="M715" s="6" t="s">
        <v>19786</v>
      </c>
      <c r="N715" s="6">
        <v>5</v>
      </c>
      <c r="O715" s="6">
        <v>4</v>
      </c>
      <c r="P715" s="6">
        <v>4</v>
      </c>
      <c r="Q715" s="6">
        <v>3</v>
      </c>
      <c r="R715" s="6" t="s">
        <v>4331</v>
      </c>
      <c r="S715" s="6" t="s">
        <v>4332</v>
      </c>
      <c r="T715" s="6" t="s">
        <v>4329</v>
      </c>
    </row>
    <row r="716" spans="1:20" x14ac:dyDescent="0.25">
      <c r="A716" s="6" t="s">
        <v>18590</v>
      </c>
      <c r="B716" s="7">
        <f>(#REF!/#REF!)*10000000</f>
        <v>1250</v>
      </c>
      <c r="C716" s="8">
        <v>1</v>
      </c>
      <c r="D716" s="9">
        <v>8000</v>
      </c>
      <c r="E716" s="6">
        <v>2</v>
      </c>
      <c r="F716" s="6">
        <v>2</v>
      </c>
      <c r="G716" s="6">
        <v>2</v>
      </c>
      <c r="H716" s="6" t="s">
        <v>19785</v>
      </c>
      <c r="I716" s="6">
        <v>0</v>
      </c>
      <c r="J716" s="6">
        <v>7</v>
      </c>
      <c r="K716" s="6">
        <v>12</v>
      </c>
      <c r="L716" s="6"/>
      <c r="M716" s="6" t="s">
        <v>19786</v>
      </c>
      <c r="N716" s="6">
        <v>5</v>
      </c>
      <c r="O716" s="6">
        <v>4</v>
      </c>
      <c r="P716" s="6">
        <v>4</v>
      </c>
      <c r="Q716" s="6">
        <v>4.5</v>
      </c>
      <c r="R716" s="6" t="s">
        <v>18587</v>
      </c>
      <c r="S716" s="6" t="s">
        <v>18588</v>
      </c>
      <c r="T716" s="6" t="s">
        <v>18585</v>
      </c>
    </row>
    <row r="717" spans="1:20" x14ac:dyDescent="0.25">
      <c r="A717" s="6" t="s">
        <v>13223</v>
      </c>
      <c r="B717" s="7">
        <f>(#REF!/#REF!)*10000000</f>
        <v>1250</v>
      </c>
      <c r="C717" s="8">
        <v>0.92</v>
      </c>
      <c r="D717" s="9">
        <v>7360</v>
      </c>
      <c r="E717" s="6">
        <v>2</v>
      </c>
      <c r="F717" s="6">
        <v>2</v>
      </c>
      <c r="G717" s="6">
        <v>2</v>
      </c>
      <c r="H717" s="6" t="s">
        <v>19791</v>
      </c>
      <c r="I717" s="6">
        <v>1</v>
      </c>
      <c r="J717" s="6">
        <v>3</v>
      </c>
      <c r="K717" s="6">
        <v>3</v>
      </c>
      <c r="L717" s="6" t="s">
        <v>304</v>
      </c>
      <c r="M717" s="6" t="s">
        <v>19786</v>
      </c>
      <c r="N717" s="6"/>
      <c r="O717" s="6"/>
      <c r="P717" s="6"/>
      <c r="Q717" s="6"/>
      <c r="R717" s="6"/>
      <c r="S717" s="6" t="s">
        <v>11497</v>
      </c>
      <c r="T717" s="6" t="s">
        <v>13221</v>
      </c>
    </row>
    <row r="718" spans="1:20" x14ac:dyDescent="0.25">
      <c r="A718" s="6" t="s">
        <v>685</v>
      </c>
      <c r="B718" s="7">
        <f>(#REF!/#REF!)*10000000</f>
        <v>1250</v>
      </c>
      <c r="C718" s="8">
        <v>0.8</v>
      </c>
      <c r="D718" s="9">
        <v>6400</v>
      </c>
      <c r="E718" s="6">
        <v>2</v>
      </c>
      <c r="F718" s="6">
        <v>3</v>
      </c>
      <c r="G718" s="6">
        <v>2</v>
      </c>
      <c r="H718" s="6" t="s">
        <v>19785</v>
      </c>
      <c r="I718" s="6">
        <v>0</v>
      </c>
      <c r="J718" s="6">
        <v>9</v>
      </c>
      <c r="K718" s="6">
        <v>12</v>
      </c>
      <c r="L718" s="6"/>
      <c r="M718" s="6" t="s">
        <v>19788</v>
      </c>
      <c r="N718" s="6">
        <v>4</v>
      </c>
      <c r="O718" s="6">
        <v>5</v>
      </c>
      <c r="P718" s="6">
        <v>5</v>
      </c>
      <c r="Q718" s="6">
        <v>5</v>
      </c>
      <c r="R718" s="6" t="s">
        <v>530</v>
      </c>
      <c r="S718" s="6" t="s">
        <v>683</v>
      </c>
      <c r="T718" s="6" t="s">
        <v>679</v>
      </c>
    </row>
    <row r="719" spans="1:20" x14ac:dyDescent="0.25">
      <c r="A719" s="6" t="s">
        <v>15770</v>
      </c>
      <c r="B719" s="7">
        <f>(#REF!/#REF!)*10000000</f>
        <v>1250</v>
      </c>
      <c r="C719" s="8">
        <v>0.6</v>
      </c>
      <c r="D719" s="9">
        <v>4800</v>
      </c>
      <c r="E719" s="6">
        <v>2</v>
      </c>
      <c r="F719" s="6">
        <v>2</v>
      </c>
      <c r="G719" s="6">
        <v>3</v>
      </c>
      <c r="H719" s="6" t="s">
        <v>19785</v>
      </c>
      <c r="I719" s="6">
        <v>0</v>
      </c>
      <c r="J719" s="6">
        <v>10</v>
      </c>
      <c r="K719" s="6">
        <v>10</v>
      </c>
      <c r="L719" s="6" t="s">
        <v>143</v>
      </c>
      <c r="M719" s="6" t="s">
        <v>19789</v>
      </c>
      <c r="N719" s="6">
        <v>4</v>
      </c>
      <c r="O719" s="6">
        <v>4</v>
      </c>
      <c r="P719" s="6">
        <v>4</v>
      </c>
      <c r="Q719" s="6">
        <v>4</v>
      </c>
      <c r="R719" s="6" t="s">
        <v>234</v>
      </c>
      <c r="S719" s="6"/>
      <c r="T719" s="6" t="s">
        <v>15768</v>
      </c>
    </row>
    <row r="720" spans="1:20" x14ac:dyDescent="0.25">
      <c r="A720" s="6" t="s">
        <v>12705</v>
      </c>
      <c r="B720" s="7">
        <f>(#REF!/#REF!)*10000000</f>
        <v>1250</v>
      </c>
      <c r="C720" s="8">
        <v>0.51</v>
      </c>
      <c r="D720" s="9">
        <v>4080</v>
      </c>
      <c r="E720" s="6">
        <v>3</v>
      </c>
      <c r="F720" s="6">
        <v>2</v>
      </c>
      <c r="G720" s="6">
        <v>2</v>
      </c>
      <c r="H720" s="6" t="s">
        <v>19785</v>
      </c>
      <c r="I720" s="6">
        <v>0</v>
      </c>
      <c r="J720" s="6">
        <v>2</v>
      </c>
      <c r="K720" s="6">
        <v>4</v>
      </c>
      <c r="L720" s="6" t="s">
        <v>304</v>
      </c>
      <c r="M720" s="6" t="s">
        <v>19786</v>
      </c>
      <c r="N720" s="6">
        <v>4</v>
      </c>
      <c r="O720" s="6">
        <v>4</v>
      </c>
      <c r="P720" s="6">
        <v>3</v>
      </c>
      <c r="Q720" s="6">
        <v>3</v>
      </c>
      <c r="R720" s="6" t="s">
        <v>93</v>
      </c>
      <c r="S720" s="6" t="s">
        <v>12703</v>
      </c>
      <c r="T720" s="6" t="s">
        <v>12695</v>
      </c>
    </row>
    <row r="721" spans="1:20" x14ac:dyDescent="0.25">
      <c r="A721" s="6" t="s">
        <v>9444</v>
      </c>
      <c r="B721" s="7">
        <f>(#REF!/#REF!)*10000000</f>
        <v>1250</v>
      </c>
      <c r="C721" s="8">
        <v>0.48</v>
      </c>
      <c r="D721" s="9">
        <v>3840</v>
      </c>
      <c r="E721" s="6">
        <v>2</v>
      </c>
      <c r="F721" s="6">
        <v>2</v>
      </c>
      <c r="G721" s="6">
        <v>3</v>
      </c>
      <c r="H721" s="6" t="s">
        <v>19785</v>
      </c>
      <c r="I721" s="6">
        <v>0</v>
      </c>
      <c r="J721" s="6">
        <v>7</v>
      </c>
      <c r="K721" s="6">
        <v>8</v>
      </c>
      <c r="L721" s="6" t="s">
        <v>703</v>
      </c>
      <c r="M721" s="6" t="s">
        <v>19790</v>
      </c>
      <c r="N721" s="6">
        <v>4</v>
      </c>
      <c r="O721" s="6">
        <v>4</v>
      </c>
      <c r="P721" s="6">
        <v>4</v>
      </c>
      <c r="Q721" s="6">
        <v>5</v>
      </c>
      <c r="R721" s="6"/>
      <c r="S721" s="6" t="s">
        <v>9443</v>
      </c>
      <c r="T721" s="6" t="s">
        <v>2583</v>
      </c>
    </row>
    <row r="722" spans="1:20" x14ac:dyDescent="0.25">
      <c r="A722" s="6" t="s">
        <v>16836</v>
      </c>
      <c r="B722" s="7">
        <f>(#REF!/#REF!)*10000000</f>
        <v>1251.2030798845044</v>
      </c>
      <c r="C722" s="8">
        <v>0.65</v>
      </c>
      <c r="D722" s="9">
        <v>5195</v>
      </c>
      <c r="E722" s="6">
        <v>2</v>
      </c>
      <c r="F722" s="6">
        <v>2</v>
      </c>
      <c r="G722" s="6">
        <v>2</v>
      </c>
      <c r="H722" s="6" t="s">
        <v>19785</v>
      </c>
      <c r="I722" s="6">
        <v>0</v>
      </c>
      <c r="J722" s="6">
        <v>15</v>
      </c>
      <c r="K722" s="6">
        <v>21</v>
      </c>
      <c r="L722" s="6"/>
      <c r="M722" s="6" t="s">
        <v>19789</v>
      </c>
      <c r="N722" s="6">
        <v>4</v>
      </c>
      <c r="O722" s="6">
        <v>4</v>
      </c>
      <c r="P722" s="6">
        <v>4</v>
      </c>
      <c r="Q722" s="6">
        <v>4</v>
      </c>
      <c r="R722" s="6" t="s">
        <v>93</v>
      </c>
      <c r="S722" s="6" t="s">
        <v>2179</v>
      </c>
      <c r="T722" s="6" t="s">
        <v>293</v>
      </c>
    </row>
    <row r="723" spans="1:20" x14ac:dyDescent="0.25">
      <c r="A723" s="6" t="s">
        <v>1784</v>
      </c>
      <c r="B723" s="7">
        <f>(#REF!/#REF!)*10000000</f>
        <v>1252.0253351008985</v>
      </c>
      <c r="C723" s="8">
        <v>0.85</v>
      </c>
      <c r="D723" s="9">
        <v>6789</v>
      </c>
      <c r="E723" s="6">
        <v>2</v>
      </c>
      <c r="F723" s="6">
        <v>2</v>
      </c>
      <c r="G723" s="6">
        <v>2</v>
      </c>
      <c r="H723" s="6" t="s">
        <v>19785</v>
      </c>
      <c r="I723" s="6">
        <v>0</v>
      </c>
      <c r="J723" s="6">
        <v>3</v>
      </c>
      <c r="K723" s="6">
        <v>19</v>
      </c>
      <c r="L723" s="6" t="s">
        <v>31</v>
      </c>
      <c r="M723" s="6" t="s">
        <v>19789</v>
      </c>
      <c r="N723" s="6">
        <v>4</v>
      </c>
      <c r="O723" s="6">
        <v>3</v>
      </c>
      <c r="P723" s="6">
        <v>3</v>
      </c>
      <c r="Q723" s="6">
        <v>3</v>
      </c>
      <c r="R723" s="6"/>
      <c r="S723" s="6" t="s">
        <v>1783</v>
      </c>
      <c r="T723" s="6" t="s">
        <v>1780</v>
      </c>
    </row>
    <row r="724" spans="1:20" x14ac:dyDescent="0.25">
      <c r="A724" s="6" t="s">
        <v>6897</v>
      </c>
      <c r="B724" s="7">
        <f>(#REF!/#REF!)*10000000</f>
        <v>1254.855094114132</v>
      </c>
      <c r="C724" s="8">
        <v>1.26</v>
      </c>
      <c r="D724" s="9">
        <v>10041</v>
      </c>
      <c r="E724" s="6">
        <v>2</v>
      </c>
      <c r="F724" s="6">
        <v>2</v>
      </c>
      <c r="G724" s="6">
        <v>2</v>
      </c>
      <c r="H724" s="6" t="s">
        <v>19785</v>
      </c>
      <c r="I724" s="6">
        <v>0</v>
      </c>
      <c r="J724" s="6">
        <v>10</v>
      </c>
      <c r="K724" s="6">
        <v>26</v>
      </c>
      <c r="L724" s="6" t="s">
        <v>304</v>
      </c>
      <c r="M724" s="6" t="s">
        <v>19786</v>
      </c>
      <c r="N724" s="6">
        <v>4</v>
      </c>
      <c r="O724" s="6">
        <v>4</v>
      </c>
      <c r="P724" s="6">
        <v>5</v>
      </c>
      <c r="Q724" s="6">
        <v>4</v>
      </c>
      <c r="R724" s="6" t="s">
        <v>93</v>
      </c>
      <c r="S724" s="6" t="s">
        <v>6197</v>
      </c>
      <c r="T724" s="6" t="s">
        <v>6148</v>
      </c>
    </row>
    <row r="725" spans="1:20" x14ac:dyDescent="0.25">
      <c r="A725" s="6" t="s">
        <v>15270</v>
      </c>
      <c r="B725" s="7">
        <f>(#REF!/#REF!)*10000000</f>
        <v>1257.1237009721756</v>
      </c>
      <c r="C725" s="8">
        <v>0.75</v>
      </c>
      <c r="D725" s="9">
        <v>5966</v>
      </c>
      <c r="E725" s="6">
        <v>2</v>
      </c>
      <c r="F725" s="6">
        <v>2</v>
      </c>
      <c r="G725" s="6">
        <v>2</v>
      </c>
      <c r="H725" s="6" t="s">
        <v>19785</v>
      </c>
      <c r="I725" s="6">
        <v>0</v>
      </c>
      <c r="J725" s="6">
        <v>7</v>
      </c>
      <c r="K725" s="6">
        <v>15</v>
      </c>
      <c r="L725" s="6"/>
      <c r="M725" s="6" t="s">
        <v>19790</v>
      </c>
      <c r="N725" s="6">
        <v>5</v>
      </c>
      <c r="O725" s="6">
        <v>4</v>
      </c>
      <c r="P725" s="6">
        <v>4</v>
      </c>
      <c r="Q725" s="6">
        <v>4.5</v>
      </c>
      <c r="R725" s="6" t="s">
        <v>9368</v>
      </c>
      <c r="S725" s="6" t="s">
        <v>733</v>
      </c>
      <c r="T725" s="6" t="s">
        <v>15268</v>
      </c>
    </row>
    <row r="726" spans="1:20" x14ac:dyDescent="0.25">
      <c r="A726" s="6" t="s">
        <v>19119</v>
      </c>
      <c r="B726" s="7">
        <f>(#REF!/#REF!)*10000000</f>
        <v>1258.0054894784996</v>
      </c>
      <c r="C726" s="8">
        <v>2.2000000000000002</v>
      </c>
      <c r="D726" s="9">
        <v>17488</v>
      </c>
      <c r="E726" s="6">
        <v>2</v>
      </c>
      <c r="F726" s="6">
        <v>3</v>
      </c>
      <c r="G726" s="6">
        <v>4</v>
      </c>
      <c r="H726" s="6" t="s">
        <v>19785</v>
      </c>
      <c r="I726" s="6">
        <v>0</v>
      </c>
      <c r="J726" s="6">
        <v>4</v>
      </c>
      <c r="K726" s="6">
        <v>4</v>
      </c>
      <c r="L726" s="6"/>
      <c r="M726" s="6" t="s">
        <v>19789</v>
      </c>
      <c r="N726" s="6">
        <v>4</v>
      </c>
      <c r="O726" s="6">
        <v>5</v>
      </c>
      <c r="P726" s="6">
        <v>4</v>
      </c>
      <c r="Q726" s="6">
        <v>4</v>
      </c>
      <c r="R726" s="6"/>
      <c r="S726" s="6" t="s">
        <v>19118</v>
      </c>
      <c r="T726" s="6" t="s">
        <v>19116</v>
      </c>
    </row>
    <row r="727" spans="1:20" x14ac:dyDescent="0.25">
      <c r="A727" s="6" t="s">
        <v>1407</v>
      </c>
      <c r="B727" s="7">
        <f>(#REF!/#REF!)*10000000</f>
        <v>1258.9173310952583</v>
      </c>
      <c r="C727" s="8">
        <v>0.9</v>
      </c>
      <c r="D727" s="9">
        <v>7149</v>
      </c>
      <c r="E727" s="6">
        <v>2</v>
      </c>
      <c r="F727" s="6">
        <v>2</v>
      </c>
      <c r="G727" s="6">
        <v>0</v>
      </c>
      <c r="H727" s="6" t="s">
        <v>19785</v>
      </c>
      <c r="I727" s="6">
        <v>0</v>
      </c>
      <c r="J727" s="6">
        <v>16</v>
      </c>
      <c r="K727" s="6">
        <v>16</v>
      </c>
      <c r="L727" s="6"/>
      <c r="M727" s="6" t="s">
        <v>19789</v>
      </c>
      <c r="N727" s="6">
        <v>4</v>
      </c>
      <c r="O727" s="6">
        <v>4</v>
      </c>
      <c r="P727" s="6">
        <v>4</v>
      </c>
      <c r="Q727" s="6">
        <v>4</v>
      </c>
      <c r="R727" s="6"/>
      <c r="S727" s="6"/>
      <c r="T727" s="6" t="s">
        <v>1403</v>
      </c>
    </row>
    <row r="728" spans="1:20" x14ac:dyDescent="0.25">
      <c r="A728" s="6" t="s">
        <v>15411</v>
      </c>
      <c r="B728" s="7">
        <f>(#REF!/#REF!)*10000000</f>
        <v>1259.0727299659311</v>
      </c>
      <c r="C728" s="8">
        <v>1.7</v>
      </c>
      <c r="D728" s="9">
        <v>13502</v>
      </c>
      <c r="E728" s="6">
        <v>2</v>
      </c>
      <c r="F728" s="6">
        <v>2</v>
      </c>
      <c r="G728" s="6">
        <v>2</v>
      </c>
      <c r="H728" s="6" t="s">
        <v>19785</v>
      </c>
      <c r="I728" s="6">
        <v>1</v>
      </c>
      <c r="J728" s="6">
        <v>7</v>
      </c>
      <c r="K728" s="6">
        <v>18</v>
      </c>
      <c r="L728" s="6"/>
      <c r="M728" s="6" t="s">
        <v>19786</v>
      </c>
      <c r="N728" s="6">
        <v>3</v>
      </c>
      <c r="O728" s="6">
        <v>4</v>
      </c>
      <c r="P728" s="6">
        <v>4</v>
      </c>
      <c r="Q728" s="6">
        <v>4</v>
      </c>
      <c r="R728" s="6" t="s">
        <v>15409</v>
      </c>
      <c r="S728" s="6" t="s">
        <v>15410</v>
      </c>
      <c r="T728" s="6" t="s">
        <v>3280</v>
      </c>
    </row>
    <row r="729" spans="1:20" x14ac:dyDescent="0.25">
      <c r="A729" s="6" t="s">
        <v>2630</v>
      </c>
      <c r="B729" s="7">
        <f>(#REF!/#REF!)*10000000</f>
        <v>1259.899208063355</v>
      </c>
      <c r="C729" s="8">
        <v>0.7</v>
      </c>
      <c r="D729" s="9">
        <v>5556</v>
      </c>
      <c r="E729" s="6">
        <v>3</v>
      </c>
      <c r="F729" s="6">
        <v>3</v>
      </c>
      <c r="G729" s="6">
        <v>2</v>
      </c>
      <c r="H729" s="6" t="s">
        <v>19785</v>
      </c>
      <c r="I729" s="6">
        <v>0</v>
      </c>
      <c r="J729" s="6">
        <v>14</v>
      </c>
      <c r="K729" s="6">
        <v>20</v>
      </c>
      <c r="L729" s="6"/>
      <c r="M729" s="6" t="s">
        <v>19789</v>
      </c>
      <c r="N729" s="6">
        <v>4</v>
      </c>
      <c r="O729" s="6">
        <v>4</v>
      </c>
      <c r="P729" s="6">
        <v>3</v>
      </c>
      <c r="Q729" s="6">
        <v>3</v>
      </c>
      <c r="R729" s="6" t="s">
        <v>93</v>
      </c>
      <c r="S729" s="6" t="s">
        <v>2628</v>
      </c>
      <c r="T729" s="6" t="s">
        <v>88</v>
      </c>
    </row>
    <row r="730" spans="1:20" x14ac:dyDescent="0.25">
      <c r="A730" s="6" t="s">
        <v>791</v>
      </c>
      <c r="B730" s="7">
        <f>(#REF!/#REF!)*10000000</f>
        <v>1260.0229095074458</v>
      </c>
      <c r="C730" s="8">
        <v>0.99</v>
      </c>
      <c r="D730" s="9">
        <v>7857</v>
      </c>
      <c r="E730" s="6">
        <v>2</v>
      </c>
      <c r="F730" s="6">
        <v>2</v>
      </c>
      <c r="G730" s="6">
        <v>2</v>
      </c>
      <c r="H730" s="6" t="s">
        <v>19785</v>
      </c>
      <c r="I730" s="6">
        <v>0</v>
      </c>
      <c r="J730" s="6">
        <v>1</v>
      </c>
      <c r="K730" s="6">
        <v>18</v>
      </c>
      <c r="L730" s="6" t="s">
        <v>304</v>
      </c>
      <c r="M730" s="6" t="s">
        <v>19786</v>
      </c>
      <c r="N730" s="6">
        <v>5</v>
      </c>
      <c r="O730" s="6">
        <v>4</v>
      </c>
      <c r="P730" s="6">
        <v>4.5</v>
      </c>
      <c r="Q730" s="6">
        <v>4.5</v>
      </c>
      <c r="R730" s="6" t="s">
        <v>234</v>
      </c>
      <c r="S730" s="6" t="s">
        <v>789</v>
      </c>
      <c r="T730" s="6" t="s">
        <v>785</v>
      </c>
    </row>
    <row r="731" spans="1:20" x14ac:dyDescent="0.25">
      <c r="A731" s="6" t="s">
        <v>12198</v>
      </c>
      <c r="B731" s="7">
        <f>(#REF!/#REF!)*10000000</f>
        <v>1260.0370599135269</v>
      </c>
      <c r="C731" s="8">
        <v>1.02</v>
      </c>
      <c r="D731" s="9">
        <v>8095</v>
      </c>
      <c r="E731" s="6">
        <v>2</v>
      </c>
      <c r="F731" s="6">
        <v>2</v>
      </c>
      <c r="G731" s="6">
        <v>2</v>
      </c>
      <c r="H731" s="6" t="s">
        <v>19785</v>
      </c>
      <c r="I731" s="6">
        <v>1</v>
      </c>
      <c r="J731" s="6">
        <v>11</v>
      </c>
      <c r="K731" s="6">
        <v>29</v>
      </c>
      <c r="L731" s="6" t="s">
        <v>143</v>
      </c>
      <c r="M731" s="6" t="s">
        <v>19786</v>
      </c>
      <c r="N731" s="6">
        <v>4</v>
      </c>
      <c r="O731" s="6">
        <v>4</v>
      </c>
      <c r="P731" s="6">
        <v>4</v>
      </c>
      <c r="Q731" s="6">
        <v>4</v>
      </c>
      <c r="R731" s="6" t="s">
        <v>12197</v>
      </c>
      <c r="S731" s="6" t="s">
        <v>171</v>
      </c>
      <c r="T731" s="6" t="s">
        <v>12195</v>
      </c>
    </row>
    <row r="732" spans="1:20" x14ac:dyDescent="0.25">
      <c r="A732" s="6" t="s">
        <v>14405</v>
      </c>
      <c r="B732" s="7">
        <f>(#REF!/#REF!)*10000000</f>
        <v>1260.0504020160806</v>
      </c>
      <c r="C732" s="8">
        <v>2.1</v>
      </c>
      <c r="D732" s="9">
        <v>16666</v>
      </c>
      <c r="E732" s="6">
        <v>2</v>
      </c>
      <c r="F732" s="6">
        <v>2</v>
      </c>
      <c r="G732" s="6">
        <v>2</v>
      </c>
      <c r="H732" s="6" t="s">
        <v>19785</v>
      </c>
      <c r="I732" s="6">
        <v>0</v>
      </c>
      <c r="J732" s="6">
        <v>2</v>
      </c>
      <c r="K732" s="6">
        <v>4</v>
      </c>
      <c r="L732" s="6"/>
      <c r="M732" s="6" t="s">
        <v>19789</v>
      </c>
      <c r="N732" s="6">
        <v>4</v>
      </c>
      <c r="O732" s="6">
        <v>5</v>
      </c>
      <c r="P732" s="6">
        <v>4</v>
      </c>
      <c r="Q732" s="6">
        <v>4</v>
      </c>
      <c r="R732" s="6" t="s">
        <v>14404</v>
      </c>
      <c r="S732" s="6" t="s">
        <v>7615</v>
      </c>
      <c r="T732" s="6" t="s">
        <v>1142</v>
      </c>
    </row>
    <row r="733" spans="1:20" x14ac:dyDescent="0.25">
      <c r="A733" s="6" t="s">
        <v>2507</v>
      </c>
      <c r="B733" s="7">
        <f>(#REF!/#REF!)*10000000</f>
        <v>1260.0519217374786</v>
      </c>
      <c r="C733" s="8">
        <v>1.99</v>
      </c>
      <c r="D733" s="9">
        <v>15793</v>
      </c>
      <c r="E733" s="6">
        <v>2</v>
      </c>
      <c r="F733" s="6">
        <v>2</v>
      </c>
      <c r="G733" s="6">
        <v>2</v>
      </c>
      <c r="H733" s="6" t="s">
        <v>19785</v>
      </c>
      <c r="I733" s="6">
        <v>0</v>
      </c>
      <c r="J733" s="6">
        <v>26</v>
      </c>
      <c r="K733" s="6">
        <v>34</v>
      </c>
      <c r="L733" s="6"/>
      <c r="M733" s="6" t="s">
        <v>19789</v>
      </c>
      <c r="N733" s="6">
        <v>4</v>
      </c>
      <c r="O733" s="6">
        <v>4</v>
      </c>
      <c r="P733" s="6">
        <v>4</v>
      </c>
      <c r="Q733" s="6">
        <v>5</v>
      </c>
      <c r="R733" s="6" t="s">
        <v>93</v>
      </c>
      <c r="S733" s="6"/>
      <c r="T733" s="6" t="s">
        <v>1166</v>
      </c>
    </row>
    <row r="734" spans="1:20" x14ac:dyDescent="0.25">
      <c r="A734" s="6" t="s">
        <v>16952</v>
      </c>
      <c r="B734" s="7">
        <f>(#REF!/#REF!)*10000000</f>
        <v>1260.9405132769618</v>
      </c>
      <c r="C734" s="8">
        <v>0.85</v>
      </c>
      <c r="D734" s="9">
        <v>6741</v>
      </c>
      <c r="E734" s="6">
        <v>3</v>
      </c>
      <c r="F734" s="6">
        <v>2</v>
      </c>
      <c r="G734" s="6">
        <v>2</v>
      </c>
      <c r="H734" s="6" t="s">
        <v>19785</v>
      </c>
      <c r="I734" s="6">
        <v>0</v>
      </c>
      <c r="J734" s="6">
        <v>14</v>
      </c>
      <c r="K734" s="6">
        <v>14</v>
      </c>
      <c r="L734" s="6"/>
      <c r="M734" s="6" t="s">
        <v>19789</v>
      </c>
      <c r="N734" s="6">
        <v>5</v>
      </c>
      <c r="O734" s="6">
        <v>3</v>
      </c>
      <c r="P734" s="6">
        <v>4</v>
      </c>
      <c r="Q734" s="6">
        <v>4</v>
      </c>
      <c r="R734" s="6"/>
      <c r="S734" s="6"/>
      <c r="T734" s="6" t="s">
        <v>447</v>
      </c>
    </row>
    <row r="735" spans="1:20" x14ac:dyDescent="0.25">
      <c r="A735" s="6" t="s">
        <v>2239</v>
      </c>
      <c r="B735" s="7">
        <f>(#REF!/#REF!)*10000000</f>
        <v>1261.0272230340424</v>
      </c>
      <c r="C735" s="8">
        <v>2.33</v>
      </c>
      <c r="D735" s="9">
        <v>18477</v>
      </c>
      <c r="E735" s="6">
        <v>2</v>
      </c>
      <c r="F735" s="6">
        <v>2</v>
      </c>
      <c r="G735" s="6">
        <v>3</v>
      </c>
      <c r="H735" s="6" t="s">
        <v>19785</v>
      </c>
      <c r="I735" s="6">
        <v>0</v>
      </c>
      <c r="J735" s="6">
        <v>35</v>
      </c>
      <c r="K735" s="6">
        <v>35</v>
      </c>
      <c r="L735" s="6" t="s">
        <v>143</v>
      </c>
      <c r="M735" s="6" t="s">
        <v>19789</v>
      </c>
      <c r="N735" s="6">
        <v>4</v>
      </c>
      <c r="O735" s="6">
        <v>4</v>
      </c>
      <c r="P735" s="6">
        <v>4</v>
      </c>
      <c r="Q735" s="6">
        <v>5</v>
      </c>
      <c r="R735" s="6" t="s">
        <v>2238</v>
      </c>
      <c r="S735" s="6" t="s">
        <v>171</v>
      </c>
      <c r="T735" s="6" t="s">
        <v>1166</v>
      </c>
    </row>
    <row r="736" spans="1:20" x14ac:dyDescent="0.25">
      <c r="A736" s="6" t="s">
        <v>15055</v>
      </c>
      <c r="B736" s="7">
        <f>(#REF!/#REF!)*10000000</f>
        <v>1261.0340479192939</v>
      </c>
      <c r="C736" s="8">
        <v>2.1</v>
      </c>
      <c r="D736" s="9">
        <v>16653</v>
      </c>
      <c r="E736" s="6">
        <v>2</v>
      </c>
      <c r="F736" s="6">
        <v>2</v>
      </c>
      <c r="G736" s="6">
        <v>3</v>
      </c>
      <c r="H736" s="6" t="s">
        <v>19785</v>
      </c>
      <c r="I736" s="6">
        <v>0</v>
      </c>
      <c r="J736" s="6">
        <v>8</v>
      </c>
      <c r="K736" s="6">
        <v>34</v>
      </c>
      <c r="L736" s="6"/>
      <c r="M736" s="6" t="s">
        <v>19789</v>
      </c>
      <c r="N736" s="6">
        <v>4</v>
      </c>
      <c r="O736" s="6">
        <v>4</v>
      </c>
      <c r="P736" s="6">
        <v>4</v>
      </c>
      <c r="Q736" s="6">
        <v>5</v>
      </c>
      <c r="R736" s="6" t="s">
        <v>15053</v>
      </c>
      <c r="S736" s="6" t="s">
        <v>15054</v>
      </c>
      <c r="T736" s="6" t="s">
        <v>1166</v>
      </c>
    </row>
    <row r="737" spans="1:20" x14ac:dyDescent="0.25">
      <c r="A737" s="6" t="s">
        <v>15530</v>
      </c>
      <c r="B737" s="7">
        <f>(#REF!/#REF!)*10000000</f>
        <v>1261.1122596650816</v>
      </c>
      <c r="C737" s="8">
        <v>0.61</v>
      </c>
      <c r="D737" s="9">
        <v>4837</v>
      </c>
      <c r="E737" s="6">
        <v>3</v>
      </c>
      <c r="F737" s="6">
        <v>2</v>
      </c>
      <c r="G737" s="6">
        <v>2</v>
      </c>
      <c r="H737" s="6" t="s">
        <v>19785</v>
      </c>
      <c r="I737" s="6">
        <v>1</v>
      </c>
      <c r="J737" s="6">
        <v>6</v>
      </c>
      <c r="K737" s="6">
        <v>19</v>
      </c>
      <c r="L737" s="6"/>
      <c r="M737" s="6" t="s">
        <v>19789</v>
      </c>
      <c r="N737" s="6">
        <v>5</v>
      </c>
      <c r="O737" s="6">
        <v>3</v>
      </c>
      <c r="P737" s="6">
        <v>4</v>
      </c>
      <c r="Q737" s="6">
        <v>4</v>
      </c>
      <c r="R737" s="6" t="s">
        <v>93</v>
      </c>
      <c r="S737" s="6"/>
      <c r="T737" s="6" t="s">
        <v>88</v>
      </c>
    </row>
    <row r="738" spans="1:20" x14ac:dyDescent="0.25">
      <c r="A738" s="6" t="s">
        <v>14638</v>
      </c>
      <c r="B738" s="7">
        <f>(#REF!/#REF!)*10000000</f>
        <v>1261.9433928249503</v>
      </c>
      <c r="C738" s="8">
        <v>1.4</v>
      </c>
      <c r="D738" s="9">
        <v>11094</v>
      </c>
      <c r="E738" s="6">
        <v>2</v>
      </c>
      <c r="F738" s="6">
        <v>2</v>
      </c>
      <c r="G738" s="6">
        <v>2</v>
      </c>
      <c r="H738" s="6" t="s">
        <v>19785</v>
      </c>
      <c r="I738" s="6">
        <v>0</v>
      </c>
      <c r="J738" s="6">
        <v>16</v>
      </c>
      <c r="K738" s="6">
        <v>16</v>
      </c>
      <c r="L738" s="6" t="s">
        <v>143</v>
      </c>
      <c r="M738" s="6" t="s">
        <v>19789</v>
      </c>
      <c r="N738" s="6">
        <v>5</v>
      </c>
      <c r="O738" s="6">
        <v>4</v>
      </c>
      <c r="P738" s="6">
        <v>4</v>
      </c>
      <c r="Q738" s="6">
        <v>4</v>
      </c>
      <c r="R738" s="6" t="s">
        <v>234</v>
      </c>
      <c r="S738" s="6"/>
      <c r="T738" s="6" t="s">
        <v>2011</v>
      </c>
    </row>
    <row r="739" spans="1:20" x14ac:dyDescent="0.25">
      <c r="A739" s="6" t="s">
        <v>1908</v>
      </c>
      <c r="B739" s="7">
        <f>(#REF!/#REF!)*10000000</f>
        <v>1262.0468104635154</v>
      </c>
      <c r="C739" s="8">
        <v>1.65</v>
      </c>
      <c r="D739" s="9">
        <v>13074</v>
      </c>
      <c r="E739" s="6">
        <v>2</v>
      </c>
      <c r="F739" s="6">
        <v>2</v>
      </c>
      <c r="G739" s="6">
        <v>3</v>
      </c>
      <c r="H739" s="6" t="s">
        <v>19785</v>
      </c>
      <c r="I739" s="6">
        <v>0</v>
      </c>
      <c r="J739" s="6">
        <v>23</v>
      </c>
      <c r="K739" s="6">
        <v>28</v>
      </c>
      <c r="L739" s="6" t="s">
        <v>527</v>
      </c>
      <c r="M739" s="6" t="s">
        <v>19789</v>
      </c>
      <c r="N739" s="6">
        <v>5</v>
      </c>
      <c r="O739" s="6">
        <v>4</v>
      </c>
      <c r="P739" s="6">
        <v>4</v>
      </c>
      <c r="Q739" s="6">
        <v>4</v>
      </c>
      <c r="R739" s="6"/>
      <c r="S739" s="6" t="s">
        <v>1907</v>
      </c>
      <c r="T739" s="6" t="s">
        <v>1903</v>
      </c>
    </row>
    <row r="740" spans="1:20" x14ac:dyDescent="0.25">
      <c r="A740" s="6" t="s">
        <v>2015</v>
      </c>
      <c r="B740" s="7">
        <f>(#REF!/#REF!)*10000000</f>
        <v>1262.1163166397416</v>
      </c>
      <c r="C740" s="8">
        <v>1.25</v>
      </c>
      <c r="D740" s="9">
        <v>9904</v>
      </c>
      <c r="E740" s="6">
        <v>2</v>
      </c>
      <c r="F740" s="6">
        <v>2</v>
      </c>
      <c r="G740" s="6">
        <v>3</v>
      </c>
      <c r="H740" s="6" t="s">
        <v>19785</v>
      </c>
      <c r="I740" s="6">
        <v>0</v>
      </c>
      <c r="J740" s="6">
        <v>19</v>
      </c>
      <c r="K740" s="6">
        <v>19</v>
      </c>
      <c r="L740" s="6"/>
      <c r="M740" s="6" t="s">
        <v>19789</v>
      </c>
      <c r="N740" s="6">
        <v>5</v>
      </c>
      <c r="O740" s="6">
        <v>4</v>
      </c>
      <c r="P740" s="6">
        <v>4</v>
      </c>
      <c r="Q740" s="6">
        <v>4</v>
      </c>
      <c r="R740" s="6" t="s">
        <v>234</v>
      </c>
      <c r="S740" s="6"/>
      <c r="T740" s="6" t="s">
        <v>2011</v>
      </c>
    </row>
    <row r="741" spans="1:20" x14ac:dyDescent="0.25">
      <c r="A741" s="6" t="s">
        <v>16441</v>
      </c>
      <c r="B741" s="7">
        <f>(#REF!/#REF!)*10000000</f>
        <v>1262.1163166397416</v>
      </c>
      <c r="C741" s="8">
        <v>1.25</v>
      </c>
      <c r="D741" s="9">
        <v>9904</v>
      </c>
      <c r="E741" s="6">
        <v>2</v>
      </c>
      <c r="F741" s="6">
        <v>2</v>
      </c>
      <c r="G741" s="6">
        <v>2</v>
      </c>
      <c r="H741" s="6" t="s">
        <v>19785</v>
      </c>
      <c r="I741" s="6">
        <v>0</v>
      </c>
      <c r="J741" s="6">
        <v>19</v>
      </c>
      <c r="K741" s="6">
        <v>30</v>
      </c>
      <c r="L741" s="6"/>
      <c r="M741" s="6" t="s">
        <v>19789</v>
      </c>
      <c r="N741" s="6">
        <v>5</v>
      </c>
      <c r="O741" s="6">
        <v>4</v>
      </c>
      <c r="P741" s="6">
        <v>4</v>
      </c>
      <c r="Q741" s="6">
        <v>4</v>
      </c>
      <c r="R741" s="6" t="s">
        <v>3667</v>
      </c>
      <c r="S741" s="6" t="s">
        <v>392</v>
      </c>
      <c r="T741" s="6" t="s">
        <v>1903</v>
      </c>
    </row>
    <row r="742" spans="1:20" x14ac:dyDescent="0.25">
      <c r="A742" s="6" t="s">
        <v>10865</v>
      </c>
      <c r="B742" s="7">
        <f>(#REF!/#REF!)*10000000</f>
        <v>1264.0692640692639</v>
      </c>
      <c r="C742" s="8">
        <v>0.73</v>
      </c>
      <c r="D742" s="9">
        <v>5775</v>
      </c>
      <c r="E742" s="6">
        <v>2</v>
      </c>
      <c r="F742" s="6">
        <v>2</v>
      </c>
      <c r="G742" s="6">
        <v>3</v>
      </c>
      <c r="H742" s="6" t="s">
        <v>19791</v>
      </c>
      <c r="I742" s="6">
        <v>1</v>
      </c>
      <c r="J742" s="6">
        <v>5</v>
      </c>
      <c r="K742" s="6">
        <v>18</v>
      </c>
      <c r="L742" s="6" t="s">
        <v>31</v>
      </c>
      <c r="M742" s="6" t="s">
        <v>19786</v>
      </c>
      <c r="N742" s="6">
        <v>5</v>
      </c>
      <c r="O742" s="6">
        <v>4</v>
      </c>
      <c r="P742" s="6">
        <v>5</v>
      </c>
      <c r="Q742" s="6">
        <v>3.5</v>
      </c>
      <c r="R742" s="6"/>
      <c r="S742" s="6" t="s">
        <v>10864</v>
      </c>
      <c r="T742" s="6" t="s">
        <v>7687</v>
      </c>
    </row>
    <row r="743" spans="1:20" x14ac:dyDescent="0.25">
      <c r="A743" s="6" t="s">
        <v>15882</v>
      </c>
      <c r="B743" s="7">
        <f>(#REF!/#REF!)*10000000</f>
        <v>1264.128494943486</v>
      </c>
      <c r="C743" s="8">
        <v>0.85</v>
      </c>
      <c r="D743" s="9">
        <v>6724</v>
      </c>
      <c r="E743" s="6">
        <v>2</v>
      </c>
      <c r="F743" s="6">
        <v>2</v>
      </c>
      <c r="G743" s="6">
        <v>3</v>
      </c>
      <c r="H743" s="6" t="s">
        <v>19785</v>
      </c>
      <c r="I743" s="6">
        <v>0</v>
      </c>
      <c r="J743" s="6">
        <v>10</v>
      </c>
      <c r="K743" s="6">
        <v>18</v>
      </c>
      <c r="L743" s="6"/>
      <c r="M743" s="6" t="s">
        <v>19788</v>
      </c>
      <c r="N743" s="6">
        <v>5</v>
      </c>
      <c r="O743" s="6">
        <v>4</v>
      </c>
      <c r="P743" s="6">
        <v>5</v>
      </c>
      <c r="Q743" s="6">
        <v>3.5</v>
      </c>
      <c r="R743" s="6" t="s">
        <v>93</v>
      </c>
      <c r="S743" s="6" t="s">
        <v>3061</v>
      </c>
      <c r="T743" s="6" t="s">
        <v>61</v>
      </c>
    </row>
    <row r="744" spans="1:20" x14ac:dyDescent="0.25">
      <c r="A744" s="6" t="s">
        <v>10944</v>
      </c>
      <c r="B744" s="7">
        <f>(#REF!/#REF!)*10000000</f>
        <v>1264.1673931996513</v>
      </c>
      <c r="C744" s="8">
        <v>0.72499999999999998</v>
      </c>
      <c r="D744" s="9">
        <v>5735</v>
      </c>
      <c r="E744" s="6">
        <v>2</v>
      </c>
      <c r="F744" s="6">
        <v>2</v>
      </c>
      <c r="G744" s="6">
        <v>3</v>
      </c>
      <c r="H744" s="6" t="s">
        <v>19785</v>
      </c>
      <c r="I744" s="6">
        <v>0</v>
      </c>
      <c r="J744" s="6">
        <v>8</v>
      </c>
      <c r="K744" s="6">
        <v>18</v>
      </c>
      <c r="L744" s="6" t="s">
        <v>31</v>
      </c>
      <c r="M744" s="6" t="s">
        <v>19786</v>
      </c>
      <c r="N744" s="6">
        <v>5</v>
      </c>
      <c r="O744" s="6">
        <v>4</v>
      </c>
      <c r="P744" s="6">
        <v>5</v>
      </c>
      <c r="Q744" s="6">
        <v>3.5</v>
      </c>
      <c r="R744" s="6" t="s">
        <v>7689</v>
      </c>
      <c r="S744" s="6" t="s">
        <v>10943</v>
      </c>
      <c r="T744" s="6" t="s">
        <v>7687</v>
      </c>
    </row>
    <row r="745" spans="1:20" x14ac:dyDescent="0.25">
      <c r="A745" s="6" t="s">
        <v>14902</v>
      </c>
      <c r="B745" s="7">
        <f>(#REF!/#REF!)*10000000</f>
        <v>1264.1815235008103</v>
      </c>
      <c r="C745" s="8">
        <v>0.78</v>
      </c>
      <c r="D745" s="9">
        <v>6170</v>
      </c>
      <c r="E745" s="6">
        <v>2</v>
      </c>
      <c r="F745" s="6">
        <v>2</v>
      </c>
      <c r="G745" s="6">
        <v>2</v>
      </c>
      <c r="H745" s="6" t="s">
        <v>19785</v>
      </c>
      <c r="I745" s="6">
        <v>0</v>
      </c>
      <c r="J745" s="6">
        <v>3</v>
      </c>
      <c r="K745" s="6">
        <v>12</v>
      </c>
      <c r="L745" s="6"/>
      <c r="M745" s="6" t="s">
        <v>19786</v>
      </c>
      <c r="N745" s="6">
        <v>5</v>
      </c>
      <c r="O745" s="6">
        <v>4</v>
      </c>
      <c r="P745" s="6">
        <v>5</v>
      </c>
      <c r="Q745" s="6">
        <v>3.5</v>
      </c>
      <c r="R745" s="6" t="s">
        <v>14901</v>
      </c>
      <c r="S745" s="6" t="s">
        <v>13805</v>
      </c>
      <c r="T745" s="6" t="s">
        <v>61</v>
      </c>
    </row>
    <row r="746" spans="1:20" x14ac:dyDescent="0.25">
      <c r="A746" s="6" t="s">
        <v>10874</v>
      </c>
      <c r="B746" s="7">
        <f>(#REF!/#REF!)*10000000</f>
        <v>1264.2347037251498</v>
      </c>
      <c r="C746" s="8">
        <v>0.65500000000000003</v>
      </c>
      <c r="D746" s="9">
        <v>5181</v>
      </c>
      <c r="E746" s="6">
        <v>2</v>
      </c>
      <c r="F746" s="6">
        <v>2</v>
      </c>
      <c r="G746" s="6">
        <v>3</v>
      </c>
      <c r="H746" s="6" t="s">
        <v>19791</v>
      </c>
      <c r="I746" s="6">
        <v>1</v>
      </c>
      <c r="J746" s="6">
        <v>12</v>
      </c>
      <c r="K746" s="6">
        <v>18</v>
      </c>
      <c r="L746" s="6" t="s">
        <v>527</v>
      </c>
      <c r="M746" s="6" t="s">
        <v>19786</v>
      </c>
      <c r="N746" s="6">
        <v>5</v>
      </c>
      <c r="O746" s="6">
        <v>4</v>
      </c>
      <c r="P746" s="6">
        <v>5</v>
      </c>
      <c r="Q746" s="6">
        <v>3.5</v>
      </c>
      <c r="R746" s="6"/>
      <c r="S746" s="6" t="s">
        <v>171</v>
      </c>
      <c r="T746" s="6" t="s">
        <v>7687</v>
      </c>
    </row>
    <row r="747" spans="1:20" x14ac:dyDescent="0.25">
      <c r="A747" s="6" t="s">
        <v>9555</v>
      </c>
      <c r="B747" s="7">
        <f>(#REF!/#REF!)*10000000</f>
        <v>1265.6946132037262</v>
      </c>
      <c r="C747" s="8">
        <v>1.25</v>
      </c>
      <c r="D747" s="9">
        <v>9876</v>
      </c>
      <c r="E747" s="6">
        <v>2</v>
      </c>
      <c r="F747" s="6">
        <v>2</v>
      </c>
      <c r="G747" s="6">
        <v>2</v>
      </c>
      <c r="H747" s="6" t="s">
        <v>19785</v>
      </c>
      <c r="I747" s="6">
        <v>0</v>
      </c>
      <c r="J747" s="6">
        <v>0</v>
      </c>
      <c r="K747" s="6">
        <v>26</v>
      </c>
      <c r="L747" s="6" t="s">
        <v>270</v>
      </c>
      <c r="M747" s="6" t="s">
        <v>19786</v>
      </c>
      <c r="N747" s="6">
        <v>4</v>
      </c>
      <c r="O747" s="6">
        <v>4</v>
      </c>
      <c r="P747" s="6">
        <v>5</v>
      </c>
      <c r="Q747" s="6">
        <v>4</v>
      </c>
      <c r="R747" s="6" t="s">
        <v>93</v>
      </c>
      <c r="S747" s="6" t="s">
        <v>9554</v>
      </c>
      <c r="T747" s="6" t="s">
        <v>6148</v>
      </c>
    </row>
    <row r="748" spans="1:20" x14ac:dyDescent="0.25">
      <c r="A748" s="6" t="s">
        <v>14823</v>
      </c>
      <c r="B748" s="7">
        <f>(#REF!/#REF!)*10000000</f>
        <v>1266.6666666666667</v>
      </c>
      <c r="C748" s="8">
        <v>1.9</v>
      </c>
      <c r="D748" s="9">
        <v>15000</v>
      </c>
      <c r="E748" s="6">
        <v>2</v>
      </c>
      <c r="F748" s="6">
        <v>2</v>
      </c>
      <c r="G748" s="6">
        <v>3</v>
      </c>
      <c r="H748" s="6" t="s">
        <v>19785</v>
      </c>
      <c r="I748" s="6">
        <v>0</v>
      </c>
      <c r="J748" s="6">
        <v>4</v>
      </c>
      <c r="K748" s="6">
        <v>34</v>
      </c>
      <c r="L748" s="6"/>
      <c r="M748" s="6" t="s">
        <v>19789</v>
      </c>
      <c r="N748" s="6">
        <v>4</v>
      </c>
      <c r="O748" s="6">
        <v>4</v>
      </c>
      <c r="P748" s="6">
        <v>4</v>
      </c>
      <c r="Q748" s="6">
        <v>5</v>
      </c>
      <c r="R748" s="6" t="s">
        <v>93</v>
      </c>
      <c r="S748" s="6" t="s">
        <v>14822</v>
      </c>
      <c r="T748" s="6" t="s">
        <v>1166</v>
      </c>
    </row>
    <row r="749" spans="1:20" x14ac:dyDescent="0.25">
      <c r="A749" s="6" t="s">
        <v>18471</v>
      </c>
      <c r="B749" s="7">
        <f>(#REF!/#REF!)*10000000</f>
        <v>1268.8891452301302</v>
      </c>
      <c r="C749" s="8">
        <v>1.1000000000000001</v>
      </c>
      <c r="D749" s="9">
        <v>8669</v>
      </c>
      <c r="E749" s="6">
        <v>2</v>
      </c>
      <c r="F749" s="6">
        <v>2</v>
      </c>
      <c r="G749" s="6">
        <v>3</v>
      </c>
      <c r="H749" s="6" t="s">
        <v>19785</v>
      </c>
      <c r="I749" s="6">
        <v>1</v>
      </c>
      <c r="J749" s="6">
        <v>16</v>
      </c>
      <c r="K749" s="6">
        <v>19</v>
      </c>
      <c r="L749" s="6" t="s">
        <v>270</v>
      </c>
      <c r="M749" s="6" t="s">
        <v>19789</v>
      </c>
      <c r="N749" s="6">
        <v>4.5</v>
      </c>
      <c r="O749" s="6">
        <v>3</v>
      </c>
      <c r="P749" s="6">
        <v>4</v>
      </c>
      <c r="Q749" s="6">
        <v>4</v>
      </c>
      <c r="R749" s="6"/>
      <c r="S749" s="6" t="s">
        <v>12247</v>
      </c>
      <c r="T749" s="6" t="s">
        <v>18468</v>
      </c>
    </row>
    <row r="750" spans="1:20" x14ac:dyDescent="0.25">
      <c r="A750" s="6" t="s">
        <v>13307</v>
      </c>
      <c r="B750" s="7">
        <f>(#REF!/#REF!)*10000000</f>
        <v>1269.0355329949239</v>
      </c>
      <c r="C750" s="8">
        <v>0.75</v>
      </c>
      <c r="D750" s="9">
        <v>5910</v>
      </c>
      <c r="E750" s="6">
        <v>2</v>
      </c>
      <c r="F750" s="6">
        <v>2</v>
      </c>
      <c r="G750" s="6">
        <v>3</v>
      </c>
      <c r="H750" s="6" t="s">
        <v>19785</v>
      </c>
      <c r="I750" s="6">
        <v>1</v>
      </c>
      <c r="J750" s="6">
        <v>6</v>
      </c>
      <c r="K750" s="6">
        <v>17</v>
      </c>
      <c r="L750" s="6" t="s">
        <v>270</v>
      </c>
      <c r="M750" s="6" t="s">
        <v>19786</v>
      </c>
      <c r="N750" s="6">
        <v>4.5</v>
      </c>
      <c r="O750" s="6">
        <v>3</v>
      </c>
      <c r="P750" s="6">
        <v>4</v>
      </c>
      <c r="Q750" s="6">
        <v>4</v>
      </c>
      <c r="R750" s="6" t="s">
        <v>356</v>
      </c>
      <c r="S750" s="6" t="s">
        <v>13292</v>
      </c>
      <c r="T750" s="6" t="s">
        <v>13290</v>
      </c>
    </row>
    <row r="751" spans="1:20" x14ac:dyDescent="0.25">
      <c r="A751" s="6" t="s">
        <v>10933</v>
      </c>
      <c r="B751" s="7">
        <f>(#REF!/#REF!)*10000000</f>
        <v>1269.1237830319888</v>
      </c>
      <c r="C751" s="8">
        <v>0.73</v>
      </c>
      <c r="D751" s="9">
        <v>5752</v>
      </c>
      <c r="E751" s="6">
        <v>2</v>
      </c>
      <c r="F751" s="6">
        <v>2</v>
      </c>
      <c r="G751" s="6">
        <v>3</v>
      </c>
      <c r="H751" s="6" t="s">
        <v>19791</v>
      </c>
      <c r="I751" s="6">
        <v>1</v>
      </c>
      <c r="J751" s="6">
        <v>9</v>
      </c>
      <c r="K751" s="6">
        <v>18</v>
      </c>
      <c r="L751" s="6" t="s">
        <v>143</v>
      </c>
      <c r="M751" s="6" t="s">
        <v>19786</v>
      </c>
      <c r="N751" s="6">
        <v>5</v>
      </c>
      <c r="O751" s="6">
        <v>4</v>
      </c>
      <c r="P751" s="6">
        <v>5</v>
      </c>
      <c r="Q751" s="6">
        <v>3.5</v>
      </c>
      <c r="R751" s="6"/>
      <c r="S751" s="6" t="s">
        <v>8840</v>
      </c>
      <c r="T751" s="6" t="s">
        <v>7687</v>
      </c>
    </row>
    <row r="752" spans="1:20" x14ac:dyDescent="0.25">
      <c r="A752" s="6" t="s">
        <v>16866</v>
      </c>
      <c r="B752" s="7">
        <f>(#REF!/#REF!)*10000000</f>
        <v>1270.1100762066046</v>
      </c>
      <c r="C752" s="8">
        <v>1.2</v>
      </c>
      <c r="D752" s="9">
        <v>9448</v>
      </c>
      <c r="E752" s="6">
        <v>2</v>
      </c>
      <c r="F752" s="6">
        <v>2</v>
      </c>
      <c r="G752" s="6">
        <v>1</v>
      </c>
      <c r="H752" s="6" t="s">
        <v>19785</v>
      </c>
      <c r="I752" s="6">
        <v>0</v>
      </c>
      <c r="J752" s="6">
        <v>6</v>
      </c>
      <c r="K752" s="6">
        <v>26</v>
      </c>
      <c r="L752" s="6" t="s">
        <v>322</v>
      </c>
      <c r="M752" s="6" t="s">
        <v>19786</v>
      </c>
      <c r="N752" s="6">
        <v>5</v>
      </c>
      <c r="O752" s="6">
        <v>4</v>
      </c>
      <c r="P752" s="6">
        <v>4</v>
      </c>
      <c r="Q752" s="6">
        <v>4</v>
      </c>
      <c r="R752" s="6"/>
      <c r="S752" s="6" t="s">
        <v>2330</v>
      </c>
      <c r="T752" s="6" t="s">
        <v>715</v>
      </c>
    </row>
    <row r="753" spans="1:20" x14ac:dyDescent="0.25">
      <c r="A753" s="6" t="s">
        <v>6632</v>
      </c>
      <c r="B753" s="7">
        <f>(#REF!/#REF!)*10000000</f>
        <v>1270.1733413030483</v>
      </c>
      <c r="C753" s="8">
        <v>0.85</v>
      </c>
      <c r="D753" s="9">
        <v>6692</v>
      </c>
      <c r="E753" s="6">
        <v>2</v>
      </c>
      <c r="F753" s="6">
        <v>2</v>
      </c>
      <c r="G753" s="6">
        <v>3</v>
      </c>
      <c r="H753" s="6" t="s">
        <v>19785</v>
      </c>
      <c r="I753" s="6">
        <v>0</v>
      </c>
      <c r="J753" s="6">
        <v>6</v>
      </c>
      <c r="K753" s="6">
        <v>26</v>
      </c>
      <c r="L753" s="6" t="s">
        <v>31</v>
      </c>
      <c r="M753" s="6" t="s">
        <v>19786</v>
      </c>
      <c r="N753" s="6">
        <v>5</v>
      </c>
      <c r="O753" s="6">
        <v>4</v>
      </c>
      <c r="P753" s="6">
        <v>4</v>
      </c>
      <c r="Q753" s="6">
        <v>4</v>
      </c>
      <c r="R753" s="6" t="s">
        <v>6631</v>
      </c>
      <c r="S753" s="6" t="s">
        <v>5831</v>
      </c>
      <c r="T753" s="6" t="s">
        <v>715</v>
      </c>
    </row>
    <row r="754" spans="1:20" x14ac:dyDescent="0.25">
      <c r="A754" s="6" t="s">
        <v>17073</v>
      </c>
      <c r="B754" s="7">
        <f>(#REF!/#REF!)*10000000</f>
        <v>1270.6480304955526</v>
      </c>
      <c r="C754" s="8">
        <v>0.9</v>
      </c>
      <c r="D754" s="9">
        <v>7083</v>
      </c>
      <c r="E754" s="6">
        <v>2</v>
      </c>
      <c r="F754" s="6">
        <v>2</v>
      </c>
      <c r="G754" s="6">
        <v>3</v>
      </c>
      <c r="H754" s="6" t="s">
        <v>19785</v>
      </c>
      <c r="I754" s="6">
        <v>1</v>
      </c>
      <c r="J754" s="6">
        <v>9</v>
      </c>
      <c r="K754" s="6">
        <v>11</v>
      </c>
      <c r="L754" s="6" t="s">
        <v>270</v>
      </c>
      <c r="M754" s="6" t="s">
        <v>19788</v>
      </c>
      <c r="N754" s="6">
        <v>4</v>
      </c>
      <c r="O754" s="6">
        <v>5</v>
      </c>
      <c r="P754" s="6">
        <v>5</v>
      </c>
      <c r="Q754" s="6">
        <v>5</v>
      </c>
      <c r="R754" s="6" t="s">
        <v>93</v>
      </c>
      <c r="S754" s="6" t="s">
        <v>17072</v>
      </c>
      <c r="T754" s="6" t="s">
        <v>17069</v>
      </c>
    </row>
    <row r="755" spans="1:20" x14ac:dyDescent="0.25">
      <c r="A755" s="6" t="s">
        <v>15765</v>
      </c>
      <c r="B755" s="7">
        <f>(#REF!/#REF!)*10000000</f>
        <v>1274.968125796855</v>
      </c>
      <c r="C755" s="8">
        <v>0.9</v>
      </c>
      <c r="D755" s="9">
        <v>7059</v>
      </c>
      <c r="E755" s="6">
        <v>2</v>
      </c>
      <c r="F755" s="6">
        <v>2</v>
      </c>
      <c r="G755" s="6">
        <v>2</v>
      </c>
      <c r="H755" s="6" t="s">
        <v>19785</v>
      </c>
      <c r="I755" s="6">
        <v>0</v>
      </c>
      <c r="J755" s="6">
        <v>8</v>
      </c>
      <c r="K755" s="6">
        <v>8</v>
      </c>
      <c r="L755" s="6"/>
      <c r="M755" s="6" t="s">
        <v>19789</v>
      </c>
      <c r="N755" s="6">
        <v>4</v>
      </c>
      <c r="O755" s="6">
        <v>4</v>
      </c>
      <c r="P755" s="6">
        <v>4</v>
      </c>
      <c r="Q755" s="6">
        <v>3</v>
      </c>
      <c r="R755" s="6"/>
      <c r="S755" s="6"/>
      <c r="T755" s="6" t="s">
        <v>15762</v>
      </c>
    </row>
    <row r="756" spans="1:20" x14ac:dyDescent="0.25">
      <c r="A756" s="6" t="s">
        <v>16110</v>
      </c>
      <c r="B756" s="7">
        <f>(#REF!/#REF!)*10000000</f>
        <v>1275.02056484782</v>
      </c>
      <c r="C756" s="8">
        <v>0.93</v>
      </c>
      <c r="D756" s="9">
        <v>7294</v>
      </c>
      <c r="E756" s="6">
        <v>2</v>
      </c>
      <c r="F756" s="6">
        <v>2</v>
      </c>
      <c r="G756" s="6">
        <v>2</v>
      </c>
      <c r="H756" s="6" t="s">
        <v>19785</v>
      </c>
      <c r="I756" s="6">
        <v>1</v>
      </c>
      <c r="J756" s="6">
        <v>9</v>
      </c>
      <c r="K756" s="6">
        <v>14</v>
      </c>
      <c r="L756" s="6"/>
      <c r="M756" s="6" t="s">
        <v>19789</v>
      </c>
      <c r="N756" s="6">
        <v>4</v>
      </c>
      <c r="O756" s="6">
        <v>4</v>
      </c>
      <c r="P756" s="6">
        <v>4</v>
      </c>
      <c r="Q756" s="6">
        <v>5</v>
      </c>
      <c r="R756" s="6"/>
      <c r="S756" s="6" t="s">
        <v>7121</v>
      </c>
      <c r="T756" s="6" t="s">
        <v>16108</v>
      </c>
    </row>
    <row r="757" spans="1:20" x14ac:dyDescent="0.25">
      <c r="A757" s="6" t="s">
        <v>17961</v>
      </c>
      <c r="B757" s="7">
        <f>(#REF!/#REF!)*10000000</f>
        <v>1275.0666512113135</v>
      </c>
      <c r="C757" s="8">
        <v>1.1000000000000001</v>
      </c>
      <c r="D757" s="9">
        <v>8627</v>
      </c>
      <c r="E757" s="6">
        <v>2</v>
      </c>
      <c r="F757" s="6">
        <v>2</v>
      </c>
      <c r="G757" s="6">
        <v>2</v>
      </c>
      <c r="H757" s="6" t="s">
        <v>19785</v>
      </c>
      <c r="I757" s="6">
        <v>0</v>
      </c>
      <c r="J757" s="6">
        <v>4</v>
      </c>
      <c r="K757" s="6">
        <v>4</v>
      </c>
      <c r="L757" s="6" t="s">
        <v>143</v>
      </c>
      <c r="M757" s="6" t="s">
        <v>19789</v>
      </c>
      <c r="N757" s="6">
        <v>3</v>
      </c>
      <c r="O757" s="6">
        <v>4</v>
      </c>
      <c r="P757" s="6">
        <v>4</v>
      </c>
      <c r="Q757" s="6">
        <v>4</v>
      </c>
      <c r="R757" s="6" t="s">
        <v>356</v>
      </c>
      <c r="S757" s="6"/>
      <c r="T757" s="6" t="s">
        <v>17450</v>
      </c>
    </row>
    <row r="758" spans="1:20" x14ac:dyDescent="0.25">
      <c r="A758" s="6" t="s">
        <v>7690</v>
      </c>
      <c r="B758" s="7">
        <f>(#REF!/#REF!)*10000000</f>
        <v>1275.1917246299267</v>
      </c>
      <c r="C758" s="8">
        <v>0.71499999999999997</v>
      </c>
      <c r="D758" s="9">
        <v>5607</v>
      </c>
      <c r="E758" s="6">
        <v>2</v>
      </c>
      <c r="F758" s="6">
        <v>2</v>
      </c>
      <c r="G758" s="6">
        <v>3</v>
      </c>
      <c r="H758" s="6" t="s">
        <v>19785</v>
      </c>
      <c r="I758" s="6">
        <v>0</v>
      </c>
      <c r="J758" s="6">
        <v>10</v>
      </c>
      <c r="K758" s="6">
        <v>18</v>
      </c>
      <c r="L758" s="6" t="s">
        <v>143</v>
      </c>
      <c r="M758" s="6" t="s">
        <v>19786</v>
      </c>
      <c r="N758" s="6">
        <v>5</v>
      </c>
      <c r="O758" s="6">
        <v>4</v>
      </c>
      <c r="P758" s="6">
        <v>5</v>
      </c>
      <c r="Q758" s="6">
        <v>3.5</v>
      </c>
      <c r="R758" s="6" t="s">
        <v>7689</v>
      </c>
      <c r="S758" s="6" t="s">
        <v>7240</v>
      </c>
      <c r="T758" s="6" t="s">
        <v>7687</v>
      </c>
    </row>
    <row r="759" spans="1:20" x14ac:dyDescent="0.25">
      <c r="A759" s="6" t="s">
        <v>1392</v>
      </c>
      <c r="B759" s="7">
        <f>(#REF!/#REF!)*10000000</f>
        <v>1276.0527435133986</v>
      </c>
      <c r="C759" s="8">
        <v>1.5</v>
      </c>
      <c r="D759" s="9">
        <v>11755</v>
      </c>
      <c r="E759" s="6">
        <v>2</v>
      </c>
      <c r="F759" s="6">
        <v>2</v>
      </c>
      <c r="G759" s="6">
        <v>2</v>
      </c>
      <c r="H759" s="6" t="s">
        <v>19785</v>
      </c>
      <c r="I759" s="6">
        <v>0</v>
      </c>
      <c r="J759" s="6">
        <v>13</v>
      </c>
      <c r="K759" s="6">
        <v>13</v>
      </c>
      <c r="L759" s="6"/>
      <c r="M759" s="6" t="s">
        <v>19788</v>
      </c>
      <c r="N759" s="6"/>
      <c r="O759" s="6"/>
      <c r="P759" s="6"/>
      <c r="Q759" s="6"/>
      <c r="R759" s="6" t="s">
        <v>93</v>
      </c>
      <c r="S759" s="6"/>
      <c r="T759" s="6" t="s">
        <v>335</v>
      </c>
    </row>
    <row r="760" spans="1:20" x14ac:dyDescent="0.25">
      <c r="A760" s="6" t="s">
        <v>1397</v>
      </c>
      <c r="B760" s="7">
        <f>(#REF!/#REF!)*10000000</f>
        <v>1276.0527435133986</v>
      </c>
      <c r="C760" s="8">
        <v>1.5</v>
      </c>
      <c r="D760" s="9">
        <v>11755</v>
      </c>
      <c r="E760" s="6">
        <v>2</v>
      </c>
      <c r="F760" s="6">
        <v>2</v>
      </c>
      <c r="G760" s="6">
        <v>2</v>
      </c>
      <c r="H760" s="6" t="s">
        <v>19785</v>
      </c>
      <c r="I760" s="6">
        <v>0</v>
      </c>
      <c r="J760" s="6">
        <v>13</v>
      </c>
      <c r="K760" s="6">
        <v>13</v>
      </c>
      <c r="L760" s="6"/>
      <c r="M760" s="6" t="s">
        <v>19788</v>
      </c>
      <c r="N760" s="6"/>
      <c r="O760" s="6"/>
      <c r="P760" s="6"/>
      <c r="Q760" s="6"/>
      <c r="R760" s="6"/>
      <c r="S760" s="6" t="s">
        <v>1396</v>
      </c>
      <c r="T760" s="6" t="s">
        <v>335</v>
      </c>
    </row>
    <row r="761" spans="1:20" x14ac:dyDescent="0.25">
      <c r="A761" s="6" t="s">
        <v>8825</v>
      </c>
      <c r="B761" s="7">
        <f>(#REF!/#REF!)*10000000</f>
        <v>1276.0714600017602</v>
      </c>
      <c r="C761" s="8">
        <v>1.45</v>
      </c>
      <c r="D761" s="9">
        <v>11363</v>
      </c>
      <c r="E761" s="6">
        <v>2</v>
      </c>
      <c r="F761" s="6">
        <v>2</v>
      </c>
      <c r="G761" s="6">
        <v>2</v>
      </c>
      <c r="H761" s="6" t="s">
        <v>19785</v>
      </c>
      <c r="I761" s="6">
        <v>0</v>
      </c>
      <c r="J761" s="6">
        <v>6</v>
      </c>
      <c r="K761" s="6">
        <v>13</v>
      </c>
      <c r="L761" s="6" t="s">
        <v>703</v>
      </c>
      <c r="M761" s="6" t="s">
        <v>19786</v>
      </c>
      <c r="N761" s="6"/>
      <c r="O761" s="6"/>
      <c r="P761" s="6"/>
      <c r="Q761" s="6"/>
      <c r="R761" s="6" t="s">
        <v>8823</v>
      </c>
      <c r="S761" s="6" t="s">
        <v>8824</v>
      </c>
      <c r="T761" s="6" t="s">
        <v>335</v>
      </c>
    </row>
    <row r="762" spans="1:20" x14ac:dyDescent="0.25">
      <c r="A762" s="6" t="s">
        <v>9601</v>
      </c>
      <c r="B762" s="7">
        <f>(#REF!/#REF!)*10000000</f>
        <v>1276.1020881670534</v>
      </c>
      <c r="C762" s="8">
        <v>1.32</v>
      </c>
      <c r="D762" s="9">
        <v>10344</v>
      </c>
      <c r="E762" s="6">
        <v>2</v>
      </c>
      <c r="F762" s="6">
        <v>2</v>
      </c>
      <c r="G762" s="6">
        <v>2</v>
      </c>
      <c r="H762" s="6" t="s">
        <v>19785</v>
      </c>
      <c r="I762" s="6">
        <v>0</v>
      </c>
      <c r="J762" s="6">
        <v>3</v>
      </c>
      <c r="K762" s="6">
        <v>13</v>
      </c>
      <c r="L762" s="6" t="s">
        <v>143</v>
      </c>
      <c r="M762" s="6" t="s">
        <v>19786</v>
      </c>
      <c r="N762" s="6"/>
      <c r="O762" s="6"/>
      <c r="P762" s="6"/>
      <c r="Q762" s="6"/>
      <c r="R762" s="6" t="s">
        <v>7955</v>
      </c>
      <c r="S762" s="6" t="s">
        <v>171</v>
      </c>
      <c r="T762" s="6" t="s">
        <v>335</v>
      </c>
    </row>
    <row r="763" spans="1:20" x14ac:dyDescent="0.25">
      <c r="A763" s="6" t="s">
        <v>16400</v>
      </c>
      <c r="B763" s="7">
        <f>(#REF!/#REF!)*10000000</f>
        <v>1280.0720442557572</v>
      </c>
      <c r="C763" s="8">
        <v>1.99</v>
      </c>
      <c r="D763" s="9">
        <v>15546</v>
      </c>
      <c r="E763" s="6">
        <v>2</v>
      </c>
      <c r="F763" s="6">
        <v>2</v>
      </c>
      <c r="G763" s="6">
        <v>2</v>
      </c>
      <c r="H763" s="6" t="s">
        <v>19785</v>
      </c>
      <c r="I763" s="6">
        <v>0</v>
      </c>
      <c r="J763" s="6">
        <v>9</v>
      </c>
      <c r="K763" s="6">
        <v>20</v>
      </c>
      <c r="L763" s="6" t="s">
        <v>143</v>
      </c>
      <c r="M763" s="6" t="s">
        <v>19788</v>
      </c>
      <c r="N763" s="6">
        <v>4</v>
      </c>
      <c r="O763" s="6">
        <v>5</v>
      </c>
      <c r="P763" s="6">
        <v>4</v>
      </c>
      <c r="Q763" s="6">
        <v>5</v>
      </c>
      <c r="R763" s="6" t="s">
        <v>16399</v>
      </c>
      <c r="S763" s="6" t="s">
        <v>171</v>
      </c>
      <c r="T763" s="6" t="s">
        <v>1130</v>
      </c>
    </row>
    <row r="764" spans="1:20" x14ac:dyDescent="0.25">
      <c r="A764" s="6" t="s">
        <v>15818</v>
      </c>
      <c r="B764" s="7">
        <f>(#REF!/#REF!)*10000000</f>
        <v>1280.1484230055657</v>
      </c>
      <c r="C764" s="8">
        <v>0.69</v>
      </c>
      <c r="D764" s="9">
        <v>5390</v>
      </c>
      <c r="E764" s="6">
        <v>2</v>
      </c>
      <c r="F764" s="6">
        <v>2</v>
      </c>
      <c r="G764" s="6">
        <v>2</v>
      </c>
      <c r="H764" s="6" t="s">
        <v>19785</v>
      </c>
      <c r="I764" s="6">
        <v>0</v>
      </c>
      <c r="J764" s="6">
        <v>11</v>
      </c>
      <c r="K764" s="6">
        <v>12</v>
      </c>
      <c r="L764" s="6"/>
      <c r="M764" s="6" t="s">
        <v>19790</v>
      </c>
      <c r="N764" s="6">
        <v>4</v>
      </c>
      <c r="O764" s="6">
        <v>4</v>
      </c>
      <c r="P764" s="6">
        <v>4</v>
      </c>
      <c r="Q764" s="6">
        <v>5</v>
      </c>
      <c r="R764" s="6" t="s">
        <v>93</v>
      </c>
      <c r="S764" s="6" t="s">
        <v>15817</v>
      </c>
      <c r="T764" s="6" t="s">
        <v>155</v>
      </c>
    </row>
    <row r="765" spans="1:20" x14ac:dyDescent="0.25">
      <c r="A765" s="6" t="s">
        <v>17887</v>
      </c>
      <c r="B765" s="7">
        <f>(#REF!/#REF!)*10000000</f>
        <v>1283.0188679245282</v>
      </c>
      <c r="C765" s="8">
        <v>1.02</v>
      </c>
      <c r="D765" s="9">
        <v>7950</v>
      </c>
      <c r="E765" s="6">
        <v>2</v>
      </c>
      <c r="F765" s="6">
        <v>3</v>
      </c>
      <c r="G765" s="6">
        <v>3</v>
      </c>
      <c r="H765" s="6" t="s">
        <v>19785</v>
      </c>
      <c r="I765" s="6">
        <v>1</v>
      </c>
      <c r="J765" s="6">
        <v>4</v>
      </c>
      <c r="K765" s="6">
        <v>14</v>
      </c>
      <c r="L765" s="6"/>
      <c r="M765" s="6" t="s">
        <v>19786</v>
      </c>
      <c r="N765" s="6">
        <v>5</v>
      </c>
      <c r="O765" s="6">
        <v>4</v>
      </c>
      <c r="P765" s="6">
        <v>5</v>
      </c>
      <c r="Q765" s="6">
        <v>4</v>
      </c>
      <c r="R765" s="6" t="s">
        <v>17885</v>
      </c>
      <c r="S765" s="6" t="s">
        <v>17886</v>
      </c>
      <c r="T765" s="6" t="s">
        <v>17883</v>
      </c>
    </row>
    <row r="766" spans="1:20" x14ac:dyDescent="0.25">
      <c r="A766" s="6" t="s">
        <v>5566</v>
      </c>
      <c r="B766" s="7">
        <f>(#REF!/#REF!)*10000000</f>
        <v>1283.1479897348163</v>
      </c>
      <c r="C766" s="8">
        <v>0.9</v>
      </c>
      <c r="D766" s="9">
        <v>7014</v>
      </c>
      <c r="E766" s="6">
        <v>2</v>
      </c>
      <c r="F766" s="6">
        <v>3</v>
      </c>
      <c r="G766" s="6">
        <v>3</v>
      </c>
      <c r="H766" s="6" t="s">
        <v>19785</v>
      </c>
      <c r="I766" s="6">
        <v>2</v>
      </c>
      <c r="J766" s="6">
        <v>7</v>
      </c>
      <c r="K766" s="6">
        <v>14</v>
      </c>
      <c r="L766" s="6" t="s">
        <v>270</v>
      </c>
      <c r="M766" s="6" t="s">
        <v>19786</v>
      </c>
      <c r="N766" s="6">
        <v>5</v>
      </c>
      <c r="O766" s="6">
        <v>4</v>
      </c>
      <c r="P766" s="6">
        <v>5</v>
      </c>
      <c r="Q766" s="6">
        <v>4</v>
      </c>
      <c r="R766" s="6" t="s">
        <v>5565</v>
      </c>
      <c r="S766" s="6" t="s">
        <v>339</v>
      </c>
      <c r="T766" s="6" t="s">
        <v>5563</v>
      </c>
    </row>
    <row r="767" spans="1:20" x14ac:dyDescent="0.25">
      <c r="A767" s="6" t="s">
        <v>11831</v>
      </c>
      <c r="B767" s="7">
        <f>(#REF!/#REF!)*10000000</f>
        <v>1283.1479897348163</v>
      </c>
      <c r="C767" s="8">
        <v>0.9</v>
      </c>
      <c r="D767" s="9">
        <v>7014</v>
      </c>
      <c r="E767" s="6">
        <v>2</v>
      </c>
      <c r="F767" s="6">
        <v>3</v>
      </c>
      <c r="G767" s="6">
        <v>3</v>
      </c>
      <c r="H767" s="6" t="s">
        <v>19785</v>
      </c>
      <c r="I767" s="6">
        <v>1</v>
      </c>
      <c r="J767" s="6">
        <v>2</v>
      </c>
      <c r="K767" s="6">
        <v>14</v>
      </c>
      <c r="L767" s="6" t="s">
        <v>703</v>
      </c>
      <c r="M767" s="6" t="s">
        <v>19786</v>
      </c>
      <c r="N767" s="6">
        <v>5</v>
      </c>
      <c r="O767" s="6">
        <v>4</v>
      </c>
      <c r="P767" s="6">
        <v>5</v>
      </c>
      <c r="Q767" s="6">
        <v>4</v>
      </c>
      <c r="R767" s="6" t="s">
        <v>11754</v>
      </c>
      <c r="S767" s="6" t="s">
        <v>11830</v>
      </c>
      <c r="T767" s="6" t="s">
        <v>3156</v>
      </c>
    </row>
    <row r="768" spans="1:20" x14ac:dyDescent="0.25">
      <c r="A768" s="6" t="s">
        <v>19159</v>
      </c>
      <c r="B768" s="7">
        <f>(#REF!/#REF!)*10000000</f>
        <v>1285.0167052171678</v>
      </c>
      <c r="C768" s="8">
        <v>1</v>
      </c>
      <c r="D768" s="9">
        <v>7782</v>
      </c>
      <c r="E768" s="6">
        <v>3</v>
      </c>
      <c r="F768" s="6">
        <v>3</v>
      </c>
      <c r="G768" s="6">
        <v>2</v>
      </c>
      <c r="H768" s="6" t="s">
        <v>19785</v>
      </c>
      <c r="I768" s="6">
        <v>0</v>
      </c>
      <c r="J768" s="6">
        <v>4</v>
      </c>
      <c r="K768" s="6">
        <v>13</v>
      </c>
      <c r="L768" s="6"/>
      <c r="M768" s="6" t="s">
        <v>19786</v>
      </c>
      <c r="N768" s="6">
        <v>5</v>
      </c>
      <c r="O768" s="6">
        <v>4</v>
      </c>
      <c r="P768" s="6">
        <v>3.5</v>
      </c>
      <c r="Q768" s="6">
        <v>2</v>
      </c>
      <c r="R768" s="6" t="s">
        <v>19157</v>
      </c>
      <c r="S768" s="6" t="s">
        <v>15037</v>
      </c>
      <c r="T768" s="6" t="s">
        <v>797</v>
      </c>
    </row>
    <row r="769" spans="1:20" x14ac:dyDescent="0.25">
      <c r="A769" s="6" t="s">
        <v>14188</v>
      </c>
      <c r="B769" s="7">
        <f>(#REF!/#REF!)*10000000</f>
        <v>1290.2115947015311</v>
      </c>
      <c r="C769" s="8">
        <v>0.75</v>
      </c>
      <c r="D769" s="9">
        <v>5813</v>
      </c>
      <c r="E769" s="6">
        <v>3</v>
      </c>
      <c r="F769" s="6">
        <v>3</v>
      </c>
      <c r="G769" s="6">
        <v>3</v>
      </c>
      <c r="H769" s="6" t="s">
        <v>19791</v>
      </c>
      <c r="I769" s="6">
        <v>1</v>
      </c>
      <c r="J769" s="6">
        <v>6</v>
      </c>
      <c r="K769" s="6">
        <v>10</v>
      </c>
      <c r="L769" s="6" t="s">
        <v>270</v>
      </c>
      <c r="M769" s="6" t="s">
        <v>19787</v>
      </c>
      <c r="N769" s="6">
        <v>4</v>
      </c>
      <c r="O769" s="6">
        <v>4</v>
      </c>
      <c r="P769" s="6">
        <v>4</v>
      </c>
      <c r="Q769" s="6">
        <v>4</v>
      </c>
      <c r="R769" s="6"/>
      <c r="S769" s="6" t="s">
        <v>14187</v>
      </c>
      <c r="T769" s="6" t="s">
        <v>14184</v>
      </c>
    </row>
    <row r="770" spans="1:20" x14ac:dyDescent="0.25">
      <c r="A770" s="6" t="s">
        <v>2314</v>
      </c>
      <c r="B770" s="7">
        <f>(#REF!/#REF!)*10000000</f>
        <v>1294.8207171314741</v>
      </c>
      <c r="C770" s="8">
        <v>0.78</v>
      </c>
      <c r="D770" s="9">
        <v>6024</v>
      </c>
      <c r="E770" s="6">
        <v>2</v>
      </c>
      <c r="F770" s="6">
        <v>2</v>
      </c>
      <c r="G770" s="6">
        <v>4</v>
      </c>
      <c r="H770" s="6" t="s">
        <v>19785</v>
      </c>
      <c r="I770" s="6">
        <v>1</v>
      </c>
      <c r="J770" s="6">
        <v>0</v>
      </c>
      <c r="K770" s="6">
        <v>24</v>
      </c>
      <c r="L770" s="6"/>
      <c r="M770" s="6" t="s">
        <v>19788</v>
      </c>
      <c r="N770" s="6">
        <v>4</v>
      </c>
      <c r="O770" s="6">
        <v>4</v>
      </c>
      <c r="P770" s="6">
        <v>3</v>
      </c>
      <c r="Q770" s="6">
        <v>4</v>
      </c>
      <c r="R770" s="6" t="s">
        <v>93</v>
      </c>
      <c r="S770" s="6" t="s">
        <v>2313</v>
      </c>
      <c r="T770" s="6" t="s">
        <v>191</v>
      </c>
    </row>
    <row r="771" spans="1:20" x14ac:dyDescent="0.25">
      <c r="A771" s="6" t="s">
        <v>15217</v>
      </c>
      <c r="B771" s="7">
        <f>(#REF!/#REF!)*10000000</f>
        <v>1294.8207171314741</v>
      </c>
      <c r="C771" s="8">
        <v>0.71499999999999997</v>
      </c>
      <c r="D771" s="9">
        <v>5522</v>
      </c>
      <c r="E771" s="6">
        <v>2</v>
      </c>
      <c r="F771" s="6">
        <v>2</v>
      </c>
      <c r="G771" s="6">
        <v>0</v>
      </c>
      <c r="H771" s="6" t="s">
        <v>19785</v>
      </c>
      <c r="I771" s="6">
        <v>0</v>
      </c>
      <c r="J771" s="6">
        <v>9</v>
      </c>
      <c r="K771" s="6">
        <v>13</v>
      </c>
      <c r="L771" s="6"/>
      <c r="M771" s="6" t="s">
        <v>19789</v>
      </c>
      <c r="N771" s="6">
        <v>4</v>
      </c>
      <c r="O771" s="6">
        <v>4</v>
      </c>
      <c r="P771" s="6">
        <v>3</v>
      </c>
      <c r="Q771" s="6">
        <v>4</v>
      </c>
      <c r="R771" s="6" t="s">
        <v>93</v>
      </c>
      <c r="S771" s="6"/>
      <c r="T771" s="6" t="s">
        <v>15215</v>
      </c>
    </row>
    <row r="772" spans="1:20" x14ac:dyDescent="0.25">
      <c r="A772" s="6" t="s">
        <v>19486</v>
      </c>
      <c r="B772" s="7">
        <f>(#REF!/#REF!)*10000000</f>
        <v>1294.9174490126254</v>
      </c>
      <c r="C772" s="8">
        <v>0.8</v>
      </c>
      <c r="D772" s="9">
        <v>6178</v>
      </c>
      <c r="E772" s="6">
        <v>2</v>
      </c>
      <c r="F772" s="6">
        <v>2</v>
      </c>
      <c r="G772" s="6">
        <v>4</v>
      </c>
      <c r="H772" s="6" t="s">
        <v>19785</v>
      </c>
      <c r="I772" s="6">
        <v>1</v>
      </c>
      <c r="J772" s="6">
        <v>9</v>
      </c>
      <c r="K772" s="6">
        <v>24</v>
      </c>
      <c r="L772" s="6"/>
      <c r="M772" s="6" t="s">
        <v>19788</v>
      </c>
      <c r="N772" s="6">
        <v>4</v>
      </c>
      <c r="O772" s="6">
        <v>4</v>
      </c>
      <c r="P772" s="6">
        <v>3</v>
      </c>
      <c r="Q772" s="6">
        <v>4</v>
      </c>
      <c r="R772" s="6" t="s">
        <v>93</v>
      </c>
      <c r="S772" s="6" t="s">
        <v>19485</v>
      </c>
      <c r="T772" s="6" t="s">
        <v>19483</v>
      </c>
    </row>
    <row r="773" spans="1:20" x14ac:dyDescent="0.25">
      <c r="A773" s="6" t="s">
        <v>18098</v>
      </c>
      <c r="B773" s="7">
        <f>(#REF!/#REF!)*10000000</f>
        <v>1294.9640287769782</v>
      </c>
      <c r="C773" s="8">
        <v>0.9</v>
      </c>
      <c r="D773" s="9">
        <v>6950</v>
      </c>
      <c r="E773" s="6">
        <v>2</v>
      </c>
      <c r="F773" s="6">
        <v>2</v>
      </c>
      <c r="G773" s="6">
        <v>0</v>
      </c>
      <c r="H773" s="6" t="s">
        <v>19785</v>
      </c>
      <c r="I773" s="6">
        <v>0</v>
      </c>
      <c r="J773" s="6">
        <v>12</v>
      </c>
      <c r="K773" s="6">
        <v>18</v>
      </c>
      <c r="L773" s="6"/>
      <c r="M773" s="6" t="s">
        <v>19789</v>
      </c>
      <c r="N773" s="6">
        <v>4</v>
      </c>
      <c r="O773" s="6">
        <v>4</v>
      </c>
      <c r="P773" s="6">
        <v>3</v>
      </c>
      <c r="Q773" s="6">
        <v>4</v>
      </c>
      <c r="R773" s="6"/>
      <c r="S773" s="6"/>
      <c r="T773" s="6" t="s">
        <v>18096</v>
      </c>
    </row>
    <row r="774" spans="1:20" x14ac:dyDescent="0.25">
      <c r="A774" s="6" t="s">
        <v>14768</v>
      </c>
      <c r="B774" s="7">
        <f>(#REF!/#REF!)*10000000</f>
        <v>1295.0317871438663</v>
      </c>
      <c r="C774" s="8">
        <v>1.1000000000000001</v>
      </c>
      <c r="D774" s="9">
        <v>8494</v>
      </c>
      <c r="E774" s="6">
        <v>3</v>
      </c>
      <c r="F774" s="6">
        <v>3</v>
      </c>
      <c r="G774" s="6">
        <v>2</v>
      </c>
      <c r="H774" s="6" t="s">
        <v>19785</v>
      </c>
      <c r="I774" s="6">
        <v>0</v>
      </c>
      <c r="J774" s="6">
        <v>2</v>
      </c>
      <c r="K774" s="6">
        <v>4</v>
      </c>
      <c r="L774" s="6" t="s">
        <v>304</v>
      </c>
      <c r="M774" s="6" t="s">
        <v>19789</v>
      </c>
      <c r="N774" s="6">
        <v>4</v>
      </c>
      <c r="O774" s="6">
        <v>4</v>
      </c>
      <c r="P774" s="6">
        <v>4</v>
      </c>
      <c r="Q774" s="6">
        <v>4</v>
      </c>
      <c r="R774" s="6" t="s">
        <v>14767</v>
      </c>
      <c r="S774" s="6" t="s">
        <v>1145</v>
      </c>
      <c r="T774" s="6" t="s">
        <v>797</v>
      </c>
    </row>
    <row r="775" spans="1:20" x14ac:dyDescent="0.25">
      <c r="A775" s="6" t="s">
        <v>19523</v>
      </c>
      <c r="B775" s="7">
        <f>(#REF!/#REF!)*10000000</f>
        <v>1295.0356964967625</v>
      </c>
      <c r="C775" s="8">
        <v>0.78</v>
      </c>
      <c r="D775" s="9">
        <v>6023</v>
      </c>
      <c r="E775" s="6">
        <v>2</v>
      </c>
      <c r="F775" s="6">
        <v>2</v>
      </c>
      <c r="G775" s="6">
        <v>4</v>
      </c>
      <c r="H775" s="6" t="s">
        <v>19785</v>
      </c>
      <c r="I775" s="6">
        <v>0</v>
      </c>
      <c r="J775" s="6">
        <v>17</v>
      </c>
      <c r="K775" s="6">
        <v>17</v>
      </c>
      <c r="L775" s="6"/>
      <c r="M775" s="6" t="s">
        <v>19786</v>
      </c>
      <c r="N775" s="6">
        <v>4</v>
      </c>
      <c r="O775" s="6">
        <v>4</v>
      </c>
      <c r="P775" s="6">
        <v>3</v>
      </c>
      <c r="Q775" s="6">
        <v>4</v>
      </c>
      <c r="R775" s="6" t="s">
        <v>19522</v>
      </c>
      <c r="S775" s="6" t="s">
        <v>1123</v>
      </c>
      <c r="T775" s="6" t="s">
        <v>191</v>
      </c>
    </row>
    <row r="776" spans="1:20" x14ac:dyDescent="0.25">
      <c r="A776" s="6" t="s">
        <v>14583</v>
      </c>
      <c r="B776" s="7">
        <f>(#REF!/#REF!)*10000000</f>
        <v>1295.9824543913869</v>
      </c>
      <c r="C776" s="8">
        <v>1.3</v>
      </c>
      <c r="D776" s="9">
        <v>10031</v>
      </c>
      <c r="E776" s="6">
        <v>2</v>
      </c>
      <c r="F776" s="6">
        <v>2</v>
      </c>
      <c r="G776" s="6">
        <v>2</v>
      </c>
      <c r="H776" s="6" t="s">
        <v>19785</v>
      </c>
      <c r="I776" s="6">
        <v>0</v>
      </c>
      <c r="J776" s="6"/>
      <c r="K776" s="6">
        <v>13</v>
      </c>
      <c r="L776" s="6"/>
      <c r="M776" s="6" t="s">
        <v>19789</v>
      </c>
      <c r="N776" s="6">
        <v>5</v>
      </c>
      <c r="O776" s="6">
        <v>5</v>
      </c>
      <c r="P776" s="6">
        <v>4</v>
      </c>
      <c r="Q776" s="6">
        <v>4</v>
      </c>
      <c r="R776" s="6" t="s">
        <v>234</v>
      </c>
      <c r="S776" s="6"/>
      <c r="T776" s="6" t="s">
        <v>14580</v>
      </c>
    </row>
    <row r="777" spans="1:20" x14ac:dyDescent="0.25">
      <c r="A777" s="6" t="s">
        <v>19098</v>
      </c>
      <c r="B777" s="7">
        <f>(#REF!/#REF!)*10000000</f>
        <v>1297.0168612191958</v>
      </c>
      <c r="C777" s="8">
        <v>0.8</v>
      </c>
      <c r="D777" s="9">
        <v>6168</v>
      </c>
      <c r="E777" s="6">
        <v>2</v>
      </c>
      <c r="F777" s="6">
        <v>2</v>
      </c>
      <c r="G777" s="6">
        <v>2</v>
      </c>
      <c r="H777" s="6" t="s">
        <v>19785</v>
      </c>
      <c r="I777" s="6">
        <v>0</v>
      </c>
      <c r="J777" s="6">
        <v>6</v>
      </c>
      <c r="K777" s="6">
        <v>11</v>
      </c>
      <c r="L777" s="6" t="s">
        <v>703</v>
      </c>
      <c r="M777" s="6" t="s">
        <v>19789</v>
      </c>
      <c r="N777" s="6">
        <v>4</v>
      </c>
      <c r="O777" s="6">
        <v>4</v>
      </c>
      <c r="P777" s="6">
        <v>4</v>
      </c>
      <c r="Q777" s="6">
        <v>4</v>
      </c>
      <c r="R777" s="6"/>
      <c r="S777" s="6" t="s">
        <v>182</v>
      </c>
      <c r="T777" s="6" t="s">
        <v>293</v>
      </c>
    </row>
    <row r="778" spans="1:20" x14ac:dyDescent="0.25">
      <c r="A778" s="6" t="s">
        <v>14940</v>
      </c>
      <c r="B778" s="7">
        <f>(#REF!/#REF!)*10000000</f>
        <v>1298.0611238908973</v>
      </c>
      <c r="C778" s="8">
        <v>0.79</v>
      </c>
      <c r="D778" s="9">
        <v>6086</v>
      </c>
      <c r="E778" s="6">
        <v>3</v>
      </c>
      <c r="F778" s="6">
        <v>2</v>
      </c>
      <c r="G778" s="6">
        <v>2</v>
      </c>
      <c r="H778" s="6" t="s">
        <v>19785</v>
      </c>
      <c r="I778" s="6">
        <v>0</v>
      </c>
      <c r="J778" s="6">
        <v>15</v>
      </c>
      <c r="K778" s="6">
        <v>19</v>
      </c>
      <c r="L778" s="6" t="s">
        <v>304</v>
      </c>
      <c r="M778" s="6" t="s">
        <v>19788</v>
      </c>
      <c r="N778" s="6">
        <v>5</v>
      </c>
      <c r="O778" s="6">
        <v>3</v>
      </c>
      <c r="P778" s="6">
        <v>4</v>
      </c>
      <c r="Q778" s="6">
        <v>4</v>
      </c>
      <c r="R778" s="6"/>
      <c r="S778" s="6" t="s">
        <v>14939</v>
      </c>
      <c r="T778" s="6" t="s">
        <v>88</v>
      </c>
    </row>
    <row r="779" spans="1:20" x14ac:dyDescent="0.25">
      <c r="A779" s="6" t="s">
        <v>14944</v>
      </c>
      <c r="B779" s="7">
        <f>(#REF!/#REF!)*10000000</f>
        <v>1298.0611238908973</v>
      </c>
      <c r="C779" s="8">
        <v>0.79</v>
      </c>
      <c r="D779" s="9">
        <v>6086</v>
      </c>
      <c r="E779" s="6">
        <v>3</v>
      </c>
      <c r="F779" s="6">
        <v>2</v>
      </c>
      <c r="G779" s="6">
        <v>2</v>
      </c>
      <c r="H779" s="6" t="s">
        <v>19785</v>
      </c>
      <c r="I779" s="6">
        <v>0</v>
      </c>
      <c r="J779" s="6">
        <v>15</v>
      </c>
      <c r="K779" s="6">
        <v>19</v>
      </c>
      <c r="L779" s="6"/>
      <c r="M779" s="6" t="s">
        <v>19788</v>
      </c>
      <c r="N779" s="6">
        <v>5</v>
      </c>
      <c r="O779" s="6">
        <v>3</v>
      </c>
      <c r="P779" s="6">
        <v>4</v>
      </c>
      <c r="Q779" s="6">
        <v>4</v>
      </c>
      <c r="R779" s="6" t="s">
        <v>93</v>
      </c>
      <c r="S779" s="6" t="s">
        <v>14943</v>
      </c>
      <c r="T779" s="6" t="s">
        <v>88</v>
      </c>
    </row>
    <row r="780" spans="1:20" x14ac:dyDescent="0.25">
      <c r="A780" s="6" t="s">
        <v>10294</v>
      </c>
      <c r="B780" s="7">
        <f>(#REF!/#REF!)*10000000</f>
        <v>1298.2054219167621</v>
      </c>
      <c r="C780" s="8">
        <v>0.68</v>
      </c>
      <c r="D780" s="9">
        <v>5238</v>
      </c>
      <c r="E780" s="6">
        <v>3</v>
      </c>
      <c r="F780" s="6">
        <v>3</v>
      </c>
      <c r="G780" s="6">
        <v>2</v>
      </c>
      <c r="H780" s="6" t="s">
        <v>19791</v>
      </c>
      <c r="I780" s="6">
        <v>1</v>
      </c>
      <c r="J780" s="6">
        <v>11</v>
      </c>
      <c r="K780" s="6">
        <v>21</v>
      </c>
      <c r="L780" s="6" t="s">
        <v>527</v>
      </c>
      <c r="M780" s="6" t="s">
        <v>19786</v>
      </c>
      <c r="N780" s="6">
        <v>5</v>
      </c>
      <c r="O780" s="6">
        <v>3</v>
      </c>
      <c r="P780" s="6">
        <v>4</v>
      </c>
      <c r="Q780" s="6">
        <v>4</v>
      </c>
      <c r="R780" s="6"/>
      <c r="S780" s="6" t="s">
        <v>10293</v>
      </c>
      <c r="T780" s="6" t="s">
        <v>10291</v>
      </c>
    </row>
    <row r="781" spans="1:20" x14ac:dyDescent="0.25">
      <c r="A781" s="6" t="s">
        <v>3150</v>
      </c>
      <c r="B781" s="7">
        <f>(#REF!/#REF!)*10000000</f>
        <v>1298.9669632811699</v>
      </c>
      <c r="C781" s="8">
        <v>1.27</v>
      </c>
      <c r="D781" s="9">
        <v>9777</v>
      </c>
      <c r="E781" s="6">
        <v>2</v>
      </c>
      <c r="F781" s="6">
        <v>2</v>
      </c>
      <c r="G781" s="6">
        <v>4</v>
      </c>
      <c r="H781" s="6" t="s">
        <v>19785</v>
      </c>
      <c r="I781" s="6">
        <v>1</v>
      </c>
      <c r="J781" s="6">
        <v>24</v>
      </c>
      <c r="K781" s="6">
        <v>31</v>
      </c>
      <c r="L781" s="6" t="s">
        <v>527</v>
      </c>
      <c r="M781" s="6" t="s">
        <v>19786</v>
      </c>
      <c r="N781" s="6">
        <v>5</v>
      </c>
      <c r="O781" s="6">
        <v>4</v>
      </c>
      <c r="P781" s="6">
        <v>4</v>
      </c>
      <c r="Q781" s="6">
        <v>4</v>
      </c>
      <c r="R781" s="6" t="s">
        <v>3147</v>
      </c>
      <c r="S781" s="6" t="s">
        <v>3148</v>
      </c>
      <c r="T781" s="6" t="s">
        <v>1903</v>
      </c>
    </row>
    <row r="782" spans="1:20" x14ac:dyDescent="0.25">
      <c r="A782" s="6" t="s">
        <v>14365</v>
      </c>
      <c r="B782" s="7">
        <f>(#REF!/#REF!)*10000000</f>
        <v>1299.01663226903</v>
      </c>
      <c r="C782" s="8">
        <v>1.07</v>
      </c>
      <c r="D782" s="9">
        <v>8237</v>
      </c>
      <c r="E782" s="6">
        <v>3</v>
      </c>
      <c r="F782" s="6">
        <v>3</v>
      </c>
      <c r="G782" s="6">
        <v>2</v>
      </c>
      <c r="H782" s="6" t="s">
        <v>19785</v>
      </c>
      <c r="I782" s="6">
        <v>0</v>
      </c>
      <c r="J782" s="6">
        <v>2</v>
      </c>
      <c r="K782" s="6">
        <v>4</v>
      </c>
      <c r="L782" s="6" t="s">
        <v>143</v>
      </c>
      <c r="M782" s="6" t="s">
        <v>19789</v>
      </c>
      <c r="N782" s="6">
        <v>4</v>
      </c>
      <c r="O782" s="6">
        <v>4</v>
      </c>
      <c r="P782" s="6">
        <v>4</v>
      </c>
      <c r="Q782" s="6">
        <v>4</v>
      </c>
      <c r="R782" s="6"/>
      <c r="S782" s="6" t="s">
        <v>14364</v>
      </c>
      <c r="T782" s="6" t="s">
        <v>797</v>
      </c>
    </row>
    <row r="783" spans="1:20" x14ac:dyDescent="0.25">
      <c r="A783" s="6" t="s">
        <v>16598</v>
      </c>
      <c r="B783" s="7">
        <f>(#REF!/#REF!)*10000000</f>
        <v>1299.7140629061605</v>
      </c>
      <c r="C783" s="8">
        <v>0.5</v>
      </c>
      <c r="D783" s="9">
        <v>3847</v>
      </c>
      <c r="E783" s="6">
        <v>2</v>
      </c>
      <c r="F783" s="6">
        <v>2</v>
      </c>
      <c r="G783" s="6">
        <v>0</v>
      </c>
      <c r="H783" s="6" t="s">
        <v>19785</v>
      </c>
      <c r="I783" s="6">
        <v>0</v>
      </c>
      <c r="J783" s="6">
        <v>7</v>
      </c>
      <c r="K783" s="6">
        <v>11</v>
      </c>
      <c r="L783" s="6"/>
      <c r="M783" s="6" t="s">
        <v>19789</v>
      </c>
      <c r="N783" s="6">
        <v>4</v>
      </c>
      <c r="O783" s="6">
        <v>4</v>
      </c>
      <c r="P783" s="6">
        <v>3.5</v>
      </c>
      <c r="Q783" s="6">
        <v>4</v>
      </c>
      <c r="R783" s="6" t="s">
        <v>93</v>
      </c>
      <c r="S783" s="6"/>
      <c r="T783" s="6" t="s">
        <v>16595</v>
      </c>
    </row>
    <row r="784" spans="1:20" x14ac:dyDescent="0.25">
      <c r="A784" s="6" t="s">
        <v>3338</v>
      </c>
      <c r="B784" s="7">
        <f>(#REF!/#REF!)*10000000</f>
        <v>1300.0000000000002</v>
      </c>
      <c r="C784" s="8">
        <v>1.3</v>
      </c>
      <c r="D784" s="9">
        <v>10000</v>
      </c>
      <c r="E784" s="6">
        <v>3</v>
      </c>
      <c r="F784" s="6">
        <v>3</v>
      </c>
      <c r="G784" s="6">
        <v>2</v>
      </c>
      <c r="H784" s="6" t="s">
        <v>19785</v>
      </c>
      <c r="I784" s="6">
        <v>0</v>
      </c>
      <c r="J784" s="6">
        <v>2</v>
      </c>
      <c r="K784" s="6">
        <v>4</v>
      </c>
      <c r="L784" s="6" t="s">
        <v>143</v>
      </c>
      <c r="M784" s="6" t="s">
        <v>19787</v>
      </c>
      <c r="N784" s="6">
        <v>4.5</v>
      </c>
      <c r="O784" s="6">
        <v>4</v>
      </c>
      <c r="P784" s="6">
        <v>4</v>
      </c>
      <c r="Q784" s="6">
        <v>4.5</v>
      </c>
      <c r="R784" s="6" t="s">
        <v>93</v>
      </c>
      <c r="S784" s="6" t="s">
        <v>3336</v>
      </c>
      <c r="T784" s="6" t="s">
        <v>961</v>
      </c>
    </row>
    <row r="785" spans="1:20" x14ac:dyDescent="0.25">
      <c r="A785" s="6" t="s">
        <v>13139</v>
      </c>
      <c r="B785" s="7">
        <f>(#REF!/#REF!)*10000000</f>
        <v>1300.0000000000002</v>
      </c>
      <c r="C785" s="8">
        <v>0.65</v>
      </c>
      <c r="D785" s="9">
        <v>5000</v>
      </c>
      <c r="E785" s="6">
        <v>2</v>
      </c>
      <c r="F785" s="6">
        <v>2</v>
      </c>
      <c r="G785" s="6">
        <v>2</v>
      </c>
      <c r="H785" s="6" t="s">
        <v>19785</v>
      </c>
      <c r="I785" s="6">
        <v>1</v>
      </c>
      <c r="J785" s="6">
        <v>12</v>
      </c>
      <c r="K785" s="6">
        <v>13</v>
      </c>
      <c r="L785" s="6" t="s">
        <v>270</v>
      </c>
      <c r="M785" s="6" t="s">
        <v>19787</v>
      </c>
      <c r="N785" s="6">
        <v>5</v>
      </c>
      <c r="O785" s="6">
        <v>4</v>
      </c>
      <c r="P785" s="6">
        <v>5</v>
      </c>
      <c r="Q785" s="6">
        <v>5</v>
      </c>
      <c r="R785" s="6" t="s">
        <v>13137</v>
      </c>
      <c r="S785" s="6" t="s">
        <v>13138</v>
      </c>
      <c r="T785" s="6" t="s">
        <v>13135</v>
      </c>
    </row>
    <row r="786" spans="1:20" x14ac:dyDescent="0.25">
      <c r="A786" s="6" t="s">
        <v>12806</v>
      </c>
      <c r="B786" s="7">
        <f>(#REF!/#REF!)*10000000</f>
        <v>1300.008387150885</v>
      </c>
      <c r="C786" s="8">
        <v>1.55</v>
      </c>
      <c r="D786" s="9">
        <v>11923</v>
      </c>
      <c r="E786" s="6">
        <v>3</v>
      </c>
      <c r="F786" s="6">
        <v>3</v>
      </c>
      <c r="G786" s="6">
        <v>4</v>
      </c>
      <c r="H786" s="6" t="s">
        <v>19785</v>
      </c>
      <c r="I786" s="6">
        <v>0</v>
      </c>
      <c r="J786" s="6">
        <v>7</v>
      </c>
      <c r="K786" s="6">
        <v>13</v>
      </c>
      <c r="L786" s="6" t="s">
        <v>143</v>
      </c>
      <c r="M786" s="6" t="s">
        <v>19788</v>
      </c>
      <c r="N786" s="6"/>
      <c r="O786" s="6"/>
      <c r="P786" s="6"/>
      <c r="Q786" s="6"/>
      <c r="R786" s="6" t="s">
        <v>12805</v>
      </c>
      <c r="S786" s="6" t="s">
        <v>5987</v>
      </c>
      <c r="T786" s="6" t="s">
        <v>281</v>
      </c>
    </row>
    <row r="787" spans="1:20" x14ac:dyDescent="0.25">
      <c r="A787" s="6" t="s">
        <v>5498</v>
      </c>
      <c r="B787" s="7">
        <f>(#REF!/#REF!)*10000000</f>
        <v>1300.0144446049403</v>
      </c>
      <c r="C787" s="8">
        <v>1.8</v>
      </c>
      <c r="D787" s="9">
        <v>13846</v>
      </c>
      <c r="E787" s="6">
        <v>3</v>
      </c>
      <c r="F787" s="6">
        <v>3</v>
      </c>
      <c r="G787" s="6">
        <v>4</v>
      </c>
      <c r="H787" s="6" t="s">
        <v>19785</v>
      </c>
      <c r="I787" s="6">
        <v>1</v>
      </c>
      <c r="J787" s="6">
        <v>10</v>
      </c>
      <c r="K787" s="6">
        <v>32</v>
      </c>
      <c r="L787" s="6" t="s">
        <v>143</v>
      </c>
      <c r="M787" s="6" t="s">
        <v>19786</v>
      </c>
      <c r="N787" s="6">
        <v>5</v>
      </c>
      <c r="O787" s="6">
        <v>4.5</v>
      </c>
      <c r="P787" s="6">
        <v>5</v>
      </c>
      <c r="Q787" s="6">
        <v>4</v>
      </c>
      <c r="R787" s="6" t="s">
        <v>5497</v>
      </c>
      <c r="S787" s="6" t="s">
        <v>2774</v>
      </c>
      <c r="T787" s="6" t="s">
        <v>5494</v>
      </c>
    </row>
    <row r="788" spans="1:20" x14ac:dyDescent="0.25">
      <c r="A788" s="6" t="s">
        <v>13145</v>
      </c>
      <c r="B788" s="7">
        <f>(#REF!/#REF!)*10000000</f>
        <v>1300.0203128173878</v>
      </c>
      <c r="C788" s="8">
        <v>0.64</v>
      </c>
      <c r="D788" s="9">
        <v>4923</v>
      </c>
      <c r="E788" s="6">
        <v>2</v>
      </c>
      <c r="F788" s="6">
        <v>2</v>
      </c>
      <c r="G788" s="6">
        <v>3</v>
      </c>
      <c r="H788" s="6" t="s">
        <v>19785</v>
      </c>
      <c r="I788" s="6">
        <v>1</v>
      </c>
      <c r="J788" s="6">
        <v>6</v>
      </c>
      <c r="K788" s="6">
        <v>13</v>
      </c>
      <c r="L788" s="6" t="s">
        <v>270</v>
      </c>
      <c r="M788" s="6" t="s">
        <v>19787</v>
      </c>
      <c r="N788" s="6">
        <v>5</v>
      </c>
      <c r="O788" s="6">
        <v>4</v>
      </c>
      <c r="P788" s="6">
        <v>5</v>
      </c>
      <c r="Q788" s="6">
        <v>5</v>
      </c>
      <c r="R788" s="6" t="s">
        <v>7965</v>
      </c>
      <c r="S788" s="6" t="s">
        <v>13144</v>
      </c>
      <c r="T788" s="6" t="s">
        <v>215</v>
      </c>
    </row>
    <row r="789" spans="1:20" x14ac:dyDescent="0.25">
      <c r="A789" s="6" t="s">
        <v>3621</v>
      </c>
      <c r="B789" s="7">
        <f>(#REF!/#REF!)*10000000</f>
        <v>1300.0278577398087</v>
      </c>
      <c r="C789" s="8">
        <v>1.4</v>
      </c>
      <c r="D789" s="9">
        <v>10769</v>
      </c>
      <c r="E789" s="6">
        <v>4</v>
      </c>
      <c r="F789" s="6">
        <v>3</v>
      </c>
      <c r="G789" s="6">
        <v>3</v>
      </c>
      <c r="H789" s="6" t="s">
        <v>19785</v>
      </c>
      <c r="I789" s="6">
        <v>0</v>
      </c>
      <c r="J789" s="6">
        <v>3</v>
      </c>
      <c r="K789" s="6">
        <v>8</v>
      </c>
      <c r="L789" s="6" t="s">
        <v>270</v>
      </c>
      <c r="M789" s="6" t="s">
        <v>19787</v>
      </c>
      <c r="N789" s="6">
        <v>4</v>
      </c>
      <c r="O789" s="6">
        <v>4</v>
      </c>
      <c r="P789" s="6">
        <v>4</v>
      </c>
      <c r="Q789" s="6">
        <v>5</v>
      </c>
      <c r="R789" s="6" t="s">
        <v>3618</v>
      </c>
      <c r="S789" s="6" t="s">
        <v>3619</v>
      </c>
      <c r="T789" s="6" t="s">
        <v>3614</v>
      </c>
    </row>
    <row r="790" spans="1:20" x14ac:dyDescent="0.25">
      <c r="A790" s="6" t="s">
        <v>14576</v>
      </c>
      <c r="B790" s="7">
        <f>(#REF!/#REF!)*10000000</f>
        <v>1300.0520020800834</v>
      </c>
      <c r="C790" s="8">
        <v>1</v>
      </c>
      <c r="D790" s="9">
        <v>7692</v>
      </c>
      <c r="E790" s="6">
        <v>2</v>
      </c>
      <c r="F790" s="6">
        <v>2</v>
      </c>
      <c r="G790" s="6">
        <v>2</v>
      </c>
      <c r="H790" s="6" t="s">
        <v>19785</v>
      </c>
      <c r="I790" s="6">
        <v>0</v>
      </c>
      <c r="J790" s="6">
        <v>13</v>
      </c>
      <c r="K790" s="6">
        <v>13</v>
      </c>
      <c r="L790" s="6"/>
      <c r="M790" s="6" t="s">
        <v>19788</v>
      </c>
      <c r="N790" s="6"/>
      <c r="O790" s="6"/>
      <c r="P790" s="6"/>
      <c r="Q790" s="6"/>
      <c r="R790" s="6"/>
      <c r="S790" s="6"/>
      <c r="T790" s="6" t="s">
        <v>14574</v>
      </c>
    </row>
    <row r="791" spans="1:20" x14ac:dyDescent="0.25">
      <c r="A791" s="6" t="s">
        <v>458</v>
      </c>
      <c r="B791" s="7">
        <f>(#REF!/#REF!)*10000000</f>
        <v>1300.0520020800834</v>
      </c>
      <c r="C791" s="8">
        <v>0.75</v>
      </c>
      <c r="D791" s="9">
        <v>5769</v>
      </c>
      <c r="E791" s="6">
        <v>2</v>
      </c>
      <c r="F791" s="6">
        <v>2</v>
      </c>
      <c r="G791" s="6">
        <v>3</v>
      </c>
      <c r="H791" s="6" t="s">
        <v>19785</v>
      </c>
      <c r="I791" s="6">
        <v>0</v>
      </c>
      <c r="J791" s="6">
        <v>8</v>
      </c>
      <c r="K791" s="6">
        <v>8</v>
      </c>
      <c r="L791" s="6" t="s">
        <v>143</v>
      </c>
      <c r="M791" s="6" t="s">
        <v>19789</v>
      </c>
      <c r="N791" s="6">
        <v>5</v>
      </c>
      <c r="O791" s="6">
        <v>4</v>
      </c>
      <c r="P791" s="6">
        <v>5</v>
      </c>
      <c r="Q791" s="6">
        <v>5</v>
      </c>
      <c r="R791" s="6" t="s">
        <v>234</v>
      </c>
      <c r="S791" s="6"/>
      <c r="T791" s="6" t="s">
        <v>455</v>
      </c>
    </row>
    <row r="792" spans="1:20" x14ac:dyDescent="0.25">
      <c r="A792" s="6" t="s">
        <v>8847</v>
      </c>
      <c r="B792" s="7">
        <f>(#REF!/#REF!)*10000000</f>
        <v>1300.0645994832043</v>
      </c>
      <c r="C792" s="8">
        <v>0.80500000000000005</v>
      </c>
      <c r="D792" s="9">
        <v>6192</v>
      </c>
      <c r="E792" s="6">
        <v>2</v>
      </c>
      <c r="F792" s="6">
        <v>2</v>
      </c>
      <c r="G792" s="6">
        <v>2</v>
      </c>
      <c r="H792" s="6" t="s">
        <v>19785</v>
      </c>
      <c r="I792" s="6">
        <v>0</v>
      </c>
      <c r="J792" s="6">
        <v>15</v>
      </c>
      <c r="K792" s="6">
        <v>16</v>
      </c>
      <c r="L792" s="6" t="s">
        <v>31</v>
      </c>
      <c r="M792" s="6" t="s">
        <v>19786</v>
      </c>
      <c r="N792" s="6">
        <v>5</v>
      </c>
      <c r="O792" s="6">
        <v>5</v>
      </c>
      <c r="P792" s="6">
        <v>5</v>
      </c>
      <c r="Q792" s="6">
        <v>4</v>
      </c>
      <c r="R792" s="6" t="s">
        <v>8846</v>
      </c>
      <c r="S792" s="6" t="s">
        <v>6928</v>
      </c>
      <c r="T792" s="6" t="s">
        <v>550</v>
      </c>
    </row>
    <row r="793" spans="1:20" x14ac:dyDescent="0.25">
      <c r="A793" s="6" t="s">
        <v>10504</v>
      </c>
      <c r="B793" s="7">
        <f>(#REF!/#REF!)*10000000</f>
        <v>1300.0770416024654</v>
      </c>
      <c r="C793" s="8">
        <v>1.35</v>
      </c>
      <c r="D793" s="9">
        <v>10384</v>
      </c>
      <c r="E793" s="6">
        <v>3</v>
      </c>
      <c r="F793" s="6">
        <v>2</v>
      </c>
      <c r="G793" s="6">
        <v>2</v>
      </c>
      <c r="H793" s="6" t="s">
        <v>19785</v>
      </c>
      <c r="I793" s="6">
        <v>1</v>
      </c>
      <c r="J793" s="6">
        <v>1</v>
      </c>
      <c r="K793" s="6">
        <v>4</v>
      </c>
      <c r="L793" s="6" t="s">
        <v>31</v>
      </c>
      <c r="M793" s="6" t="s">
        <v>19787</v>
      </c>
      <c r="N793" s="6">
        <v>4</v>
      </c>
      <c r="O793" s="6">
        <v>4</v>
      </c>
      <c r="P793" s="6">
        <v>4</v>
      </c>
      <c r="Q793" s="6">
        <v>4.5</v>
      </c>
      <c r="R793" s="6"/>
      <c r="S793" s="6" t="s">
        <v>10502</v>
      </c>
      <c r="T793" s="6" t="s">
        <v>5375</v>
      </c>
    </row>
    <row r="794" spans="1:20" x14ac:dyDescent="0.25">
      <c r="A794" s="6" t="s">
        <v>15352</v>
      </c>
      <c r="B794" s="7">
        <f>(#REF!/#REF!)*10000000</f>
        <v>1300.0770416024654</v>
      </c>
      <c r="C794" s="8">
        <v>1.35</v>
      </c>
      <c r="D794" s="9">
        <v>10384</v>
      </c>
      <c r="E794" s="6">
        <v>3</v>
      </c>
      <c r="F794" s="6">
        <v>2</v>
      </c>
      <c r="G794" s="6">
        <v>2</v>
      </c>
      <c r="H794" s="6" t="s">
        <v>19785</v>
      </c>
      <c r="I794" s="6">
        <v>0</v>
      </c>
      <c r="J794" s="6">
        <v>3</v>
      </c>
      <c r="K794" s="6">
        <v>3</v>
      </c>
      <c r="L794" s="6" t="s">
        <v>31</v>
      </c>
      <c r="M794" s="6" t="s">
        <v>19788</v>
      </c>
      <c r="N794" s="6"/>
      <c r="O794" s="6"/>
      <c r="P794" s="6"/>
      <c r="Q794" s="6"/>
      <c r="R794" s="6" t="s">
        <v>15350</v>
      </c>
      <c r="S794" s="6" t="s">
        <v>15351</v>
      </c>
      <c r="T794" s="6" t="s">
        <v>15348</v>
      </c>
    </row>
    <row r="795" spans="1:20" x14ac:dyDescent="0.25">
      <c r="A795" s="6" t="s">
        <v>9516</v>
      </c>
      <c r="B795" s="7">
        <f>(#REF!/#REF!)*10000000</f>
        <v>1300.0827325375253</v>
      </c>
      <c r="C795" s="8">
        <v>1.1000000000000001</v>
      </c>
      <c r="D795" s="9">
        <v>8461</v>
      </c>
      <c r="E795" s="6">
        <v>2</v>
      </c>
      <c r="F795" s="6">
        <v>2</v>
      </c>
      <c r="G795" s="6">
        <v>2</v>
      </c>
      <c r="H795" s="6" t="s">
        <v>19785</v>
      </c>
      <c r="I795" s="6">
        <v>0</v>
      </c>
      <c r="J795" s="6">
        <v>8</v>
      </c>
      <c r="K795" s="6">
        <v>18</v>
      </c>
      <c r="L795" s="6" t="s">
        <v>143</v>
      </c>
      <c r="M795" s="6" t="s">
        <v>19786</v>
      </c>
      <c r="N795" s="6">
        <v>5</v>
      </c>
      <c r="O795" s="6">
        <v>4.5</v>
      </c>
      <c r="P795" s="6">
        <v>4.5</v>
      </c>
      <c r="Q795" s="6">
        <v>3.5</v>
      </c>
      <c r="R795" s="6" t="s">
        <v>6822</v>
      </c>
      <c r="S795" s="6" t="s">
        <v>9515</v>
      </c>
      <c r="T795" s="6" t="s">
        <v>1855</v>
      </c>
    </row>
    <row r="796" spans="1:20" x14ac:dyDescent="0.25">
      <c r="A796" s="6" t="s">
        <v>11604</v>
      </c>
      <c r="B796" s="7">
        <f>(#REF!/#REF!)*10000000</f>
        <v>1300.0827325375253</v>
      </c>
      <c r="C796" s="8">
        <v>1.1000000000000001</v>
      </c>
      <c r="D796" s="9">
        <v>8461</v>
      </c>
      <c r="E796" s="6">
        <v>2</v>
      </c>
      <c r="F796" s="6">
        <v>2</v>
      </c>
      <c r="G796" s="6">
        <v>2</v>
      </c>
      <c r="H796" s="6" t="s">
        <v>19785</v>
      </c>
      <c r="I796" s="6">
        <v>1</v>
      </c>
      <c r="J796" s="6">
        <v>0</v>
      </c>
      <c r="K796" s="6">
        <v>12</v>
      </c>
      <c r="L796" s="6" t="s">
        <v>31</v>
      </c>
      <c r="M796" s="6" t="s">
        <v>19788</v>
      </c>
      <c r="N796" s="6">
        <v>5</v>
      </c>
      <c r="O796" s="6">
        <v>4.5</v>
      </c>
      <c r="P796" s="6">
        <v>4.5</v>
      </c>
      <c r="Q796" s="6">
        <v>3.5</v>
      </c>
      <c r="R796" s="6" t="s">
        <v>3473</v>
      </c>
      <c r="S796" s="6" t="s">
        <v>171</v>
      </c>
      <c r="T796" s="6" t="s">
        <v>11602</v>
      </c>
    </row>
    <row r="797" spans="1:20" x14ac:dyDescent="0.25">
      <c r="A797" s="6" t="s">
        <v>450</v>
      </c>
      <c r="B797" s="7">
        <f>(#REF!/#REF!)*10000000</f>
        <v>1300.0917711838481</v>
      </c>
      <c r="C797" s="8">
        <v>0.85</v>
      </c>
      <c r="D797" s="9">
        <v>6538</v>
      </c>
      <c r="E797" s="6">
        <v>3</v>
      </c>
      <c r="F797" s="6">
        <v>2</v>
      </c>
      <c r="G797" s="6">
        <v>2</v>
      </c>
      <c r="H797" s="6" t="s">
        <v>19785</v>
      </c>
      <c r="I797" s="6">
        <v>0</v>
      </c>
      <c r="J797" s="6">
        <v>20</v>
      </c>
      <c r="K797" s="6">
        <v>20</v>
      </c>
      <c r="L797" s="6"/>
      <c r="M797" s="6" t="s">
        <v>19789</v>
      </c>
      <c r="N797" s="6">
        <v>5</v>
      </c>
      <c r="O797" s="6">
        <v>3</v>
      </c>
      <c r="P797" s="6">
        <v>4</v>
      </c>
      <c r="Q797" s="6">
        <v>4</v>
      </c>
      <c r="R797" s="6"/>
      <c r="S797" s="6"/>
      <c r="T797" s="6" t="s">
        <v>447</v>
      </c>
    </row>
    <row r="798" spans="1:20" x14ac:dyDescent="0.25">
      <c r="A798" s="6" t="s">
        <v>7323</v>
      </c>
      <c r="B798" s="7">
        <f>(#REF!/#REF!)*10000000</f>
        <v>1300.0917711838481</v>
      </c>
      <c r="C798" s="8">
        <v>0.85</v>
      </c>
      <c r="D798" s="9">
        <v>6538</v>
      </c>
      <c r="E798" s="6">
        <v>2</v>
      </c>
      <c r="F798" s="6">
        <v>2</v>
      </c>
      <c r="G798" s="6">
        <v>2</v>
      </c>
      <c r="H798" s="6" t="s">
        <v>19785</v>
      </c>
      <c r="I798" s="6">
        <v>0</v>
      </c>
      <c r="J798" s="6">
        <v>0</v>
      </c>
      <c r="K798" s="6">
        <v>16</v>
      </c>
      <c r="L798" s="6" t="s">
        <v>270</v>
      </c>
      <c r="M798" s="6" t="s">
        <v>19786</v>
      </c>
      <c r="N798" s="6">
        <v>5</v>
      </c>
      <c r="O798" s="6">
        <v>5</v>
      </c>
      <c r="P798" s="6">
        <v>5</v>
      </c>
      <c r="Q798" s="6">
        <v>4</v>
      </c>
      <c r="R798" s="6" t="s">
        <v>7322</v>
      </c>
      <c r="S798" s="6" t="s">
        <v>171</v>
      </c>
      <c r="T798" s="6" t="s">
        <v>550</v>
      </c>
    </row>
    <row r="799" spans="1:20" x14ac:dyDescent="0.25">
      <c r="A799" s="6" t="s">
        <v>967</v>
      </c>
      <c r="B799" s="7">
        <f>(#REF!/#REF!)*10000000</f>
        <v>1300.0986281717924</v>
      </c>
      <c r="C799" s="8">
        <v>1.45</v>
      </c>
      <c r="D799" s="9">
        <v>11153</v>
      </c>
      <c r="E799" s="6">
        <v>3</v>
      </c>
      <c r="F799" s="6">
        <v>2</v>
      </c>
      <c r="G799" s="6">
        <v>2</v>
      </c>
      <c r="H799" s="6" t="s">
        <v>19785</v>
      </c>
      <c r="I799" s="6">
        <v>0</v>
      </c>
      <c r="J799" s="6">
        <v>2</v>
      </c>
      <c r="K799" s="6">
        <v>4</v>
      </c>
      <c r="L799" s="6" t="s">
        <v>304</v>
      </c>
      <c r="M799" s="6" t="s">
        <v>19787</v>
      </c>
      <c r="N799" s="6">
        <v>4.5</v>
      </c>
      <c r="O799" s="6">
        <v>4</v>
      </c>
      <c r="P799" s="6">
        <v>4</v>
      </c>
      <c r="Q799" s="6">
        <v>4.5</v>
      </c>
      <c r="R799" s="6" t="s">
        <v>964</v>
      </c>
      <c r="S799" s="6" t="s">
        <v>965</v>
      </c>
      <c r="T799" s="6" t="s">
        <v>961</v>
      </c>
    </row>
    <row r="800" spans="1:20" x14ac:dyDescent="0.25">
      <c r="A800" s="6" t="s">
        <v>19443</v>
      </c>
      <c r="B800" s="7">
        <f>(#REF!/#REF!)*10000000</f>
        <v>1300.1231695634324</v>
      </c>
      <c r="C800" s="8">
        <v>0.95</v>
      </c>
      <c r="D800" s="9">
        <v>7307</v>
      </c>
      <c r="E800" s="6">
        <v>2</v>
      </c>
      <c r="F800" s="6">
        <v>3</v>
      </c>
      <c r="G800" s="6">
        <v>2</v>
      </c>
      <c r="H800" s="6" t="s">
        <v>19785</v>
      </c>
      <c r="I800" s="6">
        <v>1</v>
      </c>
      <c r="J800" s="6">
        <v>1</v>
      </c>
      <c r="K800" s="6">
        <v>2</v>
      </c>
      <c r="L800" s="6" t="s">
        <v>143</v>
      </c>
      <c r="M800" s="6" t="s">
        <v>19787</v>
      </c>
      <c r="N800" s="6">
        <v>5</v>
      </c>
      <c r="O800" s="6">
        <v>4</v>
      </c>
      <c r="P800" s="6">
        <v>5</v>
      </c>
      <c r="Q800" s="6">
        <v>5</v>
      </c>
      <c r="R800" s="6" t="s">
        <v>19441</v>
      </c>
      <c r="S800" s="6" t="s">
        <v>19442</v>
      </c>
      <c r="T800" s="6" t="s">
        <v>19438</v>
      </c>
    </row>
    <row r="801" spans="1:20" x14ac:dyDescent="0.25">
      <c r="A801" s="6" t="s">
        <v>7881</v>
      </c>
      <c r="B801" s="7">
        <f>(#REF!/#REF!)*10000000</f>
        <v>1300.1411005845596</v>
      </c>
      <c r="C801" s="8">
        <v>0.64500000000000002</v>
      </c>
      <c r="D801" s="9">
        <v>4961</v>
      </c>
      <c r="E801" s="6">
        <v>2</v>
      </c>
      <c r="F801" s="6">
        <v>2</v>
      </c>
      <c r="G801" s="6">
        <v>3</v>
      </c>
      <c r="H801" s="6" t="s">
        <v>19785</v>
      </c>
      <c r="I801" s="6">
        <v>1</v>
      </c>
      <c r="J801" s="6">
        <v>11</v>
      </c>
      <c r="K801" s="6">
        <v>13</v>
      </c>
      <c r="L801" s="6" t="s">
        <v>527</v>
      </c>
      <c r="M801" s="6" t="s">
        <v>19786</v>
      </c>
      <c r="N801" s="6">
        <v>5</v>
      </c>
      <c r="O801" s="6">
        <v>4</v>
      </c>
      <c r="P801" s="6">
        <v>5</v>
      </c>
      <c r="Q801" s="6">
        <v>5</v>
      </c>
      <c r="R801" s="6" t="s">
        <v>7880</v>
      </c>
      <c r="S801" s="6" t="s">
        <v>171</v>
      </c>
      <c r="T801" s="6" t="s">
        <v>7878</v>
      </c>
    </row>
    <row r="802" spans="1:20" x14ac:dyDescent="0.25">
      <c r="A802" s="6" t="s">
        <v>221</v>
      </c>
      <c r="B802" s="7">
        <f>(#REF!/#REF!)*10000000</f>
        <v>1300.1485884101039</v>
      </c>
      <c r="C802" s="8">
        <v>0.7</v>
      </c>
      <c r="D802" s="9">
        <v>5384</v>
      </c>
      <c r="E802" s="6">
        <v>2</v>
      </c>
      <c r="F802" s="6">
        <v>2</v>
      </c>
      <c r="G802" s="6">
        <v>3</v>
      </c>
      <c r="H802" s="6" t="s">
        <v>19785</v>
      </c>
      <c r="I802" s="6">
        <v>1</v>
      </c>
      <c r="J802" s="6">
        <v>13</v>
      </c>
      <c r="K802" s="6">
        <v>13</v>
      </c>
      <c r="L802" s="6"/>
      <c r="M802" s="6" t="s">
        <v>19788</v>
      </c>
      <c r="N802" s="6">
        <v>5</v>
      </c>
      <c r="O802" s="6">
        <v>4</v>
      </c>
      <c r="P802" s="6">
        <v>5</v>
      </c>
      <c r="Q802" s="6">
        <v>5</v>
      </c>
      <c r="R802" s="6"/>
      <c r="S802" s="6" t="s">
        <v>219</v>
      </c>
      <c r="T802" s="6" t="s">
        <v>215</v>
      </c>
    </row>
    <row r="803" spans="1:20" x14ac:dyDescent="0.25">
      <c r="A803" s="6" t="s">
        <v>19234</v>
      </c>
      <c r="B803" s="7">
        <f>(#REF!/#REF!)*10000000</f>
        <v>1300.178774581505</v>
      </c>
      <c r="C803" s="8">
        <v>0.8</v>
      </c>
      <c r="D803" s="9">
        <v>6153</v>
      </c>
      <c r="E803" s="6">
        <v>3</v>
      </c>
      <c r="F803" s="6">
        <v>3</v>
      </c>
      <c r="G803" s="6">
        <v>1</v>
      </c>
      <c r="H803" s="6" t="s">
        <v>19785</v>
      </c>
      <c r="I803" s="6">
        <v>0</v>
      </c>
      <c r="J803" s="6"/>
      <c r="K803" s="6">
        <v>4</v>
      </c>
      <c r="L803" s="6"/>
      <c r="M803" s="6" t="s">
        <v>19787</v>
      </c>
      <c r="N803" s="6">
        <v>4</v>
      </c>
      <c r="O803" s="6">
        <v>4</v>
      </c>
      <c r="P803" s="6">
        <v>4</v>
      </c>
      <c r="Q803" s="6">
        <v>5</v>
      </c>
      <c r="R803" s="6"/>
      <c r="S803" s="6"/>
      <c r="T803" s="6" t="s">
        <v>19232</v>
      </c>
    </row>
    <row r="804" spans="1:20" x14ac:dyDescent="0.25">
      <c r="A804" s="6" t="s">
        <v>19699</v>
      </c>
      <c r="B804" s="7">
        <f>(#REF!/#REF!)*10000000</f>
        <v>1300.1872269606824</v>
      </c>
      <c r="C804" s="8">
        <v>0.625</v>
      </c>
      <c r="D804" s="9">
        <v>4807</v>
      </c>
      <c r="E804" s="6">
        <v>2</v>
      </c>
      <c r="F804" s="6">
        <v>2</v>
      </c>
      <c r="G804" s="6">
        <v>2</v>
      </c>
      <c r="H804" s="6" t="s">
        <v>19785</v>
      </c>
      <c r="I804" s="6">
        <v>0</v>
      </c>
      <c r="J804" s="6">
        <v>5</v>
      </c>
      <c r="K804" s="6">
        <v>15</v>
      </c>
      <c r="L804" s="6"/>
      <c r="M804" s="6" t="s">
        <v>19788</v>
      </c>
      <c r="N804" s="6">
        <v>5</v>
      </c>
      <c r="O804" s="6">
        <v>4</v>
      </c>
      <c r="P804" s="6">
        <v>4</v>
      </c>
      <c r="Q804" s="6">
        <v>4</v>
      </c>
      <c r="R804" s="6" t="s">
        <v>93</v>
      </c>
      <c r="S804" s="6"/>
      <c r="T804" s="6" t="s">
        <v>88</v>
      </c>
    </row>
    <row r="805" spans="1:20" x14ac:dyDescent="0.25">
      <c r="A805" s="6" t="s">
        <v>13347</v>
      </c>
      <c r="B805" s="7">
        <f>(#REF!/#REF!)*10000000</f>
        <v>1300.2364066193854</v>
      </c>
      <c r="C805" s="8">
        <v>0.66</v>
      </c>
      <c r="D805" s="9">
        <v>5076</v>
      </c>
      <c r="E805" s="6">
        <v>2</v>
      </c>
      <c r="F805" s="6">
        <v>2</v>
      </c>
      <c r="G805" s="6">
        <v>3</v>
      </c>
      <c r="H805" s="6" t="s">
        <v>19785</v>
      </c>
      <c r="I805" s="6">
        <v>1</v>
      </c>
      <c r="J805" s="6">
        <v>4</v>
      </c>
      <c r="K805" s="6">
        <v>13</v>
      </c>
      <c r="L805" s="6" t="s">
        <v>143</v>
      </c>
      <c r="M805" s="6" t="s">
        <v>19786</v>
      </c>
      <c r="N805" s="6">
        <v>5</v>
      </c>
      <c r="O805" s="6">
        <v>4</v>
      </c>
      <c r="P805" s="6">
        <v>5</v>
      </c>
      <c r="Q805" s="6">
        <v>5</v>
      </c>
      <c r="R805" s="6"/>
      <c r="S805" s="6" t="s">
        <v>13346</v>
      </c>
      <c r="T805" s="6" t="s">
        <v>13344</v>
      </c>
    </row>
    <row r="806" spans="1:20" x14ac:dyDescent="0.25">
      <c r="A806" s="6" t="s">
        <v>19085</v>
      </c>
      <c r="B806" s="7">
        <f>(#REF!/#REF!)*10000000</f>
        <v>1303.7809647979138</v>
      </c>
      <c r="C806" s="8">
        <v>0.6</v>
      </c>
      <c r="D806" s="9">
        <v>4602</v>
      </c>
      <c r="E806" s="6">
        <v>2</v>
      </c>
      <c r="F806" s="6">
        <v>2</v>
      </c>
      <c r="G806" s="6">
        <v>3</v>
      </c>
      <c r="H806" s="6" t="s">
        <v>19791</v>
      </c>
      <c r="I806" s="6">
        <v>2</v>
      </c>
      <c r="J806" s="6">
        <v>5</v>
      </c>
      <c r="K806" s="6">
        <v>18</v>
      </c>
      <c r="L806" s="6"/>
      <c r="M806" s="6" t="s">
        <v>19789</v>
      </c>
      <c r="N806" s="6">
        <v>5</v>
      </c>
      <c r="O806" s="6">
        <v>4</v>
      </c>
      <c r="P806" s="6">
        <v>4</v>
      </c>
      <c r="Q806" s="6">
        <v>4</v>
      </c>
      <c r="R806" s="6" t="s">
        <v>93</v>
      </c>
      <c r="S806" s="6" t="s">
        <v>19084</v>
      </c>
      <c r="T806" s="6" t="s">
        <v>19081</v>
      </c>
    </row>
    <row r="807" spans="1:20" x14ac:dyDescent="0.25">
      <c r="A807" s="6" t="s">
        <v>15492</v>
      </c>
      <c r="B807" s="7">
        <f>(#REF!/#REF!)*10000000</f>
        <v>1304.0093421564811</v>
      </c>
      <c r="C807" s="8">
        <v>1.34</v>
      </c>
      <c r="D807" s="9">
        <v>10276</v>
      </c>
      <c r="E807" s="6">
        <v>2</v>
      </c>
      <c r="F807" s="6">
        <v>2</v>
      </c>
      <c r="G807" s="6">
        <v>4</v>
      </c>
      <c r="H807" s="6" t="s">
        <v>19785</v>
      </c>
      <c r="I807" s="6">
        <v>0</v>
      </c>
      <c r="J807" s="6">
        <v>17</v>
      </c>
      <c r="K807" s="6">
        <v>31</v>
      </c>
      <c r="L807" s="6" t="s">
        <v>270</v>
      </c>
      <c r="M807" s="6" t="s">
        <v>19789</v>
      </c>
      <c r="N807" s="6">
        <v>5</v>
      </c>
      <c r="O807" s="6">
        <v>4</v>
      </c>
      <c r="P807" s="6">
        <v>4</v>
      </c>
      <c r="Q807" s="6">
        <v>4</v>
      </c>
      <c r="R807" s="6" t="s">
        <v>15490</v>
      </c>
      <c r="S807" s="6" t="s">
        <v>15491</v>
      </c>
      <c r="T807" s="6" t="s">
        <v>1903</v>
      </c>
    </row>
    <row r="808" spans="1:20" x14ac:dyDescent="0.25">
      <c r="A808" s="6" t="s">
        <v>8873</v>
      </c>
      <c r="B808" s="7">
        <f>(#REF!/#REF!)*10000000</f>
        <v>1306.473364801079</v>
      </c>
      <c r="C808" s="8">
        <v>0.77500000000000002</v>
      </c>
      <c r="D808" s="9">
        <v>5932</v>
      </c>
      <c r="E808" s="6">
        <v>2</v>
      </c>
      <c r="F808" s="6">
        <v>2</v>
      </c>
      <c r="G808" s="6">
        <v>2</v>
      </c>
      <c r="H808" s="6" t="s">
        <v>19785</v>
      </c>
      <c r="I808" s="6">
        <v>0</v>
      </c>
      <c r="J808" s="6">
        <v>0</v>
      </c>
      <c r="K808" s="6">
        <v>16</v>
      </c>
      <c r="L808" s="6" t="s">
        <v>527</v>
      </c>
      <c r="M808" s="6" t="s">
        <v>19786</v>
      </c>
      <c r="N808" s="6">
        <v>5</v>
      </c>
      <c r="O808" s="6">
        <v>5</v>
      </c>
      <c r="P808" s="6">
        <v>5</v>
      </c>
      <c r="Q808" s="6">
        <v>4</v>
      </c>
      <c r="R808" s="6" t="s">
        <v>8872</v>
      </c>
      <c r="S808" s="6" t="s">
        <v>8840</v>
      </c>
      <c r="T808" s="6" t="s">
        <v>550</v>
      </c>
    </row>
    <row r="809" spans="1:20" x14ac:dyDescent="0.25">
      <c r="A809" s="6" t="s">
        <v>8181</v>
      </c>
      <c r="B809" s="7">
        <f>(#REF!/#REF!)*10000000</f>
        <v>1307.0996147495871</v>
      </c>
      <c r="C809" s="8">
        <v>0.95</v>
      </c>
      <c r="D809" s="9">
        <v>7268</v>
      </c>
      <c r="E809" s="6">
        <v>2</v>
      </c>
      <c r="F809" s="6">
        <v>2</v>
      </c>
      <c r="G809" s="6">
        <v>2</v>
      </c>
      <c r="H809" s="6" t="s">
        <v>19785</v>
      </c>
      <c r="I809" s="6">
        <v>0</v>
      </c>
      <c r="J809" s="6">
        <v>6</v>
      </c>
      <c r="K809" s="6">
        <v>17</v>
      </c>
      <c r="L809" s="6" t="s">
        <v>527</v>
      </c>
      <c r="M809" s="6" t="s">
        <v>19786</v>
      </c>
      <c r="N809" s="6">
        <v>5</v>
      </c>
      <c r="O809" s="6">
        <v>4.5</v>
      </c>
      <c r="P809" s="6">
        <v>5</v>
      </c>
      <c r="Q809" s="6">
        <v>4.5</v>
      </c>
      <c r="R809" s="6" t="s">
        <v>93</v>
      </c>
      <c r="S809" s="6" t="s">
        <v>8180</v>
      </c>
      <c r="T809" s="6" t="s">
        <v>5611</v>
      </c>
    </row>
    <row r="810" spans="1:20" x14ac:dyDescent="0.25">
      <c r="A810" s="6" t="s">
        <v>2307</v>
      </c>
      <c r="B810" s="7">
        <f>(#REF!/#REF!)*10000000</f>
        <v>1309.9630996309963</v>
      </c>
      <c r="C810" s="8">
        <v>0.71</v>
      </c>
      <c r="D810" s="9">
        <v>5420</v>
      </c>
      <c r="E810" s="6">
        <v>2</v>
      </c>
      <c r="F810" s="6">
        <v>2</v>
      </c>
      <c r="G810" s="6">
        <v>3</v>
      </c>
      <c r="H810" s="6" t="s">
        <v>19785</v>
      </c>
      <c r="I810" s="6">
        <v>1</v>
      </c>
      <c r="J810" s="6">
        <v>10</v>
      </c>
      <c r="K810" s="6">
        <v>22</v>
      </c>
      <c r="L810" s="6" t="s">
        <v>206</v>
      </c>
      <c r="M810" s="6" t="s">
        <v>19788</v>
      </c>
      <c r="N810" s="6">
        <v>4</v>
      </c>
      <c r="O810" s="6">
        <v>3.5</v>
      </c>
      <c r="P810" s="6">
        <v>4</v>
      </c>
      <c r="Q810" s="6">
        <v>4</v>
      </c>
      <c r="R810" s="6" t="s">
        <v>93</v>
      </c>
      <c r="S810" s="6" t="s">
        <v>2305</v>
      </c>
      <c r="T810" s="6" t="s">
        <v>2301</v>
      </c>
    </row>
    <row r="811" spans="1:20" x14ac:dyDescent="0.25">
      <c r="A811" s="6" t="s">
        <v>18551</v>
      </c>
      <c r="B811" s="7">
        <f>(#REF!/#REF!)*10000000</f>
        <v>1310.0150651732495</v>
      </c>
      <c r="C811" s="8">
        <v>2</v>
      </c>
      <c r="D811" s="9">
        <v>15267</v>
      </c>
      <c r="E811" s="6">
        <v>2</v>
      </c>
      <c r="F811" s="6">
        <v>2</v>
      </c>
      <c r="G811" s="6">
        <v>2</v>
      </c>
      <c r="H811" s="6" t="s">
        <v>19785</v>
      </c>
      <c r="I811" s="6">
        <v>0</v>
      </c>
      <c r="J811" s="6">
        <v>16</v>
      </c>
      <c r="K811" s="6">
        <v>45</v>
      </c>
      <c r="L811" s="6" t="s">
        <v>270</v>
      </c>
      <c r="M811" s="6" t="s">
        <v>19789</v>
      </c>
      <c r="N811" s="6">
        <v>4</v>
      </c>
      <c r="O811" s="6">
        <v>4</v>
      </c>
      <c r="P811" s="6">
        <v>4</v>
      </c>
      <c r="Q811" s="6">
        <v>5</v>
      </c>
      <c r="R811" s="6" t="s">
        <v>18550</v>
      </c>
      <c r="S811" s="6" t="s">
        <v>2774</v>
      </c>
      <c r="T811" s="6" t="s">
        <v>1166</v>
      </c>
    </row>
    <row r="812" spans="1:20" x14ac:dyDescent="0.25">
      <c r="A812" s="6" t="s">
        <v>1271</v>
      </c>
      <c r="B812" s="7">
        <f>(#REF!/#REF!)*10000000</f>
        <v>1310.0436681222707</v>
      </c>
      <c r="C812" s="8">
        <v>2.1</v>
      </c>
      <c r="D812" s="9">
        <v>16030</v>
      </c>
      <c r="E812" s="6">
        <v>2</v>
      </c>
      <c r="F812" s="6">
        <v>2</v>
      </c>
      <c r="G812" s="6">
        <v>2</v>
      </c>
      <c r="H812" s="6" t="s">
        <v>19785</v>
      </c>
      <c r="I812" s="6">
        <v>0</v>
      </c>
      <c r="J812" s="6">
        <v>43</v>
      </c>
      <c r="K812" s="6">
        <v>47</v>
      </c>
      <c r="L812" s="6"/>
      <c r="M812" s="6" t="s">
        <v>19789</v>
      </c>
      <c r="N812" s="6">
        <v>4</v>
      </c>
      <c r="O812" s="6">
        <v>4</v>
      </c>
      <c r="P812" s="6">
        <v>4</v>
      </c>
      <c r="Q812" s="6">
        <v>5</v>
      </c>
      <c r="R812" s="6"/>
      <c r="S812" s="6" t="s">
        <v>1270</v>
      </c>
      <c r="T812" s="6" t="s">
        <v>1268</v>
      </c>
    </row>
    <row r="813" spans="1:20" x14ac:dyDescent="0.25">
      <c r="A813" s="6" t="s">
        <v>2698</v>
      </c>
      <c r="B813" s="7">
        <f>(#REF!/#REF!)*10000000</f>
        <v>1310.0436681222707</v>
      </c>
      <c r="C813" s="8">
        <v>1.83</v>
      </c>
      <c r="D813" s="9">
        <v>13969</v>
      </c>
      <c r="E813" s="6">
        <v>2</v>
      </c>
      <c r="F813" s="6">
        <v>2</v>
      </c>
      <c r="G813" s="6">
        <v>0</v>
      </c>
      <c r="H813" s="6" t="s">
        <v>19785</v>
      </c>
      <c r="I813" s="6">
        <v>0</v>
      </c>
      <c r="J813" s="6">
        <v>7</v>
      </c>
      <c r="K813" s="6">
        <v>7</v>
      </c>
      <c r="L813" s="6"/>
      <c r="M813" s="6" t="s">
        <v>19789</v>
      </c>
      <c r="N813" s="6"/>
      <c r="O813" s="6"/>
      <c r="P813" s="6"/>
      <c r="Q813" s="6"/>
      <c r="R813" s="6"/>
      <c r="S813" s="6"/>
      <c r="T813" s="6" t="s">
        <v>2696</v>
      </c>
    </row>
    <row r="814" spans="1:20" x14ac:dyDescent="0.25">
      <c r="A814" s="6" t="s">
        <v>13731</v>
      </c>
      <c r="B814" s="7">
        <f>(#REF!/#REF!)*10000000</f>
        <v>1310.0436681222707</v>
      </c>
      <c r="C814" s="8">
        <v>0.9</v>
      </c>
      <c r="D814" s="9">
        <v>6870</v>
      </c>
      <c r="E814" s="6">
        <v>2</v>
      </c>
      <c r="F814" s="6">
        <v>2</v>
      </c>
      <c r="G814" s="6">
        <v>2</v>
      </c>
      <c r="H814" s="6" t="s">
        <v>19785</v>
      </c>
      <c r="I814" s="6">
        <v>0</v>
      </c>
      <c r="J814" s="6">
        <v>13</v>
      </c>
      <c r="K814" s="6">
        <v>13</v>
      </c>
      <c r="L814" s="6" t="s">
        <v>270</v>
      </c>
      <c r="M814" s="6" t="s">
        <v>19786</v>
      </c>
      <c r="N814" s="6">
        <v>5</v>
      </c>
      <c r="O814" s="6">
        <v>5</v>
      </c>
      <c r="P814" s="6">
        <v>4</v>
      </c>
      <c r="Q814" s="6">
        <v>4</v>
      </c>
      <c r="R814" s="6" t="s">
        <v>13729</v>
      </c>
      <c r="S814" s="6" t="s">
        <v>13730</v>
      </c>
      <c r="T814" s="6" t="s">
        <v>1820</v>
      </c>
    </row>
    <row r="815" spans="1:20" x14ac:dyDescent="0.25">
      <c r="A815" s="6" t="s">
        <v>7642</v>
      </c>
      <c r="B815" s="7">
        <f>(#REF!/#REF!)*10000000</f>
        <v>1310.0436681222707</v>
      </c>
      <c r="C815" s="8">
        <v>0.87</v>
      </c>
      <c r="D815" s="9">
        <v>6641</v>
      </c>
      <c r="E815" s="6">
        <v>2</v>
      </c>
      <c r="F815" s="6">
        <v>2</v>
      </c>
      <c r="G815" s="6">
        <v>2</v>
      </c>
      <c r="H815" s="6" t="s">
        <v>19785</v>
      </c>
      <c r="I815" s="6">
        <v>1</v>
      </c>
      <c r="J815" s="6">
        <v>9</v>
      </c>
      <c r="K815" s="6">
        <v>13</v>
      </c>
      <c r="L815" s="6" t="s">
        <v>527</v>
      </c>
      <c r="M815" s="6" t="s">
        <v>19786</v>
      </c>
      <c r="N815" s="6">
        <v>5</v>
      </c>
      <c r="O815" s="6">
        <v>5</v>
      </c>
      <c r="P815" s="6">
        <v>4</v>
      </c>
      <c r="Q815" s="6">
        <v>4</v>
      </c>
      <c r="R815" s="6"/>
      <c r="S815" s="6" t="s">
        <v>7641</v>
      </c>
      <c r="T815" s="6" t="s">
        <v>7639</v>
      </c>
    </row>
    <row r="816" spans="1:20" x14ac:dyDescent="0.25">
      <c r="A816" s="6" t="s">
        <v>2693</v>
      </c>
      <c r="B816" s="7">
        <f>(#REF!/#REF!)*10000000</f>
        <v>1310.0436681222707</v>
      </c>
      <c r="C816" s="8">
        <v>0.66</v>
      </c>
      <c r="D816" s="9">
        <v>5038</v>
      </c>
      <c r="E816" s="6">
        <v>2</v>
      </c>
      <c r="F816" s="6">
        <v>2</v>
      </c>
      <c r="G816" s="6">
        <v>4</v>
      </c>
      <c r="H816" s="6" t="s">
        <v>19785</v>
      </c>
      <c r="I816" s="6">
        <v>0</v>
      </c>
      <c r="J816" s="6">
        <v>14</v>
      </c>
      <c r="K816" s="6">
        <v>14</v>
      </c>
      <c r="L816" s="6"/>
      <c r="M816" s="6" t="s">
        <v>19789</v>
      </c>
      <c r="N816" s="6">
        <v>5</v>
      </c>
      <c r="O816" s="6">
        <v>4</v>
      </c>
      <c r="P816" s="6">
        <v>4</v>
      </c>
      <c r="Q816" s="6">
        <v>4</v>
      </c>
      <c r="R816" s="6"/>
      <c r="S816" s="6"/>
      <c r="T816" s="6" t="s">
        <v>2690</v>
      </c>
    </row>
    <row r="817" spans="1:20" x14ac:dyDescent="0.25">
      <c r="A817" s="6" t="s">
        <v>8884</v>
      </c>
      <c r="B817" s="7">
        <f>(#REF!/#REF!)*10000000</f>
        <v>1312.0091936410652</v>
      </c>
      <c r="C817" s="8">
        <v>0.68500000000000005</v>
      </c>
      <c r="D817" s="9">
        <v>5221</v>
      </c>
      <c r="E817" s="6">
        <v>2</v>
      </c>
      <c r="F817" s="6">
        <v>2</v>
      </c>
      <c r="G817" s="6">
        <v>2</v>
      </c>
      <c r="H817" s="6" t="s">
        <v>19785</v>
      </c>
      <c r="I817" s="6">
        <v>0</v>
      </c>
      <c r="J817" s="6">
        <v>5</v>
      </c>
      <c r="K817" s="6">
        <v>12</v>
      </c>
      <c r="L817" s="6" t="s">
        <v>322</v>
      </c>
      <c r="M817" s="6" t="s">
        <v>19786</v>
      </c>
      <c r="N817" s="6">
        <v>5</v>
      </c>
      <c r="O817" s="6">
        <v>4.5</v>
      </c>
      <c r="P817" s="6">
        <v>5</v>
      </c>
      <c r="Q817" s="6">
        <v>5</v>
      </c>
      <c r="R817" s="6"/>
      <c r="S817" s="6" t="s">
        <v>733</v>
      </c>
      <c r="T817" s="6" t="s">
        <v>608</v>
      </c>
    </row>
    <row r="818" spans="1:20" x14ac:dyDescent="0.25">
      <c r="A818" s="6" t="s">
        <v>1775</v>
      </c>
      <c r="B818" s="7">
        <f>(#REF!/#REF!)*10000000</f>
        <v>1313.0898645876077</v>
      </c>
      <c r="C818" s="8">
        <v>1.6</v>
      </c>
      <c r="D818" s="9">
        <v>12185</v>
      </c>
      <c r="E818" s="6">
        <v>3</v>
      </c>
      <c r="F818" s="6">
        <v>3</v>
      </c>
      <c r="G818" s="6">
        <v>3</v>
      </c>
      <c r="H818" s="6" t="s">
        <v>19785</v>
      </c>
      <c r="I818" s="6">
        <v>0</v>
      </c>
      <c r="J818" s="6">
        <v>4</v>
      </c>
      <c r="K818" s="6">
        <v>14</v>
      </c>
      <c r="L818" s="6"/>
      <c r="M818" s="6" t="s">
        <v>19790</v>
      </c>
      <c r="N818" s="6"/>
      <c r="O818" s="6"/>
      <c r="P818" s="6"/>
      <c r="Q818" s="6"/>
      <c r="R818" s="6"/>
      <c r="S818" s="6" t="s">
        <v>1774</v>
      </c>
      <c r="T818" s="6" t="s">
        <v>1771</v>
      </c>
    </row>
    <row r="819" spans="1:20" x14ac:dyDescent="0.25">
      <c r="A819" s="6" t="s">
        <v>16787</v>
      </c>
      <c r="B819" s="7">
        <f>(#REF!/#REF!)*10000000</f>
        <v>1313.7254901960785</v>
      </c>
      <c r="C819" s="8">
        <v>0.67</v>
      </c>
      <c r="D819" s="9">
        <v>5100</v>
      </c>
      <c r="E819" s="6">
        <v>2</v>
      </c>
      <c r="F819" s="6">
        <v>2</v>
      </c>
      <c r="G819" s="6">
        <v>1</v>
      </c>
      <c r="H819" s="6" t="s">
        <v>19785</v>
      </c>
      <c r="I819" s="6">
        <v>0</v>
      </c>
      <c r="J819" s="6">
        <v>10</v>
      </c>
      <c r="K819" s="6">
        <v>14</v>
      </c>
      <c r="L819" s="6"/>
      <c r="M819" s="6" t="s">
        <v>19786</v>
      </c>
      <c r="N819" s="6">
        <v>5</v>
      </c>
      <c r="O819" s="6">
        <v>4.5</v>
      </c>
      <c r="P819" s="6">
        <v>5</v>
      </c>
      <c r="Q819" s="6">
        <v>4.5</v>
      </c>
      <c r="R819" s="6"/>
      <c r="S819" s="6" t="s">
        <v>16786</v>
      </c>
      <c r="T819" s="6" t="s">
        <v>16784</v>
      </c>
    </row>
    <row r="820" spans="1:20" x14ac:dyDescent="0.25">
      <c r="A820" s="6" t="s">
        <v>16485</v>
      </c>
      <c r="B820" s="7">
        <f>(#REF!/#REF!)*10000000</f>
        <v>1313.868613138686</v>
      </c>
      <c r="C820" s="8">
        <v>1.8</v>
      </c>
      <c r="D820" s="9">
        <v>13700</v>
      </c>
      <c r="E820" s="6">
        <v>2</v>
      </c>
      <c r="F820" s="6">
        <v>2</v>
      </c>
      <c r="G820" s="6">
        <v>3</v>
      </c>
      <c r="H820" s="6" t="s">
        <v>19785</v>
      </c>
      <c r="I820" s="6">
        <v>0</v>
      </c>
      <c r="J820" s="6">
        <v>13</v>
      </c>
      <c r="K820" s="6">
        <v>47</v>
      </c>
      <c r="L820" s="6"/>
      <c r="M820" s="6" t="s">
        <v>19789</v>
      </c>
      <c r="N820" s="6">
        <v>4</v>
      </c>
      <c r="O820" s="6">
        <v>4</v>
      </c>
      <c r="P820" s="6">
        <v>4</v>
      </c>
      <c r="Q820" s="6">
        <v>5</v>
      </c>
      <c r="R820" s="6"/>
      <c r="S820" s="6" t="s">
        <v>16484</v>
      </c>
      <c r="T820" s="6" t="s">
        <v>16481</v>
      </c>
    </row>
    <row r="821" spans="1:20" x14ac:dyDescent="0.25">
      <c r="A821" s="6" t="s">
        <v>18235</v>
      </c>
      <c r="B821" s="7">
        <f>(#REF!/#REF!)*10000000</f>
        <v>1314.5539906103286</v>
      </c>
      <c r="C821" s="8">
        <v>0.7</v>
      </c>
      <c r="D821" s="9">
        <v>5325</v>
      </c>
      <c r="E821" s="6">
        <v>2</v>
      </c>
      <c r="F821" s="6">
        <v>2</v>
      </c>
      <c r="G821" s="6">
        <v>3</v>
      </c>
      <c r="H821" s="6" t="s">
        <v>19785</v>
      </c>
      <c r="I821" s="6">
        <v>1</v>
      </c>
      <c r="J821" s="6">
        <v>9</v>
      </c>
      <c r="K821" s="6">
        <v>13</v>
      </c>
      <c r="L821" s="6" t="s">
        <v>270</v>
      </c>
      <c r="M821" s="6" t="s">
        <v>19788</v>
      </c>
      <c r="N821" s="6">
        <v>5</v>
      </c>
      <c r="O821" s="6">
        <v>4</v>
      </c>
      <c r="P821" s="6">
        <v>5</v>
      </c>
      <c r="Q821" s="6">
        <v>5</v>
      </c>
      <c r="R821" s="6"/>
      <c r="S821" s="6"/>
      <c r="T821" s="6" t="s">
        <v>18233</v>
      </c>
    </row>
    <row r="822" spans="1:20" x14ac:dyDescent="0.25">
      <c r="A822" s="6" t="s">
        <v>1994</v>
      </c>
      <c r="B822" s="7">
        <f>(#REF!/#REF!)*10000000</f>
        <v>1319.8416190057192</v>
      </c>
      <c r="C822" s="8">
        <v>0.6</v>
      </c>
      <c r="D822" s="9">
        <v>4546</v>
      </c>
      <c r="E822" s="6">
        <v>2</v>
      </c>
      <c r="F822" s="6">
        <v>2</v>
      </c>
      <c r="G822" s="6">
        <v>3</v>
      </c>
      <c r="H822" s="6" t="s">
        <v>19785</v>
      </c>
      <c r="I822" s="6">
        <v>1</v>
      </c>
      <c r="J822" s="6">
        <v>11</v>
      </c>
      <c r="K822" s="6">
        <v>13</v>
      </c>
      <c r="L822" s="6"/>
      <c r="M822" s="6" t="s">
        <v>19789</v>
      </c>
      <c r="N822" s="6">
        <v>4</v>
      </c>
      <c r="O822" s="6">
        <v>3</v>
      </c>
      <c r="P822" s="6">
        <v>3</v>
      </c>
      <c r="Q822" s="6">
        <v>2</v>
      </c>
      <c r="R822" s="6" t="s">
        <v>93</v>
      </c>
      <c r="S822" s="6" t="s">
        <v>1992</v>
      </c>
      <c r="T822" s="6" t="s">
        <v>88</v>
      </c>
    </row>
    <row r="823" spans="1:20" x14ac:dyDescent="0.25">
      <c r="A823" s="6" t="s">
        <v>520</v>
      </c>
      <c r="B823" s="7">
        <f>(#REF!/#REF!)*10000000</f>
        <v>1320.044881525972</v>
      </c>
      <c r="C823" s="8">
        <v>2</v>
      </c>
      <c r="D823" s="9">
        <v>15151</v>
      </c>
      <c r="E823" s="6">
        <v>3</v>
      </c>
      <c r="F823" s="6">
        <v>3</v>
      </c>
      <c r="G823" s="6">
        <v>2</v>
      </c>
      <c r="H823" s="6" t="s">
        <v>19785</v>
      </c>
      <c r="I823" s="6">
        <v>1</v>
      </c>
      <c r="J823" s="6">
        <v>1</v>
      </c>
      <c r="K823" s="6">
        <v>3</v>
      </c>
      <c r="L823" s="6" t="s">
        <v>304</v>
      </c>
      <c r="M823" s="6" t="s">
        <v>19787</v>
      </c>
      <c r="N823" s="6">
        <v>4</v>
      </c>
      <c r="O823" s="6">
        <v>4</v>
      </c>
      <c r="P823" s="6">
        <v>4</v>
      </c>
      <c r="Q823" s="6">
        <v>5</v>
      </c>
      <c r="R823" s="6" t="s">
        <v>518</v>
      </c>
      <c r="S823" s="6" t="s">
        <v>519</v>
      </c>
      <c r="T823" s="6" t="s">
        <v>515</v>
      </c>
    </row>
    <row r="824" spans="1:20" x14ac:dyDescent="0.25">
      <c r="A824" s="6" t="s">
        <v>11196</v>
      </c>
      <c r="B824" s="7">
        <f>(#REF!/#REF!)*10000000</f>
        <v>1320.0807578816587</v>
      </c>
      <c r="C824" s="8">
        <v>1.7</v>
      </c>
      <c r="D824" s="9">
        <v>12878</v>
      </c>
      <c r="E824" s="6">
        <v>3</v>
      </c>
      <c r="F824" s="6">
        <v>3</v>
      </c>
      <c r="G824" s="6">
        <v>3</v>
      </c>
      <c r="H824" s="6" t="s">
        <v>19785</v>
      </c>
      <c r="I824" s="6">
        <v>0</v>
      </c>
      <c r="J824" s="6">
        <v>22</v>
      </c>
      <c r="K824" s="6">
        <v>24</v>
      </c>
      <c r="L824" s="6" t="s">
        <v>270</v>
      </c>
      <c r="M824" s="6" t="s">
        <v>19786</v>
      </c>
      <c r="N824" s="6">
        <v>5</v>
      </c>
      <c r="O824" s="6">
        <v>5</v>
      </c>
      <c r="P824" s="6">
        <v>5</v>
      </c>
      <c r="Q824" s="6">
        <v>4</v>
      </c>
      <c r="R824" s="6" t="s">
        <v>530</v>
      </c>
      <c r="S824" s="6" t="s">
        <v>11195</v>
      </c>
      <c r="T824" s="6" t="s">
        <v>11193</v>
      </c>
    </row>
    <row r="825" spans="1:20" x14ac:dyDescent="0.25">
      <c r="A825" s="6" t="s">
        <v>6071</v>
      </c>
      <c r="B825" s="7">
        <f>(#REF!/#REF!)*10000000</f>
        <v>1320.1320132013202</v>
      </c>
      <c r="C825" s="8">
        <v>0.8</v>
      </c>
      <c r="D825" s="9">
        <v>6060</v>
      </c>
      <c r="E825" s="6">
        <v>2</v>
      </c>
      <c r="F825" s="6">
        <v>2</v>
      </c>
      <c r="G825" s="6">
        <v>2</v>
      </c>
      <c r="H825" s="6" t="s">
        <v>19785</v>
      </c>
      <c r="I825" s="6">
        <v>1</v>
      </c>
      <c r="J825" s="6">
        <v>8</v>
      </c>
      <c r="K825" s="6">
        <v>8</v>
      </c>
      <c r="L825" s="6" t="s">
        <v>270</v>
      </c>
      <c r="M825" s="6" t="s">
        <v>19790</v>
      </c>
      <c r="N825" s="6">
        <v>5</v>
      </c>
      <c r="O825" s="6">
        <v>4</v>
      </c>
      <c r="P825" s="6">
        <v>5</v>
      </c>
      <c r="Q825" s="6">
        <v>5</v>
      </c>
      <c r="R825" s="6"/>
      <c r="S825" s="6" t="s">
        <v>6070</v>
      </c>
      <c r="T825" s="6" t="s">
        <v>2541</v>
      </c>
    </row>
    <row r="826" spans="1:20" x14ac:dyDescent="0.25">
      <c r="A826" s="6" t="s">
        <v>6117</v>
      </c>
      <c r="B826" s="7">
        <f>(#REF!/#REF!)*10000000</f>
        <v>1325.0374467104502</v>
      </c>
      <c r="C826" s="8">
        <v>1.1499999999999999</v>
      </c>
      <c r="D826" s="9">
        <v>8679</v>
      </c>
      <c r="E826" s="6">
        <v>2</v>
      </c>
      <c r="F826" s="6">
        <v>2</v>
      </c>
      <c r="G826" s="6">
        <v>3</v>
      </c>
      <c r="H826" s="6" t="s">
        <v>19785</v>
      </c>
      <c r="I826" s="6">
        <v>1</v>
      </c>
      <c r="J826" s="6">
        <v>10</v>
      </c>
      <c r="K826" s="6">
        <v>11</v>
      </c>
      <c r="L826" s="6" t="s">
        <v>143</v>
      </c>
      <c r="M826" s="6" t="s">
        <v>19786</v>
      </c>
      <c r="N826" s="6">
        <v>5</v>
      </c>
      <c r="O826" s="6">
        <v>4</v>
      </c>
      <c r="P826" s="6">
        <v>4</v>
      </c>
      <c r="Q826" s="6">
        <v>3</v>
      </c>
      <c r="R826" s="6" t="s">
        <v>6116</v>
      </c>
      <c r="S826" s="6" t="s">
        <v>2774</v>
      </c>
      <c r="T826" s="6" t="s">
        <v>6113</v>
      </c>
    </row>
    <row r="827" spans="1:20" x14ac:dyDescent="0.25">
      <c r="A827" s="6" t="s">
        <v>15742</v>
      </c>
      <c r="B827" s="7">
        <f>(#REF!/#REF!)*10000000</f>
        <v>1325.0883392226146</v>
      </c>
      <c r="C827" s="8">
        <v>0.75</v>
      </c>
      <c r="D827" s="9">
        <v>5660</v>
      </c>
      <c r="E827" s="6">
        <v>2</v>
      </c>
      <c r="F827" s="6">
        <v>2</v>
      </c>
      <c r="G827" s="6">
        <v>2</v>
      </c>
      <c r="H827" s="6" t="s">
        <v>19785</v>
      </c>
      <c r="I827" s="6">
        <v>0</v>
      </c>
      <c r="J827" s="6">
        <v>3</v>
      </c>
      <c r="K827" s="6">
        <v>8</v>
      </c>
      <c r="L827" s="6" t="s">
        <v>31</v>
      </c>
      <c r="M827" s="6" t="s">
        <v>19786</v>
      </c>
      <c r="N827" s="6">
        <v>5</v>
      </c>
      <c r="O827" s="6">
        <v>4</v>
      </c>
      <c r="P827" s="6">
        <v>5</v>
      </c>
      <c r="Q827" s="6">
        <v>5</v>
      </c>
      <c r="R827" s="6" t="s">
        <v>15740</v>
      </c>
      <c r="S827" s="6" t="s">
        <v>15741</v>
      </c>
      <c r="T827" s="6" t="s">
        <v>2541</v>
      </c>
    </row>
    <row r="828" spans="1:20" x14ac:dyDescent="0.25">
      <c r="A828" s="6" t="s">
        <v>18738</v>
      </c>
      <c r="B828" s="7">
        <f>(#REF!/#REF!)*10000000</f>
        <v>1325.0883392226146</v>
      </c>
      <c r="C828" s="8">
        <v>0.75</v>
      </c>
      <c r="D828" s="9">
        <v>5660</v>
      </c>
      <c r="E828" s="6">
        <v>2</v>
      </c>
      <c r="F828" s="6">
        <v>2</v>
      </c>
      <c r="G828" s="6">
        <v>3</v>
      </c>
      <c r="H828" s="6" t="s">
        <v>19785</v>
      </c>
      <c r="I828" s="6">
        <v>0</v>
      </c>
      <c r="J828" s="6">
        <v>13</v>
      </c>
      <c r="K828" s="6">
        <v>14</v>
      </c>
      <c r="L828" s="6"/>
      <c r="M828" s="6" t="s">
        <v>19786</v>
      </c>
      <c r="N828" s="6"/>
      <c r="O828" s="6"/>
      <c r="P828" s="6"/>
      <c r="Q828" s="6"/>
      <c r="R828" s="6" t="s">
        <v>18737</v>
      </c>
      <c r="S828" s="6"/>
      <c r="T828" s="6" t="s">
        <v>18735</v>
      </c>
    </row>
    <row r="829" spans="1:20" x14ac:dyDescent="0.25">
      <c r="A829" s="6" t="s">
        <v>15170</v>
      </c>
      <c r="B829" s="7">
        <f>(#REF!/#REF!)*10000000</f>
        <v>1326.0087137715475</v>
      </c>
      <c r="C829" s="8">
        <v>0.7</v>
      </c>
      <c r="D829" s="9">
        <v>5279</v>
      </c>
      <c r="E829" s="6">
        <v>3</v>
      </c>
      <c r="F829" s="6">
        <v>2</v>
      </c>
      <c r="G829" s="6">
        <v>2</v>
      </c>
      <c r="H829" s="6" t="s">
        <v>19785</v>
      </c>
      <c r="I829" s="6">
        <v>0</v>
      </c>
      <c r="J829" s="6">
        <v>4</v>
      </c>
      <c r="K829" s="6">
        <v>19</v>
      </c>
      <c r="L829" s="6"/>
      <c r="M829" s="6" t="s">
        <v>19786</v>
      </c>
      <c r="N829" s="6">
        <v>5</v>
      </c>
      <c r="O829" s="6">
        <v>3</v>
      </c>
      <c r="P829" s="6">
        <v>4</v>
      </c>
      <c r="Q829" s="6">
        <v>4</v>
      </c>
      <c r="R829" s="6" t="s">
        <v>15168</v>
      </c>
      <c r="S829" s="6" t="s">
        <v>15169</v>
      </c>
      <c r="T829" s="6" t="s">
        <v>88</v>
      </c>
    </row>
    <row r="830" spans="1:20" x14ac:dyDescent="0.25">
      <c r="A830" s="6" t="s">
        <v>14124</v>
      </c>
      <c r="B830" s="7">
        <f>(#REF!/#REF!)*10000000</f>
        <v>1326.0401127134096</v>
      </c>
      <c r="C830" s="8">
        <v>0.8</v>
      </c>
      <c r="D830" s="9">
        <v>6033</v>
      </c>
      <c r="E830" s="6">
        <v>3</v>
      </c>
      <c r="F830" s="6">
        <v>2</v>
      </c>
      <c r="G830" s="6">
        <v>2</v>
      </c>
      <c r="H830" s="6" t="s">
        <v>19785</v>
      </c>
      <c r="I830" s="6">
        <v>0</v>
      </c>
      <c r="J830" s="6">
        <v>3</v>
      </c>
      <c r="K830" s="6">
        <v>15</v>
      </c>
      <c r="L830" s="6" t="s">
        <v>143</v>
      </c>
      <c r="M830" s="6" t="s">
        <v>19786</v>
      </c>
      <c r="N830" s="6">
        <v>4</v>
      </c>
      <c r="O830" s="6">
        <v>4</v>
      </c>
      <c r="P830" s="6">
        <v>3</v>
      </c>
      <c r="Q830" s="6">
        <v>3</v>
      </c>
      <c r="R830" s="6" t="s">
        <v>14123</v>
      </c>
      <c r="S830" s="6" t="s">
        <v>219</v>
      </c>
      <c r="T830" s="6" t="s">
        <v>14121</v>
      </c>
    </row>
    <row r="831" spans="1:20" x14ac:dyDescent="0.25">
      <c r="A831" s="6" t="s">
        <v>11161</v>
      </c>
      <c r="B831" s="7">
        <f>(#REF!/#REF!)*10000000</f>
        <v>1326.0645351407104</v>
      </c>
      <c r="C831" s="8">
        <v>0.9</v>
      </c>
      <c r="D831" s="9">
        <v>6787</v>
      </c>
      <c r="E831" s="6">
        <v>3</v>
      </c>
      <c r="F831" s="6">
        <v>2</v>
      </c>
      <c r="G831" s="6">
        <v>3</v>
      </c>
      <c r="H831" s="6" t="s">
        <v>19791</v>
      </c>
      <c r="I831" s="6">
        <v>1</v>
      </c>
      <c r="J831" s="6">
        <v>6</v>
      </c>
      <c r="K831" s="6">
        <v>13</v>
      </c>
      <c r="L831" s="6" t="s">
        <v>143</v>
      </c>
      <c r="M831" s="6" t="s">
        <v>19786</v>
      </c>
      <c r="N831" s="6">
        <v>4</v>
      </c>
      <c r="O831" s="6">
        <v>3.5</v>
      </c>
      <c r="P831" s="6">
        <v>3.5</v>
      </c>
      <c r="Q831" s="6">
        <v>4</v>
      </c>
      <c r="R831" s="6"/>
      <c r="S831" s="6" t="s">
        <v>11160</v>
      </c>
      <c r="T831" s="6" t="s">
        <v>2660</v>
      </c>
    </row>
    <row r="832" spans="1:20" x14ac:dyDescent="0.25">
      <c r="A832" s="6" t="s">
        <v>18148</v>
      </c>
      <c r="B832" s="7">
        <f>(#REF!/#REF!)*10000000</f>
        <v>1326.1000602772754</v>
      </c>
      <c r="C832" s="8">
        <v>0.66</v>
      </c>
      <c r="D832" s="9">
        <v>4977</v>
      </c>
      <c r="E832" s="6">
        <v>3</v>
      </c>
      <c r="F832" s="6">
        <v>2</v>
      </c>
      <c r="G832" s="6">
        <v>2</v>
      </c>
      <c r="H832" s="6" t="s">
        <v>19785</v>
      </c>
      <c r="I832" s="6">
        <v>0</v>
      </c>
      <c r="J832" s="6">
        <v>15</v>
      </c>
      <c r="K832" s="6">
        <v>15</v>
      </c>
      <c r="L832" s="6" t="s">
        <v>304</v>
      </c>
      <c r="M832" s="6" t="s">
        <v>19786</v>
      </c>
      <c r="N832" s="6">
        <v>4</v>
      </c>
      <c r="O832" s="6">
        <v>4</v>
      </c>
      <c r="P832" s="6">
        <v>3</v>
      </c>
      <c r="Q832" s="6">
        <v>3</v>
      </c>
      <c r="R832" s="6" t="s">
        <v>18147</v>
      </c>
      <c r="S832" s="6" t="s">
        <v>182</v>
      </c>
      <c r="T832" s="6" t="s">
        <v>88</v>
      </c>
    </row>
    <row r="833" spans="1:20" x14ac:dyDescent="0.25">
      <c r="A833" s="6" t="s">
        <v>9114</v>
      </c>
      <c r="B833" s="7">
        <f>(#REF!/#REF!)*10000000</f>
        <v>1326.111318640269</v>
      </c>
      <c r="C833" s="8">
        <v>0.71</v>
      </c>
      <c r="D833" s="9">
        <v>5354</v>
      </c>
      <c r="E833" s="6">
        <v>3</v>
      </c>
      <c r="F833" s="6">
        <v>3</v>
      </c>
      <c r="G833" s="6">
        <v>3</v>
      </c>
      <c r="H833" s="6" t="s">
        <v>19791</v>
      </c>
      <c r="I833" s="6">
        <v>1</v>
      </c>
      <c r="J833" s="6">
        <v>2</v>
      </c>
      <c r="K833" s="6">
        <v>21</v>
      </c>
      <c r="L833" s="6" t="s">
        <v>527</v>
      </c>
      <c r="M833" s="6" t="s">
        <v>19786</v>
      </c>
      <c r="N833" s="6">
        <v>5</v>
      </c>
      <c r="O833" s="6">
        <v>3</v>
      </c>
      <c r="P833" s="6">
        <v>4</v>
      </c>
      <c r="Q833" s="6">
        <v>4</v>
      </c>
      <c r="R833" s="6"/>
      <c r="S833" s="6" t="s">
        <v>9113</v>
      </c>
      <c r="T833" s="6" t="s">
        <v>9111</v>
      </c>
    </row>
    <row r="834" spans="1:20" x14ac:dyDescent="0.25">
      <c r="A834" s="6" t="s">
        <v>2666</v>
      </c>
      <c r="B834" s="7">
        <f>(#REF!/#REF!)*10000000</f>
        <v>1326.1439813465461</v>
      </c>
      <c r="C834" s="8">
        <v>0.91</v>
      </c>
      <c r="D834" s="9">
        <v>6862</v>
      </c>
      <c r="E834" s="6">
        <v>3</v>
      </c>
      <c r="F834" s="6">
        <v>2</v>
      </c>
      <c r="G834" s="6">
        <v>2</v>
      </c>
      <c r="H834" s="6" t="s">
        <v>19785</v>
      </c>
      <c r="I834" s="6">
        <v>0</v>
      </c>
      <c r="J834" s="6">
        <v>12</v>
      </c>
      <c r="K834" s="6">
        <v>13</v>
      </c>
      <c r="L834" s="6"/>
      <c r="M834" s="6" t="s">
        <v>19790</v>
      </c>
      <c r="N834" s="6">
        <v>4</v>
      </c>
      <c r="O834" s="6">
        <v>3.5</v>
      </c>
      <c r="P834" s="6">
        <v>3.5</v>
      </c>
      <c r="Q834" s="6">
        <v>4</v>
      </c>
      <c r="R834" s="6" t="s">
        <v>2663</v>
      </c>
      <c r="S834" s="6" t="s">
        <v>2664</v>
      </c>
      <c r="T834" s="6" t="s">
        <v>2660</v>
      </c>
    </row>
    <row r="835" spans="1:20" x14ac:dyDescent="0.25">
      <c r="A835" s="6" t="s">
        <v>18961</v>
      </c>
      <c r="B835" s="7">
        <f>(#REF!/#REF!)*10000000</f>
        <v>1329.4117647058822</v>
      </c>
      <c r="C835" s="8">
        <v>1.1299999999999999</v>
      </c>
      <c r="D835" s="9">
        <v>8500</v>
      </c>
      <c r="E835" s="6">
        <v>3</v>
      </c>
      <c r="F835" s="6">
        <v>3</v>
      </c>
      <c r="G835" s="6">
        <v>2</v>
      </c>
      <c r="H835" s="6" t="s">
        <v>19785</v>
      </c>
      <c r="I835" s="6">
        <v>1</v>
      </c>
      <c r="J835" s="6">
        <v>4</v>
      </c>
      <c r="K835" s="6">
        <v>4</v>
      </c>
      <c r="L835" s="6"/>
      <c r="M835" s="6" t="s">
        <v>19789</v>
      </c>
      <c r="N835" s="6">
        <v>4</v>
      </c>
      <c r="O835" s="6">
        <v>4</v>
      </c>
      <c r="P835" s="6">
        <v>4</v>
      </c>
      <c r="Q835" s="6">
        <v>4</v>
      </c>
      <c r="R835" s="6"/>
      <c r="S835" s="6" t="s">
        <v>18960</v>
      </c>
      <c r="T835" s="6" t="s">
        <v>293</v>
      </c>
    </row>
    <row r="836" spans="1:20" x14ac:dyDescent="0.25">
      <c r="A836" s="6" t="s">
        <v>13578</v>
      </c>
      <c r="B836" s="7">
        <f>(#REF!/#REF!)*10000000</f>
        <v>1330.0154453406556</v>
      </c>
      <c r="C836" s="8">
        <v>1.55</v>
      </c>
      <c r="D836" s="9">
        <v>11654</v>
      </c>
      <c r="E836" s="6">
        <v>2</v>
      </c>
      <c r="F836" s="6">
        <v>2</v>
      </c>
      <c r="G836" s="6">
        <v>3</v>
      </c>
      <c r="H836" s="6" t="s">
        <v>19785</v>
      </c>
      <c r="I836" s="6">
        <v>0</v>
      </c>
      <c r="J836" s="6">
        <v>2</v>
      </c>
      <c r="K836" s="6">
        <v>13</v>
      </c>
      <c r="L836" s="6" t="s">
        <v>143</v>
      </c>
      <c r="M836" s="6" t="s">
        <v>19788</v>
      </c>
      <c r="N836" s="6"/>
      <c r="O836" s="6"/>
      <c r="P836" s="6"/>
      <c r="Q836" s="6"/>
      <c r="R836" s="6" t="s">
        <v>7998</v>
      </c>
      <c r="S836" s="6" t="s">
        <v>2774</v>
      </c>
      <c r="T836" s="6" t="s">
        <v>335</v>
      </c>
    </row>
    <row r="837" spans="1:20" x14ac:dyDescent="0.25">
      <c r="A837" s="6" t="s">
        <v>15385</v>
      </c>
      <c r="B837" s="7">
        <f>(#REF!/#REF!)*10000000</f>
        <v>1333.3333333333335</v>
      </c>
      <c r="C837" s="8">
        <v>1.2</v>
      </c>
      <c r="D837" s="9">
        <v>9000</v>
      </c>
      <c r="E837" s="6">
        <v>2</v>
      </c>
      <c r="F837" s="6">
        <v>2</v>
      </c>
      <c r="G837" s="6">
        <v>3</v>
      </c>
      <c r="H837" s="6" t="s">
        <v>19785</v>
      </c>
      <c r="I837" s="6">
        <v>0</v>
      </c>
      <c r="J837" s="6">
        <v>1</v>
      </c>
      <c r="K837" s="6">
        <v>15</v>
      </c>
      <c r="L837" s="6" t="s">
        <v>304</v>
      </c>
      <c r="M837" s="6" t="s">
        <v>19786</v>
      </c>
      <c r="N837" s="6">
        <v>4</v>
      </c>
      <c r="O837" s="6">
        <v>5</v>
      </c>
      <c r="P837" s="6">
        <v>4</v>
      </c>
      <c r="Q837" s="6">
        <v>3</v>
      </c>
      <c r="R837" s="6" t="s">
        <v>15383</v>
      </c>
      <c r="S837" s="6" t="s">
        <v>15384</v>
      </c>
      <c r="T837" s="6" t="s">
        <v>15381</v>
      </c>
    </row>
    <row r="838" spans="1:20" x14ac:dyDescent="0.25">
      <c r="A838" s="6" t="s">
        <v>17169</v>
      </c>
      <c r="B838" s="7">
        <f>(#REF!/#REF!)*10000000</f>
        <v>1333.3333333333335</v>
      </c>
      <c r="C838" s="8">
        <v>1</v>
      </c>
      <c r="D838" s="9">
        <v>7500</v>
      </c>
      <c r="E838" s="6">
        <v>2</v>
      </c>
      <c r="F838" s="6">
        <v>2</v>
      </c>
      <c r="G838" s="6">
        <v>2</v>
      </c>
      <c r="H838" s="6" t="s">
        <v>19785</v>
      </c>
      <c r="I838" s="6">
        <v>0</v>
      </c>
      <c r="J838" s="6">
        <v>3</v>
      </c>
      <c r="K838" s="6">
        <v>18</v>
      </c>
      <c r="L838" s="6"/>
      <c r="M838" s="6" t="s">
        <v>19788</v>
      </c>
      <c r="N838" s="6">
        <v>5</v>
      </c>
      <c r="O838" s="6">
        <v>4</v>
      </c>
      <c r="P838" s="6">
        <v>4.5</v>
      </c>
      <c r="Q838" s="6">
        <v>4.5</v>
      </c>
      <c r="R838" s="6"/>
      <c r="S838" s="6" t="s">
        <v>17168</v>
      </c>
      <c r="T838" s="6" t="s">
        <v>785</v>
      </c>
    </row>
    <row r="839" spans="1:20" x14ac:dyDescent="0.25">
      <c r="A839" s="6" t="s">
        <v>6728</v>
      </c>
      <c r="B839" s="7">
        <f>(#REF!/#REF!)*10000000</f>
        <v>1336.1462728551335</v>
      </c>
      <c r="C839" s="8">
        <v>1.1399999999999999</v>
      </c>
      <c r="D839" s="9">
        <v>8532</v>
      </c>
      <c r="E839" s="6">
        <v>2</v>
      </c>
      <c r="F839" s="6">
        <v>2</v>
      </c>
      <c r="G839" s="6">
        <v>2</v>
      </c>
      <c r="H839" s="6" t="s">
        <v>19785</v>
      </c>
      <c r="I839" s="6">
        <v>1</v>
      </c>
      <c r="J839" s="6">
        <v>19</v>
      </c>
      <c r="K839" s="6">
        <v>19</v>
      </c>
      <c r="L839" s="6" t="s">
        <v>270</v>
      </c>
      <c r="M839" s="6" t="s">
        <v>19790</v>
      </c>
      <c r="N839" s="6">
        <v>5</v>
      </c>
      <c r="O839" s="6">
        <v>4</v>
      </c>
      <c r="P839" s="6">
        <v>4</v>
      </c>
      <c r="Q839" s="6">
        <v>4</v>
      </c>
      <c r="R839" s="6" t="s">
        <v>6727</v>
      </c>
      <c r="S839" s="6" t="s">
        <v>6528</v>
      </c>
      <c r="T839" s="6" t="s">
        <v>6724</v>
      </c>
    </row>
    <row r="840" spans="1:20" x14ac:dyDescent="0.25">
      <c r="A840" s="6" t="s">
        <v>19241</v>
      </c>
      <c r="B840" s="7">
        <f>(#REF!/#REF!)*10000000</f>
        <v>1336.909090909091</v>
      </c>
      <c r="C840" s="8">
        <v>0.73530000000000006</v>
      </c>
      <c r="D840" s="9">
        <v>5500</v>
      </c>
      <c r="E840" s="6">
        <v>3</v>
      </c>
      <c r="F840" s="6">
        <v>3</v>
      </c>
      <c r="G840" s="6">
        <v>1</v>
      </c>
      <c r="H840" s="6" t="s">
        <v>19785</v>
      </c>
      <c r="I840" s="6">
        <v>1</v>
      </c>
      <c r="J840" s="6">
        <v>10</v>
      </c>
      <c r="K840" s="6">
        <v>14</v>
      </c>
      <c r="L840" s="6"/>
      <c r="M840" s="6" t="s">
        <v>19789</v>
      </c>
      <c r="N840" s="6">
        <v>4</v>
      </c>
      <c r="O840" s="6">
        <v>4</v>
      </c>
      <c r="P840" s="6">
        <v>4</v>
      </c>
      <c r="Q840" s="6">
        <v>4</v>
      </c>
      <c r="R840" s="6" t="s">
        <v>93</v>
      </c>
      <c r="S840" s="6" t="s">
        <v>19240</v>
      </c>
      <c r="T840" s="6" t="s">
        <v>19238</v>
      </c>
    </row>
    <row r="841" spans="1:20" x14ac:dyDescent="0.25">
      <c r="A841" s="6" t="s">
        <v>11486</v>
      </c>
      <c r="B841" s="7">
        <f>(#REF!/#REF!)*10000000</f>
        <v>1337.0175594972816</v>
      </c>
      <c r="C841" s="8">
        <v>1.5</v>
      </c>
      <c r="D841" s="9">
        <v>11219</v>
      </c>
      <c r="E841" s="6">
        <v>2</v>
      </c>
      <c r="F841" s="6">
        <v>3</v>
      </c>
      <c r="G841" s="6">
        <v>3</v>
      </c>
      <c r="H841" s="6" t="s">
        <v>19785</v>
      </c>
      <c r="I841" s="6">
        <v>2</v>
      </c>
      <c r="J841" s="6">
        <v>1</v>
      </c>
      <c r="K841" s="6">
        <v>25</v>
      </c>
      <c r="L841" s="6" t="s">
        <v>703</v>
      </c>
      <c r="M841" s="6" t="s">
        <v>19786</v>
      </c>
      <c r="N841" s="6">
        <v>5</v>
      </c>
      <c r="O841" s="6">
        <v>5</v>
      </c>
      <c r="P841" s="6">
        <v>5</v>
      </c>
      <c r="Q841" s="6">
        <v>5</v>
      </c>
      <c r="R841" s="6" t="s">
        <v>11485</v>
      </c>
      <c r="S841" s="6" t="s">
        <v>3786</v>
      </c>
      <c r="T841" s="6" t="s">
        <v>3280</v>
      </c>
    </row>
    <row r="842" spans="1:20" x14ac:dyDescent="0.25">
      <c r="A842" s="6" t="s">
        <v>18704</v>
      </c>
      <c r="B842" s="7">
        <f>(#REF!/#REF!)*10000000</f>
        <v>1338.2352941176471</v>
      </c>
      <c r="C842" s="8">
        <v>0.91</v>
      </c>
      <c r="D842" s="9">
        <v>6800</v>
      </c>
      <c r="E842" s="6">
        <v>2</v>
      </c>
      <c r="F842" s="6">
        <v>2</v>
      </c>
      <c r="G842" s="6">
        <v>3</v>
      </c>
      <c r="H842" s="6" t="s">
        <v>19785</v>
      </c>
      <c r="I842" s="6">
        <v>1</v>
      </c>
      <c r="J842" s="6">
        <v>1</v>
      </c>
      <c r="K842" s="6">
        <v>14</v>
      </c>
      <c r="L842" s="6"/>
      <c r="M842" s="6" t="s">
        <v>19788</v>
      </c>
      <c r="N842" s="6">
        <v>4</v>
      </c>
      <c r="O842" s="6">
        <v>4</v>
      </c>
      <c r="P842" s="6">
        <v>4</v>
      </c>
      <c r="Q842" s="6">
        <v>5</v>
      </c>
      <c r="R842" s="6" t="s">
        <v>93</v>
      </c>
      <c r="S842" s="6" t="s">
        <v>18324</v>
      </c>
      <c r="T842" s="6" t="s">
        <v>61</v>
      </c>
    </row>
    <row r="843" spans="1:20" x14ac:dyDescent="0.25">
      <c r="A843" s="6" t="s">
        <v>6695</v>
      </c>
      <c r="B843" s="7">
        <f>(#REF!/#REF!)*10000000</f>
        <v>1340.0035733428622</v>
      </c>
      <c r="C843" s="8">
        <v>0.75</v>
      </c>
      <c r="D843" s="9">
        <v>5597</v>
      </c>
      <c r="E843" s="6">
        <v>3</v>
      </c>
      <c r="F843" s="6">
        <v>3</v>
      </c>
      <c r="G843" s="6">
        <v>3</v>
      </c>
      <c r="H843" s="6" t="s">
        <v>19785</v>
      </c>
      <c r="I843" s="6">
        <v>1</v>
      </c>
      <c r="J843" s="6">
        <v>10</v>
      </c>
      <c r="K843" s="6">
        <v>12</v>
      </c>
      <c r="L843" s="6" t="s">
        <v>304</v>
      </c>
      <c r="M843" s="6" t="s">
        <v>19788</v>
      </c>
      <c r="N843" s="6">
        <v>5</v>
      </c>
      <c r="O843" s="6">
        <v>5</v>
      </c>
      <c r="P843" s="6">
        <v>5</v>
      </c>
      <c r="Q843" s="6">
        <v>5</v>
      </c>
      <c r="R843" s="6" t="s">
        <v>6693</v>
      </c>
      <c r="S843" s="6" t="s">
        <v>171</v>
      </c>
      <c r="T843" s="6" t="s">
        <v>6691</v>
      </c>
    </row>
    <row r="844" spans="1:20" x14ac:dyDescent="0.25">
      <c r="A844" s="6" t="s">
        <v>3437</v>
      </c>
      <c r="B844" s="7">
        <f>(#REF!/#REF!)*10000000</f>
        <v>1340.0335008375212</v>
      </c>
      <c r="C844" s="8">
        <v>1.28</v>
      </c>
      <c r="D844" s="9">
        <v>9552</v>
      </c>
      <c r="E844" s="6">
        <v>3</v>
      </c>
      <c r="F844" s="6">
        <v>3</v>
      </c>
      <c r="G844" s="6">
        <v>3</v>
      </c>
      <c r="H844" s="6" t="s">
        <v>19785</v>
      </c>
      <c r="I844" s="6">
        <v>0</v>
      </c>
      <c r="J844" s="6">
        <v>1</v>
      </c>
      <c r="K844" s="6">
        <v>4</v>
      </c>
      <c r="L844" s="6" t="s">
        <v>304</v>
      </c>
      <c r="M844" s="6" t="s">
        <v>19786</v>
      </c>
      <c r="N844" s="6"/>
      <c r="O844" s="6"/>
      <c r="P844" s="6"/>
      <c r="Q844" s="6"/>
      <c r="R844" s="6" t="s">
        <v>3435</v>
      </c>
      <c r="S844" s="6" t="s">
        <v>3436</v>
      </c>
      <c r="T844" s="6" t="s">
        <v>1931</v>
      </c>
    </row>
    <row r="845" spans="1:20" x14ac:dyDescent="0.25">
      <c r="A845" s="6" t="s">
        <v>7122</v>
      </c>
      <c r="B845" s="7">
        <f>(#REF!/#REF!)*10000000</f>
        <v>1341.975534051488</v>
      </c>
      <c r="C845" s="8">
        <v>1.47</v>
      </c>
      <c r="D845" s="9">
        <v>10954</v>
      </c>
      <c r="E845" s="6">
        <v>2</v>
      </c>
      <c r="F845" s="6">
        <v>2</v>
      </c>
      <c r="G845" s="6">
        <v>3</v>
      </c>
      <c r="H845" s="6" t="s">
        <v>19785</v>
      </c>
      <c r="I845" s="6">
        <v>0</v>
      </c>
      <c r="J845" s="6">
        <v>26</v>
      </c>
      <c r="K845" s="6">
        <v>30</v>
      </c>
      <c r="L845" s="6"/>
      <c r="M845" s="6" t="s">
        <v>19788</v>
      </c>
      <c r="N845" s="6"/>
      <c r="O845" s="6"/>
      <c r="P845" s="6"/>
      <c r="Q845" s="6"/>
      <c r="R845" s="6" t="s">
        <v>7120</v>
      </c>
      <c r="S845" s="6" t="s">
        <v>7121</v>
      </c>
      <c r="T845" s="6" t="s">
        <v>4484</v>
      </c>
    </row>
    <row r="846" spans="1:20" x14ac:dyDescent="0.25">
      <c r="A846" s="6" t="s">
        <v>8625</v>
      </c>
      <c r="B846" s="7">
        <f>(#REF!/#REF!)*10000000</f>
        <v>1342.0567018956554</v>
      </c>
      <c r="C846" s="8">
        <v>0.8</v>
      </c>
      <c r="D846" s="9">
        <v>5961</v>
      </c>
      <c r="E846" s="6">
        <v>2</v>
      </c>
      <c r="F846" s="6">
        <v>2</v>
      </c>
      <c r="G846" s="6">
        <v>2</v>
      </c>
      <c r="H846" s="6" t="s">
        <v>19785</v>
      </c>
      <c r="I846" s="6">
        <v>0</v>
      </c>
      <c r="J846" s="6">
        <v>10</v>
      </c>
      <c r="K846" s="6">
        <v>18</v>
      </c>
      <c r="L846" s="6" t="s">
        <v>304</v>
      </c>
      <c r="M846" s="6" t="s">
        <v>19786</v>
      </c>
      <c r="N846" s="6">
        <v>5</v>
      </c>
      <c r="O846" s="6">
        <v>4</v>
      </c>
      <c r="P846" s="6">
        <v>4.5</v>
      </c>
      <c r="Q846" s="6">
        <v>4.5</v>
      </c>
      <c r="R846" s="6" t="s">
        <v>8624</v>
      </c>
      <c r="S846" s="6" t="s">
        <v>171</v>
      </c>
      <c r="T846" s="6" t="s">
        <v>785</v>
      </c>
    </row>
    <row r="847" spans="1:20" x14ac:dyDescent="0.25">
      <c r="A847" s="6" t="s">
        <v>16438</v>
      </c>
      <c r="B847" s="7">
        <f>(#REF!/#REF!)*10000000</f>
        <v>1342.0724094881398</v>
      </c>
      <c r="C847" s="8">
        <v>0.86</v>
      </c>
      <c r="D847" s="9">
        <v>6408</v>
      </c>
      <c r="E847" s="6">
        <v>2</v>
      </c>
      <c r="F847" s="6">
        <v>2</v>
      </c>
      <c r="G847" s="6">
        <v>2</v>
      </c>
      <c r="H847" s="6" t="s">
        <v>19785</v>
      </c>
      <c r="I847" s="6">
        <v>0</v>
      </c>
      <c r="J847" s="6">
        <v>16</v>
      </c>
      <c r="K847" s="6">
        <v>18</v>
      </c>
      <c r="L847" s="6"/>
      <c r="M847" s="6" t="s">
        <v>19788</v>
      </c>
      <c r="N847" s="6">
        <v>5</v>
      </c>
      <c r="O847" s="6">
        <v>4</v>
      </c>
      <c r="P847" s="6">
        <v>4.5</v>
      </c>
      <c r="Q847" s="6">
        <v>4.5</v>
      </c>
      <c r="R847" s="6" t="s">
        <v>16436</v>
      </c>
      <c r="S847" s="6" t="s">
        <v>16437</v>
      </c>
      <c r="T847" s="6" t="s">
        <v>785</v>
      </c>
    </row>
    <row r="848" spans="1:20" x14ac:dyDescent="0.25">
      <c r="A848" s="6" t="s">
        <v>8967</v>
      </c>
      <c r="B848" s="7">
        <f>(#REF!/#REF!)*10000000</f>
        <v>1342.130065975495</v>
      </c>
      <c r="C848" s="8">
        <v>0.71200000000000008</v>
      </c>
      <c r="D848" s="9">
        <v>5305</v>
      </c>
      <c r="E848" s="6">
        <v>2</v>
      </c>
      <c r="F848" s="6">
        <v>2</v>
      </c>
      <c r="G848" s="6">
        <v>2</v>
      </c>
      <c r="H848" s="6" t="s">
        <v>19785</v>
      </c>
      <c r="I848" s="6">
        <v>1</v>
      </c>
      <c r="J848" s="6">
        <v>6</v>
      </c>
      <c r="K848" s="6">
        <v>18</v>
      </c>
      <c r="L848" s="6" t="s">
        <v>527</v>
      </c>
      <c r="M848" s="6" t="s">
        <v>19786</v>
      </c>
      <c r="N848" s="6">
        <v>5</v>
      </c>
      <c r="O848" s="6">
        <v>4</v>
      </c>
      <c r="P848" s="6">
        <v>4.5</v>
      </c>
      <c r="Q848" s="6">
        <v>4.5</v>
      </c>
      <c r="R848" s="6"/>
      <c r="S848" s="6" t="s">
        <v>8966</v>
      </c>
      <c r="T848" s="6" t="s">
        <v>785</v>
      </c>
    </row>
    <row r="849" spans="1:20" x14ac:dyDescent="0.25">
      <c r="A849" s="6" t="s">
        <v>5777</v>
      </c>
      <c r="B849" s="7">
        <f>(#REF!/#REF!)*10000000</f>
        <v>1342.1617752326415</v>
      </c>
      <c r="C849" s="8">
        <v>0.75</v>
      </c>
      <c r="D849" s="9">
        <v>5588</v>
      </c>
      <c r="E849" s="6">
        <v>2</v>
      </c>
      <c r="F849" s="6">
        <v>2</v>
      </c>
      <c r="G849" s="6">
        <v>2</v>
      </c>
      <c r="H849" s="6" t="s">
        <v>19785</v>
      </c>
      <c r="I849" s="6">
        <v>1</v>
      </c>
      <c r="J849" s="6">
        <v>8</v>
      </c>
      <c r="K849" s="6">
        <v>18</v>
      </c>
      <c r="L849" s="6" t="s">
        <v>703</v>
      </c>
      <c r="M849" s="6" t="s">
        <v>19786</v>
      </c>
      <c r="N849" s="6">
        <v>5</v>
      </c>
      <c r="O849" s="6">
        <v>4</v>
      </c>
      <c r="P849" s="6">
        <v>4.5</v>
      </c>
      <c r="Q849" s="6">
        <v>4.5</v>
      </c>
      <c r="R849" s="6" t="s">
        <v>5774</v>
      </c>
      <c r="S849" s="6" t="s">
        <v>5775</v>
      </c>
      <c r="T849" s="6" t="s">
        <v>5772</v>
      </c>
    </row>
    <row r="850" spans="1:20" x14ac:dyDescent="0.25">
      <c r="A850" s="6" t="s">
        <v>12943</v>
      </c>
      <c r="B850" s="7">
        <f>(#REF!/#REF!)*10000000</f>
        <v>1342.1617752326415</v>
      </c>
      <c r="C850" s="8">
        <v>0.75</v>
      </c>
      <c r="D850" s="9">
        <v>5588</v>
      </c>
      <c r="E850" s="6">
        <v>2</v>
      </c>
      <c r="F850" s="6">
        <v>2</v>
      </c>
      <c r="G850" s="6">
        <v>2</v>
      </c>
      <c r="H850" s="6" t="s">
        <v>19785</v>
      </c>
      <c r="I850" s="6">
        <v>0</v>
      </c>
      <c r="J850" s="6">
        <v>7</v>
      </c>
      <c r="K850" s="6">
        <v>18</v>
      </c>
      <c r="L850" s="6" t="s">
        <v>143</v>
      </c>
      <c r="M850" s="6" t="s">
        <v>19786</v>
      </c>
      <c r="N850" s="6">
        <v>5</v>
      </c>
      <c r="O850" s="6">
        <v>4</v>
      </c>
      <c r="P850" s="6">
        <v>4.5</v>
      </c>
      <c r="Q850" s="6">
        <v>4.5</v>
      </c>
      <c r="R850" s="6" t="s">
        <v>12942</v>
      </c>
      <c r="S850" s="6" t="s">
        <v>3629</v>
      </c>
      <c r="T850" s="6" t="s">
        <v>12940</v>
      </c>
    </row>
    <row r="851" spans="1:20" x14ac:dyDescent="0.25">
      <c r="A851" s="6" t="s">
        <v>6738</v>
      </c>
      <c r="B851" s="7">
        <f>(#REF!/#REF!)*10000000</f>
        <v>1345.0234133705292</v>
      </c>
      <c r="C851" s="8">
        <v>1.35</v>
      </c>
      <c r="D851" s="9">
        <v>10037</v>
      </c>
      <c r="E851" s="6">
        <v>3</v>
      </c>
      <c r="F851" s="6">
        <v>3</v>
      </c>
      <c r="G851" s="6">
        <v>3</v>
      </c>
      <c r="H851" s="6" t="s">
        <v>19785</v>
      </c>
      <c r="I851" s="6">
        <v>1</v>
      </c>
      <c r="J851" s="6">
        <v>2</v>
      </c>
      <c r="K851" s="6">
        <v>13</v>
      </c>
      <c r="L851" s="6" t="s">
        <v>703</v>
      </c>
      <c r="M851" s="6" t="s">
        <v>19787</v>
      </c>
      <c r="N851" s="6">
        <v>5</v>
      </c>
      <c r="O851" s="6">
        <v>5</v>
      </c>
      <c r="P851" s="6">
        <v>5</v>
      </c>
      <c r="Q851" s="6">
        <v>5</v>
      </c>
      <c r="R851" s="6" t="s">
        <v>6736</v>
      </c>
      <c r="S851" s="6" t="s">
        <v>6737</v>
      </c>
      <c r="T851" s="6" t="s">
        <v>1461</v>
      </c>
    </row>
    <row r="852" spans="1:20" x14ac:dyDescent="0.25">
      <c r="A852" s="6" t="s">
        <v>95</v>
      </c>
      <c r="B852" s="7">
        <f>(#REF!/#REF!)*10000000</f>
        <v>1345.1191391237508</v>
      </c>
      <c r="C852" s="8">
        <v>0.7</v>
      </c>
      <c r="D852" s="9">
        <v>5204</v>
      </c>
      <c r="E852" s="6">
        <v>2</v>
      </c>
      <c r="F852" s="6">
        <v>2</v>
      </c>
      <c r="G852" s="6">
        <v>3</v>
      </c>
      <c r="H852" s="6" t="s">
        <v>19785</v>
      </c>
      <c r="I852" s="6">
        <v>1</v>
      </c>
      <c r="J852" s="6">
        <v>5</v>
      </c>
      <c r="K852" s="6">
        <v>8</v>
      </c>
      <c r="L852" s="6"/>
      <c r="M852" s="6" t="s">
        <v>19789</v>
      </c>
      <c r="N852" s="6">
        <v>5</v>
      </c>
      <c r="O852" s="6">
        <v>3</v>
      </c>
      <c r="P852" s="6">
        <v>4</v>
      </c>
      <c r="Q852" s="6">
        <v>4</v>
      </c>
      <c r="R852" s="6" t="s">
        <v>93</v>
      </c>
      <c r="S852" s="6"/>
      <c r="T852" s="6" t="s">
        <v>88</v>
      </c>
    </row>
    <row r="853" spans="1:20" x14ac:dyDescent="0.25">
      <c r="A853" s="6" t="s">
        <v>3642</v>
      </c>
      <c r="B853" s="7">
        <f>(#REF!/#REF!)*10000000</f>
        <v>1349.0075158990169</v>
      </c>
      <c r="C853" s="8">
        <v>1.4</v>
      </c>
      <c r="D853" s="9">
        <v>10378</v>
      </c>
      <c r="E853" s="6">
        <v>2</v>
      </c>
      <c r="F853" s="6">
        <v>2</v>
      </c>
      <c r="G853" s="6">
        <v>2</v>
      </c>
      <c r="H853" s="6" t="s">
        <v>19785</v>
      </c>
      <c r="I853" s="6">
        <v>0</v>
      </c>
      <c r="J853" s="6">
        <v>11</v>
      </c>
      <c r="K853" s="6">
        <v>26</v>
      </c>
      <c r="L853" s="6" t="s">
        <v>143</v>
      </c>
      <c r="M853" s="6" t="s">
        <v>19788</v>
      </c>
      <c r="N853" s="6">
        <v>4</v>
      </c>
      <c r="O853" s="6">
        <v>4</v>
      </c>
      <c r="P853" s="6">
        <v>5</v>
      </c>
      <c r="Q853" s="6">
        <v>4</v>
      </c>
      <c r="R853" s="6" t="s">
        <v>3641</v>
      </c>
      <c r="S853" s="6" t="s">
        <v>171</v>
      </c>
      <c r="T853" s="6" t="s">
        <v>321</v>
      </c>
    </row>
    <row r="854" spans="1:20" x14ac:dyDescent="0.25">
      <c r="A854" s="6" t="s">
        <v>17079</v>
      </c>
      <c r="B854" s="7">
        <f>(#REF!/#REF!)*10000000</f>
        <v>1349.9633162142334</v>
      </c>
      <c r="C854" s="8">
        <v>0.92</v>
      </c>
      <c r="D854" s="9">
        <v>6815</v>
      </c>
      <c r="E854" s="6">
        <v>2</v>
      </c>
      <c r="F854" s="6">
        <v>2</v>
      </c>
      <c r="G854" s="6">
        <v>3</v>
      </c>
      <c r="H854" s="6" t="s">
        <v>19785</v>
      </c>
      <c r="I854" s="6">
        <v>0</v>
      </c>
      <c r="J854" s="6">
        <v>3</v>
      </c>
      <c r="K854" s="6">
        <v>3</v>
      </c>
      <c r="L854" s="6"/>
      <c r="M854" s="6" t="s">
        <v>19789</v>
      </c>
      <c r="N854" s="6"/>
      <c r="O854" s="6"/>
      <c r="P854" s="6"/>
      <c r="Q854" s="6"/>
      <c r="R854" s="6"/>
      <c r="S854" s="6" t="s">
        <v>3073</v>
      </c>
      <c r="T854" s="6" t="s">
        <v>17077</v>
      </c>
    </row>
    <row r="855" spans="1:20" x14ac:dyDescent="0.25">
      <c r="A855" s="6" t="s">
        <v>19037</v>
      </c>
      <c r="B855" s="7">
        <f>(#REF!/#REF!)*10000000</f>
        <v>1349.9999999999998</v>
      </c>
      <c r="C855" s="8">
        <v>0.68849999999999989</v>
      </c>
      <c r="D855" s="9">
        <v>5100</v>
      </c>
      <c r="E855" s="6">
        <v>2</v>
      </c>
      <c r="F855" s="6">
        <v>2</v>
      </c>
      <c r="G855" s="6">
        <v>2</v>
      </c>
      <c r="H855" s="6" t="s">
        <v>19785</v>
      </c>
      <c r="I855" s="6">
        <v>0</v>
      </c>
      <c r="J855" s="6">
        <v>3</v>
      </c>
      <c r="K855" s="6">
        <v>14</v>
      </c>
      <c r="L855" s="6"/>
      <c r="M855" s="6" t="s">
        <v>19789</v>
      </c>
      <c r="N855" s="6"/>
      <c r="O855" s="6"/>
      <c r="P855" s="6"/>
      <c r="Q855" s="6"/>
      <c r="R855" s="6" t="s">
        <v>93</v>
      </c>
      <c r="S855" s="6"/>
      <c r="T855" s="6" t="s">
        <v>1561</v>
      </c>
    </row>
    <row r="856" spans="1:20" x14ac:dyDescent="0.25">
      <c r="A856" s="6" t="s">
        <v>17034</v>
      </c>
      <c r="B856" s="7">
        <f>(#REF!/#REF!)*10000000</f>
        <v>1350</v>
      </c>
      <c r="C856" s="8">
        <v>0.94499999999999995</v>
      </c>
      <c r="D856" s="9">
        <v>7000</v>
      </c>
      <c r="E856" s="6">
        <v>3</v>
      </c>
      <c r="F856" s="6">
        <v>2</v>
      </c>
      <c r="G856" s="6">
        <v>4</v>
      </c>
      <c r="H856" s="6" t="s">
        <v>19785</v>
      </c>
      <c r="I856" s="6">
        <v>1</v>
      </c>
      <c r="J856" s="6">
        <v>10</v>
      </c>
      <c r="K856" s="6">
        <v>19</v>
      </c>
      <c r="L856" s="6"/>
      <c r="M856" s="6" t="s">
        <v>19788</v>
      </c>
      <c r="N856" s="6">
        <v>4.5</v>
      </c>
      <c r="O856" s="6">
        <v>4</v>
      </c>
      <c r="P856" s="6">
        <v>4</v>
      </c>
      <c r="Q856" s="6">
        <v>3</v>
      </c>
      <c r="R856" s="6" t="s">
        <v>17032</v>
      </c>
      <c r="S856" s="6" t="s">
        <v>17033</v>
      </c>
      <c r="T856" s="6" t="s">
        <v>17030</v>
      </c>
    </row>
    <row r="857" spans="1:20" x14ac:dyDescent="0.25">
      <c r="A857" s="6" t="s">
        <v>5541</v>
      </c>
      <c r="B857" s="7">
        <f>(#REF!/#REF!)*10000000</f>
        <v>1350.0071053005543</v>
      </c>
      <c r="C857" s="8">
        <v>1.9</v>
      </c>
      <c r="D857" s="9">
        <v>14074</v>
      </c>
      <c r="E857" s="6">
        <v>3</v>
      </c>
      <c r="F857" s="6">
        <v>4</v>
      </c>
      <c r="G857" s="6">
        <v>3</v>
      </c>
      <c r="H857" s="6" t="s">
        <v>19785</v>
      </c>
      <c r="I857" s="6">
        <v>1</v>
      </c>
      <c r="J857" s="6">
        <v>21</v>
      </c>
      <c r="K857" s="6">
        <v>24</v>
      </c>
      <c r="L857" s="6"/>
      <c r="M857" s="6" t="s">
        <v>19786</v>
      </c>
      <c r="N857" s="6">
        <v>5</v>
      </c>
      <c r="O857" s="6">
        <v>4.5</v>
      </c>
      <c r="P857" s="6">
        <v>4</v>
      </c>
      <c r="Q857" s="6">
        <v>4</v>
      </c>
      <c r="R857" s="6" t="s">
        <v>530</v>
      </c>
      <c r="S857" s="6" t="s">
        <v>5540</v>
      </c>
      <c r="T857" s="6" t="s">
        <v>5517</v>
      </c>
    </row>
    <row r="858" spans="1:20" x14ac:dyDescent="0.25">
      <c r="A858" s="6" t="s">
        <v>17162</v>
      </c>
      <c r="B858" s="7">
        <f>(#REF!/#REF!)*10000000</f>
        <v>1350.0135001350013</v>
      </c>
      <c r="C858" s="8">
        <v>1.5</v>
      </c>
      <c r="D858" s="9">
        <v>11111</v>
      </c>
      <c r="E858" s="6">
        <v>2</v>
      </c>
      <c r="F858" s="6">
        <v>2</v>
      </c>
      <c r="G858" s="6">
        <v>2</v>
      </c>
      <c r="H858" s="6" t="s">
        <v>19785</v>
      </c>
      <c r="I858" s="6">
        <v>1</v>
      </c>
      <c r="J858" s="6">
        <v>10</v>
      </c>
      <c r="K858" s="6">
        <v>19</v>
      </c>
      <c r="L858" s="6"/>
      <c r="M858" s="6" t="s">
        <v>19786</v>
      </c>
      <c r="N858" s="6">
        <v>5</v>
      </c>
      <c r="O858" s="6">
        <v>5</v>
      </c>
      <c r="P858" s="6">
        <v>4</v>
      </c>
      <c r="Q858" s="6">
        <v>4</v>
      </c>
      <c r="R858" s="6" t="s">
        <v>17160</v>
      </c>
      <c r="S858" s="6" t="s">
        <v>17161</v>
      </c>
      <c r="T858" s="6" t="s">
        <v>809</v>
      </c>
    </row>
    <row r="859" spans="1:20" x14ac:dyDescent="0.25">
      <c r="A859" s="6" t="s">
        <v>19684</v>
      </c>
      <c r="B859" s="7">
        <f>(#REF!/#REF!)*10000000</f>
        <v>1350.0135001350013</v>
      </c>
      <c r="C859" s="8">
        <v>1.5</v>
      </c>
      <c r="D859" s="9">
        <v>11111</v>
      </c>
      <c r="E859" s="6">
        <v>2</v>
      </c>
      <c r="F859" s="6">
        <v>2</v>
      </c>
      <c r="G859" s="6">
        <v>4</v>
      </c>
      <c r="H859" s="6" t="s">
        <v>19785</v>
      </c>
      <c r="I859" s="6">
        <v>0</v>
      </c>
      <c r="J859" s="6">
        <v>7</v>
      </c>
      <c r="K859" s="6">
        <v>13</v>
      </c>
      <c r="L859" s="6" t="s">
        <v>143</v>
      </c>
      <c r="M859" s="6" t="s">
        <v>19788</v>
      </c>
      <c r="N859" s="6"/>
      <c r="O859" s="6"/>
      <c r="P859" s="6"/>
      <c r="Q859" s="6"/>
      <c r="R859" s="6" t="s">
        <v>19683</v>
      </c>
      <c r="S859" s="6" t="s">
        <v>182</v>
      </c>
      <c r="T859" s="6" t="s">
        <v>19681</v>
      </c>
    </row>
    <row r="860" spans="1:20" x14ac:dyDescent="0.25">
      <c r="A860" s="6" t="s">
        <v>4892</v>
      </c>
      <c r="B860" s="7">
        <f>(#REF!/#REF!)*10000000</f>
        <v>1350.01646361541</v>
      </c>
      <c r="C860" s="8">
        <v>2.0499999999999998</v>
      </c>
      <c r="D860" s="9">
        <v>15185</v>
      </c>
      <c r="E860" s="6">
        <v>2</v>
      </c>
      <c r="F860" s="6">
        <v>3</v>
      </c>
      <c r="G860" s="6">
        <v>2</v>
      </c>
      <c r="H860" s="6" t="s">
        <v>19785</v>
      </c>
      <c r="I860" s="6">
        <v>1</v>
      </c>
      <c r="J860" s="6">
        <v>2</v>
      </c>
      <c r="K860" s="6">
        <v>12</v>
      </c>
      <c r="L860" s="6" t="s">
        <v>143</v>
      </c>
      <c r="M860" s="6" t="s">
        <v>19786</v>
      </c>
      <c r="N860" s="6">
        <v>5</v>
      </c>
      <c r="O860" s="6">
        <v>5</v>
      </c>
      <c r="P860" s="6">
        <v>5</v>
      </c>
      <c r="Q860" s="6">
        <v>5</v>
      </c>
      <c r="R860" s="6" t="s">
        <v>4891</v>
      </c>
      <c r="S860" s="6" t="s">
        <v>2774</v>
      </c>
      <c r="T860" s="6" t="s">
        <v>4889</v>
      </c>
    </row>
    <row r="861" spans="1:20" x14ac:dyDescent="0.25">
      <c r="A861" s="6" t="s">
        <v>10652</v>
      </c>
      <c r="B861" s="7">
        <f>(#REF!/#REF!)*10000000</f>
        <v>1350.01646361541</v>
      </c>
      <c r="C861" s="8">
        <v>1.23</v>
      </c>
      <c r="D861" s="9">
        <v>9111</v>
      </c>
      <c r="E861" s="6">
        <v>2</v>
      </c>
      <c r="F861" s="6">
        <v>2</v>
      </c>
      <c r="G861" s="6">
        <v>3</v>
      </c>
      <c r="H861" s="6" t="s">
        <v>19785</v>
      </c>
      <c r="I861" s="6">
        <v>1</v>
      </c>
      <c r="J861" s="6">
        <v>1</v>
      </c>
      <c r="K861" s="6">
        <v>18</v>
      </c>
      <c r="L861" s="6" t="s">
        <v>143</v>
      </c>
      <c r="M861" s="6" t="s">
        <v>19786</v>
      </c>
      <c r="N861" s="6">
        <v>5</v>
      </c>
      <c r="O861" s="6">
        <v>4.5</v>
      </c>
      <c r="P861" s="6">
        <v>4.5</v>
      </c>
      <c r="Q861" s="6">
        <v>3.5</v>
      </c>
      <c r="R861" s="6"/>
      <c r="S861" s="6" t="s">
        <v>10638</v>
      </c>
      <c r="T861" s="6" t="s">
        <v>10650</v>
      </c>
    </row>
    <row r="862" spans="1:20" x14ac:dyDescent="0.25">
      <c r="A862" s="6" t="s">
        <v>147</v>
      </c>
      <c r="B862" s="7">
        <f>(#REF!/#REF!)*10000000</f>
        <v>1350.0245459008347</v>
      </c>
      <c r="C862" s="8">
        <v>1.1000000000000001</v>
      </c>
      <c r="D862" s="9">
        <v>8148</v>
      </c>
      <c r="E862" s="6">
        <v>2</v>
      </c>
      <c r="F862" s="6">
        <v>4</v>
      </c>
      <c r="G862" s="6">
        <v>4</v>
      </c>
      <c r="H862" s="6" t="s">
        <v>19785</v>
      </c>
      <c r="I862" s="6">
        <v>1</v>
      </c>
      <c r="J862" s="6">
        <v>2</v>
      </c>
      <c r="K862" s="6">
        <v>3</v>
      </c>
      <c r="L862" s="6" t="s">
        <v>143</v>
      </c>
      <c r="M862" s="6" t="s">
        <v>19789</v>
      </c>
      <c r="N862" s="6"/>
      <c r="O862" s="6"/>
      <c r="P862" s="6"/>
      <c r="Q862" s="6"/>
      <c r="R862" s="6"/>
      <c r="S862" s="6" t="s">
        <v>146</v>
      </c>
      <c r="T862" s="6" t="s">
        <v>141</v>
      </c>
    </row>
    <row r="863" spans="1:20" x14ac:dyDescent="0.25">
      <c r="A863" s="6" t="s">
        <v>15626</v>
      </c>
      <c r="B863" s="7">
        <f>(#REF!/#REF!)*10000000</f>
        <v>1350.0245459008347</v>
      </c>
      <c r="C863" s="8">
        <v>1.1000000000000001</v>
      </c>
      <c r="D863" s="9">
        <v>8148</v>
      </c>
      <c r="E863" s="6">
        <v>3</v>
      </c>
      <c r="F863" s="6">
        <v>2</v>
      </c>
      <c r="G863" s="6">
        <v>2</v>
      </c>
      <c r="H863" s="6" t="s">
        <v>19785</v>
      </c>
      <c r="I863" s="6">
        <v>0</v>
      </c>
      <c r="J863" s="6">
        <v>5</v>
      </c>
      <c r="K863" s="6">
        <v>14</v>
      </c>
      <c r="L863" s="6" t="s">
        <v>270</v>
      </c>
      <c r="M863" s="6" t="s">
        <v>19789</v>
      </c>
      <c r="N863" s="6">
        <v>4</v>
      </c>
      <c r="O863" s="6">
        <v>4</v>
      </c>
      <c r="P863" s="6">
        <v>4</v>
      </c>
      <c r="Q863" s="6">
        <v>4</v>
      </c>
      <c r="R863" s="6" t="s">
        <v>234</v>
      </c>
      <c r="S863" s="6"/>
      <c r="T863" s="6" t="s">
        <v>15624</v>
      </c>
    </row>
    <row r="864" spans="1:20" x14ac:dyDescent="0.25">
      <c r="A864" s="6" t="s">
        <v>17318</v>
      </c>
      <c r="B864" s="7">
        <f>(#REF!/#REF!)*10000000</f>
        <v>1350.0245459008347</v>
      </c>
      <c r="C864" s="8">
        <v>1.1000000000000001</v>
      </c>
      <c r="D864" s="9">
        <v>8148</v>
      </c>
      <c r="E864" s="6">
        <v>3</v>
      </c>
      <c r="F864" s="6">
        <v>3</v>
      </c>
      <c r="G864" s="6">
        <v>1</v>
      </c>
      <c r="H864" s="6" t="s">
        <v>19791</v>
      </c>
      <c r="I864" s="6">
        <v>1</v>
      </c>
      <c r="J864" s="6">
        <v>2</v>
      </c>
      <c r="K864" s="6">
        <v>3</v>
      </c>
      <c r="L864" s="6" t="s">
        <v>304</v>
      </c>
      <c r="M864" s="6" t="s">
        <v>19789</v>
      </c>
      <c r="N864" s="6">
        <v>4</v>
      </c>
      <c r="O864" s="6">
        <v>4</v>
      </c>
      <c r="P864" s="6">
        <v>4</v>
      </c>
      <c r="Q864" s="6">
        <v>4</v>
      </c>
      <c r="R864" s="6" t="s">
        <v>17316</v>
      </c>
      <c r="S864" s="6" t="s">
        <v>17317</v>
      </c>
      <c r="T864" s="6" t="s">
        <v>797</v>
      </c>
    </row>
    <row r="865" spans="1:20" x14ac:dyDescent="0.25">
      <c r="A865" s="6" t="s">
        <v>12684</v>
      </c>
      <c r="B865" s="7">
        <f>(#REF!/#REF!)*10000000</f>
        <v>1350.0293484640968</v>
      </c>
      <c r="C865" s="8">
        <v>0.69</v>
      </c>
      <c r="D865" s="9">
        <v>5111</v>
      </c>
      <c r="E865" s="6">
        <v>2</v>
      </c>
      <c r="F865" s="6">
        <v>2</v>
      </c>
      <c r="G865" s="6">
        <v>4</v>
      </c>
      <c r="H865" s="6" t="s">
        <v>19785</v>
      </c>
      <c r="I865" s="6">
        <v>1</v>
      </c>
      <c r="J865" s="6">
        <v>8</v>
      </c>
      <c r="K865" s="6">
        <v>19</v>
      </c>
      <c r="L865" s="6" t="s">
        <v>31</v>
      </c>
      <c r="M865" s="6" t="s">
        <v>19786</v>
      </c>
      <c r="N865" s="6">
        <v>4.5</v>
      </c>
      <c r="O865" s="6">
        <v>4</v>
      </c>
      <c r="P865" s="6">
        <v>4</v>
      </c>
      <c r="Q865" s="6">
        <v>3</v>
      </c>
      <c r="R865" s="6" t="s">
        <v>93</v>
      </c>
      <c r="S865" s="6" t="s">
        <v>12683</v>
      </c>
      <c r="T865" s="6" t="s">
        <v>4923</v>
      </c>
    </row>
    <row r="866" spans="1:20" x14ac:dyDescent="0.25">
      <c r="A866" s="6" t="s">
        <v>10422</v>
      </c>
      <c r="B866" s="7">
        <f>(#REF!/#REF!)*10000000</f>
        <v>1350.0378010584295</v>
      </c>
      <c r="C866" s="8">
        <v>1.25</v>
      </c>
      <c r="D866" s="9">
        <v>9259</v>
      </c>
      <c r="E866" s="6">
        <v>3</v>
      </c>
      <c r="F866" s="6">
        <v>3</v>
      </c>
      <c r="G866" s="6">
        <v>3</v>
      </c>
      <c r="H866" s="6" t="s">
        <v>19791</v>
      </c>
      <c r="I866" s="6">
        <v>2</v>
      </c>
      <c r="J866" s="6">
        <v>1</v>
      </c>
      <c r="K866" s="6">
        <v>14</v>
      </c>
      <c r="L866" s="6" t="s">
        <v>206</v>
      </c>
      <c r="M866" s="6" t="s">
        <v>19786</v>
      </c>
      <c r="N866" s="6">
        <v>5</v>
      </c>
      <c r="O866" s="6">
        <v>4</v>
      </c>
      <c r="P866" s="6">
        <v>5</v>
      </c>
      <c r="Q866" s="6">
        <v>4</v>
      </c>
      <c r="R866" s="6" t="s">
        <v>5930</v>
      </c>
      <c r="S866" s="6" t="s">
        <v>2774</v>
      </c>
      <c r="T866" s="6" t="s">
        <v>6075</v>
      </c>
    </row>
    <row r="867" spans="1:20" x14ac:dyDescent="0.25">
      <c r="A867" s="6" t="s">
        <v>10667</v>
      </c>
      <c r="B867" s="7">
        <f>(#REF!/#REF!)*10000000</f>
        <v>1350.0378010584295</v>
      </c>
      <c r="C867" s="8">
        <v>1.25</v>
      </c>
      <c r="D867" s="9">
        <v>9259</v>
      </c>
      <c r="E867" s="6">
        <v>2</v>
      </c>
      <c r="F867" s="6">
        <v>2</v>
      </c>
      <c r="G867" s="6">
        <v>3</v>
      </c>
      <c r="H867" s="6" t="s">
        <v>19785</v>
      </c>
      <c r="I867" s="6">
        <v>1</v>
      </c>
      <c r="J867" s="6">
        <v>3</v>
      </c>
      <c r="K867" s="6">
        <v>18</v>
      </c>
      <c r="L867" s="6" t="s">
        <v>270</v>
      </c>
      <c r="M867" s="6" t="s">
        <v>19786</v>
      </c>
      <c r="N867" s="6">
        <v>5</v>
      </c>
      <c r="O867" s="6">
        <v>4.5</v>
      </c>
      <c r="P867" s="6">
        <v>4.5</v>
      </c>
      <c r="Q867" s="6">
        <v>3.5</v>
      </c>
      <c r="R867" s="6"/>
      <c r="S867" s="6" t="s">
        <v>10638</v>
      </c>
      <c r="T867" s="6" t="s">
        <v>10665</v>
      </c>
    </row>
    <row r="868" spans="1:20" x14ac:dyDescent="0.25">
      <c r="A868" s="6" t="s">
        <v>1646</v>
      </c>
      <c r="B868" s="7">
        <f>(#REF!/#REF!)*10000000</f>
        <v>1350.0415397396844</v>
      </c>
      <c r="C868" s="8">
        <v>1.95</v>
      </c>
      <c r="D868" s="9">
        <v>14444</v>
      </c>
      <c r="E868" s="6">
        <v>4</v>
      </c>
      <c r="F868" s="6">
        <v>3</v>
      </c>
      <c r="G868" s="6">
        <v>3</v>
      </c>
      <c r="H868" s="6" t="s">
        <v>19785</v>
      </c>
      <c r="I868" s="6">
        <v>0</v>
      </c>
      <c r="J868" s="6">
        <v>7</v>
      </c>
      <c r="K868" s="6">
        <v>20</v>
      </c>
      <c r="L868" s="6"/>
      <c r="M868" s="6" t="s">
        <v>19789</v>
      </c>
      <c r="N868" s="6">
        <v>4.5</v>
      </c>
      <c r="O868" s="6">
        <v>4.5</v>
      </c>
      <c r="P868" s="6">
        <v>4.5</v>
      </c>
      <c r="Q868" s="6">
        <v>4</v>
      </c>
      <c r="R868" s="6" t="s">
        <v>1644</v>
      </c>
      <c r="S868" s="6"/>
      <c r="T868" s="6" t="s">
        <v>797</v>
      </c>
    </row>
    <row r="869" spans="1:20" x14ac:dyDescent="0.25">
      <c r="A869" s="6" t="s">
        <v>16727</v>
      </c>
      <c r="B869" s="7">
        <f>(#REF!/#REF!)*10000000</f>
        <v>1350.0482160077145</v>
      </c>
      <c r="C869" s="8">
        <v>3.5</v>
      </c>
      <c r="D869" s="9">
        <v>25925</v>
      </c>
      <c r="E869" s="6">
        <v>3</v>
      </c>
      <c r="F869" s="6">
        <v>3</v>
      </c>
      <c r="G869" s="6">
        <v>3</v>
      </c>
      <c r="H869" s="6" t="s">
        <v>19785</v>
      </c>
      <c r="I869" s="6">
        <v>0</v>
      </c>
      <c r="J869" s="6">
        <v>1</v>
      </c>
      <c r="K869" s="6">
        <v>4</v>
      </c>
      <c r="L869" s="6"/>
      <c r="M869" s="6" t="s">
        <v>19789</v>
      </c>
      <c r="N869" s="6">
        <v>4</v>
      </c>
      <c r="O869" s="6">
        <v>5</v>
      </c>
      <c r="P869" s="6">
        <v>4</v>
      </c>
      <c r="Q869" s="6">
        <v>4</v>
      </c>
      <c r="R869" s="6" t="s">
        <v>4089</v>
      </c>
      <c r="S869" s="6" t="s">
        <v>7615</v>
      </c>
      <c r="T869" s="6" t="s">
        <v>1142</v>
      </c>
    </row>
    <row r="870" spans="1:20" x14ac:dyDescent="0.25">
      <c r="A870" s="6" t="s">
        <v>14948</v>
      </c>
      <c r="B870" s="7">
        <f>(#REF!/#REF!)*10000000</f>
        <v>1350.0635324015248</v>
      </c>
      <c r="C870" s="8">
        <v>1.7</v>
      </c>
      <c r="D870" s="9">
        <v>12592</v>
      </c>
      <c r="E870" s="6">
        <v>3</v>
      </c>
      <c r="F870" s="6">
        <v>3</v>
      </c>
      <c r="G870" s="6">
        <v>4</v>
      </c>
      <c r="H870" s="6" t="s">
        <v>19785</v>
      </c>
      <c r="I870" s="6">
        <v>1</v>
      </c>
      <c r="J870" s="6">
        <v>6</v>
      </c>
      <c r="K870" s="6">
        <v>22</v>
      </c>
      <c r="L870" s="6"/>
      <c r="M870" s="6" t="s">
        <v>19789</v>
      </c>
      <c r="N870" s="6"/>
      <c r="O870" s="6"/>
      <c r="P870" s="6"/>
      <c r="Q870" s="6"/>
      <c r="R870" s="6"/>
      <c r="S870" s="6" t="s">
        <v>2500</v>
      </c>
      <c r="T870" s="6" t="s">
        <v>281</v>
      </c>
    </row>
    <row r="871" spans="1:20" x14ac:dyDescent="0.25">
      <c r="A871" s="6" t="s">
        <v>9364</v>
      </c>
      <c r="B871" s="7">
        <f>(#REF!/#REF!)*10000000</f>
        <v>1350.0821789152383</v>
      </c>
      <c r="C871" s="8">
        <v>1.1499999999999999</v>
      </c>
      <c r="D871" s="9">
        <v>8518</v>
      </c>
      <c r="E871" s="6">
        <v>2</v>
      </c>
      <c r="F871" s="6">
        <v>2</v>
      </c>
      <c r="G871" s="6">
        <v>3</v>
      </c>
      <c r="H871" s="6" t="s">
        <v>19785</v>
      </c>
      <c r="I871" s="6">
        <v>2</v>
      </c>
      <c r="J871" s="6">
        <v>8</v>
      </c>
      <c r="K871" s="6">
        <v>18</v>
      </c>
      <c r="L871" s="6" t="s">
        <v>206</v>
      </c>
      <c r="M871" s="6" t="s">
        <v>19786</v>
      </c>
      <c r="N871" s="6">
        <v>5</v>
      </c>
      <c r="O871" s="6">
        <v>4.5</v>
      </c>
      <c r="P871" s="6">
        <v>4.5</v>
      </c>
      <c r="Q871" s="6">
        <v>3.5</v>
      </c>
      <c r="R871" s="6" t="s">
        <v>9363</v>
      </c>
      <c r="S871" s="6" t="s">
        <v>171</v>
      </c>
      <c r="T871" s="6" t="s">
        <v>9361</v>
      </c>
    </row>
    <row r="872" spans="1:20" x14ac:dyDescent="0.25">
      <c r="A872" s="6" t="s">
        <v>11904</v>
      </c>
      <c r="B872" s="7">
        <f>(#REF!/#REF!)*10000000</f>
        <v>1350.0821789152383</v>
      </c>
      <c r="C872" s="8">
        <v>1.1499999999999999</v>
      </c>
      <c r="D872" s="9">
        <v>8518</v>
      </c>
      <c r="E872" s="6">
        <v>2</v>
      </c>
      <c r="F872" s="6">
        <v>2</v>
      </c>
      <c r="G872" s="6">
        <v>2</v>
      </c>
      <c r="H872" s="6" t="s">
        <v>19785</v>
      </c>
      <c r="I872" s="6">
        <v>1</v>
      </c>
      <c r="J872" s="6">
        <v>6</v>
      </c>
      <c r="K872" s="6">
        <v>18</v>
      </c>
      <c r="L872" s="6" t="s">
        <v>322</v>
      </c>
      <c r="M872" s="6" t="s">
        <v>19786</v>
      </c>
      <c r="N872" s="6">
        <v>5</v>
      </c>
      <c r="O872" s="6">
        <v>4.5</v>
      </c>
      <c r="P872" s="6">
        <v>4.5</v>
      </c>
      <c r="Q872" s="6">
        <v>3.5</v>
      </c>
      <c r="R872" s="6" t="s">
        <v>530</v>
      </c>
      <c r="S872" s="6" t="s">
        <v>11903</v>
      </c>
      <c r="T872" s="6" t="s">
        <v>11901</v>
      </c>
    </row>
    <row r="873" spans="1:20" x14ac:dyDescent="0.25">
      <c r="A873" s="6" t="s">
        <v>12555</v>
      </c>
      <c r="B873" s="7">
        <f>(#REF!/#REF!)*10000000</f>
        <v>1350.124801452235</v>
      </c>
      <c r="C873" s="8">
        <v>1.19</v>
      </c>
      <c r="D873" s="9">
        <v>8814</v>
      </c>
      <c r="E873" s="6">
        <v>2</v>
      </c>
      <c r="F873" s="6">
        <v>3</v>
      </c>
      <c r="G873" s="6">
        <v>1</v>
      </c>
      <c r="H873" s="6" t="s">
        <v>19785</v>
      </c>
      <c r="I873" s="6">
        <v>1</v>
      </c>
      <c r="J873" s="6">
        <v>0</v>
      </c>
      <c r="K873" s="6">
        <v>14</v>
      </c>
      <c r="L873" s="6" t="s">
        <v>31</v>
      </c>
      <c r="M873" s="6" t="s">
        <v>19786</v>
      </c>
      <c r="N873" s="6">
        <v>5</v>
      </c>
      <c r="O873" s="6">
        <v>5</v>
      </c>
      <c r="P873" s="6">
        <v>5</v>
      </c>
      <c r="Q873" s="6">
        <v>4.5</v>
      </c>
      <c r="R873" s="6" t="s">
        <v>12554</v>
      </c>
      <c r="S873" s="6" t="s">
        <v>6588</v>
      </c>
      <c r="T873" s="6" t="s">
        <v>2660</v>
      </c>
    </row>
    <row r="874" spans="1:20" x14ac:dyDescent="0.25">
      <c r="A874" s="6" t="s">
        <v>12657</v>
      </c>
      <c r="B874" s="7">
        <f>(#REF!/#REF!)*10000000</f>
        <v>1350.1350135013502</v>
      </c>
      <c r="C874" s="8">
        <v>1.2</v>
      </c>
      <c r="D874" s="9">
        <v>8888</v>
      </c>
      <c r="E874" s="6">
        <v>2</v>
      </c>
      <c r="F874" s="6">
        <v>3</v>
      </c>
      <c r="G874" s="6">
        <v>1</v>
      </c>
      <c r="H874" s="6" t="s">
        <v>19785</v>
      </c>
      <c r="I874" s="6">
        <v>0</v>
      </c>
      <c r="J874" s="6">
        <v>0</v>
      </c>
      <c r="K874" s="6">
        <v>14</v>
      </c>
      <c r="L874" s="6" t="s">
        <v>527</v>
      </c>
      <c r="M874" s="6" t="s">
        <v>19786</v>
      </c>
      <c r="N874" s="6">
        <v>5</v>
      </c>
      <c r="O874" s="6">
        <v>5</v>
      </c>
      <c r="P874" s="6">
        <v>5</v>
      </c>
      <c r="Q874" s="6">
        <v>4.5</v>
      </c>
      <c r="R874" s="6" t="s">
        <v>530</v>
      </c>
      <c r="S874" s="6" t="s">
        <v>12656</v>
      </c>
      <c r="T874" s="6" t="s">
        <v>12549</v>
      </c>
    </row>
    <row r="875" spans="1:20" x14ac:dyDescent="0.25">
      <c r="A875" s="6" t="s">
        <v>2555</v>
      </c>
      <c r="B875" s="7">
        <f>(#REF!/#REF!)*10000000</f>
        <v>1350.1350135013502</v>
      </c>
      <c r="C875" s="8">
        <v>1.05</v>
      </c>
      <c r="D875" s="9">
        <v>7777</v>
      </c>
      <c r="E875" s="6">
        <v>3</v>
      </c>
      <c r="F875" s="6">
        <v>2</v>
      </c>
      <c r="G875" s="6">
        <v>2</v>
      </c>
      <c r="H875" s="6" t="s">
        <v>19785</v>
      </c>
      <c r="I875" s="6">
        <v>0</v>
      </c>
      <c r="J875" s="6">
        <v>2</v>
      </c>
      <c r="K875" s="6">
        <v>4</v>
      </c>
      <c r="L875" s="6"/>
      <c r="M875" s="6" t="s">
        <v>19788</v>
      </c>
      <c r="N875" s="6">
        <v>5</v>
      </c>
      <c r="O875" s="6">
        <v>5</v>
      </c>
      <c r="P875" s="6">
        <v>5</v>
      </c>
      <c r="Q875" s="6">
        <v>5</v>
      </c>
      <c r="R875" s="6" t="s">
        <v>2554</v>
      </c>
      <c r="S875" s="6"/>
      <c r="T875" s="6" t="s">
        <v>2551</v>
      </c>
    </row>
    <row r="876" spans="1:20" x14ac:dyDescent="0.25">
      <c r="A876" s="6" t="s">
        <v>3045</v>
      </c>
      <c r="B876" s="7">
        <f>(#REF!/#REF!)*10000000</f>
        <v>1350.1350135013502</v>
      </c>
      <c r="C876" s="8">
        <v>0.9</v>
      </c>
      <c r="D876" s="9">
        <v>6666</v>
      </c>
      <c r="E876" s="6">
        <v>2</v>
      </c>
      <c r="F876" s="6">
        <v>2</v>
      </c>
      <c r="G876" s="6">
        <v>2</v>
      </c>
      <c r="H876" s="6" t="s">
        <v>19785</v>
      </c>
      <c r="I876" s="6">
        <v>0</v>
      </c>
      <c r="J876" s="6">
        <v>1</v>
      </c>
      <c r="K876" s="6">
        <v>14</v>
      </c>
      <c r="L876" s="6" t="s">
        <v>322</v>
      </c>
      <c r="M876" s="6" t="s">
        <v>19786</v>
      </c>
      <c r="N876" s="6">
        <v>4</v>
      </c>
      <c r="O876" s="6">
        <v>4</v>
      </c>
      <c r="P876" s="6">
        <v>4</v>
      </c>
      <c r="Q876" s="6">
        <v>4</v>
      </c>
      <c r="R876" s="6" t="s">
        <v>530</v>
      </c>
      <c r="S876" s="6" t="s">
        <v>182</v>
      </c>
      <c r="T876" s="6" t="s">
        <v>903</v>
      </c>
    </row>
    <row r="877" spans="1:20" x14ac:dyDescent="0.25">
      <c r="A877" s="6" t="s">
        <v>17569</v>
      </c>
      <c r="B877" s="7">
        <f>(#REF!/#REF!)*10000000</f>
        <v>1350.1350135013502</v>
      </c>
      <c r="C877" s="8">
        <v>0.75</v>
      </c>
      <c r="D877" s="9">
        <v>5555</v>
      </c>
      <c r="E877" s="6">
        <v>2</v>
      </c>
      <c r="F877" s="6">
        <v>2</v>
      </c>
      <c r="G877" s="6">
        <v>2</v>
      </c>
      <c r="H877" s="6" t="s">
        <v>19785</v>
      </c>
      <c r="I877" s="6">
        <v>0</v>
      </c>
      <c r="J877" s="6">
        <v>4</v>
      </c>
      <c r="K877" s="6">
        <v>17</v>
      </c>
      <c r="L877" s="6"/>
      <c r="M877" s="6" t="s">
        <v>19790</v>
      </c>
      <c r="N877" s="6">
        <v>4</v>
      </c>
      <c r="O877" s="6">
        <v>4</v>
      </c>
      <c r="P877" s="6">
        <v>4</v>
      </c>
      <c r="Q877" s="6">
        <v>5</v>
      </c>
      <c r="R877" s="6" t="s">
        <v>93</v>
      </c>
      <c r="S877" s="6"/>
      <c r="T877" s="6" t="s">
        <v>61</v>
      </c>
    </row>
    <row r="878" spans="1:20" x14ac:dyDescent="0.25">
      <c r="A878" s="6" t="s">
        <v>9524</v>
      </c>
      <c r="B878" s="7">
        <f>(#REF!/#REF!)*10000000</f>
        <v>1350.1577287066245</v>
      </c>
      <c r="C878" s="8">
        <v>1.07</v>
      </c>
      <c r="D878" s="9">
        <v>7925</v>
      </c>
      <c r="E878" s="6">
        <v>2</v>
      </c>
      <c r="F878" s="6">
        <v>2</v>
      </c>
      <c r="G878" s="6">
        <v>3</v>
      </c>
      <c r="H878" s="6" t="s">
        <v>19785</v>
      </c>
      <c r="I878" s="6">
        <v>1</v>
      </c>
      <c r="J878" s="6">
        <v>8</v>
      </c>
      <c r="K878" s="6">
        <v>18</v>
      </c>
      <c r="L878" s="6" t="s">
        <v>304</v>
      </c>
      <c r="M878" s="6" t="s">
        <v>19786</v>
      </c>
      <c r="N878" s="6">
        <v>5</v>
      </c>
      <c r="O878" s="6">
        <v>4.5</v>
      </c>
      <c r="P878" s="6">
        <v>4.5</v>
      </c>
      <c r="Q878" s="6">
        <v>3.5</v>
      </c>
      <c r="R878" s="6" t="s">
        <v>9523</v>
      </c>
      <c r="S878" s="6" t="s">
        <v>8734</v>
      </c>
      <c r="T878" s="6" t="s">
        <v>1855</v>
      </c>
    </row>
    <row r="879" spans="1:20" x14ac:dyDescent="0.25">
      <c r="A879" s="6" t="s">
        <v>18325</v>
      </c>
      <c r="B879" s="7">
        <f>(#REF!/#REF!)*10000000</f>
        <v>1350.181755236282</v>
      </c>
      <c r="C879" s="8">
        <v>0.78</v>
      </c>
      <c r="D879" s="9">
        <v>5777</v>
      </c>
      <c r="E879" s="6">
        <v>2</v>
      </c>
      <c r="F879" s="6">
        <v>2</v>
      </c>
      <c r="G879" s="6">
        <v>3</v>
      </c>
      <c r="H879" s="6" t="s">
        <v>19785</v>
      </c>
      <c r="I879" s="6">
        <v>1</v>
      </c>
      <c r="J879" s="6">
        <v>9</v>
      </c>
      <c r="K879" s="6">
        <v>14</v>
      </c>
      <c r="L879" s="6"/>
      <c r="M879" s="6" t="s">
        <v>19789</v>
      </c>
      <c r="N879" s="6">
        <v>4</v>
      </c>
      <c r="O879" s="6">
        <v>4</v>
      </c>
      <c r="P879" s="6">
        <v>4</v>
      </c>
      <c r="Q879" s="6">
        <v>5</v>
      </c>
      <c r="R879" s="6" t="s">
        <v>18323</v>
      </c>
      <c r="S879" s="6" t="s">
        <v>18324</v>
      </c>
      <c r="T879" s="6" t="s">
        <v>61</v>
      </c>
    </row>
    <row r="880" spans="1:20" x14ac:dyDescent="0.25">
      <c r="A880" s="6" t="s">
        <v>16919</v>
      </c>
      <c r="B880" s="7">
        <f>(#REF!/#REF!)*10000000</f>
        <v>1350.210970464135</v>
      </c>
      <c r="C880" s="8">
        <v>0.8</v>
      </c>
      <c r="D880" s="9">
        <v>5925</v>
      </c>
      <c r="E880" s="6">
        <v>2</v>
      </c>
      <c r="F880" s="6">
        <v>3</v>
      </c>
      <c r="G880" s="6">
        <v>2</v>
      </c>
      <c r="H880" s="6" t="s">
        <v>19785</v>
      </c>
      <c r="I880" s="6">
        <v>0</v>
      </c>
      <c r="J880" s="6">
        <v>0</v>
      </c>
      <c r="K880" s="6">
        <v>1</v>
      </c>
      <c r="L880" s="6"/>
      <c r="M880" s="6" t="s">
        <v>19789</v>
      </c>
      <c r="N880" s="6">
        <v>5</v>
      </c>
      <c r="O880" s="6">
        <v>4</v>
      </c>
      <c r="P880" s="6">
        <v>5</v>
      </c>
      <c r="Q880" s="6">
        <v>5</v>
      </c>
      <c r="R880" s="6" t="s">
        <v>234</v>
      </c>
      <c r="S880" s="6"/>
      <c r="T880" s="6" t="s">
        <v>16917</v>
      </c>
    </row>
    <row r="881" spans="1:20" x14ac:dyDescent="0.25">
      <c r="A881" s="6" t="s">
        <v>5892</v>
      </c>
      <c r="B881" s="7">
        <f>(#REF!/#REF!)*10000000</f>
        <v>1350.2285002077276</v>
      </c>
      <c r="C881" s="8">
        <v>0.65</v>
      </c>
      <c r="D881" s="9">
        <v>4814</v>
      </c>
      <c r="E881" s="6">
        <v>2</v>
      </c>
      <c r="F881" s="6">
        <v>2</v>
      </c>
      <c r="G881" s="6">
        <v>3</v>
      </c>
      <c r="H881" s="6" t="s">
        <v>19785</v>
      </c>
      <c r="I881" s="6">
        <v>1</v>
      </c>
      <c r="J881" s="6">
        <v>10</v>
      </c>
      <c r="K881" s="6">
        <v>13</v>
      </c>
      <c r="L881" s="6" t="s">
        <v>304</v>
      </c>
      <c r="M881" s="6" t="s">
        <v>19790</v>
      </c>
      <c r="N881" s="6">
        <v>5</v>
      </c>
      <c r="O881" s="6">
        <v>4</v>
      </c>
      <c r="P881" s="6">
        <v>5</v>
      </c>
      <c r="Q881" s="6">
        <v>5</v>
      </c>
      <c r="R881" s="6" t="s">
        <v>5890</v>
      </c>
      <c r="S881" s="6" t="s">
        <v>5891</v>
      </c>
      <c r="T881" s="6" t="s">
        <v>5887</v>
      </c>
    </row>
    <row r="882" spans="1:20" x14ac:dyDescent="0.25">
      <c r="A882" s="6" t="s">
        <v>12203</v>
      </c>
      <c r="B882" s="7">
        <f>(#REF!/#REF!)*10000000</f>
        <v>1350.2285002077276</v>
      </c>
      <c r="C882" s="8">
        <v>0.65</v>
      </c>
      <c r="D882" s="9">
        <v>4814</v>
      </c>
      <c r="E882" s="6">
        <v>2</v>
      </c>
      <c r="F882" s="6">
        <v>2</v>
      </c>
      <c r="G882" s="6">
        <v>3</v>
      </c>
      <c r="H882" s="6" t="s">
        <v>19785</v>
      </c>
      <c r="I882" s="6">
        <v>1</v>
      </c>
      <c r="J882" s="6">
        <v>3</v>
      </c>
      <c r="K882" s="6">
        <v>13</v>
      </c>
      <c r="L882" s="6" t="s">
        <v>304</v>
      </c>
      <c r="M882" s="6" t="s">
        <v>19786</v>
      </c>
      <c r="N882" s="6">
        <v>5</v>
      </c>
      <c r="O882" s="6">
        <v>4</v>
      </c>
      <c r="P882" s="6">
        <v>5</v>
      </c>
      <c r="Q882" s="6">
        <v>5</v>
      </c>
      <c r="R882" s="6"/>
      <c r="S882" s="6" t="s">
        <v>12202</v>
      </c>
      <c r="T882" s="6" t="s">
        <v>12200</v>
      </c>
    </row>
    <row r="883" spans="1:20" x14ac:dyDescent="0.25">
      <c r="A883" s="6" t="s">
        <v>13334</v>
      </c>
      <c r="B883" s="7">
        <f>(#REF!/#REF!)*10000000</f>
        <v>1350.2285002077276</v>
      </c>
      <c r="C883" s="8">
        <v>0.65</v>
      </c>
      <c r="D883" s="9">
        <v>4814</v>
      </c>
      <c r="E883" s="6">
        <v>2</v>
      </c>
      <c r="F883" s="6">
        <v>2</v>
      </c>
      <c r="G883" s="6">
        <v>3</v>
      </c>
      <c r="H883" s="6" t="s">
        <v>19785</v>
      </c>
      <c r="I883" s="6">
        <v>1</v>
      </c>
      <c r="J883" s="6">
        <v>6</v>
      </c>
      <c r="K883" s="6">
        <v>14</v>
      </c>
      <c r="L883" s="6" t="s">
        <v>31</v>
      </c>
      <c r="M883" s="6" t="s">
        <v>19786</v>
      </c>
      <c r="N883" s="6">
        <v>5</v>
      </c>
      <c r="O883" s="6">
        <v>4</v>
      </c>
      <c r="P883" s="6">
        <v>5</v>
      </c>
      <c r="Q883" s="6">
        <v>5</v>
      </c>
      <c r="R883" s="6"/>
      <c r="S883" s="6" t="s">
        <v>3629</v>
      </c>
      <c r="T883" s="6" t="s">
        <v>13333</v>
      </c>
    </row>
    <row r="884" spans="1:20" x14ac:dyDescent="0.25">
      <c r="A884" s="6" t="s">
        <v>13340</v>
      </c>
      <c r="B884" s="7">
        <f>(#REF!/#REF!)*10000000</f>
        <v>1350.2285002077276</v>
      </c>
      <c r="C884" s="8">
        <v>0.65</v>
      </c>
      <c r="D884" s="9">
        <v>4814</v>
      </c>
      <c r="E884" s="6">
        <v>2</v>
      </c>
      <c r="F884" s="6">
        <v>2</v>
      </c>
      <c r="G884" s="6">
        <v>3</v>
      </c>
      <c r="H884" s="6" t="s">
        <v>19785</v>
      </c>
      <c r="I884" s="6">
        <v>1</v>
      </c>
      <c r="J884" s="6">
        <v>6</v>
      </c>
      <c r="K884" s="6">
        <v>14</v>
      </c>
      <c r="L884" s="6" t="s">
        <v>270</v>
      </c>
      <c r="M884" s="6" t="s">
        <v>19786</v>
      </c>
      <c r="N884" s="6">
        <v>5</v>
      </c>
      <c r="O884" s="6">
        <v>4</v>
      </c>
      <c r="P884" s="6">
        <v>5</v>
      </c>
      <c r="Q884" s="6">
        <v>5</v>
      </c>
      <c r="R884" s="6"/>
      <c r="S884" s="6" t="s">
        <v>13327</v>
      </c>
      <c r="T884" s="6" t="s">
        <v>13339</v>
      </c>
    </row>
    <row r="885" spans="1:20" x14ac:dyDescent="0.25">
      <c r="A885" s="6" t="s">
        <v>5278</v>
      </c>
      <c r="B885" s="7">
        <f>(#REF!/#REF!)*10000000</f>
        <v>1351.0704635210977</v>
      </c>
      <c r="C885" s="8">
        <v>1.3</v>
      </c>
      <c r="D885" s="9">
        <v>9622</v>
      </c>
      <c r="E885" s="6">
        <v>2</v>
      </c>
      <c r="F885" s="6">
        <v>4</v>
      </c>
      <c r="G885" s="6">
        <v>2</v>
      </c>
      <c r="H885" s="6" t="s">
        <v>19785</v>
      </c>
      <c r="I885" s="6">
        <v>0</v>
      </c>
      <c r="J885" s="6">
        <v>3</v>
      </c>
      <c r="K885" s="6">
        <v>15</v>
      </c>
      <c r="L885" s="6" t="s">
        <v>270</v>
      </c>
      <c r="M885" s="6" t="s">
        <v>19786</v>
      </c>
      <c r="N885" s="6">
        <v>4</v>
      </c>
      <c r="O885" s="6">
        <v>4</v>
      </c>
      <c r="P885" s="6">
        <v>5</v>
      </c>
      <c r="Q885" s="6">
        <v>4</v>
      </c>
      <c r="R885" s="6" t="s">
        <v>93</v>
      </c>
      <c r="S885" s="6" t="s">
        <v>5277</v>
      </c>
      <c r="T885" s="6" t="s">
        <v>191</v>
      </c>
    </row>
    <row r="886" spans="1:20" x14ac:dyDescent="0.25">
      <c r="A886" s="6" t="s">
        <v>8528</v>
      </c>
      <c r="B886" s="7">
        <f>(#REF!/#REF!)*10000000</f>
        <v>1352.1344407958275</v>
      </c>
      <c r="C886" s="8">
        <v>0.7</v>
      </c>
      <c r="D886" s="9">
        <v>5177</v>
      </c>
      <c r="E886" s="6">
        <v>2</v>
      </c>
      <c r="F886" s="6">
        <v>3</v>
      </c>
      <c r="G886" s="6">
        <v>2</v>
      </c>
      <c r="H886" s="6" t="s">
        <v>19785</v>
      </c>
      <c r="I886" s="6">
        <v>1</v>
      </c>
      <c r="J886" s="6">
        <v>7</v>
      </c>
      <c r="K886" s="6">
        <v>13</v>
      </c>
      <c r="L886" s="6" t="s">
        <v>304</v>
      </c>
      <c r="M886" s="6" t="s">
        <v>19786</v>
      </c>
      <c r="N886" s="6">
        <v>5</v>
      </c>
      <c r="O886" s="6">
        <v>4</v>
      </c>
      <c r="P886" s="6">
        <v>5</v>
      </c>
      <c r="Q886" s="6">
        <v>5</v>
      </c>
      <c r="R886" s="6" t="s">
        <v>8527</v>
      </c>
      <c r="S886" s="6" t="s">
        <v>171</v>
      </c>
      <c r="T886" s="6" t="s">
        <v>215</v>
      </c>
    </row>
    <row r="887" spans="1:20" x14ac:dyDescent="0.25">
      <c r="A887" s="6" t="s">
        <v>16131</v>
      </c>
      <c r="B887" s="7">
        <f>(#REF!/#REF!)*10000000</f>
        <v>1352.1344407958275</v>
      </c>
      <c r="C887" s="8">
        <v>0.7</v>
      </c>
      <c r="D887" s="9">
        <v>5177</v>
      </c>
      <c r="E887" s="6">
        <v>2</v>
      </c>
      <c r="F887" s="6">
        <v>2</v>
      </c>
      <c r="G887" s="6">
        <v>3</v>
      </c>
      <c r="H887" s="6" t="s">
        <v>19785</v>
      </c>
      <c r="I887" s="6">
        <v>1</v>
      </c>
      <c r="J887" s="6">
        <v>9</v>
      </c>
      <c r="K887" s="6">
        <v>13</v>
      </c>
      <c r="L887" s="6" t="s">
        <v>270</v>
      </c>
      <c r="M887" s="6" t="s">
        <v>19788</v>
      </c>
      <c r="N887" s="6">
        <v>5</v>
      </c>
      <c r="O887" s="6">
        <v>4</v>
      </c>
      <c r="P887" s="6">
        <v>5</v>
      </c>
      <c r="Q887" s="6">
        <v>5</v>
      </c>
      <c r="R887" s="6"/>
      <c r="S887" s="6" t="s">
        <v>16130</v>
      </c>
      <c r="T887" s="6" t="s">
        <v>16128</v>
      </c>
    </row>
    <row r="888" spans="1:20" x14ac:dyDescent="0.25">
      <c r="A888" s="6" t="s">
        <v>17717</v>
      </c>
      <c r="B888" s="7">
        <f>(#REF!/#REF!)*10000000</f>
        <v>1358.015867343292</v>
      </c>
      <c r="C888" s="8">
        <v>1.9</v>
      </c>
      <c r="D888" s="9">
        <v>13991</v>
      </c>
      <c r="E888" s="6">
        <v>2</v>
      </c>
      <c r="F888" s="6">
        <v>2</v>
      </c>
      <c r="G888" s="6">
        <v>2</v>
      </c>
      <c r="H888" s="6" t="s">
        <v>19785</v>
      </c>
      <c r="I888" s="6">
        <v>0</v>
      </c>
      <c r="J888" s="6">
        <v>40</v>
      </c>
      <c r="K888" s="6">
        <v>40</v>
      </c>
      <c r="L888" s="6"/>
      <c r="M888" s="6" t="s">
        <v>19789</v>
      </c>
      <c r="N888" s="6">
        <v>4</v>
      </c>
      <c r="O888" s="6">
        <v>4</v>
      </c>
      <c r="P888" s="6">
        <v>4</v>
      </c>
      <c r="Q888" s="6">
        <v>5</v>
      </c>
      <c r="R888" s="6" t="s">
        <v>234</v>
      </c>
      <c r="S888" s="6"/>
      <c r="T888" s="6" t="s">
        <v>364</v>
      </c>
    </row>
    <row r="889" spans="1:20" x14ac:dyDescent="0.25">
      <c r="A889" s="6" t="s">
        <v>16894</v>
      </c>
      <c r="B889" s="7">
        <f>(#REF!/#REF!)*10000000</f>
        <v>1359.020310633214</v>
      </c>
      <c r="C889" s="8">
        <v>1.82</v>
      </c>
      <c r="D889" s="9">
        <v>13392</v>
      </c>
      <c r="E889" s="6">
        <v>3</v>
      </c>
      <c r="F889" s="6">
        <v>2</v>
      </c>
      <c r="G889" s="6">
        <v>2</v>
      </c>
      <c r="H889" s="6" t="s">
        <v>19785</v>
      </c>
      <c r="I889" s="6">
        <v>0</v>
      </c>
      <c r="J889" s="6">
        <v>4</v>
      </c>
      <c r="K889" s="6">
        <v>4</v>
      </c>
      <c r="L889" s="6" t="s">
        <v>270</v>
      </c>
      <c r="M889" s="6" t="s">
        <v>19789</v>
      </c>
      <c r="N889" s="6"/>
      <c r="O889" s="6"/>
      <c r="P889" s="6"/>
      <c r="Q889" s="6"/>
      <c r="R889" s="6" t="s">
        <v>234</v>
      </c>
      <c r="S889" s="6"/>
      <c r="T889" s="6" t="s">
        <v>15462</v>
      </c>
    </row>
    <row r="890" spans="1:20" x14ac:dyDescent="0.25">
      <c r="A890" s="6" t="s">
        <v>7909</v>
      </c>
      <c r="B890" s="7">
        <f>(#REF!/#REF!)*10000000</f>
        <v>1359.1060102688011</v>
      </c>
      <c r="C890" s="8">
        <v>1.35</v>
      </c>
      <c r="D890" s="9">
        <v>9933</v>
      </c>
      <c r="E890" s="6">
        <v>2</v>
      </c>
      <c r="F890" s="6">
        <v>2</v>
      </c>
      <c r="G890" s="6">
        <v>2</v>
      </c>
      <c r="H890" s="6" t="s">
        <v>19785</v>
      </c>
      <c r="I890" s="6">
        <v>0</v>
      </c>
      <c r="J890" s="6">
        <v>9</v>
      </c>
      <c r="K890" s="6">
        <v>26</v>
      </c>
      <c r="L890" s="6" t="s">
        <v>143</v>
      </c>
      <c r="M890" s="6" t="s">
        <v>19786</v>
      </c>
      <c r="N890" s="6">
        <v>4</v>
      </c>
      <c r="O890" s="6">
        <v>4</v>
      </c>
      <c r="P890" s="6">
        <v>5</v>
      </c>
      <c r="Q890" s="6">
        <v>4</v>
      </c>
      <c r="R890" s="6"/>
      <c r="S890" s="6" t="s">
        <v>7908</v>
      </c>
      <c r="T890" s="6" t="s">
        <v>6148</v>
      </c>
    </row>
    <row r="891" spans="1:20" x14ac:dyDescent="0.25">
      <c r="A891" s="6" t="s">
        <v>19555</v>
      </c>
      <c r="B891" s="7">
        <f>(#REF!/#REF!)*10000000</f>
        <v>1359.9274705349048</v>
      </c>
      <c r="C891" s="8">
        <v>0.9</v>
      </c>
      <c r="D891" s="9">
        <v>6618</v>
      </c>
      <c r="E891" s="6">
        <v>2</v>
      </c>
      <c r="F891" s="6">
        <v>2</v>
      </c>
      <c r="G891" s="6">
        <v>3</v>
      </c>
      <c r="H891" s="6" t="s">
        <v>19785</v>
      </c>
      <c r="I891" s="6">
        <v>1</v>
      </c>
      <c r="J891" s="6">
        <v>8</v>
      </c>
      <c r="K891" s="6">
        <v>15</v>
      </c>
      <c r="L891" s="6"/>
      <c r="M891" s="6" t="s">
        <v>19788</v>
      </c>
      <c r="N891" s="6">
        <v>4.5</v>
      </c>
      <c r="O891" s="6">
        <v>4.5</v>
      </c>
      <c r="P891" s="6">
        <v>4</v>
      </c>
      <c r="Q891" s="6">
        <v>3.5</v>
      </c>
      <c r="R891" s="6" t="s">
        <v>93</v>
      </c>
      <c r="S891" s="6" t="s">
        <v>19554</v>
      </c>
      <c r="T891" s="6" t="s">
        <v>19551</v>
      </c>
    </row>
    <row r="892" spans="1:20" x14ac:dyDescent="0.25">
      <c r="A892" s="6" t="s">
        <v>15285</v>
      </c>
      <c r="B892" s="7">
        <f>(#REF!/#REF!)*10000000</f>
        <v>1359.9660008499789</v>
      </c>
      <c r="C892" s="8">
        <v>0.64</v>
      </c>
      <c r="D892" s="9">
        <v>4706</v>
      </c>
      <c r="E892" s="6">
        <v>2</v>
      </c>
      <c r="F892" s="6">
        <v>2</v>
      </c>
      <c r="G892" s="6">
        <v>1</v>
      </c>
      <c r="H892" s="6" t="s">
        <v>19785</v>
      </c>
      <c r="I892" s="6">
        <v>0</v>
      </c>
      <c r="J892" s="6">
        <v>3</v>
      </c>
      <c r="K892" s="6">
        <v>17</v>
      </c>
      <c r="L892" s="6"/>
      <c r="M892" s="6" t="s">
        <v>19788</v>
      </c>
      <c r="N892" s="6">
        <v>5</v>
      </c>
      <c r="O892" s="6">
        <v>4.5</v>
      </c>
      <c r="P892" s="6">
        <v>5</v>
      </c>
      <c r="Q892" s="6">
        <v>4.5</v>
      </c>
      <c r="R892" s="6"/>
      <c r="S892" s="6" t="s">
        <v>15284</v>
      </c>
      <c r="T892" s="6" t="s">
        <v>15282</v>
      </c>
    </row>
    <row r="893" spans="1:20" x14ac:dyDescent="0.25">
      <c r="A893" s="6" t="s">
        <v>18795</v>
      </c>
      <c r="B893" s="7">
        <f>(#REF!/#REF!)*10000000</f>
        <v>1360.0441095386875</v>
      </c>
      <c r="C893" s="8">
        <v>0.74</v>
      </c>
      <c r="D893" s="9">
        <v>5441</v>
      </c>
      <c r="E893" s="6">
        <v>2</v>
      </c>
      <c r="F893" s="6">
        <v>2</v>
      </c>
      <c r="G893" s="6">
        <v>1</v>
      </c>
      <c r="H893" s="6" t="s">
        <v>19785</v>
      </c>
      <c r="I893" s="6">
        <v>1</v>
      </c>
      <c r="J893" s="6">
        <v>11</v>
      </c>
      <c r="K893" s="6">
        <v>14</v>
      </c>
      <c r="L893" s="6"/>
      <c r="M893" s="6" t="s">
        <v>19789</v>
      </c>
      <c r="N893" s="6">
        <v>5</v>
      </c>
      <c r="O893" s="6">
        <v>4.5</v>
      </c>
      <c r="P893" s="6">
        <v>5</v>
      </c>
      <c r="Q893" s="6">
        <v>4.5</v>
      </c>
      <c r="R893" s="6"/>
      <c r="S893" s="6" t="s">
        <v>2940</v>
      </c>
      <c r="T893" s="6" t="s">
        <v>18793</v>
      </c>
    </row>
    <row r="894" spans="1:20" x14ac:dyDescent="0.25">
      <c r="A894" s="6" t="s">
        <v>12727</v>
      </c>
      <c r="B894" s="7">
        <f>(#REF!/#REF!)*10000000</f>
        <v>1360.0572655690764</v>
      </c>
      <c r="C894" s="8">
        <v>0.95</v>
      </c>
      <c r="D894" s="9">
        <v>6985</v>
      </c>
      <c r="E894" s="6">
        <v>2</v>
      </c>
      <c r="F894" s="6">
        <v>2</v>
      </c>
      <c r="G894" s="6">
        <v>2</v>
      </c>
      <c r="H894" s="6" t="s">
        <v>19785</v>
      </c>
      <c r="I894" s="6">
        <v>0</v>
      </c>
      <c r="J894" s="6">
        <v>13</v>
      </c>
      <c r="K894" s="6">
        <v>15</v>
      </c>
      <c r="L894" s="6" t="s">
        <v>206</v>
      </c>
      <c r="M894" s="6" t="s">
        <v>19786</v>
      </c>
      <c r="N894" s="6">
        <v>5</v>
      </c>
      <c r="O894" s="6">
        <v>5</v>
      </c>
      <c r="P894" s="6">
        <v>5</v>
      </c>
      <c r="Q894" s="6">
        <v>5</v>
      </c>
      <c r="R894" s="6" t="s">
        <v>12725</v>
      </c>
      <c r="S894" s="6" t="s">
        <v>12726</v>
      </c>
      <c r="T894" s="6" t="s">
        <v>12722</v>
      </c>
    </row>
    <row r="895" spans="1:20" x14ac:dyDescent="0.25">
      <c r="A895" s="6" t="s">
        <v>12949</v>
      </c>
      <c r="B895" s="7">
        <f>(#REF!/#REF!)*10000000</f>
        <v>1360.0572655690764</v>
      </c>
      <c r="C895" s="8">
        <v>0.95</v>
      </c>
      <c r="D895" s="9">
        <v>6985</v>
      </c>
      <c r="E895" s="6">
        <v>2</v>
      </c>
      <c r="F895" s="6">
        <v>2</v>
      </c>
      <c r="G895" s="6">
        <v>2</v>
      </c>
      <c r="H895" s="6" t="s">
        <v>19785</v>
      </c>
      <c r="I895" s="6">
        <v>0</v>
      </c>
      <c r="J895" s="6">
        <v>14</v>
      </c>
      <c r="K895" s="6">
        <v>15</v>
      </c>
      <c r="L895" s="6" t="s">
        <v>143</v>
      </c>
      <c r="M895" s="6" t="s">
        <v>19786</v>
      </c>
      <c r="N895" s="6">
        <v>5</v>
      </c>
      <c r="O895" s="6">
        <v>5</v>
      </c>
      <c r="P895" s="6">
        <v>5</v>
      </c>
      <c r="Q895" s="6">
        <v>5</v>
      </c>
      <c r="R895" s="6" t="s">
        <v>12948</v>
      </c>
      <c r="S895" s="6" t="s">
        <v>6376</v>
      </c>
      <c r="T895" s="6" t="s">
        <v>12946</v>
      </c>
    </row>
    <row r="896" spans="1:20" x14ac:dyDescent="0.25">
      <c r="A896" s="6" t="s">
        <v>18427</v>
      </c>
      <c r="B896" s="7">
        <f>(#REF!/#REF!)*10000000</f>
        <v>1360.0697471665212</v>
      </c>
      <c r="C896" s="8">
        <v>0.78</v>
      </c>
      <c r="D896" s="9">
        <v>5735</v>
      </c>
      <c r="E896" s="6">
        <v>2</v>
      </c>
      <c r="F896" s="6">
        <v>2</v>
      </c>
      <c r="G896" s="6">
        <v>2</v>
      </c>
      <c r="H896" s="6" t="s">
        <v>19785</v>
      </c>
      <c r="I896" s="6">
        <v>0</v>
      </c>
      <c r="J896" s="6">
        <v>8</v>
      </c>
      <c r="K896" s="6">
        <v>14</v>
      </c>
      <c r="L896" s="6" t="s">
        <v>304</v>
      </c>
      <c r="M896" s="6" t="s">
        <v>19788</v>
      </c>
      <c r="N896" s="6">
        <v>5</v>
      </c>
      <c r="O896" s="6">
        <v>4.5</v>
      </c>
      <c r="P896" s="6">
        <v>5</v>
      </c>
      <c r="Q896" s="6">
        <v>4.5</v>
      </c>
      <c r="R896" s="6"/>
      <c r="S896" s="6" t="s">
        <v>18425</v>
      </c>
      <c r="T896" s="6" t="s">
        <v>18423</v>
      </c>
    </row>
    <row r="897" spans="1:20" x14ac:dyDescent="0.25">
      <c r="A897" s="6" t="s">
        <v>18888</v>
      </c>
      <c r="B897" s="7">
        <f>(#REF!/#REF!)*10000000</f>
        <v>1360.0697471665212</v>
      </c>
      <c r="C897" s="8">
        <v>0.78</v>
      </c>
      <c r="D897" s="9">
        <v>5735</v>
      </c>
      <c r="E897" s="6">
        <v>2</v>
      </c>
      <c r="F897" s="6">
        <v>2</v>
      </c>
      <c r="G897" s="6">
        <v>1</v>
      </c>
      <c r="H897" s="6" t="s">
        <v>19785</v>
      </c>
      <c r="I897" s="6">
        <v>0</v>
      </c>
      <c r="J897" s="6">
        <v>8</v>
      </c>
      <c r="K897" s="6">
        <v>14</v>
      </c>
      <c r="L897" s="6" t="s">
        <v>270</v>
      </c>
      <c r="M897" s="6" t="s">
        <v>19788</v>
      </c>
      <c r="N897" s="6">
        <v>5</v>
      </c>
      <c r="O897" s="6">
        <v>4.5</v>
      </c>
      <c r="P897" s="6">
        <v>5</v>
      </c>
      <c r="Q897" s="6">
        <v>4.5</v>
      </c>
      <c r="R897" s="6" t="s">
        <v>93</v>
      </c>
      <c r="S897" s="6" t="s">
        <v>18887</v>
      </c>
      <c r="T897" s="6" t="s">
        <v>18885</v>
      </c>
    </row>
    <row r="898" spans="1:20" x14ac:dyDescent="0.25">
      <c r="A898" s="6" t="s">
        <v>16072</v>
      </c>
      <c r="B898" s="7">
        <f>(#REF!/#REF!)*10000000</f>
        <v>1360.0816048962938</v>
      </c>
      <c r="C898" s="8">
        <v>0.8</v>
      </c>
      <c r="D898" s="9">
        <v>5882</v>
      </c>
      <c r="E898" s="6">
        <v>2</v>
      </c>
      <c r="F898" s="6">
        <v>2</v>
      </c>
      <c r="G898" s="6">
        <v>0</v>
      </c>
      <c r="H898" s="6" t="s">
        <v>19785</v>
      </c>
      <c r="I898" s="6">
        <v>0</v>
      </c>
      <c r="J898" s="6">
        <v>1</v>
      </c>
      <c r="K898" s="6">
        <v>14</v>
      </c>
      <c r="L898" s="6"/>
      <c r="M898" s="6" t="s">
        <v>19789</v>
      </c>
      <c r="N898" s="6">
        <v>5</v>
      </c>
      <c r="O898" s="6">
        <v>4.5</v>
      </c>
      <c r="P898" s="6">
        <v>5</v>
      </c>
      <c r="Q898" s="6">
        <v>4.5</v>
      </c>
      <c r="R898" s="6" t="s">
        <v>234</v>
      </c>
      <c r="S898" s="6"/>
      <c r="T898" s="6" t="s">
        <v>982</v>
      </c>
    </row>
    <row r="899" spans="1:20" x14ac:dyDescent="0.25">
      <c r="A899" s="6" t="s">
        <v>17008</v>
      </c>
      <c r="B899" s="7">
        <f>(#REF!/#REF!)*10000000</f>
        <v>1360.0928843921049</v>
      </c>
      <c r="C899" s="8">
        <v>0.82</v>
      </c>
      <c r="D899" s="9">
        <v>6029</v>
      </c>
      <c r="E899" s="6">
        <v>2</v>
      </c>
      <c r="F899" s="6">
        <v>2</v>
      </c>
      <c r="G899" s="6">
        <v>1</v>
      </c>
      <c r="H899" s="6" t="s">
        <v>19785</v>
      </c>
      <c r="I899" s="6">
        <v>0</v>
      </c>
      <c r="J899" s="6">
        <v>12</v>
      </c>
      <c r="K899" s="6">
        <v>14</v>
      </c>
      <c r="L899" s="6"/>
      <c r="M899" s="6" t="s">
        <v>19788</v>
      </c>
      <c r="N899" s="6">
        <v>5</v>
      </c>
      <c r="O899" s="6">
        <v>4.5</v>
      </c>
      <c r="P899" s="6">
        <v>5</v>
      </c>
      <c r="Q899" s="6">
        <v>4.5</v>
      </c>
      <c r="R899" s="6"/>
      <c r="S899" s="6" t="s">
        <v>171</v>
      </c>
      <c r="T899" s="6" t="s">
        <v>982</v>
      </c>
    </row>
    <row r="900" spans="1:20" x14ac:dyDescent="0.25">
      <c r="A900" s="6" t="s">
        <v>5505</v>
      </c>
      <c r="B900" s="7">
        <f>(#REF!/#REF!)*10000000</f>
        <v>1361.0071452875127</v>
      </c>
      <c r="C900" s="8">
        <v>0.8</v>
      </c>
      <c r="D900" s="9">
        <v>5878</v>
      </c>
      <c r="E900" s="6">
        <v>2</v>
      </c>
      <c r="F900" s="6">
        <v>2</v>
      </c>
      <c r="G900" s="6">
        <v>3</v>
      </c>
      <c r="H900" s="6" t="s">
        <v>19791</v>
      </c>
      <c r="I900" s="6">
        <v>1</v>
      </c>
      <c r="J900" s="6">
        <v>3</v>
      </c>
      <c r="K900" s="6">
        <v>19</v>
      </c>
      <c r="L900" s="6" t="s">
        <v>270</v>
      </c>
      <c r="M900" s="6" t="s">
        <v>19788</v>
      </c>
      <c r="N900" s="6">
        <v>4</v>
      </c>
      <c r="O900" s="6">
        <v>4</v>
      </c>
      <c r="P900" s="6">
        <v>4</v>
      </c>
      <c r="Q900" s="6">
        <v>4</v>
      </c>
      <c r="R900" s="6" t="s">
        <v>5504</v>
      </c>
      <c r="S900" s="6" t="s">
        <v>3629</v>
      </c>
      <c r="T900" s="6" t="s">
        <v>5502</v>
      </c>
    </row>
    <row r="901" spans="1:20" x14ac:dyDescent="0.25">
      <c r="A901" s="6" t="s">
        <v>18072</v>
      </c>
      <c r="B901" s="7">
        <f>(#REF!/#REF!)*10000000</f>
        <v>1361.0071452875127</v>
      </c>
      <c r="C901" s="8">
        <v>0.8</v>
      </c>
      <c r="D901" s="9">
        <v>5878</v>
      </c>
      <c r="E901" s="6">
        <v>2</v>
      </c>
      <c r="F901" s="6">
        <v>2</v>
      </c>
      <c r="G901" s="6">
        <v>2</v>
      </c>
      <c r="H901" s="6" t="s">
        <v>19785</v>
      </c>
      <c r="I901" s="6">
        <v>0</v>
      </c>
      <c r="J901" s="6">
        <v>9</v>
      </c>
      <c r="K901" s="6">
        <v>9</v>
      </c>
      <c r="L901" s="6" t="s">
        <v>206</v>
      </c>
      <c r="M901" s="6" t="s">
        <v>19789</v>
      </c>
      <c r="N901" s="6">
        <v>4</v>
      </c>
      <c r="O901" s="6">
        <v>4</v>
      </c>
      <c r="P901" s="6">
        <v>4</v>
      </c>
      <c r="Q901" s="6">
        <v>4</v>
      </c>
      <c r="R901" s="6" t="s">
        <v>234</v>
      </c>
      <c r="S901" s="6"/>
      <c r="T901" s="6" t="s">
        <v>14870</v>
      </c>
    </row>
    <row r="902" spans="1:20" x14ac:dyDescent="0.25">
      <c r="A902" s="6" t="s">
        <v>2653</v>
      </c>
      <c r="B902" s="7">
        <f>(#REF!/#REF!)*10000000</f>
        <v>1361.0203764193498</v>
      </c>
      <c r="C902" s="8">
        <v>0.875</v>
      </c>
      <c r="D902" s="9">
        <v>6429</v>
      </c>
      <c r="E902" s="6">
        <v>2</v>
      </c>
      <c r="F902" s="6">
        <v>2</v>
      </c>
      <c r="G902" s="6">
        <v>3</v>
      </c>
      <c r="H902" s="6" t="s">
        <v>19785</v>
      </c>
      <c r="I902" s="6">
        <v>0</v>
      </c>
      <c r="J902" s="6">
        <v>3</v>
      </c>
      <c r="K902" s="6">
        <v>12</v>
      </c>
      <c r="L902" s="6"/>
      <c r="M902" s="6" t="s">
        <v>19788</v>
      </c>
      <c r="N902" s="6">
        <v>4</v>
      </c>
      <c r="O902" s="6">
        <v>4</v>
      </c>
      <c r="P902" s="6">
        <v>4</v>
      </c>
      <c r="Q902" s="6">
        <v>4</v>
      </c>
      <c r="R902" s="6"/>
      <c r="S902" s="6" t="s">
        <v>2652</v>
      </c>
      <c r="T902" s="6" t="s">
        <v>903</v>
      </c>
    </row>
    <row r="903" spans="1:20" x14ac:dyDescent="0.25">
      <c r="A903" s="6" t="s">
        <v>7383</v>
      </c>
      <c r="B903" s="7">
        <f>(#REF!/#REF!)*10000000</f>
        <v>1362.0443637307044</v>
      </c>
      <c r="C903" s="8">
        <v>2.1</v>
      </c>
      <c r="D903" s="9">
        <v>15418</v>
      </c>
      <c r="E903" s="6">
        <v>3</v>
      </c>
      <c r="F903" s="6">
        <v>3</v>
      </c>
      <c r="G903" s="6">
        <v>1</v>
      </c>
      <c r="H903" s="6" t="s">
        <v>19785</v>
      </c>
      <c r="I903" s="6">
        <v>1</v>
      </c>
      <c r="J903" s="6">
        <v>2</v>
      </c>
      <c r="K903" s="6">
        <v>19</v>
      </c>
      <c r="L903" s="6" t="s">
        <v>270</v>
      </c>
      <c r="M903" s="6" t="s">
        <v>19787</v>
      </c>
      <c r="N903" s="6">
        <v>5</v>
      </c>
      <c r="O903" s="6">
        <v>4.5</v>
      </c>
      <c r="P903" s="6">
        <v>4.5</v>
      </c>
      <c r="Q903" s="6">
        <v>5</v>
      </c>
      <c r="R903" s="6" t="s">
        <v>7381</v>
      </c>
      <c r="S903" s="6" t="s">
        <v>7382</v>
      </c>
      <c r="T903" s="6" t="s">
        <v>7379</v>
      </c>
    </row>
    <row r="904" spans="1:20" x14ac:dyDescent="0.25">
      <c r="A904" s="6" t="s">
        <v>14047</v>
      </c>
      <c r="B904" s="7">
        <f>(#REF!/#REF!)*10000000</f>
        <v>1363.8577691183634</v>
      </c>
      <c r="C904" s="8">
        <v>0.56000000000000005</v>
      </c>
      <c r="D904" s="9">
        <v>4106</v>
      </c>
      <c r="E904" s="6">
        <v>2</v>
      </c>
      <c r="F904" s="6">
        <v>2</v>
      </c>
      <c r="G904" s="6">
        <v>2</v>
      </c>
      <c r="H904" s="6" t="s">
        <v>19785</v>
      </c>
      <c r="I904" s="6">
        <v>0</v>
      </c>
      <c r="J904" s="6">
        <v>10</v>
      </c>
      <c r="K904" s="6">
        <v>17</v>
      </c>
      <c r="L904" s="6"/>
      <c r="M904" s="6" t="s">
        <v>19789</v>
      </c>
      <c r="N904" s="6">
        <v>4</v>
      </c>
      <c r="O904" s="6">
        <v>4.5</v>
      </c>
      <c r="P904" s="6">
        <v>4.5</v>
      </c>
      <c r="Q904" s="6">
        <v>4</v>
      </c>
      <c r="R904" s="6"/>
      <c r="S904" s="6"/>
      <c r="T904" s="6" t="s">
        <v>852</v>
      </c>
    </row>
    <row r="905" spans="1:20" x14ac:dyDescent="0.25">
      <c r="A905" s="6" t="s">
        <v>14053</v>
      </c>
      <c r="B905" s="7">
        <f>(#REF!/#REF!)*10000000</f>
        <v>1363.9626704953337</v>
      </c>
      <c r="C905" s="8">
        <v>0.56999999999999995</v>
      </c>
      <c r="D905" s="9">
        <v>4179</v>
      </c>
      <c r="E905" s="6">
        <v>2</v>
      </c>
      <c r="F905" s="6">
        <v>2</v>
      </c>
      <c r="G905" s="6">
        <v>2</v>
      </c>
      <c r="H905" s="6" t="s">
        <v>19785</v>
      </c>
      <c r="I905" s="6">
        <v>0</v>
      </c>
      <c r="J905" s="6">
        <v>10</v>
      </c>
      <c r="K905" s="6">
        <v>17</v>
      </c>
      <c r="L905" s="6"/>
      <c r="M905" s="6" t="s">
        <v>19789</v>
      </c>
      <c r="N905" s="6">
        <v>4</v>
      </c>
      <c r="O905" s="6">
        <v>4.5</v>
      </c>
      <c r="P905" s="6">
        <v>4.5</v>
      </c>
      <c r="Q905" s="6">
        <v>4</v>
      </c>
      <c r="R905" s="6" t="s">
        <v>234</v>
      </c>
      <c r="S905" s="6"/>
      <c r="T905" s="6" t="s">
        <v>852</v>
      </c>
    </row>
    <row r="906" spans="1:20" x14ac:dyDescent="0.25">
      <c r="A906" s="6" t="s">
        <v>2287</v>
      </c>
      <c r="B906" s="7">
        <f>(#REF!/#REF!)*10000000</f>
        <v>1364.190012180268</v>
      </c>
      <c r="C906" s="8">
        <v>0.56000000000000005</v>
      </c>
      <c r="D906" s="9">
        <v>4105</v>
      </c>
      <c r="E906" s="6">
        <v>2</v>
      </c>
      <c r="F906" s="6">
        <v>2</v>
      </c>
      <c r="G906" s="6">
        <v>2</v>
      </c>
      <c r="H906" s="6" t="s">
        <v>19785</v>
      </c>
      <c r="I906" s="6">
        <v>0</v>
      </c>
      <c r="J906" s="6">
        <v>10</v>
      </c>
      <c r="K906" s="6">
        <v>17</v>
      </c>
      <c r="L906" s="6"/>
      <c r="M906" s="6" t="s">
        <v>19786</v>
      </c>
      <c r="N906" s="6">
        <v>4</v>
      </c>
      <c r="O906" s="6">
        <v>4</v>
      </c>
      <c r="P906" s="6">
        <v>4</v>
      </c>
      <c r="Q906" s="6">
        <v>4</v>
      </c>
      <c r="R906" s="6" t="s">
        <v>2285</v>
      </c>
      <c r="S906" s="6" t="s">
        <v>2286</v>
      </c>
      <c r="T906" s="6" t="s">
        <v>2282</v>
      </c>
    </row>
    <row r="907" spans="1:20" x14ac:dyDescent="0.25">
      <c r="A907" s="6" t="s">
        <v>7718</v>
      </c>
      <c r="B907" s="7">
        <f>(#REF!/#REF!)*10000000</f>
        <v>1364.2131979695432</v>
      </c>
      <c r="C907" s="8">
        <v>0.43</v>
      </c>
      <c r="D907" s="9">
        <v>3152</v>
      </c>
      <c r="E907" s="6">
        <v>2</v>
      </c>
      <c r="F907" s="6">
        <v>2</v>
      </c>
      <c r="G907" s="6">
        <v>2</v>
      </c>
      <c r="H907" s="6" t="s">
        <v>19785</v>
      </c>
      <c r="I907" s="6">
        <v>0</v>
      </c>
      <c r="J907" s="6">
        <v>6</v>
      </c>
      <c r="K907" s="6">
        <v>21</v>
      </c>
      <c r="L907" s="6" t="s">
        <v>304</v>
      </c>
      <c r="M907" s="6" t="s">
        <v>19786</v>
      </c>
      <c r="N907" s="6">
        <v>4</v>
      </c>
      <c r="O907" s="6">
        <v>4</v>
      </c>
      <c r="P907" s="6">
        <v>4</v>
      </c>
      <c r="Q907" s="6">
        <v>4</v>
      </c>
      <c r="R907" s="6"/>
      <c r="S907" s="6" t="s">
        <v>7717</v>
      </c>
      <c r="T907" s="6" t="s">
        <v>852</v>
      </c>
    </row>
    <row r="908" spans="1:20" x14ac:dyDescent="0.25">
      <c r="A908" s="6" t="s">
        <v>6453</v>
      </c>
      <c r="B908" s="7">
        <f>(#REF!/#REF!)*10000000</f>
        <v>1365.0119116605499</v>
      </c>
      <c r="C908" s="8">
        <v>2.12</v>
      </c>
      <c r="D908" s="9">
        <v>15531</v>
      </c>
      <c r="E908" s="6">
        <v>2</v>
      </c>
      <c r="F908" s="6">
        <v>2</v>
      </c>
      <c r="G908" s="6">
        <v>2</v>
      </c>
      <c r="H908" s="6" t="s">
        <v>19791</v>
      </c>
      <c r="I908" s="6">
        <v>1</v>
      </c>
      <c r="J908" s="6">
        <v>2</v>
      </c>
      <c r="K908" s="6">
        <v>12</v>
      </c>
      <c r="L908" s="6" t="s">
        <v>143</v>
      </c>
      <c r="M908" s="6" t="s">
        <v>19786</v>
      </c>
      <c r="N908" s="6">
        <v>5</v>
      </c>
      <c r="O908" s="6">
        <v>5</v>
      </c>
      <c r="P908" s="6">
        <v>5</v>
      </c>
      <c r="Q908" s="6">
        <v>5</v>
      </c>
      <c r="R908" s="6" t="s">
        <v>6452</v>
      </c>
      <c r="S908" s="6" t="s">
        <v>2774</v>
      </c>
      <c r="T908" s="6" t="s">
        <v>6450</v>
      </c>
    </row>
    <row r="909" spans="1:20" x14ac:dyDescent="0.25">
      <c r="A909" s="6" t="s">
        <v>509</v>
      </c>
      <c r="B909" s="7">
        <f>(#REF!/#REF!)*10000000</f>
        <v>1365.0682534126706</v>
      </c>
      <c r="C909" s="8">
        <v>0.78</v>
      </c>
      <c r="D909" s="9">
        <v>5714</v>
      </c>
      <c r="E909" s="6">
        <v>2</v>
      </c>
      <c r="F909" s="6">
        <v>2</v>
      </c>
      <c r="G909" s="6">
        <v>3</v>
      </c>
      <c r="H909" s="6" t="s">
        <v>19785</v>
      </c>
      <c r="I909" s="6">
        <v>0</v>
      </c>
      <c r="J909" s="6">
        <v>1</v>
      </c>
      <c r="K909" s="6">
        <v>19</v>
      </c>
      <c r="L909" s="6" t="s">
        <v>304</v>
      </c>
      <c r="M909" s="6" t="s">
        <v>19790</v>
      </c>
      <c r="N909" s="6">
        <v>5</v>
      </c>
      <c r="O909" s="6">
        <v>4.5</v>
      </c>
      <c r="P909" s="6">
        <v>4.5</v>
      </c>
      <c r="Q909" s="6">
        <v>4.5</v>
      </c>
      <c r="R909" s="6" t="s">
        <v>506</v>
      </c>
      <c r="S909" s="6" t="s">
        <v>507</v>
      </c>
      <c r="T909" s="6" t="s">
        <v>502</v>
      </c>
    </row>
    <row r="910" spans="1:20" x14ac:dyDescent="0.25">
      <c r="A910" s="6" t="s">
        <v>19071</v>
      </c>
      <c r="B910" s="7">
        <f>(#REF!/#REF!)*10000000</f>
        <v>1365.0740802397202</v>
      </c>
      <c r="C910" s="8">
        <v>0.82</v>
      </c>
      <c r="D910" s="9">
        <v>6007</v>
      </c>
      <c r="E910" s="6">
        <v>2</v>
      </c>
      <c r="F910" s="6">
        <v>2</v>
      </c>
      <c r="G910" s="6">
        <v>3</v>
      </c>
      <c r="H910" s="6" t="s">
        <v>19785</v>
      </c>
      <c r="I910" s="6">
        <v>0</v>
      </c>
      <c r="J910" s="6">
        <v>0</v>
      </c>
      <c r="K910" s="6">
        <v>1</v>
      </c>
      <c r="L910" s="6"/>
      <c r="M910" s="6" t="s">
        <v>19789</v>
      </c>
      <c r="N910" s="6">
        <v>4.5</v>
      </c>
      <c r="O910" s="6">
        <v>4.5</v>
      </c>
      <c r="P910" s="6">
        <v>4</v>
      </c>
      <c r="Q910" s="6">
        <v>4.5</v>
      </c>
      <c r="R910" s="6" t="s">
        <v>234</v>
      </c>
      <c r="S910" s="6"/>
      <c r="T910" s="6" t="s">
        <v>19068</v>
      </c>
    </row>
    <row r="911" spans="1:20" x14ac:dyDescent="0.25">
      <c r="A911" s="6" t="s">
        <v>2622</v>
      </c>
      <c r="B911" s="7">
        <f>(#REF!/#REF!)*10000000</f>
        <v>1365.1877133105802</v>
      </c>
      <c r="C911" s="8">
        <v>0.92</v>
      </c>
      <c r="D911" s="9">
        <v>6739</v>
      </c>
      <c r="E911" s="6">
        <v>2</v>
      </c>
      <c r="F911" s="6">
        <v>2</v>
      </c>
      <c r="G911" s="6">
        <v>4</v>
      </c>
      <c r="H911" s="6" t="s">
        <v>19785</v>
      </c>
      <c r="I911" s="6">
        <v>0</v>
      </c>
      <c r="J911" s="6">
        <v>22</v>
      </c>
      <c r="K911" s="6">
        <v>24</v>
      </c>
      <c r="L911" s="6"/>
      <c r="M911" s="6" t="s">
        <v>19789</v>
      </c>
      <c r="N911" s="6">
        <v>4.5</v>
      </c>
      <c r="O911" s="6">
        <v>4.5</v>
      </c>
      <c r="P911" s="6">
        <v>4</v>
      </c>
      <c r="Q911" s="6">
        <v>4.5</v>
      </c>
      <c r="R911" s="6" t="s">
        <v>93</v>
      </c>
      <c r="S911" s="6" t="s">
        <v>2621</v>
      </c>
      <c r="T911" s="6" t="s">
        <v>1760</v>
      </c>
    </row>
    <row r="912" spans="1:20" x14ac:dyDescent="0.25">
      <c r="A912" s="6" t="s">
        <v>7771</v>
      </c>
      <c r="B912" s="7">
        <f>(#REF!/#REF!)*10000000</f>
        <v>1365.2593992858642</v>
      </c>
      <c r="C912" s="8">
        <v>0.65</v>
      </c>
      <c r="D912" s="9">
        <v>4761</v>
      </c>
      <c r="E912" s="6">
        <v>2</v>
      </c>
      <c r="F912" s="6">
        <v>2</v>
      </c>
      <c r="G912" s="6">
        <v>2</v>
      </c>
      <c r="H912" s="6" t="s">
        <v>19791</v>
      </c>
      <c r="I912" s="6">
        <v>1</v>
      </c>
      <c r="J912" s="6">
        <v>5</v>
      </c>
      <c r="K912" s="6">
        <v>22</v>
      </c>
      <c r="L912" s="6" t="s">
        <v>270</v>
      </c>
      <c r="M912" s="6" t="s">
        <v>19786</v>
      </c>
      <c r="N912" s="6">
        <v>4</v>
      </c>
      <c r="O912" s="6">
        <v>3</v>
      </c>
      <c r="P912" s="6">
        <v>4</v>
      </c>
      <c r="Q912" s="6">
        <v>4</v>
      </c>
      <c r="R912" s="6" t="s">
        <v>7770</v>
      </c>
      <c r="S912" s="6" t="s">
        <v>2774</v>
      </c>
      <c r="T912" s="6" t="s">
        <v>6389</v>
      </c>
    </row>
    <row r="913" spans="1:20" x14ac:dyDescent="0.25">
      <c r="A913" s="6" t="s">
        <v>16173</v>
      </c>
      <c r="B913" s="7">
        <f>(#REF!/#REF!)*10000000</f>
        <v>1365.7056145675265</v>
      </c>
      <c r="C913" s="8">
        <v>0.9</v>
      </c>
      <c r="D913" s="9">
        <v>6590</v>
      </c>
      <c r="E913" s="6">
        <v>2</v>
      </c>
      <c r="F913" s="6">
        <v>2</v>
      </c>
      <c r="G913" s="6">
        <v>4</v>
      </c>
      <c r="H913" s="6" t="s">
        <v>19785</v>
      </c>
      <c r="I913" s="6">
        <v>1</v>
      </c>
      <c r="J913" s="6">
        <v>10</v>
      </c>
      <c r="K913" s="6">
        <v>14</v>
      </c>
      <c r="L913" s="6"/>
      <c r="M913" s="6" t="s">
        <v>19786</v>
      </c>
      <c r="N913" s="6">
        <v>4.5</v>
      </c>
      <c r="O913" s="6">
        <v>4.5</v>
      </c>
      <c r="P913" s="6">
        <v>5</v>
      </c>
      <c r="Q913" s="6">
        <v>4</v>
      </c>
      <c r="R913" s="6" t="s">
        <v>16172</v>
      </c>
      <c r="S913" s="6"/>
      <c r="T913" s="6" t="s">
        <v>16170</v>
      </c>
    </row>
    <row r="914" spans="1:20" x14ac:dyDescent="0.25">
      <c r="A914" s="6" t="s">
        <v>16623</v>
      </c>
      <c r="B914" s="7">
        <f>(#REF!/#REF!)*10000000</f>
        <v>1365.9724100622127</v>
      </c>
      <c r="C914" s="8">
        <v>1.01</v>
      </c>
      <c r="D914" s="9">
        <v>7394</v>
      </c>
      <c r="E914" s="6">
        <v>2</v>
      </c>
      <c r="F914" s="6">
        <v>2</v>
      </c>
      <c r="G914" s="6">
        <v>4</v>
      </c>
      <c r="H914" s="6" t="s">
        <v>19785</v>
      </c>
      <c r="I914" s="6">
        <v>1</v>
      </c>
      <c r="J914" s="6">
        <v>11</v>
      </c>
      <c r="K914" s="6">
        <v>15</v>
      </c>
      <c r="L914" s="6"/>
      <c r="M914" s="6" t="s">
        <v>19788</v>
      </c>
      <c r="N914" s="6">
        <v>4.5</v>
      </c>
      <c r="O914" s="6">
        <v>4.5</v>
      </c>
      <c r="P914" s="6">
        <v>5</v>
      </c>
      <c r="Q914" s="6">
        <v>4</v>
      </c>
      <c r="R914" s="6"/>
      <c r="S914" s="6" t="s">
        <v>16622</v>
      </c>
      <c r="T914" s="6" t="s">
        <v>16381</v>
      </c>
    </row>
    <row r="915" spans="1:20" x14ac:dyDescent="0.25">
      <c r="A915" s="6" t="s">
        <v>8798</v>
      </c>
      <c r="B915" s="7">
        <f>(#REF!/#REF!)*10000000</f>
        <v>1366.0353927351753</v>
      </c>
      <c r="C915" s="8">
        <v>0.88</v>
      </c>
      <c r="D915" s="9">
        <v>6442</v>
      </c>
      <c r="E915" s="6">
        <v>2</v>
      </c>
      <c r="F915" s="6">
        <v>2</v>
      </c>
      <c r="G915" s="6">
        <v>4</v>
      </c>
      <c r="H915" s="6" t="s">
        <v>19785</v>
      </c>
      <c r="I915" s="6">
        <v>0</v>
      </c>
      <c r="J915" s="6">
        <v>3</v>
      </c>
      <c r="K915" s="6">
        <v>14</v>
      </c>
      <c r="L915" s="6" t="s">
        <v>270</v>
      </c>
      <c r="M915" s="6" t="s">
        <v>19786</v>
      </c>
      <c r="N915" s="6">
        <v>4.5</v>
      </c>
      <c r="O915" s="6">
        <v>4.5</v>
      </c>
      <c r="P915" s="6">
        <v>5</v>
      </c>
      <c r="Q915" s="6">
        <v>4</v>
      </c>
      <c r="R915" s="6" t="s">
        <v>8796</v>
      </c>
      <c r="S915" s="6" t="s">
        <v>8797</v>
      </c>
      <c r="T915" s="6" t="s">
        <v>1488</v>
      </c>
    </row>
    <row r="916" spans="1:20" x14ac:dyDescent="0.25">
      <c r="A916" s="6" t="s">
        <v>14515</v>
      </c>
      <c r="B916" s="7">
        <f>(#REF!/#REF!)*10000000</f>
        <v>1366.0805115535532</v>
      </c>
      <c r="C916" s="8">
        <v>0.94</v>
      </c>
      <c r="D916" s="9">
        <v>6881</v>
      </c>
      <c r="E916" s="6">
        <v>2</v>
      </c>
      <c r="F916" s="6">
        <v>2</v>
      </c>
      <c r="G916" s="6">
        <v>4</v>
      </c>
      <c r="H916" s="6" t="s">
        <v>19785</v>
      </c>
      <c r="I916" s="6">
        <v>0</v>
      </c>
      <c r="J916" s="6">
        <v>1</v>
      </c>
      <c r="K916" s="6">
        <v>14</v>
      </c>
      <c r="L916" s="6" t="s">
        <v>270</v>
      </c>
      <c r="M916" s="6" t="s">
        <v>19790</v>
      </c>
      <c r="N916" s="6">
        <v>4.5</v>
      </c>
      <c r="O916" s="6">
        <v>4.5</v>
      </c>
      <c r="P916" s="6">
        <v>5</v>
      </c>
      <c r="Q916" s="6">
        <v>4</v>
      </c>
      <c r="R916" s="6" t="s">
        <v>14513</v>
      </c>
      <c r="S916" s="6" t="s">
        <v>14514</v>
      </c>
      <c r="T916" s="6" t="s">
        <v>14511</v>
      </c>
    </row>
    <row r="917" spans="1:20" x14ac:dyDescent="0.25">
      <c r="A917" s="6" t="s">
        <v>9497</v>
      </c>
      <c r="B917" s="7">
        <f>(#REF!/#REF!)*10000000</f>
        <v>1366.1202185792349</v>
      </c>
      <c r="C917" s="8">
        <v>0.9</v>
      </c>
      <c r="D917" s="9">
        <v>6588</v>
      </c>
      <c r="E917" s="6">
        <v>2</v>
      </c>
      <c r="F917" s="6">
        <v>2</v>
      </c>
      <c r="G917" s="6">
        <v>4</v>
      </c>
      <c r="H917" s="6" t="s">
        <v>19785</v>
      </c>
      <c r="I917" s="6">
        <v>0</v>
      </c>
      <c r="J917" s="6">
        <v>4</v>
      </c>
      <c r="K917" s="6">
        <v>14</v>
      </c>
      <c r="L917" s="6"/>
      <c r="M917" s="6" t="s">
        <v>19786</v>
      </c>
      <c r="N917" s="6">
        <v>4.5</v>
      </c>
      <c r="O917" s="6">
        <v>4.5</v>
      </c>
      <c r="P917" s="6">
        <v>5</v>
      </c>
      <c r="Q917" s="6">
        <v>4</v>
      </c>
      <c r="R917" s="6"/>
      <c r="S917" s="6" t="s">
        <v>4166</v>
      </c>
      <c r="T917" s="6" t="s">
        <v>1488</v>
      </c>
    </row>
    <row r="918" spans="1:20" x14ac:dyDescent="0.25">
      <c r="A918" s="6" t="s">
        <v>17115</v>
      </c>
      <c r="B918" s="7">
        <f>(#REF!/#REF!)*10000000</f>
        <v>1366.1202185792349</v>
      </c>
      <c r="C918" s="8">
        <v>0.8</v>
      </c>
      <c r="D918" s="9">
        <v>5856</v>
      </c>
      <c r="E918" s="6">
        <v>2</v>
      </c>
      <c r="F918" s="6">
        <v>2</v>
      </c>
      <c r="G918" s="6">
        <v>4</v>
      </c>
      <c r="H918" s="6" t="s">
        <v>19785</v>
      </c>
      <c r="I918" s="6">
        <v>0</v>
      </c>
      <c r="J918" s="6">
        <v>14</v>
      </c>
      <c r="K918" s="6">
        <v>14</v>
      </c>
      <c r="L918" s="6"/>
      <c r="M918" s="6" t="s">
        <v>19788</v>
      </c>
      <c r="N918" s="6">
        <v>4.5</v>
      </c>
      <c r="O918" s="6">
        <v>4.5</v>
      </c>
      <c r="P918" s="6">
        <v>5</v>
      </c>
      <c r="Q918" s="6">
        <v>4</v>
      </c>
      <c r="R918" s="6" t="s">
        <v>93</v>
      </c>
      <c r="S918" s="6" t="s">
        <v>11761</v>
      </c>
      <c r="T918" s="6" t="s">
        <v>17113</v>
      </c>
    </row>
    <row r="919" spans="1:20" x14ac:dyDescent="0.25">
      <c r="A919" s="6" t="s">
        <v>6267</v>
      </c>
      <c r="B919" s="7">
        <f>(#REF!/#REF!)*10000000</f>
        <v>1366.1202185792349</v>
      </c>
      <c r="C919" s="8">
        <v>0.8</v>
      </c>
      <c r="D919" s="9">
        <v>5856</v>
      </c>
      <c r="E919" s="6">
        <v>2</v>
      </c>
      <c r="F919" s="6">
        <v>2</v>
      </c>
      <c r="G919" s="6">
        <v>4</v>
      </c>
      <c r="H919" s="6" t="s">
        <v>19785</v>
      </c>
      <c r="I919" s="6">
        <v>0</v>
      </c>
      <c r="J919" s="6">
        <v>7</v>
      </c>
      <c r="K919" s="6">
        <v>14</v>
      </c>
      <c r="L919" s="6" t="s">
        <v>143</v>
      </c>
      <c r="M919" s="6" t="s">
        <v>19786</v>
      </c>
      <c r="N919" s="6">
        <v>4.5</v>
      </c>
      <c r="O919" s="6">
        <v>4.5</v>
      </c>
      <c r="P919" s="6">
        <v>5</v>
      </c>
      <c r="Q919" s="6">
        <v>4</v>
      </c>
      <c r="R919" s="6" t="s">
        <v>6266</v>
      </c>
      <c r="S919" s="6" t="s">
        <v>4251</v>
      </c>
      <c r="T919" s="6" t="s">
        <v>1488</v>
      </c>
    </row>
    <row r="920" spans="1:20" x14ac:dyDescent="0.25">
      <c r="A920" s="6" t="s">
        <v>7727</v>
      </c>
      <c r="B920" s="7">
        <f>(#REF!/#REF!)*10000000</f>
        <v>1366.1202185792349</v>
      </c>
      <c r="C920" s="8">
        <v>0.8</v>
      </c>
      <c r="D920" s="9">
        <v>5856</v>
      </c>
      <c r="E920" s="6">
        <v>2</v>
      </c>
      <c r="F920" s="6">
        <v>2</v>
      </c>
      <c r="G920" s="6">
        <v>4</v>
      </c>
      <c r="H920" s="6" t="s">
        <v>19791</v>
      </c>
      <c r="I920" s="6">
        <v>1</v>
      </c>
      <c r="J920" s="6">
        <v>6</v>
      </c>
      <c r="K920" s="6">
        <v>14</v>
      </c>
      <c r="L920" s="6" t="s">
        <v>31</v>
      </c>
      <c r="M920" s="6" t="s">
        <v>19786</v>
      </c>
      <c r="N920" s="6">
        <v>4.5</v>
      </c>
      <c r="O920" s="6">
        <v>4.5</v>
      </c>
      <c r="P920" s="6">
        <v>5</v>
      </c>
      <c r="Q920" s="6">
        <v>4</v>
      </c>
      <c r="R920" s="6" t="s">
        <v>7726</v>
      </c>
      <c r="S920" s="6" t="s">
        <v>3629</v>
      </c>
      <c r="T920" s="6" t="s">
        <v>6337</v>
      </c>
    </row>
    <row r="921" spans="1:20" x14ac:dyDescent="0.25">
      <c r="A921" s="6" t="s">
        <v>6333</v>
      </c>
      <c r="B921" s="7">
        <f>(#REF!/#REF!)*10000000</f>
        <v>1366.1202185792349</v>
      </c>
      <c r="C921" s="8">
        <v>0.75</v>
      </c>
      <c r="D921" s="9">
        <v>5490</v>
      </c>
      <c r="E921" s="6">
        <v>2</v>
      </c>
      <c r="F921" s="6">
        <v>2</v>
      </c>
      <c r="G921" s="6">
        <v>4</v>
      </c>
      <c r="H921" s="6" t="s">
        <v>19791</v>
      </c>
      <c r="I921" s="6">
        <v>1</v>
      </c>
      <c r="J921" s="6">
        <v>14</v>
      </c>
      <c r="K921" s="6">
        <v>14</v>
      </c>
      <c r="L921" s="6" t="s">
        <v>31</v>
      </c>
      <c r="M921" s="6" t="s">
        <v>19786</v>
      </c>
      <c r="N921" s="6">
        <v>4.5</v>
      </c>
      <c r="O921" s="6">
        <v>4.5</v>
      </c>
      <c r="P921" s="6">
        <v>5</v>
      </c>
      <c r="Q921" s="6">
        <v>4</v>
      </c>
      <c r="R921" s="6" t="s">
        <v>6332</v>
      </c>
      <c r="S921" s="6" t="s">
        <v>3629</v>
      </c>
      <c r="T921" s="6" t="s">
        <v>6330</v>
      </c>
    </row>
    <row r="922" spans="1:20" x14ac:dyDescent="0.25">
      <c r="A922" s="6" t="s">
        <v>6237</v>
      </c>
      <c r="B922" s="7">
        <f>(#REF!/#REF!)*10000000</f>
        <v>1366.2112629123626</v>
      </c>
      <c r="C922" s="8">
        <v>0.82</v>
      </c>
      <c r="D922" s="9">
        <v>6002</v>
      </c>
      <c r="E922" s="6">
        <v>2</v>
      </c>
      <c r="F922" s="6">
        <v>2</v>
      </c>
      <c r="G922" s="6">
        <v>4</v>
      </c>
      <c r="H922" s="6" t="s">
        <v>19785</v>
      </c>
      <c r="I922" s="6">
        <v>0</v>
      </c>
      <c r="J922" s="6">
        <v>7</v>
      </c>
      <c r="K922" s="6">
        <v>14</v>
      </c>
      <c r="L922" s="6" t="s">
        <v>143</v>
      </c>
      <c r="M922" s="6" t="s">
        <v>19786</v>
      </c>
      <c r="N922" s="6">
        <v>4.5</v>
      </c>
      <c r="O922" s="6">
        <v>4.5</v>
      </c>
      <c r="P922" s="6">
        <v>5</v>
      </c>
      <c r="Q922" s="6">
        <v>4</v>
      </c>
      <c r="R922" s="6" t="s">
        <v>93</v>
      </c>
      <c r="S922" s="6" t="s">
        <v>6236</v>
      </c>
      <c r="T922" s="6" t="s">
        <v>6234</v>
      </c>
    </row>
    <row r="923" spans="1:20" x14ac:dyDescent="0.25">
      <c r="A923" s="6" t="s">
        <v>11350</v>
      </c>
      <c r="B923" s="7">
        <f>(#REF!/#REF!)*10000000</f>
        <v>1368.0023285146017</v>
      </c>
      <c r="C923" s="8">
        <v>1.41</v>
      </c>
      <c r="D923" s="9">
        <v>10307</v>
      </c>
      <c r="E923" s="6">
        <v>2</v>
      </c>
      <c r="F923" s="6">
        <v>2</v>
      </c>
      <c r="G923" s="6">
        <v>3</v>
      </c>
      <c r="H923" s="6" t="s">
        <v>19785</v>
      </c>
      <c r="I923" s="6">
        <v>1</v>
      </c>
      <c r="J923" s="6">
        <v>0</v>
      </c>
      <c r="K923" s="6">
        <v>26</v>
      </c>
      <c r="L923" s="6" t="s">
        <v>143</v>
      </c>
      <c r="M923" s="6" t="s">
        <v>19786</v>
      </c>
      <c r="N923" s="6">
        <v>4</v>
      </c>
      <c r="O923" s="6">
        <v>4</v>
      </c>
      <c r="P923" s="6">
        <v>5</v>
      </c>
      <c r="Q923" s="6">
        <v>4</v>
      </c>
      <c r="R923" s="6"/>
      <c r="S923" s="6" t="s">
        <v>171</v>
      </c>
      <c r="T923" s="6" t="s">
        <v>321</v>
      </c>
    </row>
    <row r="924" spans="1:20" x14ac:dyDescent="0.25">
      <c r="A924" s="6" t="s">
        <v>17349</v>
      </c>
      <c r="B924" s="7">
        <f>(#REF!/#REF!)*10000000</f>
        <v>1368.0154142581887</v>
      </c>
      <c r="C924" s="8">
        <v>1.42</v>
      </c>
      <c r="D924" s="9">
        <v>10380</v>
      </c>
      <c r="E924" s="6">
        <v>2</v>
      </c>
      <c r="F924" s="6">
        <v>2</v>
      </c>
      <c r="G924" s="6">
        <v>3</v>
      </c>
      <c r="H924" s="6" t="s">
        <v>19785</v>
      </c>
      <c r="I924" s="6">
        <v>0</v>
      </c>
      <c r="J924" s="6">
        <v>14</v>
      </c>
      <c r="K924" s="6">
        <v>14</v>
      </c>
      <c r="L924" s="6"/>
      <c r="M924" s="6" t="s">
        <v>19789</v>
      </c>
      <c r="N924" s="6">
        <v>4</v>
      </c>
      <c r="O924" s="6">
        <v>4</v>
      </c>
      <c r="P924" s="6">
        <v>4.5</v>
      </c>
      <c r="Q924" s="6">
        <v>4</v>
      </c>
      <c r="R924" s="6"/>
      <c r="S924" s="6"/>
      <c r="T924" s="6" t="s">
        <v>16177</v>
      </c>
    </row>
    <row r="925" spans="1:20" x14ac:dyDescent="0.25">
      <c r="A925" s="6" t="s">
        <v>7807</v>
      </c>
      <c r="B925" s="7">
        <f>(#REF!/#REF!)*10000000</f>
        <v>1370.0506918755993</v>
      </c>
      <c r="C925" s="8">
        <v>2</v>
      </c>
      <c r="D925" s="9">
        <v>14598</v>
      </c>
      <c r="E925" s="6">
        <v>3</v>
      </c>
      <c r="F925" s="6">
        <v>3</v>
      </c>
      <c r="G925" s="6">
        <v>1</v>
      </c>
      <c r="H925" s="6" t="s">
        <v>19785</v>
      </c>
      <c r="I925" s="6">
        <v>0</v>
      </c>
      <c r="J925" s="6">
        <v>12</v>
      </c>
      <c r="K925" s="6">
        <v>14</v>
      </c>
      <c r="L925" s="6" t="s">
        <v>143</v>
      </c>
      <c r="M925" s="6" t="s">
        <v>19787</v>
      </c>
      <c r="N925" s="6">
        <v>4.5</v>
      </c>
      <c r="O925" s="6">
        <v>5</v>
      </c>
      <c r="P925" s="6">
        <v>4</v>
      </c>
      <c r="Q925" s="6">
        <v>5</v>
      </c>
      <c r="R925" s="6" t="s">
        <v>7804</v>
      </c>
      <c r="S925" s="6" t="s">
        <v>7805</v>
      </c>
      <c r="T925" s="6" t="s">
        <v>649</v>
      </c>
    </row>
    <row r="926" spans="1:20" x14ac:dyDescent="0.25">
      <c r="A926" s="6" t="s">
        <v>19688</v>
      </c>
      <c r="B926" s="7">
        <f>(#REF!/#REF!)*10000000</f>
        <v>1370.0715481808495</v>
      </c>
      <c r="C926" s="8">
        <v>0.9</v>
      </c>
      <c r="D926" s="9">
        <v>6569</v>
      </c>
      <c r="E926" s="6">
        <v>3</v>
      </c>
      <c r="F926" s="6">
        <v>2</v>
      </c>
      <c r="G926" s="6">
        <v>3</v>
      </c>
      <c r="H926" s="6" t="s">
        <v>19785</v>
      </c>
      <c r="I926" s="6">
        <v>0</v>
      </c>
      <c r="J926" s="6">
        <v>11</v>
      </c>
      <c r="K926" s="6">
        <v>14</v>
      </c>
      <c r="L926" s="6" t="s">
        <v>270</v>
      </c>
      <c r="M926" s="6" t="s">
        <v>19786</v>
      </c>
      <c r="N926" s="6">
        <v>5</v>
      </c>
      <c r="O926" s="6">
        <v>3</v>
      </c>
      <c r="P926" s="6">
        <v>4</v>
      </c>
      <c r="Q926" s="6">
        <v>4</v>
      </c>
      <c r="R926" s="6"/>
      <c r="S926" s="6" t="s">
        <v>19687</v>
      </c>
      <c r="T926" s="6" t="s">
        <v>88</v>
      </c>
    </row>
    <row r="927" spans="1:20" x14ac:dyDescent="0.25">
      <c r="A927" s="6" t="s">
        <v>876</v>
      </c>
      <c r="B927" s="7">
        <f>(#REF!/#REF!)*10000000</f>
        <v>1370.1517706576728</v>
      </c>
      <c r="C927" s="8">
        <v>0.65</v>
      </c>
      <c r="D927" s="9">
        <v>4744</v>
      </c>
      <c r="E927" s="6">
        <v>3</v>
      </c>
      <c r="F927" s="6">
        <v>2</v>
      </c>
      <c r="G927" s="6">
        <v>3</v>
      </c>
      <c r="H927" s="6" t="s">
        <v>19785</v>
      </c>
      <c r="I927" s="6">
        <v>0</v>
      </c>
      <c r="J927" s="6">
        <v>6</v>
      </c>
      <c r="K927" s="6">
        <v>14</v>
      </c>
      <c r="L927" s="6" t="s">
        <v>143</v>
      </c>
      <c r="M927" s="6" t="s">
        <v>19786</v>
      </c>
      <c r="N927" s="6">
        <v>5</v>
      </c>
      <c r="O927" s="6">
        <v>3</v>
      </c>
      <c r="P927" s="6">
        <v>4</v>
      </c>
      <c r="Q927" s="6">
        <v>4</v>
      </c>
      <c r="R927" s="6"/>
      <c r="S927" s="6" t="s">
        <v>171</v>
      </c>
      <c r="T927" s="6" t="s">
        <v>88</v>
      </c>
    </row>
    <row r="928" spans="1:20" x14ac:dyDescent="0.25">
      <c r="A928" s="6" t="s">
        <v>1925</v>
      </c>
      <c r="B928" s="7">
        <f>(#REF!/#REF!)*10000000</f>
        <v>1370.2801461632155</v>
      </c>
      <c r="C928" s="8">
        <v>1.8</v>
      </c>
      <c r="D928" s="9">
        <v>13136</v>
      </c>
      <c r="E928" s="6">
        <v>3</v>
      </c>
      <c r="F928" s="6">
        <v>3</v>
      </c>
      <c r="G928" s="6">
        <v>3</v>
      </c>
      <c r="H928" s="6" t="s">
        <v>19785</v>
      </c>
      <c r="I928" s="6">
        <v>0</v>
      </c>
      <c r="J928" s="6">
        <v>30</v>
      </c>
      <c r="K928" s="6">
        <v>32</v>
      </c>
      <c r="L928" s="6"/>
      <c r="M928" s="6" t="s">
        <v>19789</v>
      </c>
      <c r="N928" s="6">
        <v>5</v>
      </c>
      <c r="O928" s="6">
        <v>4.5</v>
      </c>
      <c r="P928" s="6">
        <v>5</v>
      </c>
      <c r="Q928" s="6">
        <v>5</v>
      </c>
      <c r="R928" s="6"/>
      <c r="S928" s="6" t="s">
        <v>1437</v>
      </c>
      <c r="T928" s="6" t="s">
        <v>1922</v>
      </c>
    </row>
    <row r="929" spans="1:20" x14ac:dyDescent="0.25">
      <c r="A929" s="6" t="s">
        <v>10417</v>
      </c>
      <c r="B929" s="7">
        <f>(#REF!/#REF!)*10000000</f>
        <v>1375</v>
      </c>
      <c r="C929" s="8">
        <v>2.2000000000000002</v>
      </c>
      <c r="D929" s="9">
        <v>16000</v>
      </c>
      <c r="E929" s="6">
        <v>2</v>
      </c>
      <c r="F929" s="6">
        <v>2</v>
      </c>
      <c r="G929" s="6">
        <v>1</v>
      </c>
      <c r="H929" s="6" t="s">
        <v>19791</v>
      </c>
      <c r="I929" s="6">
        <v>1</v>
      </c>
      <c r="J929" s="6">
        <v>5</v>
      </c>
      <c r="K929" s="6">
        <v>29</v>
      </c>
      <c r="L929" s="6" t="s">
        <v>270</v>
      </c>
      <c r="M929" s="6" t="s">
        <v>19786</v>
      </c>
      <c r="N929" s="6">
        <v>5</v>
      </c>
      <c r="O929" s="6">
        <v>5</v>
      </c>
      <c r="P929" s="6">
        <v>5</v>
      </c>
      <c r="Q929" s="6">
        <v>5</v>
      </c>
      <c r="R929" s="6" t="s">
        <v>10416</v>
      </c>
      <c r="S929" s="6" t="s">
        <v>171</v>
      </c>
      <c r="T929" s="6" t="s">
        <v>10414</v>
      </c>
    </row>
    <row r="930" spans="1:20" x14ac:dyDescent="0.25">
      <c r="A930" s="6" t="s">
        <v>10450</v>
      </c>
      <c r="B930" s="7">
        <f>(#REF!/#REF!)*10000000</f>
        <v>1375</v>
      </c>
      <c r="C930" s="8">
        <v>2.2000000000000002</v>
      </c>
      <c r="D930" s="9">
        <v>16000</v>
      </c>
      <c r="E930" s="6">
        <v>2</v>
      </c>
      <c r="F930" s="6">
        <v>2</v>
      </c>
      <c r="G930" s="6">
        <v>2</v>
      </c>
      <c r="H930" s="6" t="s">
        <v>19785</v>
      </c>
      <c r="I930" s="6">
        <v>0</v>
      </c>
      <c r="J930" s="6">
        <v>6</v>
      </c>
      <c r="K930" s="6">
        <v>29</v>
      </c>
      <c r="L930" s="6" t="s">
        <v>143</v>
      </c>
      <c r="M930" s="6" t="s">
        <v>19786</v>
      </c>
      <c r="N930" s="6">
        <v>5</v>
      </c>
      <c r="O930" s="6">
        <v>5</v>
      </c>
      <c r="P930" s="6">
        <v>5</v>
      </c>
      <c r="Q930" s="6">
        <v>5</v>
      </c>
      <c r="R930" s="6" t="s">
        <v>93</v>
      </c>
      <c r="S930" s="6" t="s">
        <v>1482</v>
      </c>
      <c r="T930" s="6" t="s">
        <v>10009</v>
      </c>
    </row>
    <row r="931" spans="1:20" x14ac:dyDescent="0.25">
      <c r="A931" s="6" t="s">
        <v>6008</v>
      </c>
      <c r="B931" s="7">
        <f>(#REF!/#REF!)*10000000</f>
        <v>1375.1199232491206</v>
      </c>
      <c r="C931" s="8">
        <v>0.86</v>
      </c>
      <c r="D931" s="9">
        <v>6254</v>
      </c>
      <c r="E931" s="6">
        <v>3</v>
      </c>
      <c r="F931" s="6">
        <v>4</v>
      </c>
      <c r="G931" s="6">
        <v>3</v>
      </c>
      <c r="H931" s="6" t="s">
        <v>19785</v>
      </c>
      <c r="I931" s="6">
        <v>1</v>
      </c>
      <c r="J931" s="6">
        <v>0</v>
      </c>
      <c r="K931" s="6">
        <v>13</v>
      </c>
      <c r="L931" s="6" t="s">
        <v>304</v>
      </c>
      <c r="M931" s="6" t="s">
        <v>19786</v>
      </c>
      <c r="N931" s="6">
        <v>5</v>
      </c>
      <c r="O931" s="6">
        <v>4</v>
      </c>
      <c r="P931" s="6">
        <v>5</v>
      </c>
      <c r="Q931" s="6">
        <v>5</v>
      </c>
      <c r="R931" s="6" t="s">
        <v>6007</v>
      </c>
      <c r="S931" s="6" t="s">
        <v>5994</v>
      </c>
      <c r="T931" s="6" t="s">
        <v>215</v>
      </c>
    </row>
    <row r="932" spans="1:20" x14ac:dyDescent="0.25">
      <c r="A932" s="6" t="s">
        <v>4736</v>
      </c>
      <c r="B932" s="7">
        <f>(#REF!/#REF!)*10000000</f>
        <v>1376.056614900727</v>
      </c>
      <c r="C932" s="8">
        <v>1.4</v>
      </c>
      <c r="D932" s="9">
        <v>10174</v>
      </c>
      <c r="E932" s="6">
        <v>3</v>
      </c>
      <c r="F932" s="6">
        <v>3</v>
      </c>
      <c r="G932" s="6">
        <v>2</v>
      </c>
      <c r="H932" s="6" t="s">
        <v>19785</v>
      </c>
      <c r="I932" s="6">
        <v>1</v>
      </c>
      <c r="J932" s="6">
        <v>9</v>
      </c>
      <c r="K932" s="6">
        <v>13</v>
      </c>
      <c r="L932" s="6" t="s">
        <v>270</v>
      </c>
      <c r="M932" s="6" t="s">
        <v>19786</v>
      </c>
      <c r="N932" s="6">
        <v>5</v>
      </c>
      <c r="O932" s="6">
        <v>4</v>
      </c>
      <c r="P932" s="6">
        <v>5</v>
      </c>
      <c r="Q932" s="6">
        <v>5</v>
      </c>
      <c r="R932" s="6" t="s">
        <v>4733</v>
      </c>
      <c r="S932" s="6" t="s">
        <v>4734</v>
      </c>
      <c r="T932" s="6" t="s">
        <v>4729</v>
      </c>
    </row>
    <row r="933" spans="1:20" x14ac:dyDescent="0.25">
      <c r="A933" s="6" t="s">
        <v>19328</v>
      </c>
      <c r="B933" s="7">
        <f>(#REF!/#REF!)*10000000</f>
        <v>1377.9527559055118</v>
      </c>
      <c r="C933" s="8">
        <v>1.75</v>
      </c>
      <c r="D933" s="9">
        <v>12700</v>
      </c>
      <c r="E933" s="6">
        <v>2</v>
      </c>
      <c r="F933" s="6">
        <v>2</v>
      </c>
      <c r="G933" s="6">
        <v>2</v>
      </c>
      <c r="H933" s="6" t="s">
        <v>19785</v>
      </c>
      <c r="I933" s="6">
        <v>0</v>
      </c>
      <c r="J933" s="6">
        <v>11</v>
      </c>
      <c r="K933" s="6">
        <v>20</v>
      </c>
      <c r="L933" s="6"/>
      <c r="M933" s="6" t="s">
        <v>19789</v>
      </c>
      <c r="N933" s="6">
        <v>4</v>
      </c>
      <c r="O933" s="6">
        <v>5</v>
      </c>
      <c r="P933" s="6">
        <v>4</v>
      </c>
      <c r="Q933" s="6">
        <v>5</v>
      </c>
      <c r="R933" s="6" t="s">
        <v>19326</v>
      </c>
      <c r="S933" s="6" t="s">
        <v>19327</v>
      </c>
      <c r="T933" s="6" t="s">
        <v>19324</v>
      </c>
    </row>
    <row r="934" spans="1:20" x14ac:dyDescent="0.25">
      <c r="A934" s="6" t="s">
        <v>16947</v>
      </c>
      <c r="B934" s="7">
        <f>(#REF!/#REF!)*10000000</f>
        <v>1380.0025090954712</v>
      </c>
      <c r="C934" s="8">
        <v>1.1000000000000001</v>
      </c>
      <c r="D934" s="9">
        <v>7971</v>
      </c>
      <c r="E934" s="6">
        <v>2</v>
      </c>
      <c r="F934" s="6">
        <v>2</v>
      </c>
      <c r="G934" s="6">
        <v>2</v>
      </c>
      <c r="H934" s="6" t="s">
        <v>19785</v>
      </c>
      <c r="I934" s="6">
        <v>0</v>
      </c>
      <c r="J934" s="6">
        <v>14</v>
      </c>
      <c r="K934" s="6">
        <v>14</v>
      </c>
      <c r="L934" s="6" t="s">
        <v>304</v>
      </c>
      <c r="M934" s="6" t="s">
        <v>19789</v>
      </c>
      <c r="N934" s="6"/>
      <c r="O934" s="6"/>
      <c r="P934" s="6"/>
      <c r="Q934" s="6"/>
      <c r="R934" s="6" t="s">
        <v>234</v>
      </c>
      <c r="S934" s="6"/>
      <c r="T934" s="6" t="s">
        <v>1099</v>
      </c>
    </row>
    <row r="935" spans="1:20" x14ac:dyDescent="0.25">
      <c r="A935" s="6" t="s">
        <v>8348</v>
      </c>
      <c r="B935" s="7">
        <f>(#REF!/#REF!)*10000000</f>
        <v>1380.0241504226321</v>
      </c>
      <c r="C935" s="8">
        <v>2.4</v>
      </c>
      <c r="D935" s="9">
        <v>17391</v>
      </c>
      <c r="E935" s="6">
        <v>2</v>
      </c>
      <c r="F935" s="6">
        <v>2</v>
      </c>
      <c r="G935" s="6">
        <v>2</v>
      </c>
      <c r="H935" s="6" t="s">
        <v>19785</v>
      </c>
      <c r="I935" s="6">
        <v>1</v>
      </c>
      <c r="J935" s="6">
        <v>8</v>
      </c>
      <c r="K935" s="6">
        <v>18</v>
      </c>
      <c r="L935" s="6" t="s">
        <v>206</v>
      </c>
      <c r="M935" s="6" t="s">
        <v>19786</v>
      </c>
      <c r="N935" s="6">
        <v>4</v>
      </c>
      <c r="O935" s="6">
        <v>5</v>
      </c>
      <c r="P935" s="6">
        <v>4</v>
      </c>
      <c r="Q935" s="6">
        <v>5</v>
      </c>
      <c r="R935" s="6" t="s">
        <v>8346</v>
      </c>
      <c r="S935" s="6" t="s">
        <v>8347</v>
      </c>
      <c r="T935" s="6" t="s">
        <v>8344</v>
      </c>
    </row>
    <row r="936" spans="1:20" x14ac:dyDescent="0.25">
      <c r="A936" s="6" t="s">
        <v>15793</v>
      </c>
      <c r="B936" s="7">
        <f>(#REF!/#REF!)*10000000</f>
        <v>1380.0241504226326</v>
      </c>
      <c r="C936" s="8">
        <v>1.6</v>
      </c>
      <c r="D936" s="9">
        <v>11594</v>
      </c>
      <c r="E936" s="6">
        <v>2</v>
      </c>
      <c r="F936" s="6">
        <v>2</v>
      </c>
      <c r="G936" s="6">
        <v>2</v>
      </c>
      <c r="H936" s="6" t="s">
        <v>19785</v>
      </c>
      <c r="I936" s="6">
        <v>1</v>
      </c>
      <c r="J936" s="6">
        <v>21</v>
      </c>
      <c r="K936" s="6">
        <v>23</v>
      </c>
      <c r="L936" s="6"/>
      <c r="M936" s="6" t="s">
        <v>19786</v>
      </c>
      <c r="N936" s="6">
        <v>5</v>
      </c>
      <c r="O936" s="6">
        <v>4</v>
      </c>
      <c r="P936" s="6">
        <v>4</v>
      </c>
      <c r="Q936" s="6">
        <v>5</v>
      </c>
      <c r="R936" s="6" t="s">
        <v>14431</v>
      </c>
      <c r="S936" s="6" t="s">
        <v>15792</v>
      </c>
      <c r="T936" s="6" t="s">
        <v>76</v>
      </c>
    </row>
    <row r="937" spans="1:20" x14ac:dyDescent="0.25">
      <c r="A937" s="6" t="s">
        <v>2713</v>
      </c>
      <c r="B937" s="7">
        <f>(#REF!/#REF!)*10000000</f>
        <v>1380.0241504226326</v>
      </c>
      <c r="C937" s="8">
        <v>0.8</v>
      </c>
      <c r="D937" s="9">
        <v>5797</v>
      </c>
      <c r="E937" s="6">
        <v>2</v>
      </c>
      <c r="F937" s="6">
        <v>2</v>
      </c>
      <c r="G937" s="6">
        <v>3</v>
      </c>
      <c r="H937" s="6" t="s">
        <v>19785</v>
      </c>
      <c r="I937" s="6">
        <v>0</v>
      </c>
      <c r="J937" s="6">
        <v>2</v>
      </c>
      <c r="K937" s="6">
        <v>17</v>
      </c>
      <c r="L937" s="6" t="s">
        <v>143</v>
      </c>
      <c r="M937" s="6" t="s">
        <v>19786</v>
      </c>
      <c r="N937" s="6">
        <v>4</v>
      </c>
      <c r="O937" s="6">
        <v>3.5</v>
      </c>
      <c r="P937" s="6">
        <v>4</v>
      </c>
      <c r="Q937" s="6">
        <v>4</v>
      </c>
      <c r="R937" s="6" t="s">
        <v>2711</v>
      </c>
      <c r="S937" s="6" t="s">
        <v>2712</v>
      </c>
      <c r="T937" s="6" t="s">
        <v>2301</v>
      </c>
    </row>
    <row r="938" spans="1:20" x14ac:dyDescent="0.25">
      <c r="A938" s="6" t="s">
        <v>16395</v>
      </c>
      <c r="B938" s="7">
        <f>(#REF!/#REF!)*10000000</f>
        <v>1380.0277392510402</v>
      </c>
      <c r="C938" s="8">
        <v>1.99</v>
      </c>
      <c r="D938" s="9">
        <v>14420</v>
      </c>
      <c r="E938" s="6">
        <v>2</v>
      </c>
      <c r="F938" s="6">
        <v>2</v>
      </c>
      <c r="G938" s="6">
        <v>2</v>
      </c>
      <c r="H938" s="6" t="s">
        <v>19791</v>
      </c>
      <c r="I938" s="6">
        <v>3</v>
      </c>
      <c r="J938" s="6">
        <v>9</v>
      </c>
      <c r="K938" s="6">
        <v>20</v>
      </c>
      <c r="L938" s="6" t="s">
        <v>143</v>
      </c>
      <c r="M938" s="6" t="s">
        <v>19788</v>
      </c>
      <c r="N938" s="6">
        <v>4</v>
      </c>
      <c r="O938" s="6">
        <v>5</v>
      </c>
      <c r="P938" s="6">
        <v>4</v>
      </c>
      <c r="Q938" s="6">
        <v>5</v>
      </c>
      <c r="R938" s="6" t="s">
        <v>16394</v>
      </c>
      <c r="S938" s="6" t="s">
        <v>13827</v>
      </c>
      <c r="T938" s="6" t="s">
        <v>1130</v>
      </c>
    </row>
    <row r="939" spans="1:20" x14ac:dyDescent="0.25">
      <c r="A939" s="6" t="s">
        <v>8312</v>
      </c>
      <c r="B939" s="7">
        <f>(#REF!/#REF!)*10000000</f>
        <v>1380.0602208096352</v>
      </c>
      <c r="C939" s="8">
        <v>1.65</v>
      </c>
      <c r="D939" s="9">
        <v>11956</v>
      </c>
      <c r="E939" s="6">
        <v>2</v>
      </c>
      <c r="F939" s="6">
        <v>2</v>
      </c>
      <c r="G939" s="6">
        <v>2</v>
      </c>
      <c r="H939" s="6" t="s">
        <v>19791</v>
      </c>
      <c r="I939" s="6">
        <v>2</v>
      </c>
      <c r="J939" s="6">
        <v>9</v>
      </c>
      <c r="K939" s="6">
        <v>20</v>
      </c>
      <c r="L939" s="6" t="s">
        <v>270</v>
      </c>
      <c r="M939" s="6" t="s">
        <v>19786</v>
      </c>
      <c r="N939" s="6">
        <v>4</v>
      </c>
      <c r="O939" s="6">
        <v>5</v>
      </c>
      <c r="P939" s="6">
        <v>4</v>
      </c>
      <c r="Q939" s="6">
        <v>5</v>
      </c>
      <c r="R939" s="6" t="s">
        <v>8310</v>
      </c>
      <c r="S939" s="6" t="s">
        <v>8311</v>
      </c>
      <c r="T939" s="6" t="s">
        <v>8308</v>
      </c>
    </row>
    <row r="940" spans="1:20" x14ac:dyDescent="0.25">
      <c r="A940" s="6" t="s">
        <v>1136</v>
      </c>
      <c r="B940" s="7">
        <f>(#REF!/#REF!)*10000000</f>
        <v>1380.0717637317141</v>
      </c>
      <c r="C940" s="8">
        <v>2</v>
      </c>
      <c r="D940" s="9">
        <v>14492</v>
      </c>
      <c r="E940" s="6">
        <v>2</v>
      </c>
      <c r="F940" s="6">
        <v>2</v>
      </c>
      <c r="G940" s="6">
        <v>2</v>
      </c>
      <c r="H940" s="6" t="s">
        <v>19785</v>
      </c>
      <c r="I940" s="6">
        <v>0</v>
      </c>
      <c r="J940" s="6">
        <v>9</v>
      </c>
      <c r="K940" s="6">
        <v>20</v>
      </c>
      <c r="L940" s="6" t="s">
        <v>270</v>
      </c>
      <c r="M940" s="6" t="s">
        <v>19786</v>
      </c>
      <c r="N940" s="6">
        <v>4</v>
      </c>
      <c r="O940" s="6">
        <v>5</v>
      </c>
      <c r="P940" s="6">
        <v>4</v>
      </c>
      <c r="Q940" s="6">
        <v>5</v>
      </c>
      <c r="R940" s="6" t="s">
        <v>1134</v>
      </c>
      <c r="S940" s="6" t="s">
        <v>171</v>
      </c>
      <c r="T940" s="6" t="s">
        <v>1130</v>
      </c>
    </row>
    <row r="941" spans="1:20" x14ac:dyDescent="0.25">
      <c r="A941" s="6" t="s">
        <v>6211</v>
      </c>
      <c r="B941" s="7">
        <f>(#REF!/#REF!)*10000000</f>
        <v>1381.014682366623</v>
      </c>
      <c r="C941" s="8">
        <v>1.9</v>
      </c>
      <c r="D941" s="9">
        <v>13758</v>
      </c>
      <c r="E941" s="6">
        <v>2</v>
      </c>
      <c r="F941" s="6">
        <v>2</v>
      </c>
      <c r="G941" s="6">
        <v>2</v>
      </c>
      <c r="H941" s="6" t="s">
        <v>19785</v>
      </c>
      <c r="I941" s="6">
        <v>0</v>
      </c>
      <c r="J941" s="6">
        <v>8</v>
      </c>
      <c r="K941" s="6">
        <v>24</v>
      </c>
      <c r="L941" s="6" t="s">
        <v>270</v>
      </c>
      <c r="M941" s="6" t="s">
        <v>19786</v>
      </c>
      <c r="N941" s="6">
        <v>4</v>
      </c>
      <c r="O941" s="6">
        <v>4.5</v>
      </c>
      <c r="P941" s="6">
        <v>4.5</v>
      </c>
      <c r="Q941" s="6">
        <v>4.5</v>
      </c>
      <c r="R941" s="6" t="s">
        <v>93</v>
      </c>
      <c r="S941" s="6" t="s">
        <v>6210</v>
      </c>
      <c r="T941" s="6" t="s">
        <v>6202</v>
      </c>
    </row>
    <row r="942" spans="1:20" x14ac:dyDescent="0.25">
      <c r="A942" s="6" t="s">
        <v>14318</v>
      </c>
      <c r="B942" s="7">
        <f>(#REF!/#REF!)*10000000</f>
        <v>1381.0565082287949</v>
      </c>
      <c r="C942" s="8">
        <v>2.4</v>
      </c>
      <c r="D942" s="9">
        <v>17378</v>
      </c>
      <c r="E942" s="6">
        <v>2</v>
      </c>
      <c r="F942" s="6">
        <v>2</v>
      </c>
      <c r="G942" s="6">
        <v>2</v>
      </c>
      <c r="H942" s="6" t="s">
        <v>19785</v>
      </c>
      <c r="I942" s="6">
        <v>0</v>
      </c>
      <c r="J942" s="6">
        <v>14</v>
      </c>
      <c r="K942" s="6">
        <v>24</v>
      </c>
      <c r="L942" s="6"/>
      <c r="M942" s="6" t="s">
        <v>19788</v>
      </c>
      <c r="N942" s="6">
        <v>4</v>
      </c>
      <c r="O942" s="6">
        <v>4.5</v>
      </c>
      <c r="P942" s="6">
        <v>4.5</v>
      </c>
      <c r="Q942" s="6">
        <v>4.5</v>
      </c>
      <c r="R942" s="6" t="s">
        <v>14316</v>
      </c>
      <c r="S942" s="6" t="s">
        <v>14317</v>
      </c>
      <c r="T942" s="6" t="s">
        <v>3156</v>
      </c>
    </row>
    <row r="943" spans="1:20" x14ac:dyDescent="0.25">
      <c r="A943" s="6" t="s">
        <v>2746</v>
      </c>
      <c r="B943" s="7">
        <f>(#REF!/#REF!)*10000000</f>
        <v>1381.9856952357864</v>
      </c>
      <c r="C943" s="8">
        <v>5.7</v>
      </c>
      <c r="D943" s="9">
        <v>41245</v>
      </c>
      <c r="E943" s="6">
        <v>3</v>
      </c>
      <c r="F943" s="6">
        <v>3</v>
      </c>
      <c r="G943" s="6">
        <v>3</v>
      </c>
      <c r="H943" s="6" t="s">
        <v>19785</v>
      </c>
      <c r="I943" s="6">
        <v>0</v>
      </c>
      <c r="J943" s="6">
        <v>1</v>
      </c>
      <c r="K943" s="6">
        <v>1</v>
      </c>
      <c r="L943" s="6" t="s">
        <v>270</v>
      </c>
      <c r="M943" s="6" t="s">
        <v>19789</v>
      </c>
      <c r="N943" s="6">
        <v>4</v>
      </c>
      <c r="O943" s="6">
        <v>4</v>
      </c>
      <c r="P943" s="6">
        <v>5</v>
      </c>
      <c r="Q943" s="6">
        <v>4</v>
      </c>
      <c r="R943" s="6" t="s">
        <v>356</v>
      </c>
      <c r="S943" s="6"/>
      <c r="T943" s="6" t="s">
        <v>2743</v>
      </c>
    </row>
    <row r="944" spans="1:20" x14ac:dyDescent="0.25">
      <c r="A944" s="6" t="s">
        <v>11143</v>
      </c>
      <c r="B944" s="7">
        <f>(#REF!/#REF!)*10000000</f>
        <v>1383.0285982184716</v>
      </c>
      <c r="C944" s="8">
        <v>1.18</v>
      </c>
      <c r="D944" s="9">
        <v>8532</v>
      </c>
      <c r="E944" s="6">
        <v>2</v>
      </c>
      <c r="F944" s="6">
        <v>2</v>
      </c>
      <c r="G944" s="6">
        <v>3</v>
      </c>
      <c r="H944" s="6" t="s">
        <v>19785</v>
      </c>
      <c r="I944" s="6">
        <v>0</v>
      </c>
      <c r="J944" s="6">
        <v>7</v>
      </c>
      <c r="K944" s="6">
        <v>15</v>
      </c>
      <c r="L944" s="6" t="s">
        <v>527</v>
      </c>
      <c r="M944" s="6" t="s">
        <v>19786</v>
      </c>
      <c r="N944" s="6">
        <v>5</v>
      </c>
      <c r="O944" s="6">
        <v>4.5</v>
      </c>
      <c r="P944" s="6">
        <v>5</v>
      </c>
      <c r="Q944" s="6">
        <v>4</v>
      </c>
      <c r="R944" s="6"/>
      <c r="S944" s="6" t="s">
        <v>11134</v>
      </c>
      <c r="T944" s="6" t="s">
        <v>11141</v>
      </c>
    </row>
    <row r="945" spans="1:20" x14ac:dyDescent="0.25">
      <c r="A945" s="6" t="s">
        <v>16675</v>
      </c>
      <c r="B945" s="7">
        <f>(#REF!/#REF!)*10000000</f>
        <v>1383.0493472007081</v>
      </c>
      <c r="C945" s="8">
        <v>1.25</v>
      </c>
      <c r="D945" s="9">
        <v>9038</v>
      </c>
      <c r="E945" s="6">
        <v>2</v>
      </c>
      <c r="F945" s="6">
        <v>2</v>
      </c>
      <c r="G945" s="6">
        <v>3</v>
      </c>
      <c r="H945" s="6" t="s">
        <v>19785</v>
      </c>
      <c r="I945" s="6">
        <v>0</v>
      </c>
      <c r="J945" s="6">
        <v>1</v>
      </c>
      <c r="K945" s="6">
        <v>16</v>
      </c>
      <c r="L945" s="6" t="s">
        <v>270</v>
      </c>
      <c r="M945" s="6" t="s">
        <v>19789</v>
      </c>
      <c r="N945" s="6">
        <v>4</v>
      </c>
      <c r="O945" s="6">
        <v>4</v>
      </c>
      <c r="P945" s="6">
        <v>3</v>
      </c>
      <c r="Q945" s="6">
        <v>4</v>
      </c>
      <c r="R945" s="6" t="s">
        <v>356</v>
      </c>
      <c r="S945" s="6"/>
      <c r="T945" s="6" t="s">
        <v>16673</v>
      </c>
    </row>
    <row r="946" spans="1:20" x14ac:dyDescent="0.25">
      <c r="A946" s="6" t="s">
        <v>3266</v>
      </c>
      <c r="B946" s="7">
        <f>(#REF!/#REF!)*10000000</f>
        <v>1383.1409279024178</v>
      </c>
      <c r="C946" s="8">
        <v>1.27</v>
      </c>
      <c r="D946" s="9">
        <v>9182</v>
      </c>
      <c r="E946" s="6">
        <v>2</v>
      </c>
      <c r="F946" s="6">
        <v>2</v>
      </c>
      <c r="G946" s="6">
        <v>4</v>
      </c>
      <c r="H946" s="6" t="s">
        <v>19785</v>
      </c>
      <c r="I946" s="6">
        <v>0</v>
      </c>
      <c r="J946" s="6">
        <v>9</v>
      </c>
      <c r="K946" s="6">
        <v>22</v>
      </c>
      <c r="L946" s="6" t="s">
        <v>31</v>
      </c>
      <c r="M946" s="6" t="s">
        <v>19789</v>
      </c>
      <c r="N946" s="6"/>
      <c r="O946" s="6"/>
      <c r="P946" s="6"/>
      <c r="Q946" s="6"/>
      <c r="R946" s="6"/>
      <c r="S946" s="6" t="s">
        <v>3265</v>
      </c>
      <c r="T946" s="6" t="s">
        <v>281</v>
      </c>
    </row>
    <row r="947" spans="1:20" x14ac:dyDescent="0.25">
      <c r="A947" s="6" t="s">
        <v>209</v>
      </c>
      <c r="B947" s="7">
        <f>(#REF!/#REF!)*10000000</f>
        <v>1385.0415512465372</v>
      </c>
      <c r="C947" s="8">
        <v>0.95</v>
      </c>
      <c r="D947" s="9">
        <v>6859</v>
      </c>
      <c r="E947" s="6">
        <v>2</v>
      </c>
      <c r="F947" s="6">
        <v>2</v>
      </c>
      <c r="G947" s="6">
        <v>4</v>
      </c>
      <c r="H947" s="6" t="s">
        <v>19785</v>
      </c>
      <c r="I947" s="6">
        <v>0</v>
      </c>
      <c r="J947" s="6">
        <v>3</v>
      </c>
      <c r="K947" s="6">
        <v>20</v>
      </c>
      <c r="L947" s="6" t="s">
        <v>206</v>
      </c>
      <c r="M947" s="6" t="s">
        <v>19789</v>
      </c>
      <c r="N947" s="6">
        <v>3</v>
      </c>
      <c r="O947" s="6">
        <v>4</v>
      </c>
      <c r="P947" s="6">
        <v>4</v>
      </c>
      <c r="Q947" s="6">
        <v>4</v>
      </c>
      <c r="R947" s="6"/>
      <c r="S947" s="6"/>
      <c r="T947" s="6" t="s">
        <v>204</v>
      </c>
    </row>
    <row r="948" spans="1:20" x14ac:dyDescent="0.25">
      <c r="A948" s="6" t="s">
        <v>9564</v>
      </c>
      <c r="B948" s="7">
        <f>(#REF!/#REF!)*10000000</f>
        <v>1385.0415512465372</v>
      </c>
      <c r="C948" s="8">
        <v>0.95</v>
      </c>
      <c r="D948" s="9">
        <v>6859</v>
      </c>
      <c r="E948" s="6">
        <v>2</v>
      </c>
      <c r="F948" s="6">
        <v>2</v>
      </c>
      <c r="G948" s="6">
        <v>4</v>
      </c>
      <c r="H948" s="6" t="s">
        <v>19785</v>
      </c>
      <c r="I948" s="6">
        <v>0</v>
      </c>
      <c r="J948" s="6">
        <v>2</v>
      </c>
      <c r="K948" s="6">
        <v>8</v>
      </c>
      <c r="L948" s="6" t="s">
        <v>304</v>
      </c>
      <c r="M948" s="6" t="s">
        <v>19786</v>
      </c>
      <c r="N948" s="6"/>
      <c r="O948" s="6"/>
      <c r="P948" s="6"/>
      <c r="Q948" s="6"/>
      <c r="R948" s="6" t="s">
        <v>9563</v>
      </c>
      <c r="S948" s="6" t="s">
        <v>171</v>
      </c>
      <c r="T948" s="6" t="s">
        <v>596</v>
      </c>
    </row>
    <row r="949" spans="1:20" x14ac:dyDescent="0.25">
      <c r="A949" s="6" t="s">
        <v>16932</v>
      </c>
      <c r="B949" s="7">
        <f>(#REF!/#REF!)*10000000</f>
        <v>1385.0415512465374</v>
      </c>
      <c r="C949" s="8">
        <v>1.25</v>
      </c>
      <c r="D949" s="9">
        <v>9025</v>
      </c>
      <c r="E949" s="6">
        <v>2</v>
      </c>
      <c r="F949" s="6">
        <v>2</v>
      </c>
      <c r="G949" s="6">
        <v>3</v>
      </c>
      <c r="H949" s="6" t="s">
        <v>19785</v>
      </c>
      <c r="I949" s="6">
        <v>0</v>
      </c>
      <c r="J949" s="6">
        <v>17</v>
      </c>
      <c r="K949" s="6">
        <v>17</v>
      </c>
      <c r="L949" s="6"/>
      <c r="M949" s="6" t="s">
        <v>19789</v>
      </c>
      <c r="N949" s="6"/>
      <c r="O949" s="6"/>
      <c r="P949" s="6"/>
      <c r="Q949" s="6"/>
      <c r="R949" s="6"/>
      <c r="S949" s="6"/>
      <c r="T949" s="6" t="s">
        <v>1099</v>
      </c>
    </row>
    <row r="950" spans="1:20" x14ac:dyDescent="0.25">
      <c r="A950" s="6" t="s">
        <v>17165</v>
      </c>
      <c r="B950" s="7">
        <f>(#REF!/#REF!)*10000000</f>
        <v>1385.0415512465374</v>
      </c>
      <c r="C950" s="8">
        <v>1.25</v>
      </c>
      <c r="D950" s="9">
        <v>9025</v>
      </c>
      <c r="E950" s="6">
        <v>2</v>
      </c>
      <c r="F950" s="6">
        <v>2</v>
      </c>
      <c r="G950" s="6">
        <v>4</v>
      </c>
      <c r="H950" s="6" t="s">
        <v>19785</v>
      </c>
      <c r="I950" s="6">
        <v>0</v>
      </c>
      <c r="J950" s="6">
        <v>15</v>
      </c>
      <c r="K950" s="6">
        <v>22</v>
      </c>
      <c r="L950" s="6"/>
      <c r="M950" s="6" t="s">
        <v>19789</v>
      </c>
      <c r="N950" s="6"/>
      <c r="O950" s="6"/>
      <c r="P950" s="6"/>
      <c r="Q950" s="6"/>
      <c r="R950" s="6" t="s">
        <v>93</v>
      </c>
      <c r="S950" s="6" t="s">
        <v>182</v>
      </c>
      <c r="T950" s="6" t="s">
        <v>281</v>
      </c>
    </row>
    <row r="951" spans="1:20" x14ac:dyDescent="0.25">
      <c r="A951" s="6" t="s">
        <v>601</v>
      </c>
      <c r="B951" s="7">
        <f>(#REF!/#REF!)*10000000</f>
        <v>1385.0415512465374</v>
      </c>
      <c r="C951" s="8">
        <v>1.05</v>
      </c>
      <c r="D951" s="9">
        <v>7581</v>
      </c>
      <c r="E951" s="6">
        <v>2</v>
      </c>
      <c r="F951" s="6">
        <v>2</v>
      </c>
      <c r="G951" s="6">
        <v>2</v>
      </c>
      <c r="H951" s="6" t="s">
        <v>19785</v>
      </c>
      <c r="I951" s="6">
        <v>0</v>
      </c>
      <c r="J951" s="6">
        <v>5</v>
      </c>
      <c r="K951" s="6">
        <v>8</v>
      </c>
      <c r="L951" s="6" t="s">
        <v>31</v>
      </c>
      <c r="M951" s="6" t="s">
        <v>19788</v>
      </c>
      <c r="N951" s="6"/>
      <c r="O951" s="6"/>
      <c r="P951" s="6"/>
      <c r="Q951" s="6"/>
      <c r="R951" s="6" t="s">
        <v>599</v>
      </c>
      <c r="S951" s="6" t="s">
        <v>600</v>
      </c>
      <c r="T951" s="6" t="s">
        <v>596</v>
      </c>
    </row>
    <row r="952" spans="1:20" x14ac:dyDescent="0.25">
      <c r="A952" s="6" t="s">
        <v>4167</v>
      </c>
      <c r="B952" s="7">
        <f>(#REF!/#REF!)*10000000</f>
        <v>1385.0415512465374</v>
      </c>
      <c r="C952" s="8">
        <v>1</v>
      </c>
      <c r="D952" s="9">
        <v>7220</v>
      </c>
      <c r="E952" s="6">
        <v>2</v>
      </c>
      <c r="F952" s="6">
        <v>2</v>
      </c>
      <c r="G952" s="6">
        <v>4</v>
      </c>
      <c r="H952" s="6" t="s">
        <v>19785</v>
      </c>
      <c r="I952" s="6">
        <v>0</v>
      </c>
      <c r="J952" s="6">
        <v>2</v>
      </c>
      <c r="K952" s="6">
        <v>8</v>
      </c>
      <c r="L952" s="6" t="s">
        <v>143</v>
      </c>
      <c r="M952" s="6" t="s">
        <v>19788</v>
      </c>
      <c r="N952" s="6"/>
      <c r="O952" s="6"/>
      <c r="P952" s="6"/>
      <c r="Q952" s="6"/>
      <c r="R952" s="6" t="s">
        <v>4165</v>
      </c>
      <c r="S952" s="6" t="s">
        <v>4166</v>
      </c>
      <c r="T952" s="6" t="s">
        <v>596</v>
      </c>
    </row>
    <row r="953" spans="1:20" x14ac:dyDescent="0.25">
      <c r="A953" s="6" t="s">
        <v>3236</v>
      </c>
      <c r="B953" s="7">
        <f>(#REF!/#REF!)*10000000</f>
        <v>1385.1132686084145</v>
      </c>
      <c r="C953" s="8">
        <v>1.07</v>
      </c>
      <c r="D953" s="9">
        <v>7725</v>
      </c>
      <c r="E953" s="6">
        <v>2</v>
      </c>
      <c r="F953" s="6">
        <v>2</v>
      </c>
      <c r="G953" s="6">
        <v>2</v>
      </c>
      <c r="H953" s="6" t="s">
        <v>19785</v>
      </c>
      <c r="I953" s="6">
        <v>0</v>
      </c>
      <c r="J953" s="6">
        <v>14</v>
      </c>
      <c r="K953" s="6">
        <v>24</v>
      </c>
      <c r="L953" s="6" t="s">
        <v>143</v>
      </c>
      <c r="M953" s="6" t="s">
        <v>19789</v>
      </c>
      <c r="N953" s="6"/>
      <c r="O953" s="6"/>
      <c r="P953" s="6"/>
      <c r="Q953" s="6"/>
      <c r="R953" s="6" t="s">
        <v>93</v>
      </c>
      <c r="S953" s="6" t="s">
        <v>3235</v>
      </c>
      <c r="T953" s="6" t="s">
        <v>281</v>
      </c>
    </row>
    <row r="954" spans="1:20" x14ac:dyDescent="0.25">
      <c r="A954" s="6" t="s">
        <v>9568</v>
      </c>
      <c r="B954" s="7">
        <f>(#REF!/#REF!)*10000000</f>
        <v>1385.1249623607348</v>
      </c>
      <c r="C954" s="8">
        <v>0.92</v>
      </c>
      <c r="D954" s="9">
        <v>6642</v>
      </c>
      <c r="E954" s="6">
        <v>2</v>
      </c>
      <c r="F954" s="6">
        <v>2</v>
      </c>
      <c r="G954" s="6">
        <v>4</v>
      </c>
      <c r="H954" s="6" t="s">
        <v>19785</v>
      </c>
      <c r="I954" s="6">
        <v>0</v>
      </c>
      <c r="J954" s="6">
        <v>2</v>
      </c>
      <c r="K954" s="6">
        <v>8</v>
      </c>
      <c r="L954" s="6" t="s">
        <v>270</v>
      </c>
      <c r="M954" s="6" t="s">
        <v>19786</v>
      </c>
      <c r="N954" s="6"/>
      <c r="O954" s="6"/>
      <c r="P954" s="6"/>
      <c r="Q954" s="6"/>
      <c r="R954" s="6" t="s">
        <v>7943</v>
      </c>
      <c r="S954" s="6" t="s">
        <v>2774</v>
      </c>
      <c r="T954" s="6" t="s">
        <v>596</v>
      </c>
    </row>
    <row r="955" spans="1:20" x14ac:dyDescent="0.25">
      <c r="A955" s="6" t="s">
        <v>7961</v>
      </c>
      <c r="B955" s="7">
        <f>(#REF!/#REF!)*10000000</f>
        <v>1385.1723595151896</v>
      </c>
      <c r="C955" s="8">
        <v>0.88</v>
      </c>
      <c r="D955" s="9">
        <v>6353</v>
      </c>
      <c r="E955" s="6">
        <v>2</v>
      </c>
      <c r="F955" s="6">
        <v>2</v>
      </c>
      <c r="G955" s="6">
        <v>4</v>
      </c>
      <c r="H955" s="6" t="s">
        <v>19785</v>
      </c>
      <c r="I955" s="6">
        <v>0</v>
      </c>
      <c r="J955" s="6">
        <v>3</v>
      </c>
      <c r="K955" s="6">
        <v>8</v>
      </c>
      <c r="L955" s="6" t="s">
        <v>206</v>
      </c>
      <c r="M955" s="6" t="s">
        <v>19786</v>
      </c>
      <c r="N955" s="6"/>
      <c r="O955" s="6"/>
      <c r="P955" s="6"/>
      <c r="Q955" s="6"/>
      <c r="R955" s="6" t="s">
        <v>4472</v>
      </c>
      <c r="S955" s="6" t="s">
        <v>171</v>
      </c>
      <c r="T955" s="6" t="s">
        <v>596</v>
      </c>
    </row>
    <row r="956" spans="1:20" x14ac:dyDescent="0.25">
      <c r="A956" s="6" t="s">
        <v>7966</v>
      </c>
      <c r="B956" s="7">
        <f>(#REF!/#REF!)*10000000</f>
        <v>1385.1723595151896</v>
      </c>
      <c r="C956" s="8">
        <v>0.88</v>
      </c>
      <c r="D956" s="9">
        <v>6353</v>
      </c>
      <c r="E956" s="6">
        <v>2</v>
      </c>
      <c r="F956" s="6">
        <v>2</v>
      </c>
      <c r="G956" s="6">
        <v>4</v>
      </c>
      <c r="H956" s="6" t="s">
        <v>19785</v>
      </c>
      <c r="I956" s="6">
        <v>0</v>
      </c>
      <c r="J956" s="6">
        <v>1</v>
      </c>
      <c r="K956" s="6">
        <v>8</v>
      </c>
      <c r="L956" s="6" t="s">
        <v>703</v>
      </c>
      <c r="M956" s="6" t="s">
        <v>19786</v>
      </c>
      <c r="N956" s="6"/>
      <c r="O956" s="6"/>
      <c r="P956" s="6"/>
      <c r="Q956" s="6"/>
      <c r="R956" s="6" t="s">
        <v>7965</v>
      </c>
      <c r="S956" s="6" t="s">
        <v>171</v>
      </c>
      <c r="T956" s="6" t="s">
        <v>596</v>
      </c>
    </row>
    <row r="957" spans="1:20" x14ac:dyDescent="0.25">
      <c r="A957" s="6" t="s">
        <v>8558</v>
      </c>
      <c r="B957" s="7">
        <f>(#REF!/#REF!)*10000000</f>
        <v>1395.0487863881945</v>
      </c>
      <c r="C957" s="8">
        <v>1.73</v>
      </c>
      <c r="D957" s="9">
        <v>12401</v>
      </c>
      <c r="E957" s="6">
        <v>3</v>
      </c>
      <c r="F957" s="6">
        <v>3</v>
      </c>
      <c r="G957" s="6">
        <v>3</v>
      </c>
      <c r="H957" s="6" t="s">
        <v>19785</v>
      </c>
      <c r="I957" s="6">
        <v>1</v>
      </c>
      <c r="J957" s="6">
        <v>9</v>
      </c>
      <c r="K957" s="6">
        <v>13</v>
      </c>
      <c r="L957" s="6" t="s">
        <v>527</v>
      </c>
      <c r="M957" s="6" t="s">
        <v>19786</v>
      </c>
      <c r="N957" s="6">
        <v>4</v>
      </c>
      <c r="O957" s="6">
        <v>4</v>
      </c>
      <c r="P957" s="6">
        <v>4</v>
      </c>
      <c r="Q957" s="6">
        <v>5</v>
      </c>
      <c r="R957" s="6" t="s">
        <v>8557</v>
      </c>
      <c r="S957" s="6" t="s">
        <v>7607</v>
      </c>
      <c r="T957" s="6" t="s">
        <v>8555</v>
      </c>
    </row>
    <row r="958" spans="1:20" x14ac:dyDescent="0.25">
      <c r="A958" s="6" t="s">
        <v>5598</v>
      </c>
      <c r="B958" s="7">
        <f>(#REF!/#REF!)*10000000</f>
        <v>1395.062572659509</v>
      </c>
      <c r="C958" s="8">
        <v>2.04</v>
      </c>
      <c r="D958" s="9">
        <v>14623</v>
      </c>
      <c r="E958" s="6">
        <v>3</v>
      </c>
      <c r="F958" s="6">
        <v>3</v>
      </c>
      <c r="G958" s="6">
        <v>4</v>
      </c>
      <c r="H958" s="6" t="s">
        <v>19785</v>
      </c>
      <c r="I958" s="6">
        <v>1</v>
      </c>
      <c r="J958" s="6">
        <v>16</v>
      </c>
      <c r="K958" s="6">
        <v>32</v>
      </c>
      <c r="L958" s="6" t="s">
        <v>703</v>
      </c>
      <c r="M958" s="6" t="s">
        <v>19790</v>
      </c>
      <c r="N958" s="6">
        <v>5</v>
      </c>
      <c r="O958" s="6">
        <v>4</v>
      </c>
      <c r="P958" s="6">
        <v>4</v>
      </c>
      <c r="Q958" s="6">
        <v>5</v>
      </c>
      <c r="R958" s="6" t="s">
        <v>5597</v>
      </c>
      <c r="S958" s="6" t="s">
        <v>4332</v>
      </c>
      <c r="T958" s="6" t="s">
        <v>5595</v>
      </c>
    </row>
    <row r="959" spans="1:20" x14ac:dyDescent="0.25">
      <c r="A959" s="6" t="s">
        <v>4378</v>
      </c>
      <c r="B959" s="7">
        <f>(#REF!/#REF!)*10000000</f>
        <v>1395.0892857142856</v>
      </c>
      <c r="C959" s="8">
        <v>1.75</v>
      </c>
      <c r="D959" s="9">
        <v>12544</v>
      </c>
      <c r="E959" s="6">
        <v>3</v>
      </c>
      <c r="F959" s="6">
        <v>3</v>
      </c>
      <c r="G959" s="6">
        <v>3</v>
      </c>
      <c r="H959" s="6" t="s">
        <v>19785</v>
      </c>
      <c r="I959" s="6">
        <v>1</v>
      </c>
      <c r="J959" s="6">
        <v>10</v>
      </c>
      <c r="K959" s="6">
        <v>12</v>
      </c>
      <c r="L959" s="6" t="s">
        <v>143</v>
      </c>
      <c r="M959" s="6" t="s">
        <v>19786</v>
      </c>
      <c r="N959" s="6">
        <v>4</v>
      </c>
      <c r="O959" s="6">
        <v>4</v>
      </c>
      <c r="P959" s="6">
        <v>4</v>
      </c>
      <c r="Q959" s="6">
        <v>5</v>
      </c>
      <c r="R959" s="6" t="s">
        <v>4376</v>
      </c>
      <c r="S959" s="6" t="s">
        <v>4377</v>
      </c>
      <c r="T959" s="6" t="s">
        <v>1166</v>
      </c>
    </row>
    <row r="960" spans="1:20" x14ac:dyDescent="0.25">
      <c r="A960" s="6" t="s">
        <v>2190</v>
      </c>
      <c r="B960" s="7">
        <f>(#REF!/#REF!)*10000000</f>
        <v>1399.9999999999998</v>
      </c>
      <c r="C960" s="8">
        <v>1.4</v>
      </c>
      <c r="D960" s="9">
        <v>10000</v>
      </c>
      <c r="E960" s="6">
        <v>2</v>
      </c>
      <c r="F960" s="6">
        <v>2</v>
      </c>
      <c r="G960" s="6">
        <v>2</v>
      </c>
      <c r="H960" s="6" t="s">
        <v>19785</v>
      </c>
      <c r="I960" s="6">
        <v>3</v>
      </c>
      <c r="J960" s="6">
        <v>4</v>
      </c>
      <c r="K960" s="6">
        <v>40</v>
      </c>
      <c r="L960" s="6" t="s">
        <v>270</v>
      </c>
      <c r="M960" s="6" t="s">
        <v>19789</v>
      </c>
      <c r="N960" s="6">
        <v>4</v>
      </c>
      <c r="O960" s="6">
        <v>4</v>
      </c>
      <c r="P960" s="6">
        <v>3</v>
      </c>
      <c r="Q960" s="6">
        <v>4</v>
      </c>
      <c r="R960" s="6" t="s">
        <v>2188</v>
      </c>
      <c r="S960" s="6" t="s">
        <v>2189</v>
      </c>
      <c r="T960" s="6" t="s">
        <v>191</v>
      </c>
    </row>
    <row r="961" spans="1:20" x14ac:dyDescent="0.25">
      <c r="A961" s="6" t="s">
        <v>15198</v>
      </c>
      <c r="B961" s="7">
        <f>(#REF!/#REF!)*10000000</f>
        <v>1399.9999999999998</v>
      </c>
      <c r="C961" s="8">
        <v>1.4</v>
      </c>
      <c r="D961" s="9">
        <v>10000</v>
      </c>
      <c r="E961" s="6">
        <v>2</v>
      </c>
      <c r="F961" s="6">
        <v>2</v>
      </c>
      <c r="G961" s="6">
        <v>3</v>
      </c>
      <c r="H961" s="6" t="s">
        <v>19785</v>
      </c>
      <c r="I961" s="6">
        <v>0</v>
      </c>
      <c r="J961" s="6">
        <v>23</v>
      </c>
      <c r="K961" s="6">
        <v>23</v>
      </c>
      <c r="L961" s="6"/>
      <c r="M961" s="6" t="s">
        <v>19789</v>
      </c>
      <c r="N961" s="6">
        <v>5</v>
      </c>
      <c r="O961" s="6">
        <v>4.5</v>
      </c>
      <c r="P961" s="6">
        <v>5</v>
      </c>
      <c r="Q961" s="6">
        <v>5</v>
      </c>
      <c r="R961" s="6"/>
      <c r="S961" s="6"/>
      <c r="T961" s="6" t="s">
        <v>13426</v>
      </c>
    </row>
    <row r="962" spans="1:20" x14ac:dyDescent="0.25">
      <c r="A962" s="6" t="s">
        <v>11235</v>
      </c>
      <c r="B962" s="7">
        <f>(#REF!/#REF!)*10000000</f>
        <v>1400.0000000000002</v>
      </c>
      <c r="C962" s="8">
        <v>1.54</v>
      </c>
      <c r="D962" s="9">
        <v>11000</v>
      </c>
      <c r="E962" s="6">
        <v>2</v>
      </c>
      <c r="F962" s="6">
        <v>2</v>
      </c>
      <c r="G962" s="6">
        <v>4</v>
      </c>
      <c r="H962" s="6" t="s">
        <v>19785</v>
      </c>
      <c r="I962" s="6">
        <v>1</v>
      </c>
      <c r="J962" s="6">
        <v>22</v>
      </c>
      <c r="K962" s="6">
        <v>30</v>
      </c>
      <c r="L962" s="6" t="s">
        <v>703</v>
      </c>
      <c r="M962" s="6" t="s">
        <v>19786</v>
      </c>
      <c r="N962" s="6"/>
      <c r="O962" s="6"/>
      <c r="P962" s="6"/>
      <c r="Q962" s="6"/>
      <c r="R962" s="6" t="s">
        <v>11234</v>
      </c>
      <c r="S962" s="6" t="s">
        <v>4423</v>
      </c>
      <c r="T962" s="6" t="s">
        <v>4420</v>
      </c>
    </row>
    <row r="963" spans="1:20" x14ac:dyDescent="0.25">
      <c r="A963" s="6" t="s">
        <v>11880</v>
      </c>
      <c r="B963" s="7">
        <f>(#REF!/#REF!)*10000000</f>
        <v>1400.0000000000002</v>
      </c>
      <c r="C963" s="8">
        <v>1.1200000000000001</v>
      </c>
      <c r="D963" s="9">
        <v>8000</v>
      </c>
      <c r="E963" s="6">
        <v>3</v>
      </c>
      <c r="F963" s="6">
        <v>4</v>
      </c>
      <c r="G963" s="6">
        <v>2</v>
      </c>
      <c r="H963" s="6" t="s">
        <v>19791</v>
      </c>
      <c r="I963" s="6">
        <v>2</v>
      </c>
      <c r="J963" s="6">
        <v>6</v>
      </c>
      <c r="K963" s="6">
        <v>18</v>
      </c>
      <c r="L963" s="6" t="s">
        <v>527</v>
      </c>
      <c r="M963" s="6" t="s">
        <v>19786</v>
      </c>
      <c r="N963" s="6">
        <v>4.5</v>
      </c>
      <c r="O963" s="6">
        <v>3.5</v>
      </c>
      <c r="P963" s="6">
        <v>4</v>
      </c>
      <c r="Q963" s="6">
        <v>4</v>
      </c>
      <c r="R963" s="6" t="s">
        <v>11879</v>
      </c>
      <c r="S963" s="6" t="s">
        <v>2774</v>
      </c>
      <c r="T963" s="6" t="s">
        <v>11877</v>
      </c>
    </row>
    <row r="964" spans="1:20" x14ac:dyDescent="0.25">
      <c r="A964" s="6" t="s">
        <v>9127</v>
      </c>
      <c r="B964" s="7">
        <f>(#REF!/#REF!)*10000000</f>
        <v>1400.0000000000002</v>
      </c>
      <c r="C964" s="8">
        <v>1.05</v>
      </c>
      <c r="D964" s="9">
        <v>7500</v>
      </c>
      <c r="E964" s="6">
        <v>3</v>
      </c>
      <c r="F964" s="6">
        <v>2</v>
      </c>
      <c r="G964" s="6">
        <v>2</v>
      </c>
      <c r="H964" s="6" t="s">
        <v>19785</v>
      </c>
      <c r="I964" s="6">
        <v>0</v>
      </c>
      <c r="J964" s="6">
        <v>1</v>
      </c>
      <c r="K964" s="6">
        <v>7</v>
      </c>
      <c r="L964" s="6" t="s">
        <v>322</v>
      </c>
      <c r="M964" s="6" t="s">
        <v>19790</v>
      </c>
      <c r="N964" s="6">
        <v>4.5</v>
      </c>
      <c r="O964" s="6">
        <v>4</v>
      </c>
      <c r="P964" s="6">
        <v>4</v>
      </c>
      <c r="Q964" s="6">
        <v>4.5</v>
      </c>
      <c r="R964" s="6" t="s">
        <v>9125</v>
      </c>
      <c r="S964" s="6" t="s">
        <v>9126</v>
      </c>
      <c r="T964" s="6" t="s">
        <v>9123</v>
      </c>
    </row>
    <row r="965" spans="1:20" x14ac:dyDescent="0.25">
      <c r="A965" s="6" t="s">
        <v>15908</v>
      </c>
      <c r="B965" s="7">
        <f>(#REF!/#REF!)*10000000</f>
        <v>1400.0000000000002</v>
      </c>
      <c r="C965" s="8">
        <v>1.05</v>
      </c>
      <c r="D965" s="9">
        <v>7500</v>
      </c>
      <c r="E965" s="6">
        <v>3</v>
      </c>
      <c r="F965" s="6">
        <v>3</v>
      </c>
      <c r="G965" s="6">
        <v>3</v>
      </c>
      <c r="H965" s="6" t="s">
        <v>19785</v>
      </c>
      <c r="I965" s="6">
        <v>0</v>
      </c>
      <c r="J965" s="6">
        <v>4</v>
      </c>
      <c r="K965" s="6">
        <v>19</v>
      </c>
      <c r="L965" s="6"/>
      <c r="M965" s="6" t="s">
        <v>19788</v>
      </c>
      <c r="N965" s="6">
        <v>5</v>
      </c>
      <c r="O965" s="6">
        <v>4.5</v>
      </c>
      <c r="P965" s="6">
        <v>4.5</v>
      </c>
      <c r="Q965" s="6">
        <v>4.5</v>
      </c>
      <c r="R965" s="6" t="s">
        <v>15906</v>
      </c>
      <c r="S965" s="6" t="s">
        <v>15907</v>
      </c>
      <c r="T965" s="6" t="s">
        <v>15904</v>
      </c>
    </row>
    <row r="966" spans="1:20" x14ac:dyDescent="0.25">
      <c r="A966" s="6" t="s">
        <v>6594</v>
      </c>
      <c r="B966" s="7">
        <f>(#REF!/#REF!)*10000000</f>
        <v>1400.0373343289154</v>
      </c>
      <c r="C966" s="8">
        <v>1.5</v>
      </c>
      <c r="D966" s="9">
        <v>10714</v>
      </c>
      <c r="E966" s="6">
        <v>3</v>
      </c>
      <c r="F966" s="6">
        <v>3</v>
      </c>
      <c r="G966" s="6">
        <v>2</v>
      </c>
      <c r="H966" s="6" t="s">
        <v>19791</v>
      </c>
      <c r="I966" s="6">
        <v>1</v>
      </c>
      <c r="J966" s="6">
        <v>8</v>
      </c>
      <c r="K966" s="6">
        <v>14</v>
      </c>
      <c r="L966" s="6" t="s">
        <v>143</v>
      </c>
      <c r="M966" s="6" t="s">
        <v>19786</v>
      </c>
      <c r="N966" s="6">
        <v>5</v>
      </c>
      <c r="O966" s="6">
        <v>5</v>
      </c>
      <c r="P966" s="6">
        <v>5</v>
      </c>
      <c r="Q966" s="6">
        <v>4.5</v>
      </c>
      <c r="R966" s="6" t="s">
        <v>6593</v>
      </c>
      <c r="S966" s="6" t="s">
        <v>2774</v>
      </c>
      <c r="T966" s="6" t="s">
        <v>2660</v>
      </c>
    </row>
    <row r="967" spans="1:20" x14ac:dyDescent="0.25">
      <c r="A967" s="6" t="s">
        <v>19588</v>
      </c>
      <c r="B967" s="7">
        <f>(#REF!/#REF!)*10000000</f>
        <v>1400.0373343289154</v>
      </c>
      <c r="C967" s="8">
        <v>1.5</v>
      </c>
      <c r="D967" s="9">
        <v>10714</v>
      </c>
      <c r="E967" s="6">
        <v>2</v>
      </c>
      <c r="F967" s="6">
        <v>2</v>
      </c>
      <c r="G967" s="6">
        <v>1</v>
      </c>
      <c r="H967" s="6" t="s">
        <v>19785</v>
      </c>
      <c r="I967" s="6">
        <v>0</v>
      </c>
      <c r="J967" s="6">
        <v>8</v>
      </c>
      <c r="K967" s="6">
        <v>30</v>
      </c>
      <c r="L967" s="6"/>
      <c r="M967" s="6" t="s">
        <v>19788</v>
      </c>
      <c r="N967" s="6"/>
      <c r="O967" s="6"/>
      <c r="P967" s="6"/>
      <c r="Q967" s="6"/>
      <c r="R967" s="6" t="s">
        <v>19586</v>
      </c>
      <c r="S967" s="6" t="s">
        <v>19587</v>
      </c>
      <c r="T967" s="6" t="s">
        <v>4484</v>
      </c>
    </row>
    <row r="968" spans="1:20" x14ac:dyDescent="0.25">
      <c r="A968" s="6" t="s">
        <v>9121</v>
      </c>
      <c r="B968" s="7">
        <f>(#REF!/#REF!)*10000000</f>
        <v>1400.0486973459945</v>
      </c>
      <c r="C968" s="8">
        <v>1.1499999999999999</v>
      </c>
      <c r="D968" s="9">
        <v>8214</v>
      </c>
      <c r="E968" s="6">
        <v>3</v>
      </c>
      <c r="F968" s="6">
        <v>3</v>
      </c>
      <c r="G968" s="6">
        <v>1</v>
      </c>
      <c r="H968" s="6" t="s">
        <v>19785</v>
      </c>
      <c r="I968" s="6">
        <v>0</v>
      </c>
      <c r="J968" s="6">
        <v>7</v>
      </c>
      <c r="K968" s="6">
        <v>15</v>
      </c>
      <c r="L968" s="6" t="s">
        <v>322</v>
      </c>
      <c r="M968" s="6" t="s">
        <v>19790</v>
      </c>
      <c r="N968" s="6">
        <v>4.5</v>
      </c>
      <c r="O968" s="6">
        <v>4</v>
      </c>
      <c r="P968" s="6">
        <v>4</v>
      </c>
      <c r="Q968" s="6">
        <v>4.5</v>
      </c>
      <c r="R968" s="6" t="s">
        <v>9119</v>
      </c>
      <c r="S968" s="6" t="s">
        <v>9120</v>
      </c>
      <c r="T968" s="6" t="s">
        <v>5250</v>
      </c>
    </row>
    <row r="969" spans="1:20" x14ac:dyDescent="0.25">
      <c r="A969" s="6" t="s">
        <v>6687</v>
      </c>
      <c r="B969" s="7">
        <f>(#REF!/#REF!)*10000000</f>
        <v>1400.0574382538771</v>
      </c>
      <c r="C969" s="8">
        <v>1.95</v>
      </c>
      <c r="D969" s="9">
        <v>13928</v>
      </c>
      <c r="E969" s="6">
        <v>3</v>
      </c>
      <c r="F969" s="6">
        <v>3</v>
      </c>
      <c r="G969" s="6">
        <v>4</v>
      </c>
      <c r="H969" s="6" t="s">
        <v>19785</v>
      </c>
      <c r="I969" s="6">
        <v>1</v>
      </c>
      <c r="J969" s="6">
        <v>1</v>
      </c>
      <c r="K969" s="6">
        <v>2</v>
      </c>
      <c r="L969" s="6" t="s">
        <v>143</v>
      </c>
      <c r="M969" s="6" t="s">
        <v>19788</v>
      </c>
      <c r="N969" s="6">
        <v>5</v>
      </c>
      <c r="O969" s="6">
        <v>4</v>
      </c>
      <c r="P969" s="6">
        <v>5</v>
      </c>
      <c r="Q969" s="6">
        <v>5</v>
      </c>
      <c r="R969" s="6" t="s">
        <v>6685</v>
      </c>
      <c r="S969" s="6" t="s">
        <v>6686</v>
      </c>
      <c r="T969" s="6" t="s">
        <v>6682</v>
      </c>
    </row>
    <row r="970" spans="1:20" x14ac:dyDescent="0.25">
      <c r="A970" s="6" t="s">
        <v>13167</v>
      </c>
      <c r="B970" s="7">
        <f>(#REF!/#REF!)*10000000</f>
        <v>1400.0574382538771</v>
      </c>
      <c r="C970" s="8">
        <v>1.95</v>
      </c>
      <c r="D970" s="9">
        <v>13928</v>
      </c>
      <c r="E970" s="6">
        <v>3</v>
      </c>
      <c r="F970" s="6">
        <v>3</v>
      </c>
      <c r="G970" s="6">
        <v>3</v>
      </c>
      <c r="H970" s="6" t="s">
        <v>19791</v>
      </c>
      <c r="I970" s="6">
        <v>1</v>
      </c>
      <c r="J970" s="6">
        <v>6</v>
      </c>
      <c r="K970" s="6">
        <v>26</v>
      </c>
      <c r="L970" s="6" t="s">
        <v>143</v>
      </c>
      <c r="M970" s="6" t="s">
        <v>19788</v>
      </c>
      <c r="N970" s="6">
        <v>4</v>
      </c>
      <c r="O970" s="6">
        <v>4</v>
      </c>
      <c r="P970" s="6">
        <v>5</v>
      </c>
      <c r="Q970" s="6">
        <v>4</v>
      </c>
      <c r="R970" s="6" t="s">
        <v>13166</v>
      </c>
      <c r="S970" s="6" t="s">
        <v>2774</v>
      </c>
      <c r="T970" s="6" t="s">
        <v>13164</v>
      </c>
    </row>
    <row r="971" spans="1:20" x14ac:dyDescent="0.25">
      <c r="A971" s="6" t="s">
        <v>11281</v>
      </c>
      <c r="B971" s="7">
        <f>(#REF!/#REF!)*10000000</f>
        <v>1400.0782166601487</v>
      </c>
      <c r="C971" s="8">
        <v>1.79</v>
      </c>
      <c r="D971" s="9">
        <v>12785</v>
      </c>
      <c r="E971" s="6">
        <v>3</v>
      </c>
      <c r="F971" s="6">
        <v>3</v>
      </c>
      <c r="G971" s="6">
        <v>3</v>
      </c>
      <c r="H971" s="6" t="s">
        <v>19785</v>
      </c>
      <c r="I971" s="6">
        <v>1</v>
      </c>
      <c r="J971" s="6">
        <v>9</v>
      </c>
      <c r="K971" s="6">
        <v>9</v>
      </c>
      <c r="L971" s="6"/>
      <c r="M971" s="6" t="s">
        <v>19787</v>
      </c>
      <c r="N971" s="6">
        <v>5</v>
      </c>
      <c r="O971" s="6">
        <v>4</v>
      </c>
      <c r="P971" s="6">
        <v>5</v>
      </c>
      <c r="Q971" s="6">
        <v>4</v>
      </c>
      <c r="R971" s="6"/>
      <c r="S971" s="6" t="s">
        <v>2500</v>
      </c>
      <c r="T971" s="6" t="s">
        <v>942</v>
      </c>
    </row>
    <row r="972" spans="1:20" x14ac:dyDescent="0.25">
      <c r="A972" s="6" t="s">
        <v>9654</v>
      </c>
      <c r="B972" s="7">
        <f>(#REF!/#REF!)*10000000</f>
        <v>1400.089605734767</v>
      </c>
      <c r="C972" s="8">
        <v>1.25</v>
      </c>
      <c r="D972" s="9">
        <v>8928</v>
      </c>
      <c r="E972" s="6">
        <v>3</v>
      </c>
      <c r="F972" s="6">
        <v>3</v>
      </c>
      <c r="G972" s="6">
        <v>3</v>
      </c>
      <c r="H972" s="6" t="s">
        <v>19785</v>
      </c>
      <c r="I972" s="6">
        <v>1</v>
      </c>
      <c r="J972" s="6">
        <v>2</v>
      </c>
      <c r="K972" s="6">
        <v>14</v>
      </c>
      <c r="L972" s="6" t="s">
        <v>206</v>
      </c>
      <c r="M972" s="6" t="s">
        <v>19786</v>
      </c>
      <c r="N972" s="6">
        <v>5</v>
      </c>
      <c r="O972" s="6">
        <v>4</v>
      </c>
      <c r="P972" s="6">
        <v>4</v>
      </c>
      <c r="Q972" s="6">
        <v>4</v>
      </c>
      <c r="R972" s="6"/>
      <c r="S972" s="6" t="s">
        <v>171</v>
      </c>
      <c r="T972" s="6" t="s">
        <v>388</v>
      </c>
    </row>
    <row r="973" spans="1:20" x14ac:dyDescent="0.25">
      <c r="A973" s="6" t="s">
        <v>1376</v>
      </c>
      <c r="B973" s="7">
        <f>(#REF!/#REF!)*10000000</f>
        <v>1400.1077005923532</v>
      </c>
      <c r="C973" s="8">
        <v>1.3</v>
      </c>
      <c r="D973" s="9">
        <v>9285</v>
      </c>
      <c r="E973" s="6">
        <v>3</v>
      </c>
      <c r="F973" s="6">
        <v>3</v>
      </c>
      <c r="G973" s="6">
        <v>2</v>
      </c>
      <c r="H973" s="6" t="s">
        <v>19785</v>
      </c>
      <c r="I973" s="6">
        <v>0</v>
      </c>
      <c r="J973" s="6">
        <v>3</v>
      </c>
      <c r="K973" s="6">
        <v>4</v>
      </c>
      <c r="L973" s="6"/>
      <c r="M973" s="6" t="s">
        <v>19789</v>
      </c>
      <c r="N973" s="6"/>
      <c r="O973" s="6"/>
      <c r="P973" s="6"/>
      <c r="Q973" s="6"/>
      <c r="R973" s="6" t="s">
        <v>93</v>
      </c>
      <c r="S973" s="6"/>
      <c r="T973" s="6" t="s">
        <v>115</v>
      </c>
    </row>
    <row r="974" spans="1:20" x14ac:dyDescent="0.25">
      <c r="A974" s="6" t="s">
        <v>16761</v>
      </c>
      <c r="B974" s="7">
        <f>(#REF!/#REF!)*10000000</f>
        <v>1400.1244555071562</v>
      </c>
      <c r="C974" s="8">
        <v>0.9</v>
      </c>
      <c r="D974" s="9">
        <v>6428</v>
      </c>
      <c r="E974" s="6">
        <v>3</v>
      </c>
      <c r="F974" s="6">
        <v>3</v>
      </c>
      <c r="G974" s="6">
        <v>2</v>
      </c>
      <c r="H974" s="6" t="s">
        <v>19785</v>
      </c>
      <c r="I974" s="6">
        <v>0</v>
      </c>
      <c r="J974" s="6">
        <v>12</v>
      </c>
      <c r="K974" s="6">
        <v>12</v>
      </c>
      <c r="L974" s="6"/>
      <c r="M974" s="6" t="s">
        <v>19786</v>
      </c>
      <c r="N974" s="6">
        <v>4</v>
      </c>
      <c r="O974" s="6">
        <v>4</v>
      </c>
      <c r="P974" s="6">
        <v>4</v>
      </c>
      <c r="Q974" s="6">
        <v>3</v>
      </c>
      <c r="R974" s="6" t="s">
        <v>16759</v>
      </c>
      <c r="S974" s="6" t="s">
        <v>16760</v>
      </c>
      <c r="T974" s="6" t="s">
        <v>16757</v>
      </c>
    </row>
    <row r="975" spans="1:20" x14ac:dyDescent="0.25">
      <c r="A975" s="6" t="s">
        <v>6109</v>
      </c>
      <c r="B975" s="7">
        <f>(#REF!/#REF!)*10000000</f>
        <v>1400.1244555071564</v>
      </c>
      <c r="C975" s="8">
        <v>1.35</v>
      </c>
      <c r="D975" s="9">
        <v>9642</v>
      </c>
      <c r="E975" s="6">
        <v>3</v>
      </c>
      <c r="F975" s="6">
        <v>3</v>
      </c>
      <c r="G975" s="6">
        <v>4</v>
      </c>
      <c r="H975" s="6" t="s">
        <v>19785</v>
      </c>
      <c r="I975" s="6">
        <v>1</v>
      </c>
      <c r="J975" s="6">
        <v>4</v>
      </c>
      <c r="K975" s="6">
        <v>8</v>
      </c>
      <c r="L975" s="6"/>
      <c r="M975" s="6" t="s">
        <v>19787</v>
      </c>
      <c r="N975" s="6">
        <v>4</v>
      </c>
      <c r="O975" s="6">
        <v>4</v>
      </c>
      <c r="P975" s="6">
        <v>4</v>
      </c>
      <c r="Q975" s="6">
        <v>4</v>
      </c>
      <c r="R975" s="6" t="s">
        <v>6108</v>
      </c>
      <c r="S975" s="6" t="s">
        <v>2774</v>
      </c>
      <c r="T975" s="6" t="s">
        <v>5375</v>
      </c>
    </row>
    <row r="976" spans="1:20" x14ac:dyDescent="0.25">
      <c r="A976" s="6" t="s">
        <v>10267</v>
      </c>
      <c r="B976" s="7">
        <f>(#REF!/#REF!)*10000000</f>
        <v>1400.1244555071564</v>
      </c>
      <c r="C976" s="8">
        <v>1.35</v>
      </c>
      <c r="D976" s="9">
        <v>9642</v>
      </c>
      <c r="E976" s="6">
        <v>3</v>
      </c>
      <c r="F976" s="6">
        <v>3</v>
      </c>
      <c r="G976" s="6">
        <v>3</v>
      </c>
      <c r="H976" s="6" t="s">
        <v>19791</v>
      </c>
      <c r="I976" s="6">
        <v>1</v>
      </c>
      <c r="J976" s="6">
        <v>7</v>
      </c>
      <c r="K976" s="6">
        <v>21</v>
      </c>
      <c r="L976" s="6" t="s">
        <v>206</v>
      </c>
      <c r="M976" s="6" t="s">
        <v>19786</v>
      </c>
      <c r="N976" s="6">
        <v>5</v>
      </c>
      <c r="O976" s="6">
        <v>5</v>
      </c>
      <c r="P976" s="6">
        <v>5</v>
      </c>
      <c r="Q976" s="6">
        <v>5</v>
      </c>
      <c r="R976" s="6"/>
      <c r="S976" s="6" t="s">
        <v>10266</v>
      </c>
      <c r="T976" s="6" t="s">
        <v>10263</v>
      </c>
    </row>
    <row r="977" spans="1:20" x14ac:dyDescent="0.25">
      <c r="A977" s="6" t="s">
        <v>13210</v>
      </c>
      <c r="B977" s="7">
        <f>(#REF!/#REF!)*10000000</f>
        <v>1403.0867909400681</v>
      </c>
      <c r="C977" s="8">
        <v>1.4</v>
      </c>
      <c r="D977" s="9">
        <v>9978</v>
      </c>
      <c r="E977" s="6">
        <v>4</v>
      </c>
      <c r="F977" s="6">
        <v>6</v>
      </c>
      <c r="G977" s="6">
        <v>4</v>
      </c>
      <c r="H977" s="6" t="s">
        <v>19785</v>
      </c>
      <c r="I977" s="6">
        <v>1</v>
      </c>
      <c r="J977" s="6">
        <v>10</v>
      </c>
      <c r="K977" s="6">
        <v>24</v>
      </c>
      <c r="L977" s="6" t="s">
        <v>527</v>
      </c>
      <c r="M977" s="6" t="s">
        <v>19786</v>
      </c>
      <c r="N977" s="6"/>
      <c r="O977" s="6"/>
      <c r="P977" s="6"/>
      <c r="Q977" s="6"/>
      <c r="R977" s="6"/>
      <c r="S977" s="6" t="s">
        <v>6528</v>
      </c>
      <c r="T977" s="6" t="s">
        <v>13208</v>
      </c>
    </row>
    <row r="978" spans="1:20" x14ac:dyDescent="0.25">
      <c r="A978" s="6" t="s">
        <v>7974</v>
      </c>
      <c r="B978" s="7">
        <f>(#REF!/#REF!)*10000000</f>
        <v>1403.1413612565445</v>
      </c>
      <c r="C978" s="8">
        <v>1.34</v>
      </c>
      <c r="D978" s="9">
        <v>9550</v>
      </c>
      <c r="E978" s="6">
        <v>4</v>
      </c>
      <c r="F978" s="6">
        <v>5</v>
      </c>
      <c r="G978" s="6">
        <v>4</v>
      </c>
      <c r="H978" s="6" t="s">
        <v>19785</v>
      </c>
      <c r="I978" s="6">
        <v>1</v>
      </c>
      <c r="J978" s="6">
        <v>7</v>
      </c>
      <c r="K978" s="6">
        <v>24</v>
      </c>
      <c r="L978" s="6" t="s">
        <v>206</v>
      </c>
      <c r="M978" s="6" t="s">
        <v>19786</v>
      </c>
      <c r="N978" s="6"/>
      <c r="O978" s="6"/>
      <c r="P978" s="6"/>
      <c r="Q978" s="6"/>
      <c r="R978" s="6" t="s">
        <v>494</v>
      </c>
      <c r="S978" s="6" t="s">
        <v>171</v>
      </c>
      <c r="T978" s="6" t="s">
        <v>596</v>
      </c>
    </row>
    <row r="979" spans="1:20" x14ac:dyDescent="0.25">
      <c r="A979" s="6" t="s">
        <v>9278</v>
      </c>
      <c r="B979" s="7">
        <f>(#REF!/#REF!)*10000000</f>
        <v>1404.0069411579113</v>
      </c>
      <c r="C979" s="8">
        <v>0.89</v>
      </c>
      <c r="D979" s="9">
        <v>6339</v>
      </c>
      <c r="E979" s="6">
        <v>2</v>
      </c>
      <c r="F979" s="6">
        <v>2</v>
      </c>
      <c r="G979" s="6">
        <v>4</v>
      </c>
      <c r="H979" s="6" t="s">
        <v>19785</v>
      </c>
      <c r="I979" s="6">
        <v>1</v>
      </c>
      <c r="J979" s="6">
        <v>9</v>
      </c>
      <c r="K979" s="6">
        <v>13</v>
      </c>
      <c r="L979" s="6" t="s">
        <v>270</v>
      </c>
      <c r="M979" s="6" t="s">
        <v>19786</v>
      </c>
      <c r="N979" s="6">
        <v>5</v>
      </c>
      <c r="O979" s="6">
        <v>5</v>
      </c>
      <c r="P979" s="6">
        <v>4</v>
      </c>
      <c r="Q979" s="6">
        <v>4</v>
      </c>
      <c r="R979" s="6" t="s">
        <v>9277</v>
      </c>
      <c r="S979" s="6" t="s">
        <v>2330</v>
      </c>
      <c r="T979" s="6" t="s">
        <v>1820</v>
      </c>
    </row>
    <row r="980" spans="1:20" x14ac:dyDescent="0.25">
      <c r="A980" s="6" t="s">
        <v>15726</v>
      </c>
      <c r="B980" s="7">
        <f>(#REF!/#REF!)*10000000</f>
        <v>1406.0989542139027</v>
      </c>
      <c r="C980" s="8">
        <v>1.6</v>
      </c>
      <c r="D980" s="9">
        <v>11379</v>
      </c>
      <c r="E980" s="6">
        <v>2</v>
      </c>
      <c r="F980" s="6">
        <v>2</v>
      </c>
      <c r="G980" s="6">
        <v>2</v>
      </c>
      <c r="H980" s="6" t="s">
        <v>19785</v>
      </c>
      <c r="I980" s="6">
        <v>0</v>
      </c>
      <c r="J980" s="6">
        <v>28</v>
      </c>
      <c r="K980" s="6">
        <v>30</v>
      </c>
      <c r="L980" s="6"/>
      <c r="M980" s="6" t="s">
        <v>19788</v>
      </c>
      <c r="N980" s="6"/>
      <c r="O980" s="6"/>
      <c r="P980" s="6"/>
      <c r="Q980" s="6"/>
      <c r="R980" s="6"/>
      <c r="S980" s="6" t="s">
        <v>219</v>
      </c>
      <c r="T980" s="6" t="s">
        <v>15724</v>
      </c>
    </row>
    <row r="981" spans="1:20" x14ac:dyDescent="0.25">
      <c r="A981" s="6" t="s">
        <v>2905</v>
      </c>
      <c r="B981" s="7">
        <f>(#REF!/#REF!)*10000000</f>
        <v>1407.0634585619812</v>
      </c>
      <c r="C981" s="8">
        <v>2</v>
      </c>
      <c r="D981" s="9">
        <v>14214</v>
      </c>
      <c r="E981" s="6">
        <v>3</v>
      </c>
      <c r="F981" s="6">
        <v>3</v>
      </c>
      <c r="G981" s="6">
        <v>2</v>
      </c>
      <c r="H981" s="6" t="s">
        <v>19785</v>
      </c>
      <c r="I981" s="6">
        <v>0</v>
      </c>
      <c r="J981" s="6">
        <v>5</v>
      </c>
      <c r="K981" s="6">
        <v>19</v>
      </c>
      <c r="L981" s="6" t="s">
        <v>322</v>
      </c>
      <c r="M981" s="6" t="s">
        <v>19790</v>
      </c>
      <c r="N981" s="6">
        <v>5</v>
      </c>
      <c r="O981" s="6">
        <v>4.5</v>
      </c>
      <c r="P981" s="6">
        <v>4.5</v>
      </c>
      <c r="Q981" s="6">
        <v>5</v>
      </c>
      <c r="R981" s="6" t="s">
        <v>2902</v>
      </c>
      <c r="S981" s="6" t="s">
        <v>2903</v>
      </c>
      <c r="T981" s="6" t="s">
        <v>2898</v>
      </c>
    </row>
    <row r="982" spans="1:20" x14ac:dyDescent="0.25">
      <c r="A982" s="6" t="s">
        <v>15787</v>
      </c>
      <c r="B982" s="7">
        <f>(#REF!/#REF!)*10000000</f>
        <v>1410.0394811054712</v>
      </c>
      <c r="C982" s="8">
        <v>0.75</v>
      </c>
      <c r="D982" s="9">
        <v>5319</v>
      </c>
      <c r="E982" s="6">
        <v>2</v>
      </c>
      <c r="F982" s="6">
        <v>2</v>
      </c>
      <c r="G982" s="6">
        <v>3</v>
      </c>
      <c r="H982" s="6" t="s">
        <v>19785</v>
      </c>
      <c r="I982" s="6">
        <v>0</v>
      </c>
      <c r="J982" s="6">
        <v>19</v>
      </c>
      <c r="K982" s="6">
        <v>19</v>
      </c>
      <c r="L982" s="6"/>
      <c r="M982" s="6" t="s">
        <v>19790</v>
      </c>
      <c r="N982" s="6">
        <v>4</v>
      </c>
      <c r="O982" s="6">
        <v>3.5</v>
      </c>
      <c r="P982" s="6">
        <v>4</v>
      </c>
      <c r="Q982" s="6">
        <v>4</v>
      </c>
      <c r="R982" s="6"/>
      <c r="S982" s="6"/>
      <c r="T982" s="6" t="s">
        <v>15785</v>
      </c>
    </row>
    <row r="983" spans="1:20" x14ac:dyDescent="0.25">
      <c r="A983" s="6" t="s">
        <v>14500</v>
      </c>
      <c r="B983" s="7">
        <f>(#REF!/#REF!)*10000000</f>
        <v>1410.1312506779477</v>
      </c>
      <c r="C983" s="8">
        <v>1.3</v>
      </c>
      <c r="D983" s="9">
        <v>9219</v>
      </c>
      <c r="E983" s="6">
        <v>2</v>
      </c>
      <c r="F983" s="6">
        <v>2</v>
      </c>
      <c r="G983" s="6">
        <v>3</v>
      </c>
      <c r="H983" s="6" t="s">
        <v>19785</v>
      </c>
      <c r="I983" s="6">
        <v>0</v>
      </c>
      <c r="J983" s="6">
        <v>19</v>
      </c>
      <c r="K983" s="6">
        <v>20</v>
      </c>
      <c r="L983" s="6"/>
      <c r="M983" s="6" t="s">
        <v>19790</v>
      </c>
      <c r="N983" s="6">
        <v>5</v>
      </c>
      <c r="O983" s="6">
        <v>5</v>
      </c>
      <c r="P983" s="6">
        <v>5</v>
      </c>
      <c r="Q983" s="6">
        <v>3</v>
      </c>
      <c r="R983" s="6" t="s">
        <v>14499</v>
      </c>
      <c r="S983" s="6" t="s">
        <v>171</v>
      </c>
      <c r="T983" s="6" t="s">
        <v>1903</v>
      </c>
    </row>
    <row r="984" spans="1:20" x14ac:dyDescent="0.25">
      <c r="A984" s="6" t="s">
        <v>13158</v>
      </c>
      <c r="B984" s="7">
        <f>(#REF!/#REF!)*10000000</f>
        <v>1410.1482463541038</v>
      </c>
      <c r="C984" s="8">
        <v>1.17</v>
      </c>
      <c r="D984" s="9">
        <v>8297</v>
      </c>
      <c r="E984" s="6">
        <v>2</v>
      </c>
      <c r="F984" s="6">
        <v>2</v>
      </c>
      <c r="G984" s="6">
        <v>2</v>
      </c>
      <c r="H984" s="6" t="s">
        <v>19785</v>
      </c>
      <c r="I984" s="6">
        <v>0</v>
      </c>
      <c r="J984" s="6">
        <v>0</v>
      </c>
      <c r="K984" s="6">
        <v>23</v>
      </c>
      <c r="L984" s="6" t="s">
        <v>143</v>
      </c>
      <c r="M984" s="6" t="s">
        <v>19786</v>
      </c>
      <c r="N984" s="6">
        <v>4.5</v>
      </c>
      <c r="O984" s="6">
        <v>4.5</v>
      </c>
      <c r="P984" s="6">
        <v>4.5</v>
      </c>
      <c r="Q984" s="6">
        <v>4</v>
      </c>
      <c r="R984" s="6" t="s">
        <v>13150</v>
      </c>
      <c r="S984" s="6" t="s">
        <v>13157</v>
      </c>
      <c r="T984" s="6" t="s">
        <v>797</v>
      </c>
    </row>
    <row r="985" spans="1:20" x14ac:dyDescent="0.25">
      <c r="A985" s="6" t="s">
        <v>15207</v>
      </c>
      <c r="B985" s="7">
        <f>(#REF!/#REF!)*10000000</f>
        <v>1411.3957135389439</v>
      </c>
      <c r="C985" s="8">
        <v>1.35</v>
      </c>
      <c r="D985" s="9">
        <v>9565</v>
      </c>
      <c r="E985" s="6">
        <v>3</v>
      </c>
      <c r="F985" s="6">
        <v>2</v>
      </c>
      <c r="G985" s="6">
        <v>2</v>
      </c>
      <c r="H985" s="6" t="s">
        <v>19785</v>
      </c>
      <c r="I985" s="6">
        <v>0</v>
      </c>
      <c r="J985" s="6">
        <v>18</v>
      </c>
      <c r="K985" s="6">
        <v>35</v>
      </c>
      <c r="L985" s="6" t="s">
        <v>270</v>
      </c>
      <c r="M985" s="6" t="s">
        <v>19789</v>
      </c>
      <c r="N985" s="6">
        <v>4</v>
      </c>
      <c r="O985" s="6">
        <v>4</v>
      </c>
      <c r="P985" s="6">
        <v>4</v>
      </c>
      <c r="Q985" s="6">
        <v>4</v>
      </c>
      <c r="R985" s="6" t="s">
        <v>13302</v>
      </c>
      <c r="S985" s="6" t="s">
        <v>171</v>
      </c>
      <c r="T985" s="6" t="s">
        <v>127</v>
      </c>
    </row>
    <row r="986" spans="1:20" x14ac:dyDescent="0.25">
      <c r="A986" s="6" t="s">
        <v>19371</v>
      </c>
      <c r="B986" s="7">
        <f>(#REF!/#REF!)*10000000</f>
        <v>1414.2732811140124</v>
      </c>
      <c r="C986" s="8">
        <v>0.65</v>
      </c>
      <c r="D986" s="9">
        <v>4596</v>
      </c>
      <c r="E986" s="6">
        <v>3</v>
      </c>
      <c r="F986" s="6">
        <v>3</v>
      </c>
      <c r="G986" s="6">
        <v>3</v>
      </c>
      <c r="H986" s="6" t="s">
        <v>19785</v>
      </c>
      <c r="I986" s="6">
        <v>0</v>
      </c>
      <c r="J986" s="6">
        <v>3</v>
      </c>
      <c r="K986" s="6">
        <v>4</v>
      </c>
      <c r="L986" s="6"/>
      <c r="M986" s="6" t="s">
        <v>19790</v>
      </c>
      <c r="N986" s="6">
        <v>4</v>
      </c>
      <c r="O986" s="6">
        <v>4</v>
      </c>
      <c r="P986" s="6">
        <v>3</v>
      </c>
      <c r="Q986" s="6">
        <v>3</v>
      </c>
      <c r="R986" s="6"/>
      <c r="S986" s="6" t="s">
        <v>182</v>
      </c>
      <c r="T986" s="6" t="s">
        <v>88</v>
      </c>
    </row>
    <row r="987" spans="1:20" x14ac:dyDescent="0.25">
      <c r="A987" s="6" t="s">
        <v>4749</v>
      </c>
      <c r="B987" s="7">
        <f>(#REF!/#REF!)*10000000</f>
        <v>1415.0265766412872</v>
      </c>
      <c r="C987" s="8">
        <v>0.98499999999999999</v>
      </c>
      <c r="D987" s="9">
        <v>6961</v>
      </c>
      <c r="E987" s="6">
        <v>2</v>
      </c>
      <c r="F987" s="6">
        <v>2</v>
      </c>
      <c r="G987" s="6">
        <v>3</v>
      </c>
      <c r="H987" s="6" t="s">
        <v>19785</v>
      </c>
      <c r="I987" s="6">
        <v>0</v>
      </c>
      <c r="J987" s="6">
        <v>0</v>
      </c>
      <c r="K987" s="6">
        <v>14</v>
      </c>
      <c r="L987" s="6" t="s">
        <v>270</v>
      </c>
      <c r="M987" s="6" t="s">
        <v>19790</v>
      </c>
      <c r="N987" s="6">
        <v>5</v>
      </c>
      <c r="O987" s="6">
        <v>4</v>
      </c>
      <c r="P987" s="6">
        <v>5</v>
      </c>
      <c r="Q987" s="6">
        <v>4</v>
      </c>
      <c r="R987" s="6" t="s">
        <v>4747</v>
      </c>
      <c r="S987" s="6" t="s">
        <v>4748</v>
      </c>
      <c r="T987" s="6" t="s">
        <v>2810</v>
      </c>
    </row>
    <row r="988" spans="1:20" x14ac:dyDescent="0.25">
      <c r="A988" s="6" t="s">
        <v>7271</v>
      </c>
      <c r="B988" s="7">
        <f>(#REF!/#REF!)*10000000</f>
        <v>1415.0943396226417</v>
      </c>
      <c r="C988" s="8">
        <v>1.02</v>
      </c>
      <c r="D988" s="9">
        <v>7208</v>
      </c>
      <c r="E988" s="6">
        <v>2</v>
      </c>
      <c r="F988" s="6">
        <v>2</v>
      </c>
      <c r="G988" s="6">
        <v>3</v>
      </c>
      <c r="H988" s="6" t="s">
        <v>19785</v>
      </c>
      <c r="I988" s="6">
        <v>0</v>
      </c>
      <c r="J988" s="6">
        <v>11</v>
      </c>
      <c r="K988" s="6">
        <v>14</v>
      </c>
      <c r="L988" s="6" t="s">
        <v>322</v>
      </c>
      <c r="M988" s="6" t="s">
        <v>19790</v>
      </c>
      <c r="N988" s="6">
        <v>5</v>
      </c>
      <c r="O988" s="6">
        <v>4</v>
      </c>
      <c r="P988" s="6">
        <v>5</v>
      </c>
      <c r="Q988" s="6">
        <v>4</v>
      </c>
      <c r="R988" s="6" t="s">
        <v>7269</v>
      </c>
      <c r="S988" s="6" t="s">
        <v>7270</v>
      </c>
      <c r="T988" s="6" t="s">
        <v>2810</v>
      </c>
    </row>
    <row r="989" spans="1:20" x14ac:dyDescent="0.25">
      <c r="A989" s="6" t="s">
        <v>10335</v>
      </c>
      <c r="B989" s="7">
        <f>(#REF!/#REF!)*10000000</f>
        <v>1415.1604315538741</v>
      </c>
      <c r="C989" s="8">
        <v>1.01</v>
      </c>
      <c r="D989" s="9">
        <v>7137</v>
      </c>
      <c r="E989" s="6">
        <v>2</v>
      </c>
      <c r="F989" s="6">
        <v>2</v>
      </c>
      <c r="G989" s="6">
        <v>3</v>
      </c>
      <c r="H989" s="6" t="s">
        <v>19785</v>
      </c>
      <c r="I989" s="6">
        <v>0</v>
      </c>
      <c r="J989" s="6">
        <v>0</v>
      </c>
      <c r="K989" s="6">
        <v>14</v>
      </c>
      <c r="L989" s="6" t="s">
        <v>270</v>
      </c>
      <c r="M989" s="6" t="s">
        <v>19790</v>
      </c>
      <c r="N989" s="6">
        <v>5</v>
      </c>
      <c r="O989" s="6">
        <v>4</v>
      </c>
      <c r="P989" s="6">
        <v>5</v>
      </c>
      <c r="Q989" s="6">
        <v>4</v>
      </c>
      <c r="R989" s="6" t="s">
        <v>10334</v>
      </c>
      <c r="S989" s="6" t="s">
        <v>7270</v>
      </c>
      <c r="T989" s="6" t="s">
        <v>2810</v>
      </c>
    </row>
    <row r="990" spans="1:20" x14ac:dyDescent="0.25">
      <c r="A990" s="6" t="s">
        <v>4415</v>
      </c>
      <c r="B990" s="7">
        <f>(#REF!/#REF!)*10000000</f>
        <v>1415.1646059883808</v>
      </c>
      <c r="C990" s="8">
        <v>0.95</v>
      </c>
      <c r="D990" s="9">
        <v>6713</v>
      </c>
      <c r="E990" s="6">
        <v>2</v>
      </c>
      <c r="F990" s="6">
        <v>2</v>
      </c>
      <c r="G990" s="6">
        <v>3</v>
      </c>
      <c r="H990" s="6" t="s">
        <v>19785</v>
      </c>
      <c r="I990" s="6">
        <v>0</v>
      </c>
      <c r="J990" s="6">
        <v>1</v>
      </c>
      <c r="K990" s="6">
        <v>14</v>
      </c>
      <c r="L990" s="6" t="s">
        <v>143</v>
      </c>
      <c r="M990" s="6" t="s">
        <v>19790</v>
      </c>
      <c r="N990" s="6">
        <v>5</v>
      </c>
      <c r="O990" s="6">
        <v>4</v>
      </c>
      <c r="P990" s="6">
        <v>5</v>
      </c>
      <c r="Q990" s="6">
        <v>4</v>
      </c>
      <c r="R990" s="6" t="s">
        <v>4413</v>
      </c>
      <c r="S990" s="6" t="s">
        <v>4414</v>
      </c>
      <c r="T990" s="6" t="s">
        <v>2810</v>
      </c>
    </row>
    <row r="991" spans="1:20" x14ac:dyDescent="0.25">
      <c r="A991" s="6" t="s">
        <v>7360</v>
      </c>
      <c r="B991" s="7">
        <f>(#REF!/#REF!)*10000000</f>
        <v>1415.1759953837277</v>
      </c>
      <c r="C991" s="8">
        <v>0.98099999999999998</v>
      </c>
      <c r="D991" s="9">
        <v>6932</v>
      </c>
      <c r="E991" s="6">
        <v>2</v>
      </c>
      <c r="F991" s="6">
        <v>2</v>
      </c>
      <c r="G991" s="6">
        <v>3</v>
      </c>
      <c r="H991" s="6" t="s">
        <v>19785</v>
      </c>
      <c r="I991" s="6">
        <v>0</v>
      </c>
      <c r="J991" s="6">
        <v>11</v>
      </c>
      <c r="K991" s="6">
        <v>14</v>
      </c>
      <c r="L991" s="6" t="s">
        <v>270</v>
      </c>
      <c r="M991" s="6" t="s">
        <v>19790</v>
      </c>
      <c r="N991" s="6">
        <v>5</v>
      </c>
      <c r="O991" s="6">
        <v>4</v>
      </c>
      <c r="P991" s="6">
        <v>5</v>
      </c>
      <c r="Q991" s="6">
        <v>4</v>
      </c>
      <c r="R991" s="6" t="s">
        <v>4747</v>
      </c>
      <c r="S991" s="6" t="s">
        <v>7359</v>
      </c>
      <c r="T991" s="6" t="s">
        <v>2810</v>
      </c>
    </row>
    <row r="992" spans="1:20" x14ac:dyDescent="0.25">
      <c r="A992" s="6" t="s">
        <v>14960</v>
      </c>
      <c r="B992" s="7">
        <f>(#REF!/#REF!)*10000000</f>
        <v>1415.3245485602731</v>
      </c>
      <c r="C992" s="8">
        <v>0.57999999999999996</v>
      </c>
      <c r="D992" s="9">
        <v>4098</v>
      </c>
      <c r="E992" s="6">
        <v>3</v>
      </c>
      <c r="F992" s="6">
        <v>3</v>
      </c>
      <c r="G992" s="6">
        <v>3</v>
      </c>
      <c r="H992" s="6" t="s">
        <v>19785</v>
      </c>
      <c r="I992" s="6">
        <v>0</v>
      </c>
      <c r="J992" s="6">
        <v>3</v>
      </c>
      <c r="K992" s="6">
        <v>4</v>
      </c>
      <c r="L992" s="6" t="s">
        <v>143</v>
      </c>
      <c r="M992" s="6" t="s">
        <v>19788</v>
      </c>
      <c r="N992" s="6">
        <v>5</v>
      </c>
      <c r="O992" s="6">
        <v>3</v>
      </c>
      <c r="P992" s="6">
        <v>4</v>
      </c>
      <c r="Q992" s="6">
        <v>4</v>
      </c>
      <c r="R992" s="6"/>
      <c r="S992" s="6" t="s">
        <v>14959</v>
      </c>
      <c r="T992" s="6" t="s">
        <v>14957</v>
      </c>
    </row>
    <row r="993" spans="1:20" x14ac:dyDescent="0.25">
      <c r="A993" s="6" t="s">
        <v>2615</v>
      </c>
      <c r="B993" s="7">
        <f>(#REF!/#REF!)*10000000</f>
        <v>1415.3371075656203</v>
      </c>
      <c r="C993" s="8">
        <v>1.1000000000000001</v>
      </c>
      <c r="D993" s="9">
        <v>7772</v>
      </c>
      <c r="E993" s="6">
        <v>2</v>
      </c>
      <c r="F993" s="6">
        <v>2</v>
      </c>
      <c r="G993" s="6">
        <v>4</v>
      </c>
      <c r="H993" s="6" t="s">
        <v>19785</v>
      </c>
      <c r="I993" s="6">
        <v>0</v>
      </c>
      <c r="J993" s="6">
        <v>4</v>
      </c>
      <c r="K993" s="6">
        <v>15</v>
      </c>
      <c r="L993" s="6" t="s">
        <v>143</v>
      </c>
      <c r="M993" s="6" t="s">
        <v>19788</v>
      </c>
      <c r="N993" s="6">
        <v>4</v>
      </c>
      <c r="O993" s="6">
        <v>4</v>
      </c>
      <c r="P993" s="6">
        <v>5</v>
      </c>
      <c r="Q993" s="6">
        <v>4</v>
      </c>
      <c r="R993" s="6" t="s">
        <v>285</v>
      </c>
      <c r="S993" s="6" t="s">
        <v>171</v>
      </c>
      <c r="T993" s="6" t="s">
        <v>191</v>
      </c>
    </row>
    <row r="994" spans="1:20" x14ac:dyDescent="0.25">
      <c r="A994" s="6" t="s">
        <v>3609</v>
      </c>
      <c r="B994" s="7">
        <f>(#REF!/#REF!)*10000000</f>
        <v>1416.0083469965716</v>
      </c>
      <c r="C994" s="8">
        <v>0.95</v>
      </c>
      <c r="D994" s="9">
        <v>6709</v>
      </c>
      <c r="E994" s="6">
        <v>2</v>
      </c>
      <c r="F994" s="6">
        <v>2</v>
      </c>
      <c r="G994" s="6">
        <v>3</v>
      </c>
      <c r="H994" s="6" t="s">
        <v>19785</v>
      </c>
      <c r="I994" s="6">
        <v>0</v>
      </c>
      <c r="J994" s="6">
        <v>10</v>
      </c>
      <c r="K994" s="6">
        <v>14</v>
      </c>
      <c r="L994" s="6" t="s">
        <v>143</v>
      </c>
      <c r="M994" s="6" t="s">
        <v>19787</v>
      </c>
      <c r="N994" s="6">
        <v>5</v>
      </c>
      <c r="O994" s="6">
        <v>4</v>
      </c>
      <c r="P994" s="6">
        <v>5</v>
      </c>
      <c r="Q994" s="6">
        <v>4</v>
      </c>
      <c r="R994" s="6" t="s">
        <v>3607</v>
      </c>
      <c r="S994" s="6" t="s">
        <v>3608</v>
      </c>
      <c r="T994" s="6" t="s">
        <v>2810</v>
      </c>
    </row>
    <row r="995" spans="1:20" x14ac:dyDescent="0.25">
      <c r="A995" s="6" t="s">
        <v>12699</v>
      </c>
      <c r="B995" s="7">
        <f>(#REF!/#REF!)*10000000</f>
        <v>1417.0481796381077</v>
      </c>
      <c r="C995" s="8">
        <v>0.65</v>
      </c>
      <c r="D995" s="9">
        <v>4587</v>
      </c>
      <c r="E995" s="6">
        <v>3</v>
      </c>
      <c r="F995" s="6">
        <v>3</v>
      </c>
      <c r="G995" s="6">
        <v>2</v>
      </c>
      <c r="H995" s="6" t="s">
        <v>19785</v>
      </c>
      <c r="I995" s="6">
        <v>0</v>
      </c>
      <c r="J995" s="6">
        <v>3</v>
      </c>
      <c r="K995" s="6">
        <v>22</v>
      </c>
      <c r="L995" s="6"/>
      <c r="M995" s="6" t="s">
        <v>19786</v>
      </c>
      <c r="N995" s="6">
        <v>5</v>
      </c>
      <c r="O995" s="6">
        <v>3</v>
      </c>
      <c r="P995" s="6">
        <v>4</v>
      </c>
      <c r="Q995" s="6">
        <v>4</v>
      </c>
      <c r="R995" s="6"/>
      <c r="S995" s="6" t="s">
        <v>10683</v>
      </c>
      <c r="T995" s="6" t="s">
        <v>12695</v>
      </c>
    </row>
    <row r="996" spans="1:20" x14ac:dyDescent="0.25">
      <c r="A996" s="6" t="s">
        <v>15130</v>
      </c>
      <c r="B996" s="7">
        <f>(#REF!/#REF!)*10000000</f>
        <v>1420.037214768387</v>
      </c>
      <c r="C996" s="8">
        <v>1.45</v>
      </c>
      <c r="D996" s="9">
        <v>10211</v>
      </c>
      <c r="E996" s="6">
        <v>2</v>
      </c>
      <c r="F996" s="6">
        <v>2</v>
      </c>
      <c r="G996" s="6">
        <v>3</v>
      </c>
      <c r="H996" s="6" t="s">
        <v>19785</v>
      </c>
      <c r="I996" s="6">
        <v>0</v>
      </c>
      <c r="J996" s="6">
        <v>15</v>
      </c>
      <c r="K996" s="6">
        <v>31</v>
      </c>
      <c r="L996" s="6"/>
      <c r="M996" s="6" t="s">
        <v>19789</v>
      </c>
      <c r="N996" s="6">
        <v>4</v>
      </c>
      <c r="O996" s="6">
        <v>4</v>
      </c>
      <c r="P996" s="6">
        <v>3</v>
      </c>
      <c r="Q996" s="6">
        <v>4</v>
      </c>
      <c r="R996" s="6" t="s">
        <v>93</v>
      </c>
      <c r="S996" s="6"/>
      <c r="T996" s="6" t="s">
        <v>191</v>
      </c>
    </row>
    <row r="997" spans="1:20" x14ac:dyDescent="0.25">
      <c r="A997" s="6" t="s">
        <v>7504</v>
      </c>
      <c r="B997" s="7">
        <f>(#REF!/#REF!)*10000000</f>
        <v>1420.1183431952663</v>
      </c>
      <c r="C997" s="8">
        <v>1.2</v>
      </c>
      <c r="D997" s="9">
        <v>8450</v>
      </c>
      <c r="E997" s="6">
        <v>2</v>
      </c>
      <c r="F997" s="6">
        <v>2</v>
      </c>
      <c r="G997" s="6">
        <v>3</v>
      </c>
      <c r="H997" s="6" t="s">
        <v>19785</v>
      </c>
      <c r="I997" s="6">
        <v>0</v>
      </c>
      <c r="J997" s="6">
        <v>6</v>
      </c>
      <c r="K997" s="6">
        <v>20</v>
      </c>
      <c r="L997" s="6" t="s">
        <v>143</v>
      </c>
      <c r="M997" s="6" t="s">
        <v>19790</v>
      </c>
      <c r="N997" s="6">
        <v>5</v>
      </c>
      <c r="O997" s="6">
        <v>5</v>
      </c>
      <c r="P997" s="6">
        <v>5</v>
      </c>
      <c r="Q997" s="6">
        <v>3</v>
      </c>
      <c r="R997" s="6" t="s">
        <v>7502</v>
      </c>
      <c r="S997" s="6" t="s">
        <v>392</v>
      </c>
      <c r="T997" s="6" t="s">
        <v>1903</v>
      </c>
    </row>
    <row r="998" spans="1:20" x14ac:dyDescent="0.25">
      <c r="A998" s="6" t="s">
        <v>13932</v>
      </c>
      <c r="B998" s="7">
        <f>(#REF!/#REF!)*10000000</f>
        <v>1420.1317882299477</v>
      </c>
      <c r="C998" s="8">
        <v>1.25</v>
      </c>
      <c r="D998" s="9">
        <v>8802</v>
      </c>
      <c r="E998" s="6">
        <v>3</v>
      </c>
      <c r="F998" s="6">
        <v>3</v>
      </c>
      <c r="G998" s="6">
        <v>2</v>
      </c>
      <c r="H998" s="6" t="s">
        <v>19785</v>
      </c>
      <c r="I998" s="6">
        <v>0</v>
      </c>
      <c r="J998" s="6">
        <v>3</v>
      </c>
      <c r="K998" s="6">
        <v>4</v>
      </c>
      <c r="L998" s="6"/>
      <c r="M998" s="6" t="s">
        <v>19787</v>
      </c>
      <c r="N998" s="6">
        <v>3.5</v>
      </c>
      <c r="O998" s="6">
        <v>3.5</v>
      </c>
      <c r="P998" s="6">
        <v>4.5</v>
      </c>
      <c r="Q998" s="6">
        <v>5</v>
      </c>
      <c r="R998" s="6" t="s">
        <v>13929</v>
      </c>
      <c r="S998" s="6" t="s">
        <v>13930</v>
      </c>
      <c r="T998" s="6" t="s">
        <v>13926</v>
      </c>
    </row>
    <row r="999" spans="1:20" x14ac:dyDescent="0.25">
      <c r="A999" s="6" t="s">
        <v>17313</v>
      </c>
      <c r="B999" s="7">
        <f>(#REF!/#REF!)*10000000</f>
        <v>1422.9811454998219</v>
      </c>
      <c r="C999" s="8">
        <v>1.2</v>
      </c>
      <c r="D999" s="9">
        <v>8433</v>
      </c>
      <c r="E999" s="6">
        <v>3</v>
      </c>
      <c r="F999" s="6">
        <v>3</v>
      </c>
      <c r="G999" s="6">
        <v>2</v>
      </c>
      <c r="H999" s="6" t="s">
        <v>19785</v>
      </c>
      <c r="I999" s="6">
        <v>0</v>
      </c>
      <c r="J999" s="6">
        <v>2</v>
      </c>
      <c r="K999" s="6">
        <v>2</v>
      </c>
      <c r="L999" s="6" t="s">
        <v>270</v>
      </c>
      <c r="M999" s="6" t="s">
        <v>19789</v>
      </c>
      <c r="N999" s="6">
        <v>4</v>
      </c>
      <c r="O999" s="6">
        <v>4</v>
      </c>
      <c r="P999" s="6">
        <v>4</v>
      </c>
      <c r="Q999" s="6">
        <v>4</v>
      </c>
      <c r="R999" s="6"/>
      <c r="S999" s="6"/>
      <c r="T999" s="6" t="s">
        <v>972</v>
      </c>
    </row>
    <row r="1000" spans="1:20" x14ac:dyDescent="0.25">
      <c r="A1000" s="6" t="s">
        <v>975</v>
      </c>
      <c r="B1000" s="7">
        <f>(#REF!/#REF!)*10000000</f>
        <v>1423.0418943533698</v>
      </c>
      <c r="C1000" s="8">
        <v>1.25</v>
      </c>
      <c r="D1000" s="9">
        <v>8784</v>
      </c>
      <c r="E1000" s="6">
        <v>3</v>
      </c>
      <c r="F1000" s="6">
        <v>3</v>
      </c>
      <c r="G1000" s="6">
        <v>0</v>
      </c>
      <c r="H1000" s="6" t="s">
        <v>19785</v>
      </c>
      <c r="I1000" s="6">
        <v>0</v>
      </c>
      <c r="J1000" s="6">
        <v>4</v>
      </c>
      <c r="K1000" s="6">
        <v>4</v>
      </c>
      <c r="L1000" s="6"/>
      <c r="M1000" s="6" t="s">
        <v>19789</v>
      </c>
      <c r="N1000" s="6">
        <v>4</v>
      </c>
      <c r="O1000" s="6">
        <v>4</v>
      </c>
      <c r="P1000" s="6">
        <v>4</v>
      </c>
      <c r="Q1000" s="6">
        <v>4</v>
      </c>
      <c r="R1000" s="6"/>
      <c r="S1000" s="6"/>
      <c r="T1000" s="6" t="s">
        <v>972</v>
      </c>
    </row>
    <row r="1001" spans="1:20" x14ac:dyDescent="0.25">
      <c r="A1001" s="6" t="s">
        <v>1359</v>
      </c>
      <c r="B1001" s="7">
        <f>(#REF!/#REF!)*10000000</f>
        <v>1423.0418943533698</v>
      </c>
      <c r="C1001" s="8">
        <v>1.25</v>
      </c>
      <c r="D1001" s="9">
        <v>8784</v>
      </c>
      <c r="E1001" s="6">
        <v>3</v>
      </c>
      <c r="F1001" s="6">
        <v>3</v>
      </c>
      <c r="G1001" s="6">
        <v>3</v>
      </c>
      <c r="H1001" s="6" t="s">
        <v>19785</v>
      </c>
      <c r="I1001" s="6">
        <v>2</v>
      </c>
      <c r="J1001" s="6">
        <v>3</v>
      </c>
      <c r="K1001" s="6">
        <v>4</v>
      </c>
      <c r="L1001" s="6" t="s">
        <v>270</v>
      </c>
      <c r="M1001" s="6" t="s">
        <v>19789</v>
      </c>
      <c r="N1001" s="6">
        <v>4</v>
      </c>
      <c r="O1001" s="6">
        <v>4</v>
      </c>
      <c r="P1001" s="6">
        <v>4</v>
      </c>
      <c r="Q1001" s="6">
        <v>4</v>
      </c>
      <c r="R1001" s="6"/>
      <c r="S1001" s="6"/>
      <c r="T1001" s="6" t="s">
        <v>1357</v>
      </c>
    </row>
    <row r="1002" spans="1:20" x14ac:dyDescent="0.25">
      <c r="A1002" s="6" t="s">
        <v>15670</v>
      </c>
      <c r="B1002" s="7">
        <f>(#REF!/#REF!)*10000000</f>
        <v>1423.0418943533698</v>
      </c>
      <c r="C1002" s="8">
        <v>1.25</v>
      </c>
      <c r="D1002" s="9">
        <v>8784</v>
      </c>
      <c r="E1002" s="6">
        <v>3</v>
      </c>
      <c r="F1002" s="6">
        <v>3</v>
      </c>
      <c r="G1002" s="6">
        <v>2</v>
      </c>
      <c r="H1002" s="6" t="s">
        <v>19785</v>
      </c>
      <c r="I1002" s="6">
        <v>1</v>
      </c>
      <c r="J1002" s="6">
        <v>3</v>
      </c>
      <c r="K1002" s="6">
        <v>4</v>
      </c>
      <c r="L1002" s="6"/>
      <c r="M1002" s="6" t="s">
        <v>19789</v>
      </c>
      <c r="N1002" s="6">
        <v>4</v>
      </c>
      <c r="O1002" s="6">
        <v>4</v>
      </c>
      <c r="P1002" s="6">
        <v>4</v>
      </c>
      <c r="Q1002" s="6">
        <v>4</v>
      </c>
      <c r="R1002" s="6"/>
      <c r="S1002" s="6" t="s">
        <v>171</v>
      </c>
      <c r="T1002" s="6" t="s">
        <v>293</v>
      </c>
    </row>
    <row r="1003" spans="1:20" x14ac:dyDescent="0.25">
      <c r="A1003" s="6" t="s">
        <v>16978</v>
      </c>
      <c r="B1003" s="7">
        <f>(#REF!/#REF!)*10000000</f>
        <v>1423.0418943533698</v>
      </c>
      <c r="C1003" s="8">
        <v>1.25</v>
      </c>
      <c r="D1003" s="9">
        <v>8784</v>
      </c>
      <c r="E1003" s="6">
        <v>3</v>
      </c>
      <c r="F1003" s="6">
        <v>3</v>
      </c>
      <c r="G1003" s="6">
        <v>3</v>
      </c>
      <c r="H1003" s="6" t="s">
        <v>19791</v>
      </c>
      <c r="I1003" s="6">
        <v>1</v>
      </c>
      <c r="J1003" s="6">
        <v>2</v>
      </c>
      <c r="K1003" s="6">
        <v>4</v>
      </c>
      <c r="L1003" s="6" t="s">
        <v>304</v>
      </c>
      <c r="M1003" s="6" t="s">
        <v>19789</v>
      </c>
      <c r="N1003" s="6">
        <v>4</v>
      </c>
      <c r="O1003" s="6">
        <v>4</v>
      </c>
      <c r="P1003" s="6">
        <v>4</v>
      </c>
      <c r="Q1003" s="6">
        <v>4</v>
      </c>
      <c r="R1003" s="6"/>
      <c r="S1003" s="6" t="s">
        <v>16977</v>
      </c>
      <c r="T1003" s="6" t="s">
        <v>293</v>
      </c>
    </row>
    <row r="1004" spans="1:20" x14ac:dyDescent="0.25">
      <c r="A1004" s="6" t="s">
        <v>18821</v>
      </c>
      <c r="B1004" s="7">
        <f>(#REF!/#REF!)*10000000</f>
        <v>1423.0979748221127</v>
      </c>
      <c r="C1004" s="8">
        <v>1.3</v>
      </c>
      <c r="D1004" s="9">
        <v>9135</v>
      </c>
      <c r="E1004" s="6">
        <v>3</v>
      </c>
      <c r="F1004" s="6">
        <v>3</v>
      </c>
      <c r="G1004" s="6">
        <v>2</v>
      </c>
      <c r="H1004" s="6" t="s">
        <v>19785</v>
      </c>
      <c r="I1004" s="6">
        <v>1</v>
      </c>
      <c r="J1004" s="6">
        <v>2</v>
      </c>
      <c r="K1004" s="6">
        <v>4</v>
      </c>
      <c r="L1004" s="6"/>
      <c r="M1004" s="6" t="s">
        <v>19789</v>
      </c>
      <c r="N1004" s="6">
        <v>4</v>
      </c>
      <c r="O1004" s="6">
        <v>4</v>
      </c>
      <c r="P1004" s="6">
        <v>4</v>
      </c>
      <c r="Q1004" s="6">
        <v>4</v>
      </c>
      <c r="R1004" s="6" t="s">
        <v>93</v>
      </c>
      <c r="S1004" s="6" t="s">
        <v>182</v>
      </c>
      <c r="T1004" s="6" t="s">
        <v>293</v>
      </c>
    </row>
    <row r="1005" spans="1:20" x14ac:dyDescent="0.25">
      <c r="A1005" s="6" t="s">
        <v>15854</v>
      </c>
      <c r="B1005" s="7">
        <f>(#REF!/#REF!)*10000000</f>
        <v>1423.1308879534977</v>
      </c>
      <c r="C1005" s="8">
        <v>1.42</v>
      </c>
      <c r="D1005" s="9">
        <v>9978</v>
      </c>
      <c r="E1005" s="6">
        <v>3</v>
      </c>
      <c r="F1005" s="6">
        <v>3</v>
      </c>
      <c r="G1005" s="6">
        <v>2</v>
      </c>
      <c r="H1005" s="6" t="s">
        <v>19785</v>
      </c>
      <c r="I1005" s="6">
        <v>0</v>
      </c>
      <c r="J1005" s="6">
        <v>3</v>
      </c>
      <c r="K1005" s="6">
        <v>4</v>
      </c>
      <c r="L1005" s="6"/>
      <c r="M1005" s="6" t="s">
        <v>19789</v>
      </c>
      <c r="N1005" s="6">
        <v>4</v>
      </c>
      <c r="O1005" s="6">
        <v>4</v>
      </c>
      <c r="P1005" s="6">
        <v>4</v>
      </c>
      <c r="Q1005" s="6">
        <v>4</v>
      </c>
      <c r="R1005" s="6"/>
      <c r="S1005" s="6" t="s">
        <v>219</v>
      </c>
      <c r="T1005" s="6" t="s">
        <v>293</v>
      </c>
    </row>
    <row r="1006" spans="1:20" x14ac:dyDescent="0.25">
      <c r="A1006" s="6" t="s">
        <v>16034</v>
      </c>
      <c r="B1006" s="7">
        <f>(#REF!/#REF!)*10000000</f>
        <v>1423.1382652435284</v>
      </c>
      <c r="C1006" s="8">
        <v>1.1599999999999999</v>
      </c>
      <c r="D1006" s="9">
        <v>8151</v>
      </c>
      <c r="E1006" s="6">
        <v>3</v>
      </c>
      <c r="F1006" s="6">
        <v>3</v>
      </c>
      <c r="G1006" s="6">
        <v>2</v>
      </c>
      <c r="H1006" s="6" t="s">
        <v>19785</v>
      </c>
      <c r="I1006" s="6">
        <v>1</v>
      </c>
      <c r="J1006" s="6">
        <v>3</v>
      </c>
      <c r="K1006" s="6">
        <v>4</v>
      </c>
      <c r="L1006" s="6" t="s">
        <v>206</v>
      </c>
      <c r="M1006" s="6" t="s">
        <v>19789</v>
      </c>
      <c r="N1006" s="6">
        <v>4</v>
      </c>
      <c r="O1006" s="6">
        <v>4</v>
      </c>
      <c r="P1006" s="6">
        <v>4</v>
      </c>
      <c r="Q1006" s="6">
        <v>4</v>
      </c>
      <c r="R1006" s="6" t="s">
        <v>93</v>
      </c>
      <c r="S1006" s="6" t="s">
        <v>16033</v>
      </c>
      <c r="T1006" s="6" t="s">
        <v>293</v>
      </c>
    </row>
    <row r="1007" spans="1:20" x14ac:dyDescent="0.25">
      <c r="A1007" s="6" t="s">
        <v>918</v>
      </c>
      <c r="B1007" s="7">
        <f>(#REF!/#REF!)*10000000</f>
        <v>1423.1499051233395</v>
      </c>
      <c r="C1007" s="8">
        <v>1.2</v>
      </c>
      <c r="D1007" s="9">
        <v>8432</v>
      </c>
      <c r="E1007" s="6">
        <v>3</v>
      </c>
      <c r="F1007" s="6">
        <v>3</v>
      </c>
      <c r="G1007" s="6">
        <v>2</v>
      </c>
      <c r="H1007" s="6" t="s">
        <v>19785</v>
      </c>
      <c r="I1007" s="6">
        <v>0</v>
      </c>
      <c r="J1007" s="6">
        <v>2</v>
      </c>
      <c r="K1007" s="6">
        <v>4</v>
      </c>
      <c r="L1007" s="6" t="s">
        <v>143</v>
      </c>
      <c r="M1007" s="6" t="s">
        <v>19789</v>
      </c>
      <c r="N1007" s="6">
        <v>4</v>
      </c>
      <c r="O1007" s="6">
        <v>4</v>
      </c>
      <c r="P1007" s="6">
        <v>4</v>
      </c>
      <c r="Q1007" s="6">
        <v>4</v>
      </c>
      <c r="R1007" s="6"/>
      <c r="S1007" s="6" t="s">
        <v>182</v>
      </c>
      <c r="T1007" s="6" t="s">
        <v>293</v>
      </c>
    </row>
    <row r="1008" spans="1:20" x14ac:dyDescent="0.25">
      <c r="A1008" s="6" t="s">
        <v>16294</v>
      </c>
      <c r="B1008" s="7">
        <f>(#REF!/#REF!)*10000000</f>
        <v>1423.1499051233395</v>
      </c>
      <c r="C1008" s="8">
        <v>1.2</v>
      </c>
      <c r="D1008" s="9">
        <v>8432</v>
      </c>
      <c r="E1008" s="6">
        <v>3</v>
      </c>
      <c r="F1008" s="6">
        <v>3</v>
      </c>
      <c r="G1008" s="6">
        <v>2</v>
      </c>
      <c r="H1008" s="6" t="s">
        <v>19785</v>
      </c>
      <c r="I1008" s="6">
        <v>2</v>
      </c>
      <c r="J1008" s="6">
        <v>3</v>
      </c>
      <c r="K1008" s="6">
        <v>4</v>
      </c>
      <c r="L1008" s="6" t="s">
        <v>270</v>
      </c>
      <c r="M1008" s="6" t="s">
        <v>19789</v>
      </c>
      <c r="N1008" s="6">
        <v>4</v>
      </c>
      <c r="O1008" s="6">
        <v>4</v>
      </c>
      <c r="P1008" s="6">
        <v>4</v>
      </c>
      <c r="Q1008" s="6">
        <v>4</v>
      </c>
      <c r="R1008" s="6"/>
      <c r="S1008" s="6" t="s">
        <v>733</v>
      </c>
      <c r="T1008" s="6" t="s">
        <v>293</v>
      </c>
    </row>
    <row r="1009" spans="1:20" x14ac:dyDescent="0.25">
      <c r="A1009" s="6" t="s">
        <v>17980</v>
      </c>
      <c r="B1009" s="7">
        <f>(#REF!/#REF!)*10000000</f>
        <v>1423.1499051233395</v>
      </c>
      <c r="C1009" s="8">
        <v>1.2</v>
      </c>
      <c r="D1009" s="9">
        <v>8432</v>
      </c>
      <c r="E1009" s="6">
        <v>2</v>
      </c>
      <c r="F1009" s="6">
        <v>2</v>
      </c>
      <c r="G1009" s="6">
        <v>3</v>
      </c>
      <c r="H1009" s="6" t="s">
        <v>19785</v>
      </c>
      <c r="I1009" s="6">
        <v>0</v>
      </c>
      <c r="J1009" s="6">
        <v>3</v>
      </c>
      <c r="K1009" s="6">
        <v>10</v>
      </c>
      <c r="L1009" s="6" t="s">
        <v>143</v>
      </c>
      <c r="M1009" s="6" t="s">
        <v>19790</v>
      </c>
      <c r="N1009" s="6">
        <v>5</v>
      </c>
      <c r="O1009" s="6">
        <v>4</v>
      </c>
      <c r="P1009" s="6">
        <v>4</v>
      </c>
      <c r="Q1009" s="6">
        <v>3</v>
      </c>
      <c r="R1009" s="6" t="s">
        <v>93</v>
      </c>
      <c r="S1009" s="6" t="s">
        <v>17979</v>
      </c>
      <c r="T1009" s="6" t="s">
        <v>903</v>
      </c>
    </row>
    <row r="1010" spans="1:20" x14ac:dyDescent="0.25">
      <c r="A1010" s="6" t="s">
        <v>17712</v>
      </c>
      <c r="B1010" s="7">
        <f>(#REF!/#REF!)*10000000</f>
        <v>1424</v>
      </c>
      <c r="C1010" s="8">
        <v>1.78</v>
      </c>
      <c r="D1010" s="9">
        <v>12500</v>
      </c>
      <c r="E1010" s="6">
        <v>2</v>
      </c>
      <c r="F1010" s="6">
        <v>2</v>
      </c>
      <c r="G1010" s="6">
        <v>4</v>
      </c>
      <c r="H1010" s="6" t="s">
        <v>19785</v>
      </c>
      <c r="I1010" s="6">
        <v>0</v>
      </c>
      <c r="J1010" s="6">
        <v>12</v>
      </c>
      <c r="K1010" s="6">
        <v>12</v>
      </c>
      <c r="L1010" s="6"/>
      <c r="M1010" s="6" t="s">
        <v>19789</v>
      </c>
      <c r="N1010" s="6"/>
      <c r="O1010" s="6"/>
      <c r="P1010" s="6"/>
      <c r="Q1010" s="6"/>
      <c r="R1010" s="6" t="s">
        <v>234</v>
      </c>
      <c r="S1010" s="6"/>
      <c r="T1010" s="6" t="s">
        <v>17710</v>
      </c>
    </row>
    <row r="1011" spans="1:20" x14ac:dyDescent="0.25">
      <c r="A1011" s="6" t="s">
        <v>10186</v>
      </c>
      <c r="B1011" s="7">
        <f>(#REF!/#REF!)*10000000</f>
        <v>1424.0667276980978</v>
      </c>
      <c r="C1011" s="8">
        <v>1.4</v>
      </c>
      <c r="D1011" s="9">
        <v>9831</v>
      </c>
      <c r="E1011" s="6">
        <v>2</v>
      </c>
      <c r="F1011" s="6">
        <v>2</v>
      </c>
      <c r="G1011" s="6">
        <v>2</v>
      </c>
      <c r="H1011" s="6" t="s">
        <v>19785</v>
      </c>
      <c r="I1011" s="6">
        <v>0</v>
      </c>
      <c r="J1011" s="6">
        <v>17</v>
      </c>
      <c r="K1011" s="6">
        <v>30</v>
      </c>
      <c r="L1011" s="6" t="s">
        <v>143</v>
      </c>
      <c r="M1011" s="6" t="s">
        <v>19788</v>
      </c>
      <c r="N1011" s="6"/>
      <c r="O1011" s="6"/>
      <c r="P1011" s="6"/>
      <c r="Q1011" s="6"/>
      <c r="R1011" s="6" t="s">
        <v>10184</v>
      </c>
      <c r="S1011" s="6" t="s">
        <v>10185</v>
      </c>
      <c r="T1011" s="6" t="s">
        <v>10182</v>
      </c>
    </row>
    <row r="1012" spans="1:20" x14ac:dyDescent="0.25">
      <c r="A1012" s="6" t="s">
        <v>4431</v>
      </c>
      <c r="B1012" s="7">
        <f>(#REF!/#REF!)*10000000</f>
        <v>1424.0798964305529</v>
      </c>
      <c r="C1012" s="8">
        <v>1.54</v>
      </c>
      <c r="D1012" s="9">
        <v>10814</v>
      </c>
      <c r="E1012" s="6">
        <v>2</v>
      </c>
      <c r="F1012" s="6">
        <v>2</v>
      </c>
      <c r="G1012" s="6">
        <v>4</v>
      </c>
      <c r="H1012" s="6" t="s">
        <v>19785</v>
      </c>
      <c r="I1012" s="6">
        <v>1</v>
      </c>
      <c r="J1012" s="6">
        <v>15</v>
      </c>
      <c r="K1012" s="6">
        <v>30</v>
      </c>
      <c r="L1012" s="6" t="s">
        <v>206</v>
      </c>
      <c r="M1012" s="6" t="s">
        <v>19786</v>
      </c>
      <c r="N1012" s="6"/>
      <c r="O1012" s="6"/>
      <c r="P1012" s="6"/>
      <c r="Q1012" s="6"/>
      <c r="R1012" s="6"/>
      <c r="S1012" s="6" t="s">
        <v>4423</v>
      </c>
      <c r="T1012" s="6" t="s">
        <v>4428</v>
      </c>
    </row>
    <row r="1013" spans="1:20" x14ac:dyDescent="0.25">
      <c r="A1013" s="6" t="s">
        <v>2719</v>
      </c>
      <c r="B1013" s="7">
        <f>(#REF!/#REF!)*10000000</f>
        <v>1425</v>
      </c>
      <c r="C1013" s="8">
        <v>1.71</v>
      </c>
      <c r="D1013" s="9">
        <v>12000</v>
      </c>
      <c r="E1013" s="6">
        <v>3</v>
      </c>
      <c r="F1013" s="6">
        <v>2</v>
      </c>
      <c r="G1013" s="6">
        <v>0</v>
      </c>
      <c r="H1013" s="6" t="s">
        <v>19785</v>
      </c>
      <c r="I1013" s="6">
        <v>0</v>
      </c>
      <c r="J1013" s="6">
        <v>3</v>
      </c>
      <c r="K1013" s="6">
        <v>3</v>
      </c>
      <c r="L1013" s="6"/>
      <c r="M1013" s="6" t="s">
        <v>19789</v>
      </c>
      <c r="N1013" s="6">
        <v>4</v>
      </c>
      <c r="O1013" s="6">
        <v>4</v>
      </c>
      <c r="P1013" s="6">
        <v>4</v>
      </c>
      <c r="Q1013" s="6">
        <v>4</v>
      </c>
      <c r="R1013" s="6" t="s">
        <v>234</v>
      </c>
      <c r="S1013" s="6"/>
      <c r="T1013" s="6" t="s">
        <v>972</v>
      </c>
    </row>
    <row r="1014" spans="1:20" x14ac:dyDescent="0.25">
      <c r="A1014" s="6" t="s">
        <v>15231</v>
      </c>
      <c r="B1014" s="7">
        <f>(#REF!/#REF!)*10000000</f>
        <v>1425</v>
      </c>
      <c r="C1014" s="8">
        <v>1.1399999999999999</v>
      </c>
      <c r="D1014" s="9">
        <v>8000</v>
      </c>
      <c r="E1014" s="6">
        <v>3</v>
      </c>
      <c r="F1014" s="6">
        <v>3</v>
      </c>
      <c r="G1014" s="6">
        <v>2</v>
      </c>
      <c r="H1014" s="6" t="s">
        <v>19785</v>
      </c>
      <c r="I1014" s="6">
        <v>1</v>
      </c>
      <c r="J1014" s="6">
        <v>2</v>
      </c>
      <c r="K1014" s="6">
        <v>4</v>
      </c>
      <c r="L1014" s="6" t="s">
        <v>270</v>
      </c>
      <c r="M1014" s="6" t="s">
        <v>19789</v>
      </c>
      <c r="N1014" s="6">
        <v>4</v>
      </c>
      <c r="O1014" s="6">
        <v>4</v>
      </c>
      <c r="P1014" s="6">
        <v>4</v>
      </c>
      <c r="Q1014" s="6">
        <v>4</v>
      </c>
      <c r="R1014" s="6"/>
      <c r="S1014" s="6" t="s">
        <v>15230</v>
      </c>
      <c r="T1014" s="6" t="s">
        <v>15228</v>
      </c>
    </row>
    <row r="1015" spans="1:20" x14ac:dyDescent="0.25">
      <c r="A1015" s="6" t="s">
        <v>9352</v>
      </c>
      <c r="B1015" s="7">
        <f>(#REF!/#REF!)*10000000</f>
        <v>1425.1510660129975</v>
      </c>
      <c r="C1015" s="8">
        <v>1.25</v>
      </c>
      <c r="D1015" s="9">
        <v>8771</v>
      </c>
      <c r="E1015" s="6">
        <v>3</v>
      </c>
      <c r="F1015" s="6">
        <v>3</v>
      </c>
      <c r="G1015" s="6">
        <v>2</v>
      </c>
      <c r="H1015" s="6" t="s">
        <v>19785</v>
      </c>
      <c r="I1015" s="6">
        <v>1</v>
      </c>
      <c r="J1015" s="6">
        <v>1</v>
      </c>
      <c r="K1015" s="6">
        <v>3</v>
      </c>
      <c r="L1015" s="6" t="s">
        <v>206</v>
      </c>
      <c r="M1015" s="6" t="s">
        <v>19786</v>
      </c>
      <c r="N1015" s="6">
        <v>4</v>
      </c>
      <c r="O1015" s="6">
        <v>4</v>
      </c>
      <c r="P1015" s="6">
        <v>4</v>
      </c>
      <c r="Q1015" s="6">
        <v>5</v>
      </c>
      <c r="R1015" s="6" t="s">
        <v>9351</v>
      </c>
      <c r="S1015" s="6" t="s">
        <v>171</v>
      </c>
      <c r="T1015" s="6" t="s">
        <v>9349</v>
      </c>
    </row>
    <row r="1016" spans="1:20" x14ac:dyDescent="0.25">
      <c r="A1016" s="6" t="s">
        <v>7813</v>
      </c>
      <c r="B1016" s="7">
        <f>(#REF!/#REF!)*10000000</f>
        <v>1427.2727272727273</v>
      </c>
      <c r="C1016" s="8">
        <v>1.57</v>
      </c>
      <c r="D1016" s="9">
        <v>11000</v>
      </c>
      <c r="E1016" s="6">
        <v>2</v>
      </c>
      <c r="F1016" s="6">
        <v>2</v>
      </c>
      <c r="G1016" s="6">
        <v>4</v>
      </c>
      <c r="H1016" s="6" t="s">
        <v>19785</v>
      </c>
      <c r="I1016" s="6">
        <v>1</v>
      </c>
      <c r="J1016" s="6">
        <v>10</v>
      </c>
      <c r="K1016" s="6">
        <v>30</v>
      </c>
      <c r="L1016" s="6" t="s">
        <v>703</v>
      </c>
      <c r="M1016" s="6" t="s">
        <v>19786</v>
      </c>
      <c r="N1016" s="6"/>
      <c r="O1016" s="6"/>
      <c r="P1016" s="6"/>
      <c r="Q1016" s="6"/>
      <c r="R1016" s="6"/>
      <c r="S1016" s="6" t="s">
        <v>4423</v>
      </c>
      <c r="T1016" s="6" t="s">
        <v>4420</v>
      </c>
    </row>
    <row r="1017" spans="1:20" x14ac:dyDescent="0.25">
      <c r="A1017" s="6" t="s">
        <v>12489</v>
      </c>
      <c r="B1017" s="7">
        <f>(#REF!/#REF!)*10000000</f>
        <v>1428.0969777482564</v>
      </c>
      <c r="C1017" s="8">
        <v>0.86</v>
      </c>
      <c r="D1017" s="9">
        <v>6022</v>
      </c>
      <c r="E1017" s="6">
        <v>2</v>
      </c>
      <c r="F1017" s="6">
        <v>2</v>
      </c>
      <c r="G1017" s="6">
        <v>2</v>
      </c>
      <c r="H1017" s="6" t="s">
        <v>19785</v>
      </c>
      <c r="I1017" s="6">
        <v>1</v>
      </c>
      <c r="J1017" s="6">
        <v>12</v>
      </c>
      <c r="K1017" s="6">
        <v>16</v>
      </c>
      <c r="L1017" s="6" t="s">
        <v>270</v>
      </c>
      <c r="M1017" s="6" t="s">
        <v>19786</v>
      </c>
      <c r="N1017" s="6">
        <v>5</v>
      </c>
      <c r="O1017" s="6">
        <v>5</v>
      </c>
      <c r="P1017" s="6">
        <v>5</v>
      </c>
      <c r="Q1017" s="6">
        <v>4</v>
      </c>
      <c r="R1017" s="6" t="s">
        <v>6007</v>
      </c>
      <c r="S1017" s="6" t="s">
        <v>12488</v>
      </c>
      <c r="T1017" s="6" t="s">
        <v>550</v>
      </c>
    </row>
    <row r="1018" spans="1:20" x14ac:dyDescent="0.25">
      <c r="A1018" s="6" t="s">
        <v>18112</v>
      </c>
      <c r="B1018" s="7">
        <f>(#REF!/#REF!)*10000000</f>
        <v>1429.9332697807438</v>
      </c>
      <c r="C1018" s="8">
        <v>0.75</v>
      </c>
      <c r="D1018" s="9">
        <v>5245</v>
      </c>
      <c r="E1018" s="6">
        <v>2</v>
      </c>
      <c r="F1018" s="6">
        <v>2</v>
      </c>
      <c r="G1018" s="6">
        <v>4</v>
      </c>
      <c r="H1018" s="6" t="s">
        <v>19785</v>
      </c>
      <c r="I1018" s="6">
        <v>0</v>
      </c>
      <c r="J1018" s="6">
        <v>13</v>
      </c>
      <c r="K1018" s="6">
        <v>14</v>
      </c>
      <c r="L1018" s="6" t="s">
        <v>270</v>
      </c>
      <c r="M1018" s="6" t="s">
        <v>19789</v>
      </c>
      <c r="N1018" s="6">
        <v>5</v>
      </c>
      <c r="O1018" s="6">
        <v>4.5</v>
      </c>
      <c r="P1018" s="6">
        <v>4.5</v>
      </c>
      <c r="Q1018" s="6">
        <v>4.5</v>
      </c>
      <c r="R1018" s="6" t="s">
        <v>356</v>
      </c>
      <c r="S1018" s="6"/>
      <c r="T1018" s="6" t="s">
        <v>18109</v>
      </c>
    </row>
    <row r="1019" spans="1:20" x14ac:dyDescent="0.25">
      <c r="A1019" s="6" t="s">
        <v>8878</v>
      </c>
      <c r="B1019" s="7">
        <f>(#REF!/#REF!)*10000000</f>
        <v>1430.0050175614651</v>
      </c>
      <c r="C1019" s="8">
        <v>0.85499999999999998</v>
      </c>
      <c r="D1019" s="9">
        <v>5979</v>
      </c>
      <c r="E1019" s="6">
        <v>2</v>
      </c>
      <c r="F1019" s="6">
        <v>2</v>
      </c>
      <c r="G1019" s="6">
        <v>2</v>
      </c>
      <c r="H1019" s="6" t="s">
        <v>19785</v>
      </c>
      <c r="I1019" s="6">
        <v>1</v>
      </c>
      <c r="J1019" s="6">
        <v>9</v>
      </c>
      <c r="K1019" s="6">
        <v>16</v>
      </c>
      <c r="L1019" s="6" t="s">
        <v>143</v>
      </c>
      <c r="M1019" s="6" t="s">
        <v>19786</v>
      </c>
      <c r="N1019" s="6">
        <v>5</v>
      </c>
      <c r="O1019" s="6">
        <v>5</v>
      </c>
      <c r="P1019" s="6">
        <v>5</v>
      </c>
      <c r="Q1019" s="6">
        <v>4</v>
      </c>
      <c r="R1019" s="6"/>
      <c r="S1019" s="6" t="s">
        <v>8199</v>
      </c>
      <c r="T1019" s="6" t="s">
        <v>550</v>
      </c>
    </row>
    <row r="1020" spans="1:20" x14ac:dyDescent="0.25">
      <c r="A1020" s="6" t="s">
        <v>7338</v>
      </c>
      <c r="B1020" s="7">
        <f>(#REF!/#REF!)*10000000</f>
        <v>1430.037632569278</v>
      </c>
      <c r="C1020" s="8">
        <v>2.09</v>
      </c>
      <c r="D1020" s="9">
        <v>14615</v>
      </c>
      <c r="E1020" s="6">
        <v>3</v>
      </c>
      <c r="F1020" s="6">
        <v>3</v>
      </c>
      <c r="G1020" s="6">
        <v>2</v>
      </c>
      <c r="H1020" s="6" t="s">
        <v>19785</v>
      </c>
      <c r="I1020" s="6">
        <v>0</v>
      </c>
      <c r="J1020" s="6">
        <v>11</v>
      </c>
      <c r="K1020" s="6">
        <v>14</v>
      </c>
      <c r="L1020" s="6" t="s">
        <v>31</v>
      </c>
      <c r="M1020" s="6" t="s">
        <v>19787</v>
      </c>
      <c r="N1020" s="6">
        <v>5</v>
      </c>
      <c r="O1020" s="6">
        <v>5</v>
      </c>
      <c r="P1020" s="6">
        <v>5</v>
      </c>
      <c r="Q1020" s="6">
        <v>5</v>
      </c>
      <c r="R1020" s="6" t="s">
        <v>7336</v>
      </c>
      <c r="S1020" s="6" t="s">
        <v>7337</v>
      </c>
      <c r="T1020" s="6" t="s">
        <v>7333</v>
      </c>
    </row>
    <row r="1021" spans="1:20" x14ac:dyDescent="0.25">
      <c r="A1021" s="6" t="s">
        <v>15163</v>
      </c>
      <c r="B1021" s="7">
        <f>(#REF!/#REF!)*10000000</f>
        <v>1430.0401906720256</v>
      </c>
      <c r="C1021" s="8">
        <v>1.53</v>
      </c>
      <c r="D1021" s="9">
        <v>10699</v>
      </c>
      <c r="E1021" s="6">
        <v>3</v>
      </c>
      <c r="F1021" s="6">
        <v>3</v>
      </c>
      <c r="G1021" s="6">
        <v>3</v>
      </c>
      <c r="H1021" s="6" t="s">
        <v>19785</v>
      </c>
      <c r="I1021" s="6">
        <v>0</v>
      </c>
      <c r="J1021" s="6">
        <v>2</v>
      </c>
      <c r="K1021" s="6">
        <v>4</v>
      </c>
      <c r="L1021" s="6" t="s">
        <v>143</v>
      </c>
      <c r="M1021" s="6" t="s">
        <v>19788</v>
      </c>
      <c r="N1021" s="6"/>
      <c r="O1021" s="6"/>
      <c r="P1021" s="6"/>
      <c r="Q1021" s="6"/>
      <c r="R1021" s="6" t="s">
        <v>15161</v>
      </c>
      <c r="S1021" s="6" t="s">
        <v>15162</v>
      </c>
      <c r="T1021" s="6" t="s">
        <v>1931</v>
      </c>
    </row>
    <row r="1022" spans="1:20" x14ac:dyDescent="0.25">
      <c r="A1022" s="6" t="s">
        <v>11079</v>
      </c>
      <c r="B1022" s="7">
        <f>(#REF!/#REF!)*10000000</f>
        <v>1430.0518134715026</v>
      </c>
      <c r="C1022" s="8">
        <v>1.38</v>
      </c>
      <c r="D1022" s="9">
        <v>9650</v>
      </c>
      <c r="E1022" s="6">
        <v>3</v>
      </c>
      <c r="F1022" s="6">
        <v>3</v>
      </c>
      <c r="G1022" s="6">
        <v>2</v>
      </c>
      <c r="H1022" s="6" t="s">
        <v>19785</v>
      </c>
      <c r="I1022" s="6">
        <v>0</v>
      </c>
      <c r="J1022" s="6">
        <v>1</v>
      </c>
      <c r="K1022" s="6">
        <v>4</v>
      </c>
      <c r="L1022" s="6" t="s">
        <v>270</v>
      </c>
      <c r="M1022" s="6" t="s">
        <v>19786</v>
      </c>
      <c r="N1022" s="6"/>
      <c r="O1022" s="6"/>
      <c r="P1022" s="6"/>
      <c r="Q1022" s="6"/>
      <c r="R1022" s="6" t="s">
        <v>11077</v>
      </c>
      <c r="S1022" s="6" t="s">
        <v>11078</v>
      </c>
      <c r="T1022" s="6" t="s">
        <v>1931</v>
      </c>
    </row>
    <row r="1023" spans="1:20" x14ac:dyDescent="0.25">
      <c r="A1023" s="6" t="s">
        <v>1934</v>
      </c>
      <c r="B1023" s="7">
        <f>(#REF!/#REF!)*10000000</f>
        <v>1430.1213137390275</v>
      </c>
      <c r="C1023" s="8">
        <v>1.45</v>
      </c>
      <c r="D1023" s="9">
        <v>10139</v>
      </c>
      <c r="E1023" s="6">
        <v>3</v>
      </c>
      <c r="F1023" s="6">
        <v>3</v>
      </c>
      <c r="G1023" s="6">
        <v>3</v>
      </c>
      <c r="H1023" s="6" t="s">
        <v>19785</v>
      </c>
      <c r="I1023" s="6">
        <v>0</v>
      </c>
      <c r="J1023" s="6">
        <v>4</v>
      </c>
      <c r="K1023" s="6">
        <v>4</v>
      </c>
      <c r="L1023" s="6"/>
      <c r="M1023" s="6" t="s">
        <v>19789</v>
      </c>
      <c r="N1023" s="6"/>
      <c r="O1023" s="6"/>
      <c r="P1023" s="6"/>
      <c r="Q1023" s="6"/>
      <c r="R1023" s="6" t="s">
        <v>1803</v>
      </c>
      <c r="S1023" s="6" t="s">
        <v>171</v>
      </c>
      <c r="T1023" s="6" t="s">
        <v>1931</v>
      </c>
    </row>
    <row r="1024" spans="1:20" x14ac:dyDescent="0.25">
      <c r="A1024" s="6" t="s">
        <v>7525</v>
      </c>
      <c r="B1024" s="7">
        <f>(#REF!/#REF!)*10000000</f>
        <v>1430.1552106430156</v>
      </c>
      <c r="C1024" s="8">
        <v>1.29</v>
      </c>
      <c r="D1024" s="9">
        <v>9020</v>
      </c>
      <c r="E1024" s="6">
        <v>3</v>
      </c>
      <c r="F1024" s="6">
        <v>3</v>
      </c>
      <c r="G1024" s="6">
        <v>3</v>
      </c>
      <c r="H1024" s="6" t="s">
        <v>19785</v>
      </c>
      <c r="I1024" s="6">
        <v>1</v>
      </c>
      <c r="J1024" s="6">
        <v>7</v>
      </c>
      <c r="K1024" s="6">
        <v>29</v>
      </c>
      <c r="L1024" s="6" t="s">
        <v>270</v>
      </c>
      <c r="M1024" s="6" t="s">
        <v>19786</v>
      </c>
      <c r="N1024" s="6">
        <v>5</v>
      </c>
      <c r="O1024" s="6">
        <v>4</v>
      </c>
      <c r="P1024" s="6">
        <v>5</v>
      </c>
      <c r="Q1024" s="6">
        <v>4</v>
      </c>
      <c r="R1024" s="6"/>
      <c r="S1024" s="6" t="s">
        <v>2774</v>
      </c>
      <c r="T1024" s="6" t="s">
        <v>7523</v>
      </c>
    </row>
    <row r="1025" spans="1:20" x14ac:dyDescent="0.25">
      <c r="A1025" s="6" t="s">
        <v>1082</v>
      </c>
      <c r="B1025" s="7">
        <f>(#REF!/#REF!)*10000000</f>
        <v>1432.9727018700294</v>
      </c>
      <c r="C1025" s="8">
        <v>2</v>
      </c>
      <c r="D1025" s="9">
        <v>13957</v>
      </c>
      <c r="E1025" s="6">
        <v>2</v>
      </c>
      <c r="F1025" s="6">
        <v>2</v>
      </c>
      <c r="G1025" s="6">
        <v>2</v>
      </c>
      <c r="H1025" s="6" t="s">
        <v>19785</v>
      </c>
      <c r="I1025" s="6">
        <v>0</v>
      </c>
      <c r="J1025" s="6">
        <v>32</v>
      </c>
      <c r="K1025" s="6">
        <v>32</v>
      </c>
      <c r="L1025" s="6"/>
      <c r="M1025" s="6" t="s">
        <v>19789</v>
      </c>
      <c r="N1025" s="6">
        <v>4</v>
      </c>
      <c r="O1025" s="6">
        <v>4</v>
      </c>
      <c r="P1025" s="6">
        <v>4</v>
      </c>
      <c r="Q1025" s="6">
        <v>5</v>
      </c>
      <c r="R1025" s="6"/>
      <c r="S1025" s="6"/>
      <c r="T1025" s="6" t="s">
        <v>364</v>
      </c>
    </row>
    <row r="1026" spans="1:20" x14ac:dyDescent="0.25">
      <c r="A1026" s="6" t="s">
        <v>2463</v>
      </c>
      <c r="B1026" s="7">
        <f>(#REF!/#REF!)*10000000</f>
        <v>1433.0413016270338</v>
      </c>
      <c r="C1026" s="8">
        <v>2.29</v>
      </c>
      <c r="D1026" s="9">
        <v>15980</v>
      </c>
      <c r="E1026" s="6">
        <v>2</v>
      </c>
      <c r="F1026" s="6">
        <v>2</v>
      </c>
      <c r="G1026" s="6">
        <v>3</v>
      </c>
      <c r="H1026" s="6" t="s">
        <v>19785</v>
      </c>
      <c r="I1026" s="6">
        <v>1</v>
      </c>
      <c r="J1026" s="6">
        <v>8</v>
      </c>
      <c r="K1026" s="6">
        <v>34</v>
      </c>
      <c r="L1026" s="6"/>
      <c r="M1026" s="6" t="s">
        <v>19789</v>
      </c>
      <c r="N1026" s="6">
        <v>4</v>
      </c>
      <c r="O1026" s="6">
        <v>4</v>
      </c>
      <c r="P1026" s="6">
        <v>4</v>
      </c>
      <c r="Q1026" s="6">
        <v>5</v>
      </c>
      <c r="R1026" s="6"/>
      <c r="S1026" s="6" t="s">
        <v>219</v>
      </c>
      <c r="T1026" s="6" t="s">
        <v>1166</v>
      </c>
    </row>
    <row r="1027" spans="1:20" x14ac:dyDescent="0.25">
      <c r="A1027" s="6" t="s">
        <v>2020</v>
      </c>
      <c r="B1027" s="7">
        <f>(#REF!/#REF!)*10000000</f>
        <v>1433.0467239885354</v>
      </c>
      <c r="C1027" s="8">
        <v>2.15</v>
      </c>
      <c r="D1027" s="9">
        <v>15003</v>
      </c>
      <c r="E1027" s="6">
        <v>2</v>
      </c>
      <c r="F1027" s="6">
        <v>2</v>
      </c>
      <c r="G1027" s="6">
        <v>4</v>
      </c>
      <c r="H1027" s="6" t="s">
        <v>19785</v>
      </c>
      <c r="I1027" s="6">
        <v>0</v>
      </c>
      <c r="J1027" s="6">
        <v>28</v>
      </c>
      <c r="K1027" s="6">
        <v>28</v>
      </c>
      <c r="L1027" s="6" t="s">
        <v>270</v>
      </c>
      <c r="M1027" s="6" t="s">
        <v>19789</v>
      </c>
      <c r="N1027" s="6">
        <v>4</v>
      </c>
      <c r="O1027" s="6">
        <v>4</v>
      </c>
      <c r="P1027" s="6">
        <v>4</v>
      </c>
      <c r="Q1027" s="6">
        <v>5</v>
      </c>
      <c r="R1027" s="6" t="s">
        <v>234</v>
      </c>
      <c r="S1027" s="6"/>
      <c r="T1027" s="6" t="s">
        <v>364</v>
      </c>
    </row>
    <row r="1028" spans="1:20" x14ac:dyDescent="0.25">
      <c r="A1028" s="6" t="s">
        <v>2126</v>
      </c>
      <c r="B1028" s="7">
        <f>(#REF!/#REF!)*10000000</f>
        <v>1433.0521306510925</v>
      </c>
      <c r="C1028" s="8">
        <v>2.65</v>
      </c>
      <c r="D1028" s="9">
        <v>18492</v>
      </c>
      <c r="E1028" s="6">
        <v>2</v>
      </c>
      <c r="F1028" s="6">
        <v>2</v>
      </c>
      <c r="G1028" s="6">
        <v>3</v>
      </c>
      <c r="H1028" s="6" t="s">
        <v>19785</v>
      </c>
      <c r="I1028" s="6">
        <v>1</v>
      </c>
      <c r="J1028" s="6">
        <v>4</v>
      </c>
      <c r="K1028" s="6">
        <v>34</v>
      </c>
      <c r="L1028" s="6" t="s">
        <v>143</v>
      </c>
      <c r="M1028" s="6" t="s">
        <v>19789</v>
      </c>
      <c r="N1028" s="6">
        <v>4</v>
      </c>
      <c r="O1028" s="6">
        <v>4</v>
      </c>
      <c r="P1028" s="6">
        <v>4</v>
      </c>
      <c r="Q1028" s="6">
        <v>5</v>
      </c>
      <c r="R1028" s="6" t="s">
        <v>2125</v>
      </c>
      <c r="S1028" s="6" t="s">
        <v>1018</v>
      </c>
      <c r="T1028" s="6" t="s">
        <v>2122</v>
      </c>
    </row>
    <row r="1029" spans="1:20" x14ac:dyDescent="0.25">
      <c r="A1029" s="6" t="s">
        <v>19353</v>
      </c>
      <c r="B1029" s="7">
        <f>(#REF!/#REF!)*10000000</f>
        <v>1434.7202295552368</v>
      </c>
      <c r="C1029" s="8">
        <v>0.7</v>
      </c>
      <c r="D1029" s="9">
        <v>4879</v>
      </c>
      <c r="E1029" s="6">
        <v>2</v>
      </c>
      <c r="F1029" s="6">
        <v>3</v>
      </c>
      <c r="G1029" s="6">
        <v>4</v>
      </c>
      <c r="H1029" s="6" t="s">
        <v>19785</v>
      </c>
      <c r="I1029" s="6">
        <v>2</v>
      </c>
      <c r="J1029" s="6">
        <v>12</v>
      </c>
      <c r="K1029" s="6">
        <v>24</v>
      </c>
      <c r="L1029" s="6" t="s">
        <v>304</v>
      </c>
      <c r="M1029" s="6" t="s">
        <v>19789</v>
      </c>
      <c r="N1029" s="6">
        <v>5</v>
      </c>
      <c r="O1029" s="6">
        <v>4</v>
      </c>
      <c r="P1029" s="6">
        <v>4</v>
      </c>
      <c r="Q1029" s="6">
        <v>4</v>
      </c>
      <c r="R1029" s="6" t="s">
        <v>93</v>
      </c>
      <c r="S1029" s="6" t="s">
        <v>19352</v>
      </c>
      <c r="T1029" s="6" t="s">
        <v>19350</v>
      </c>
    </row>
    <row r="1030" spans="1:20" x14ac:dyDescent="0.25">
      <c r="A1030" s="6" t="s">
        <v>19009</v>
      </c>
      <c r="B1030" s="7">
        <f>(#REF!/#REF!)*10000000</f>
        <v>1434.9261013057828</v>
      </c>
      <c r="C1030" s="8">
        <v>1</v>
      </c>
      <c r="D1030" s="9">
        <v>6969</v>
      </c>
      <c r="E1030" s="6">
        <v>2</v>
      </c>
      <c r="F1030" s="6">
        <v>2</v>
      </c>
      <c r="G1030" s="6">
        <v>2</v>
      </c>
      <c r="H1030" s="6" t="s">
        <v>19785</v>
      </c>
      <c r="I1030" s="6">
        <v>2</v>
      </c>
      <c r="J1030" s="6">
        <v>14</v>
      </c>
      <c r="K1030" s="6">
        <v>16</v>
      </c>
      <c r="L1030" s="6"/>
      <c r="M1030" s="6" t="s">
        <v>19786</v>
      </c>
      <c r="N1030" s="6">
        <v>5</v>
      </c>
      <c r="O1030" s="6">
        <v>5</v>
      </c>
      <c r="P1030" s="6">
        <v>5</v>
      </c>
      <c r="Q1030" s="6">
        <v>4</v>
      </c>
      <c r="R1030" s="6" t="s">
        <v>93</v>
      </c>
      <c r="S1030" s="6" t="s">
        <v>19008</v>
      </c>
      <c r="T1030" s="6" t="s">
        <v>550</v>
      </c>
    </row>
    <row r="1031" spans="1:20" x14ac:dyDescent="0.25">
      <c r="A1031" s="6" t="s">
        <v>14621</v>
      </c>
      <c r="B1031" s="7">
        <f>(#REF!/#REF!)*10000000</f>
        <v>1434.9489795918369</v>
      </c>
      <c r="C1031" s="8">
        <v>0.9</v>
      </c>
      <c r="D1031" s="9">
        <v>6272</v>
      </c>
      <c r="E1031" s="6">
        <v>3</v>
      </c>
      <c r="F1031" s="6">
        <v>3</v>
      </c>
      <c r="G1031" s="6">
        <v>3</v>
      </c>
      <c r="H1031" s="6" t="s">
        <v>19785</v>
      </c>
      <c r="I1031" s="6">
        <v>0</v>
      </c>
      <c r="J1031" s="6">
        <v>9</v>
      </c>
      <c r="K1031" s="6">
        <v>9</v>
      </c>
      <c r="L1031" s="6" t="s">
        <v>270</v>
      </c>
      <c r="M1031" s="6" t="s">
        <v>19789</v>
      </c>
      <c r="N1031" s="6">
        <v>5</v>
      </c>
      <c r="O1031" s="6">
        <v>4</v>
      </c>
      <c r="P1031" s="6">
        <v>4</v>
      </c>
      <c r="Q1031" s="6">
        <v>4</v>
      </c>
      <c r="R1031" s="6" t="s">
        <v>234</v>
      </c>
      <c r="S1031" s="6"/>
      <c r="T1031" s="6" t="s">
        <v>2690</v>
      </c>
    </row>
    <row r="1032" spans="1:20" x14ac:dyDescent="0.25">
      <c r="A1032" s="6" t="s">
        <v>8866</v>
      </c>
      <c r="B1032" s="7">
        <f>(#REF!/#REF!)*10000000</f>
        <v>1435.0221950099497</v>
      </c>
      <c r="C1032" s="8">
        <v>0.9375</v>
      </c>
      <c r="D1032" s="9">
        <v>6533</v>
      </c>
      <c r="E1032" s="6">
        <v>2</v>
      </c>
      <c r="F1032" s="6">
        <v>2</v>
      </c>
      <c r="G1032" s="6">
        <v>4</v>
      </c>
      <c r="H1032" s="6" t="s">
        <v>19785</v>
      </c>
      <c r="I1032" s="6">
        <v>1</v>
      </c>
      <c r="J1032" s="6">
        <v>9</v>
      </c>
      <c r="K1032" s="6">
        <v>16</v>
      </c>
      <c r="L1032" s="6" t="s">
        <v>304</v>
      </c>
      <c r="M1032" s="6" t="s">
        <v>19786</v>
      </c>
      <c r="N1032" s="6">
        <v>5</v>
      </c>
      <c r="O1032" s="6">
        <v>5</v>
      </c>
      <c r="P1032" s="6">
        <v>5</v>
      </c>
      <c r="Q1032" s="6">
        <v>4</v>
      </c>
      <c r="R1032" s="6" t="s">
        <v>8865</v>
      </c>
      <c r="S1032" s="6" t="s">
        <v>3832</v>
      </c>
      <c r="T1032" s="6" t="s">
        <v>550</v>
      </c>
    </row>
    <row r="1033" spans="1:20" x14ac:dyDescent="0.25">
      <c r="A1033" s="6" t="s">
        <v>8841</v>
      </c>
      <c r="B1033" s="7">
        <f>(#REF!/#REF!)*10000000</f>
        <v>1435.2063347038222</v>
      </c>
      <c r="C1033" s="8">
        <v>0.9425</v>
      </c>
      <c r="D1033" s="9">
        <v>6567</v>
      </c>
      <c r="E1033" s="6">
        <v>2</v>
      </c>
      <c r="F1033" s="6">
        <v>2</v>
      </c>
      <c r="G1033" s="6">
        <v>2</v>
      </c>
      <c r="H1033" s="6" t="s">
        <v>19785</v>
      </c>
      <c r="I1033" s="6">
        <v>1</v>
      </c>
      <c r="J1033" s="6">
        <v>12</v>
      </c>
      <c r="K1033" s="6">
        <v>16</v>
      </c>
      <c r="L1033" s="6" t="s">
        <v>270</v>
      </c>
      <c r="M1033" s="6" t="s">
        <v>19786</v>
      </c>
      <c r="N1033" s="6">
        <v>5</v>
      </c>
      <c r="O1033" s="6">
        <v>5</v>
      </c>
      <c r="P1033" s="6">
        <v>5</v>
      </c>
      <c r="Q1033" s="6">
        <v>4</v>
      </c>
      <c r="R1033" s="6" t="s">
        <v>8839</v>
      </c>
      <c r="S1033" s="6" t="s">
        <v>8840</v>
      </c>
      <c r="T1033" s="6" t="s">
        <v>550</v>
      </c>
    </row>
    <row r="1034" spans="1:20" x14ac:dyDescent="0.25">
      <c r="A1034" s="6" t="s">
        <v>14432</v>
      </c>
      <c r="B1034" s="7">
        <f>(#REF!/#REF!)*10000000</f>
        <v>1436.245692276505</v>
      </c>
      <c r="C1034" s="8">
        <v>0.70849999999999991</v>
      </c>
      <c r="D1034" s="9">
        <v>4933</v>
      </c>
      <c r="E1034" s="6">
        <v>3</v>
      </c>
      <c r="F1034" s="6">
        <v>3</v>
      </c>
      <c r="G1034" s="6">
        <v>2</v>
      </c>
      <c r="H1034" s="6" t="s">
        <v>19785</v>
      </c>
      <c r="I1034" s="6">
        <v>0</v>
      </c>
      <c r="J1034" s="6">
        <v>6</v>
      </c>
      <c r="K1034" s="6">
        <v>23</v>
      </c>
      <c r="L1034" s="6"/>
      <c r="M1034" s="6" t="s">
        <v>19786</v>
      </c>
      <c r="N1034" s="6">
        <v>4</v>
      </c>
      <c r="O1034" s="6">
        <v>4</v>
      </c>
      <c r="P1034" s="6">
        <v>3</v>
      </c>
      <c r="Q1034" s="6">
        <v>3</v>
      </c>
      <c r="R1034" s="6" t="s">
        <v>14431</v>
      </c>
      <c r="S1034" s="6" t="s">
        <v>14424</v>
      </c>
      <c r="T1034" s="6" t="s">
        <v>88</v>
      </c>
    </row>
    <row r="1035" spans="1:20" x14ac:dyDescent="0.25">
      <c r="A1035" s="6" t="s">
        <v>7697</v>
      </c>
      <c r="B1035" s="7">
        <f>(#REF!/#REF!)*10000000</f>
        <v>1438.5835485060863</v>
      </c>
      <c r="C1035" s="8">
        <v>0.78</v>
      </c>
      <c r="D1035" s="9">
        <v>5422</v>
      </c>
      <c r="E1035" s="6">
        <v>2</v>
      </c>
      <c r="F1035" s="6">
        <v>2</v>
      </c>
      <c r="G1035" s="6">
        <v>2</v>
      </c>
      <c r="H1035" s="6" t="s">
        <v>19785</v>
      </c>
      <c r="I1035" s="6">
        <v>1</v>
      </c>
      <c r="J1035" s="6">
        <v>7</v>
      </c>
      <c r="K1035" s="6">
        <v>18</v>
      </c>
      <c r="L1035" s="6" t="s">
        <v>304</v>
      </c>
      <c r="M1035" s="6" t="s">
        <v>19786</v>
      </c>
      <c r="N1035" s="6">
        <v>5</v>
      </c>
      <c r="O1035" s="6">
        <v>4</v>
      </c>
      <c r="P1035" s="6">
        <v>5</v>
      </c>
      <c r="Q1035" s="6">
        <v>3.5</v>
      </c>
      <c r="R1035" s="6" t="s">
        <v>7695</v>
      </c>
      <c r="S1035" s="6" t="s">
        <v>7696</v>
      </c>
      <c r="T1035" s="6" t="s">
        <v>7687</v>
      </c>
    </row>
    <row r="1036" spans="1:20" x14ac:dyDescent="0.25">
      <c r="A1036" s="6" t="s">
        <v>10906</v>
      </c>
      <c r="B1036" s="7">
        <f>(#REF!/#REF!)*10000000</f>
        <v>1439.0205120050882</v>
      </c>
      <c r="C1036" s="8">
        <v>0.90500000000000003</v>
      </c>
      <c r="D1036" s="9">
        <v>6289</v>
      </c>
      <c r="E1036" s="6">
        <v>3</v>
      </c>
      <c r="F1036" s="6">
        <v>3</v>
      </c>
      <c r="G1036" s="6">
        <v>3</v>
      </c>
      <c r="H1036" s="6" t="s">
        <v>19791</v>
      </c>
      <c r="I1036" s="6">
        <v>1</v>
      </c>
      <c r="J1036" s="6">
        <v>1</v>
      </c>
      <c r="K1036" s="6">
        <v>4</v>
      </c>
      <c r="L1036" s="6" t="s">
        <v>31</v>
      </c>
      <c r="M1036" s="6" t="s">
        <v>19786</v>
      </c>
      <c r="N1036" s="6">
        <v>5</v>
      </c>
      <c r="O1036" s="6">
        <v>4</v>
      </c>
      <c r="P1036" s="6">
        <v>5</v>
      </c>
      <c r="Q1036" s="6">
        <v>5</v>
      </c>
      <c r="R1036" s="6" t="s">
        <v>10905</v>
      </c>
      <c r="S1036" s="6" t="s">
        <v>4332</v>
      </c>
      <c r="T1036" s="6" t="s">
        <v>7687</v>
      </c>
    </row>
    <row r="1037" spans="1:20" x14ac:dyDescent="0.25">
      <c r="A1037" s="6" t="s">
        <v>10879</v>
      </c>
      <c r="B1037" s="7">
        <f>(#REF!/#REF!)*10000000</f>
        <v>1439.0789894467541</v>
      </c>
      <c r="C1037" s="8">
        <v>0.9</v>
      </c>
      <c r="D1037" s="9">
        <v>6254</v>
      </c>
      <c r="E1037" s="6">
        <v>3</v>
      </c>
      <c r="F1037" s="6">
        <v>3</v>
      </c>
      <c r="G1037" s="6">
        <v>3</v>
      </c>
      <c r="H1037" s="6" t="s">
        <v>19791</v>
      </c>
      <c r="I1037" s="6">
        <v>1</v>
      </c>
      <c r="J1037" s="6">
        <v>3</v>
      </c>
      <c r="K1037" s="6">
        <v>4</v>
      </c>
      <c r="L1037" s="6" t="s">
        <v>527</v>
      </c>
      <c r="M1037" s="6" t="s">
        <v>19786</v>
      </c>
      <c r="N1037" s="6">
        <v>5</v>
      </c>
      <c r="O1037" s="6">
        <v>4</v>
      </c>
      <c r="P1037" s="6">
        <v>5</v>
      </c>
      <c r="Q1037" s="6">
        <v>5</v>
      </c>
      <c r="R1037" s="6"/>
      <c r="S1037" s="6" t="s">
        <v>10878</v>
      </c>
      <c r="T1037" s="6" t="s">
        <v>7687</v>
      </c>
    </row>
    <row r="1038" spans="1:20" x14ac:dyDescent="0.25">
      <c r="A1038" s="6" t="s">
        <v>1617</v>
      </c>
      <c r="B1038" s="7">
        <f>(#REF!/#REF!)*10000000</f>
        <v>1439.884809215263</v>
      </c>
      <c r="C1038" s="8">
        <v>0.8</v>
      </c>
      <c r="D1038" s="9">
        <v>5556</v>
      </c>
      <c r="E1038" s="6">
        <v>3</v>
      </c>
      <c r="F1038" s="6">
        <v>2</v>
      </c>
      <c r="G1038" s="6">
        <v>3</v>
      </c>
      <c r="H1038" s="6" t="s">
        <v>19785</v>
      </c>
      <c r="I1038" s="6">
        <v>0</v>
      </c>
      <c r="J1038" s="6">
        <v>8</v>
      </c>
      <c r="K1038" s="6">
        <v>8</v>
      </c>
      <c r="L1038" s="6"/>
      <c r="M1038" s="6" t="s">
        <v>19789</v>
      </c>
      <c r="N1038" s="6"/>
      <c r="O1038" s="6"/>
      <c r="P1038" s="6"/>
      <c r="Q1038" s="6"/>
      <c r="R1038" s="6"/>
      <c r="S1038" s="6"/>
      <c r="T1038" s="6" t="s">
        <v>1615</v>
      </c>
    </row>
    <row r="1039" spans="1:20" x14ac:dyDescent="0.25">
      <c r="A1039" s="6" t="s">
        <v>14885</v>
      </c>
      <c r="B1039" s="7">
        <f>(#REF!/#REF!)*10000000</f>
        <v>1440</v>
      </c>
      <c r="C1039" s="8">
        <v>1.35</v>
      </c>
      <c r="D1039" s="9">
        <v>9375</v>
      </c>
      <c r="E1039" s="6">
        <v>3</v>
      </c>
      <c r="F1039" s="6">
        <v>3</v>
      </c>
      <c r="G1039" s="6">
        <v>4</v>
      </c>
      <c r="H1039" s="6" t="s">
        <v>19791</v>
      </c>
      <c r="I1039" s="6">
        <v>1</v>
      </c>
      <c r="J1039" s="6">
        <v>3</v>
      </c>
      <c r="K1039" s="6">
        <v>4</v>
      </c>
      <c r="L1039" s="6"/>
      <c r="M1039" s="6" t="s">
        <v>19789</v>
      </c>
      <c r="N1039" s="6">
        <v>4</v>
      </c>
      <c r="O1039" s="6">
        <v>4</v>
      </c>
      <c r="P1039" s="6">
        <v>4</v>
      </c>
      <c r="Q1039" s="6">
        <v>4</v>
      </c>
      <c r="R1039" s="6" t="s">
        <v>93</v>
      </c>
      <c r="S1039" s="6" t="s">
        <v>14884</v>
      </c>
      <c r="T1039" s="6" t="s">
        <v>797</v>
      </c>
    </row>
    <row r="1040" spans="1:20" x14ac:dyDescent="0.25">
      <c r="A1040" s="6" t="s">
        <v>1305</v>
      </c>
      <c r="B1040" s="7">
        <f>(#REF!/#REF!)*10000000</f>
        <v>1440.1240722277612</v>
      </c>
      <c r="C1040" s="8">
        <v>1.3</v>
      </c>
      <c r="D1040" s="9">
        <v>9027</v>
      </c>
      <c r="E1040" s="6">
        <v>3</v>
      </c>
      <c r="F1040" s="6">
        <v>3</v>
      </c>
      <c r="G1040" s="6">
        <v>2</v>
      </c>
      <c r="H1040" s="6" t="s">
        <v>19785</v>
      </c>
      <c r="I1040" s="6">
        <v>0</v>
      </c>
      <c r="J1040" s="6">
        <v>3</v>
      </c>
      <c r="K1040" s="6">
        <v>4</v>
      </c>
      <c r="L1040" s="6"/>
      <c r="M1040" s="6" t="s">
        <v>19789</v>
      </c>
      <c r="N1040" s="6"/>
      <c r="O1040" s="6"/>
      <c r="P1040" s="6"/>
      <c r="Q1040" s="6"/>
      <c r="R1040" s="6" t="s">
        <v>93</v>
      </c>
      <c r="S1040" s="6"/>
      <c r="T1040" s="6" t="s">
        <v>115</v>
      </c>
    </row>
    <row r="1041" spans="1:20" x14ac:dyDescent="0.25">
      <c r="A1041" s="6" t="s">
        <v>19536</v>
      </c>
      <c r="B1041" s="7">
        <f>(#REF!/#REF!)*10000000</f>
        <v>1440.1240722277612</v>
      </c>
      <c r="C1041" s="8">
        <v>1.3</v>
      </c>
      <c r="D1041" s="9">
        <v>9027</v>
      </c>
      <c r="E1041" s="6">
        <v>3</v>
      </c>
      <c r="F1041" s="6">
        <v>2</v>
      </c>
      <c r="G1041" s="6">
        <v>4</v>
      </c>
      <c r="H1041" s="6" t="s">
        <v>19791</v>
      </c>
      <c r="I1041" s="6">
        <v>3</v>
      </c>
      <c r="J1041" s="6">
        <v>16</v>
      </c>
      <c r="K1041" s="6">
        <v>18</v>
      </c>
      <c r="L1041" s="6"/>
      <c r="M1041" s="6" t="s">
        <v>19786</v>
      </c>
      <c r="N1041" s="6">
        <v>4.5</v>
      </c>
      <c r="O1041" s="6">
        <v>3</v>
      </c>
      <c r="P1041" s="6">
        <v>4</v>
      </c>
      <c r="Q1041" s="6">
        <v>4</v>
      </c>
      <c r="R1041" s="6" t="s">
        <v>19535</v>
      </c>
      <c r="S1041" s="6"/>
      <c r="T1041" s="6" t="s">
        <v>19533</v>
      </c>
    </row>
    <row r="1042" spans="1:20" x14ac:dyDescent="0.25">
      <c r="A1042" s="6" t="s">
        <v>18332</v>
      </c>
      <c r="B1042" s="7">
        <f>(#REF!/#REF!)*10000000</f>
        <v>1440.6028368794327</v>
      </c>
      <c r="C1042" s="8">
        <v>0.65</v>
      </c>
      <c r="D1042" s="9">
        <v>4512</v>
      </c>
      <c r="E1042" s="6">
        <v>3</v>
      </c>
      <c r="F1042" s="6">
        <v>3</v>
      </c>
      <c r="G1042" s="6">
        <v>3</v>
      </c>
      <c r="H1042" s="6" t="s">
        <v>19785</v>
      </c>
      <c r="I1042" s="6">
        <v>0</v>
      </c>
      <c r="J1042" s="6">
        <v>1</v>
      </c>
      <c r="K1042" s="6">
        <v>4</v>
      </c>
      <c r="L1042" s="6" t="s">
        <v>270</v>
      </c>
      <c r="M1042" s="6" t="s">
        <v>19790</v>
      </c>
      <c r="N1042" s="6">
        <v>5</v>
      </c>
      <c r="O1042" s="6">
        <v>3</v>
      </c>
      <c r="P1042" s="6">
        <v>4</v>
      </c>
      <c r="Q1042" s="6">
        <v>4</v>
      </c>
      <c r="R1042" s="6" t="s">
        <v>18330</v>
      </c>
      <c r="S1042" s="6" t="s">
        <v>18331</v>
      </c>
      <c r="T1042" s="6" t="s">
        <v>88</v>
      </c>
    </row>
    <row r="1043" spans="1:20" x14ac:dyDescent="0.25">
      <c r="A1043" s="6" t="s">
        <v>769</v>
      </c>
      <c r="B1043" s="7">
        <f>(#REF!/#REF!)*10000000</f>
        <v>1442.8571428571429</v>
      </c>
      <c r="C1043" s="8">
        <v>1.01</v>
      </c>
      <c r="D1043" s="9">
        <v>7000</v>
      </c>
      <c r="E1043" s="6">
        <v>2</v>
      </c>
      <c r="F1043" s="6">
        <v>2</v>
      </c>
      <c r="G1043" s="6">
        <v>3</v>
      </c>
      <c r="H1043" s="6" t="s">
        <v>19785</v>
      </c>
      <c r="I1043" s="6">
        <v>1</v>
      </c>
      <c r="J1043" s="6">
        <v>12</v>
      </c>
      <c r="K1043" s="6">
        <v>12</v>
      </c>
      <c r="L1043" s="6"/>
      <c r="M1043" s="6" t="s">
        <v>19789</v>
      </c>
      <c r="N1043" s="6">
        <v>4</v>
      </c>
      <c r="O1043" s="6">
        <v>4</v>
      </c>
      <c r="P1043" s="6">
        <v>4</v>
      </c>
      <c r="Q1043" s="6">
        <v>5</v>
      </c>
      <c r="R1043" s="6" t="s">
        <v>767</v>
      </c>
      <c r="S1043" s="6" t="s">
        <v>768</v>
      </c>
      <c r="T1043" s="6" t="s">
        <v>764</v>
      </c>
    </row>
    <row r="1044" spans="1:20" x14ac:dyDescent="0.25">
      <c r="A1044" s="6" t="s">
        <v>18272</v>
      </c>
      <c r="B1044" s="7">
        <f>(#REF!/#REF!)*10000000</f>
        <v>1444.0433212996388</v>
      </c>
      <c r="C1044" s="8">
        <v>1.2</v>
      </c>
      <c r="D1044" s="9">
        <v>8310</v>
      </c>
      <c r="E1044" s="6">
        <v>2</v>
      </c>
      <c r="F1044" s="6">
        <v>2</v>
      </c>
      <c r="G1044" s="6">
        <v>3</v>
      </c>
      <c r="H1044" s="6" t="s">
        <v>19785</v>
      </c>
      <c r="I1044" s="6">
        <v>0</v>
      </c>
      <c r="J1044" s="6">
        <v>0</v>
      </c>
      <c r="K1044" s="6">
        <v>17</v>
      </c>
      <c r="L1044" s="6"/>
      <c r="M1044" s="6" t="s">
        <v>19789</v>
      </c>
      <c r="N1044" s="6">
        <v>4.5</v>
      </c>
      <c r="O1044" s="6">
        <v>4.5</v>
      </c>
      <c r="P1044" s="6">
        <v>4</v>
      </c>
      <c r="Q1044" s="6">
        <v>4.5</v>
      </c>
      <c r="R1044" s="6"/>
      <c r="S1044" s="6"/>
      <c r="T1044" s="6" t="s">
        <v>842</v>
      </c>
    </row>
    <row r="1045" spans="1:20" x14ac:dyDescent="0.25">
      <c r="A1045" s="6" t="s">
        <v>18877</v>
      </c>
      <c r="B1045" s="7">
        <f>(#REF!/#REF!)*10000000</f>
        <v>1444.0850277264326</v>
      </c>
      <c r="C1045" s="8">
        <v>1.25</v>
      </c>
      <c r="D1045" s="9">
        <v>8656</v>
      </c>
      <c r="E1045" s="6">
        <v>2</v>
      </c>
      <c r="F1045" s="6">
        <v>2</v>
      </c>
      <c r="G1045" s="6">
        <v>3</v>
      </c>
      <c r="H1045" s="6" t="s">
        <v>19785</v>
      </c>
      <c r="I1045" s="6">
        <v>0</v>
      </c>
      <c r="J1045" s="6">
        <v>14</v>
      </c>
      <c r="K1045" s="6">
        <v>17</v>
      </c>
      <c r="L1045" s="6"/>
      <c r="M1045" s="6" t="s">
        <v>19789</v>
      </c>
      <c r="N1045" s="6">
        <v>4.5</v>
      </c>
      <c r="O1045" s="6">
        <v>4.5</v>
      </c>
      <c r="P1045" s="6">
        <v>4</v>
      </c>
      <c r="Q1045" s="6">
        <v>4.5</v>
      </c>
      <c r="R1045" s="6" t="s">
        <v>93</v>
      </c>
      <c r="S1045" s="6" t="s">
        <v>18876</v>
      </c>
      <c r="T1045" s="6" t="s">
        <v>842</v>
      </c>
    </row>
    <row r="1046" spans="1:20" x14ac:dyDescent="0.25">
      <c r="A1046" s="6" t="s">
        <v>14214</v>
      </c>
      <c r="B1046" s="7">
        <f>(#REF!/#REF!)*10000000</f>
        <v>1444.1235281048657</v>
      </c>
      <c r="C1046" s="8">
        <v>1.3</v>
      </c>
      <c r="D1046" s="9">
        <v>9002</v>
      </c>
      <c r="E1046" s="6">
        <v>2</v>
      </c>
      <c r="F1046" s="6">
        <v>2</v>
      </c>
      <c r="G1046" s="6">
        <v>2</v>
      </c>
      <c r="H1046" s="6" t="s">
        <v>19785</v>
      </c>
      <c r="I1046" s="6">
        <v>0</v>
      </c>
      <c r="J1046" s="6">
        <v>6</v>
      </c>
      <c r="K1046" s="6">
        <v>17</v>
      </c>
      <c r="L1046" s="6"/>
      <c r="M1046" s="6" t="s">
        <v>19789</v>
      </c>
      <c r="N1046" s="6">
        <v>4.5</v>
      </c>
      <c r="O1046" s="6">
        <v>4.5</v>
      </c>
      <c r="P1046" s="6">
        <v>4</v>
      </c>
      <c r="Q1046" s="6">
        <v>4.5</v>
      </c>
      <c r="R1046" s="6" t="s">
        <v>14212</v>
      </c>
      <c r="S1046" s="6" t="s">
        <v>14213</v>
      </c>
      <c r="T1046" s="6" t="s">
        <v>842</v>
      </c>
    </row>
    <row r="1047" spans="1:20" x14ac:dyDescent="0.25">
      <c r="A1047" s="6" t="s">
        <v>11149</v>
      </c>
      <c r="B1047" s="7">
        <f>(#REF!/#REF!)*10000000</f>
        <v>1445.086705202312</v>
      </c>
      <c r="C1047" s="8">
        <v>0.95</v>
      </c>
      <c r="D1047" s="9">
        <v>6574</v>
      </c>
      <c r="E1047" s="6">
        <v>2</v>
      </c>
      <c r="F1047" s="6">
        <v>2</v>
      </c>
      <c r="G1047" s="6">
        <v>3</v>
      </c>
      <c r="H1047" s="6" t="s">
        <v>19785</v>
      </c>
      <c r="I1047" s="6">
        <v>0</v>
      </c>
      <c r="J1047" s="6">
        <v>5</v>
      </c>
      <c r="K1047" s="6">
        <v>15</v>
      </c>
      <c r="L1047" s="6" t="s">
        <v>703</v>
      </c>
      <c r="M1047" s="6" t="s">
        <v>19786</v>
      </c>
      <c r="N1047" s="6">
        <v>5</v>
      </c>
      <c r="O1047" s="6">
        <v>4</v>
      </c>
      <c r="P1047" s="6">
        <v>3.5</v>
      </c>
      <c r="Q1047" s="6">
        <v>4</v>
      </c>
      <c r="R1047" s="6" t="s">
        <v>11148</v>
      </c>
      <c r="S1047" s="6" t="s">
        <v>11127</v>
      </c>
      <c r="T1047" s="6" t="s">
        <v>2724</v>
      </c>
    </row>
    <row r="1048" spans="1:20" x14ac:dyDescent="0.25">
      <c r="A1048" s="6" t="s">
        <v>2181</v>
      </c>
      <c r="B1048" s="7">
        <f>(#REF!/#REF!)*10000000</f>
        <v>1445.7831325301204</v>
      </c>
      <c r="C1048" s="8">
        <v>0.9</v>
      </c>
      <c r="D1048" s="9">
        <v>6225</v>
      </c>
      <c r="E1048" s="6">
        <v>3</v>
      </c>
      <c r="F1048" s="6">
        <v>3</v>
      </c>
      <c r="G1048" s="6">
        <v>2</v>
      </c>
      <c r="H1048" s="6" t="s">
        <v>19785</v>
      </c>
      <c r="I1048" s="6">
        <v>0</v>
      </c>
      <c r="J1048" s="6">
        <v>13</v>
      </c>
      <c r="K1048" s="6">
        <v>13</v>
      </c>
      <c r="L1048" s="6" t="s">
        <v>206</v>
      </c>
      <c r="M1048" s="6" t="s">
        <v>19786</v>
      </c>
      <c r="N1048" s="6">
        <v>5</v>
      </c>
      <c r="O1048" s="6">
        <v>4</v>
      </c>
      <c r="P1048" s="6">
        <v>3.5</v>
      </c>
      <c r="Q1048" s="6">
        <v>2</v>
      </c>
      <c r="R1048" s="6" t="s">
        <v>2178</v>
      </c>
      <c r="S1048" s="6" t="s">
        <v>2179</v>
      </c>
      <c r="T1048" s="6" t="s">
        <v>2175</v>
      </c>
    </row>
    <row r="1049" spans="1:20" x14ac:dyDescent="0.25">
      <c r="A1049" s="6" t="s">
        <v>13303</v>
      </c>
      <c r="B1049" s="7">
        <f>(#REF!/#REF!)*10000000</f>
        <v>1446.0700918679822</v>
      </c>
      <c r="C1049" s="8">
        <v>0.85</v>
      </c>
      <c r="D1049" s="9">
        <v>5878</v>
      </c>
      <c r="E1049" s="6">
        <v>2</v>
      </c>
      <c r="F1049" s="6">
        <v>2</v>
      </c>
      <c r="G1049" s="6">
        <v>4</v>
      </c>
      <c r="H1049" s="6" t="s">
        <v>19785</v>
      </c>
      <c r="I1049" s="6">
        <v>1</v>
      </c>
      <c r="J1049" s="6">
        <v>10</v>
      </c>
      <c r="K1049" s="6">
        <v>17</v>
      </c>
      <c r="L1049" s="6" t="s">
        <v>270</v>
      </c>
      <c r="M1049" s="6" t="s">
        <v>19786</v>
      </c>
      <c r="N1049" s="6">
        <v>4.5</v>
      </c>
      <c r="O1049" s="6">
        <v>3</v>
      </c>
      <c r="P1049" s="6">
        <v>4</v>
      </c>
      <c r="Q1049" s="6">
        <v>4</v>
      </c>
      <c r="R1049" s="6" t="s">
        <v>13302</v>
      </c>
      <c r="S1049" s="6" t="s">
        <v>13292</v>
      </c>
      <c r="T1049" s="6" t="s">
        <v>13290</v>
      </c>
    </row>
    <row r="1050" spans="1:20" x14ac:dyDescent="0.25">
      <c r="A1050" s="6" t="s">
        <v>19493</v>
      </c>
      <c r="B1050" s="7">
        <f>(#REF!/#REF!)*10000000</f>
        <v>1446.1315979754158</v>
      </c>
      <c r="C1050" s="8">
        <v>1.2</v>
      </c>
      <c r="D1050" s="9">
        <v>8298</v>
      </c>
      <c r="E1050" s="6">
        <v>3</v>
      </c>
      <c r="F1050" s="6">
        <v>2</v>
      </c>
      <c r="G1050" s="6">
        <v>4</v>
      </c>
      <c r="H1050" s="6" t="s">
        <v>19791</v>
      </c>
      <c r="I1050" s="6">
        <v>2</v>
      </c>
      <c r="J1050" s="6">
        <v>16</v>
      </c>
      <c r="K1050" s="6">
        <v>18</v>
      </c>
      <c r="L1050" s="6"/>
      <c r="M1050" s="6" t="s">
        <v>19786</v>
      </c>
      <c r="N1050" s="6">
        <v>4.5</v>
      </c>
      <c r="O1050" s="6">
        <v>3</v>
      </c>
      <c r="P1050" s="6">
        <v>4</v>
      </c>
      <c r="Q1050" s="6">
        <v>4</v>
      </c>
      <c r="R1050" s="6" t="s">
        <v>19491</v>
      </c>
      <c r="S1050" s="6" t="s">
        <v>19492</v>
      </c>
      <c r="T1050" s="6" t="s">
        <v>127</v>
      </c>
    </row>
    <row r="1051" spans="1:20" x14ac:dyDescent="0.25">
      <c r="A1051" s="6" t="s">
        <v>11230</v>
      </c>
      <c r="B1051" s="7">
        <f>(#REF!/#REF!)*10000000</f>
        <v>1447.0284237726096</v>
      </c>
      <c r="C1051" s="8">
        <v>1.4</v>
      </c>
      <c r="D1051" s="9">
        <v>9675</v>
      </c>
      <c r="E1051" s="6">
        <v>3</v>
      </c>
      <c r="F1051" s="6">
        <v>3</v>
      </c>
      <c r="G1051" s="6">
        <v>3</v>
      </c>
      <c r="H1051" s="6" t="s">
        <v>19785</v>
      </c>
      <c r="I1051" s="6">
        <v>1</v>
      </c>
      <c r="J1051" s="6">
        <v>11</v>
      </c>
      <c r="K1051" s="6">
        <v>16</v>
      </c>
      <c r="L1051" s="6" t="s">
        <v>304</v>
      </c>
      <c r="M1051" s="6" t="s">
        <v>19786</v>
      </c>
      <c r="N1051" s="6">
        <v>5</v>
      </c>
      <c r="O1051" s="6">
        <v>4</v>
      </c>
      <c r="P1051" s="6">
        <v>5</v>
      </c>
      <c r="Q1051" s="6">
        <v>4</v>
      </c>
      <c r="R1051" s="6" t="s">
        <v>11228</v>
      </c>
      <c r="S1051" s="6" t="s">
        <v>11229</v>
      </c>
      <c r="T1051" s="6" t="s">
        <v>11226</v>
      </c>
    </row>
    <row r="1052" spans="1:20" x14ac:dyDescent="0.25">
      <c r="A1052" s="6" t="s">
        <v>11215</v>
      </c>
      <c r="B1052" s="7">
        <f>(#REF!/#REF!)*10000000</f>
        <v>1447.0942347765686</v>
      </c>
      <c r="C1052" s="8">
        <v>1.25</v>
      </c>
      <c r="D1052" s="9">
        <v>8638</v>
      </c>
      <c r="E1052" s="6">
        <v>3</v>
      </c>
      <c r="F1052" s="6">
        <v>4</v>
      </c>
      <c r="G1052" s="6">
        <v>4</v>
      </c>
      <c r="H1052" s="6" t="s">
        <v>19785</v>
      </c>
      <c r="I1052" s="6">
        <v>1</v>
      </c>
      <c r="J1052" s="6">
        <v>0</v>
      </c>
      <c r="K1052" s="6">
        <v>19</v>
      </c>
      <c r="L1052" s="6" t="s">
        <v>527</v>
      </c>
      <c r="M1052" s="6" t="s">
        <v>19787</v>
      </c>
      <c r="N1052" s="6">
        <v>5</v>
      </c>
      <c r="O1052" s="6">
        <v>4</v>
      </c>
      <c r="P1052" s="6">
        <v>5</v>
      </c>
      <c r="Q1052" s="6">
        <v>4</v>
      </c>
      <c r="R1052" s="6" t="s">
        <v>10490</v>
      </c>
      <c r="S1052" s="6" t="s">
        <v>5310</v>
      </c>
      <c r="T1052" s="6" t="s">
        <v>215</v>
      </c>
    </row>
    <row r="1053" spans="1:20" x14ac:dyDescent="0.25">
      <c r="A1053" s="6" t="s">
        <v>7206</v>
      </c>
      <c r="B1053" s="7">
        <f>(#REF!/#REF!)*10000000</f>
        <v>1450.0258933195237</v>
      </c>
      <c r="C1053" s="8">
        <v>1.4</v>
      </c>
      <c r="D1053" s="9">
        <v>9655</v>
      </c>
      <c r="E1053" s="6">
        <v>3</v>
      </c>
      <c r="F1053" s="6">
        <v>3</v>
      </c>
      <c r="G1053" s="6">
        <v>3</v>
      </c>
      <c r="H1053" s="6" t="s">
        <v>19785</v>
      </c>
      <c r="I1053" s="6">
        <v>0</v>
      </c>
      <c r="J1053" s="6">
        <v>10</v>
      </c>
      <c r="K1053" s="6">
        <v>14</v>
      </c>
      <c r="L1053" s="6" t="s">
        <v>304</v>
      </c>
      <c r="M1053" s="6" t="s">
        <v>19786</v>
      </c>
      <c r="N1053" s="6">
        <v>5</v>
      </c>
      <c r="O1053" s="6">
        <v>4</v>
      </c>
      <c r="P1053" s="6">
        <v>4</v>
      </c>
      <c r="Q1053" s="6">
        <v>4.5</v>
      </c>
      <c r="R1053" s="6" t="s">
        <v>7204</v>
      </c>
      <c r="S1053" s="6" t="s">
        <v>7205</v>
      </c>
      <c r="T1053" s="6" t="s">
        <v>7202</v>
      </c>
    </row>
    <row r="1054" spans="1:20" x14ac:dyDescent="0.25">
      <c r="A1054" s="6" t="s">
        <v>9338</v>
      </c>
      <c r="B1054" s="7">
        <f>(#REF!/#REF!)*10000000</f>
        <v>1450.0395465330873</v>
      </c>
      <c r="C1054" s="8">
        <v>1.1000000000000001</v>
      </c>
      <c r="D1054" s="9">
        <v>7586</v>
      </c>
      <c r="E1054" s="6">
        <v>2</v>
      </c>
      <c r="F1054" s="6">
        <v>2</v>
      </c>
      <c r="G1054" s="6">
        <v>2</v>
      </c>
      <c r="H1054" s="6" t="s">
        <v>19785</v>
      </c>
      <c r="I1054" s="6">
        <v>1</v>
      </c>
      <c r="J1054" s="6">
        <v>10</v>
      </c>
      <c r="K1054" s="6">
        <v>22</v>
      </c>
      <c r="L1054" s="6" t="s">
        <v>206</v>
      </c>
      <c r="M1054" s="6" t="s">
        <v>19786</v>
      </c>
      <c r="N1054" s="6">
        <v>5</v>
      </c>
      <c r="O1054" s="6">
        <v>4</v>
      </c>
      <c r="P1054" s="6">
        <v>4</v>
      </c>
      <c r="Q1054" s="6">
        <v>4</v>
      </c>
      <c r="R1054" s="6" t="s">
        <v>9337</v>
      </c>
      <c r="S1054" s="6" t="s">
        <v>392</v>
      </c>
      <c r="T1054" s="6" t="s">
        <v>9335</v>
      </c>
    </row>
    <row r="1055" spans="1:20" x14ac:dyDescent="0.25">
      <c r="A1055" s="6" t="s">
        <v>16471</v>
      </c>
      <c r="B1055" s="7">
        <f>(#REF!/#REF!)*10000000</f>
        <v>1450.0395465330873</v>
      </c>
      <c r="C1055" s="8">
        <v>1.1000000000000001</v>
      </c>
      <c r="D1055" s="9">
        <v>7586</v>
      </c>
      <c r="E1055" s="6">
        <v>2</v>
      </c>
      <c r="F1055" s="6">
        <v>2</v>
      </c>
      <c r="G1055" s="6">
        <v>4</v>
      </c>
      <c r="H1055" s="6" t="s">
        <v>19785</v>
      </c>
      <c r="I1055" s="6">
        <v>0</v>
      </c>
      <c r="J1055" s="6">
        <v>8</v>
      </c>
      <c r="K1055" s="6">
        <v>22</v>
      </c>
      <c r="L1055" s="6"/>
      <c r="M1055" s="6" t="s">
        <v>19788</v>
      </c>
      <c r="N1055" s="6">
        <v>5</v>
      </c>
      <c r="O1055" s="6">
        <v>4</v>
      </c>
      <c r="P1055" s="6">
        <v>4</v>
      </c>
      <c r="Q1055" s="6">
        <v>4</v>
      </c>
      <c r="R1055" s="6" t="s">
        <v>16470</v>
      </c>
      <c r="S1055" s="6" t="s">
        <v>11549</v>
      </c>
      <c r="T1055" s="6" t="s">
        <v>1903</v>
      </c>
    </row>
    <row r="1056" spans="1:20" x14ac:dyDescent="0.25">
      <c r="A1056" s="6" t="s">
        <v>15685</v>
      </c>
      <c r="B1056" s="7">
        <f>(#REF!/#REF!)*10000000</f>
        <v>1450.0634402755122</v>
      </c>
      <c r="C1056" s="8">
        <v>1.6</v>
      </c>
      <c r="D1056" s="9">
        <v>11034</v>
      </c>
      <c r="E1056" s="6">
        <v>3</v>
      </c>
      <c r="F1056" s="6">
        <v>3</v>
      </c>
      <c r="G1056" s="6">
        <v>4</v>
      </c>
      <c r="H1056" s="6" t="s">
        <v>19791</v>
      </c>
      <c r="I1056" s="6">
        <v>1</v>
      </c>
      <c r="J1056" s="6">
        <v>2</v>
      </c>
      <c r="K1056" s="6">
        <v>4</v>
      </c>
      <c r="L1056" s="6" t="s">
        <v>527</v>
      </c>
      <c r="M1056" s="6" t="s">
        <v>19790</v>
      </c>
      <c r="N1056" s="6">
        <v>4.5</v>
      </c>
      <c r="O1056" s="6">
        <v>5</v>
      </c>
      <c r="P1056" s="6">
        <v>4</v>
      </c>
      <c r="Q1056" s="6">
        <v>5</v>
      </c>
      <c r="R1056" s="6" t="s">
        <v>15682</v>
      </c>
      <c r="S1056" s="6" t="s">
        <v>15683</v>
      </c>
      <c r="T1056" s="6" t="s">
        <v>3614</v>
      </c>
    </row>
    <row r="1057" spans="1:20" x14ac:dyDescent="0.25">
      <c r="A1057" s="6" t="s">
        <v>16849</v>
      </c>
      <c r="B1057" s="7">
        <f>(#REF!/#REF!)*10000000</f>
        <v>1450.0634402755122</v>
      </c>
      <c r="C1057" s="8">
        <v>0.8</v>
      </c>
      <c r="D1057" s="9">
        <v>5517</v>
      </c>
      <c r="E1057" s="6">
        <v>2</v>
      </c>
      <c r="F1057" s="6">
        <v>2</v>
      </c>
      <c r="G1057" s="6">
        <v>0</v>
      </c>
      <c r="H1057" s="6" t="s">
        <v>19785</v>
      </c>
      <c r="I1057" s="6">
        <v>0</v>
      </c>
      <c r="J1057" s="6">
        <v>10</v>
      </c>
      <c r="K1057" s="6">
        <v>12</v>
      </c>
      <c r="L1057" s="6"/>
      <c r="M1057" s="6" t="s">
        <v>19789</v>
      </c>
      <c r="N1057" s="6">
        <v>5</v>
      </c>
      <c r="O1057" s="6">
        <v>4</v>
      </c>
      <c r="P1057" s="6">
        <v>4</v>
      </c>
      <c r="Q1057" s="6">
        <v>3</v>
      </c>
      <c r="R1057" s="6" t="s">
        <v>234</v>
      </c>
      <c r="S1057" s="6"/>
      <c r="T1057" s="6" t="s">
        <v>14870</v>
      </c>
    </row>
    <row r="1058" spans="1:20" x14ac:dyDescent="0.25">
      <c r="A1058" s="6" t="s">
        <v>8595</v>
      </c>
      <c r="B1058" s="7">
        <f>(#REF!/#REF!)*10000000</f>
        <v>1450.0802172035051</v>
      </c>
      <c r="C1058" s="8">
        <v>2.35</v>
      </c>
      <c r="D1058" s="9">
        <v>16206</v>
      </c>
      <c r="E1058" s="6">
        <v>3</v>
      </c>
      <c r="F1058" s="6">
        <v>3</v>
      </c>
      <c r="G1058" s="6">
        <v>3</v>
      </c>
      <c r="H1058" s="6" t="s">
        <v>19785</v>
      </c>
      <c r="I1058" s="6">
        <v>2</v>
      </c>
      <c r="J1058" s="6">
        <v>2</v>
      </c>
      <c r="K1058" s="6">
        <v>4</v>
      </c>
      <c r="L1058" s="6" t="s">
        <v>206</v>
      </c>
      <c r="M1058" s="6" t="s">
        <v>19786</v>
      </c>
      <c r="N1058" s="6">
        <v>4.5</v>
      </c>
      <c r="O1058" s="6">
        <v>4.5</v>
      </c>
      <c r="P1058" s="6">
        <v>4.5</v>
      </c>
      <c r="Q1058" s="6">
        <v>4</v>
      </c>
      <c r="R1058" s="6" t="s">
        <v>8593</v>
      </c>
      <c r="S1058" s="6" t="s">
        <v>8594</v>
      </c>
      <c r="T1058" s="6" t="s">
        <v>8591</v>
      </c>
    </row>
    <row r="1059" spans="1:20" x14ac:dyDescent="0.25">
      <c r="A1059" s="6" t="s">
        <v>16419</v>
      </c>
      <c r="B1059" s="7">
        <f>(#REF!/#REF!)*10000000</f>
        <v>1450.0962954571203</v>
      </c>
      <c r="C1059" s="8">
        <v>1.28</v>
      </c>
      <c r="D1059" s="9">
        <v>8827</v>
      </c>
      <c r="E1059" s="6">
        <v>3</v>
      </c>
      <c r="F1059" s="6">
        <v>3</v>
      </c>
      <c r="G1059" s="6">
        <v>2</v>
      </c>
      <c r="H1059" s="6" t="s">
        <v>19785</v>
      </c>
      <c r="I1059" s="6">
        <v>1</v>
      </c>
      <c r="J1059" s="6">
        <v>4</v>
      </c>
      <c r="K1059" s="6">
        <v>4</v>
      </c>
      <c r="L1059" s="6"/>
      <c r="M1059" s="6" t="s">
        <v>19789</v>
      </c>
      <c r="N1059" s="6">
        <v>4</v>
      </c>
      <c r="O1059" s="6">
        <v>4</v>
      </c>
      <c r="P1059" s="6">
        <v>4</v>
      </c>
      <c r="Q1059" s="6">
        <v>4</v>
      </c>
      <c r="R1059" s="6"/>
      <c r="S1059" s="6" t="s">
        <v>16418</v>
      </c>
      <c r="T1059" s="6" t="s">
        <v>293</v>
      </c>
    </row>
    <row r="1060" spans="1:20" x14ac:dyDescent="0.25">
      <c r="A1060" s="6" t="s">
        <v>5981</v>
      </c>
      <c r="B1060" s="7">
        <f>(#REF!/#REF!)*10000000</f>
        <v>1450.0995166334944</v>
      </c>
      <c r="C1060" s="8">
        <v>2.04</v>
      </c>
      <c r="D1060" s="9">
        <v>14068</v>
      </c>
      <c r="E1060" s="6">
        <v>3</v>
      </c>
      <c r="F1060" s="6">
        <v>3</v>
      </c>
      <c r="G1060" s="6">
        <v>4</v>
      </c>
      <c r="H1060" s="6" t="s">
        <v>19785</v>
      </c>
      <c r="I1060" s="6">
        <v>0</v>
      </c>
      <c r="J1060" s="6">
        <v>1</v>
      </c>
      <c r="K1060" s="6">
        <v>26</v>
      </c>
      <c r="L1060" s="6" t="s">
        <v>703</v>
      </c>
      <c r="M1060" s="6" t="s">
        <v>19786</v>
      </c>
      <c r="N1060" s="6">
        <v>4</v>
      </c>
      <c r="O1060" s="6">
        <v>4</v>
      </c>
      <c r="P1060" s="6">
        <v>5</v>
      </c>
      <c r="Q1060" s="6">
        <v>4</v>
      </c>
      <c r="R1060" s="6" t="s">
        <v>5979</v>
      </c>
      <c r="S1060" s="6" t="s">
        <v>5980</v>
      </c>
      <c r="T1060" s="6" t="s">
        <v>5977</v>
      </c>
    </row>
    <row r="1061" spans="1:20" x14ac:dyDescent="0.25">
      <c r="A1061" s="6" t="s">
        <v>2951</v>
      </c>
      <c r="B1061" s="7">
        <f>(#REF!/#REF!)*10000000</f>
        <v>1450.1160092807424</v>
      </c>
      <c r="C1061" s="8">
        <v>1.25</v>
      </c>
      <c r="D1061" s="9">
        <v>8620</v>
      </c>
      <c r="E1061" s="6">
        <v>3</v>
      </c>
      <c r="F1061" s="6">
        <v>4</v>
      </c>
      <c r="G1061" s="6">
        <v>3</v>
      </c>
      <c r="H1061" s="6" t="s">
        <v>19785</v>
      </c>
      <c r="I1061" s="6">
        <v>1</v>
      </c>
      <c r="J1061" s="6">
        <v>1</v>
      </c>
      <c r="K1061" s="6">
        <v>7</v>
      </c>
      <c r="L1061" s="6" t="s">
        <v>31</v>
      </c>
      <c r="M1061" s="6" t="s">
        <v>19786</v>
      </c>
      <c r="N1061" s="6">
        <v>4</v>
      </c>
      <c r="O1061" s="6">
        <v>5</v>
      </c>
      <c r="P1061" s="6">
        <v>5</v>
      </c>
      <c r="Q1061" s="6">
        <v>4.5</v>
      </c>
      <c r="R1061" s="6" t="s">
        <v>2948</v>
      </c>
      <c r="S1061" s="6" t="s">
        <v>2949</v>
      </c>
      <c r="T1061" s="6" t="s">
        <v>2946</v>
      </c>
    </row>
    <row r="1062" spans="1:20" x14ac:dyDescent="0.25">
      <c r="A1062" s="6" t="s">
        <v>12066</v>
      </c>
      <c r="B1062" s="7">
        <f>(#REF!/#REF!)*10000000</f>
        <v>1450.1160092807424</v>
      </c>
      <c r="C1062" s="8">
        <v>1.25</v>
      </c>
      <c r="D1062" s="9">
        <v>8620</v>
      </c>
      <c r="E1062" s="6">
        <v>3</v>
      </c>
      <c r="F1062" s="6">
        <v>4</v>
      </c>
      <c r="G1062" s="6">
        <v>3</v>
      </c>
      <c r="H1062" s="6" t="s">
        <v>19785</v>
      </c>
      <c r="I1062" s="6">
        <v>2</v>
      </c>
      <c r="J1062" s="6">
        <v>3</v>
      </c>
      <c r="K1062" s="6">
        <v>13</v>
      </c>
      <c r="L1062" s="6" t="s">
        <v>304</v>
      </c>
      <c r="M1062" s="6" t="s">
        <v>19786</v>
      </c>
      <c r="N1062" s="6">
        <v>4</v>
      </c>
      <c r="O1062" s="6">
        <v>5</v>
      </c>
      <c r="P1062" s="6">
        <v>5</v>
      </c>
      <c r="Q1062" s="6">
        <v>4.5</v>
      </c>
      <c r="R1062" s="6" t="s">
        <v>12065</v>
      </c>
      <c r="S1062" s="6" t="s">
        <v>171</v>
      </c>
      <c r="T1062" s="6" t="s">
        <v>785</v>
      </c>
    </row>
    <row r="1063" spans="1:20" x14ac:dyDescent="0.25">
      <c r="A1063" s="6" t="s">
        <v>8175</v>
      </c>
      <c r="B1063" s="7">
        <f>(#REF!/#REF!)*10000000</f>
        <v>1450.1160092807424</v>
      </c>
      <c r="C1063" s="8">
        <v>1</v>
      </c>
      <c r="D1063" s="9">
        <v>6896</v>
      </c>
      <c r="E1063" s="6">
        <v>2</v>
      </c>
      <c r="F1063" s="6">
        <v>2</v>
      </c>
      <c r="G1063" s="6">
        <v>3</v>
      </c>
      <c r="H1063" s="6" t="s">
        <v>19785</v>
      </c>
      <c r="I1063" s="6">
        <v>1</v>
      </c>
      <c r="J1063" s="6">
        <v>7</v>
      </c>
      <c r="K1063" s="6">
        <v>17</v>
      </c>
      <c r="L1063" s="6"/>
      <c r="M1063" s="6" t="s">
        <v>19786</v>
      </c>
      <c r="N1063" s="6">
        <v>5</v>
      </c>
      <c r="O1063" s="6">
        <v>4.5</v>
      </c>
      <c r="P1063" s="6">
        <v>5</v>
      </c>
      <c r="Q1063" s="6">
        <v>4.5</v>
      </c>
      <c r="R1063" s="6"/>
      <c r="S1063" s="6" t="s">
        <v>8174</v>
      </c>
      <c r="T1063" s="6" t="s">
        <v>5611</v>
      </c>
    </row>
    <row r="1064" spans="1:20" x14ac:dyDescent="0.25">
      <c r="A1064" s="6" t="s">
        <v>11480</v>
      </c>
      <c r="B1064" s="7">
        <f>(#REF!/#REF!)*10000000</f>
        <v>1450.1602808731491</v>
      </c>
      <c r="C1064" s="8">
        <v>0.95</v>
      </c>
      <c r="D1064" s="9">
        <v>6551</v>
      </c>
      <c r="E1064" s="6">
        <v>2</v>
      </c>
      <c r="F1064" s="6">
        <v>2</v>
      </c>
      <c r="G1064" s="6">
        <v>3</v>
      </c>
      <c r="H1064" s="6" t="s">
        <v>19785</v>
      </c>
      <c r="I1064" s="6">
        <v>0</v>
      </c>
      <c r="J1064" s="6">
        <v>5</v>
      </c>
      <c r="K1064" s="6">
        <v>15</v>
      </c>
      <c r="L1064" s="6" t="s">
        <v>270</v>
      </c>
      <c r="M1064" s="6" t="s">
        <v>19786</v>
      </c>
      <c r="N1064" s="6">
        <v>4</v>
      </c>
      <c r="O1064" s="6">
        <v>4</v>
      </c>
      <c r="P1064" s="6">
        <v>5</v>
      </c>
      <c r="Q1064" s="6">
        <v>4</v>
      </c>
      <c r="R1064" s="6" t="s">
        <v>11479</v>
      </c>
      <c r="S1064" s="6" t="s">
        <v>2774</v>
      </c>
      <c r="T1064" s="6" t="s">
        <v>11477</v>
      </c>
    </row>
    <row r="1065" spans="1:20" x14ac:dyDescent="0.25">
      <c r="A1065" s="6" t="s">
        <v>18855</v>
      </c>
      <c r="B1065" s="7">
        <f>(#REF!/#REF!)*10000000</f>
        <v>1450.1602808731491</v>
      </c>
      <c r="C1065" s="8">
        <v>0.95</v>
      </c>
      <c r="D1065" s="9">
        <v>6551</v>
      </c>
      <c r="E1065" s="6">
        <v>2</v>
      </c>
      <c r="F1065" s="6">
        <v>3</v>
      </c>
      <c r="G1065" s="6">
        <v>3</v>
      </c>
      <c r="H1065" s="6" t="s">
        <v>19785</v>
      </c>
      <c r="I1065" s="6">
        <v>1</v>
      </c>
      <c r="J1065" s="6">
        <v>7</v>
      </c>
      <c r="K1065" s="6">
        <v>14</v>
      </c>
      <c r="L1065" s="6"/>
      <c r="M1065" s="6" t="s">
        <v>19786</v>
      </c>
      <c r="N1065" s="6">
        <v>4.5</v>
      </c>
      <c r="O1065" s="6">
        <v>4.5</v>
      </c>
      <c r="P1065" s="6">
        <v>4</v>
      </c>
      <c r="Q1065" s="6">
        <v>4.5</v>
      </c>
      <c r="R1065" s="6" t="s">
        <v>9168</v>
      </c>
      <c r="S1065" s="6"/>
      <c r="T1065" s="6" t="s">
        <v>1760</v>
      </c>
    </row>
    <row r="1066" spans="1:20" x14ac:dyDescent="0.25">
      <c r="A1066" s="6" t="s">
        <v>9808</v>
      </c>
      <c r="B1066" s="7">
        <f>(#REF!/#REF!)*10000000</f>
        <v>1450.1659088116012</v>
      </c>
      <c r="C1066" s="8">
        <v>1.18</v>
      </c>
      <c r="D1066" s="9">
        <v>8137</v>
      </c>
      <c r="E1066" s="6">
        <v>2</v>
      </c>
      <c r="F1066" s="6">
        <v>2</v>
      </c>
      <c r="G1066" s="6">
        <v>3</v>
      </c>
      <c r="H1066" s="6" t="s">
        <v>19791</v>
      </c>
      <c r="I1066" s="6">
        <v>1</v>
      </c>
      <c r="J1066" s="6">
        <v>7</v>
      </c>
      <c r="K1066" s="6">
        <v>22</v>
      </c>
      <c r="L1066" s="6" t="s">
        <v>270</v>
      </c>
      <c r="M1066" s="6" t="s">
        <v>19788</v>
      </c>
      <c r="N1066" s="6">
        <v>5</v>
      </c>
      <c r="O1066" s="6">
        <v>4</v>
      </c>
      <c r="P1066" s="6">
        <v>4</v>
      </c>
      <c r="Q1066" s="6">
        <v>4</v>
      </c>
      <c r="R1066" s="6"/>
      <c r="S1066" s="6" t="s">
        <v>9807</v>
      </c>
      <c r="T1066" s="6" t="s">
        <v>9805</v>
      </c>
    </row>
    <row r="1067" spans="1:20" x14ac:dyDescent="0.25">
      <c r="A1067" s="6" t="s">
        <v>12963</v>
      </c>
      <c r="B1067" s="7">
        <f>(#REF!/#REF!)*10000000</f>
        <v>1450.2094747019014</v>
      </c>
      <c r="C1067" s="8">
        <v>0.9</v>
      </c>
      <c r="D1067" s="9">
        <v>6206</v>
      </c>
      <c r="E1067" s="6">
        <v>3</v>
      </c>
      <c r="F1067" s="6">
        <v>3</v>
      </c>
      <c r="G1067" s="6">
        <v>4</v>
      </c>
      <c r="H1067" s="6" t="s">
        <v>19785</v>
      </c>
      <c r="I1067" s="6">
        <v>0</v>
      </c>
      <c r="J1067" s="6">
        <v>12</v>
      </c>
      <c r="K1067" s="6">
        <v>19</v>
      </c>
      <c r="L1067" s="6" t="s">
        <v>143</v>
      </c>
      <c r="M1067" s="6" t="s">
        <v>19786</v>
      </c>
      <c r="N1067" s="6">
        <v>4.5</v>
      </c>
      <c r="O1067" s="6">
        <v>4</v>
      </c>
      <c r="P1067" s="6">
        <v>4</v>
      </c>
      <c r="Q1067" s="6">
        <v>3</v>
      </c>
      <c r="R1067" s="6"/>
      <c r="S1067" s="6" t="s">
        <v>12962</v>
      </c>
      <c r="T1067" s="6" t="s">
        <v>12960</v>
      </c>
    </row>
    <row r="1068" spans="1:20" x14ac:dyDescent="0.25">
      <c r="A1068" s="6" t="s">
        <v>13781</v>
      </c>
      <c r="B1068" s="7">
        <f>(#REF!/#REF!)*10000000</f>
        <v>1450.219977187551</v>
      </c>
      <c r="C1068" s="8">
        <v>0.89</v>
      </c>
      <c r="D1068" s="9">
        <v>6137</v>
      </c>
      <c r="E1068" s="6">
        <v>2</v>
      </c>
      <c r="F1068" s="6">
        <v>3</v>
      </c>
      <c r="G1068" s="6">
        <v>3</v>
      </c>
      <c r="H1068" s="6" t="s">
        <v>19785</v>
      </c>
      <c r="I1068" s="6">
        <v>1</v>
      </c>
      <c r="J1068" s="6">
        <v>1</v>
      </c>
      <c r="K1068" s="6">
        <v>11</v>
      </c>
      <c r="L1068" s="6"/>
      <c r="M1068" s="6" t="s">
        <v>19786</v>
      </c>
      <c r="N1068" s="6">
        <v>5</v>
      </c>
      <c r="O1068" s="6">
        <v>4</v>
      </c>
      <c r="P1068" s="6">
        <v>4</v>
      </c>
      <c r="Q1068" s="6">
        <v>3</v>
      </c>
      <c r="R1068" s="6" t="s">
        <v>13779</v>
      </c>
      <c r="S1068" s="6" t="s">
        <v>13780</v>
      </c>
      <c r="T1068" s="6" t="s">
        <v>903</v>
      </c>
    </row>
    <row r="1069" spans="1:20" x14ac:dyDescent="0.25">
      <c r="A1069" s="6" t="s">
        <v>2197</v>
      </c>
      <c r="B1069" s="7">
        <f>(#REF!/#REF!)*10000000</f>
        <v>1452.1553041883215</v>
      </c>
      <c r="C1069" s="8">
        <v>0.95</v>
      </c>
      <c r="D1069" s="9">
        <v>6542</v>
      </c>
      <c r="E1069" s="6">
        <v>2</v>
      </c>
      <c r="F1069" s="6">
        <v>2</v>
      </c>
      <c r="G1069" s="6">
        <v>4</v>
      </c>
      <c r="H1069" s="6" t="s">
        <v>19785</v>
      </c>
      <c r="I1069" s="6">
        <v>1</v>
      </c>
      <c r="J1069" s="6">
        <v>6</v>
      </c>
      <c r="K1069" s="6">
        <v>18</v>
      </c>
      <c r="L1069" s="6" t="s">
        <v>270</v>
      </c>
      <c r="M1069" s="6" t="s">
        <v>19788</v>
      </c>
      <c r="N1069" s="6">
        <v>5</v>
      </c>
      <c r="O1069" s="6">
        <v>4</v>
      </c>
      <c r="P1069" s="6">
        <v>5</v>
      </c>
      <c r="Q1069" s="6">
        <v>3.5</v>
      </c>
      <c r="R1069" s="6" t="s">
        <v>2196</v>
      </c>
      <c r="S1069" s="6"/>
      <c r="T1069" s="6" t="s">
        <v>61</v>
      </c>
    </row>
    <row r="1070" spans="1:20" x14ac:dyDescent="0.25">
      <c r="A1070" s="6" t="s">
        <v>910</v>
      </c>
      <c r="B1070" s="7">
        <f>(#REF!/#REF!)*10000000</f>
        <v>1452.217364147408</v>
      </c>
      <c r="C1070" s="8">
        <v>0.93</v>
      </c>
      <c r="D1070" s="9">
        <v>6404</v>
      </c>
      <c r="E1070" s="6">
        <v>2</v>
      </c>
      <c r="F1070" s="6">
        <v>3</v>
      </c>
      <c r="G1070" s="6">
        <v>3</v>
      </c>
      <c r="H1070" s="6" t="s">
        <v>19785</v>
      </c>
      <c r="I1070" s="6">
        <v>1</v>
      </c>
      <c r="J1070" s="6">
        <v>3</v>
      </c>
      <c r="K1070" s="6">
        <v>11</v>
      </c>
      <c r="L1070" s="6" t="s">
        <v>270</v>
      </c>
      <c r="M1070" s="6" t="s">
        <v>19786</v>
      </c>
      <c r="N1070" s="6">
        <v>5</v>
      </c>
      <c r="O1070" s="6">
        <v>4</v>
      </c>
      <c r="P1070" s="6">
        <v>4</v>
      </c>
      <c r="Q1070" s="6">
        <v>3</v>
      </c>
      <c r="R1070" s="6" t="s">
        <v>907</v>
      </c>
      <c r="S1070" s="6" t="s">
        <v>908</v>
      </c>
      <c r="T1070" s="6" t="s">
        <v>903</v>
      </c>
    </row>
    <row r="1071" spans="1:20" x14ac:dyDescent="0.25">
      <c r="A1071" s="6" t="s">
        <v>13699</v>
      </c>
      <c r="B1071" s="7">
        <f>(#REF!/#REF!)*10000000</f>
        <v>1455.3891584053995</v>
      </c>
      <c r="C1071" s="8">
        <v>1.38</v>
      </c>
      <c r="D1071" s="9">
        <v>9482</v>
      </c>
      <c r="E1071" s="6">
        <v>3</v>
      </c>
      <c r="F1071" s="6">
        <v>3</v>
      </c>
      <c r="G1071" s="6">
        <v>1</v>
      </c>
      <c r="H1071" s="6" t="s">
        <v>19785</v>
      </c>
      <c r="I1071" s="6">
        <v>0</v>
      </c>
      <c r="J1071" s="6">
        <v>2</v>
      </c>
      <c r="K1071" s="6">
        <v>3</v>
      </c>
      <c r="L1071" s="6"/>
      <c r="M1071" s="6" t="s">
        <v>19786</v>
      </c>
      <c r="N1071" s="6">
        <v>5</v>
      </c>
      <c r="O1071" s="6">
        <v>4</v>
      </c>
      <c r="P1071" s="6">
        <v>4</v>
      </c>
      <c r="Q1071" s="6">
        <v>4</v>
      </c>
      <c r="R1071" s="6" t="s">
        <v>93</v>
      </c>
      <c r="S1071" s="6" t="s">
        <v>13698</v>
      </c>
      <c r="T1071" s="6" t="s">
        <v>376</v>
      </c>
    </row>
    <row r="1072" spans="1:20" x14ac:dyDescent="0.25">
      <c r="A1072" s="6" t="s">
        <v>6340</v>
      </c>
      <c r="B1072" s="7">
        <f>(#REF!/#REF!)*10000000</f>
        <v>1457.0724052902935</v>
      </c>
      <c r="C1072" s="8">
        <v>1.3</v>
      </c>
      <c r="D1072" s="9">
        <v>8922</v>
      </c>
      <c r="E1072" s="6">
        <v>3</v>
      </c>
      <c r="F1072" s="6">
        <v>3</v>
      </c>
      <c r="G1072" s="6">
        <v>4</v>
      </c>
      <c r="H1072" s="6" t="s">
        <v>19791</v>
      </c>
      <c r="I1072" s="6">
        <v>1</v>
      </c>
      <c r="J1072" s="6">
        <v>4</v>
      </c>
      <c r="K1072" s="6">
        <v>14</v>
      </c>
      <c r="L1072" s="6" t="s">
        <v>31</v>
      </c>
      <c r="M1072" s="6" t="s">
        <v>19786</v>
      </c>
      <c r="N1072" s="6">
        <v>4.5</v>
      </c>
      <c r="O1072" s="6">
        <v>4.5</v>
      </c>
      <c r="P1072" s="6">
        <v>5</v>
      </c>
      <c r="Q1072" s="6">
        <v>4</v>
      </c>
      <c r="R1072" s="6" t="s">
        <v>6339</v>
      </c>
      <c r="S1072" s="6" t="s">
        <v>2774</v>
      </c>
      <c r="T1072" s="6" t="s">
        <v>6337</v>
      </c>
    </row>
    <row r="1073" spans="1:20" x14ac:dyDescent="0.25">
      <c r="A1073" s="6" t="s">
        <v>10869</v>
      </c>
      <c r="B1073" s="7">
        <f>(#REF!/#REF!)*10000000</f>
        <v>1457.1020990421846</v>
      </c>
      <c r="C1073" s="8">
        <v>0.71499999999999997</v>
      </c>
      <c r="D1073" s="9">
        <v>4907</v>
      </c>
      <c r="E1073" s="6">
        <v>2</v>
      </c>
      <c r="F1073" s="6">
        <v>2</v>
      </c>
      <c r="G1073" s="6">
        <v>4</v>
      </c>
      <c r="H1073" s="6" t="s">
        <v>19785</v>
      </c>
      <c r="I1073" s="6">
        <v>1</v>
      </c>
      <c r="J1073" s="6">
        <v>10</v>
      </c>
      <c r="K1073" s="6">
        <v>18</v>
      </c>
      <c r="L1073" s="6" t="s">
        <v>143</v>
      </c>
      <c r="M1073" s="6" t="s">
        <v>19786</v>
      </c>
      <c r="N1073" s="6">
        <v>5</v>
      </c>
      <c r="O1073" s="6">
        <v>4</v>
      </c>
      <c r="P1073" s="6">
        <v>5</v>
      </c>
      <c r="Q1073" s="6">
        <v>3.5</v>
      </c>
      <c r="R1073" s="6" t="s">
        <v>93</v>
      </c>
      <c r="S1073" s="6" t="s">
        <v>171</v>
      </c>
      <c r="T1073" s="6" t="s">
        <v>7687</v>
      </c>
    </row>
    <row r="1074" spans="1:20" x14ac:dyDescent="0.25">
      <c r="A1074" s="6" t="s">
        <v>14156</v>
      </c>
      <c r="B1074" s="7">
        <f>(#REF!/#REF!)*10000000</f>
        <v>1457.1254195910892</v>
      </c>
      <c r="C1074" s="8">
        <v>0.95499999999999996</v>
      </c>
      <c r="D1074" s="9">
        <v>6554</v>
      </c>
      <c r="E1074" s="6">
        <v>2</v>
      </c>
      <c r="F1074" s="6">
        <v>2</v>
      </c>
      <c r="G1074" s="6">
        <v>3</v>
      </c>
      <c r="H1074" s="6" t="s">
        <v>19785</v>
      </c>
      <c r="I1074" s="6">
        <v>1</v>
      </c>
      <c r="J1074" s="6">
        <v>8</v>
      </c>
      <c r="K1074" s="6">
        <v>18</v>
      </c>
      <c r="L1074" s="6" t="s">
        <v>143</v>
      </c>
      <c r="M1074" s="6" t="s">
        <v>19789</v>
      </c>
      <c r="N1074" s="6">
        <v>5</v>
      </c>
      <c r="O1074" s="6">
        <v>4</v>
      </c>
      <c r="P1074" s="6">
        <v>5</v>
      </c>
      <c r="Q1074" s="6">
        <v>3.5</v>
      </c>
      <c r="R1074" s="6" t="s">
        <v>93</v>
      </c>
      <c r="S1074" s="6" t="s">
        <v>1482</v>
      </c>
      <c r="T1074" s="6" t="s">
        <v>61</v>
      </c>
    </row>
    <row r="1075" spans="1:20" x14ac:dyDescent="0.25">
      <c r="A1075" s="6" t="s">
        <v>17580</v>
      </c>
      <c r="B1075" s="7">
        <f>(#REF!/#REF!)*10000000</f>
        <v>1457.1466419393298</v>
      </c>
      <c r="C1075" s="8">
        <v>1.1000000000000001</v>
      </c>
      <c r="D1075" s="9">
        <v>7549</v>
      </c>
      <c r="E1075" s="6">
        <v>2</v>
      </c>
      <c r="F1075" s="6">
        <v>2</v>
      </c>
      <c r="G1075" s="6">
        <v>4</v>
      </c>
      <c r="H1075" s="6" t="s">
        <v>19785</v>
      </c>
      <c r="I1075" s="6">
        <v>2</v>
      </c>
      <c r="J1075" s="6">
        <v>17</v>
      </c>
      <c r="K1075" s="6">
        <v>18</v>
      </c>
      <c r="L1075" s="6"/>
      <c r="M1075" s="6" t="s">
        <v>19786</v>
      </c>
      <c r="N1075" s="6">
        <v>5</v>
      </c>
      <c r="O1075" s="6">
        <v>4</v>
      </c>
      <c r="P1075" s="6">
        <v>5</v>
      </c>
      <c r="Q1075" s="6">
        <v>3.5</v>
      </c>
      <c r="R1075" s="6" t="s">
        <v>17579</v>
      </c>
      <c r="S1075" s="6" t="s">
        <v>1608</v>
      </c>
      <c r="T1075" s="6" t="s">
        <v>61</v>
      </c>
    </row>
    <row r="1076" spans="1:20" x14ac:dyDescent="0.25">
      <c r="A1076" s="6" t="s">
        <v>14374</v>
      </c>
      <c r="B1076" s="7">
        <f>(#REF!/#REF!)*10000000</f>
        <v>1457.1466419393298</v>
      </c>
      <c r="C1076" s="8">
        <v>1.1000000000000001</v>
      </c>
      <c r="D1076" s="9">
        <v>7549</v>
      </c>
      <c r="E1076" s="6">
        <v>3</v>
      </c>
      <c r="F1076" s="6">
        <v>2</v>
      </c>
      <c r="G1076" s="6">
        <v>3</v>
      </c>
      <c r="H1076" s="6" t="s">
        <v>19785</v>
      </c>
      <c r="I1076" s="6">
        <v>0</v>
      </c>
      <c r="J1076" s="6">
        <v>13</v>
      </c>
      <c r="K1076" s="6">
        <v>17</v>
      </c>
      <c r="L1076" s="6"/>
      <c r="M1076" s="6" t="s">
        <v>19786</v>
      </c>
      <c r="N1076" s="6">
        <v>5</v>
      </c>
      <c r="O1076" s="6">
        <v>4</v>
      </c>
      <c r="P1076" s="6">
        <v>5</v>
      </c>
      <c r="Q1076" s="6">
        <v>3.5</v>
      </c>
      <c r="R1076" s="6" t="s">
        <v>93</v>
      </c>
      <c r="S1076" s="6"/>
      <c r="T1076" s="6" t="s">
        <v>61</v>
      </c>
    </row>
    <row r="1077" spans="1:20" x14ac:dyDescent="0.25">
      <c r="A1077" s="6" t="s">
        <v>6833</v>
      </c>
      <c r="B1077" s="7">
        <f>(#REF!/#REF!)*10000000</f>
        <v>1457.1602495814946</v>
      </c>
      <c r="C1077" s="8">
        <v>0.95750000000000002</v>
      </c>
      <c r="D1077" s="9">
        <v>6571</v>
      </c>
      <c r="E1077" s="6">
        <v>2</v>
      </c>
      <c r="F1077" s="6">
        <v>2</v>
      </c>
      <c r="G1077" s="6">
        <v>4</v>
      </c>
      <c r="H1077" s="6" t="s">
        <v>19785</v>
      </c>
      <c r="I1077" s="6">
        <v>1</v>
      </c>
      <c r="J1077" s="6">
        <v>14</v>
      </c>
      <c r="K1077" s="6">
        <v>18</v>
      </c>
      <c r="L1077" s="6" t="s">
        <v>270</v>
      </c>
      <c r="M1077" s="6" t="s">
        <v>19786</v>
      </c>
      <c r="N1077" s="6">
        <v>5</v>
      </c>
      <c r="O1077" s="6">
        <v>4</v>
      </c>
      <c r="P1077" s="6">
        <v>5</v>
      </c>
      <c r="Q1077" s="6">
        <v>3.5</v>
      </c>
      <c r="R1077" s="6" t="s">
        <v>6831</v>
      </c>
      <c r="S1077" s="6" t="s">
        <v>6832</v>
      </c>
      <c r="T1077" s="6" t="s">
        <v>6829</v>
      </c>
    </row>
    <row r="1078" spans="1:20" x14ac:dyDescent="0.25">
      <c r="A1078" s="6" t="s">
        <v>13806</v>
      </c>
      <c r="B1078" s="7">
        <f>(#REF!/#REF!)*10000000</f>
        <v>1457.1668063704947</v>
      </c>
      <c r="C1078" s="8">
        <v>0.86919999999999997</v>
      </c>
      <c r="D1078" s="9">
        <v>5965</v>
      </c>
      <c r="E1078" s="6">
        <v>2</v>
      </c>
      <c r="F1078" s="6">
        <v>2</v>
      </c>
      <c r="G1078" s="6">
        <v>4</v>
      </c>
      <c r="H1078" s="6" t="s">
        <v>19785</v>
      </c>
      <c r="I1078" s="6">
        <v>1</v>
      </c>
      <c r="J1078" s="6">
        <v>10</v>
      </c>
      <c r="K1078" s="6">
        <v>18</v>
      </c>
      <c r="L1078" s="6"/>
      <c r="M1078" s="6" t="s">
        <v>19786</v>
      </c>
      <c r="N1078" s="6">
        <v>5</v>
      </c>
      <c r="O1078" s="6">
        <v>4</v>
      </c>
      <c r="P1078" s="6">
        <v>5</v>
      </c>
      <c r="Q1078" s="6">
        <v>3.5</v>
      </c>
      <c r="R1078" s="6" t="s">
        <v>93</v>
      </c>
      <c r="S1078" s="6" t="s">
        <v>13805</v>
      </c>
      <c r="T1078" s="6" t="s">
        <v>61</v>
      </c>
    </row>
    <row r="1079" spans="1:20" x14ac:dyDescent="0.25">
      <c r="A1079" s="6" t="s">
        <v>10939</v>
      </c>
      <c r="B1079" s="7">
        <f>(#REF!/#REF!)*10000000</f>
        <v>1457.2864321608038</v>
      </c>
      <c r="C1079" s="8">
        <v>0.72499999999999998</v>
      </c>
      <c r="D1079" s="9">
        <v>4975</v>
      </c>
      <c r="E1079" s="6">
        <v>2</v>
      </c>
      <c r="F1079" s="6">
        <v>2</v>
      </c>
      <c r="G1079" s="6">
        <v>4</v>
      </c>
      <c r="H1079" s="6" t="s">
        <v>19785</v>
      </c>
      <c r="I1079" s="6">
        <v>1</v>
      </c>
      <c r="J1079" s="6">
        <v>12</v>
      </c>
      <c r="K1079" s="6">
        <v>18</v>
      </c>
      <c r="L1079" s="6" t="s">
        <v>270</v>
      </c>
      <c r="M1079" s="6" t="s">
        <v>19786</v>
      </c>
      <c r="N1079" s="6">
        <v>5</v>
      </c>
      <c r="O1079" s="6">
        <v>4</v>
      </c>
      <c r="P1079" s="6">
        <v>5</v>
      </c>
      <c r="Q1079" s="6">
        <v>3.5</v>
      </c>
      <c r="R1079" s="6"/>
      <c r="S1079" s="6" t="s">
        <v>10938</v>
      </c>
      <c r="T1079" s="6" t="s">
        <v>7687</v>
      </c>
    </row>
    <row r="1080" spans="1:20" x14ac:dyDescent="0.25">
      <c r="A1080" s="6" t="s">
        <v>12426</v>
      </c>
      <c r="B1080" s="7">
        <f>(#REF!/#REF!)*10000000</f>
        <v>1458.3142254425388</v>
      </c>
      <c r="C1080" s="8">
        <v>1.59</v>
      </c>
      <c r="D1080" s="9">
        <v>10903</v>
      </c>
      <c r="E1080" s="6">
        <v>2</v>
      </c>
      <c r="F1080" s="6">
        <v>2</v>
      </c>
      <c r="G1080" s="6">
        <v>2</v>
      </c>
      <c r="H1080" s="6" t="s">
        <v>19785</v>
      </c>
      <c r="I1080" s="6">
        <v>0</v>
      </c>
      <c r="J1080" s="6">
        <v>12</v>
      </c>
      <c r="K1080" s="6">
        <v>29</v>
      </c>
      <c r="L1080" s="6" t="s">
        <v>703</v>
      </c>
      <c r="M1080" s="6" t="s">
        <v>19786</v>
      </c>
      <c r="N1080" s="6">
        <v>5</v>
      </c>
      <c r="O1080" s="6">
        <v>5</v>
      </c>
      <c r="P1080" s="6">
        <v>5</v>
      </c>
      <c r="Q1080" s="6">
        <v>4</v>
      </c>
      <c r="R1080" s="6" t="s">
        <v>4555</v>
      </c>
      <c r="S1080" s="6" t="s">
        <v>12425</v>
      </c>
      <c r="T1080" s="6" t="s">
        <v>12423</v>
      </c>
    </row>
    <row r="1081" spans="1:20" x14ac:dyDescent="0.25">
      <c r="A1081" s="6" t="s">
        <v>16287</v>
      </c>
      <c r="B1081" s="7">
        <f>(#REF!/#REF!)*10000000</f>
        <v>1458.5635359116025</v>
      </c>
      <c r="C1081" s="8">
        <v>1.32</v>
      </c>
      <c r="D1081" s="9">
        <v>9050</v>
      </c>
      <c r="E1081" s="6">
        <v>2</v>
      </c>
      <c r="F1081" s="6">
        <v>2</v>
      </c>
      <c r="G1081" s="6">
        <v>2</v>
      </c>
      <c r="H1081" s="6" t="s">
        <v>19785</v>
      </c>
      <c r="I1081" s="6">
        <v>0</v>
      </c>
      <c r="J1081" s="6">
        <v>9</v>
      </c>
      <c r="K1081" s="6">
        <v>13</v>
      </c>
      <c r="L1081" s="6"/>
      <c r="M1081" s="6" t="s">
        <v>19788</v>
      </c>
      <c r="N1081" s="6">
        <v>4</v>
      </c>
      <c r="O1081" s="6">
        <v>5</v>
      </c>
      <c r="P1081" s="6">
        <v>4</v>
      </c>
      <c r="Q1081" s="6">
        <v>3</v>
      </c>
      <c r="R1081" s="6"/>
      <c r="S1081" s="6"/>
      <c r="T1081" s="6" t="s">
        <v>16284</v>
      </c>
    </row>
    <row r="1082" spans="1:20" x14ac:dyDescent="0.25">
      <c r="A1082" s="6" t="s">
        <v>4325</v>
      </c>
      <c r="B1082" s="7">
        <f>(#REF!/#REF!)*10000000</f>
        <v>1459.022810576136</v>
      </c>
      <c r="C1082" s="8">
        <v>4.0999999999999996</v>
      </c>
      <c r="D1082" s="9">
        <v>28101</v>
      </c>
      <c r="E1082" s="6">
        <v>3</v>
      </c>
      <c r="F1082" s="6">
        <v>3</v>
      </c>
      <c r="G1082" s="6">
        <v>4</v>
      </c>
      <c r="H1082" s="6" t="s">
        <v>19785</v>
      </c>
      <c r="I1082" s="6">
        <v>0</v>
      </c>
      <c r="J1082" s="6">
        <v>2</v>
      </c>
      <c r="K1082" s="6">
        <v>20</v>
      </c>
      <c r="L1082" s="6" t="s">
        <v>143</v>
      </c>
      <c r="M1082" s="6" t="s">
        <v>19788</v>
      </c>
      <c r="N1082" s="6">
        <v>4</v>
      </c>
      <c r="O1082" s="6">
        <v>5</v>
      </c>
      <c r="P1082" s="6">
        <v>4</v>
      </c>
      <c r="Q1082" s="6">
        <v>5</v>
      </c>
      <c r="R1082" s="6" t="s">
        <v>4323</v>
      </c>
      <c r="S1082" s="6" t="s">
        <v>4324</v>
      </c>
      <c r="T1082" s="6" t="s">
        <v>4320</v>
      </c>
    </row>
    <row r="1083" spans="1:20" x14ac:dyDescent="0.25">
      <c r="A1083" s="6" t="s">
        <v>7746</v>
      </c>
      <c r="B1083" s="7">
        <f>(#REF!/#REF!)*10000000</f>
        <v>1460.1018675721562</v>
      </c>
      <c r="C1083" s="8">
        <v>1.29</v>
      </c>
      <c r="D1083" s="9">
        <v>8835</v>
      </c>
      <c r="E1083" s="6">
        <v>3</v>
      </c>
      <c r="F1083" s="6">
        <v>3</v>
      </c>
      <c r="G1083" s="6">
        <v>4</v>
      </c>
      <c r="H1083" s="6" t="s">
        <v>19791</v>
      </c>
      <c r="I1083" s="6">
        <v>1</v>
      </c>
      <c r="J1083" s="6">
        <v>1</v>
      </c>
      <c r="K1083" s="6">
        <v>14</v>
      </c>
      <c r="L1083" s="6" t="s">
        <v>270</v>
      </c>
      <c r="M1083" s="6" t="s">
        <v>19786</v>
      </c>
      <c r="N1083" s="6">
        <v>4.5</v>
      </c>
      <c r="O1083" s="6">
        <v>4.5</v>
      </c>
      <c r="P1083" s="6">
        <v>5</v>
      </c>
      <c r="Q1083" s="6">
        <v>4</v>
      </c>
      <c r="R1083" s="6" t="s">
        <v>7745</v>
      </c>
      <c r="S1083" s="6" t="s">
        <v>2774</v>
      </c>
      <c r="T1083" s="6" t="s">
        <v>6337</v>
      </c>
    </row>
    <row r="1084" spans="1:20" x14ac:dyDescent="0.25">
      <c r="A1084" s="6" t="s">
        <v>14333</v>
      </c>
      <c r="B1084" s="7">
        <f>(#REF!/#REF!)*10000000</f>
        <v>1464.919043947571</v>
      </c>
      <c r="C1084" s="8">
        <v>0.95</v>
      </c>
      <c r="D1084" s="9">
        <v>6485</v>
      </c>
      <c r="E1084" s="6">
        <v>2</v>
      </c>
      <c r="F1084" s="6">
        <v>2</v>
      </c>
      <c r="G1084" s="6">
        <v>4</v>
      </c>
      <c r="H1084" s="6" t="s">
        <v>19785</v>
      </c>
      <c r="I1084" s="6">
        <v>1</v>
      </c>
      <c r="J1084" s="6">
        <v>3</v>
      </c>
      <c r="K1084" s="6">
        <v>17</v>
      </c>
      <c r="L1084" s="6"/>
      <c r="M1084" s="6" t="s">
        <v>19788</v>
      </c>
      <c r="N1084" s="6">
        <v>4</v>
      </c>
      <c r="O1084" s="6">
        <v>4</v>
      </c>
      <c r="P1084" s="6">
        <v>4</v>
      </c>
      <c r="Q1084" s="6">
        <v>5</v>
      </c>
      <c r="R1084" s="6" t="s">
        <v>530</v>
      </c>
      <c r="S1084" s="6" t="s">
        <v>14332</v>
      </c>
      <c r="T1084" s="6" t="s">
        <v>61</v>
      </c>
    </row>
    <row r="1085" spans="1:20" x14ac:dyDescent="0.25">
      <c r="A1085" s="6" t="s">
        <v>8993</v>
      </c>
      <c r="B1085" s="7">
        <f>(#REF!/#REF!)*10000000</f>
        <v>1465.0822073905258</v>
      </c>
      <c r="C1085" s="8">
        <v>0.9</v>
      </c>
      <c r="D1085" s="9">
        <v>6143</v>
      </c>
      <c r="E1085" s="6">
        <v>2</v>
      </c>
      <c r="F1085" s="6">
        <v>2</v>
      </c>
      <c r="G1085" s="6">
        <v>4</v>
      </c>
      <c r="H1085" s="6" t="s">
        <v>19785</v>
      </c>
      <c r="I1085" s="6">
        <v>1</v>
      </c>
      <c r="J1085" s="6">
        <v>7</v>
      </c>
      <c r="K1085" s="6">
        <v>17</v>
      </c>
      <c r="L1085" s="6" t="s">
        <v>143</v>
      </c>
      <c r="M1085" s="6" t="s">
        <v>19790</v>
      </c>
      <c r="N1085" s="6">
        <v>4</v>
      </c>
      <c r="O1085" s="6">
        <v>4</v>
      </c>
      <c r="P1085" s="6">
        <v>4</v>
      </c>
      <c r="Q1085" s="6">
        <v>5</v>
      </c>
      <c r="R1085" s="6" t="s">
        <v>8991</v>
      </c>
      <c r="S1085" s="6" t="s">
        <v>8992</v>
      </c>
      <c r="T1085" s="6" t="s">
        <v>8989</v>
      </c>
    </row>
    <row r="1086" spans="1:20" x14ac:dyDescent="0.25">
      <c r="A1086" s="6" t="s">
        <v>16780</v>
      </c>
      <c r="B1086" s="7">
        <f>(#REF!/#REF!)*10000000</f>
        <v>1470.0893361981227</v>
      </c>
      <c r="C1086" s="8">
        <v>1.3</v>
      </c>
      <c r="D1086" s="9">
        <v>8843</v>
      </c>
      <c r="E1086" s="6">
        <v>2</v>
      </c>
      <c r="F1086" s="6">
        <v>2</v>
      </c>
      <c r="G1086" s="6">
        <v>2</v>
      </c>
      <c r="H1086" s="6" t="s">
        <v>19785</v>
      </c>
      <c r="I1086" s="6">
        <v>1</v>
      </c>
      <c r="J1086" s="6">
        <v>7</v>
      </c>
      <c r="K1086" s="6">
        <v>15</v>
      </c>
      <c r="L1086" s="6"/>
      <c r="M1086" s="6" t="s">
        <v>19786</v>
      </c>
      <c r="N1086" s="6">
        <v>4</v>
      </c>
      <c r="O1086" s="6">
        <v>4</v>
      </c>
      <c r="P1086" s="6">
        <v>5</v>
      </c>
      <c r="Q1086" s="6">
        <v>4</v>
      </c>
      <c r="R1086" s="6" t="s">
        <v>16778</v>
      </c>
      <c r="S1086" s="6" t="s">
        <v>16779</v>
      </c>
      <c r="T1086" s="6" t="s">
        <v>191</v>
      </c>
    </row>
    <row r="1087" spans="1:20" x14ac:dyDescent="0.25">
      <c r="A1087" s="6" t="s">
        <v>16223</v>
      </c>
      <c r="B1087" s="7">
        <f>(#REF!/#REF!)*10000000</f>
        <v>1470.5882352941176</v>
      </c>
      <c r="C1087" s="8">
        <v>1.5</v>
      </c>
      <c r="D1087" s="9">
        <v>10200</v>
      </c>
      <c r="E1087" s="6">
        <v>2</v>
      </c>
      <c r="F1087" s="6">
        <v>2</v>
      </c>
      <c r="G1087" s="6">
        <v>4</v>
      </c>
      <c r="H1087" s="6" t="s">
        <v>19785</v>
      </c>
      <c r="I1087" s="6">
        <v>0</v>
      </c>
      <c r="J1087" s="6">
        <v>2</v>
      </c>
      <c r="K1087" s="6">
        <v>22</v>
      </c>
      <c r="L1087" s="6" t="s">
        <v>206</v>
      </c>
      <c r="M1087" s="6" t="s">
        <v>19789</v>
      </c>
      <c r="N1087" s="6"/>
      <c r="O1087" s="6"/>
      <c r="P1087" s="6"/>
      <c r="Q1087" s="6"/>
      <c r="R1087" s="6" t="s">
        <v>93</v>
      </c>
      <c r="S1087" s="6" t="s">
        <v>16222</v>
      </c>
      <c r="T1087" s="6" t="s">
        <v>281</v>
      </c>
    </row>
    <row r="1088" spans="1:20" x14ac:dyDescent="0.25">
      <c r="A1088" s="6" t="s">
        <v>8190</v>
      </c>
      <c r="B1088" s="7">
        <f>(#REF!/#REF!)*10000000</f>
        <v>1472.1094931168936</v>
      </c>
      <c r="C1088" s="8">
        <v>1.85</v>
      </c>
      <c r="D1088" s="9">
        <v>12567</v>
      </c>
      <c r="E1088" s="6">
        <v>2</v>
      </c>
      <c r="F1088" s="6">
        <v>3</v>
      </c>
      <c r="G1088" s="6">
        <v>3</v>
      </c>
      <c r="H1088" s="6" t="s">
        <v>19785</v>
      </c>
      <c r="I1088" s="6">
        <v>2</v>
      </c>
      <c r="J1088" s="6">
        <v>16</v>
      </c>
      <c r="K1088" s="6">
        <v>25</v>
      </c>
      <c r="L1088" s="6" t="s">
        <v>206</v>
      </c>
      <c r="M1088" s="6" t="s">
        <v>19786</v>
      </c>
      <c r="N1088" s="6">
        <v>5</v>
      </c>
      <c r="O1088" s="6">
        <v>5</v>
      </c>
      <c r="P1088" s="6">
        <v>5</v>
      </c>
      <c r="Q1088" s="6">
        <v>5</v>
      </c>
      <c r="R1088" s="6" t="s">
        <v>8189</v>
      </c>
      <c r="S1088" s="6" t="s">
        <v>3786</v>
      </c>
      <c r="T1088" s="6" t="s">
        <v>3280</v>
      </c>
    </row>
    <row r="1089" spans="1:20" x14ac:dyDescent="0.25">
      <c r="A1089" s="6" t="s">
        <v>3695</v>
      </c>
      <c r="B1089" s="7">
        <f>(#REF!/#REF!)*10000000</f>
        <v>1473.2706608671251</v>
      </c>
      <c r="C1089" s="8">
        <v>2.1</v>
      </c>
      <c r="D1089" s="9">
        <v>14254</v>
      </c>
      <c r="E1089" s="6">
        <v>2</v>
      </c>
      <c r="F1089" s="6">
        <v>2</v>
      </c>
      <c r="G1089" s="6">
        <v>2</v>
      </c>
      <c r="H1089" s="6" t="s">
        <v>19785</v>
      </c>
      <c r="I1089" s="6">
        <v>1</v>
      </c>
      <c r="J1089" s="6">
        <v>30</v>
      </c>
      <c r="K1089" s="6">
        <v>32</v>
      </c>
      <c r="L1089" s="6" t="s">
        <v>304</v>
      </c>
      <c r="M1089" s="6" t="s">
        <v>19788</v>
      </c>
      <c r="N1089" s="6">
        <v>4</v>
      </c>
      <c r="O1089" s="6">
        <v>4</v>
      </c>
      <c r="P1089" s="6">
        <v>5</v>
      </c>
      <c r="Q1089" s="6">
        <v>4</v>
      </c>
      <c r="R1089" s="6" t="s">
        <v>3693</v>
      </c>
      <c r="S1089" s="6" t="s">
        <v>3694</v>
      </c>
      <c r="T1089" s="6" t="s">
        <v>3691</v>
      </c>
    </row>
    <row r="1090" spans="1:20" x14ac:dyDescent="0.25">
      <c r="A1090" s="6" t="s">
        <v>3756</v>
      </c>
      <c r="B1090" s="7">
        <f>(#REF!/#REF!)*10000000</f>
        <v>1475.1075599262447</v>
      </c>
      <c r="C1090" s="8">
        <v>0.72</v>
      </c>
      <c r="D1090" s="9">
        <v>4881</v>
      </c>
      <c r="E1090" s="6">
        <v>3</v>
      </c>
      <c r="F1090" s="6">
        <v>3</v>
      </c>
      <c r="G1090" s="6">
        <v>2</v>
      </c>
      <c r="H1090" s="6" t="s">
        <v>19785</v>
      </c>
      <c r="I1090" s="6">
        <v>1</v>
      </c>
      <c r="J1090" s="6">
        <v>9</v>
      </c>
      <c r="K1090" s="6">
        <v>12</v>
      </c>
      <c r="L1090" s="6" t="s">
        <v>31</v>
      </c>
      <c r="M1090" s="6" t="s">
        <v>19790</v>
      </c>
      <c r="N1090" s="6">
        <v>4</v>
      </c>
      <c r="O1090" s="6">
        <v>4</v>
      </c>
      <c r="P1090" s="6">
        <v>4</v>
      </c>
      <c r="Q1090" s="6">
        <v>3</v>
      </c>
      <c r="R1090" s="6"/>
      <c r="S1090" s="6" t="s">
        <v>171</v>
      </c>
      <c r="T1090" s="6" t="s">
        <v>3752</v>
      </c>
    </row>
    <row r="1091" spans="1:20" x14ac:dyDescent="0.25">
      <c r="A1091" s="6" t="s">
        <v>14261</v>
      </c>
      <c r="B1091" s="7">
        <f>(#REF!/#REF!)*10000000</f>
        <v>1477.9999999999998</v>
      </c>
      <c r="C1091" s="8">
        <v>0.96069999999999989</v>
      </c>
      <c r="D1091" s="9">
        <v>6500</v>
      </c>
      <c r="E1091" s="6">
        <v>2</v>
      </c>
      <c r="F1091" s="6">
        <v>2</v>
      </c>
      <c r="G1091" s="6">
        <v>1</v>
      </c>
      <c r="H1091" s="6" t="s">
        <v>19785</v>
      </c>
      <c r="I1091" s="6">
        <v>1</v>
      </c>
      <c r="J1091" s="6">
        <v>4</v>
      </c>
      <c r="K1091" s="6">
        <v>18</v>
      </c>
      <c r="L1091" s="6" t="s">
        <v>304</v>
      </c>
      <c r="M1091" s="6" t="s">
        <v>19789</v>
      </c>
      <c r="N1091" s="6"/>
      <c r="O1091" s="6"/>
      <c r="P1091" s="6"/>
      <c r="Q1091" s="6"/>
      <c r="R1091" s="6"/>
      <c r="S1091" s="6" t="s">
        <v>3474</v>
      </c>
      <c r="T1091" s="6"/>
    </row>
    <row r="1092" spans="1:20" x14ac:dyDescent="0.25">
      <c r="A1092" s="6" t="s">
        <v>17353</v>
      </c>
      <c r="B1092" s="7">
        <f>(#REF!/#REF!)*10000000</f>
        <v>1479.0045656227894</v>
      </c>
      <c r="C1092" s="8">
        <v>2.2999999999999998</v>
      </c>
      <c r="D1092" s="9">
        <v>15551</v>
      </c>
      <c r="E1092" s="6">
        <v>2</v>
      </c>
      <c r="F1092" s="6">
        <v>2</v>
      </c>
      <c r="G1092" s="6">
        <v>2</v>
      </c>
      <c r="H1092" s="6" t="s">
        <v>19785</v>
      </c>
      <c r="I1092" s="6">
        <v>0</v>
      </c>
      <c r="J1092" s="6">
        <v>23</v>
      </c>
      <c r="K1092" s="6">
        <v>23</v>
      </c>
      <c r="L1092" s="6"/>
      <c r="M1092" s="6" t="s">
        <v>19789</v>
      </c>
      <c r="N1092" s="6"/>
      <c r="O1092" s="6"/>
      <c r="P1092" s="6"/>
      <c r="Q1092" s="6"/>
      <c r="R1092" s="6"/>
      <c r="S1092" s="6"/>
      <c r="T1092" s="6" t="s">
        <v>15865</v>
      </c>
    </row>
    <row r="1093" spans="1:20" x14ac:dyDescent="0.25">
      <c r="A1093" s="6" t="s">
        <v>16015</v>
      </c>
      <c r="B1093" s="7">
        <f>(#REF!/#REF!)*10000000</f>
        <v>1479.0910313298373</v>
      </c>
      <c r="C1093" s="8">
        <v>2.2000000000000002</v>
      </c>
      <c r="D1093" s="9">
        <v>14874</v>
      </c>
      <c r="E1093" s="6">
        <v>2</v>
      </c>
      <c r="F1093" s="6">
        <v>2</v>
      </c>
      <c r="G1093" s="6">
        <v>2</v>
      </c>
      <c r="H1093" s="6" t="s">
        <v>19785</v>
      </c>
      <c r="I1093" s="6">
        <v>0</v>
      </c>
      <c r="J1093" s="6">
        <v>23</v>
      </c>
      <c r="K1093" s="6">
        <v>34</v>
      </c>
      <c r="L1093" s="6" t="s">
        <v>304</v>
      </c>
      <c r="M1093" s="6" t="s">
        <v>19789</v>
      </c>
      <c r="N1093" s="6"/>
      <c r="O1093" s="6"/>
      <c r="P1093" s="6"/>
      <c r="Q1093" s="6"/>
      <c r="R1093" s="6" t="s">
        <v>16014</v>
      </c>
      <c r="S1093" s="6" t="s">
        <v>219</v>
      </c>
      <c r="T1093" s="6" t="s">
        <v>13710</v>
      </c>
    </row>
    <row r="1094" spans="1:20" x14ac:dyDescent="0.25">
      <c r="A1094" s="6" t="s">
        <v>17586</v>
      </c>
      <c r="B1094" s="7">
        <f>(#REF!/#REF!)*10000000</f>
        <v>1480.0449117076655</v>
      </c>
      <c r="C1094" s="8">
        <v>1.45</v>
      </c>
      <c r="D1094" s="9">
        <v>9797</v>
      </c>
      <c r="E1094" s="6">
        <v>3</v>
      </c>
      <c r="F1094" s="6">
        <v>2</v>
      </c>
      <c r="G1094" s="6">
        <v>3</v>
      </c>
      <c r="H1094" s="6" t="s">
        <v>19785</v>
      </c>
      <c r="I1094" s="6">
        <v>0</v>
      </c>
      <c r="J1094" s="6">
        <v>8</v>
      </c>
      <c r="K1094" s="6">
        <v>21</v>
      </c>
      <c r="L1094" s="6" t="s">
        <v>143</v>
      </c>
      <c r="M1094" s="6" t="s">
        <v>19786</v>
      </c>
      <c r="N1094" s="6">
        <v>5</v>
      </c>
      <c r="O1094" s="6">
        <v>3</v>
      </c>
      <c r="P1094" s="6">
        <v>4.5</v>
      </c>
      <c r="Q1094" s="6">
        <v>4.5</v>
      </c>
      <c r="R1094" s="6" t="s">
        <v>17585</v>
      </c>
      <c r="S1094" s="6" t="s">
        <v>627</v>
      </c>
      <c r="T1094" s="6" t="s">
        <v>982</v>
      </c>
    </row>
    <row r="1095" spans="1:20" x14ac:dyDescent="0.25">
      <c r="A1095" s="6" t="s">
        <v>10733</v>
      </c>
      <c r="B1095" s="7">
        <f>(#REF!/#REF!)*10000000</f>
        <v>1480.1444043321299</v>
      </c>
      <c r="C1095" s="8">
        <v>1.23</v>
      </c>
      <c r="D1095" s="9">
        <v>8310</v>
      </c>
      <c r="E1095" s="6">
        <v>2</v>
      </c>
      <c r="F1095" s="6">
        <v>2</v>
      </c>
      <c r="G1095" s="6">
        <v>3</v>
      </c>
      <c r="H1095" s="6" t="s">
        <v>19785</v>
      </c>
      <c r="I1095" s="6">
        <v>1</v>
      </c>
      <c r="J1095" s="6">
        <v>13</v>
      </c>
      <c r="K1095" s="6">
        <v>21</v>
      </c>
      <c r="L1095" s="6" t="s">
        <v>703</v>
      </c>
      <c r="M1095" s="6" t="s">
        <v>19786</v>
      </c>
      <c r="N1095" s="6">
        <v>5</v>
      </c>
      <c r="O1095" s="6">
        <v>3</v>
      </c>
      <c r="P1095" s="6">
        <v>4.5</v>
      </c>
      <c r="Q1095" s="6">
        <v>4.5</v>
      </c>
      <c r="R1095" s="6"/>
      <c r="S1095" s="6" t="s">
        <v>10722</v>
      </c>
      <c r="T1095" s="6" t="s">
        <v>10728</v>
      </c>
    </row>
    <row r="1096" spans="1:20" x14ac:dyDescent="0.25">
      <c r="A1096" s="6" t="s">
        <v>10736</v>
      </c>
      <c r="B1096" s="7">
        <f>(#REF!/#REF!)*10000000</f>
        <v>1480.1657785671994</v>
      </c>
      <c r="C1096" s="8">
        <v>1.25</v>
      </c>
      <c r="D1096" s="9">
        <v>8445</v>
      </c>
      <c r="E1096" s="6">
        <v>2</v>
      </c>
      <c r="F1096" s="6">
        <v>2</v>
      </c>
      <c r="G1096" s="6">
        <v>3</v>
      </c>
      <c r="H1096" s="6" t="s">
        <v>19785</v>
      </c>
      <c r="I1096" s="6">
        <v>1</v>
      </c>
      <c r="J1096" s="6">
        <v>13</v>
      </c>
      <c r="K1096" s="6">
        <v>21</v>
      </c>
      <c r="L1096" s="6" t="s">
        <v>31</v>
      </c>
      <c r="M1096" s="6" t="s">
        <v>19790</v>
      </c>
      <c r="N1096" s="6">
        <v>5</v>
      </c>
      <c r="O1096" s="6">
        <v>3</v>
      </c>
      <c r="P1096" s="6">
        <v>4.5</v>
      </c>
      <c r="Q1096" s="6">
        <v>4.5</v>
      </c>
      <c r="R1096" s="6"/>
      <c r="S1096" s="6" t="s">
        <v>10683</v>
      </c>
      <c r="T1096" s="6" t="s">
        <v>5178</v>
      </c>
    </row>
    <row r="1097" spans="1:20" x14ac:dyDescent="0.25">
      <c r="A1097" s="6" t="s">
        <v>13198</v>
      </c>
      <c r="B1097" s="7">
        <f>(#REF!/#REF!)*10000000</f>
        <v>1480.1657785671994</v>
      </c>
      <c r="C1097" s="8">
        <v>1.25</v>
      </c>
      <c r="D1097" s="9">
        <v>8445</v>
      </c>
      <c r="E1097" s="6">
        <v>3</v>
      </c>
      <c r="F1097" s="6">
        <v>4</v>
      </c>
      <c r="G1097" s="6">
        <v>3</v>
      </c>
      <c r="H1097" s="6" t="s">
        <v>19785</v>
      </c>
      <c r="I1097" s="6">
        <v>1</v>
      </c>
      <c r="J1097" s="6">
        <v>0</v>
      </c>
      <c r="K1097" s="6">
        <v>21</v>
      </c>
      <c r="L1097" s="6" t="s">
        <v>322</v>
      </c>
      <c r="M1097" s="6" t="s">
        <v>19786</v>
      </c>
      <c r="N1097" s="6">
        <v>5</v>
      </c>
      <c r="O1097" s="6">
        <v>3</v>
      </c>
      <c r="P1097" s="6">
        <v>4.5</v>
      </c>
      <c r="Q1097" s="6">
        <v>4.5</v>
      </c>
      <c r="R1097" s="6"/>
      <c r="S1097" s="6" t="s">
        <v>171</v>
      </c>
      <c r="T1097" s="6" t="s">
        <v>13196</v>
      </c>
    </row>
    <row r="1098" spans="1:20" x14ac:dyDescent="0.25">
      <c r="A1098" s="6" t="s">
        <v>12350</v>
      </c>
      <c r="B1098" s="7">
        <f>(#REF!/#REF!)*10000000</f>
        <v>1480.1882495825109</v>
      </c>
      <c r="C1098" s="8">
        <v>0.97499999999999998</v>
      </c>
      <c r="D1098" s="9">
        <v>6587</v>
      </c>
      <c r="E1098" s="6">
        <v>3</v>
      </c>
      <c r="F1098" s="6">
        <v>3</v>
      </c>
      <c r="G1098" s="6">
        <v>4</v>
      </c>
      <c r="H1098" s="6" t="s">
        <v>19785</v>
      </c>
      <c r="I1098" s="6">
        <v>1</v>
      </c>
      <c r="J1098" s="6">
        <v>1</v>
      </c>
      <c r="K1098" s="6">
        <v>3</v>
      </c>
      <c r="L1098" s="6" t="s">
        <v>31</v>
      </c>
      <c r="M1098" s="6" t="s">
        <v>19786</v>
      </c>
      <c r="N1098" s="6">
        <v>4</v>
      </c>
      <c r="O1098" s="6">
        <v>4</v>
      </c>
      <c r="P1098" s="6">
        <v>4</v>
      </c>
      <c r="Q1098" s="6">
        <v>5</v>
      </c>
      <c r="R1098" s="6"/>
      <c r="S1098" s="6" t="s">
        <v>12349</v>
      </c>
      <c r="T1098" s="6" t="s">
        <v>2011</v>
      </c>
    </row>
    <row r="1099" spans="1:20" x14ac:dyDescent="0.25">
      <c r="A1099" s="6" t="s">
        <v>7475</v>
      </c>
      <c r="B1099" s="7">
        <f>(#REF!/#REF!)*10000000</f>
        <v>1481.0045074050224</v>
      </c>
      <c r="C1099" s="8">
        <v>1.1499999999999999</v>
      </c>
      <c r="D1099" s="9">
        <v>7765</v>
      </c>
      <c r="E1099" s="6">
        <v>2</v>
      </c>
      <c r="F1099" s="6">
        <v>2</v>
      </c>
      <c r="G1099" s="6">
        <v>3</v>
      </c>
      <c r="H1099" s="6" t="s">
        <v>19785</v>
      </c>
      <c r="I1099" s="6">
        <v>1</v>
      </c>
      <c r="J1099" s="6">
        <v>8</v>
      </c>
      <c r="K1099" s="6">
        <v>18</v>
      </c>
      <c r="L1099" s="6" t="s">
        <v>143</v>
      </c>
      <c r="M1099" s="6" t="s">
        <v>19786</v>
      </c>
      <c r="N1099" s="6">
        <v>5</v>
      </c>
      <c r="O1099" s="6">
        <v>4</v>
      </c>
      <c r="P1099" s="6">
        <v>4</v>
      </c>
      <c r="Q1099" s="6">
        <v>3</v>
      </c>
      <c r="R1099" s="6" t="s">
        <v>7473</v>
      </c>
      <c r="S1099" s="6" t="s">
        <v>7474</v>
      </c>
      <c r="T1099" s="6" t="s">
        <v>7471</v>
      </c>
    </row>
    <row r="1100" spans="1:20" x14ac:dyDescent="0.25">
      <c r="A1100" s="6" t="s">
        <v>6297</v>
      </c>
      <c r="B1100" s="7">
        <f>(#REF!/#REF!)*10000000</f>
        <v>1484.151383441111</v>
      </c>
      <c r="C1100" s="8">
        <v>1.4</v>
      </c>
      <c r="D1100" s="9">
        <v>9433</v>
      </c>
      <c r="E1100" s="6">
        <v>2</v>
      </c>
      <c r="F1100" s="6">
        <v>2</v>
      </c>
      <c r="G1100" s="6">
        <v>2</v>
      </c>
      <c r="H1100" s="6" t="s">
        <v>19785</v>
      </c>
      <c r="I1100" s="6">
        <v>2</v>
      </c>
      <c r="J1100" s="6">
        <v>8</v>
      </c>
      <c r="K1100" s="6">
        <v>19</v>
      </c>
      <c r="L1100" s="6" t="s">
        <v>304</v>
      </c>
      <c r="M1100" s="6" t="s">
        <v>19786</v>
      </c>
      <c r="N1100" s="6">
        <v>5</v>
      </c>
      <c r="O1100" s="6">
        <v>5</v>
      </c>
      <c r="P1100" s="6">
        <v>4</v>
      </c>
      <c r="Q1100" s="6">
        <v>4</v>
      </c>
      <c r="R1100" s="6" t="s">
        <v>93</v>
      </c>
      <c r="S1100" s="6" t="s">
        <v>6295</v>
      </c>
      <c r="T1100" s="6" t="s">
        <v>809</v>
      </c>
    </row>
    <row r="1101" spans="1:20" x14ac:dyDescent="0.25">
      <c r="A1101" s="6" t="s">
        <v>2159</v>
      </c>
      <c r="B1101" s="7">
        <f>(#REF!/#REF!)*10000000</f>
        <v>1484.2767295597484</v>
      </c>
      <c r="C1101" s="8">
        <v>0.59</v>
      </c>
      <c r="D1101" s="9">
        <v>3975</v>
      </c>
      <c r="E1101" s="6">
        <v>2</v>
      </c>
      <c r="F1101" s="6">
        <v>2</v>
      </c>
      <c r="G1101" s="6">
        <v>3</v>
      </c>
      <c r="H1101" s="6" t="s">
        <v>19785</v>
      </c>
      <c r="I1101" s="6">
        <v>1</v>
      </c>
      <c r="J1101" s="6">
        <v>1</v>
      </c>
      <c r="K1101" s="6">
        <v>19</v>
      </c>
      <c r="L1101" s="6" t="s">
        <v>270</v>
      </c>
      <c r="M1101" s="6" t="s">
        <v>19789</v>
      </c>
      <c r="N1101" s="6">
        <v>4</v>
      </c>
      <c r="O1101" s="6">
        <v>3</v>
      </c>
      <c r="P1101" s="6">
        <v>3</v>
      </c>
      <c r="Q1101" s="6">
        <v>3</v>
      </c>
      <c r="R1101" s="6" t="s">
        <v>2157</v>
      </c>
      <c r="S1101" s="6" t="s">
        <v>2158</v>
      </c>
      <c r="T1101" s="6" t="s">
        <v>2155</v>
      </c>
    </row>
    <row r="1102" spans="1:20" x14ac:dyDescent="0.25">
      <c r="A1102" s="6" t="s">
        <v>13816</v>
      </c>
      <c r="B1102" s="7">
        <f>(#REF!/#REF!)*10000000</f>
        <v>1484.6962083142989</v>
      </c>
      <c r="C1102" s="8">
        <v>1.3</v>
      </c>
      <c r="D1102" s="9">
        <v>8756</v>
      </c>
      <c r="E1102" s="6">
        <v>2</v>
      </c>
      <c r="F1102" s="6">
        <v>2</v>
      </c>
      <c r="G1102" s="6">
        <v>3</v>
      </c>
      <c r="H1102" s="6" t="s">
        <v>19785</v>
      </c>
      <c r="I1102" s="6">
        <v>1</v>
      </c>
      <c r="J1102" s="6">
        <v>10</v>
      </c>
      <c r="K1102" s="6">
        <v>21</v>
      </c>
      <c r="L1102" s="6"/>
      <c r="M1102" s="6" t="s">
        <v>19786</v>
      </c>
      <c r="N1102" s="6">
        <v>5</v>
      </c>
      <c r="O1102" s="6">
        <v>3</v>
      </c>
      <c r="P1102" s="6">
        <v>4.5</v>
      </c>
      <c r="Q1102" s="6">
        <v>4.5</v>
      </c>
      <c r="R1102" s="6" t="s">
        <v>93</v>
      </c>
      <c r="S1102" s="6" t="s">
        <v>2500</v>
      </c>
      <c r="T1102" s="6" t="s">
        <v>982</v>
      </c>
    </row>
    <row r="1103" spans="1:20" x14ac:dyDescent="0.25">
      <c r="A1103" s="6" t="s">
        <v>2427</v>
      </c>
      <c r="B1103" s="7">
        <f>(#REF!/#REF!)*10000000</f>
        <v>1485.001485001485</v>
      </c>
      <c r="C1103" s="8">
        <v>1</v>
      </c>
      <c r="D1103" s="9">
        <v>6734</v>
      </c>
      <c r="E1103" s="6">
        <v>3</v>
      </c>
      <c r="F1103" s="6">
        <v>3</v>
      </c>
      <c r="G1103" s="6">
        <v>4</v>
      </c>
      <c r="H1103" s="6" t="s">
        <v>19785</v>
      </c>
      <c r="I1103" s="6">
        <v>0</v>
      </c>
      <c r="J1103" s="6">
        <v>3</v>
      </c>
      <c r="K1103" s="6">
        <v>14</v>
      </c>
      <c r="L1103" s="6" t="s">
        <v>304</v>
      </c>
      <c r="M1103" s="6" t="s">
        <v>19786</v>
      </c>
      <c r="N1103" s="6">
        <v>5</v>
      </c>
      <c r="O1103" s="6">
        <v>2</v>
      </c>
      <c r="P1103" s="6">
        <v>4</v>
      </c>
      <c r="Q1103" s="6">
        <v>3</v>
      </c>
      <c r="R1103" s="6" t="s">
        <v>2426</v>
      </c>
      <c r="S1103" s="6" t="s">
        <v>1608</v>
      </c>
      <c r="T1103" s="6" t="s">
        <v>2424</v>
      </c>
    </row>
    <row r="1104" spans="1:20" x14ac:dyDescent="0.25">
      <c r="A1104" s="6" t="s">
        <v>13833</v>
      </c>
      <c r="B1104" s="7">
        <f>(#REF!/#REF!)*10000000</f>
        <v>1485.2150537634409</v>
      </c>
      <c r="C1104" s="8">
        <v>0.88400000000000001</v>
      </c>
      <c r="D1104" s="9">
        <v>5952</v>
      </c>
      <c r="E1104" s="6">
        <v>3</v>
      </c>
      <c r="F1104" s="6">
        <v>3</v>
      </c>
      <c r="G1104" s="6">
        <v>1</v>
      </c>
      <c r="H1104" s="6" t="s">
        <v>19785</v>
      </c>
      <c r="I1104" s="6">
        <v>0</v>
      </c>
      <c r="J1104" s="6">
        <v>1</v>
      </c>
      <c r="K1104" s="6">
        <v>12</v>
      </c>
      <c r="L1104" s="6" t="s">
        <v>703</v>
      </c>
      <c r="M1104" s="6" t="s">
        <v>19786</v>
      </c>
      <c r="N1104" s="6">
        <v>4</v>
      </c>
      <c r="O1104" s="6">
        <v>4</v>
      </c>
      <c r="P1104" s="6">
        <v>4</v>
      </c>
      <c r="Q1104" s="6">
        <v>3</v>
      </c>
      <c r="R1104" s="6"/>
      <c r="S1104" s="6" t="s">
        <v>13504</v>
      </c>
      <c r="T1104" s="6" t="s">
        <v>608</v>
      </c>
    </row>
    <row r="1105" spans="1:20" x14ac:dyDescent="0.25">
      <c r="A1105" s="6" t="s">
        <v>16531</v>
      </c>
      <c r="B1105" s="7">
        <f>(#REF!/#REF!)*10000000</f>
        <v>1488.8888888888887</v>
      </c>
      <c r="C1105" s="8">
        <v>2.0099999999999998</v>
      </c>
      <c r="D1105" s="9">
        <v>13500</v>
      </c>
      <c r="E1105" s="6">
        <v>2</v>
      </c>
      <c r="F1105" s="6">
        <v>2</v>
      </c>
      <c r="G1105" s="6">
        <v>3</v>
      </c>
      <c r="H1105" s="6" t="s">
        <v>19785</v>
      </c>
      <c r="I1105" s="6">
        <v>1</v>
      </c>
      <c r="J1105" s="6">
        <v>8</v>
      </c>
      <c r="K1105" s="6">
        <v>40</v>
      </c>
      <c r="L1105" s="6" t="s">
        <v>143</v>
      </c>
      <c r="M1105" s="6" t="s">
        <v>19789</v>
      </c>
      <c r="N1105" s="6">
        <v>4</v>
      </c>
      <c r="O1105" s="6">
        <v>4</v>
      </c>
      <c r="P1105" s="6">
        <v>4</v>
      </c>
      <c r="Q1105" s="6">
        <v>5</v>
      </c>
      <c r="R1105" s="6" t="s">
        <v>16530</v>
      </c>
      <c r="S1105" s="6" t="s">
        <v>182</v>
      </c>
      <c r="T1105" s="6" t="s">
        <v>1166</v>
      </c>
    </row>
    <row r="1106" spans="1:20" x14ac:dyDescent="0.25">
      <c r="A1106" s="6" t="s">
        <v>5787</v>
      </c>
      <c r="B1106" s="7">
        <f>(#REF!/#REF!)*10000000</f>
        <v>1490.0464894504707</v>
      </c>
      <c r="C1106" s="8">
        <v>1.25</v>
      </c>
      <c r="D1106" s="9">
        <v>8389</v>
      </c>
      <c r="E1106" s="6">
        <v>3</v>
      </c>
      <c r="F1106" s="6">
        <v>3</v>
      </c>
      <c r="G1106" s="6">
        <v>3</v>
      </c>
      <c r="H1106" s="6" t="s">
        <v>19785</v>
      </c>
      <c r="I1106" s="6">
        <v>1</v>
      </c>
      <c r="J1106" s="6">
        <v>18</v>
      </c>
      <c r="K1106" s="6">
        <v>30</v>
      </c>
      <c r="L1106" s="6" t="s">
        <v>703</v>
      </c>
      <c r="M1106" s="6" t="s">
        <v>19786</v>
      </c>
      <c r="N1106" s="6">
        <v>5</v>
      </c>
      <c r="O1106" s="6">
        <v>5</v>
      </c>
      <c r="P1106" s="6">
        <v>5</v>
      </c>
      <c r="Q1106" s="6">
        <v>4</v>
      </c>
      <c r="R1106" s="6" t="s">
        <v>5785</v>
      </c>
      <c r="S1106" s="6" t="s">
        <v>5786</v>
      </c>
      <c r="T1106" s="6" t="s">
        <v>5782</v>
      </c>
    </row>
    <row r="1107" spans="1:20" x14ac:dyDescent="0.25">
      <c r="A1107" s="6" t="s">
        <v>8032</v>
      </c>
      <c r="B1107" s="7">
        <f>(#REF!/#REF!)*10000000</f>
        <v>1490.0464894504707</v>
      </c>
      <c r="C1107" s="8">
        <v>1.25</v>
      </c>
      <c r="D1107" s="9">
        <v>8389</v>
      </c>
      <c r="E1107" s="6">
        <v>3</v>
      </c>
      <c r="F1107" s="6">
        <v>3</v>
      </c>
      <c r="G1107" s="6">
        <v>3</v>
      </c>
      <c r="H1107" s="6" t="s">
        <v>19791</v>
      </c>
      <c r="I1107" s="6">
        <v>2</v>
      </c>
      <c r="J1107" s="6">
        <v>22</v>
      </c>
      <c r="K1107" s="6">
        <v>25</v>
      </c>
      <c r="L1107" s="6" t="s">
        <v>322</v>
      </c>
      <c r="M1107" s="6" t="s">
        <v>19786</v>
      </c>
      <c r="N1107" s="6">
        <v>5</v>
      </c>
      <c r="O1107" s="6">
        <v>5</v>
      </c>
      <c r="P1107" s="6">
        <v>5</v>
      </c>
      <c r="Q1107" s="6">
        <v>4</v>
      </c>
      <c r="R1107" s="6" t="s">
        <v>6062</v>
      </c>
      <c r="S1107" s="6" t="s">
        <v>8031</v>
      </c>
      <c r="T1107" s="6" t="s">
        <v>191</v>
      </c>
    </row>
    <row r="1108" spans="1:20" x14ac:dyDescent="0.25">
      <c r="A1108" s="6" t="s">
        <v>12822</v>
      </c>
      <c r="B1108" s="7">
        <f>(#REF!/#REF!)*10000000</f>
        <v>1490.0464894504707</v>
      </c>
      <c r="C1108" s="8">
        <v>1.25</v>
      </c>
      <c r="D1108" s="9">
        <v>8389</v>
      </c>
      <c r="E1108" s="6">
        <v>3</v>
      </c>
      <c r="F1108" s="6">
        <v>3</v>
      </c>
      <c r="G1108" s="6">
        <v>4</v>
      </c>
      <c r="H1108" s="6" t="s">
        <v>19785</v>
      </c>
      <c r="I1108" s="6">
        <v>0</v>
      </c>
      <c r="J1108" s="6">
        <v>16</v>
      </c>
      <c r="K1108" s="6">
        <v>31</v>
      </c>
      <c r="L1108" s="6" t="s">
        <v>304</v>
      </c>
      <c r="M1108" s="6" t="s">
        <v>19786</v>
      </c>
      <c r="N1108" s="6">
        <v>5</v>
      </c>
      <c r="O1108" s="6">
        <v>5</v>
      </c>
      <c r="P1108" s="6">
        <v>5</v>
      </c>
      <c r="Q1108" s="6">
        <v>4</v>
      </c>
      <c r="R1108" s="6" t="s">
        <v>12821</v>
      </c>
      <c r="S1108" s="6" t="s">
        <v>4632</v>
      </c>
      <c r="T1108" s="6" t="s">
        <v>191</v>
      </c>
    </row>
    <row r="1109" spans="1:20" x14ac:dyDescent="0.25">
      <c r="A1109" s="6" t="s">
        <v>12534</v>
      </c>
      <c r="B1109" s="7">
        <f>(#REF!/#REF!)*10000000</f>
        <v>1490.1279026449772</v>
      </c>
      <c r="C1109" s="8">
        <v>1.2</v>
      </c>
      <c r="D1109" s="9">
        <v>8053</v>
      </c>
      <c r="E1109" s="6">
        <v>3</v>
      </c>
      <c r="F1109" s="6">
        <v>3</v>
      </c>
      <c r="G1109" s="6">
        <v>4</v>
      </c>
      <c r="H1109" s="6" t="s">
        <v>19785</v>
      </c>
      <c r="I1109" s="6">
        <v>0</v>
      </c>
      <c r="J1109" s="6">
        <v>24</v>
      </c>
      <c r="K1109" s="6">
        <v>30</v>
      </c>
      <c r="L1109" s="6" t="s">
        <v>270</v>
      </c>
      <c r="M1109" s="6" t="s">
        <v>19786</v>
      </c>
      <c r="N1109" s="6">
        <v>5</v>
      </c>
      <c r="O1109" s="6">
        <v>5</v>
      </c>
      <c r="P1109" s="6">
        <v>5</v>
      </c>
      <c r="Q1109" s="6">
        <v>4</v>
      </c>
      <c r="R1109" s="6" t="s">
        <v>12532</v>
      </c>
      <c r="S1109" s="6" t="s">
        <v>12533</v>
      </c>
      <c r="T1109" s="6" t="s">
        <v>12529</v>
      </c>
    </row>
    <row r="1110" spans="1:20" x14ac:dyDescent="0.25">
      <c r="A1110" s="6" t="s">
        <v>12828</v>
      </c>
      <c r="B1110" s="7">
        <f>(#REF!/#REF!)*10000000</f>
        <v>1490.1279026449772</v>
      </c>
      <c r="C1110" s="8">
        <v>1.2</v>
      </c>
      <c r="D1110" s="9">
        <v>8053</v>
      </c>
      <c r="E1110" s="6">
        <v>3</v>
      </c>
      <c r="F1110" s="6">
        <v>3</v>
      </c>
      <c r="G1110" s="6">
        <v>3</v>
      </c>
      <c r="H1110" s="6" t="s">
        <v>19785</v>
      </c>
      <c r="I1110" s="6">
        <v>0</v>
      </c>
      <c r="J1110" s="6">
        <v>24</v>
      </c>
      <c r="K1110" s="6">
        <v>30</v>
      </c>
      <c r="L1110" s="6" t="s">
        <v>31</v>
      </c>
      <c r="M1110" s="6" t="s">
        <v>19786</v>
      </c>
      <c r="N1110" s="6">
        <v>5</v>
      </c>
      <c r="O1110" s="6">
        <v>5</v>
      </c>
      <c r="P1110" s="6">
        <v>5</v>
      </c>
      <c r="Q1110" s="6">
        <v>4</v>
      </c>
      <c r="R1110" s="6" t="s">
        <v>12827</v>
      </c>
      <c r="S1110" s="6" t="s">
        <v>2419</v>
      </c>
      <c r="T1110" s="6" t="s">
        <v>12825</v>
      </c>
    </row>
    <row r="1111" spans="1:20" x14ac:dyDescent="0.25">
      <c r="A1111" s="6" t="s">
        <v>5802</v>
      </c>
      <c r="B1111" s="7">
        <f>(#REF!/#REF!)*10000000</f>
        <v>1490.1421366345714</v>
      </c>
      <c r="C1111" s="8">
        <v>1.3</v>
      </c>
      <c r="D1111" s="9">
        <v>8724</v>
      </c>
      <c r="E1111" s="6">
        <v>3</v>
      </c>
      <c r="F1111" s="6">
        <v>3</v>
      </c>
      <c r="G1111" s="6">
        <v>3</v>
      </c>
      <c r="H1111" s="6" t="s">
        <v>19785</v>
      </c>
      <c r="I1111" s="6">
        <v>1</v>
      </c>
      <c r="J1111" s="6">
        <v>19</v>
      </c>
      <c r="K1111" s="6">
        <v>30</v>
      </c>
      <c r="L1111" s="6" t="s">
        <v>270</v>
      </c>
      <c r="M1111" s="6" t="s">
        <v>19786</v>
      </c>
      <c r="N1111" s="6">
        <v>5</v>
      </c>
      <c r="O1111" s="6">
        <v>5</v>
      </c>
      <c r="P1111" s="6">
        <v>5</v>
      </c>
      <c r="Q1111" s="6">
        <v>4</v>
      </c>
      <c r="R1111" s="6" t="s">
        <v>5801</v>
      </c>
      <c r="S1111" s="6" t="s">
        <v>5786</v>
      </c>
      <c r="T1111" s="6" t="s">
        <v>5798</v>
      </c>
    </row>
    <row r="1112" spans="1:20" x14ac:dyDescent="0.25">
      <c r="A1112" s="6" t="s">
        <v>16211</v>
      </c>
      <c r="B1112" s="7">
        <f>(#REF!/#REF!)*10000000</f>
        <v>1490.1543374135176</v>
      </c>
      <c r="C1112" s="8">
        <v>1.4</v>
      </c>
      <c r="D1112" s="9">
        <v>9395</v>
      </c>
      <c r="E1112" s="6">
        <v>3</v>
      </c>
      <c r="F1112" s="6">
        <v>3</v>
      </c>
      <c r="G1112" s="6">
        <v>3</v>
      </c>
      <c r="H1112" s="6" t="s">
        <v>19785</v>
      </c>
      <c r="I1112" s="6">
        <v>0</v>
      </c>
      <c r="J1112" s="6">
        <v>2</v>
      </c>
      <c r="K1112" s="6">
        <v>20</v>
      </c>
      <c r="L1112" s="6" t="s">
        <v>304</v>
      </c>
      <c r="M1112" s="6" t="s">
        <v>19788</v>
      </c>
      <c r="N1112" s="6">
        <v>5</v>
      </c>
      <c r="O1112" s="6">
        <v>5</v>
      </c>
      <c r="P1112" s="6">
        <v>5</v>
      </c>
      <c r="Q1112" s="6">
        <v>4</v>
      </c>
      <c r="R1112" s="6" t="s">
        <v>16209</v>
      </c>
      <c r="S1112" s="6" t="s">
        <v>16210</v>
      </c>
      <c r="T1112" s="6" t="s">
        <v>191</v>
      </c>
    </row>
    <row r="1113" spans="1:20" x14ac:dyDescent="0.25">
      <c r="A1113" s="6" t="s">
        <v>13468</v>
      </c>
      <c r="B1113" s="7">
        <f>(#REF!/#REF!)*10000000</f>
        <v>1490.3129657228019</v>
      </c>
      <c r="C1113" s="8">
        <v>1.2</v>
      </c>
      <c r="D1113" s="9">
        <v>8052</v>
      </c>
      <c r="E1113" s="6">
        <v>3</v>
      </c>
      <c r="F1113" s="6">
        <v>3</v>
      </c>
      <c r="G1113" s="6">
        <v>3</v>
      </c>
      <c r="H1113" s="6" t="s">
        <v>19785</v>
      </c>
      <c r="I1113" s="6">
        <v>1</v>
      </c>
      <c r="J1113" s="6">
        <v>9</v>
      </c>
      <c r="K1113" s="6">
        <v>30</v>
      </c>
      <c r="L1113" s="6" t="s">
        <v>703</v>
      </c>
      <c r="M1113" s="6" t="s">
        <v>19786</v>
      </c>
      <c r="N1113" s="6">
        <v>5</v>
      </c>
      <c r="O1113" s="6">
        <v>5</v>
      </c>
      <c r="P1113" s="6">
        <v>5</v>
      </c>
      <c r="Q1113" s="6">
        <v>4</v>
      </c>
      <c r="R1113" s="6" t="s">
        <v>13466</v>
      </c>
      <c r="S1113" s="6" t="s">
        <v>13467</v>
      </c>
      <c r="T1113" s="6" t="s">
        <v>1660</v>
      </c>
    </row>
    <row r="1114" spans="1:20" x14ac:dyDescent="0.25">
      <c r="A1114" s="6" t="s">
        <v>17239</v>
      </c>
      <c r="B1114" s="7">
        <f>(#REF!/#REF!)*10000000</f>
        <v>1491.9806042521445</v>
      </c>
      <c r="C1114" s="8">
        <v>1.2</v>
      </c>
      <c r="D1114" s="9">
        <v>8043</v>
      </c>
      <c r="E1114" s="6">
        <v>2</v>
      </c>
      <c r="F1114" s="6">
        <v>2</v>
      </c>
      <c r="G1114" s="6">
        <v>2</v>
      </c>
      <c r="H1114" s="6" t="s">
        <v>19785</v>
      </c>
      <c r="I1114" s="6">
        <v>0</v>
      </c>
      <c r="J1114" s="6">
        <v>0</v>
      </c>
      <c r="K1114" s="6">
        <v>15</v>
      </c>
      <c r="L1114" s="6"/>
      <c r="M1114" s="6" t="s">
        <v>19789</v>
      </c>
      <c r="N1114" s="6">
        <v>5</v>
      </c>
      <c r="O1114" s="6">
        <v>4</v>
      </c>
      <c r="P1114" s="6">
        <v>5</v>
      </c>
      <c r="Q1114" s="6">
        <v>3.5</v>
      </c>
      <c r="R1114" s="6"/>
      <c r="S1114" s="6"/>
      <c r="T1114" s="6" t="s">
        <v>3655</v>
      </c>
    </row>
    <row r="1115" spans="1:20" x14ac:dyDescent="0.25">
      <c r="A1115" s="6" t="s">
        <v>3660</v>
      </c>
      <c r="B1115" s="7">
        <f>(#REF!/#REF!)*10000000</f>
        <v>1491.9806042521445</v>
      </c>
      <c r="C1115" s="8">
        <v>1.2</v>
      </c>
      <c r="D1115" s="9">
        <v>8043</v>
      </c>
      <c r="E1115" s="6">
        <v>2</v>
      </c>
      <c r="F1115" s="6">
        <v>2</v>
      </c>
      <c r="G1115" s="6">
        <v>2</v>
      </c>
      <c r="H1115" s="6" t="s">
        <v>19785</v>
      </c>
      <c r="I1115" s="6">
        <v>1</v>
      </c>
      <c r="J1115" s="6">
        <v>0</v>
      </c>
      <c r="K1115" s="6">
        <v>16</v>
      </c>
      <c r="L1115" s="6" t="s">
        <v>304</v>
      </c>
      <c r="M1115" s="6" t="s">
        <v>19788</v>
      </c>
      <c r="N1115" s="6">
        <v>5</v>
      </c>
      <c r="O1115" s="6">
        <v>4</v>
      </c>
      <c r="P1115" s="6">
        <v>5</v>
      </c>
      <c r="Q1115" s="6">
        <v>3.5</v>
      </c>
      <c r="R1115" s="6"/>
      <c r="S1115" s="6" t="s">
        <v>3658</v>
      </c>
      <c r="T1115" s="6" t="s">
        <v>3655</v>
      </c>
    </row>
    <row r="1116" spans="1:20" x14ac:dyDescent="0.25">
      <c r="A1116" s="6" t="s">
        <v>13988</v>
      </c>
      <c r="B1116" s="7">
        <f>(#REF!/#REF!)*10000000</f>
        <v>1494.2528735632186</v>
      </c>
      <c r="C1116" s="8">
        <v>1.3</v>
      </c>
      <c r="D1116" s="9">
        <v>8700</v>
      </c>
      <c r="E1116" s="6">
        <v>3</v>
      </c>
      <c r="F1116" s="6">
        <v>3</v>
      </c>
      <c r="G1116" s="6">
        <v>2</v>
      </c>
      <c r="H1116" s="6" t="s">
        <v>19785</v>
      </c>
      <c r="I1116" s="6">
        <v>1</v>
      </c>
      <c r="J1116" s="6">
        <v>1</v>
      </c>
      <c r="K1116" s="6">
        <v>4</v>
      </c>
      <c r="L1116" s="6"/>
      <c r="M1116" s="6" t="s">
        <v>19789</v>
      </c>
      <c r="N1116" s="6">
        <v>4</v>
      </c>
      <c r="O1116" s="6">
        <v>4</v>
      </c>
      <c r="P1116" s="6">
        <v>4</v>
      </c>
      <c r="Q1116" s="6">
        <v>4</v>
      </c>
      <c r="R1116" s="6"/>
      <c r="S1116" s="6" t="s">
        <v>2149</v>
      </c>
      <c r="T1116" s="6" t="s">
        <v>293</v>
      </c>
    </row>
    <row r="1117" spans="1:20" x14ac:dyDescent="0.25">
      <c r="A1117" s="6" t="s">
        <v>16718</v>
      </c>
      <c r="B1117" s="7">
        <f>(#REF!/#REF!)*10000000</f>
        <v>1495.0166112956811</v>
      </c>
      <c r="C1117" s="8">
        <v>0.99</v>
      </c>
      <c r="D1117" s="9">
        <v>6622</v>
      </c>
      <c r="E1117" s="6">
        <v>3</v>
      </c>
      <c r="F1117" s="6">
        <v>2</v>
      </c>
      <c r="G1117" s="6">
        <v>3</v>
      </c>
      <c r="H1117" s="6" t="s">
        <v>19785</v>
      </c>
      <c r="I1117" s="6">
        <v>1</v>
      </c>
      <c r="J1117" s="6">
        <v>1</v>
      </c>
      <c r="K1117" s="6">
        <v>4</v>
      </c>
      <c r="L1117" s="6" t="s">
        <v>270</v>
      </c>
      <c r="M1117" s="6" t="s">
        <v>19788</v>
      </c>
      <c r="N1117" s="6">
        <v>5</v>
      </c>
      <c r="O1117" s="6">
        <v>3</v>
      </c>
      <c r="P1117" s="6">
        <v>4</v>
      </c>
      <c r="Q1117" s="6">
        <v>4</v>
      </c>
      <c r="R1117" s="6" t="s">
        <v>5197</v>
      </c>
      <c r="S1117" s="6" t="s">
        <v>733</v>
      </c>
      <c r="T1117" s="6" t="s">
        <v>88</v>
      </c>
    </row>
    <row r="1118" spans="1:20" x14ac:dyDescent="0.25">
      <c r="A1118" s="6" t="s">
        <v>6369</v>
      </c>
      <c r="B1118" s="7">
        <f>(#REF!/#REF!)*10000000</f>
        <v>1495.1164537941399</v>
      </c>
      <c r="C1118" s="8">
        <v>0.995</v>
      </c>
      <c r="D1118" s="9">
        <v>6655</v>
      </c>
      <c r="E1118" s="6">
        <v>3</v>
      </c>
      <c r="F1118" s="6">
        <v>4</v>
      </c>
      <c r="G1118" s="6">
        <v>4</v>
      </c>
      <c r="H1118" s="6" t="s">
        <v>19791</v>
      </c>
      <c r="I1118" s="6">
        <v>2</v>
      </c>
      <c r="J1118" s="6">
        <v>2</v>
      </c>
      <c r="K1118" s="6">
        <v>11</v>
      </c>
      <c r="L1118" s="6" t="s">
        <v>143</v>
      </c>
      <c r="M1118" s="6" t="s">
        <v>19786</v>
      </c>
      <c r="N1118" s="6">
        <v>5</v>
      </c>
      <c r="O1118" s="6">
        <v>4</v>
      </c>
      <c r="P1118" s="6">
        <v>4</v>
      </c>
      <c r="Q1118" s="6">
        <v>3</v>
      </c>
      <c r="R1118" s="6" t="s">
        <v>6368</v>
      </c>
      <c r="S1118" s="6" t="s">
        <v>2774</v>
      </c>
      <c r="T1118" s="6" t="s">
        <v>903</v>
      </c>
    </row>
    <row r="1119" spans="1:20" x14ac:dyDescent="0.25">
      <c r="A1119" s="6" t="s">
        <v>13461</v>
      </c>
      <c r="B1119" s="7">
        <f>(#REF!/#REF!)*10000000</f>
        <v>1495.8513497721162</v>
      </c>
      <c r="C1119" s="8">
        <v>1.28</v>
      </c>
      <c r="D1119" s="9">
        <v>8557</v>
      </c>
      <c r="E1119" s="6">
        <v>3</v>
      </c>
      <c r="F1119" s="6">
        <v>3</v>
      </c>
      <c r="G1119" s="6">
        <v>3</v>
      </c>
      <c r="H1119" s="6" t="s">
        <v>19785</v>
      </c>
      <c r="I1119" s="6">
        <v>1</v>
      </c>
      <c r="J1119" s="6">
        <v>16</v>
      </c>
      <c r="K1119" s="6">
        <v>30</v>
      </c>
      <c r="L1119" s="6" t="s">
        <v>703</v>
      </c>
      <c r="M1119" s="6" t="s">
        <v>19786</v>
      </c>
      <c r="N1119" s="6">
        <v>5</v>
      </c>
      <c r="O1119" s="6">
        <v>5</v>
      </c>
      <c r="P1119" s="6">
        <v>5</v>
      </c>
      <c r="Q1119" s="6">
        <v>4</v>
      </c>
      <c r="R1119" s="6" t="s">
        <v>13459</v>
      </c>
      <c r="S1119" s="6" t="s">
        <v>13460</v>
      </c>
      <c r="T1119" s="6" t="s">
        <v>13457</v>
      </c>
    </row>
    <row r="1120" spans="1:20" x14ac:dyDescent="0.25">
      <c r="A1120" s="6" t="s">
        <v>19064</v>
      </c>
      <c r="B1120" s="7">
        <f>(#REF!/#REF!)*10000000</f>
        <v>1497.967044725016</v>
      </c>
      <c r="C1120" s="8">
        <v>0.7</v>
      </c>
      <c r="D1120" s="9">
        <v>4673</v>
      </c>
      <c r="E1120" s="6">
        <v>2</v>
      </c>
      <c r="F1120" s="6">
        <v>2</v>
      </c>
      <c r="G1120" s="6">
        <v>2</v>
      </c>
      <c r="H1120" s="6" t="s">
        <v>19785</v>
      </c>
      <c r="I1120" s="6">
        <v>0</v>
      </c>
      <c r="J1120" s="6">
        <v>4</v>
      </c>
      <c r="K1120" s="6">
        <v>15</v>
      </c>
      <c r="L1120" s="6" t="s">
        <v>270</v>
      </c>
      <c r="M1120" s="6" t="s">
        <v>19786</v>
      </c>
      <c r="N1120" s="6">
        <v>5</v>
      </c>
      <c r="O1120" s="6">
        <v>3</v>
      </c>
      <c r="P1120" s="6">
        <v>4</v>
      </c>
      <c r="Q1120" s="6">
        <v>4</v>
      </c>
      <c r="R1120" s="6"/>
      <c r="S1120" s="6" t="s">
        <v>19063</v>
      </c>
      <c r="T1120" s="6" t="s">
        <v>3847</v>
      </c>
    </row>
    <row r="1121" spans="1:20" x14ac:dyDescent="0.25">
      <c r="A1121" s="6" t="s">
        <v>11292</v>
      </c>
      <c r="B1121" s="7">
        <f>(#REF!/#REF!)*10000000</f>
        <v>1499.9999999999998</v>
      </c>
      <c r="C1121" s="8">
        <v>1.44</v>
      </c>
      <c r="D1121" s="9">
        <v>9600</v>
      </c>
      <c r="E1121" s="6">
        <v>3</v>
      </c>
      <c r="F1121" s="6">
        <v>3</v>
      </c>
      <c r="G1121" s="6">
        <v>2</v>
      </c>
      <c r="H1121" s="6" t="s">
        <v>19785</v>
      </c>
      <c r="I1121" s="6">
        <v>1</v>
      </c>
      <c r="J1121" s="6">
        <v>6</v>
      </c>
      <c r="K1121" s="6">
        <v>10</v>
      </c>
      <c r="L1121" s="6" t="s">
        <v>703</v>
      </c>
      <c r="M1121" s="6" t="s">
        <v>19790</v>
      </c>
      <c r="N1121" s="6">
        <v>4</v>
      </c>
      <c r="O1121" s="6">
        <v>4</v>
      </c>
      <c r="P1121" s="6">
        <v>4</v>
      </c>
      <c r="Q1121" s="6">
        <v>5</v>
      </c>
      <c r="R1121" s="6" t="s">
        <v>11290</v>
      </c>
      <c r="S1121" s="6" t="s">
        <v>11291</v>
      </c>
      <c r="T1121" s="6" t="s">
        <v>11287</v>
      </c>
    </row>
    <row r="1122" spans="1:20" x14ac:dyDescent="0.25">
      <c r="A1122" s="6" t="s">
        <v>10144</v>
      </c>
      <c r="B1122" s="7">
        <f>(#REF!/#REF!)*10000000</f>
        <v>1499.9999999999998</v>
      </c>
      <c r="C1122" s="8">
        <v>0.6</v>
      </c>
      <c r="D1122" s="9">
        <v>4000</v>
      </c>
      <c r="E1122" s="6">
        <v>3</v>
      </c>
      <c r="F1122" s="6">
        <v>2</v>
      </c>
      <c r="G1122" s="6">
        <v>2</v>
      </c>
      <c r="H1122" s="6" t="s">
        <v>19785</v>
      </c>
      <c r="I1122" s="6">
        <v>0</v>
      </c>
      <c r="J1122" s="6">
        <v>5</v>
      </c>
      <c r="K1122" s="6">
        <v>9</v>
      </c>
      <c r="L1122" s="6" t="s">
        <v>206</v>
      </c>
      <c r="M1122" s="6" t="s">
        <v>19790</v>
      </c>
      <c r="N1122" s="6">
        <v>4</v>
      </c>
      <c r="O1122" s="6">
        <v>4</v>
      </c>
      <c r="P1122" s="6">
        <v>4</v>
      </c>
      <c r="Q1122" s="6">
        <v>5</v>
      </c>
      <c r="R1122" s="6"/>
      <c r="S1122" s="6" t="s">
        <v>9428</v>
      </c>
      <c r="T1122" s="6" t="s">
        <v>2583</v>
      </c>
    </row>
    <row r="1123" spans="1:20" x14ac:dyDescent="0.25">
      <c r="A1123" s="6" t="s">
        <v>11222</v>
      </c>
      <c r="B1123" s="7">
        <f>(#REF!/#REF!)*10000000</f>
        <v>1500.0000000000002</v>
      </c>
      <c r="C1123" s="8">
        <v>1.8</v>
      </c>
      <c r="D1123" s="9">
        <v>12000</v>
      </c>
      <c r="E1123" s="6">
        <v>3</v>
      </c>
      <c r="F1123" s="6">
        <v>4</v>
      </c>
      <c r="G1123" s="6">
        <v>4</v>
      </c>
      <c r="H1123" s="6" t="s">
        <v>19785</v>
      </c>
      <c r="I1123" s="6">
        <v>1</v>
      </c>
      <c r="J1123" s="6">
        <v>6</v>
      </c>
      <c r="K1123" s="6">
        <v>16</v>
      </c>
      <c r="L1123" s="6" t="s">
        <v>322</v>
      </c>
      <c r="M1123" s="6" t="s">
        <v>19786</v>
      </c>
      <c r="N1123" s="6">
        <v>5</v>
      </c>
      <c r="O1123" s="6">
        <v>4</v>
      </c>
      <c r="P1123" s="6">
        <v>5</v>
      </c>
      <c r="Q1123" s="6">
        <v>4</v>
      </c>
      <c r="R1123" s="6" t="s">
        <v>11220</v>
      </c>
      <c r="S1123" s="6" t="s">
        <v>11221</v>
      </c>
      <c r="T1123" s="6" t="s">
        <v>11218</v>
      </c>
    </row>
    <row r="1124" spans="1:20" x14ac:dyDescent="0.25">
      <c r="A1124" s="6" t="s">
        <v>19668</v>
      </c>
      <c r="B1124" s="7">
        <f>(#REF!/#REF!)*10000000</f>
        <v>1500.0000000000002</v>
      </c>
      <c r="C1124" s="8">
        <v>1.35</v>
      </c>
      <c r="D1124" s="9">
        <v>9000</v>
      </c>
      <c r="E1124" s="6">
        <v>2</v>
      </c>
      <c r="F1124" s="6">
        <v>2</v>
      </c>
      <c r="G1124" s="6">
        <v>3</v>
      </c>
      <c r="H1124" s="6" t="s">
        <v>19785</v>
      </c>
      <c r="I1124" s="6">
        <v>2</v>
      </c>
      <c r="J1124" s="6">
        <v>6</v>
      </c>
      <c r="K1124" s="6">
        <v>18</v>
      </c>
      <c r="L1124" s="6" t="s">
        <v>270</v>
      </c>
      <c r="M1124" s="6" t="s">
        <v>19788</v>
      </c>
      <c r="N1124" s="6">
        <v>4</v>
      </c>
      <c r="O1124" s="6">
        <v>4</v>
      </c>
      <c r="P1124" s="6">
        <v>3</v>
      </c>
      <c r="Q1124" s="6">
        <v>4</v>
      </c>
      <c r="R1124" s="6" t="s">
        <v>19667</v>
      </c>
      <c r="S1124" s="6" t="s">
        <v>18732</v>
      </c>
      <c r="T1124" s="6" t="s">
        <v>19665</v>
      </c>
    </row>
    <row r="1125" spans="1:20" x14ac:dyDescent="0.25">
      <c r="A1125" s="6" t="s">
        <v>8652</v>
      </c>
      <c r="B1125" s="7">
        <f>(#REF!/#REF!)*10000000</f>
        <v>1500.0000000000002</v>
      </c>
      <c r="C1125" s="8">
        <v>1.05</v>
      </c>
      <c r="D1125" s="9">
        <v>7000</v>
      </c>
      <c r="E1125" s="6">
        <v>3</v>
      </c>
      <c r="F1125" s="6">
        <v>3</v>
      </c>
      <c r="G1125" s="6">
        <v>3</v>
      </c>
      <c r="H1125" s="6" t="s">
        <v>19785</v>
      </c>
      <c r="I1125" s="6">
        <v>1</v>
      </c>
      <c r="J1125" s="6">
        <v>3</v>
      </c>
      <c r="K1125" s="6">
        <v>18</v>
      </c>
      <c r="L1125" s="6" t="s">
        <v>322</v>
      </c>
      <c r="M1125" s="6" t="s">
        <v>19786</v>
      </c>
      <c r="N1125" s="6">
        <v>5</v>
      </c>
      <c r="O1125" s="6">
        <v>4</v>
      </c>
      <c r="P1125" s="6">
        <v>3.5</v>
      </c>
      <c r="Q1125" s="6">
        <v>4</v>
      </c>
      <c r="R1125" s="6"/>
      <c r="S1125" s="6" t="s">
        <v>8651</v>
      </c>
      <c r="T1125" s="6" t="s">
        <v>2541</v>
      </c>
    </row>
    <row r="1126" spans="1:20" x14ac:dyDescent="0.25">
      <c r="A1126" s="6" t="s">
        <v>6421</v>
      </c>
      <c r="B1126" s="7">
        <f>(#REF!/#REF!)*10000000</f>
        <v>1500.0000000000002</v>
      </c>
      <c r="C1126" s="8">
        <v>0.9</v>
      </c>
      <c r="D1126" s="9">
        <v>6000</v>
      </c>
      <c r="E1126" s="6">
        <v>3</v>
      </c>
      <c r="F1126" s="6">
        <v>2</v>
      </c>
      <c r="G1126" s="6">
        <v>4</v>
      </c>
      <c r="H1126" s="6" t="s">
        <v>19785</v>
      </c>
      <c r="I1126" s="6">
        <v>0</v>
      </c>
      <c r="J1126" s="6">
        <v>1</v>
      </c>
      <c r="K1126" s="6">
        <v>13</v>
      </c>
      <c r="L1126" s="6" t="s">
        <v>31</v>
      </c>
      <c r="M1126" s="6" t="s">
        <v>19786</v>
      </c>
      <c r="N1126" s="6">
        <v>4</v>
      </c>
      <c r="O1126" s="6">
        <v>3.5</v>
      </c>
      <c r="P1126" s="6">
        <v>3.5</v>
      </c>
      <c r="Q1126" s="6">
        <v>4</v>
      </c>
      <c r="R1126" s="6" t="s">
        <v>6418</v>
      </c>
      <c r="S1126" s="6" t="s">
        <v>6419</v>
      </c>
      <c r="T1126" s="6" t="s">
        <v>6416</v>
      </c>
    </row>
    <row r="1127" spans="1:20" x14ac:dyDescent="0.25">
      <c r="A1127" s="6" t="s">
        <v>119</v>
      </c>
      <c r="B1127" s="7">
        <f>(#REF!/#REF!)*10000000</f>
        <v>1500.0375009375234</v>
      </c>
      <c r="C1127" s="8">
        <v>2</v>
      </c>
      <c r="D1127" s="9">
        <v>13333</v>
      </c>
      <c r="E1127" s="6">
        <v>3</v>
      </c>
      <c r="F1127" s="6">
        <v>3</v>
      </c>
      <c r="G1127" s="6">
        <v>3</v>
      </c>
      <c r="H1127" s="6" t="s">
        <v>19785</v>
      </c>
      <c r="I1127" s="6">
        <v>0</v>
      </c>
      <c r="J1127" s="6">
        <v>5</v>
      </c>
      <c r="K1127" s="6">
        <v>25</v>
      </c>
      <c r="L1127" s="6"/>
      <c r="M1127" s="6" t="s">
        <v>19788</v>
      </c>
      <c r="N1127" s="6"/>
      <c r="O1127" s="6"/>
      <c r="P1127" s="6"/>
      <c r="Q1127" s="6"/>
      <c r="R1127" s="6" t="s">
        <v>93</v>
      </c>
      <c r="S1127" s="6"/>
      <c r="T1127" s="6" t="s">
        <v>115</v>
      </c>
    </row>
    <row r="1128" spans="1:20" x14ac:dyDescent="0.25">
      <c r="A1128" s="6" t="s">
        <v>10383</v>
      </c>
      <c r="B1128" s="7">
        <f>(#REF!/#REF!)*10000000</f>
        <v>1500.0441189446747</v>
      </c>
      <c r="C1128" s="8">
        <v>1.7</v>
      </c>
      <c r="D1128" s="9">
        <v>11333</v>
      </c>
      <c r="E1128" s="6">
        <v>3</v>
      </c>
      <c r="F1128" s="6">
        <v>4</v>
      </c>
      <c r="G1128" s="6">
        <v>4</v>
      </c>
      <c r="H1128" s="6" t="s">
        <v>19791</v>
      </c>
      <c r="I1128" s="6">
        <v>2</v>
      </c>
      <c r="J1128" s="6">
        <v>8</v>
      </c>
      <c r="K1128" s="6">
        <v>25</v>
      </c>
      <c r="L1128" s="6" t="s">
        <v>143</v>
      </c>
      <c r="M1128" s="6" t="s">
        <v>19786</v>
      </c>
      <c r="N1128" s="6">
        <v>5</v>
      </c>
      <c r="O1128" s="6">
        <v>5</v>
      </c>
      <c r="P1128" s="6">
        <v>5</v>
      </c>
      <c r="Q1128" s="6">
        <v>4.5</v>
      </c>
      <c r="R1128" s="6" t="s">
        <v>10382</v>
      </c>
      <c r="S1128" s="6" t="s">
        <v>2774</v>
      </c>
      <c r="T1128" s="6" t="s">
        <v>10380</v>
      </c>
    </row>
    <row r="1129" spans="1:20" x14ac:dyDescent="0.25">
      <c r="A1129" s="6" t="s">
        <v>14199</v>
      </c>
      <c r="B1129" s="7">
        <f>(#REF!/#REF!)*10000000</f>
        <v>1500.0483886576988</v>
      </c>
      <c r="C1129" s="8">
        <v>3.1</v>
      </c>
      <c r="D1129" s="9">
        <v>20666</v>
      </c>
      <c r="E1129" s="6">
        <v>2</v>
      </c>
      <c r="F1129" s="6">
        <v>2</v>
      </c>
      <c r="G1129" s="6">
        <v>3</v>
      </c>
      <c r="H1129" s="6" t="s">
        <v>19785</v>
      </c>
      <c r="I1129" s="6">
        <v>3</v>
      </c>
      <c r="J1129" s="6">
        <v>9</v>
      </c>
      <c r="K1129" s="6">
        <v>28</v>
      </c>
      <c r="L1129" s="6"/>
      <c r="M1129" s="6" t="s">
        <v>19786</v>
      </c>
      <c r="N1129" s="6">
        <v>5</v>
      </c>
      <c r="O1129" s="6">
        <v>5</v>
      </c>
      <c r="P1129" s="6">
        <v>5</v>
      </c>
      <c r="Q1129" s="6">
        <v>3</v>
      </c>
      <c r="R1129" s="6" t="s">
        <v>14197</v>
      </c>
      <c r="S1129" s="6" t="s">
        <v>14198</v>
      </c>
      <c r="T1129" s="6" t="s">
        <v>3847</v>
      </c>
    </row>
    <row r="1130" spans="1:20" x14ac:dyDescent="0.25">
      <c r="A1130" s="6" t="s">
        <v>2892</v>
      </c>
      <c r="B1130" s="7">
        <f>(#REF!/#REF!)*10000000</f>
        <v>1500.0535733419049</v>
      </c>
      <c r="C1130" s="8">
        <v>1.4</v>
      </c>
      <c r="D1130" s="9">
        <v>9333</v>
      </c>
      <c r="E1130" s="6">
        <v>2</v>
      </c>
      <c r="F1130" s="6">
        <v>2</v>
      </c>
      <c r="G1130" s="6">
        <v>3</v>
      </c>
      <c r="H1130" s="6" t="s">
        <v>19785</v>
      </c>
      <c r="I1130" s="6">
        <v>0</v>
      </c>
      <c r="J1130" s="6">
        <v>14</v>
      </c>
      <c r="K1130" s="6">
        <v>22</v>
      </c>
      <c r="L1130" s="6"/>
      <c r="M1130" s="6" t="s">
        <v>19789</v>
      </c>
      <c r="N1130" s="6"/>
      <c r="O1130" s="6"/>
      <c r="P1130" s="6"/>
      <c r="Q1130" s="6"/>
      <c r="R1130" s="6" t="s">
        <v>93</v>
      </c>
      <c r="S1130" s="6" t="s">
        <v>531</v>
      </c>
      <c r="T1130" s="6" t="s">
        <v>281</v>
      </c>
    </row>
    <row r="1131" spans="1:20" x14ac:dyDescent="0.25">
      <c r="A1131" s="6" t="s">
        <v>5380</v>
      </c>
      <c r="B1131" s="7">
        <f>(#REF!/#REF!)*10000000</f>
        <v>1500.0547465235959</v>
      </c>
      <c r="C1131" s="8">
        <v>1.37</v>
      </c>
      <c r="D1131" s="9">
        <v>9133</v>
      </c>
      <c r="E1131" s="6">
        <v>3</v>
      </c>
      <c r="F1131" s="6">
        <v>3</v>
      </c>
      <c r="G1131" s="6">
        <v>4</v>
      </c>
      <c r="H1131" s="6" t="s">
        <v>19785</v>
      </c>
      <c r="I1131" s="6">
        <v>1</v>
      </c>
      <c r="J1131" s="6">
        <v>2</v>
      </c>
      <c r="K1131" s="6">
        <v>9</v>
      </c>
      <c r="L1131" s="6" t="s">
        <v>143</v>
      </c>
      <c r="M1131" s="6" t="s">
        <v>19787</v>
      </c>
      <c r="N1131" s="6">
        <v>4</v>
      </c>
      <c r="O1131" s="6">
        <v>4</v>
      </c>
      <c r="P1131" s="6">
        <v>4</v>
      </c>
      <c r="Q1131" s="6">
        <v>4</v>
      </c>
      <c r="R1131" s="6"/>
      <c r="S1131" s="6" t="s">
        <v>2774</v>
      </c>
      <c r="T1131" s="6" t="s">
        <v>5375</v>
      </c>
    </row>
    <row r="1132" spans="1:20" x14ac:dyDescent="0.25">
      <c r="A1132" s="6" t="s">
        <v>18635</v>
      </c>
      <c r="B1132" s="7">
        <f>(#REF!/#REF!)*10000000</f>
        <v>1500.060002400096</v>
      </c>
      <c r="C1132" s="8">
        <v>1.25</v>
      </c>
      <c r="D1132" s="9">
        <v>8333</v>
      </c>
      <c r="E1132" s="6">
        <v>3</v>
      </c>
      <c r="F1132" s="6">
        <v>2</v>
      </c>
      <c r="G1132" s="6">
        <v>3</v>
      </c>
      <c r="H1132" s="6" t="s">
        <v>19791</v>
      </c>
      <c r="I1132" s="6">
        <v>2</v>
      </c>
      <c r="J1132" s="6">
        <v>2</v>
      </c>
      <c r="K1132" s="6">
        <v>2</v>
      </c>
      <c r="L1132" s="6" t="s">
        <v>304</v>
      </c>
      <c r="M1132" s="6" t="s">
        <v>19786</v>
      </c>
      <c r="N1132" s="6">
        <v>5</v>
      </c>
      <c r="O1132" s="6">
        <v>5</v>
      </c>
      <c r="P1132" s="6">
        <v>5</v>
      </c>
      <c r="Q1132" s="6">
        <v>5</v>
      </c>
      <c r="R1132" s="6" t="s">
        <v>18632</v>
      </c>
      <c r="S1132" s="6" t="s">
        <v>18633</v>
      </c>
      <c r="T1132" s="6" t="s">
        <v>18630</v>
      </c>
    </row>
    <row r="1133" spans="1:20" x14ac:dyDescent="0.25">
      <c r="A1133" s="6" t="s">
        <v>18284</v>
      </c>
      <c r="B1133" s="7">
        <f>(#REF!/#REF!)*10000000</f>
        <v>1500.0789515237645</v>
      </c>
      <c r="C1133" s="8">
        <v>0.95</v>
      </c>
      <c r="D1133" s="9">
        <v>6333</v>
      </c>
      <c r="E1133" s="6">
        <v>3</v>
      </c>
      <c r="F1133" s="6">
        <v>3</v>
      </c>
      <c r="G1133" s="6">
        <v>3</v>
      </c>
      <c r="H1133" s="6" t="s">
        <v>19785</v>
      </c>
      <c r="I1133" s="6">
        <v>1</v>
      </c>
      <c r="J1133" s="6">
        <v>9</v>
      </c>
      <c r="K1133" s="6">
        <v>13</v>
      </c>
      <c r="L1133" s="6" t="s">
        <v>206</v>
      </c>
      <c r="M1133" s="6" t="s">
        <v>19786</v>
      </c>
      <c r="N1133" s="6">
        <v>5</v>
      </c>
      <c r="O1133" s="6">
        <v>4</v>
      </c>
      <c r="P1133" s="6">
        <v>5</v>
      </c>
      <c r="Q1133" s="6">
        <v>5</v>
      </c>
      <c r="R1133" s="6"/>
      <c r="S1133" s="6" t="s">
        <v>18283</v>
      </c>
      <c r="T1133" s="6" t="s">
        <v>18281</v>
      </c>
    </row>
    <row r="1134" spans="1:20" x14ac:dyDescent="0.25">
      <c r="A1134" s="6" t="s">
        <v>5635</v>
      </c>
      <c r="B1134" s="7">
        <f>(#REF!/#REF!)*10000000</f>
        <v>1500.0857191839532</v>
      </c>
      <c r="C1134" s="8">
        <v>1.75</v>
      </c>
      <c r="D1134" s="9">
        <v>11666</v>
      </c>
      <c r="E1134" s="6">
        <v>3</v>
      </c>
      <c r="F1134" s="6">
        <v>3</v>
      </c>
      <c r="G1134" s="6">
        <v>4</v>
      </c>
      <c r="H1134" s="6" t="s">
        <v>19785</v>
      </c>
      <c r="I1134" s="6">
        <v>1</v>
      </c>
      <c r="J1134" s="6">
        <v>11</v>
      </c>
      <c r="K1134" s="6">
        <v>24</v>
      </c>
      <c r="L1134" s="6" t="s">
        <v>322</v>
      </c>
      <c r="M1134" s="6" t="s">
        <v>19786</v>
      </c>
      <c r="N1134" s="6">
        <v>5</v>
      </c>
      <c r="O1134" s="6">
        <v>4</v>
      </c>
      <c r="P1134" s="6">
        <v>4</v>
      </c>
      <c r="Q1134" s="6">
        <v>4</v>
      </c>
      <c r="R1134" s="6"/>
      <c r="S1134" s="6" t="s">
        <v>5634</v>
      </c>
      <c r="T1134" s="6" t="s">
        <v>5631</v>
      </c>
    </row>
    <row r="1135" spans="1:20" x14ac:dyDescent="0.25">
      <c r="A1135" s="6" t="s">
        <v>17477</v>
      </c>
      <c r="B1135" s="7">
        <f>(#REF!/#REF!)*10000000</f>
        <v>1500.115393491807</v>
      </c>
      <c r="C1135" s="8">
        <v>1.3</v>
      </c>
      <c r="D1135" s="9">
        <v>8666</v>
      </c>
      <c r="E1135" s="6">
        <v>3</v>
      </c>
      <c r="F1135" s="6">
        <v>3</v>
      </c>
      <c r="G1135" s="6">
        <v>3</v>
      </c>
      <c r="H1135" s="6" t="s">
        <v>19785</v>
      </c>
      <c r="I1135" s="6">
        <v>0</v>
      </c>
      <c r="J1135" s="6">
        <v>12</v>
      </c>
      <c r="K1135" s="6">
        <v>24</v>
      </c>
      <c r="L1135" s="6"/>
      <c r="M1135" s="6" t="s">
        <v>19789</v>
      </c>
      <c r="N1135" s="6"/>
      <c r="O1135" s="6"/>
      <c r="P1135" s="6"/>
      <c r="Q1135" s="6"/>
      <c r="R1135" s="6" t="s">
        <v>93</v>
      </c>
      <c r="S1135" s="6"/>
      <c r="T1135" s="6" t="s">
        <v>17474</v>
      </c>
    </row>
    <row r="1136" spans="1:20" x14ac:dyDescent="0.25">
      <c r="A1136" s="6" t="s">
        <v>1634</v>
      </c>
      <c r="B1136" s="7">
        <f>(#REF!/#REF!)*10000000</f>
        <v>1500.2143163309042</v>
      </c>
      <c r="C1136" s="8">
        <v>0.7</v>
      </c>
      <c r="D1136" s="9">
        <v>4666</v>
      </c>
      <c r="E1136" s="6">
        <v>2</v>
      </c>
      <c r="F1136" s="6">
        <v>2</v>
      </c>
      <c r="G1136" s="6">
        <v>1</v>
      </c>
      <c r="H1136" s="6" t="s">
        <v>19785</v>
      </c>
      <c r="I1136" s="6">
        <v>0</v>
      </c>
      <c r="J1136" s="6">
        <v>10</v>
      </c>
      <c r="K1136" s="6">
        <v>16</v>
      </c>
      <c r="L1136" s="6" t="s">
        <v>31</v>
      </c>
      <c r="M1136" s="6" t="s">
        <v>19790</v>
      </c>
      <c r="N1136" s="6">
        <v>4</v>
      </c>
      <c r="O1136" s="6">
        <v>3</v>
      </c>
      <c r="P1136" s="6">
        <v>4</v>
      </c>
      <c r="Q1136" s="6">
        <v>4</v>
      </c>
      <c r="R1136" s="6"/>
      <c r="S1136" s="6"/>
      <c r="T1136" s="6" t="s">
        <v>230</v>
      </c>
    </row>
    <row r="1137" spans="1:20" x14ac:dyDescent="0.25">
      <c r="A1137" s="6" t="s">
        <v>18659</v>
      </c>
      <c r="B1137" s="7">
        <f>(#REF!/#REF!)*10000000</f>
        <v>1502.6833631484794</v>
      </c>
      <c r="C1137" s="8">
        <v>2.1</v>
      </c>
      <c r="D1137" s="9">
        <v>13975</v>
      </c>
      <c r="E1137" s="6">
        <v>2</v>
      </c>
      <c r="F1137" s="6">
        <v>2</v>
      </c>
      <c r="G1137" s="6">
        <v>2</v>
      </c>
      <c r="H1137" s="6" t="s">
        <v>19785</v>
      </c>
      <c r="I1137" s="6">
        <v>0</v>
      </c>
      <c r="J1137" s="6">
        <v>3</v>
      </c>
      <c r="K1137" s="6">
        <v>18</v>
      </c>
      <c r="L1137" s="6"/>
      <c r="M1137" s="6" t="s">
        <v>19789</v>
      </c>
      <c r="N1137" s="6">
        <v>4</v>
      </c>
      <c r="O1137" s="6">
        <v>5</v>
      </c>
      <c r="P1137" s="6">
        <v>4</v>
      </c>
      <c r="Q1137" s="6">
        <v>4</v>
      </c>
      <c r="R1137" s="6" t="s">
        <v>93</v>
      </c>
      <c r="S1137" s="6" t="s">
        <v>18658</v>
      </c>
      <c r="T1137" s="6" t="s">
        <v>18656</v>
      </c>
    </row>
    <row r="1138" spans="1:20" x14ac:dyDescent="0.25">
      <c r="A1138" s="6" t="s">
        <v>8170</v>
      </c>
      <c r="B1138" s="7">
        <f>(#REF!/#REF!)*10000000</f>
        <v>1503.0813166992334</v>
      </c>
      <c r="C1138" s="8">
        <v>1</v>
      </c>
      <c r="D1138" s="9">
        <v>6653</v>
      </c>
      <c r="E1138" s="6">
        <v>2</v>
      </c>
      <c r="F1138" s="6">
        <v>2</v>
      </c>
      <c r="G1138" s="6">
        <v>2</v>
      </c>
      <c r="H1138" s="6" t="s">
        <v>19785</v>
      </c>
      <c r="I1138" s="6">
        <v>1</v>
      </c>
      <c r="J1138" s="6">
        <v>4</v>
      </c>
      <c r="K1138" s="6">
        <v>15</v>
      </c>
      <c r="L1138" s="6" t="s">
        <v>527</v>
      </c>
      <c r="M1138" s="6" t="s">
        <v>19786</v>
      </c>
      <c r="N1138" s="6">
        <v>4</v>
      </c>
      <c r="O1138" s="6">
        <v>4</v>
      </c>
      <c r="P1138" s="6">
        <v>5</v>
      </c>
      <c r="Q1138" s="6">
        <v>4</v>
      </c>
      <c r="R1138" s="6" t="s">
        <v>4472</v>
      </c>
      <c r="S1138" s="6" t="s">
        <v>171</v>
      </c>
      <c r="T1138" s="6" t="s">
        <v>191</v>
      </c>
    </row>
    <row r="1139" spans="1:20" x14ac:dyDescent="0.25">
      <c r="A1139" s="6" t="s">
        <v>12493</v>
      </c>
      <c r="B1139" s="7">
        <f>(#REF!/#REF!)*10000000</f>
        <v>1505.0167224080269</v>
      </c>
      <c r="C1139" s="8">
        <v>1.35</v>
      </c>
      <c r="D1139" s="9">
        <v>8970</v>
      </c>
      <c r="E1139" s="6">
        <v>3</v>
      </c>
      <c r="F1139" s="6">
        <v>3</v>
      </c>
      <c r="G1139" s="6">
        <v>2</v>
      </c>
      <c r="H1139" s="6" t="s">
        <v>19785</v>
      </c>
      <c r="I1139" s="6">
        <v>0</v>
      </c>
      <c r="J1139" s="6">
        <v>7</v>
      </c>
      <c r="K1139" s="6">
        <v>15</v>
      </c>
      <c r="L1139" s="6" t="s">
        <v>322</v>
      </c>
      <c r="M1139" s="6" t="s">
        <v>19786</v>
      </c>
      <c r="N1139" s="6">
        <v>5</v>
      </c>
      <c r="O1139" s="6">
        <v>4.5</v>
      </c>
      <c r="P1139" s="6">
        <v>5</v>
      </c>
      <c r="Q1139" s="6">
        <v>4</v>
      </c>
      <c r="R1139" s="6" t="s">
        <v>8889</v>
      </c>
      <c r="S1139" s="6" t="s">
        <v>8890</v>
      </c>
      <c r="T1139" s="6" t="s">
        <v>191</v>
      </c>
    </row>
    <row r="1140" spans="1:20" x14ac:dyDescent="0.25">
      <c r="A1140" s="6" t="s">
        <v>3424</v>
      </c>
      <c r="B1140" s="7">
        <f>(#REF!/#REF!)*10000000</f>
        <v>1505.0526768436894</v>
      </c>
      <c r="C1140" s="8">
        <v>0.7</v>
      </c>
      <c r="D1140" s="9">
        <v>4651</v>
      </c>
      <c r="E1140" s="6">
        <v>2</v>
      </c>
      <c r="F1140" s="6">
        <v>2</v>
      </c>
      <c r="G1140" s="6">
        <v>2</v>
      </c>
      <c r="H1140" s="6" t="s">
        <v>19785</v>
      </c>
      <c r="I1140" s="6">
        <v>0</v>
      </c>
      <c r="J1140" s="6">
        <v>12</v>
      </c>
      <c r="K1140" s="6">
        <v>22</v>
      </c>
      <c r="L1140" s="6" t="s">
        <v>703</v>
      </c>
      <c r="M1140" s="6" t="s">
        <v>19790</v>
      </c>
      <c r="N1140" s="6">
        <v>4</v>
      </c>
      <c r="O1140" s="6">
        <v>3</v>
      </c>
      <c r="P1140" s="6">
        <v>4</v>
      </c>
      <c r="Q1140" s="6">
        <v>4</v>
      </c>
      <c r="R1140" s="6" t="s">
        <v>3421</v>
      </c>
      <c r="S1140" s="6" t="s">
        <v>3422</v>
      </c>
      <c r="T1140" s="6" t="s">
        <v>3156</v>
      </c>
    </row>
    <row r="1141" spans="1:20" x14ac:dyDescent="0.25">
      <c r="A1141" s="6" t="s">
        <v>14369</v>
      </c>
      <c r="B1141" s="7">
        <f>(#REF!/#REF!)*10000000</f>
        <v>1505.0526768436894</v>
      </c>
      <c r="C1141" s="8">
        <v>0.7</v>
      </c>
      <c r="D1141" s="9">
        <v>4651</v>
      </c>
      <c r="E1141" s="6">
        <v>2</v>
      </c>
      <c r="F1141" s="6">
        <v>2</v>
      </c>
      <c r="G1141" s="6">
        <v>2</v>
      </c>
      <c r="H1141" s="6" t="s">
        <v>19785</v>
      </c>
      <c r="I1141" s="6">
        <v>0</v>
      </c>
      <c r="J1141" s="6">
        <v>12</v>
      </c>
      <c r="K1141" s="6">
        <v>12</v>
      </c>
      <c r="L1141" s="6" t="s">
        <v>703</v>
      </c>
      <c r="M1141" s="6" t="s">
        <v>19789</v>
      </c>
      <c r="N1141" s="6">
        <v>4</v>
      </c>
      <c r="O1141" s="6">
        <v>3</v>
      </c>
      <c r="P1141" s="6">
        <v>4</v>
      </c>
      <c r="Q1141" s="6">
        <v>4</v>
      </c>
      <c r="R1141" s="6" t="s">
        <v>234</v>
      </c>
      <c r="S1141" s="6"/>
      <c r="T1141" s="6" t="s">
        <v>230</v>
      </c>
    </row>
    <row r="1142" spans="1:20" x14ac:dyDescent="0.25">
      <c r="A1142" s="6" t="s">
        <v>11180</v>
      </c>
      <c r="B1142" s="7">
        <f>(#REF!/#REF!)*10000000</f>
        <v>1505.1740357478834</v>
      </c>
      <c r="C1142" s="8">
        <v>1.28</v>
      </c>
      <c r="D1142" s="9">
        <v>8504</v>
      </c>
      <c r="E1142" s="6">
        <v>3</v>
      </c>
      <c r="F1142" s="6">
        <v>3</v>
      </c>
      <c r="G1142" s="6">
        <v>3</v>
      </c>
      <c r="H1142" s="6" t="s">
        <v>19785</v>
      </c>
      <c r="I1142" s="6">
        <v>0</v>
      </c>
      <c r="J1142" s="6">
        <v>7</v>
      </c>
      <c r="K1142" s="6">
        <v>15</v>
      </c>
      <c r="L1142" s="6" t="s">
        <v>143</v>
      </c>
      <c r="M1142" s="6" t="s">
        <v>19786</v>
      </c>
      <c r="N1142" s="6">
        <v>5</v>
      </c>
      <c r="O1142" s="6">
        <v>4.5</v>
      </c>
      <c r="P1142" s="6">
        <v>5</v>
      </c>
      <c r="Q1142" s="6">
        <v>4</v>
      </c>
      <c r="R1142" s="6"/>
      <c r="S1142" s="6" t="s">
        <v>11134</v>
      </c>
      <c r="T1142" s="6" t="s">
        <v>11132</v>
      </c>
    </row>
    <row r="1143" spans="1:20" x14ac:dyDescent="0.25">
      <c r="A1143" s="6" t="s">
        <v>5140</v>
      </c>
      <c r="B1143" s="7">
        <f>(#REF!/#REF!)*10000000</f>
        <v>1507.0213494691175</v>
      </c>
      <c r="C1143" s="8">
        <v>1.32</v>
      </c>
      <c r="D1143" s="9">
        <v>8759</v>
      </c>
      <c r="E1143" s="6">
        <v>2</v>
      </c>
      <c r="F1143" s="6">
        <v>2</v>
      </c>
      <c r="G1143" s="6">
        <v>3</v>
      </c>
      <c r="H1143" s="6" t="s">
        <v>19785</v>
      </c>
      <c r="I1143" s="6">
        <v>1</v>
      </c>
      <c r="J1143" s="6">
        <v>15</v>
      </c>
      <c r="K1143" s="6">
        <v>29</v>
      </c>
      <c r="L1143" s="6" t="s">
        <v>143</v>
      </c>
      <c r="M1143" s="6" t="s">
        <v>19786</v>
      </c>
      <c r="N1143" s="6">
        <v>4</v>
      </c>
      <c r="O1143" s="6">
        <v>4</v>
      </c>
      <c r="P1143" s="6">
        <v>4</v>
      </c>
      <c r="Q1143" s="6">
        <v>4</v>
      </c>
      <c r="R1143" s="6" t="s">
        <v>5138</v>
      </c>
      <c r="S1143" s="6" t="s">
        <v>5139</v>
      </c>
      <c r="T1143" s="6" t="s">
        <v>5135</v>
      </c>
    </row>
    <row r="1144" spans="1:20" x14ac:dyDescent="0.25">
      <c r="A1144" s="6" t="s">
        <v>2545</v>
      </c>
      <c r="B1144" s="7">
        <f>(#REF!/#REF!)*10000000</f>
        <v>1507.936507936508</v>
      </c>
      <c r="C1144" s="8">
        <v>0.95</v>
      </c>
      <c r="D1144" s="9">
        <v>6300</v>
      </c>
      <c r="E1144" s="6">
        <v>3</v>
      </c>
      <c r="F1144" s="6">
        <v>3</v>
      </c>
      <c r="G1144" s="6">
        <v>3</v>
      </c>
      <c r="H1144" s="6" t="s">
        <v>19785</v>
      </c>
      <c r="I1144" s="6">
        <v>0</v>
      </c>
      <c r="J1144" s="6">
        <v>1</v>
      </c>
      <c r="K1144" s="6">
        <v>12</v>
      </c>
      <c r="L1144" s="6"/>
      <c r="M1144" s="6" t="s">
        <v>19790</v>
      </c>
      <c r="N1144" s="6">
        <v>5</v>
      </c>
      <c r="O1144" s="6">
        <v>5</v>
      </c>
      <c r="P1144" s="6">
        <v>5</v>
      </c>
      <c r="Q1144" s="6">
        <v>5</v>
      </c>
      <c r="R1144" s="6"/>
      <c r="S1144" s="6"/>
      <c r="T1144" s="6" t="s">
        <v>2541</v>
      </c>
    </row>
    <row r="1145" spans="1:20" x14ac:dyDescent="0.25">
      <c r="A1145" s="6" t="s">
        <v>2886</v>
      </c>
      <c r="B1145" s="7">
        <f>(#REF!/#REF!)*10000000</f>
        <v>1508.0311425966192</v>
      </c>
      <c r="C1145" s="8">
        <v>2.15</v>
      </c>
      <c r="D1145" s="9">
        <v>14257</v>
      </c>
      <c r="E1145" s="6">
        <v>2</v>
      </c>
      <c r="F1145" s="6">
        <v>2</v>
      </c>
      <c r="G1145" s="6">
        <v>3</v>
      </c>
      <c r="H1145" s="6" t="s">
        <v>19785</v>
      </c>
      <c r="I1145" s="6">
        <v>0</v>
      </c>
      <c r="J1145" s="6">
        <v>31</v>
      </c>
      <c r="K1145" s="6">
        <v>32</v>
      </c>
      <c r="L1145" s="6"/>
      <c r="M1145" s="6" t="s">
        <v>19789</v>
      </c>
      <c r="N1145" s="6">
        <v>4</v>
      </c>
      <c r="O1145" s="6">
        <v>4</v>
      </c>
      <c r="P1145" s="6">
        <v>5</v>
      </c>
      <c r="Q1145" s="6">
        <v>4</v>
      </c>
      <c r="R1145" s="6"/>
      <c r="S1145" s="6" t="s">
        <v>2884</v>
      </c>
      <c r="T1145" s="6" t="s">
        <v>2881</v>
      </c>
    </row>
    <row r="1146" spans="1:20" x14ac:dyDescent="0.25">
      <c r="A1146" s="6" t="s">
        <v>14028</v>
      </c>
      <c r="B1146" s="7">
        <f>(#REF!/#REF!)*10000000</f>
        <v>1508.0603224128965</v>
      </c>
      <c r="C1146" s="8">
        <v>1.45</v>
      </c>
      <c r="D1146" s="9">
        <v>9615</v>
      </c>
      <c r="E1146" s="6">
        <v>3</v>
      </c>
      <c r="F1146" s="6">
        <v>2</v>
      </c>
      <c r="G1146" s="6">
        <v>4</v>
      </c>
      <c r="H1146" s="6" t="s">
        <v>19785</v>
      </c>
      <c r="I1146" s="6">
        <v>0</v>
      </c>
      <c r="J1146" s="6">
        <v>9</v>
      </c>
      <c r="K1146" s="6">
        <v>15</v>
      </c>
      <c r="L1146" s="6"/>
      <c r="M1146" s="6" t="s">
        <v>19788</v>
      </c>
      <c r="N1146" s="6">
        <v>4</v>
      </c>
      <c r="O1146" s="6">
        <v>4</v>
      </c>
      <c r="P1146" s="6">
        <v>4</v>
      </c>
      <c r="Q1146" s="6">
        <v>4</v>
      </c>
      <c r="R1146" s="6" t="s">
        <v>93</v>
      </c>
      <c r="S1146" s="6"/>
      <c r="T1146" s="6" t="s">
        <v>2068</v>
      </c>
    </row>
    <row r="1147" spans="1:20" x14ac:dyDescent="0.25">
      <c r="A1147" s="6" t="s">
        <v>9842</v>
      </c>
      <c r="B1147" s="7">
        <f>(#REF!/#REF!)*10000000</f>
        <v>1508.0789946140037</v>
      </c>
      <c r="C1147" s="8">
        <v>2.1</v>
      </c>
      <c r="D1147" s="9">
        <v>13925</v>
      </c>
      <c r="E1147" s="6">
        <v>2</v>
      </c>
      <c r="F1147" s="6">
        <v>2</v>
      </c>
      <c r="G1147" s="6">
        <v>3</v>
      </c>
      <c r="H1147" s="6" t="s">
        <v>19785</v>
      </c>
      <c r="I1147" s="6">
        <v>1</v>
      </c>
      <c r="J1147" s="6">
        <v>12</v>
      </c>
      <c r="K1147" s="6">
        <v>32</v>
      </c>
      <c r="L1147" s="6" t="s">
        <v>143</v>
      </c>
      <c r="M1147" s="6" t="s">
        <v>19788</v>
      </c>
      <c r="N1147" s="6">
        <v>4</v>
      </c>
      <c r="O1147" s="6">
        <v>4</v>
      </c>
      <c r="P1147" s="6">
        <v>5</v>
      </c>
      <c r="Q1147" s="6">
        <v>4</v>
      </c>
      <c r="R1147" s="6" t="s">
        <v>9841</v>
      </c>
      <c r="S1147" s="6" t="s">
        <v>171</v>
      </c>
      <c r="T1147" s="6" t="s">
        <v>2521</v>
      </c>
    </row>
    <row r="1148" spans="1:20" x14ac:dyDescent="0.25">
      <c r="A1148" s="6" t="s">
        <v>18047</v>
      </c>
      <c r="B1148" s="7">
        <f>(#REF!/#REF!)*10000000</f>
        <v>1510.0671140939598</v>
      </c>
      <c r="C1148" s="8">
        <v>1.35</v>
      </c>
      <c r="D1148" s="9">
        <v>8940</v>
      </c>
      <c r="E1148" s="6">
        <v>4</v>
      </c>
      <c r="F1148" s="6">
        <v>3</v>
      </c>
      <c r="G1148" s="6">
        <v>3</v>
      </c>
      <c r="H1148" s="6" t="s">
        <v>19785</v>
      </c>
      <c r="I1148" s="6">
        <v>1</v>
      </c>
      <c r="J1148" s="6">
        <v>19</v>
      </c>
      <c r="K1148" s="6">
        <v>24</v>
      </c>
      <c r="L1148" s="6"/>
      <c r="M1148" s="6" t="s">
        <v>19787</v>
      </c>
      <c r="N1148" s="6"/>
      <c r="O1148" s="6"/>
      <c r="P1148" s="6"/>
      <c r="Q1148" s="6"/>
      <c r="R1148" s="6"/>
      <c r="S1148" s="6" t="s">
        <v>18046</v>
      </c>
      <c r="T1148" s="6" t="s">
        <v>18044</v>
      </c>
    </row>
    <row r="1149" spans="1:20" x14ac:dyDescent="0.25">
      <c r="A1149" s="6" t="s">
        <v>14658</v>
      </c>
      <c r="B1149" s="7">
        <f>(#REF!/#REF!)*10000000</f>
        <v>1516.7930660888405</v>
      </c>
      <c r="C1149" s="8">
        <v>0.7</v>
      </c>
      <c r="D1149" s="9">
        <v>4615</v>
      </c>
      <c r="E1149" s="6">
        <v>2</v>
      </c>
      <c r="F1149" s="6">
        <v>2</v>
      </c>
      <c r="G1149" s="6">
        <v>3</v>
      </c>
      <c r="H1149" s="6" t="s">
        <v>19785</v>
      </c>
      <c r="I1149" s="6">
        <v>2</v>
      </c>
      <c r="J1149" s="6">
        <v>9</v>
      </c>
      <c r="K1149" s="6">
        <v>15</v>
      </c>
      <c r="L1149" s="6" t="s">
        <v>143</v>
      </c>
      <c r="M1149" s="6" t="s">
        <v>19788</v>
      </c>
      <c r="N1149" s="6">
        <v>5</v>
      </c>
      <c r="O1149" s="6">
        <v>4</v>
      </c>
      <c r="P1149" s="6">
        <v>5</v>
      </c>
      <c r="Q1149" s="6">
        <v>5</v>
      </c>
      <c r="R1149" s="6"/>
      <c r="S1149" s="6" t="s">
        <v>825</v>
      </c>
      <c r="T1149" s="6" t="s">
        <v>215</v>
      </c>
    </row>
    <row r="1150" spans="1:20" x14ac:dyDescent="0.25">
      <c r="A1150" s="6" t="s">
        <v>18030</v>
      </c>
      <c r="B1150" s="7">
        <f>(#REF!/#REF!)*10000000</f>
        <v>1519.179642992784</v>
      </c>
      <c r="C1150" s="8">
        <v>0.8</v>
      </c>
      <c r="D1150" s="9">
        <v>5266</v>
      </c>
      <c r="E1150" s="6">
        <v>2</v>
      </c>
      <c r="F1150" s="6">
        <v>2</v>
      </c>
      <c r="G1150" s="6">
        <v>2</v>
      </c>
      <c r="H1150" s="6" t="s">
        <v>19785</v>
      </c>
      <c r="I1150" s="6">
        <v>1</v>
      </c>
      <c r="J1150" s="6">
        <v>12</v>
      </c>
      <c r="K1150" s="6">
        <v>14</v>
      </c>
      <c r="L1150" s="6"/>
      <c r="M1150" s="6" t="s">
        <v>19788</v>
      </c>
      <c r="N1150" s="6">
        <v>4</v>
      </c>
      <c r="O1150" s="6">
        <v>4</v>
      </c>
      <c r="P1150" s="6">
        <v>3</v>
      </c>
      <c r="Q1150" s="6">
        <v>4</v>
      </c>
      <c r="R1150" s="6" t="s">
        <v>18029</v>
      </c>
      <c r="S1150" s="6" t="s">
        <v>171</v>
      </c>
      <c r="T1150" s="6" t="s">
        <v>191</v>
      </c>
    </row>
    <row r="1151" spans="1:20" x14ac:dyDescent="0.25">
      <c r="A1151" s="6" t="s">
        <v>15557</v>
      </c>
      <c r="B1151" s="7">
        <f>(#REF!/#REF!)*10000000</f>
        <v>1520.0648561005271</v>
      </c>
      <c r="C1151" s="8">
        <v>1.5</v>
      </c>
      <c r="D1151" s="9">
        <v>9868</v>
      </c>
      <c r="E1151" s="6">
        <v>3</v>
      </c>
      <c r="F1151" s="6">
        <v>2</v>
      </c>
      <c r="G1151" s="6">
        <v>4</v>
      </c>
      <c r="H1151" s="6" t="s">
        <v>19785</v>
      </c>
      <c r="I1151" s="6">
        <v>0</v>
      </c>
      <c r="J1151" s="6">
        <v>17</v>
      </c>
      <c r="K1151" s="6">
        <v>19</v>
      </c>
      <c r="L1151" s="6" t="s">
        <v>143</v>
      </c>
      <c r="M1151" s="6" t="s">
        <v>19786</v>
      </c>
      <c r="N1151" s="6">
        <v>5</v>
      </c>
      <c r="O1151" s="6">
        <v>4</v>
      </c>
      <c r="P1151" s="6">
        <v>4</v>
      </c>
      <c r="Q1151" s="6">
        <v>3</v>
      </c>
      <c r="R1151" s="6" t="s">
        <v>93</v>
      </c>
      <c r="S1151" s="6" t="s">
        <v>1482</v>
      </c>
      <c r="T1151" s="6" t="s">
        <v>797</v>
      </c>
    </row>
    <row r="1152" spans="1:20" x14ac:dyDescent="0.25">
      <c r="A1152" s="6" t="s">
        <v>5685</v>
      </c>
      <c r="B1152" s="7">
        <f>(#REF!/#REF!)*10000000</f>
        <v>1520.086862106406</v>
      </c>
      <c r="C1152" s="8">
        <v>1.68</v>
      </c>
      <c r="D1152" s="9">
        <v>11052</v>
      </c>
      <c r="E1152" s="6">
        <v>3</v>
      </c>
      <c r="F1152" s="6">
        <v>4</v>
      </c>
      <c r="G1152" s="6">
        <v>4</v>
      </c>
      <c r="H1152" s="6" t="s">
        <v>19785</v>
      </c>
      <c r="I1152" s="6">
        <v>1</v>
      </c>
      <c r="J1152" s="6">
        <v>15</v>
      </c>
      <c r="K1152" s="6">
        <v>20</v>
      </c>
      <c r="L1152" s="6" t="s">
        <v>270</v>
      </c>
      <c r="M1152" s="6" t="s">
        <v>19786</v>
      </c>
      <c r="N1152" s="6">
        <v>5</v>
      </c>
      <c r="O1152" s="6">
        <v>5</v>
      </c>
      <c r="P1152" s="6">
        <v>5</v>
      </c>
      <c r="Q1152" s="6">
        <v>5</v>
      </c>
      <c r="R1152" s="6" t="s">
        <v>5684</v>
      </c>
      <c r="S1152" s="6" t="s">
        <v>2774</v>
      </c>
      <c r="T1152" s="6" t="s">
        <v>5682</v>
      </c>
    </row>
    <row r="1153" spans="1:20" x14ac:dyDescent="0.25">
      <c r="A1153" s="6" t="s">
        <v>2737</v>
      </c>
      <c r="B1153" s="7">
        <f>(#REF!/#REF!)*10000000</f>
        <v>1523.0312035661216</v>
      </c>
      <c r="C1153" s="8">
        <v>0.82</v>
      </c>
      <c r="D1153" s="9">
        <v>5384</v>
      </c>
      <c r="E1153" s="6">
        <v>3</v>
      </c>
      <c r="F1153" s="6">
        <v>3</v>
      </c>
      <c r="G1153" s="6">
        <v>4</v>
      </c>
      <c r="H1153" s="6" t="s">
        <v>19785</v>
      </c>
      <c r="I1153" s="6">
        <v>0</v>
      </c>
      <c r="J1153" s="6">
        <v>12</v>
      </c>
      <c r="K1153" s="6">
        <v>12</v>
      </c>
      <c r="L1153" s="6" t="s">
        <v>31</v>
      </c>
      <c r="M1153" s="6" t="s">
        <v>19789</v>
      </c>
      <c r="N1153" s="6">
        <v>4</v>
      </c>
      <c r="O1153" s="6">
        <v>4</v>
      </c>
      <c r="P1153" s="6">
        <v>3</v>
      </c>
      <c r="Q1153" s="6">
        <v>3</v>
      </c>
      <c r="R1153" s="6" t="s">
        <v>234</v>
      </c>
      <c r="S1153" s="6"/>
      <c r="T1153" s="6" t="s">
        <v>447</v>
      </c>
    </row>
    <row r="1154" spans="1:20" x14ac:dyDescent="0.25">
      <c r="A1154" s="6" t="s">
        <v>19596</v>
      </c>
      <c r="B1154" s="7">
        <f>(#REF!/#REF!)*10000000</f>
        <v>1523.0312035661216</v>
      </c>
      <c r="C1154" s="8">
        <v>0.82</v>
      </c>
      <c r="D1154" s="9">
        <v>5384</v>
      </c>
      <c r="E1154" s="6">
        <v>3</v>
      </c>
      <c r="F1154" s="6">
        <v>3</v>
      </c>
      <c r="G1154" s="6">
        <v>4</v>
      </c>
      <c r="H1154" s="6" t="s">
        <v>19785</v>
      </c>
      <c r="I1154" s="6">
        <v>0</v>
      </c>
      <c r="J1154" s="6">
        <v>12</v>
      </c>
      <c r="K1154" s="6">
        <v>15</v>
      </c>
      <c r="L1154" s="6" t="s">
        <v>31</v>
      </c>
      <c r="M1154" s="6" t="s">
        <v>19786</v>
      </c>
      <c r="N1154" s="6">
        <v>5</v>
      </c>
      <c r="O1154" s="6">
        <v>3</v>
      </c>
      <c r="P1154" s="6">
        <v>4</v>
      </c>
      <c r="Q1154" s="6">
        <v>4</v>
      </c>
      <c r="R1154" s="6" t="s">
        <v>19594</v>
      </c>
      <c r="S1154" s="6" t="s">
        <v>19595</v>
      </c>
      <c r="T1154" s="6" t="s">
        <v>19591</v>
      </c>
    </row>
    <row r="1155" spans="1:20" x14ac:dyDescent="0.25">
      <c r="A1155" s="6" t="s">
        <v>6658</v>
      </c>
      <c r="B1155" s="7">
        <f>(#REF!/#REF!)*10000000</f>
        <v>1523.2292460015233</v>
      </c>
      <c r="C1155" s="8">
        <v>0.8</v>
      </c>
      <c r="D1155" s="9">
        <v>5252</v>
      </c>
      <c r="E1155" s="6">
        <v>3</v>
      </c>
      <c r="F1155" s="6">
        <v>3</v>
      </c>
      <c r="G1155" s="6">
        <v>3</v>
      </c>
      <c r="H1155" s="6" t="s">
        <v>19785</v>
      </c>
      <c r="I1155" s="6">
        <v>1</v>
      </c>
      <c r="J1155" s="6">
        <v>7</v>
      </c>
      <c r="K1155" s="6">
        <v>21</v>
      </c>
      <c r="L1155" s="6" t="s">
        <v>527</v>
      </c>
      <c r="M1155" s="6" t="s">
        <v>19786</v>
      </c>
      <c r="N1155" s="6">
        <v>5</v>
      </c>
      <c r="O1155" s="6">
        <v>3</v>
      </c>
      <c r="P1155" s="6">
        <v>4</v>
      </c>
      <c r="Q1155" s="6">
        <v>4</v>
      </c>
      <c r="R1155" s="6" t="s">
        <v>6656</v>
      </c>
      <c r="S1155" s="6" t="s">
        <v>6657</v>
      </c>
      <c r="T1155" s="6" t="s">
        <v>6654</v>
      </c>
    </row>
    <row r="1156" spans="1:20" x14ac:dyDescent="0.25">
      <c r="A1156" s="6" t="s">
        <v>17555</v>
      </c>
      <c r="B1156" s="7">
        <f>(#REF!/#REF!)*10000000</f>
        <v>1526.0323159784559</v>
      </c>
      <c r="C1156" s="8">
        <v>0.68</v>
      </c>
      <c r="D1156" s="9">
        <v>4456</v>
      </c>
      <c r="E1156" s="6">
        <v>3</v>
      </c>
      <c r="F1156" s="6">
        <v>3</v>
      </c>
      <c r="G1156" s="6">
        <v>3</v>
      </c>
      <c r="H1156" s="6" t="s">
        <v>19785</v>
      </c>
      <c r="I1156" s="6">
        <v>0</v>
      </c>
      <c r="J1156" s="6">
        <v>2</v>
      </c>
      <c r="K1156" s="6">
        <v>11</v>
      </c>
      <c r="L1156" s="6"/>
      <c r="M1156" s="6" t="s">
        <v>19790</v>
      </c>
      <c r="N1156" s="6"/>
      <c r="O1156" s="6"/>
      <c r="P1156" s="6"/>
      <c r="Q1156" s="6"/>
      <c r="R1156" s="6" t="s">
        <v>1803</v>
      </c>
      <c r="S1156" s="6"/>
      <c r="T1156" s="6" t="s">
        <v>692</v>
      </c>
    </row>
    <row r="1157" spans="1:20" x14ac:dyDescent="0.25">
      <c r="A1157" s="6" t="s">
        <v>3766</v>
      </c>
      <c r="B1157" s="7">
        <f>(#REF!/#REF!)*10000000</f>
        <v>1526.1798544259216</v>
      </c>
      <c r="C1157" s="8">
        <v>0.65</v>
      </c>
      <c r="D1157" s="9">
        <v>4259</v>
      </c>
      <c r="E1157" s="6">
        <v>3</v>
      </c>
      <c r="F1157" s="6">
        <v>2</v>
      </c>
      <c r="G1157" s="6">
        <v>4</v>
      </c>
      <c r="H1157" s="6" t="s">
        <v>19785</v>
      </c>
      <c r="I1157" s="6">
        <v>0</v>
      </c>
      <c r="J1157" s="6">
        <v>6</v>
      </c>
      <c r="K1157" s="6">
        <v>10</v>
      </c>
      <c r="L1157" s="6" t="s">
        <v>703</v>
      </c>
      <c r="M1157" s="6" t="s">
        <v>19790</v>
      </c>
      <c r="N1157" s="6"/>
      <c r="O1157" s="6"/>
      <c r="P1157" s="6"/>
      <c r="Q1157" s="6"/>
      <c r="R1157" s="6" t="s">
        <v>3764</v>
      </c>
      <c r="S1157" s="6" t="s">
        <v>3765</v>
      </c>
      <c r="T1157" s="6" t="s">
        <v>692</v>
      </c>
    </row>
    <row r="1158" spans="1:20" x14ac:dyDescent="0.25">
      <c r="A1158" s="6" t="s">
        <v>4519</v>
      </c>
      <c r="B1158" s="7">
        <f>(#REF!/#REF!)*10000000</f>
        <v>1526.3534462198904</v>
      </c>
      <c r="C1158" s="8">
        <v>0.64</v>
      </c>
      <c r="D1158" s="9">
        <v>4193</v>
      </c>
      <c r="E1158" s="6">
        <v>3</v>
      </c>
      <c r="F1158" s="6">
        <v>2</v>
      </c>
      <c r="G1158" s="6">
        <v>4</v>
      </c>
      <c r="H1158" s="6" t="s">
        <v>19785</v>
      </c>
      <c r="I1158" s="6">
        <v>0</v>
      </c>
      <c r="J1158" s="6">
        <v>6</v>
      </c>
      <c r="K1158" s="6">
        <v>10</v>
      </c>
      <c r="L1158" s="6" t="s">
        <v>270</v>
      </c>
      <c r="M1158" s="6" t="s">
        <v>19787</v>
      </c>
      <c r="N1158" s="6">
        <v>5</v>
      </c>
      <c r="O1158" s="6">
        <v>4.5</v>
      </c>
      <c r="P1158" s="6">
        <v>4.5</v>
      </c>
      <c r="Q1158" s="6">
        <v>4</v>
      </c>
      <c r="R1158" s="6"/>
      <c r="S1158" s="6" t="s">
        <v>4517</v>
      </c>
      <c r="T1158" s="6" t="s">
        <v>2583</v>
      </c>
    </row>
    <row r="1159" spans="1:20" x14ac:dyDescent="0.25">
      <c r="A1159" s="6" t="s">
        <v>2603</v>
      </c>
      <c r="B1159" s="7">
        <f>(#REF!/#REF!)*10000000</f>
        <v>1527.2727272727273</v>
      </c>
      <c r="C1159" s="8">
        <v>2.1</v>
      </c>
      <c r="D1159" s="9">
        <v>13750</v>
      </c>
      <c r="E1159" s="6">
        <v>3</v>
      </c>
      <c r="F1159" s="6">
        <v>2</v>
      </c>
      <c r="G1159" s="6">
        <v>3</v>
      </c>
      <c r="H1159" s="6" t="s">
        <v>19785</v>
      </c>
      <c r="I1159" s="6">
        <v>0</v>
      </c>
      <c r="J1159" s="6">
        <v>3</v>
      </c>
      <c r="K1159" s="6">
        <v>4</v>
      </c>
      <c r="L1159" s="6" t="s">
        <v>703</v>
      </c>
      <c r="M1159" s="6" t="s">
        <v>19789</v>
      </c>
      <c r="N1159" s="6"/>
      <c r="O1159" s="6"/>
      <c r="P1159" s="6"/>
      <c r="Q1159" s="6"/>
      <c r="R1159" s="6"/>
      <c r="S1159" s="6" t="s">
        <v>2602</v>
      </c>
      <c r="T1159" s="6" t="s">
        <v>2600</v>
      </c>
    </row>
    <row r="1160" spans="1:20" x14ac:dyDescent="0.25">
      <c r="A1160" s="6" t="s">
        <v>1498</v>
      </c>
      <c r="B1160" s="7">
        <f>(#REF!/#REF!)*10000000</f>
        <v>1529.8317185109638</v>
      </c>
      <c r="C1160" s="8">
        <v>0.9</v>
      </c>
      <c r="D1160" s="9">
        <v>5883</v>
      </c>
      <c r="E1160" s="6">
        <v>2</v>
      </c>
      <c r="F1160" s="6">
        <v>2</v>
      </c>
      <c r="G1160" s="6">
        <v>3</v>
      </c>
      <c r="H1160" s="6" t="s">
        <v>19785</v>
      </c>
      <c r="I1160" s="6">
        <v>1</v>
      </c>
      <c r="J1160" s="6">
        <v>5</v>
      </c>
      <c r="K1160" s="6">
        <v>17</v>
      </c>
      <c r="L1160" s="6"/>
      <c r="M1160" s="6" t="s">
        <v>19786</v>
      </c>
      <c r="N1160" s="6">
        <v>4</v>
      </c>
      <c r="O1160" s="6">
        <v>4</v>
      </c>
      <c r="P1160" s="6">
        <v>3</v>
      </c>
      <c r="Q1160" s="6">
        <v>4</v>
      </c>
      <c r="R1160" s="6" t="s">
        <v>93</v>
      </c>
      <c r="S1160" s="6" t="s">
        <v>1497</v>
      </c>
      <c r="T1160" s="6"/>
    </row>
    <row r="1161" spans="1:20" x14ac:dyDescent="0.25">
      <c r="A1161" s="6" t="s">
        <v>8235</v>
      </c>
      <c r="B1161" s="7">
        <f>(#REF!/#REF!)*10000000</f>
        <v>1529.8568843559797</v>
      </c>
      <c r="C1161" s="8">
        <v>0.93</v>
      </c>
      <c r="D1161" s="9">
        <v>6079</v>
      </c>
      <c r="E1161" s="6">
        <v>2</v>
      </c>
      <c r="F1161" s="6">
        <v>3</v>
      </c>
      <c r="G1161" s="6">
        <v>3</v>
      </c>
      <c r="H1161" s="6" t="s">
        <v>19785</v>
      </c>
      <c r="I1161" s="6">
        <v>0</v>
      </c>
      <c r="J1161" s="6">
        <v>10</v>
      </c>
      <c r="K1161" s="6">
        <v>14</v>
      </c>
      <c r="L1161" s="6" t="s">
        <v>270</v>
      </c>
      <c r="M1161" s="6" t="s">
        <v>19786</v>
      </c>
      <c r="N1161" s="6">
        <v>5</v>
      </c>
      <c r="O1161" s="6">
        <v>4</v>
      </c>
      <c r="P1161" s="6">
        <v>5</v>
      </c>
      <c r="Q1161" s="6">
        <v>4</v>
      </c>
      <c r="R1161" s="6" t="s">
        <v>93</v>
      </c>
      <c r="S1161" s="6" t="s">
        <v>8234</v>
      </c>
      <c r="T1161" s="6" t="s">
        <v>6202</v>
      </c>
    </row>
    <row r="1162" spans="1:20" x14ac:dyDescent="0.25">
      <c r="A1162" s="6" t="s">
        <v>17842</v>
      </c>
      <c r="B1162" s="7">
        <f>(#REF!/#REF!)*10000000</f>
        <v>1529.8776097912166</v>
      </c>
      <c r="C1162" s="8">
        <v>0.85</v>
      </c>
      <c r="D1162" s="9">
        <v>5556</v>
      </c>
      <c r="E1162" s="6">
        <v>2</v>
      </c>
      <c r="F1162" s="6">
        <v>2</v>
      </c>
      <c r="G1162" s="6">
        <v>3</v>
      </c>
      <c r="H1162" s="6" t="s">
        <v>19785</v>
      </c>
      <c r="I1162" s="6">
        <v>2</v>
      </c>
      <c r="J1162" s="6">
        <v>10</v>
      </c>
      <c r="K1162" s="6">
        <v>21</v>
      </c>
      <c r="L1162" s="6" t="s">
        <v>527</v>
      </c>
      <c r="M1162" s="6" t="s">
        <v>19788</v>
      </c>
      <c r="N1162" s="6">
        <v>4.5</v>
      </c>
      <c r="O1162" s="6">
        <v>4</v>
      </c>
      <c r="P1162" s="6">
        <v>4</v>
      </c>
      <c r="Q1162" s="6">
        <v>3</v>
      </c>
      <c r="R1162" s="6"/>
      <c r="S1162" s="6" t="s">
        <v>3219</v>
      </c>
      <c r="T1162" s="6" t="s">
        <v>17840</v>
      </c>
    </row>
    <row r="1163" spans="1:20" x14ac:dyDescent="0.25">
      <c r="A1163" s="6" t="s">
        <v>17783</v>
      </c>
      <c r="B1163" s="7">
        <f>(#REF!/#REF!)*10000000</f>
        <v>1530.0370430020937</v>
      </c>
      <c r="C1163" s="8">
        <v>0.95</v>
      </c>
      <c r="D1163" s="9">
        <v>6209</v>
      </c>
      <c r="E1163" s="6">
        <v>2</v>
      </c>
      <c r="F1163" s="6">
        <v>2</v>
      </c>
      <c r="G1163" s="6">
        <v>3</v>
      </c>
      <c r="H1163" s="6" t="s">
        <v>19785</v>
      </c>
      <c r="I1163" s="6">
        <v>1</v>
      </c>
      <c r="J1163" s="6">
        <v>7</v>
      </c>
      <c r="K1163" s="6">
        <v>24</v>
      </c>
      <c r="L1163" s="6" t="s">
        <v>143</v>
      </c>
      <c r="M1163" s="6" t="s">
        <v>19788</v>
      </c>
      <c r="N1163" s="6">
        <v>4</v>
      </c>
      <c r="O1163" s="6">
        <v>4</v>
      </c>
      <c r="P1163" s="6">
        <v>3</v>
      </c>
      <c r="Q1163" s="6">
        <v>4</v>
      </c>
      <c r="R1163" s="6" t="s">
        <v>1803</v>
      </c>
      <c r="S1163" s="6" t="s">
        <v>171</v>
      </c>
      <c r="T1163" s="6" t="s">
        <v>191</v>
      </c>
    </row>
    <row r="1164" spans="1:20" x14ac:dyDescent="0.25">
      <c r="A1164" s="6" t="s">
        <v>15088</v>
      </c>
      <c r="B1164" s="7">
        <f>(#REF!/#REF!)*10000000</f>
        <v>1530.221882172915</v>
      </c>
      <c r="C1164" s="8">
        <v>1</v>
      </c>
      <c r="D1164" s="9">
        <v>6535</v>
      </c>
      <c r="E1164" s="6">
        <v>2</v>
      </c>
      <c r="F1164" s="6">
        <v>2</v>
      </c>
      <c r="G1164" s="6">
        <v>3</v>
      </c>
      <c r="H1164" s="6" t="s">
        <v>19785</v>
      </c>
      <c r="I1164" s="6">
        <v>1</v>
      </c>
      <c r="J1164" s="6">
        <v>4</v>
      </c>
      <c r="K1164" s="6">
        <v>14</v>
      </c>
      <c r="L1164" s="6"/>
      <c r="M1164" s="6" t="s">
        <v>19786</v>
      </c>
      <c r="N1164" s="6">
        <v>4</v>
      </c>
      <c r="O1164" s="6">
        <v>4</v>
      </c>
      <c r="P1164" s="6">
        <v>3</v>
      </c>
      <c r="Q1164" s="6">
        <v>4</v>
      </c>
      <c r="R1164" s="6" t="s">
        <v>15086</v>
      </c>
      <c r="S1164" s="6" t="s">
        <v>15087</v>
      </c>
      <c r="T1164" s="6" t="s">
        <v>191</v>
      </c>
    </row>
    <row r="1165" spans="1:20" x14ac:dyDescent="0.25">
      <c r="A1165" s="6" t="s">
        <v>665</v>
      </c>
      <c r="B1165" s="7">
        <f>(#REF!/#REF!)*10000000</f>
        <v>1530.2359882005899</v>
      </c>
      <c r="C1165" s="8">
        <v>0.83</v>
      </c>
      <c r="D1165" s="9">
        <v>5424</v>
      </c>
      <c r="E1165" s="6">
        <v>2</v>
      </c>
      <c r="F1165" s="6">
        <v>2</v>
      </c>
      <c r="G1165" s="6">
        <v>3</v>
      </c>
      <c r="H1165" s="6" t="s">
        <v>19785</v>
      </c>
      <c r="I1165" s="6">
        <v>1</v>
      </c>
      <c r="J1165" s="6">
        <v>5</v>
      </c>
      <c r="K1165" s="6">
        <v>18</v>
      </c>
      <c r="L1165" s="6" t="s">
        <v>143</v>
      </c>
      <c r="M1165" s="6" t="s">
        <v>19788</v>
      </c>
      <c r="N1165" s="6">
        <v>4</v>
      </c>
      <c r="O1165" s="6">
        <v>4</v>
      </c>
      <c r="P1165" s="6">
        <v>3</v>
      </c>
      <c r="Q1165" s="6">
        <v>4</v>
      </c>
      <c r="R1165" s="6" t="s">
        <v>664</v>
      </c>
      <c r="S1165" s="6" t="s">
        <v>171</v>
      </c>
      <c r="T1165" s="6" t="s">
        <v>191</v>
      </c>
    </row>
    <row r="1166" spans="1:20" x14ac:dyDescent="0.25">
      <c r="A1166" s="6" t="s">
        <v>8263</v>
      </c>
      <c r="B1166" s="7">
        <f>(#REF!/#REF!)*10000000</f>
        <v>1531.2500000000002</v>
      </c>
      <c r="C1166" s="8">
        <v>2.4500000000000002</v>
      </c>
      <c r="D1166" s="9">
        <v>16000</v>
      </c>
      <c r="E1166" s="6">
        <v>2</v>
      </c>
      <c r="F1166" s="6">
        <v>2</v>
      </c>
      <c r="G1166" s="6">
        <v>2</v>
      </c>
      <c r="H1166" s="6" t="s">
        <v>19785</v>
      </c>
      <c r="I1166" s="6">
        <v>1</v>
      </c>
      <c r="J1166" s="6">
        <v>7</v>
      </c>
      <c r="K1166" s="6">
        <v>32</v>
      </c>
      <c r="L1166" s="6" t="s">
        <v>143</v>
      </c>
      <c r="M1166" s="6" t="s">
        <v>19788</v>
      </c>
      <c r="N1166" s="6">
        <v>4</v>
      </c>
      <c r="O1166" s="6">
        <v>4</v>
      </c>
      <c r="P1166" s="6">
        <v>5</v>
      </c>
      <c r="Q1166" s="6">
        <v>4</v>
      </c>
      <c r="R1166" s="6" t="s">
        <v>8262</v>
      </c>
      <c r="S1166" s="6" t="s">
        <v>2774</v>
      </c>
      <c r="T1166" s="6" t="s">
        <v>8259</v>
      </c>
    </row>
    <row r="1167" spans="1:20" x14ac:dyDescent="0.25">
      <c r="A1167" s="6" t="s">
        <v>4716</v>
      </c>
      <c r="B1167" s="7">
        <f>(#REF!/#REF!)*10000000</f>
        <v>1534.0037497869441</v>
      </c>
      <c r="C1167" s="8">
        <v>0.9</v>
      </c>
      <c r="D1167" s="9">
        <v>5867</v>
      </c>
      <c r="E1167" s="6">
        <v>2</v>
      </c>
      <c r="F1167" s="6">
        <v>2</v>
      </c>
      <c r="G1167" s="6">
        <v>3</v>
      </c>
      <c r="H1167" s="6" t="s">
        <v>19785</v>
      </c>
      <c r="I1167" s="6">
        <v>1</v>
      </c>
      <c r="J1167" s="6">
        <v>8</v>
      </c>
      <c r="K1167" s="6">
        <v>14</v>
      </c>
      <c r="L1167" s="6" t="s">
        <v>703</v>
      </c>
      <c r="M1167" s="6" t="s">
        <v>19786</v>
      </c>
      <c r="N1167" s="6">
        <v>4.5</v>
      </c>
      <c r="O1167" s="6">
        <v>4.5</v>
      </c>
      <c r="P1167" s="6">
        <v>5</v>
      </c>
      <c r="Q1167" s="6">
        <v>4</v>
      </c>
      <c r="R1167" s="6" t="s">
        <v>4715</v>
      </c>
      <c r="S1167" s="6" t="s">
        <v>4703</v>
      </c>
      <c r="T1167" s="6" t="s">
        <v>1488</v>
      </c>
    </row>
    <row r="1168" spans="1:20" x14ac:dyDescent="0.25">
      <c r="A1168" s="6" t="s">
        <v>7723</v>
      </c>
      <c r="B1168" s="7">
        <f>(#REF!/#REF!)*10000000</f>
        <v>1534.028967450553</v>
      </c>
      <c r="C1168" s="8">
        <v>0.98499999999999999</v>
      </c>
      <c r="D1168" s="9">
        <v>6421</v>
      </c>
      <c r="E1168" s="6">
        <v>2</v>
      </c>
      <c r="F1168" s="6">
        <v>2</v>
      </c>
      <c r="G1168" s="6">
        <v>3</v>
      </c>
      <c r="H1168" s="6" t="s">
        <v>19785</v>
      </c>
      <c r="I1168" s="6">
        <v>1</v>
      </c>
      <c r="J1168" s="6">
        <v>7</v>
      </c>
      <c r="K1168" s="6">
        <v>14</v>
      </c>
      <c r="L1168" s="6" t="s">
        <v>31</v>
      </c>
      <c r="M1168" s="6" t="s">
        <v>19786</v>
      </c>
      <c r="N1168" s="6">
        <v>4.5</v>
      </c>
      <c r="O1168" s="6">
        <v>4.5</v>
      </c>
      <c r="P1168" s="6">
        <v>5</v>
      </c>
      <c r="Q1168" s="6">
        <v>4</v>
      </c>
      <c r="R1168" s="6" t="s">
        <v>7722</v>
      </c>
      <c r="S1168" s="6" t="s">
        <v>3629</v>
      </c>
      <c r="T1168" s="6" t="s">
        <v>6330</v>
      </c>
    </row>
    <row r="1169" spans="1:20" x14ac:dyDescent="0.25">
      <c r="A1169" s="6" t="s">
        <v>8206</v>
      </c>
      <c r="B1169" s="7">
        <f>(#REF!/#REF!)*10000000</f>
        <v>1534.0652729733795</v>
      </c>
      <c r="C1169" s="8">
        <v>1.02</v>
      </c>
      <c r="D1169" s="9">
        <v>6649</v>
      </c>
      <c r="E1169" s="6">
        <v>2</v>
      </c>
      <c r="F1169" s="6">
        <v>2</v>
      </c>
      <c r="G1169" s="6">
        <v>3</v>
      </c>
      <c r="H1169" s="6" t="s">
        <v>19785</v>
      </c>
      <c r="I1169" s="6">
        <v>1</v>
      </c>
      <c r="J1169" s="6">
        <v>6</v>
      </c>
      <c r="K1169" s="6">
        <v>14</v>
      </c>
      <c r="L1169" s="6" t="s">
        <v>143</v>
      </c>
      <c r="M1169" s="6" t="s">
        <v>19786</v>
      </c>
      <c r="N1169" s="6">
        <v>4.5</v>
      </c>
      <c r="O1169" s="6">
        <v>4.5</v>
      </c>
      <c r="P1169" s="6">
        <v>5</v>
      </c>
      <c r="Q1169" s="6">
        <v>4</v>
      </c>
      <c r="R1169" s="6" t="s">
        <v>93</v>
      </c>
      <c r="S1169" s="6" t="s">
        <v>8205</v>
      </c>
      <c r="T1169" s="6" t="s">
        <v>6234</v>
      </c>
    </row>
    <row r="1170" spans="1:20" x14ac:dyDescent="0.25">
      <c r="A1170" s="6" t="s">
        <v>1968</v>
      </c>
      <c r="B1170" s="7">
        <f>(#REF!/#REF!)*10000000</f>
        <v>1534.1515474919956</v>
      </c>
      <c r="C1170" s="8">
        <v>1.1499999999999999</v>
      </c>
      <c r="D1170" s="9">
        <v>7496</v>
      </c>
      <c r="E1170" s="6">
        <v>3</v>
      </c>
      <c r="F1170" s="6">
        <v>3</v>
      </c>
      <c r="G1170" s="6">
        <v>4</v>
      </c>
      <c r="H1170" s="6" t="s">
        <v>19785</v>
      </c>
      <c r="I1170" s="6">
        <v>1</v>
      </c>
      <c r="J1170" s="6">
        <v>1</v>
      </c>
      <c r="K1170" s="6">
        <v>4</v>
      </c>
      <c r="L1170" s="6"/>
      <c r="M1170" s="6" t="s">
        <v>19789</v>
      </c>
      <c r="N1170" s="6">
        <v>4</v>
      </c>
      <c r="O1170" s="6">
        <v>4</v>
      </c>
      <c r="P1170" s="6">
        <v>3</v>
      </c>
      <c r="Q1170" s="6">
        <v>4</v>
      </c>
      <c r="R1170" s="6"/>
      <c r="S1170" s="6"/>
      <c r="T1170" s="6" t="s">
        <v>191</v>
      </c>
    </row>
    <row r="1171" spans="1:20" x14ac:dyDescent="0.25">
      <c r="A1171" s="6" t="s">
        <v>5832</v>
      </c>
      <c r="B1171" s="7">
        <f>(#REF!/#REF!)*10000000</f>
        <v>1534.1515474919956</v>
      </c>
      <c r="C1171" s="8">
        <v>1.1499999999999999</v>
      </c>
      <c r="D1171" s="9">
        <v>7496</v>
      </c>
      <c r="E1171" s="6">
        <v>2</v>
      </c>
      <c r="F1171" s="6">
        <v>2</v>
      </c>
      <c r="G1171" s="6">
        <v>3</v>
      </c>
      <c r="H1171" s="6" t="s">
        <v>19785</v>
      </c>
      <c r="I1171" s="6">
        <v>1</v>
      </c>
      <c r="J1171" s="6">
        <v>14</v>
      </c>
      <c r="K1171" s="6">
        <v>26</v>
      </c>
      <c r="L1171" s="6" t="s">
        <v>206</v>
      </c>
      <c r="M1171" s="6" t="s">
        <v>19786</v>
      </c>
      <c r="N1171" s="6">
        <v>5</v>
      </c>
      <c r="O1171" s="6">
        <v>4</v>
      </c>
      <c r="P1171" s="6">
        <v>4</v>
      </c>
      <c r="Q1171" s="6">
        <v>4</v>
      </c>
      <c r="R1171" s="6"/>
      <c r="S1171" s="6" t="s">
        <v>5831</v>
      </c>
      <c r="T1171" s="6" t="s">
        <v>5829</v>
      </c>
    </row>
    <row r="1172" spans="1:20" x14ac:dyDescent="0.25">
      <c r="A1172" s="6" t="s">
        <v>8665</v>
      </c>
      <c r="B1172" s="7">
        <f>(#REF!/#REF!)*10000000</f>
        <v>1534.1515474919956</v>
      </c>
      <c r="C1172" s="8">
        <v>1.1499999999999999</v>
      </c>
      <c r="D1172" s="9">
        <v>7496</v>
      </c>
      <c r="E1172" s="6">
        <v>2</v>
      </c>
      <c r="F1172" s="6">
        <v>2</v>
      </c>
      <c r="G1172" s="6">
        <v>3</v>
      </c>
      <c r="H1172" s="6" t="s">
        <v>19785</v>
      </c>
      <c r="I1172" s="6">
        <v>1</v>
      </c>
      <c r="J1172" s="6">
        <v>8</v>
      </c>
      <c r="K1172" s="6">
        <v>26</v>
      </c>
      <c r="L1172" s="6" t="s">
        <v>143</v>
      </c>
      <c r="M1172" s="6" t="s">
        <v>19786</v>
      </c>
      <c r="N1172" s="6">
        <v>5</v>
      </c>
      <c r="O1172" s="6">
        <v>4</v>
      </c>
      <c r="P1172" s="6">
        <v>4</v>
      </c>
      <c r="Q1172" s="6">
        <v>4</v>
      </c>
      <c r="R1172" s="6" t="s">
        <v>8664</v>
      </c>
      <c r="S1172" s="6" t="s">
        <v>2179</v>
      </c>
      <c r="T1172" s="6" t="s">
        <v>715</v>
      </c>
    </row>
    <row r="1173" spans="1:20" x14ac:dyDescent="0.25">
      <c r="A1173" s="6" t="s">
        <v>15012</v>
      </c>
      <c r="B1173" s="7">
        <f>(#REF!/#REF!)*10000000</f>
        <v>1534.1515474919956</v>
      </c>
      <c r="C1173" s="8">
        <v>1.1499999999999999</v>
      </c>
      <c r="D1173" s="9">
        <v>7496</v>
      </c>
      <c r="E1173" s="6">
        <v>2</v>
      </c>
      <c r="F1173" s="6">
        <v>2</v>
      </c>
      <c r="G1173" s="6">
        <v>3</v>
      </c>
      <c r="H1173" s="6" t="s">
        <v>19785</v>
      </c>
      <c r="I1173" s="6">
        <v>1</v>
      </c>
      <c r="J1173" s="6">
        <v>0</v>
      </c>
      <c r="K1173" s="6">
        <v>14</v>
      </c>
      <c r="L1173" s="6" t="s">
        <v>143</v>
      </c>
      <c r="M1173" s="6" t="s">
        <v>19786</v>
      </c>
      <c r="N1173" s="6">
        <v>4.5</v>
      </c>
      <c r="O1173" s="6">
        <v>4.5</v>
      </c>
      <c r="P1173" s="6">
        <v>5</v>
      </c>
      <c r="Q1173" s="6">
        <v>4</v>
      </c>
      <c r="R1173" s="6" t="s">
        <v>15010</v>
      </c>
      <c r="S1173" s="6" t="s">
        <v>15011</v>
      </c>
      <c r="T1173" s="6" t="s">
        <v>1488</v>
      </c>
    </row>
    <row r="1174" spans="1:20" x14ac:dyDescent="0.25">
      <c r="A1174" s="6" t="s">
        <v>1870</v>
      </c>
      <c r="B1174" s="7">
        <f>(#REF!/#REF!)*10000000</f>
        <v>1537.042729787888</v>
      </c>
      <c r="C1174" s="8">
        <v>1</v>
      </c>
      <c r="D1174" s="9">
        <v>6506</v>
      </c>
      <c r="E1174" s="6">
        <v>3</v>
      </c>
      <c r="F1174" s="6">
        <v>3</v>
      </c>
      <c r="G1174" s="6">
        <v>4</v>
      </c>
      <c r="H1174" s="6" t="s">
        <v>19785</v>
      </c>
      <c r="I1174" s="6">
        <v>0</v>
      </c>
      <c r="J1174" s="6">
        <v>8</v>
      </c>
      <c r="K1174" s="6">
        <v>15</v>
      </c>
      <c r="L1174" s="6"/>
      <c r="M1174" s="6" t="s">
        <v>19786</v>
      </c>
      <c r="N1174" s="6">
        <v>5</v>
      </c>
      <c r="O1174" s="6">
        <v>4</v>
      </c>
      <c r="P1174" s="6">
        <v>4</v>
      </c>
      <c r="Q1174" s="6">
        <v>4</v>
      </c>
      <c r="R1174" s="6" t="s">
        <v>1868</v>
      </c>
      <c r="S1174" s="6" t="s">
        <v>171</v>
      </c>
      <c r="T1174" s="6" t="s">
        <v>388</v>
      </c>
    </row>
    <row r="1175" spans="1:20" x14ac:dyDescent="0.25">
      <c r="A1175" s="6" t="s">
        <v>15917</v>
      </c>
      <c r="B1175" s="7">
        <f>(#REF!/#REF!)*10000000</f>
        <v>1537.147736976943</v>
      </c>
      <c r="C1175" s="8">
        <v>0.9</v>
      </c>
      <c r="D1175" s="9">
        <v>5855</v>
      </c>
      <c r="E1175" s="6">
        <v>3</v>
      </c>
      <c r="F1175" s="6">
        <v>3</v>
      </c>
      <c r="G1175" s="6">
        <v>3</v>
      </c>
      <c r="H1175" s="6" t="s">
        <v>19785</v>
      </c>
      <c r="I1175" s="6">
        <v>0</v>
      </c>
      <c r="J1175" s="6">
        <v>9</v>
      </c>
      <c r="K1175" s="6">
        <v>15</v>
      </c>
      <c r="L1175" s="6" t="s">
        <v>322</v>
      </c>
      <c r="M1175" s="6" t="s">
        <v>19790</v>
      </c>
      <c r="N1175" s="6">
        <v>5</v>
      </c>
      <c r="O1175" s="6">
        <v>4</v>
      </c>
      <c r="P1175" s="6">
        <v>4</v>
      </c>
      <c r="Q1175" s="6">
        <v>4</v>
      </c>
      <c r="R1175" s="6" t="s">
        <v>15914</v>
      </c>
      <c r="S1175" s="6" t="s">
        <v>15915</v>
      </c>
      <c r="T1175" s="6" t="s">
        <v>388</v>
      </c>
    </row>
    <row r="1176" spans="1:20" x14ac:dyDescent="0.25">
      <c r="A1176" s="6" t="s">
        <v>17469</v>
      </c>
      <c r="B1176" s="7">
        <f>(#REF!/#REF!)*10000000</f>
        <v>1537.4180420529053</v>
      </c>
      <c r="C1176" s="8">
        <v>1.36</v>
      </c>
      <c r="D1176" s="9">
        <v>8846</v>
      </c>
      <c r="E1176" s="6">
        <v>3</v>
      </c>
      <c r="F1176" s="6">
        <v>3</v>
      </c>
      <c r="G1176" s="6">
        <v>3</v>
      </c>
      <c r="H1176" s="6" t="s">
        <v>19791</v>
      </c>
      <c r="I1176" s="6">
        <v>2</v>
      </c>
      <c r="J1176" s="6">
        <v>1</v>
      </c>
      <c r="K1176" s="6">
        <v>4</v>
      </c>
      <c r="L1176" s="6" t="s">
        <v>143</v>
      </c>
      <c r="M1176" s="6" t="s">
        <v>19789</v>
      </c>
      <c r="N1176" s="6">
        <v>4</v>
      </c>
      <c r="O1176" s="6">
        <v>4</v>
      </c>
      <c r="P1176" s="6">
        <v>4</v>
      </c>
      <c r="Q1176" s="6">
        <v>4</v>
      </c>
      <c r="R1176" s="6" t="s">
        <v>93</v>
      </c>
      <c r="S1176" s="6" t="s">
        <v>733</v>
      </c>
      <c r="T1176" s="6" t="s">
        <v>797</v>
      </c>
    </row>
    <row r="1177" spans="1:20" x14ac:dyDescent="0.25">
      <c r="A1177" s="6" t="s">
        <v>19172</v>
      </c>
      <c r="B1177" s="7">
        <f>(#REF!/#REF!)*10000000</f>
        <v>1537.7144707024927</v>
      </c>
      <c r="C1177" s="8">
        <v>0.95</v>
      </c>
      <c r="D1177" s="9">
        <v>6178</v>
      </c>
      <c r="E1177" s="6">
        <v>2</v>
      </c>
      <c r="F1177" s="6">
        <v>2</v>
      </c>
      <c r="G1177" s="6">
        <v>4</v>
      </c>
      <c r="H1177" s="6" t="s">
        <v>19785</v>
      </c>
      <c r="I1177" s="6">
        <v>2</v>
      </c>
      <c r="J1177" s="6">
        <v>8</v>
      </c>
      <c r="K1177" s="6">
        <v>19</v>
      </c>
      <c r="L1177" s="6" t="s">
        <v>703</v>
      </c>
      <c r="M1177" s="6" t="s">
        <v>19789</v>
      </c>
      <c r="N1177" s="6">
        <v>5</v>
      </c>
      <c r="O1177" s="6">
        <v>4</v>
      </c>
      <c r="P1177" s="6">
        <v>5</v>
      </c>
      <c r="Q1177" s="6">
        <v>3.5</v>
      </c>
      <c r="R1177" s="6" t="s">
        <v>93</v>
      </c>
      <c r="S1177" s="6" t="s">
        <v>3061</v>
      </c>
      <c r="T1177" s="6" t="s">
        <v>19169</v>
      </c>
    </row>
    <row r="1178" spans="1:20" x14ac:dyDescent="0.25">
      <c r="A1178" s="6" t="s">
        <v>9881</v>
      </c>
      <c r="B1178" s="7">
        <f>(#REF!/#REF!)*10000000</f>
        <v>1538.0150899593732</v>
      </c>
      <c r="C1178" s="8">
        <v>1.59</v>
      </c>
      <c r="D1178" s="9">
        <v>10338</v>
      </c>
      <c r="E1178" s="6">
        <v>3</v>
      </c>
      <c r="F1178" s="6">
        <v>3</v>
      </c>
      <c r="G1178" s="6">
        <v>4</v>
      </c>
      <c r="H1178" s="6" t="s">
        <v>19785</v>
      </c>
      <c r="I1178" s="6">
        <v>1</v>
      </c>
      <c r="J1178" s="6">
        <v>5</v>
      </c>
      <c r="K1178" s="6">
        <v>32</v>
      </c>
      <c r="L1178" s="6" t="s">
        <v>143</v>
      </c>
      <c r="M1178" s="6" t="s">
        <v>19786</v>
      </c>
      <c r="N1178" s="6">
        <v>5</v>
      </c>
      <c r="O1178" s="6">
        <v>4.5</v>
      </c>
      <c r="P1178" s="6">
        <v>5</v>
      </c>
      <c r="Q1178" s="6">
        <v>4</v>
      </c>
      <c r="R1178" s="6" t="s">
        <v>9879</v>
      </c>
      <c r="S1178" s="6" t="s">
        <v>9880</v>
      </c>
      <c r="T1178" s="6" t="s">
        <v>9876</v>
      </c>
    </row>
    <row r="1179" spans="1:20" x14ac:dyDescent="0.25">
      <c r="A1179" s="6" t="s">
        <v>12850</v>
      </c>
      <c r="B1179" s="7">
        <f>(#REF!/#REF!)*10000000</f>
        <v>1538.100270048139</v>
      </c>
      <c r="C1179" s="8">
        <v>1.31</v>
      </c>
      <c r="D1179" s="9">
        <v>8517</v>
      </c>
      <c r="E1179" s="6">
        <v>3</v>
      </c>
      <c r="F1179" s="6">
        <v>3</v>
      </c>
      <c r="G1179" s="6">
        <v>2</v>
      </c>
      <c r="H1179" s="6" t="s">
        <v>19791</v>
      </c>
      <c r="I1179" s="6">
        <v>1</v>
      </c>
      <c r="J1179" s="6">
        <v>12</v>
      </c>
      <c r="K1179" s="6">
        <v>14</v>
      </c>
      <c r="L1179" s="6" t="s">
        <v>270</v>
      </c>
      <c r="M1179" s="6" t="s">
        <v>19786</v>
      </c>
      <c r="N1179" s="6">
        <v>5</v>
      </c>
      <c r="O1179" s="6">
        <v>5</v>
      </c>
      <c r="P1179" s="6">
        <v>5</v>
      </c>
      <c r="Q1179" s="6">
        <v>4.5</v>
      </c>
      <c r="R1179" s="6" t="s">
        <v>12849</v>
      </c>
      <c r="S1179" s="6" t="s">
        <v>3629</v>
      </c>
      <c r="T1179" s="6" t="s">
        <v>2660</v>
      </c>
    </row>
    <row r="1180" spans="1:20" x14ac:dyDescent="0.25">
      <c r="A1180" s="6" t="s">
        <v>12919</v>
      </c>
      <c r="B1180" s="7">
        <f>(#REF!/#REF!)*10000000</f>
        <v>1538.1160884697431</v>
      </c>
      <c r="C1180" s="8">
        <v>1.37</v>
      </c>
      <c r="D1180" s="9">
        <v>8907</v>
      </c>
      <c r="E1180" s="6">
        <v>3</v>
      </c>
      <c r="F1180" s="6">
        <v>3</v>
      </c>
      <c r="G1180" s="6">
        <v>1</v>
      </c>
      <c r="H1180" s="6" t="s">
        <v>19785</v>
      </c>
      <c r="I1180" s="6">
        <v>0</v>
      </c>
      <c r="J1180" s="6">
        <v>12</v>
      </c>
      <c r="K1180" s="6">
        <v>14</v>
      </c>
      <c r="L1180" s="6" t="s">
        <v>143</v>
      </c>
      <c r="M1180" s="6" t="s">
        <v>19786</v>
      </c>
      <c r="N1180" s="6">
        <v>5</v>
      </c>
      <c r="O1180" s="6">
        <v>5</v>
      </c>
      <c r="P1180" s="6">
        <v>5</v>
      </c>
      <c r="Q1180" s="6">
        <v>4.5</v>
      </c>
      <c r="R1180" s="6" t="s">
        <v>530</v>
      </c>
      <c r="S1180" s="6" t="s">
        <v>12918</v>
      </c>
      <c r="T1180" s="6" t="s">
        <v>12558</v>
      </c>
    </row>
    <row r="1181" spans="1:20" x14ac:dyDescent="0.25">
      <c r="A1181" s="6" t="s">
        <v>12630</v>
      </c>
      <c r="B1181" s="7">
        <f>(#REF!/#REF!)*10000000</f>
        <v>1538.1185911725368</v>
      </c>
      <c r="C1181" s="8">
        <v>1.38</v>
      </c>
      <c r="D1181" s="9">
        <v>8972</v>
      </c>
      <c r="E1181" s="6">
        <v>3</v>
      </c>
      <c r="F1181" s="6">
        <v>3</v>
      </c>
      <c r="G1181" s="6">
        <v>1</v>
      </c>
      <c r="H1181" s="6" t="s">
        <v>19785</v>
      </c>
      <c r="I1181" s="6">
        <v>0</v>
      </c>
      <c r="J1181" s="6">
        <v>12</v>
      </c>
      <c r="K1181" s="6">
        <v>14</v>
      </c>
      <c r="L1181" s="6" t="s">
        <v>31</v>
      </c>
      <c r="M1181" s="6" t="s">
        <v>19786</v>
      </c>
      <c r="N1181" s="6">
        <v>5</v>
      </c>
      <c r="O1181" s="6">
        <v>5</v>
      </c>
      <c r="P1181" s="6">
        <v>5</v>
      </c>
      <c r="Q1181" s="6">
        <v>4.5</v>
      </c>
      <c r="R1181" s="6" t="s">
        <v>530</v>
      </c>
      <c r="S1181" s="6" t="s">
        <v>2774</v>
      </c>
      <c r="T1181" s="6" t="s">
        <v>2660</v>
      </c>
    </row>
    <row r="1182" spans="1:20" x14ac:dyDescent="0.25">
      <c r="A1182" s="6" t="s">
        <v>12905</v>
      </c>
      <c r="B1182" s="7">
        <f>(#REF!/#REF!)*10000000</f>
        <v>1538.1185911725368</v>
      </c>
      <c r="C1182" s="8">
        <v>1.38</v>
      </c>
      <c r="D1182" s="9">
        <v>8972</v>
      </c>
      <c r="E1182" s="6">
        <v>3</v>
      </c>
      <c r="F1182" s="6">
        <v>3</v>
      </c>
      <c r="G1182" s="6">
        <v>1</v>
      </c>
      <c r="H1182" s="6" t="s">
        <v>19785</v>
      </c>
      <c r="I1182" s="6">
        <v>0</v>
      </c>
      <c r="J1182" s="6">
        <v>12</v>
      </c>
      <c r="K1182" s="6">
        <v>14</v>
      </c>
      <c r="L1182" s="6" t="s">
        <v>270</v>
      </c>
      <c r="M1182" s="6" t="s">
        <v>19786</v>
      </c>
      <c r="N1182" s="6">
        <v>5</v>
      </c>
      <c r="O1182" s="6">
        <v>5</v>
      </c>
      <c r="P1182" s="6">
        <v>5</v>
      </c>
      <c r="Q1182" s="6">
        <v>4.5</v>
      </c>
      <c r="R1182" s="6" t="s">
        <v>530</v>
      </c>
      <c r="S1182" s="6" t="s">
        <v>4852</v>
      </c>
      <c r="T1182" s="6" t="s">
        <v>12903</v>
      </c>
    </row>
    <row r="1183" spans="1:20" x14ac:dyDescent="0.25">
      <c r="A1183" s="6" t="s">
        <v>12561</v>
      </c>
      <c r="B1183" s="7">
        <f>(#REF!/#REF!)*10000000</f>
        <v>1538.1234893430014</v>
      </c>
      <c r="C1183" s="8">
        <v>1.4</v>
      </c>
      <c r="D1183" s="9">
        <v>9102</v>
      </c>
      <c r="E1183" s="6">
        <v>3</v>
      </c>
      <c r="F1183" s="6">
        <v>3</v>
      </c>
      <c r="G1183" s="6">
        <v>1</v>
      </c>
      <c r="H1183" s="6" t="s">
        <v>19785</v>
      </c>
      <c r="I1183" s="6">
        <v>0</v>
      </c>
      <c r="J1183" s="6">
        <v>12</v>
      </c>
      <c r="K1183" s="6">
        <v>14</v>
      </c>
      <c r="L1183" s="6" t="s">
        <v>527</v>
      </c>
      <c r="M1183" s="6" t="s">
        <v>19786</v>
      </c>
      <c r="N1183" s="6">
        <v>5</v>
      </c>
      <c r="O1183" s="6">
        <v>5</v>
      </c>
      <c r="P1183" s="6">
        <v>5</v>
      </c>
      <c r="Q1183" s="6">
        <v>4.5</v>
      </c>
      <c r="R1183" s="6" t="s">
        <v>12560</v>
      </c>
      <c r="S1183" s="6" t="s">
        <v>4852</v>
      </c>
      <c r="T1183" s="6" t="s">
        <v>12558</v>
      </c>
    </row>
    <row r="1184" spans="1:20" x14ac:dyDescent="0.25">
      <c r="A1184" s="6" t="s">
        <v>9020</v>
      </c>
      <c r="B1184" s="7">
        <f>(#REF!/#REF!)*10000000</f>
        <v>1538.2875240357425</v>
      </c>
      <c r="C1184" s="8">
        <v>1.36</v>
      </c>
      <c r="D1184" s="9">
        <v>8841</v>
      </c>
      <c r="E1184" s="6">
        <v>3</v>
      </c>
      <c r="F1184" s="6">
        <v>3</v>
      </c>
      <c r="G1184" s="6">
        <v>1</v>
      </c>
      <c r="H1184" s="6" t="s">
        <v>19791</v>
      </c>
      <c r="I1184" s="6">
        <v>1</v>
      </c>
      <c r="J1184" s="6">
        <v>12</v>
      </c>
      <c r="K1184" s="6">
        <v>14</v>
      </c>
      <c r="L1184" s="6" t="s">
        <v>527</v>
      </c>
      <c r="M1184" s="6" t="s">
        <v>19786</v>
      </c>
      <c r="N1184" s="6">
        <v>5</v>
      </c>
      <c r="O1184" s="6">
        <v>5</v>
      </c>
      <c r="P1184" s="6">
        <v>5</v>
      </c>
      <c r="Q1184" s="6">
        <v>4.5</v>
      </c>
      <c r="R1184" s="6" t="s">
        <v>530</v>
      </c>
      <c r="S1184" s="6" t="s">
        <v>9019</v>
      </c>
      <c r="T1184" s="6" t="s">
        <v>6954</v>
      </c>
    </row>
    <row r="1185" spans="1:20" x14ac:dyDescent="0.25">
      <c r="A1185" s="6" t="s">
        <v>9033</v>
      </c>
      <c r="B1185" s="7">
        <f>(#REF!/#REF!)*10000000</f>
        <v>1539.1478920365823</v>
      </c>
      <c r="C1185" s="8">
        <v>1.38</v>
      </c>
      <c r="D1185" s="9">
        <v>8966</v>
      </c>
      <c r="E1185" s="6">
        <v>3</v>
      </c>
      <c r="F1185" s="6">
        <v>3</v>
      </c>
      <c r="G1185" s="6">
        <v>1</v>
      </c>
      <c r="H1185" s="6" t="s">
        <v>19791</v>
      </c>
      <c r="I1185" s="6">
        <v>1</v>
      </c>
      <c r="J1185" s="6">
        <v>12</v>
      </c>
      <c r="K1185" s="6">
        <v>14</v>
      </c>
      <c r="L1185" s="6" t="s">
        <v>31</v>
      </c>
      <c r="M1185" s="6" t="s">
        <v>19786</v>
      </c>
      <c r="N1185" s="6">
        <v>5</v>
      </c>
      <c r="O1185" s="6">
        <v>5</v>
      </c>
      <c r="P1185" s="6">
        <v>5</v>
      </c>
      <c r="Q1185" s="6">
        <v>4.5</v>
      </c>
      <c r="R1185" s="6" t="s">
        <v>530</v>
      </c>
      <c r="S1185" s="6" t="s">
        <v>9032</v>
      </c>
      <c r="T1185" s="6" t="s">
        <v>6954</v>
      </c>
    </row>
    <row r="1186" spans="1:20" x14ac:dyDescent="0.25">
      <c r="A1186" s="6" t="s">
        <v>9053</v>
      </c>
      <c r="B1186" s="7">
        <f>(#REF!/#REF!)*10000000</f>
        <v>1539.3724097098875</v>
      </c>
      <c r="C1186" s="8">
        <v>1.3</v>
      </c>
      <c r="D1186" s="9">
        <v>8445</v>
      </c>
      <c r="E1186" s="6">
        <v>3</v>
      </c>
      <c r="F1186" s="6">
        <v>3</v>
      </c>
      <c r="G1186" s="6">
        <v>1</v>
      </c>
      <c r="H1186" s="6" t="s">
        <v>19791</v>
      </c>
      <c r="I1186" s="6">
        <v>1</v>
      </c>
      <c r="J1186" s="6">
        <v>12</v>
      </c>
      <c r="K1186" s="6">
        <v>14</v>
      </c>
      <c r="L1186" s="6" t="s">
        <v>31</v>
      </c>
      <c r="M1186" s="6" t="s">
        <v>19786</v>
      </c>
      <c r="N1186" s="6">
        <v>5</v>
      </c>
      <c r="O1186" s="6">
        <v>5</v>
      </c>
      <c r="P1186" s="6">
        <v>5</v>
      </c>
      <c r="Q1186" s="6">
        <v>4.5</v>
      </c>
      <c r="R1186" s="6" t="s">
        <v>9051</v>
      </c>
      <c r="S1186" s="6" t="s">
        <v>9052</v>
      </c>
      <c r="T1186" s="6" t="s">
        <v>6954</v>
      </c>
    </row>
    <row r="1187" spans="1:20" x14ac:dyDescent="0.25">
      <c r="A1187" s="6" t="s">
        <v>3430</v>
      </c>
      <c r="B1187" s="7">
        <f>(#REF!/#REF!)*10000000</f>
        <v>1540.0410677618072</v>
      </c>
      <c r="C1187" s="8">
        <v>1.5</v>
      </c>
      <c r="D1187" s="9">
        <v>9740</v>
      </c>
      <c r="E1187" s="6">
        <v>3</v>
      </c>
      <c r="F1187" s="6">
        <v>3</v>
      </c>
      <c r="G1187" s="6">
        <v>4</v>
      </c>
      <c r="H1187" s="6" t="s">
        <v>19785</v>
      </c>
      <c r="I1187" s="6">
        <v>1</v>
      </c>
      <c r="J1187" s="6">
        <v>18</v>
      </c>
      <c r="K1187" s="6">
        <v>19</v>
      </c>
      <c r="L1187" s="6" t="s">
        <v>31</v>
      </c>
      <c r="M1187" s="6" t="s">
        <v>19786</v>
      </c>
      <c r="N1187" s="6">
        <v>5</v>
      </c>
      <c r="O1187" s="6">
        <v>5</v>
      </c>
      <c r="P1187" s="6">
        <v>5</v>
      </c>
      <c r="Q1187" s="6">
        <v>5</v>
      </c>
      <c r="R1187" s="6"/>
      <c r="S1187" s="6" t="s">
        <v>2774</v>
      </c>
      <c r="T1187" s="6" t="s">
        <v>3428</v>
      </c>
    </row>
    <row r="1188" spans="1:20" x14ac:dyDescent="0.25">
      <c r="A1188" s="6" t="s">
        <v>10213</v>
      </c>
      <c r="B1188" s="7">
        <f>(#REF!/#REF!)*10000000</f>
        <v>1540.1675702316411</v>
      </c>
      <c r="C1188" s="8">
        <v>1.25</v>
      </c>
      <c r="D1188" s="9">
        <v>8116</v>
      </c>
      <c r="E1188" s="6">
        <v>3</v>
      </c>
      <c r="F1188" s="6">
        <v>3</v>
      </c>
      <c r="G1188" s="6">
        <v>3</v>
      </c>
      <c r="H1188" s="6" t="s">
        <v>19791</v>
      </c>
      <c r="I1188" s="6">
        <v>1</v>
      </c>
      <c r="J1188" s="6">
        <v>8</v>
      </c>
      <c r="K1188" s="6">
        <v>29</v>
      </c>
      <c r="L1188" s="6" t="s">
        <v>206</v>
      </c>
      <c r="M1188" s="6" t="s">
        <v>19786</v>
      </c>
      <c r="N1188" s="6">
        <v>5</v>
      </c>
      <c r="O1188" s="6">
        <v>4</v>
      </c>
      <c r="P1188" s="6">
        <v>5</v>
      </c>
      <c r="Q1188" s="6">
        <v>4</v>
      </c>
      <c r="R1188" s="6"/>
      <c r="S1188" s="6" t="s">
        <v>10212</v>
      </c>
      <c r="T1188" s="6" t="s">
        <v>10210</v>
      </c>
    </row>
    <row r="1189" spans="1:20" x14ac:dyDescent="0.25">
      <c r="A1189" s="6" t="s">
        <v>13398</v>
      </c>
      <c r="B1189" s="7">
        <f>(#REF!/#REF!)*10000000</f>
        <v>1545.1527984434017</v>
      </c>
      <c r="C1189" s="8">
        <v>1.35</v>
      </c>
      <c r="D1189" s="9">
        <v>8737</v>
      </c>
      <c r="E1189" s="6">
        <v>3</v>
      </c>
      <c r="F1189" s="6">
        <v>4</v>
      </c>
      <c r="G1189" s="6">
        <v>2</v>
      </c>
      <c r="H1189" s="6" t="s">
        <v>19785</v>
      </c>
      <c r="I1189" s="6">
        <v>1</v>
      </c>
      <c r="J1189" s="6">
        <v>8</v>
      </c>
      <c r="K1189" s="6">
        <v>14</v>
      </c>
      <c r="L1189" s="6" t="s">
        <v>143</v>
      </c>
      <c r="M1189" s="6" t="s">
        <v>19790</v>
      </c>
      <c r="N1189" s="6">
        <v>5</v>
      </c>
      <c r="O1189" s="6">
        <v>4</v>
      </c>
      <c r="P1189" s="6">
        <v>3</v>
      </c>
      <c r="Q1189" s="6">
        <v>4.5</v>
      </c>
      <c r="R1189" s="6" t="s">
        <v>93</v>
      </c>
      <c r="S1189" s="6" t="s">
        <v>171</v>
      </c>
      <c r="T1189" s="6" t="s">
        <v>13395</v>
      </c>
    </row>
    <row r="1190" spans="1:20" x14ac:dyDescent="0.25">
      <c r="A1190" s="6" t="s">
        <v>15758</v>
      </c>
      <c r="B1190" s="7">
        <f>(#REF!/#REF!)*10000000</f>
        <v>1547.9876160990709</v>
      </c>
      <c r="C1190" s="8">
        <v>0.7</v>
      </c>
      <c r="D1190" s="9">
        <v>4522</v>
      </c>
      <c r="E1190" s="6">
        <v>2</v>
      </c>
      <c r="F1190" s="6">
        <v>2</v>
      </c>
      <c r="G1190" s="6">
        <v>3</v>
      </c>
      <c r="H1190" s="6" t="s">
        <v>19785</v>
      </c>
      <c r="I1190" s="6">
        <v>0</v>
      </c>
      <c r="J1190" s="6">
        <v>1</v>
      </c>
      <c r="K1190" s="6">
        <v>1</v>
      </c>
      <c r="L1190" s="6" t="s">
        <v>31</v>
      </c>
      <c r="M1190" s="6" t="s">
        <v>19789</v>
      </c>
      <c r="N1190" s="6">
        <v>4</v>
      </c>
      <c r="O1190" s="6">
        <v>3</v>
      </c>
      <c r="P1190" s="6">
        <v>4</v>
      </c>
      <c r="Q1190" s="6">
        <v>4</v>
      </c>
      <c r="R1190" s="6" t="s">
        <v>356</v>
      </c>
      <c r="S1190" s="6"/>
      <c r="T1190" s="6" t="s">
        <v>3156</v>
      </c>
    </row>
    <row r="1191" spans="1:20" x14ac:dyDescent="0.25">
      <c r="A1191" s="6" t="s">
        <v>19471</v>
      </c>
      <c r="B1191" s="7">
        <f>(#REF!/#REF!)*10000000</f>
        <v>1548.1373971940009</v>
      </c>
      <c r="C1191" s="8">
        <v>0.96</v>
      </c>
      <c r="D1191" s="9">
        <v>6201</v>
      </c>
      <c r="E1191" s="6">
        <v>3</v>
      </c>
      <c r="F1191" s="6">
        <v>3</v>
      </c>
      <c r="G1191" s="6">
        <v>3</v>
      </c>
      <c r="H1191" s="6" t="s">
        <v>19791</v>
      </c>
      <c r="I1191" s="6">
        <v>2</v>
      </c>
      <c r="J1191" s="6">
        <v>8</v>
      </c>
      <c r="K1191" s="6">
        <v>21</v>
      </c>
      <c r="L1191" s="6"/>
      <c r="M1191" s="6" t="s">
        <v>19788</v>
      </c>
      <c r="N1191" s="6">
        <v>5</v>
      </c>
      <c r="O1191" s="6">
        <v>4</v>
      </c>
      <c r="P1191" s="6">
        <v>4</v>
      </c>
      <c r="Q1191" s="6">
        <v>4</v>
      </c>
      <c r="R1191" s="6"/>
      <c r="S1191" s="6" t="s">
        <v>19470</v>
      </c>
      <c r="T1191" s="6" t="s">
        <v>852</v>
      </c>
    </row>
    <row r="1192" spans="1:20" x14ac:dyDescent="0.25">
      <c r="A1192" s="6" t="s">
        <v>15842</v>
      </c>
      <c r="B1192" s="7">
        <f>(#REF!/#REF!)*10000000</f>
        <v>1548.3300154833</v>
      </c>
      <c r="C1192" s="8">
        <v>0.7</v>
      </c>
      <c r="D1192" s="9">
        <v>4521</v>
      </c>
      <c r="E1192" s="6">
        <v>2</v>
      </c>
      <c r="F1192" s="6">
        <v>2</v>
      </c>
      <c r="G1192" s="6">
        <v>3</v>
      </c>
      <c r="H1192" s="6" t="s">
        <v>19785</v>
      </c>
      <c r="I1192" s="6">
        <v>0</v>
      </c>
      <c r="J1192" s="6">
        <v>1</v>
      </c>
      <c r="K1192" s="6">
        <v>5</v>
      </c>
      <c r="L1192" s="6"/>
      <c r="M1192" s="6" t="s">
        <v>19790</v>
      </c>
      <c r="N1192" s="6">
        <v>4</v>
      </c>
      <c r="O1192" s="6">
        <v>4.5</v>
      </c>
      <c r="P1192" s="6">
        <v>4.5</v>
      </c>
      <c r="Q1192" s="6">
        <v>4.5</v>
      </c>
      <c r="R1192" s="6" t="s">
        <v>15841</v>
      </c>
      <c r="S1192" s="6"/>
      <c r="T1192" s="6" t="s">
        <v>3156</v>
      </c>
    </row>
    <row r="1193" spans="1:20" x14ac:dyDescent="0.25">
      <c r="A1193" s="6" t="s">
        <v>15061</v>
      </c>
      <c r="B1193" s="7">
        <f>(#REF!/#REF!)*10000000</f>
        <v>1549.0426916165809</v>
      </c>
      <c r="C1193" s="8">
        <v>2.5</v>
      </c>
      <c r="D1193" s="9">
        <v>16139</v>
      </c>
      <c r="E1193" s="6">
        <v>3</v>
      </c>
      <c r="F1193" s="6">
        <v>3</v>
      </c>
      <c r="G1193" s="6">
        <v>1</v>
      </c>
      <c r="H1193" s="6" t="s">
        <v>19785</v>
      </c>
      <c r="I1193" s="6">
        <v>0</v>
      </c>
      <c r="J1193" s="6">
        <v>1</v>
      </c>
      <c r="K1193" s="6">
        <v>1</v>
      </c>
      <c r="L1193" s="6" t="s">
        <v>270</v>
      </c>
      <c r="M1193" s="6" t="s">
        <v>19789</v>
      </c>
      <c r="N1193" s="6"/>
      <c r="O1193" s="6"/>
      <c r="P1193" s="6"/>
      <c r="Q1193" s="6"/>
      <c r="R1193" s="6"/>
      <c r="S1193" s="6"/>
      <c r="T1193" s="6" t="s">
        <v>15059</v>
      </c>
    </row>
    <row r="1194" spans="1:20" x14ac:dyDescent="0.25">
      <c r="A1194" s="6" t="s">
        <v>16745</v>
      </c>
      <c r="B1194" s="7">
        <f>(#REF!/#REF!)*10000000</f>
        <v>1549.0533562822718</v>
      </c>
      <c r="C1194" s="8">
        <v>2.25</v>
      </c>
      <c r="D1194" s="9">
        <v>14525</v>
      </c>
      <c r="E1194" s="6">
        <v>3</v>
      </c>
      <c r="F1194" s="6">
        <v>3</v>
      </c>
      <c r="G1194" s="6">
        <v>2</v>
      </c>
      <c r="H1194" s="6" t="s">
        <v>19785</v>
      </c>
      <c r="I1194" s="6">
        <v>0</v>
      </c>
      <c r="J1194" s="6">
        <v>3</v>
      </c>
      <c r="K1194" s="6">
        <v>4</v>
      </c>
      <c r="L1194" s="6"/>
      <c r="M1194" s="6" t="s">
        <v>19789</v>
      </c>
      <c r="N1194" s="6"/>
      <c r="O1194" s="6"/>
      <c r="P1194" s="6"/>
      <c r="Q1194" s="6"/>
      <c r="R1194" s="6" t="s">
        <v>93</v>
      </c>
      <c r="S1194" s="6"/>
      <c r="T1194" s="6" t="s">
        <v>76</v>
      </c>
    </row>
    <row r="1195" spans="1:20" x14ac:dyDescent="0.25">
      <c r="A1195" s="6" t="s">
        <v>15082</v>
      </c>
      <c r="B1195" s="7">
        <f>(#REF!/#REF!)*10000000</f>
        <v>1549.0666873208893</v>
      </c>
      <c r="C1195" s="8">
        <v>2</v>
      </c>
      <c r="D1195" s="9">
        <v>12911</v>
      </c>
      <c r="E1195" s="6">
        <v>3</v>
      </c>
      <c r="F1195" s="6">
        <v>3</v>
      </c>
      <c r="G1195" s="6">
        <v>2</v>
      </c>
      <c r="H1195" s="6" t="s">
        <v>19785</v>
      </c>
      <c r="I1195" s="6">
        <v>1</v>
      </c>
      <c r="J1195" s="6">
        <v>3</v>
      </c>
      <c r="K1195" s="6">
        <v>4</v>
      </c>
      <c r="L1195" s="6"/>
      <c r="M1195" s="6" t="s">
        <v>19789</v>
      </c>
      <c r="N1195" s="6"/>
      <c r="O1195" s="6"/>
      <c r="P1195" s="6"/>
      <c r="Q1195" s="6"/>
      <c r="R1195" s="6" t="s">
        <v>15081</v>
      </c>
      <c r="S1195" s="6"/>
      <c r="T1195" s="6" t="s">
        <v>76</v>
      </c>
    </row>
    <row r="1196" spans="1:20" x14ac:dyDescent="0.25">
      <c r="A1196" s="6" t="s">
        <v>3021</v>
      </c>
      <c r="B1196" s="7">
        <f>(#REF!/#REF!)*10000000</f>
        <v>1549.0775947049713</v>
      </c>
      <c r="C1196" s="8">
        <v>2.2000000000000002</v>
      </c>
      <c r="D1196" s="9">
        <v>14202</v>
      </c>
      <c r="E1196" s="6">
        <v>3</v>
      </c>
      <c r="F1196" s="6">
        <v>3</v>
      </c>
      <c r="G1196" s="6">
        <v>2</v>
      </c>
      <c r="H1196" s="6" t="s">
        <v>19785</v>
      </c>
      <c r="I1196" s="6">
        <v>0</v>
      </c>
      <c r="J1196" s="6">
        <v>4</v>
      </c>
      <c r="K1196" s="6">
        <v>4</v>
      </c>
      <c r="L1196" s="6" t="s">
        <v>304</v>
      </c>
      <c r="M1196" s="6" t="s">
        <v>19789</v>
      </c>
      <c r="N1196" s="6"/>
      <c r="O1196" s="6"/>
      <c r="P1196" s="6"/>
      <c r="Q1196" s="6"/>
      <c r="R1196" s="6" t="s">
        <v>93</v>
      </c>
      <c r="S1196" s="6" t="s">
        <v>3020</v>
      </c>
      <c r="T1196" s="6" t="s">
        <v>3017</v>
      </c>
    </row>
    <row r="1197" spans="1:20" x14ac:dyDescent="0.25">
      <c r="A1197" s="6" t="s">
        <v>18764</v>
      </c>
      <c r="B1197" s="7">
        <f>(#REF!/#REF!)*10000000</f>
        <v>1549.1009681881053</v>
      </c>
      <c r="C1197" s="8">
        <v>2.2400000000000002</v>
      </c>
      <c r="D1197" s="9">
        <v>14460</v>
      </c>
      <c r="E1197" s="6">
        <v>3</v>
      </c>
      <c r="F1197" s="6">
        <v>3</v>
      </c>
      <c r="G1197" s="6">
        <v>2</v>
      </c>
      <c r="H1197" s="6" t="s">
        <v>19785</v>
      </c>
      <c r="I1197" s="6">
        <v>1</v>
      </c>
      <c r="J1197" s="6">
        <v>3</v>
      </c>
      <c r="K1197" s="6">
        <v>4</v>
      </c>
      <c r="L1197" s="6"/>
      <c r="M1197" s="6" t="s">
        <v>19789</v>
      </c>
      <c r="N1197" s="6"/>
      <c r="O1197" s="6"/>
      <c r="P1197" s="6"/>
      <c r="Q1197" s="6"/>
      <c r="R1197" s="6" t="s">
        <v>93</v>
      </c>
      <c r="S1197" s="6"/>
      <c r="T1197" s="6" t="s">
        <v>18762</v>
      </c>
    </row>
    <row r="1198" spans="1:20" x14ac:dyDescent="0.25">
      <c r="A1198" s="6" t="s">
        <v>18758</v>
      </c>
      <c r="B1198" s="7">
        <f>(#REF!/#REF!)*10000000</f>
        <v>1549.9070055796651</v>
      </c>
      <c r="C1198" s="8">
        <v>1.5</v>
      </c>
      <c r="D1198" s="9">
        <v>9678</v>
      </c>
      <c r="E1198" s="6">
        <v>2</v>
      </c>
      <c r="F1198" s="6">
        <v>2</v>
      </c>
      <c r="G1198" s="6">
        <v>2</v>
      </c>
      <c r="H1198" s="6" t="s">
        <v>19785</v>
      </c>
      <c r="I1198" s="6">
        <v>1</v>
      </c>
      <c r="J1198" s="6">
        <v>7</v>
      </c>
      <c r="K1198" s="6">
        <v>28</v>
      </c>
      <c r="L1198" s="6"/>
      <c r="M1198" s="6" t="s">
        <v>19789</v>
      </c>
      <c r="N1198" s="6">
        <v>5</v>
      </c>
      <c r="O1198" s="6">
        <v>5</v>
      </c>
      <c r="P1198" s="6">
        <v>5</v>
      </c>
      <c r="Q1198" s="6">
        <v>4</v>
      </c>
      <c r="R1198" s="6"/>
      <c r="S1198" s="6" t="s">
        <v>18757</v>
      </c>
      <c r="T1198" s="6" t="s">
        <v>18754</v>
      </c>
    </row>
    <row r="1199" spans="1:20" x14ac:dyDescent="0.25">
      <c r="A1199" s="6" t="s">
        <v>15692</v>
      </c>
      <c r="B1199" s="7">
        <f>(#REF!/#REF!)*10000000</f>
        <v>1549.9506833873468</v>
      </c>
      <c r="C1199" s="8">
        <v>1.1000000000000001</v>
      </c>
      <c r="D1199" s="9">
        <v>7097</v>
      </c>
      <c r="E1199" s="6">
        <v>3</v>
      </c>
      <c r="F1199" s="6">
        <v>2</v>
      </c>
      <c r="G1199" s="6">
        <v>3</v>
      </c>
      <c r="H1199" s="6" t="s">
        <v>19785</v>
      </c>
      <c r="I1199" s="6">
        <v>0</v>
      </c>
      <c r="J1199" s="6">
        <v>4</v>
      </c>
      <c r="K1199" s="6">
        <v>4</v>
      </c>
      <c r="L1199" s="6"/>
      <c r="M1199" s="6" t="s">
        <v>19789</v>
      </c>
      <c r="N1199" s="6">
        <v>5</v>
      </c>
      <c r="O1199" s="6">
        <v>4</v>
      </c>
      <c r="P1199" s="6">
        <v>4</v>
      </c>
      <c r="Q1199" s="6">
        <v>4</v>
      </c>
      <c r="R1199" s="6" t="s">
        <v>356</v>
      </c>
      <c r="S1199" s="6"/>
      <c r="T1199" s="6" t="s">
        <v>972</v>
      </c>
    </row>
    <row r="1200" spans="1:20" x14ac:dyDescent="0.25">
      <c r="A1200" s="6" t="s">
        <v>18663</v>
      </c>
      <c r="B1200" s="7">
        <f>(#REF!/#REF!)*10000000</f>
        <v>1550</v>
      </c>
      <c r="C1200" s="8">
        <v>2.17</v>
      </c>
      <c r="D1200" s="9">
        <v>14000</v>
      </c>
      <c r="E1200" s="6">
        <v>3</v>
      </c>
      <c r="F1200" s="6">
        <v>3</v>
      </c>
      <c r="G1200" s="6">
        <v>3</v>
      </c>
      <c r="H1200" s="6" t="s">
        <v>19785</v>
      </c>
      <c r="I1200" s="6">
        <v>0</v>
      </c>
      <c r="J1200" s="6">
        <v>1</v>
      </c>
      <c r="K1200" s="6">
        <v>4</v>
      </c>
      <c r="L1200" s="6"/>
      <c r="M1200" s="6" t="s">
        <v>19789</v>
      </c>
      <c r="N1200" s="6"/>
      <c r="O1200" s="6"/>
      <c r="P1200" s="6"/>
      <c r="Q1200" s="6"/>
      <c r="R1200" s="6" t="s">
        <v>93</v>
      </c>
      <c r="S1200" s="6"/>
      <c r="T1200" s="6" t="s">
        <v>76</v>
      </c>
    </row>
    <row r="1201" spans="1:20" x14ac:dyDescent="0.25">
      <c r="A1201" s="6" t="s">
        <v>17120</v>
      </c>
      <c r="B1201" s="7">
        <f>(#REF!/#REF!)*10000000</f>
        <v>1550</v>
      </c>
      <c r="C1201" s="8">
        <v>1.55</v>
      </c>
      <c r="D1201" s="9">
        <v>10000</v>
      </c>
      <c r="E1201" s="6">
        <v>3</v>
      </c>
      <c r="F1201" s="6">
        <v>2</v>
      </c>
      <c r="G1201" s="6">
        <v>3</v>
      </c>
      <c r="H1201" s="6" t="s">
        <v>19785</v>
      </c>
      <c r="I1201" s="6">
        <v>1</v>
      </c>
      <c r="J1201" s="6">
        <v>6</v>
      </c>
      <c r="K1201" s="6">
        <v>11</v>
      </c>
      <c r="L1201" s="6" t="s">
        <v>270</v>
      </c>
      <c r="M1201" s="6" t="s">
        <v>19790</v>
      </c>
      <c r="N1201" s="6">
        <v>5</v>
      </c>
      <c r="O1201" s="6">
        <v>4</v>
      </c>
      <c r="P1201" s="6">
        <v>4</v>
      </c>
      <c r="Q1201" s="6">
        <v>4</v>
      </c>
      <c r="R1201" s="6" t="s">
        <v>17118</v>
      </c>
      <c r="S1201" s="6" t="s">
        <v>17119</v>
      </c>
      <c r="T1201" s="6" t="s">
        <v>293</v>
      </c>
    </row>
    <row r="1202" spans="1:20" x14ac:dyDescent="0.25">
      <c r="A1202" s="6" t="s">
        <v>7286</v>
      </c>
      <c r="B1202" s="7">
        <f>(#REF!/#REF!)*10000000</f>
        <v>1550.0031000062002</v>
      </c>
      <c r="C1202" s="8">
        <v>2.5</v>
      </c>
      <c r="D1202" s="9">
        <v>16129</v>
      </c>
      <c r="E1202" s="6">
        <v>2</v>
      </c>
      <c r="F1202" s="6">
        <v>3</v>
      </c>
      <c r="G1202" s="6">
        <v>2</v>
      </c>
      <c r="H1202" s="6" t="s">
        <v>19785</v>
      </c>
      <c r="I1202" s="6">
        <v>1</v>
      </c>
      <c r="J1202" s="6">
        <v>4</v>
      </c>
      <c r="K1202" s="6">
        <v>39</v>
      </c>
      <c r="L1202" s="6" t="s">
        <v>527</v>
      </c>
      <c r="M1202" s="6" t="s">
        <v>19786</v>
      </c>
      <c r="N1202" s="6">
        <v>5</v>
      </c>
      <c r="O1202" s="6">
        <v>5</v>
      </c>
      <c r="P1202" s="6">
        <v>5</v>
      </c>
      <c r="Q1202" s="6">
        <v>5</v>
      </c>
      <c r="R1202" s="6" t="s">
        <v>7284</v>
      </c>
      <c r="S1202" s="6" t="s">
        <v>7285</v>
      </c>
      <c r="T1202" s="6" t="s">
        <v>5749</v>
      </c>
    </row>
    <row r="1203" spans="1:20" x14ac:dyDescent="0.25">
      <c r="A1203" s="6" t="s">
        <v>19651</v>
      </c>
      <c r="B1203" s="7">
        <f>(#REF!/#REF!)*10000000</f>
        <v>1550.0081579376733</v>
      </c>
      <c r="C1203" s="8">
        <v>0.95</v>
      </c>
      <c r="D1203" s="9">
        <v>6129</v>
      </c>
      <c r="E1203" s="6">
        <v>3</v>
      </c>
      <c r="F1203" s="6">
        <v>3</v>
      </c>
      <c r="G1203" s="6">
        <v>2</v>
      </c>
      <c r="H1203" s="6" t="s">
        <v>19785</v>
      </c>
      <c r="I1203" s="6">
        <v>1</v>
      </c>
      <c r="J1203" s="6">
        <v>5</v>
      </c>
      <c r="K1203" s="6">
        <v>5</v>
      </c>
      <c r="L1203" s="6" t="s">
        <v>31</v>
      </c>
      <c r="M1203" s="6" t="s">
        <v>19790</v>
      </c>
      <c r="N1203" s="6">
        <v>4</v>
      </c>
      <c r="O1203" s="6">
        <v>4</v>
      </c>
      <c r="P1203" s="6">
        <v>4</v>
      </c>
      <c r="Q1203" s="6">
        <v>4</v>
      </c>
      <c r="R1203" s="6" t="s">
        <v>19649</v>
      </c>
      <c r="S1203" s="6" t="s">
        <v>19650</v>
      </c>
      <c r="T1203" s="6" t="s">
        <v>14184</v>
      </c>
    </row>
    <row r="1204" spans="1:20" x14ac:dyDescent="0.25">
      <c r="A1204" s="6" t="s">
        <v>3350</v>
      </c>
      <c r="B1204" s="7">
        <f>(#REF!/#REF!)*10000000</f>
        <v>1550.0137779002482</v>
      </c>
      <c r="C1204" s="8">
        <v>2.25</v>
      </c>
      <c r="D1204" s="9">
        <v>14516</v>
      </c>
      <c r="E1204" s="6">
        <v>3</v>
      </c>
      <c r="F1204" s="6">
        <v>3</v>
      </c>
      <c r="G1204" s="6">
        <v>2</v>
      </c>
      <c r="H1204" s="6" t="s">
        <v>19785</v>
      </c>
      <c r="I1204" s="6">
        <v>1</v>
      </c>
      <c r="J1204" s="6">
        <v>16</v>
      </c>
      <c r="K1204" s="6">
        <v>20</v>
      </c>
      <c r="L1204" s="6" t="s">
        <v>31</v>
      </c>
      <c r="M1204" s="6" t="s">
        <v>19787</v>
      </c>
      <c r="N1204" s="6">
        <v>5</v>
      </c>
      <c r="O1204" s="6">
        <v>4</v>
      </c>
      <c r="P1204" s="6">
        <v>4</v>
      </c>
      <c r="Q1204" s="6">
        <v>5</v>
      </c>
      <c r="R1204" s="6"/>
      <c r="S1204" s="6" t="s">
        <v>3348</v>
      </c>
      <c r="T1204" s="6" t="s">
        <v>3344</v>
      </c>
    </row>
    <row r="1205" spans="1:20" x14ac:dyDescent="0.25">
      <c r="A1205" s="6" t="s">
        <v>7436</v>
      </c>
      <c r="B1205" s="7">
        <f>(#REF!/#REF!)*10000000</f>
        <v>1550.0234852043211</v>
      </c>
      <c r="C1205" s="8">
        <v>1.65</v>
      </c>
      <c r="D1205" s="9">
        <v>10645</v>
      </c>
      <c r="E1205" s="6">
        <v>3</v>
      </c>
      <c r="F1205" s="6">
        <v>3</v>
      </c>
      <c r="G1205" s="6">
        <v>3</v>
      </c>
      <c r="H1205" s="6" t="s">
        <v>19785</v>
      </c>
      <c r="I1205" s="6">
        <v>1</v>
      </c>
      <c r="J1205" s="6">
        <v>19</v>
      </c>
      <c r="K1205" s="6">
        <v>24</v>
      </c>
      <c r="L1205" s="6" t="s">
        <v>270</v>
      </c>
      <c r="M1205" s="6" t="s">
        <v>19786</v>
      </c>
      <c r="N1205" s="6">
        <v>5</v>
      </c>
      <c r="O1205" s="6">
        <v>5</v>
      </c>
      <c r="P1205" s="6">
        <v>5</v>
      </c>
      <c r="Q1205" s="6">
        <v>4</v>
      </c>
      <c r="R1205" s="6" t="s">
        <v>7434</v>
      </c>
      <c r="S1205" s="6" t="s">
        <v>7435</v>
      </c>
      <c r="T1205" s="6" t="s">
        <v>7432</v>
      </c>
    </row>
    <row r="1206" spans="1:20" x14ac:dyDescent="0.25">
      <c r="A1206" s="6" t="s">
        <v>6064</v>
      </c>
      <c r="B1206" s="7">
        <f>(#REF!/#REF!)*10000000</f>
        <v>1550.0234852043213</v>
      </c>
      <c r="C1206" s="8">
        <v>1.32</v>
      </c>
      <c r="D1206" s="9">
        <v>8516</v>
      </c>
      <c r="E1206" s="6">
        <v>2</v>
      </c>
      <c r="F1206" s="6">
        <v>2</v>
      </c>
      <c r="G1206" s="6">
        <v>2</v>
      </c>
      <c r="H1206" s="6" t="s">
        <v>19785</v>
      </c>
      <c r="I1206" s="6">
        <v>0</v>
      </c>
      <c r="J1206" s="6">
        <v>10</v>
      </c>
      <c r="K1206" s="6">
        <v>29</v>
      </c>
      <c r="L1206" s="6" t="s">
        <v>143</v>
      </c>
      <c r="M1206" s="6" t="s">
        <v>19786</v>
      </c>
      <c r="N1206" s="6">
        <v>5</v>
      </c>
      <c r="O1206" s="6">
        <v>5</v>
      </c>
      <c r="P1206" s="6">
        <v>5</v>
      </c>
      <c r="Q1206" s="6">
        <v>4</v>
      </c>
      <c r="R1206" s="6" t="s">
        <v>6062</v>
      </c>
      <c r="S1206" s="6" t="s">
        <v>6063</v>
      </c>
      <c r="T1206" s="6" t="s">
        <v>6060</v>
      </c>
    </row>
    <row r="1207" spans="1:20" x14ac:dyDescent="0.25">
      <c r="A1207" s="6" t="s">
        <v>6850</v>
      </c>
      <c r="B1207" s="7">
        <f>(#REF!/#REF!)*10000000</f>
        <v>1550.0442869796279</v>
      </c>
      <c r="C1207" s="8">
        <v>1.05</v>
      </c>
      <c r="D1207" s="9">
        <v>6774</v>
      </c>
      <c r="E1207" s="6">
        <v>2</v>
      </c>
      <c r="F1207" s="6">
        <v>2</v>
      </c>
      <c r="G1207" s="6">
        <v>3</v>
      </c>
      <c r="H1207" s="6" t="s">
        <v>19785</v>
      </c>
      <c r="I1207" s="6">
        <v>1</v>
      </c>
      <c r="J1207" s="6">
        <v>2</v>
      </c>
      <c r="K1207" s="6">
        <v>20</v>
      </c>
      <c r="L1207" s="6" t="s">
        <v>270</v>
      </c>
      <c r="M1207" s="6" t="s">
        <v>19786</v>
      </c>
      <c r="N1207" s="6">
        <v>4</v>
      </c>
      <c r="O1207" s="6">
        <v>3</v>
      </c>
      <c r="P1207" s="6">
        <v>3</v>
      </c>
      <c r="Q1207" s="6">
        <v>3</v>
      </c>
      <c r="R1207" s="6" t="s">
        <v>6849</v>
      </c>
      <c r="S1207" s="6" t="s">
        <v>171</v>
      </c>
      <c r="T1207" s="6" t="s">
        <v>890</v>
      </c>
    </row>
    <row r="1208" spans="1:20" x14ac:dyDescent="0.25">
      <c r="A1208" s="6" t="s">
        <v>7580</v>
      </c>
      <c r="B1208" s="7">
        <f>(#REF!/#REF!)*10000000</f>
        <v>1550.0442869796279</v>
      </c>
      <c r="C1208" s="8">
        <v>1.05</v>
      </c>
      <c r="D1208" s="9">
        <v>6774</v>
      </c>
      <c r="E1208" s="6">
        <v>3</v>
      </c>
      <c r="F1208" s="6">
        <v>3</v>
      </c>
      <c r="G1208" s="6">
        <v>3</v>
      </c>
      <c r="H1208" s="6" t="s">
        <v>19785</v>
      </c>
      <c r="I1208" s="6">
        <v>1</v>
      </c>
      <c r="J1208" s="6">
        <v>6</v>
      </c>
      <c r="K1208" s="6">
        <v>20</v>
      </c>
      <c r="L1208" s="6" t="s">
        <v>143</v>
      </c>
      <c r="M1208" s="6" t="s">
        <v>19786</v>
      </c>
      <c r="N1208" s="6">
        <v>4</v>
      </c>
      <c r="O1208" s="6">
        <v>4</v>
      </c>
      <c r="P1208" s="6">
        <v>4</v>
      </c>
      <c r="Q1208" s="6">
        <v>3</v>
      </c>
      <c r="R1208" s="6"/>
      <c r="S1208" s="6" t="s">
        <v>7579</v>
      </c>
      <c r="T1208" s="6" t="s">
        <v>7577</v>
      </c>
    </row>
    <row r="1209" spans="1:20" x14ac:dyDescent="0.25">
      <c r="A1209" s="6" t="s">
        <v>16228</v>
      </c>
      <c r="B1209" s="7">
        <f>(#REF!/#REF!)*10000000</f>
        <v>1550.0628403854214</v>
      </c>
      <c r="C1209" s="8">
        <v>2.2200000000000002</v>
      </c>
      <c r="D1209" s="9">
        <v>14322</v>
      </c>
      <c r="E1209" s="6">
        <v>3</v>
      </c>
      <c r="F1209" s="6">
        <v>2</v>
      </c>
      <c r="G1209" s="6">
        <v>3</v>
      </c>
      <c r="H1209" s="6" t="s">
        <v>19785</v>
      </c>
      <c r="I1209" s="6">
        <v>0</v>
      </c>
      <c r="J1209" s="6">
        <v>4</v>
      </c>
      <c r="K1209" s="6">
        <v>29</v>
      </c>
      <c r="L1209" s="6" t="s">
        <v>270</v>
      </c>
      <c r="M1209" s="6" t="s">
        <v>19786</v>
      </c>
      <c r="N1209" s="6">
        <v>4</v>
      </c>
      <c r="O1209" s="6">
        <v>4</v>
      </c>
      <c r="P1209" s="6">
        <v>4</v>
      </c>
      <c r="Q1209" s="6">
        <v>4</v>
      </c>
      <c r="R1209" s="6" t="s">
        <v>16227</v>
      </c>
      <c r="S1209" s="6" t="s">
        <v>182</v>
      </c>
      <c r="T1209" s="6" t="s">
        <v>2068</v>
      </c>
    </row>
    <row r="1210" spans="1:20" x14ac:dyDescent="0.25">
      <c r="A1210" s="6" t="s">
        <v>19252</v>
      </c>
      <c r="B1210" s="7">
        <f>(#REF!/#REF!)*10000000</f>
        <v>1550.0671695773483</v>
      </c>
      <c r="C1210" s="8">
        <v>1.5</v>
      </c>
      <c r="D1210" s="9">
        <v>9677</v>
      </c>
      <c r="E1210" s="6">
        <v>3</v>
      </c>
      <c r="F1210" s="6">
        <v>3</v>
      </c>
      <c r="G1210" s="6">
        <v>3</v>
      </c>
      <c r="H1210" s="6" t="s">
        <v>19785</v>
      </c>
      <c r="I1210" s="6">
        <v>1</v>
      </c>
      <c r="J1210" s="6">
        <v>6</v>
      </c>
      <c r="K1210" s="6">
        <v>22</v>
      </c>
      <c r="L1210" s="6" t="s">
        <v>270</v>
      </c>
      <c r="M1210" s="6" t="s">
        <v>19789</v>
      </c>
      <c r="N1210" s="6"/>
      <c r="O1210" s="6"/>
      <c r="P1210" s="6"/>
      <c r="Q1210" s="6"/>
      <c r="R1210" s="6" t="s">
        <v>19251</v>
      </c>
      <c r="S1210" s="6" t="s">
        <v>627</v>
      </c>
      <c r="T1210" s="6" t="s">
        <v>281</v>
      </c>
    </row>
    <row r="1211" spans="1:20" x14ac:dyDescent="0.25">
      <c r="A1211" s="6" t="s">
        <v>10390</v>
      </c>
      <c r="B1211" s="7">
        <f>(#REF!/#REF!)*10000000</f>
        <v>1550.0741339803205</v>
      </c>
      <c r="C1211" s="8">
        <v>1.1499999999999999</v>
      </c>
      <c r="D1211" s="9">
        <v>7419</v>
      </c>
      <c r="E1211" s="6">
        <v>3</v>
      </c>
      <c r="F1211" s="6">
        <v>3</v>
      </c>
      <c r="G1211" s="6">
        <v>3</v>
      </c>
      <c r="H1211" s="6" t="s">
        <v>19791</v>
      </c>
      <c r="I1211" s="6">
        <v>2</v>
      </c>
      <c r="J1211" s="6">
        <v>11</v>
      </c>
      <c r="K1211" s="6">
        <v>24</v>
      </c>
      <c r="L1211" s="6" t="s">
        <v>143</v>
      </c>
      <c r="M1211" s="6" t="s">
        <v>19786</v>
      </c>
      <c r="N1211" s="6"/>
      <c r="O1211" s="6"/>
      <c r="P1211" s="6"/>
      <c r="Q1211" s="6"/>
      <c r="R1211" s="6" t="s">
        <v>10389</v>
      </c>
      <c r="S1211" s="6" t="s">
        <v>2774</v>
      </c>
      <c r="T1211" s="6" t="s">
        <v>10387</v>
      </c>
    </row>
    <row r="1212" spans="1:20" x14ac:dyDescent="0.25">
      <c r="A1212" s="6" t="s">
        <v>18465</v>
      </c>
      <c r="B1212" s="7">
        <f>(#REF!/#REF!)*10000000</f>
        <v>1550.0871924045728</v>
      </c>
      <c r="C1212" s="8">
        <v>0.8</v>
      </c>
      <c r="D1212" s="9">
        <v>5161</v>
      </c>
      <c r="E1212" s="6">
        <v>3</v>
      </c>
      <c r="F1212" s="6">
        <v>2</v>
      </c>
      <c r="G1212" s="6">
        <v>0</v>
      </c>
      <c r="H1212" s="6" t="s">
        <v>19785</v>
      </c>
      <c r="I1212" s="6">
        <v>0</v>
      </c>
      <c r="J1212" s="6">
        <v>0</v>
      </c>
      <c r="K1212" s="6">
        <v>1</v>
      </c>
      <c r="L1212" s="6"/>
      <c r="M1212" s="6" t="s">
        <v>19787</v>
      </c>
      <c r="N1212" s="6">
        <v>4</v>
      </c>
      <c r="O1212" s="6">
        <v>4</v>
      </c>
      <c r="P1212" s="6">
        <v>4</v>
      </c>
      <c r="Q1212" s="6">
        <v>4</v>
      </c>
      <c r="R1212" s="6" t="s">
        <v>93</v>
      </c>
      <c r="S1212" s="6" t="s">
        <v>18464</v>
      </c>
      <c r="T1212" s="6" t="s">
        <v>18462</v>
      </c>
    </row>
    <row r="1213" spans="1:20" x14ac:dyDescent="0.25">
      <c r="A1213" s="6" t="s">
        <v>16614</v>
      </c>
      <c r="B1213" s="7">
        <f>(#REF!/#REF!)*10000000</f>
        <v>1550.1048600346492</v>
      </c>
      <c r="C1213" s="8">
        <v>1.7</v>
      </c>
      <c r="D1213" s="9">
        <v>10967</v>
      </c>
      <c r="E1213" s="6">
        <v>3</v>
      </c>
      <c r="F1213" s="6">
        <v>2</v>
      </c>
      <c r="G1213" s="6">
        <v>3</v>
      </c>
      <c r="H1213" s="6" t="s">
        <v>19785</v>
      </c>
      <c r="I1213" s="6">
        <v>1</v>
      </c>
      <c r="J1213" s="6">
        <v>6</v>
      </c>
      <c r="K1213" s="6">
        <v>9</v>
      </c>
      <c r="L1213" s="6"/>
      <c r="M1213" s="6" t="s">
        <v>19787</v>
      </c>
      <c r="N1213" s="6">
        <v>5</v>
      </c>
      <c r="O1213" s="6">
        <v>5</v>
      </c>
      <c r="P1213" s="6">
        <v>4</v>
      </c>
      <c r="Q1213" s="6">
        <v>5</v>
      </c>
      <c r="R1213" s="6" t="s">
        <v>1030</v>
      </c>
      <c r="S1213" s="6" t="s">
        <v>16612</v>
      </c>
      <c r="T1213" s="6" t="s">
        <v>2433</v>
      </c>
    </row>
    <row r="1214" spans="1:20" x14ac:dyDescent="0.25">
      <c r="A1214" s="6" t="s">
        <v>4786</v>
      </c>
      <c r="B1214" s="7">
        <f>(#REF!/#REF!)*10000000</f>
        <v>1550.1165501165503</v>
      </c>
      <c r="C1214" s="8">
        <v>1.33</v>
      </c>
      <c r="D1214" s="9">
        <v>8580</v>
      </c>
      <c r="E1214" s="6">
        <v>3</v>
      </c>
      <c r="F1214" s="6">
        <v>3</v>
      </c>
      <c r="G1214" s="6">
        <v>4</v>
      </c>
      <c r="H1214" s="6" t="s">
        <v>19785</v>
      </c>
      <c r="I1214" s="6">
        <v>1</v>
      </c>
      <c r="J1214" s="6">
        <v>8</v>
      </c>
      <c r="K1214" s="6">
        <v>18</v>
      </c>
      <c r="L1214" s="6" t="s">
        <v>270</v>
      </c>
      <c r="M1214" s="6" t="s">
        <v>19786</v>
      </c>
      <c r="N1214" s="6">
        <v>5</v>
      </c>
      <c r="O1214" s="6">
        <v>4</v>
      </c>
      <c r="P1214" s="6">
        <v>4</v>
      </c>
      <c r="Q1214" s="6">
        <v>3</v>
      </c>
      <c r="R1214" s="6" t="s">
        <v>4784</v>
      </c>
      <c r="S1214" s="6" t="s">
        <v>4785</v>
      </c>
      <c r="T1214" s="6" t="s">
        <v>4782</v>
      </c>
    </row>
    <row r="1215" spans="1:20" x14ac:dyDescent="0.25">
      <c r="A1215" s="6" t="s">
        <v>19313</v>
      </c>
      <c r="B1215" s="7">
        <f>(#REF!/#REF!)*10000000</f>
        <v>1550.1319261213719</v>
      </c>
      <c r="C1215" s="8">
        <v>0.94</v>
      </c>
      <c r="D1215" s="9">
        <v>6064</v>
      </c>
      <c r="E1215" s="6">
        <v>3</v>
      </c>
      <c r="F1215" s="6">
        <v>3</v>
      </c>
      <c r="G1215" s="6">
        <v>2</v>
      </c>
      <c r="H1215" s="6" t="s">
        <v>19785</v>
      </c>
      <c r="I1215" s="6">
        <v>0</v>
      </c>
      <c r="J1215" s="6">
        <v>5</v>
      </c>
      <c r="K1215" s="6">
        <v>5</v>
      </c>
      <c r="L1215" s="6" t="s">
        <v>270</v>
      </c>
      <c r="M1215" s="6" t="s">
        <v>19790</v>
      </c>
      <c r="N1215" s="6">
        <v>4</v>
      </c>
      <c r="O1215" s="6">
        <v>4</v>
      </c>
      <c r="P1215" s="6">
        <v>4</v>
      </c>
      <c r="Q1215" s="6">
        <v>4</v>
      </c>
      <c r="R1215" s="6" t="s">
        <v>19311</v>
      </c>
      <c r="S1215" s="6" t="s">
        <v>19312</v>
      </c>
      <c r="T1215" s="6" t="s">
        <v>14184</v>
      </c>
    </row>
    <row r="1216" spans="1:20" x14ac:dyDescent="0.25">
      <c r="A1216" s="6" t="s">
        <v>6287</v>
      </c>
      <c r="B1216" s="7">
        <f>(#REF!/#REF!)*10000000</f>
        <v>1550.1691093573847</v>
      </c>
      <c r="C1216" s="8">
        <v>1.1000000000000001</v>
      </c>
      <c r="D1216" s="9">
        <v>7096</v>
      </c>
      <c r="E1216" s="6">
        <v>2</v>
      </c>
      <c r="F1216" s="6">
        <v>2</v>
      </c>
      <c r="G1216" s="6">
        <v>3</v>
      </c>
      <c r="H1216" s="6" t="s">
        <v>19785</v>
      </c>
      <c r="I1216" s="6">
        <v>1</v>
      </c>
      <c r="J1216" s="6">
        <v>9</v>
      </c>
      <c r="K1216" s="6">
        <v>20</v>
      </c>
      <c r="L1216" s="6" t="s">
        <v>143</v>
      </c>
      <c r="M1216" s="6" t="s">
        <v>19788</v>
      </c>
      <c r="N1216" s="6">
        <v>4</v>
      </c>
      <c r="O1216" s="6">
        <v>3</v>
      </c>
      <c r="P1216" s="6">
        <v>3</v>
      </c>
      <c r="Q1216" s="6">
        <v>3</v>
      </c>
      <c r="R1216" s="6" t="s">
        <v>6285</v>
      </c>
      <c r="S1216" s="6" t="s">
        <v>6286</v>
      </c>
      <c r="T1216" s="6" t="s">
        <v>6283</v>
      </c>
    </row>
    <row r="1217" spans="1:20" x14ac:dyDescent="0.25">
      <c r="A1217" s="6" t="s">
        <v>17990</v>
      </c>
      <c r="B1217" s="7">
        <f>(#REF!/#REF!)*10000000</f>
        <v>1550.6329113924053</v>
      </c>
      <c r="C1217" s="8">
        <v>2.4500000000000002</v>
      </c>
      <c r="D1217" s="9">
        <v>15800</v>
      </c>
      <c r="E1217" s="6">
        <v>3</v>
      </c>
      <c r="F1217" s="6">
        <v>3</v>
      </c>
      <c r="G1217" s="6">
        <v>3</v>
      </c>
      <c r="H1217" s="6" t="s">
        <v>19785</v>
      </c>
      <c r="I1217" s="6">
        <v>2</v>
      </c>
      <c r="J1217" s="6">
        <v>3</v>
      </c>
      <c r="K1217" s="6">
        <v>4</v>
      </c>
      <c r="L1217" s="6"/>
      <c r="M1217" s="6" t="s">
        <v>19789</v>
      </c>
      <c r="N1217" s="6"/>
      <c r="O1217" s="6"/>
      <c r="P1217" s="6"/>
      <c r="Q1217" s="6"/>
      <c r="R1217" s="6" t="s">
        <v>3168</v>
      </c>
      <c r="S1217" s="6" t="s">
        <v>17989</v>
      </c>
      <c r="T1217" s="6" t="s">
        <v>76</v>
      </c>
    </row>
    <row r="1218" spans="1:20" x14ac:dyDescent="0.25">
      <c r="A1218" s="6" t="s">
        <v>13920</v>
      </c>
      <c r="B1218" s="7">
        <f>(#REF!/#REF!)*10000000</f>
        <v>1554.001554001554</v>
      </c>
      <c r="C1218" s="8">
        <v>1</v>
      </c>
      <c r="D1218" s="9">
        <v>6435</v>
      </c>
      <c r="E1218" s="6">
        <v>3</v>
      </c>
      <c r="F1218" s="6">
        <v>3</v>
      </c>
      <c r="G1218" s="6">
        <v>4</v>
      </c>
      <c r="H1218" s="6" t="s">
        <v>19785</v>
      </c>
      <c r="I1218" s="6">
        <v>0</v>
      </c>
      <c r="J1218" s="6">
        <v>2</v>
      </c>
      <c r="K1218" s="6">
        <v>3</v>
      </c>
      <c r="L1218" s="6"/>
      <c r="M1218" s="6" t="s">
        <v>19790</v>
      </c>
      <c r="N1218" s="6">
        <v>5</v>
      </c>
      <c r="O1218" s="6">
        <v>3.5</v>
      </c>
      <c r="P1218" s="6">
        <v>4</v>
      </c>
      <c r="Q1218" s="6">
        <v>4</v>
      </c>
      <c r="R1218" s="6" t="s">
        <v>93</v>
      </c>
      <c r="S1218" s="6" t="s">
        <v>13918</v>
      </c>
      <c r="T1218" s="6" t="s">
        <v>1893</v>
      </c>
    </row>
    <row r="1219" spans="1:20" x14ac:dyDescent="0.25">
      <c r="A1219" s="6" t="s">
        <v>17043</v>
      </c>
      <c r="B1219" s="7">
        <f>(#REF!/#REF!)*10000000</f>
        <v>1556.0165975103732</v>
      </c>
      <c r="C1219" s="8">
        <v>0.75</v>
      </c>
      <c r="D1219" s="9">
        <v>4820</v>
      </c>
      <c r="E1219" s="6">
        <v>3</v>
      </c>
      <c r="F1219" s="6">
        <v>2</v>
      </c>
      <c r="G1219" s="6">
        <v>2</v>
      </c>
      <c r="H1219" s="6" t="s">
        <v>19785</v>
      </c>
      <c r="I1219" s="6">
        <v>0</v>
      </c>
      <c r="J1219" s="6">
        <v>16</v>
      </c>
      <c r="K1219" s="6">
        <v>16</v>
      </c>
      <c r="L1219" s="6"/>
      <c r="M1219" s="6" t="s">
        <v>19789</v>
      </c>
      <c r="N1219" s="6">
        <v>5</v>
      </c>
      <c r="O1219" s="6">
        <v>3</v>
      </c>
      <c r="P1219" s="6">
        <v>4</v>
      </c>
      <c r="Q1219" s="6">
        <v>4</v>
      </c>
      <c r="R1219" s="6"/>
      <c r="S1219" s="6"/>
      <c r="T1219" s="6" t="s">
        <v>447</v>
      </c>
    </row>
    <row r="1220" spans="1:20" x14ac:dyDescent="0.25">
      <c r="A1220" s="6" t="s">
        <v>1298</v>
      </c>
      <c r="B1220" s="7">
        <f>(#REF!/#REF!)*10000000</f>
        <v>1557.0065293822202</v>
      </c>
      <c r="C1220" s="8">
        <v>1.55</v>
      </c>
      <c r="D1220" s="9">
        <v>9955</v>
      </c>
      <c r="E1220" s="6">
        <v>3</v>
      </c>
      <c r="F1220" s="6">
        <v>2</v>
      </c>
      <c r="G1220" s="6">
        <v>4</v>
      </c>
      <c r="H1220" s="6" t="s">
        <v>19785</v>
      </c>
      <c r="I1220" s="6">
        <v>0</v>
      </c>
      <c r="J1220" s="6">
        <v>8</v>
      </c>
      <c r="K1220" s="6">
        <v>22</v>
      </c>
      <c r="L1220" s="6" t="s">
        <v>270</v>
      </c>
      <c r="M1220" s="6" t="s">
        <v>19789</v>
      </c>
      <c r="N1220" s="6"/>
      <c r="O1220" s="6"/>
      <c r="P1220" s="6"/>
      <c r="Q1220" s="6"/>
      <c r="R1220" s="6" t="s">
        <v>93</v>
      </c>
      <c r="S1220" s="6" t="s">
        <v>1297</v>
      </c>
      <c r="T1220" s="6" t="s">
        <v>281</v>
      </c>
    </row>
    <row r="1221" spans="1:20" x14ac:dyDescent="0.25">
      <c r="A1221" s="6" t="s">
        <v>14616</v>
      </c>
      <c r="B1221" s="7">
        <f>(#REF!/#REF!)*10000000</f>
        <v>1557.0727033177627</v>
      </c>
      <c r="C1221" s="8">
        <v>1.3</v>
      </c>
      <c r="D1221" s="9">
        <v>8349</v>
      </c>
      <c r="E1221" s="6">
        <v>3</v>
      </c>
      <c r="F1221" s="6">
        <v>2</v>
      </c>
      <c r="G1221" s="6">
        <v>4</v>
      </c>
      <c r="H1221" s="6" t="s">
        <v>19785</v>
      </c>
      <c r="I1221" s="6">
        <v>0</v>
      </c>
      <c r="J1221" s="6">
        <v>18</v>
      </c>
      <c r="K1221" s="6">
        <v>22</v>
      </c>
      <c r="L1221" s="6" t="s">
        <v>304</v>
      </c>
      <c r="M1221" s="6" t="s">
        <v>19789</v>
      </c>
      <c r="N1221" s="6"/>
      <c r="O1221" s="6"/>
      <c r="P1221" s="6"/>
      <c r="Q1221" s="6"/>
      <c r="R1221" s="6"/>
      <c r="S1221" s="6" t="s">
        <v>3265</v>
      </c>
      <c r="T1221" s="6" t="s">
        <v>281</v>
      </c>
    </row>
    <row r="1222" spans="1:20" x14ac:dyDescent="0.25">
      <c r="A1222" s="6" t="s">
        <v>14648</v>
      </c>
      <c r="B1222" s="7">
        <f>(#REF!/#REF!)*10000000</f>
        <v>1557.0934256055366</v>
      </c>
      <c r="C1222" s="8">
        <v>1.35</v>
      </c>
      <c r="D1222" s="9">
        <v>8670</v>
      </c>
      <c r="E1222" s="6">
        <v>3</v>
      </c>
      <c r="F1222" s="6">
        <v>2</v>
      </c>
      <c r="G1222" s="6">
        <v>4</v>
      </c>
      <c r="H1222" s="6" t="s">
        <v>19785</v>
      </c>
      <c r="I1222" s="6">
        <v>0</v>
      </c>
      <c r="J1222" s="6">
        <v>17</v>
      </c>
      <c r="K1222" s="6">
        <v>22</v>
      </c>
      <c r="L1222" s="6"/>
      <c r="M1222" s="6" t="s">
        <v>19789</v>
      </c>
      <c r="N1222" s="6"/>
      <c r="O1222" s="6"/>
      <c r="P1222" s="6"/>
      <c r="Q1222" s="6"/>
      <c r="R1222" s="6"/>
      <c r="S1222" s="6" t="s">
        <v>3265</v>
      </c>
      <c r="T1222" s="6" t="s">
        <v>281</v>
      </c>
    </row>
    <row r="1223" spans="1:20" x14ac:dyDescent="0.25">
      <c r="A1223" s="6" t="s">
        <v>10526</v>
      </c>
      <c r="B1223" s="7">
        <f>(#REF!/#REF!)*10000000</f>
        <v>1558.0057526366252</v>
      </c>
      <c r="C1223" s="8">
        <v>1.3</v>
      </c>
      <c r="D1223" s="9">
        <v>8344</v>
      </c>
      <c r="E1223" s="6">
        <v>3</v>
      </c>
      <c r="F1223" s="6">
        <v>3</v>
      </c>
      <c r="G1223" s="6">
        <v>4</v>
      </c>
      <c r="H1223" s="6" t="s">
        <v>19785</v>
      </c>
      <c r="I1223" s="6">
        <v>1</v>
      </c>
      <c r="J1223" s="6">
        <v>7</v>
      </c>
      <c r="K1223" s="6">
        <v>14</v>
      </c>
      <c r="L1223" s="6" t="s">
        <v>322</v>
      </c>
      <c r="M1223" s="6" t="s">
        <v>19786</v>
      </c>
      <c r="N1223" s="6">
        <v>5</v>
      </c>
      <c r="O1223" s="6">
        <v>4</v>
      </c>
      <c r="P1223" s="6">
        <v>5</v>
      </c>
      <c r="Q1223" s="6">
        <v>4</v>
      </c>
      <c r="R1223" s="6" t="s">
        <v>10525</v>
      </c>
      <c r="S1223" s="6" t="s">
        <v>4785</v>
      </c>
      <c r="T1223" s="6" t="s">
        <v>10523</v>
      </c>
    </row>
    <row r="1224" spans="1:20" x14ac:dyDescent="0.25">
      <c r="A1224" s="6" t="s">
        <v>11135</v>
      </c>
      <c r="B1224" s="7">
        <f>(#REF!/#REF!)*10000000</f>
        <v>1559.0200445434298</v>
      </c>
      <c r="C1224" s="8">
        <v>1.33</v>
      </c>
      <c r="D1224" s="9">
        <v>8531</v>
      </c>
      <c r="E1224" s="6">
        <v>2</v>
      </c>
      <c r="F1224" s="6">
        <v>2</v>
      </c>
      <c r="G1224" s="6">
        <v>3</v>
      </c>
      <c r="H1224" s="6" t="s">
        <v>19785</v>
      </c>
      <c r="I1224" s="6">
        <v>1</v>
      </c>
      <c r="J1224" s="6">
        <v>6</v>
      </c>
      <c r="K1224" s="6">
        <v>15</v>
      </c>
      <c r="L1224" s="6" t="s">
        <v>527</v>
      </c>
      <c r="M1224" s="6" t="s">
        <v>19786</v>
      </c>
      <c r="N1224" s="6">
        <v>5</v>
      </c>
      <c r="O1224" s="6">
        <v>4.5</v>
      </c>
      <c r="P1224" s="6">
        <v>5</v>
      </c>
      <c r="Q1224" s="6">
        <v>4</v>
      </c>
      <c r="R1224" s="6"/>
      <c r="S1224" s="6" t="s">
        <v>11134</v>
      </c>
      <c r="T1224" s="6" t="s">
        <v>11132</v>
      </c>
    </row>
    <row r="1225" spans="1:20" x14ac:dyDescent="0.25">
      <c r="A1225" s="6" t="s">
        <v>17151</v>
      </c>
      <c r="B1225" s="7">
        <f>(#REF!/#REF!)*10000000</f>
        <v>1559.9966270343198</v>
      </c>
      <c r="C1225" s="8">
        <v>1.85</v>
      </c>
      <c r="D1225" s="9">
        <v>11859</v>
      </c>
      <c r="E1225" s="6">
        <v>3</v>
      </c>
      <c r="F1225" s="6">
        <v>2</v>
      </c>
      <c r="G1225" s="6">
        <v>3</v>
      </c>
      <c r="H1225" s="6" t="s">
        <v>19785</v>
      </c>
      <c r="I1225" s="6">
        <v>2</v>
      </c>
      <c r="J1225" s="6">
        <v>1</v>
      </c>
      <c r="K1225" s="6">
        <v>7</v>
      </c>
      <c r="L1225" s="6"/>
      <c r="M1225" s="6" t="s">
        <v>19790</v>
      </c>
      <c r="N1225" s="6"/>
      <c r="O1225" s="6"/>
      <c r="P1225" s="6"/>
      <c r="Q1225" s="6"/>
      <c r="R1225" s="6" t="s">
        <v>93</v>
      </c>
      <c r="S1225" s="6" t="s">
        <v>17150</v>
      </c>
      <c r="T1225" s="6" t="s">
        <v>17147</v>
      </c>
    </row>
    <row r="1226" spans="1:20" x14ac:dyDescent="0.25">
      <c r="A1226" s="6" t="s">
        <v>12253</v>
      </c>
      <c r="B1226" s="7">
        <f>(#REF!/#REF!)*10000000</f>
        <v>1560.0243753808654</v>
      </c>
      <c r="C1226" s="8">
        <v>1.28</v>
      </c>
      <c r="D1226" s="9">
        <v>8205</v>
      </c>
      <c r="E1226" s="6">
        <v>3</v>
      </c>
      <c r="F1226" s="6">
        <v>4</v>
      </c>
      <c r="G1226" s="6">
        <v>4</v>
      </c>
      <c r="H1226" s="6" t="s">
        <v>19791</v>
      </c>
      <c r="I1226" s="6">
        <v>2</v>
      </c>
      <c r="J1226" s="6">
        <v>12</v>
      </c>
      <c r="K1226" s="6">
        <v>22</v>
      </c>
      <c r="L1226" s="6" t="s">
        <v>31</v>
      </c>
      <c r="M1226" s="6" t="s">
        <v>19790</v>
      </c>
      <c r="N1226" s="6">
        <v>5</v>
      </c>
      <c r="O1226" s="6">
        <v>4.5</v>
      </c>
      <c r="P1226" s="6">
        <v>5</v>
      </c>
      <c r="Q1226" s="6">
        <v>3</v>
      </c>
      <c r="R1226" s="6"/>
      <c r="S1226" s="6" t="s">
        <v>12252</v>
      </c>
      <c r="T1226" s="6" t="s">
        <v>982</v>
      </c>
    </row>
    <row r="1227" spans="1:20" x14ac:dyDescent="0.25">
      <c r="A1227" s="6" t="s">
        <v>1147</v>
      </c>
      <c r="B1227" s="7">
        <f>(#REF!/#REF!)*10000000</f>
        <v>1562.5</v>
      </c>
      <c r="C1227" s="8">
        <v>2</v>
      </c>
      <c r="D1227" s="9">
        <v>12800</v>
      </c>
      <c r="E1227" s="6">
        <v>3</v>
      </c>
      <c r="F1227" s="6">
        <v>3</v>
      </c>
      <c r="G1227" s="6">
        <v>2</v>
      </c>
      <c r="H1227" s="6" t="s">
        <v>19785</v>
      </c>
      <c r="I1227" s="6">
        <v>0</v>
      </c>
      <c r="J1227" s="6">
        <v>1</v>
      </c>
      <c r="K1227" s="6">
        <v>4</v>
      </c>
      <c r="L1227" s="6" t="s">
        <v>304</v>
      </c>
      <c r="M1227" s="6" t="s">
        <v>19789</v>
      </c>
      <c r="N1227" s="6">
        <v>4</v>
      </c>
      <c r="O1227" s="6">
        <v>5</v>
      </c>
      <c r="P1227" s="6">
        <v>4</v>
      </c>
      <c r="Q1227" s="6">
        <v>4</v>
      </c>
      <c r="R1227" s="6" t="s">
        <v>530</v>
      </c>
      <c r="S1227" s="6" t="s">
        <v>1145</v>
      </c>
      <c r="T1227" s="6" t="s">
        <v>1142</v>
      </c>
    </row>
    <row r="1228" spans="1:20" x14ac:dyDescent="0.25">
      <c r="A1228" s="6" t="s">
        <v>4303</v>
      </c>
      <c r="B1228" s="7">
        <f>(#REF!/#REF!)*10000000</f>
        <v>1565.0229785119861</v>
      </c>
      <c r="C1228" s="8">
        <v>1.26</v>
      </c>
      <c r="D1228" s="9">
        <v>8051</v>
      </c>
      <c r="E1228" s="6">
        <v>2</v>
      </c>
      <c r="F1228" s="6">
        <v>2</v>
      </c>
      <c r="G1228" s="6">
        <v>3</v>
      </c>
      <c r="H1228" s="6" t="s">
        <v>19785</v>
      </c>
      <c r="I1228" s="6">
        <v>1</v>
      </c>
      <c r="J1228" s="6">
        <v>7</v>
      </c>
      <c r="K1228" s="6">
        <v>14</v>
      </c>
      <c r="L1228" s="6" t="s">
        <v>206</v>
      </c>
      <c r="M1228" s="6" t="s">
        <v>19790</v>
      </c>
      <c r="N1228" s="6">
        <v>5</v>
      </c>
      <c r="O1228" s="6">
        <v>4</v>
      </c>
      <c r="P1228" s="6">
        <v>5</v>
      </c>
      <c r="Q1228" s="6">
        <v>4</v>
      </c>
      <c r="R1228" s="6" t="s">
        <v>4302</v>
      </c>
      <c r="S1228" s="6" t="s">
        <v>3964</v>
      </c>
      <c r="T1228" s="6" t="s">
        <v>2810</v>
      </c>
    </row>
    <row r="1229" spans="1:20" x14ac:dyDescent="0.25">
      <c r="A1229" s="6" t="s">
        <v>18017</v>
      </c>
      <c r="B1229" s="7">
        <f>(#REF!/#REF!)*10000000</f>
        <v>1565.026866294538</v>
      </c>
      <c r="C1229" s="8">
        <v>9</v>
      </c>
      <c r="D1229" s="9">
        <v>57507</v>
      </c>
      <c r="E1229" s="6">
        <v>3</v>
      </c>
      <c r="F1229" s="6">
        <v>3</v>
      </c>
      <c r="G1229" s="6">
        <v>0</v>
      </c>
      <c r="H1229" s="6" t="s">
        <v>19785</v>
      </c>
      <c r="I1229" s="6">
        <v>0</v>
      </c>
      <c r="J1229" s="6">
        <v>7</v>
      </c>
      <c r="K1229" s="6">
        <v>7</v>
      </c>
      <c r="L1229" s="6"/>
      <c r="M1229" s="6" t="s">
        <v>19789</v>
      </c>
      <c r="N1229" s="6">
        <v>4</v>
      </c>
      <c r="O1229" s="6">
        <v>3.5</v>
      </c>
      <c r="P1229" s="6">
        <v>4</v>
      </c>
      <c r="Q1229" s="6">
        <v>3</v>
      </c>
      <c r="R1229" s="6"/>
      <c r="S1229" s="6"/>
      <c r="T1229" s="6" t="s">
        <v>14602</v>
      </c>
    </row>
    <row r="1230" spans="1:20" x14ac:dyDescent="0.25">
      <c r="A1230" s="6" t="s">
        <v>8744</v>
      </c>
      <c r="B1230" s="7">
        <f>(#REF!/#REF!)*10000000</f>
        <v>1565.1776533759855</v>
      </c>
      <c r="C1230" s="8">
        <v>1.37</v>
      </c>
      <c r="D1230" s="9">
        <v>8753</v>
      </c>
      <c r="E1230" s="6">
        <v>3</v>
      </c>
      <c r="F1230" s="6">
        <v>3</v>
      </c>
      <c r="G1230" s="6">
        <v>3</v>
      </c>
      <c r="H1230" s="6" t="s">
        <v>19791</v>
      </c>
      <c r="I1230" s="6">
        <v>3</v>
      </c>
      <c r="J1230" s="6">
        <v>11</v>
      </c>
      <c r="K1230" s="6">
        <v>16</v>
      </c>
      <c r="L1230" s="6" t="s">
        <v>703</v>
      </c>
      <c r="M1230" s="6" t="s">
        <v>19786</v>
      </c>
      <c r="N1230" s="6">
        <v>5</v>
      </c>
      <c r="O1230" s="6">
        <v>5</v>
      </c>
      <c r="P1230" s="6">
        <v>5</v>
      </c>
      <c r="Q1230" s="6">
        <v>4</v>
      </c>
      <c r="R1230" s="6" t="s">
        <v>8742</v>
      </c>
      <c r="S1230" s="6" t="s">
        <v>8743</v>
      </c>
      <c r="T1230" s="6" t="s">
        <v>8740</v>
      </c>
    </row>
    <row r="1231" spans="1:20" x14ac:dyDescent="0.25">
      <c r="A1231" s="6" t="s">
        <v>3296</v>
      </c>
      <c r="B1231" s="7">
        <f>(#REF!/#REF!)*10000000</f>
        <v>1565.1943228544899</v>
      </c>
      <c r="C1231" s="8">
        <v>1.18</v>
      </c>
      <c r="D1231" s="9">
        <v>7539</v>
      </c>
      <c r="E1231" s="6">
        <v>2</v>
      </c>
      <c r="F1231" s="6">
        <v>2</v>
      </c>
      <c r="G1231" s="6">
        <v>3</v>
      </c>
      <c r="H1231" s="6" t="s">
        <v>19785</v>
      </c>
      <c r="I1231" s="6">
        <v>1</v>
      </c>
      <c r="J1231" s="6">
        <v>5</v>
      </c>
      <c r="K1231" s="6">
        <v>14</v>
      </c>
      <c r="L1231" s="6" t="s">
        <v>270</v>
      </c>
      <c r="M1231" s="6" t="s">
        <v>19787</v>
      </c>
      <c r="N1231" s="6">
        <v>5</v>
      </c>
      <c r="O1231" s="6">
        <v>4</v>
      </c>
      <c r="P1231" s="6">
        <v>5</v>
      </c>
      <c r="Q1231" s="6">
        <v>4</v>
      </c>
      <c r="R1231" s="6" t="s">
        <v>3294</v>
      </c>
      <c r="S1231" s="6" t="s">
        <v>3295</v>
      </c>
      <c r="T1231" s="6" t="s">
        <v>3292</v>
      </c>
    </row>
    <row r="1232" spans="1:20" x14ac:dyDescent="0.25">
      <c r="A1232" s="6" t="s">
        <v>2637</v>
      </c>
      <c r="B1232" s="7">
        <f>(#REF!/#REF!)*10000000</f>
        <v>1565.2173913043478</v>
      </c>
      <c r="C1232" s="8">
        <v>0.99</v>
      </c>
      <c r="D1232" s="9">
        <v>6325</v>
      </c>
      <c r="E1232" s="6">
        <v>3</v>
      </c>
      <c r="F1232" s="6">
        <v>4</v>
      </c>
      <c r="G1232" s="6">
        <v>2</v>
      </c>
      <c r="H1232" s="6" t="s">
        <v>19785</v>
      </c>
      <c r="I1232" s="6">
        <v>0</v>
      </c>
      <c r="J1232" s="6">
        <v>11</v>
      </c>
      <c r="K1232" s="6">
        <v>15</v>
      </c>
      <c r="L1232" s="6"/>
      <c r="M1232" s="6" t="s">
        <v>19789</v>
      </c>
      <c r="N1232" s="6">
        <v>4</v>
      </c>
      <c r="O1232" s="6">
        <v>3.5</v>
      </c>
      <c r="P1232" s="6">
        <v>4</v>
      </c>
      <c r="Q1232" s="6">
        <v>3</v>
      </c>
      <c r="R1232" s="6" t="s">
        <v>93</v>
      </c>
      <c r="S1232" s="6"/>
      <c r="T1232" s="6" t="s">
        <v>1855</v>
      </c>
    </row>
    <row r="1233" spans="1:20" x14ac:dyDescent="0.25">
      <c r="A1233" s="6" t="s">
        <v>10325</v>
      </c>
      <c r="B1233" s="7">
        <f>(#REF!/#REF!)*10000000</f>
        <v>1565.2451685034341</v>
      </c>
      <c r="C1233" s="8">
        <v>0.98</v>
      </c>
      <c r="D1233" s="9">
        <v>6261</v>
      </c>
      <c r="E1233" s="6">
        <v>2</v>
      </c>
      <c r="F1233" s="6">
        <v>2</v>
      </c>
      <c r="G1233" s="6">
        <v>3</v>
      </c>
      <c r="H1233" s="6" t="s">
        <v>19785</v>
      </c>
      <c r="I1233" s="6">
        <v>1</v>
      </c>
      <c r="J1233" s="6">
        <v>14</v>
      </c>
      <c r="K1233" s="6">
        <v>14</v>
      </c>
      <c r="L1233" s="6" t="s">
        <v>322</v>
      </c>
      <c r="M1233" s="6" t="s">
        <v>19790</v>
      </c>
      <c r="N1233" s="6">
        <v>5</v>
      </c>
      <c r="O1233" s="6">
        <v>4</v>
      </c>
      <c r="P1233" s="6">
        <v>5</v>
      </c>
      <c r="Q1233" s="6">
        <v>4</v>
      </c>
      <c r="R1233" s="6" t="s">
        <v>10324</v>
      </c>
      <c r="S1233" s="6" t="s">
        <v>7270</v>
      </c>
      <c r="T1233" s="6" t="s">
        <v>2810</v>
      </c>
    </row>
    <row r="1234" spans="1:20" x14ac:dyDescent="0.25">
      <c r="A1234" s="6" t="s">
        <v>16713</v>
      </c>
      <c r="B1234" s="7">
        <f>(#REF!/#REF!)*10000000</f>
        <v>1566.6666666666665</v>
      </c>
      <c r="C1234" s="8">
        <v>1.41</v>
      </c>
      <c r="D1234" s="9">
        <v>9000</v>
      </c>
      <c r="E1234" s="6">
        <v>2</v>
      </c>
      <c r="F1234" s="6">
        <v>2</v>
      </c>
      <c r="G1234" s="6">
        <v>3</v>
      </c>
      <c r="H1234" s="6" t="s">
        <v>19785</v>
      </c>
      <c r="I1234" s="6">
        <v>1</v>
      </c>
      <c r="J1234" s="6">
        <v>3</v>
      </c>
      <c r="K1234" s="6">
        <v>14</v>
      </c>
      <c r="L1234" s="6"/>
      <c r="M1234" s="6" t="s">
        <v>19788</v>
      </c>
      <c r="N1234" s="6">
        <v>5</v>
      </c>
      <c r="O1234" s="6">
        <v>4.5</v>
      </c>
      <c r="P1234" s="6">
        <v>5</v>
      </c>
      <c r="Q1234" s="6">
        <v>4</v>
      </c>
      <c r="R1234" s="6"/>
      <c r="S1234" s="6" t="s">
        <v>16712</v>
      </c>
      <c r="T1234" s="6" t="s">
        <v>191</v>
      </c>
    </row>
    <row r="1235" spans="1:20" x14ac:dyDescent="0.25">
      <c r="A1235" s="6" t="s">
        <v>5535</v>
      </c>
      <c r="B1235" s="7">
        <f>(#REF!/#REF!)*10000000</f>
        <v>1567.3103834312903</v>
      </c>
      <c r="C1235" s="8">
        <v>1.1200000000000001</v>
      </c>
      <c r="D1235" s="9">
        <v>7146</v>
      </c>
      <c r="E1235" s="6">
        <v>2</v>
      </c>
      <c r="F1235" s="6">
        <v>2</v>
      </c>
      <c r="G1235" s="6">
        <v>3</v>
      </c>
      <c r="H1235" s="6" t="s">
        <v>19785</v>
      </c>
      <c r="I1235" s="6">
        <v>1</v>
      </c>
      <c r="J1235" s="6">
        <v>6</v>
      </c>
      <c r="K1235" s="6">
        <v>15</v>
      </c>
      <c r="L1235" s="6" t="s">
        <v>143</v>
      </c>
      <c r="M1235" s="6" t="s">
        <v>19786</v>
      </c>
      <c r="N1235" s="6">
        <v>5</v>
      </c>
      <c r="O1235" s="6">
        <v>4.5</v>
      </c>
      <c r="P1235" s="6">
        <v>5</v>
      </c>
      <c r="Q1235" s="6">
        <v>4</v>
      </c>
      <c r="R1235" s="6"/>
      <c r="S1235" s="6" t="s">
        <v>171</v>
      </c>
      <c r="T1235" s="6" t="s">
        <v>191</v>
      </c>
    </row>
    <row r="1236" spans="1:20" x14ac:dyDescent="0.25">
      <c r="A1236" s="6" t="s">
        <v>9038</v>
      </c>
      <c r="B1236" s="7">
        <f>(#REF!/#REF!)*10000000</f>
        <v>1568.0077792634011</v>
      </c>
      <c r="C1236" s="8">
        <v>1.29</v>
      </c>
      <c r="D1236" s="9">
        <v>8227</v>
      </c>
      <c r="E1236" s="6">
        <v>3</v>
      </c>
      <c r="F1236" s="6">
        <v>3</v>
      </c>
      <c r="G1236" s="6">
        <v>1</v>
      </c>
      <c r="H1236" s="6" t="s">
        <v>19791</v>
      </c>
      <c r="I1236" s="6">
        <v>1</v>
      </c>
      <c r="J1236" s="6">
        <v>12</v>
      </c>
      <c r="K1236" s="6">
        <v>14</v>
      </c>
      <c r="L1236" s="6" t="s">
        <v>143</v>
      </c>
      <c r="M1236" s="6" t="s">
        <v>19786</v>
      </c>
      <c r="N1236" s="6">
        <v>5</v>
      </c>
      <c r="O1236" s="6">
        <v>5</v>
      </c>
      <c r="P1236" s="6">
        <v>5</v>
      </c>
      <c r="Q1236" s="6">
        <v>4.5</v>
      </c>
      <c r="R1236" s="6" t="s">
        <v>9037</v>
      </c>
      <c r="S1236" s="6" t="s">
        <v>6970</v>
      </c>
      <c r="T1236" s="6" t="s">
        <v>6954</v>
      </c>
    </row>
    <row r="1237" spans="1:20" x14ac:dyDescent="0.25">
      <c r="A1237" s="6" t="s">
        <v>12872</v>
      </c>
      <c r="B1237" s="7">
        <f>(#REF!/#REF!)*10000000</f>
        <v>1568.1003584229391</v>
      </c>
      <c r="C1237" s="8">
        <v>1.4</v>
      </c>
      <c r="D1237" s="9">
        <v>8928</v>
      </c>
      <c r="E1237" s="6">
        <v>3</v>
      </c>
      <c r="F1237" s="6">
        <v>3</v>
      </c>
      <c r="G1237" s="6">
        <v>1</v>
      </c>
      <c r="H1237" s="6" t="s">
        <v>19791</v>
      </c>
      <c r="I1237" s="6">
        <v>1</v>
      </c>
      <c r="J1237" s="6">
        <v>12</v>
      </c>
      <c r="K1237" s="6">
        <v>14</v>
      </c>
      <c r="L1237" s="6" t="s">
        <v>304</v>
      </c>
      <c r="M1237" s="6" t="s">
        <v>19786</v>
      </c>
      <c r="N1237" s="6">
        <v>5</v>
      </c>
      <c r="O1237" s="6">
        <v>5</v>
      </c>
      <c r="P1237" s="6">
        <v>5</v>
      </c>
      <c r="Q1237" s="6">
        <v>4.5</v>
      </c>
      <c r="R1237" s="6" t="s">
        <v>12871</v>
      </c>
      <c r="S1237" s="6" t="s">
        <v>6588</v>
      </c>
      <c r="T1237" s="6" t="s">
        <v>2660</v>
      </c>
    </row>
    <row r="1238" spans="1:20" x14ac:dyDescent="0.25">
      <c r="A1238" s="6" t="s">
        <v>12914</v>
      </c>
      <c r="B1238" s="7">
        <f>(#REF!/#REF!)*10000000</f>
        <v>1568.1003584229391</v>
      </c>
      <c r="C1238" s="8">
        <v>1.4</v>
      </c>
      <c r="D1238" s="9">
        <v>8928</v>
      </c>
      <c r="E1238" s="6">
        <v>3</v>
      </c>
      <c r="F1238" s="6">
        <v>3</v>
      </c>
      <c r="G1238" s="6">
        <v>1</v>
      </c>
      <c r="H1238" s="6" t="s">
        <v>19785</v>
      </c>
      <c r="I1238" s="6">
        <v>0</v>
      </c>
      <c r="J1238" s="6">
        <v>12</v>
      </c>
      <c r="K1238" s="6">
        <v>14</v>
      </c>
      <c r="L1238" s="6" t="s">
        <v>304</v>
      </c>
      <c r="M1238" s="6" t="s">
        <v>19786</v>
      </c>
      <c r="N1238" s="6">
        <v>5</v>
      </c>
      <c r="O1238" s="6">
        <v>5</v>
      </c>
      <c r="P1238" s="6">
        <v>5</v>
      </c>
      <c r="Q1238" s="6">
        <v>4.5</v>
      </c>
      <c r="R1238" s="6" t="s">
        <v>530</v>
      </c>
      <c r="S1238" s="6" t="s">
        <v>6035</v>
      </c>
      <c r="T1238" s="6" t="s">
        <v>12912</v>
      </c>
    </row>
    <row r="1239" spans="1:20" x14ac:dyDescent="0.25">
      <c r="A1239" s="6" t="s">
        <v>6977</v>
      </c>
      <c r="B1239" s="7">
        <f>(#REF!/#REF!)*10000000</f>
        <v>1569.3734395434551</v>
      </c>
      <c r="C1239" s="8">
        <v>1.32</v>
      </c>
      <c r="D1239" s="9">
        <v>8411</v>
      </c>
      <c r="E1239" s="6">
        <v>3</v>
      </c>
      <c r="F1239" s="6">
        <v>3</v>
      </c>
      <c r="G1239" s="6">
        <v>1</v>
      </c>
      <c r="H1239" s="6" t="s">
        <v>19791</v>
      </c>
      <c r="I1239" s="6">
        <v>1</v>
      </c>
      <c r="J1239" s="6">
        <v>12</v>
      </c>
      <c r="K1239" s="6">
        <v>14</v>
      </c>
      <c r="L1239" s="6" t="s">
        <v>206</v>
      </c>
      <c r="M1239" s="6" t="s">
        <v>19786</v>
      </c>
      <c r="N1239" s="6">
        <v>5</v>
      </c>
      <c r="O1239" s="6">
        <v>5</v>
      </c>
      <c r="P1239" s="6">
        <v>5</v>
      </c>
      <c r="Q1239" s="6">
        <v>4.5</v>
      </c>
      <c r="R1239" s="6" t="s">
        <v>6976</v>
      </c>
      <c r="S1239" s="6" t="s">
        <v>6970</v>
      </c>
      <c r="T1239" s="6" t="s">
        <v>6954</v>
      </c>
    </row>
    <row r="1240" spans="1:20" x14ac:dyDescent="0.25">
      <c r="A1240" s="6" t="s">
        <v>9047</v>
      </c>
      <c r="B1240" s="7">
        <f>(#REF!/#REF!)*10000000</f>
        <v>1569.3734395434551</v>
      </c>
      <c r="C1240" s="8">
        <v>1.32</v>
      </c>
      <c r="D1240" s="9">
        <v>8411</v>
      </c>
      <c r="E1240" s="6">
        <v>3</v>
      </c>
      <c r="F1240" s="6">
        <v>3</v>
      </c>
      <c r="G1240" s="6">
        <v>1</v>
      </c>
      <c r="H1240" s="6" t="s">
        <v>19791</v>
      </c>
      <c r="I1240" s="6">
        <v>1</v>
      </c>
      <c r="J1240" s="6">
        <v>12</v>
      </c>
      <c r="K1240" s="6">
        <v>14</v>
      </c>
      <c r="L1240" s="6" t="s">
        <v>322</v>
      </c>
      <c r="M1240" s="6" t="s">
        <v>19786</v>
      </c>
      <c r="N1240" s="6">
        <v>5</v>
      </c>
      <c r="O1240" s="6">
        <v>5</v>
      </c>
      <c r="P1240" s="6">
        <v>5</v>
      </c>
      <c r="Q1240" s="6">
        <v>4.5</v>
      </c>
      <c r="R1240" s="6" t="s">
        <v>9046</v>
      </c>
      <c r="S1240" s="6" t="s">
        <v>9032</v>
      </c>
      <c r="T1240" s="6" t="s">
        <v>6954</v>
      </c>
    </row>
    <row r="1241" spans="1:20" x14ac:dyDescent="0.25">
      <c r="A1241" s="6" t="s">
        <v>6971</v>
      </c>
      <c r="B1241" s="7">
        <f>(#REF!/#REF!)*10000000</f>
        <v>1569.4796571290597</v>
      </c>
      <c r="C1241" s="8">
        <v>1.3</v>
      </c>
      <c r="D1241" s="9">
        <v>8283</v>
      </c>
      <c r="E1241" s="6">
        <v>3</v>
      </c>
      <c r="F1241" s="6">
        <v>3</v>
      </c>
      <c r="G1241" s="6">
        <v>1</v>
      </c>
      <c r="H1241" s="6" t="s">
        <v>19791</v>
      </c>
      <c r="I1241" s="6">
        <v>1</v>
      </c>
      <c r="J1241" s="6">
        <v>12</v>
      </c>
      <c r="K1241" s="6">
        <v>14</v>
      </c>
      <c r="L1241" s="6" t="s">
        <v>322</v>
      </c>
      <c r="M1241" s="6" t="s">
        <v>19786</v>
      </c>
      <c r="N1241" s="6">
        <v>5</v>
      </c>
      <c r="O1241" s="6">
        <v>5</v>
      </c>
      <c r="P1241" s="6">
        <v>5</v>
      </c>
      <c r="Q1241" s="6">
        <v>4.5</v>
      </c>
      <c r="R1241" s="6" t="s">
        <v>6969</v>
      </c>
      <c r="S1241" s="6" t="s">
        <v>6970</v>
      </c>
      <c r="T1241" s="6" t="s">
        <v>6954</v>
      </c>
    </row>
    <row r="1242" spans="1:20" x14ac:dyDescent="0.25">
      <c r="A1242" s="6" t="s">
        <v>12923</v>
      </c>
      <c r="B1242" s="7">
        <f>(#REF!/#REF!)*10000000</f>
        <v>1569.5067264573991</v>
      </c>
      <c r="C1242" s="8">
        <v>1.4</v>
      </c>
      <c r="D1242" s="9">
        <v>8920</v>
      </c>
      <c r="E1242" s="6">
        <v>3</v>
      </c>
      <c r="F1242" s="6">
        <v>3</v>
      </c>
      <c r="G1242" s="6">
        <v>1</v>
      </c>
      <c r="H1242" s="6" t="s">
        <v>19791</v>
      </c>
      <c r="I1242" s="6">
        <v>1</v>
      </c>
      <c r="J1242" s="6">
        <v>12</v>
      </c>
      <c r="K1242" s="6">
        <v>14</v>
      </c>
      <c r="L1242" s="6" t="s">
        <v>270</v>
      </c>
      <c r="M1242" s="6" t="s">
        <v>19786</v>
      </c>
      <c r="N1242" s="6">
        <v>5</v>
      </c>
      <c r="O1242" s="6">
        <v>5</v>
      </c>
      <c r="P1242" s="6">
        <v>5</v>
      </c>
      <c r="Q1242" s="6">
        <v>4.5</v>
      </c>
      <c r="R1242" s="6" t="s">
        <v>530</v>
      </c>
      <c r="S1242" s="6" t="s">
        <v>6970</v>
      </c>
      <c r="T1242" s="6" t="s">
        <v>6954</v>
      </c>
    </row>
    <row r="1243" spans="1:20" x14ac:dyDescent="0.25">
      <c r="A1243" s="6" t="s">
        <v>1663</v>
      </c>
      <c r="B1243" s="7">
        <f>(#REF!/#REF!)*10000000</f>
        <v>1570.003694126339</v>
      </c>
      <c r="C1243" s="8">
        <v>1.7</v>
      </c>
      <c r="D1243" s="9">
        <v>10828</v>
      </c>
      <c r="E1243" s="6">
        <v>3</v>
      </c>
      <c r="F1243" s="6">
        <v>2</v>
      </c>
      <c r="G1243" s="6">
        <v>3</v>
      </c>
      <c r="H1243" s="6" t="s">
        <v>19785</v>
      </c>
      <c r="I1243" s="6">
        <v>0</v>
      </c>
      <c r="J1243" s="6">
        <v>10</v>
      </c>
      <c r="K1243" s="6">
        <v>10</v>
      </c>
      <c r="L1243" s="6"/>
      <c r="M1243" s="6" t="s">
        <v>19789</v>
      </c>
      <c r="N1243" s="6">
        <v>4</v>
      </c>
      <c r="O1243" s="6">
        <v>4</v>
      </c>
      <c r="P1243" s="6">
        <v>3</v>
      </c>
      <c r="Q1243" s="6">
        <v>4</v>
      </c>
      <c r="R1243" s="6" t="s">
        <v>234</v>
      </c>
      <c r="S1243" s="6"/>
      <c r="T1243" s="6" t="s">
        <v>1660</v>
      </c>
    </row>
    <row r="1244" spans="1:20" x14ac:dyDescent="0.25">
      <c r="A1244" s="6" t="s">
        <v>735</v>
      </c>
      <c r="B1244" s="7">
        <f>(#REF!/#REF!)*10000000</f>
        <v>1570.0972447325769</v>
      </c>
      <c r="C1244" s="8">
        <v>1.55</v>
      </c>
      <c r="D1244" s="9">
        <v>9872</v>
      </c>
      <c r="E1244" s="6">
        <v>3</v>
      </c>
      <c r="F1244" s="6">
        <v>4</v>
      </c>
      <c r="G1244" s="6">
        <v>1</v>
      </c>
      <c r="H1244" s="6" t="s">
        <v>19785</v>
      </c>
      <c r="I1244" s="6">
        <v>1</v>
      </c>
      <c r="J1244" s="6">
        <v>1</v>
      </c>
      <c r="K1244" s="6">
        <v>11</v>
      </c>
      <c r="L1244" s="6" t="s">
        <v>703</v>
      </c>
      <c r="M1244" s="6" t="s">
        <v>19786</v>
      </c>
      <c r="N1244" s="6">
        <v>5</v>
      </c>
      <c r="O1244" s="6">
        <v>4</v>
      </c>
      <c r="P1244" s="6">
        <v>3</v>
      </c>
      <c r="Q1244" s="6">
        <v>4.5</v>
      </c>
      <c r="R1244" s="6" t="s">
        <v>732</v>
      </c>
      <c r="S1244" s="6" t="s">
        <v>733</v>
      </c>
      <c r="T1244" s="6" t="s">
        <v>728</v>
      </c>
    </row>
    <row r="1245" spans="1:20" x14ac:dyDescent="0.25">
      <c r="A1245" s="6" t="s">
        <v>18181</v>
      </c>
      <c r="B1245" s="7">
        <f>(#REF!/#REF!)*10000000</f>
        <v>1571.973950145969</v>
      </c>
      <c r="C1245" s="8">
        <v>0.7</v>
      </c>
      <c r="D1245" s="9">
        <v>4453</v>
      </c>
      <c r="E1245" s="6">
        <v>3</v>
      </c>
      <c r="F1245" s="6">
        <v>3</v>
      </c>
      <c r="G1245" s="6">
        <v>0</v>
      </c>
      <c r="H1245" s="6" t="s">
        <v>19785</v>
      </c>
      <c r="I1245" s="6">
        <v>0</v>
      </c>
      <c r="J1245" s="6">
        <v>7</v>
      </c>
      <c r="K1245" s="6">
        <v>19</v>
      </c>
      <c r="L1245" s="6"/>
      <c r="M1245" s="6" t="s">
        <v>19789</v>
      </c>
      <c r="N1245" s="6">
        <v>5</v>
      </c>
      <c r="O1245" s="6">
        <v>3</v>
      </c>
      <c r="P1245" s="6">
        <v>4</v>
      </c>
      <c r="Q1245" s="6">
        <v>4</v>
      </c>
      <c r="R1245" s="6"/>
      <c r="S1245" s="6"/>
      <c r="T1245" s="6" t="s">
        <v>18178</v>
      </c>
    </row>
    <row r="1246" spans="1:20" x14ac:dyDescent="0.25">
      <c r="A1246" s="6" t="s">
        <v>3092</v>
      </c>
      <c r="B1246" s="7">
        <f>(#REF!/#REF!)*10000000</f>
        <v>1572.0204728247625</v>
      </c>
      <c r="C1246" s="8">
        <v>1.29</v>
      </c>
      <c r="D1246" s="9">
        <v>8206</v>
      </c>
      <c r="E1246" s="6">
        <v>2</v>
      </c>
      <c r="F1246" s="6">
        <v>2</v>
      </c>
      <c r="G1246" s="6">
        <v>3</v>
      </c>
      <c r="H1246" s="6" t="s">
        <v>19785</v>
      </c>
      <c r="I1246" s="6">
        <v>0</v>
      </c>
      <c r="J1246" s="6">
        <v>4</v>
      </c>
      <c r="K1246" s="6">
        <v>15</v>
      </c>
      <c r="L1246" s="6"/>
      <c r="M1246" s="6" t="s">
        <v>19788</v>
      </c>
      <c r="N1246" s="6">
        <v>5</v>
      </c>
      <c r="O1246" s="6">
        <v>4.5</v>
      </c>
      <c r="P1246" s="6">
        <v>5</v>
      </c>
      <c r="Q1246" s="6">
        <v>4</v>
      </c>
      <c r="R1246" s="6"/>
      <c r="S1246" s="6"/>
      <c r="T1246" s="6" t="s">
        <v>191</v>
      </c>
    </row>
    <row r="1247" spans="1:20" x14ac:dyDescent="0.25">
      <c r="A1247" s="6" t="s">
        <v>11139</v>
      </c>
      <c r="B1247" s="7">
        <f>(#REF!/#REF!)*10000000</f>
        <v>1572.0319099014548</v>
      </c>
      <c r="C1247" s="8">
        <v>1.34</v>
      </c>
      <c r="D1247" s="9">
        <v>8524</v>
      </c>
      <c r="E1247" s="6">
        <v>2</v>
      </c>
      <c r="F1247" s="6">
        <v>2</v>
      </c>
      <c r="G1247" s="6">
        <v>3</v>
      </c>
      <c r="H1247" s="6" t="s">
        <v>19785</v>
      </c>
      <c r="I1247" s="6">
        <v>1</v>
      </c>
      <c r="J1247" s="6">
        <v>2</v>
      </c>
      <c r="K1247" s="6">
        <v>15</v>
      </c>
      <c r="L1247" s="6" t="s">
        <v>527</v>
      </c>
      <c r="M1247" s="6" t="s">
        <v>19786</v>
      </c>
      <c r="N1247" s="6">
        <v>5</v>
      </c>
      <c r="O1247" s="6">
        <v>4.5</v>
      </c>
      <c r="P1247" s="6">
        <v>5</v>
      </c>
      <c r="Q1247" s="6">
        <v>4</v>
      </c>
      <c r="R1247" s="6" t="s">
        <v>93</v>
      </c>
      <c r="S1247" s="6" t="s">
        <v>11134</v>
      </c>
      <c r="T1247" s="6" t="s">
        <v>11132</v>
      </c>
    </row>
    <row r="1248" spans="1:20" x14ac:dyDescent="0.25">
      <c r="A1248" s="6" t="s">
        <v>11189</v>
      </c>
      <c r="B1248" s="7">
        <f>(#REF!/#REF!)*10000000</f>
        <v>1572.0319099014548</v>
      </c>
      <c r="C1248" s="8">
        <v>1.34</v>
      </c>
      <c r="D1248" s="9">
        <v>8524</v>
      </c>
      <c r="E1248" s="6">
        <v>3</v>
      </c>
      <c r="F1248" s="6">
        <v>3</v>
      </c>
      <c r="G1248" s="6">
        <v>3</v>
      </c>
      <c r="H1248" s="6" t="s">
        <v>19785</v>
      </c>
      <c r="I1248" s="6">
        <v>0</v>
      </c>
      <c r="J1248" s="6">
        <v>7</v>
      </c>
      <c r="K1248" s="6">
        <v>15</v>
      </c>
      <c r="L1248" s="6" t="s">
        <v>270</v>
      </c>
      <c r="M1248" s="6" t="s">
        <v>19786</v>
      </c>
      <c r="N1248" s="6">
        <v>5</v>
      </c>
      <c r="O1248" s="6">
        <v>4.5</v>
      </c>
      <c r="P1248" s="6">
        <v>5</v>
      </c>
      <c r="Q1248" s="6">
        <v>4</v>
      </c>
      <c r="R1248" s="6"/>
      <c r="S1248" s="6" t="s">
        <v>11134</v>
      </c>
      <c r="T1248" s="6" t="s">
        <v>11187</v>
      </c>
    </row>
    <row r="1249" spans="1:20" x14ac:dyDescent="0.25">
      <c r="A1249" s="6" t="s">
        <v>19027</v>
      </c>
      <c r="B1249" s="7">
        <f>(#REF!/#REF!)*10000000</f>
        <v>1572.0362493064545</v>
      </c>
      <c r="C1249" s="8">
        <v>0.85</v>
      </c>
      <c r="D1249" s="9">
        <v>5407</v>
      </c>
      <c r="E1249" s="6">
        <v>3</v>
      </c>
      <c r="F1249" s="6">
        <v>3</v>
      </c>
      <c r="G1249" s="6">
        <v>0</v>
      </c>
      <c r="H1249" s="6" t="s">
        <v>19785</v>
      </c>
      <c r="I1249" s="6">
        <v>0</v>
      </c>
      <c r="J1249" s="6">
        <v>0</v>
      </c>
      <c r="K1249" s="6">
        <v>16</v>
      </c>
      <c r="L1249" s="6" t="s">
        <v>270</v>
      </c>
      <c r="M1249" s="6" t="s">
        <v>19786</v>
      </c>
      <c r="N1249" s="6">
        <v>5</v>
      </c>
      <c r="O1249" s="6">
        <v>4</v>
      </c>
      <c r="P1249" s="6">
        <v>4</v>
      </c>
      <c r="Q1249" s="6">
        <v>4</v>
      </c>
      <c r="R1249" s="6" t="s">
        <v>14225</v>
      </c>
      <c r="S1249" s="6" t="s">
        <v>19025</v>
      </c>
      <c r="T1249" s="6" t="s">
        <v>19023</v>
      </c>
    </row>
    <row r="1250" spans="1:20" x14ac:dyDescent="0.25">
      <c r="A1250" s="6" t="s">
        <v>16372</v>
      </c>
      <c r="B1250" s="7">
        <f>(#REF!/#REF!)*10000000</f>
        <v>1572.1368968436329</v>
      </c>
      <c r="C1250" s="8">
        <v>1.3</v>
      </c>
      <c r="D1250" s="9">
        <v>8269</v>
      </c>
      <c r="E1250" s="6">
        <v>2</v>
      </c>
      <c r="F1250" s="6">
        <v>2</v>
      </c>
      <c r="G1250" s="6">
        <v>3</v>
      </c>
      <c r="H1250" s="6" t="s">
        <v>19785</v>
      </c>
      <c r="I1250" s="6">
        <v>1</v>
      </c>
      <c r="J1250" s="6">
        <v>3</v>
      </c>
      <c r="K1250" s="6">
        <v>15</v>
      </c>
      <c r="L1250" s="6" t="s">
        <v>143</v>
      </c>
      <c r="M1250" s="6" t="s">
        <v>19788</v>
      </c>
      <c r="N1250" s="6">
        <v>5</v>
      </c>
      <c r="O1250" s="6">
        <v>4.5</v>
      </c>
      <c r="P1250" s="6">
        <v>5</v>
      </c>
      <c r="Q1250" s="6">
        <v>4</v>
      </c>
      <c r="R1250" s="6"/>
      <c r="S1250" s="6" t="s">
        <v>171</v>
      </c>
      <c r="T1250" s="6" t="s">
        <v>191</v>
      </c>
    </row>
    <row r="1251" spans="1:20" x14ac:dyDescent="0.25">
      <c r="A1251" s="6" t="s">
        <v>4061</v>
      </c>
      <c r="B1251" s="7">
        <f>(#REF!/#REF!)*10000000</f>
        <v>1573.5994964481611</v>
      </c>
      <c r="C1251" s="8">
        <v>1.75</v>
      </c>
      <c r="D1251" s="9">
        <v>11121</v>
      </c>
      <c r="E1251" s="6">
        <v>4</v>
      </c>
      <c r="F1251" s="6">
        <v>3</v>
      </c>
      <c r="G1251" s="6">
        <v>4</v>
      </c>
      <c r="H1251" s="6" t="s">
        <v>19791</v>
      </c>
      <c r="I1251" s="6">
        <v>3</v>
      </c>
      <c r="J1251" s="6">
        <v>8</v>
      </c>
      <c r="K1251" s="6">
        <v>13</v>
      </c>
      <c r="L1251" s="6" t="s">
        <v>703</v>
      </c>
      <c r="M1251" s="6" t="s">
        <v>19786</v>
      </c>
      <c r="N1251" s="6">
        <v>5</v>
      </c>
      <c r="O1251" s="6">
        <v>5</v>
      </c>
      <c r="P1251" s="6">
        <v>4</v>
      </c>
      <c r="Q1251" s="6">
        <v>4</v>
      </c>
      <c r="R1251" s="6"/>
      <c r="S1251" s="6" t="s">
        <v>4059</v>
      </c>
      <c r="T1251" s="6" t="s">
        <v>1820</v>
      </c>
    </row>
    <row r="1252" spans="1:20" x14ac:dyDescent="0.25">
      <c r="A1252" s="6" t="s">
        <v>11572</v>
      </c>
      <c r="B1252" s="7">
        <f>(#REF!/#REF!)*10000000</f>
        <v>1575.0188317469012</v>
      </c>
      <c r="C1252" s="8">
        <v>2.2999999999999998</v>
      </c>
      <c r="D1252" s="9">
        <v>14603</v>
      </c>
      <c r="E1252" s="6">
        <v>3</v>
      </c>
      <c r="F1252" s="6">
        <v>4</v>
      </c>
      <c r="G1252" s="6">
        <v>4</v>
      </c>
      <c r="H1252" s="6" t="s">
        <v>19785</v>
      </c>
      <c r="I1252" s="6">
        <v>1</v>
      </c>
      <c r="J1252" s="6">
        <v>27</v>
      </c>
      <c r="K1252" s="6">
        <v>29</v>
      </c>
      <c r="L1252" s="6" t="s">
        <v>270</v>
      </c>
      <c r="M1252" s="6" t="s">
        <v>19786</v>
      </c>
      <c r="N1252" s="6">
        <v>5</v>
      </c>
      <c r="O1252" s="6">
        <v>4</v>
      </c>
      <c r="P1252" s="6">
        <v>5</v>
      </c>
      <c r="Q1252" s="6">
        <v>4</v>
      </c>
      <c r="R1252" s="6" t="s">
        <v>11570</v>
      </c>
      <c r="S1252" s="6" t="s">
        <v>11571</v>
      </c>
      <c r="T1252" s="6" t="s">
        <v>11567</v>
      </c>
    </row>
    <row r="1253" spans="1:20" x14ac:dyDescent="0.25">
      <c r="A1253" s="6" t="s">
        <v>2597</v>
      </c>
      <c r="B1253" s="7">
        <f>(#REF!/#REF!)*10000000</f>
        <v>1575.1132112620596</v>
      </c>
      <c r="C1253" s="8">
        <v>1.6</v>
      </c>
      <c r="D1253" s="9">
        <v>10158</v>
      </c>
      <c r="E1253" s="6">
        <v>3</v>
      </c>
      <c r="F1253" s="6">
        <v>3</v>
      </c>
      <c r="G1253" s="6">
        <v>3</v>
      </c>
      <c r="H1253" s="6" t="s">
        <v>19785</v>
      </c>
      <c r="I1253" s="6">
        <v>2</v>
      </c>
      <c r="J1253" s="6">
        <v>2</v>
      </c>
      <c r="K1253" s="6">
        <v>3</v>
      </c>
      <c r="L1253" s="6" t="s">
        <v>143</v>
      </c>
      <c r="M1253" s="6" t="s">
        <v>19788</v>
      </c>
      <c r="N1253" s="6">
        <v>5</v>
      </c>
      <c r="O1253" s="6">
        <v>4</v>
      </c>
      <c r="P1253" s="6">
        <v>4</v>
      </c>
      <c r="Q1253" s="6">
        <v>4</v>
      </c>
      <c r="R1253" s="6" t="s">
        <v>93</v>
      </c>
      <c r="S1253" s="6" t="s">
        <v>2596</v>
      </c>
      <c r="T1253" s="6" t="s">
        <v>1903</v>
      </c>
    </row>
    <row r="1254" spans="1:20" x14ac:dyDescent="0.25">
      <c r="A1254" s="6" t="s">
        <v>12579</v>
      </c>
      <c r="B1254" s="7">
        <f>(#REF!/#REF!)*10000000</f>
        <v>1578.0123314870939</v>
      </c>
      <c r="C1254" s="8">
        <v>1.51</v>
      </c>
      <c r="D1254" s="9">
        <v>9569</v>
      </c>
      <c r="E1254" s="6">
        <v>3</v>
      </c>
      <c r="F1254" s="6">
        <v>3</v>
      </c>
      <c r="G1254" s="6">
        <v>2</v>
      </c>
      <c r="H1254" s="6" t="s">
        <v>19791</v>
      </c>
      <c r="I1254" s="6">
        <v>1</v>
      </c>
      <c r="J1254" s="6">
        <v>0</v>
      </c>
      <c r="K1254" s="6">
        <v>14</v>
      </c>
      <c r="L1254" s="6" t="s">
        <v>31</v>
      </c>
      <c r="M1254" s="6" t="s">
        <v>19786</v>
      </c>
      <c r="N1254" s="6">
        <v>5</v>
      </c>
      <c r="O1254" s="6">
        <v>5</v>
      </c>
      <c r="P1254" s="6">
        <v>5</v>
      </c>
      <c r="Q1254" s="6">
        <v>4.5</v>
      </c>
      <c r="R1254" s="6" t="s">
        <v>12577</v>
      </c>
      <c r="S1254" s="6" t="s">
        <v>12578</v>
      </c>
      <c r="T1254" s="6" t="s">
        <v>2660</v>
      </c>
    </row>
    <row r="1255" spans="1:20" x14ac:dyDescent="0.25">
      <c r="A1255" s="6" t="s">
        <v>12897</v>
      </c>
      <c r="B1255" s="7">
        <f>(#REF!/#REF!)*10000000</f>
        <v>1578.0191218787711</v>
      </c>
      <c r="C1255" s="8">
        <v>1.7</v>
      </c>
      <c r="D1255" s="9">
        <v>10773</v>
      </c>
      <c r="E1255" s="6">
        <v>3</v>
      </c>
      <c r="F1255" s="6">
        <v>3</v>
      </c>
      <c r="G1255" s="6">
        <v>2</v>
      </c>
      <c r="H1255" s="6" t="s">
        <v>19791</v>
      </c>
      <c r="I1255" s="6">
        <v>1</v>
      </c>
      <c r="J1255" s="6">
        <v>0</v>
      </c>
      <c r="K1255" s="6">
        <v>14</v>
      </c>
      <c r="L1255" s="6" t="s">
        <v>206</v>
      </c>
      <c r="M1255" s="6" t="s">
        <v>19786</v>
      </c>
      <c r="N1255" s="6">
        <v>5</v>
      </c>
      <c r="O1255" s="6">
        <v>5</v>
      </c>
      <c r="P1255" s="6">
        <v>5</v>
      </c>
      <c r="Q1255" s="6">
        <v>4.5</v>
      </c>
      <c r="R1255" s="6" t="s">
        <v>530</v>
      </c>
      <c r="S1255" s="6" t="s">
        <v>171</v>
      </c>
      <c r="T1255" s="6" t="s">
        <v>2660</v>
      </c>
    </row>
    <row r="1256" spans="1:20" x14ac:dyDescent="0.25">
      <c r="A1256" s="6" t="s">
        <v>12648</v>
      </c>
      <c r="B1256" s="7">
        <f>(#REF!/#REF!)*10000000</f>
        <v>1578.0371811500215</v>
      </c>
      <c r="C1256" s="8">
        <v>1.46</v>
      </c>
      <c r="D1256" s="9">
        <v>9252</v>
      </c>
      <c r="E1256" s="6">
        <v>3</v>
      </c>
      <c r="F1256" s="6">
        <v>3</v>
      </c>
      <c r="G1256" s="6">
        <v>2</v>
      </c>
      <c r="H1256" s="6" t="s">
        <v>19791</v>
      </c>
      <c r="I1256" s="6">
        <v>1</v>
      </c>
      <c r="J1256" s="6">
        <v>0</v>
      </c>
      <c r="K1256" s="6">
        <v>14</v>
      </c>
      <c r="L1256" s="6" t="s">
        <v>143</v>
      </c>
      <c r="M1256" s="6" t="s">
        <v>19786</v>
      </c>
      <c r="N1256" s="6">
        <v>5</v>
      </c>
      <c r="O1256" s="6">
        <v>5</v>
      </c>
      <c r="P1256" s="6">
        <v>5</v>
      </c>
      <c r="Q1256" s="6">
        <v>4.5</v>
      </c>
      <c r="R1256" s="6" t="s">
        <v>12647</v>
      </c>
      <c r="S1256" s="6" t="s">
        <v>3629</v>
      </c>
      <c r="T1256" s="6" t="s">
        <v>2660</v>
      </c>
    </row>
    <row r="1257" spans="1:20" x14ac:dyDescent="0.25">
      <c r="A1257" s="6" t="s">
        <v>12667</v>
      </c>
      <c r="B1257" s="7">
        <f>(#REF!/#REF!)*10000000</f>
        <v>1578.064897918927</v>
      </c>
      <c r="C1257" s="8">
        <v>1.6</v>
      </c>
      <c r="D1257" s="9">
        <v>10139</v>
      </c>
      <c r="E1257" s="6">
        <v>3</v>
      </c>
      <c r="F1257" s="6">
        <v>3</v>
      </c>
      <c r="G1257" s="6">
        <v>2</v>
      </c>
      <c r="H1257" s="6" t="s">
        <v>19791</v>
      </c>
      <c r="I1257" s="6">
        <v>1</v>
      </c>
      <c r="J1257" s="6">
        <v>0</v>
      </c>
      <c r="K1257" s="6">
        <v>14</v>
      </c>
      <c r="L1257" s="6" t="s">
        <v>527</v>
      </c>
      <c r="M1257" s="6" t="s">
        <v>19786</v>
      </c>
      <c r="N1257" s="6">
        <v>5</v>
      </c>
      <c r="O1257" s="6">
        <v>5</v>
      </c>
      <c r="P1257" s="6">
        <v>5</v>
      </c>
      <c r="Q1257" s="6">
        <v>4.5</v>
      </c>
      <c r="R1257" s="6" t="s">
        <v>530</v>
      </c>
      <c r="S1257" s="6" t="s">
        <v>12666</v>
      </c>
      <c r="T1257" s="6" t="s">
        <v>12664</v>
      </c>
    </row>
    <row r="1258" spans="1:20" x14ac:dyDescent="0.25">
      <c r="A1258" s="6" t="s">
        <v>12890</v>
      </c>
      <c r="B1258" s="7">
        <f>(#REF!/#REF!)*10000000</f>
        <v>1578.064897918927</v>
      </c>
      <c r="C1258" s="8">
        <v>1.6</v>
      </c>
      <c r="D1258" s="9">
        <v>10139</v>
      </c>
      <c r="E1258" s="6">
        <v>3</v>
      </c>
      <c r="F1258" s="6">
        <v>3</v>
      </c>
      <c r="G1258" s="6">
        <v>2</v>
      </c>
      <c r="H1258" s="6" t="s">
        <v>19791</v>
      </c>
      <c r="I1258" s="6">
        <v>1</v>
      </c>
      <c r="J1258" s="6">
        <v>0</v>
      </c>
      <c r="K1258" s="6">
        <v>14</v>
      </c>
      <c r="L1258" s="6" t="s">
        <v>322</v>
      </c>
      <c r="M1258" s="6" t="s">
        <v>19786</v>
      </c>
      <c r="N1258" s="6">
        <v>5</v>
      </c>
      <c r="O1258" s="6">
        <v>5</v>
      </c>
      <c r="P1258" s="6">
        <v>5</v>
      </c>
      <c r="Q1258" s="6">
        <v>4.5</v>
      </c>
      <c r="R1258" s="6" t="s">
        <v>530</v>
      </c>
      <c r="S1258" s="6" t="s">
        <v>171</v>
      </c>
      <c r="T1258" s="6" t="s">
        <v>2660</v>
      </c>
    </row>
    <row r="1259" spans="1:20" x14ac:dyDescent="0.25">
      <c r="A1259" s="6" t="s">
        <v>8706</v>
      </c>
      <c r="B1259" s="7">
        <f>(#REF!/#REF!)*10000000</f>
        <v>1578.0730897009967</v>
      </c>
      <c r="C1259" s="8">
        <v>1.52</v>
      </c>
      <c r="D1259" s="9">
        <v>9632</v>
      </c>
      <c r="E1259" s="6">
        <v>3</v>
      </c>
      <c r="F1259" s="6">
        <v>3</v>
      </c>
      <c r="G1259" s="6">
        <v>2</v>
      </c>
      <c r="H1259" s="6" t="s">
        <v>19791</v>
      </c>
      <c r="I1259" s="6">
        <v>1</v>
      </c>
      <c r="J1259" s="6">
        <v>4</v>
      </c>
      <c r="K1259" s="6">
        <v>14</v>
      </c>
      <c r="L1259" s="6" t="s">
        <v>322</v>
      </c>
      <c r="M1259" s="6" t="s">
        <v>19786</v>
      </c>
      <c r="N1259" s="6">
        <v>5</v>
      </c>
      <c r="O1259" s="6">
        <v>5</v>
      </c>
      <c r="P1259" s="6">
        <v>5</v>
      </c>
      <c r="Q1259" s="6">
        <v>4.5</v>
      </c>
      <c r="R1259" s="6" t="s">
        <v>8705</v>
      </c>
      <c r="S1259" s="6" t="s">
        <v>8699</v>
      </c>
      <c r="T1259" s="6" t="s">
        <v>8703</v>
      </c>
    </row>
    <row r="1260" spans="1:20" x14ac:dyDescent="0.25">
      <c r="A1260" s="6" t="s">
        <v>12877</v>
      </c>
      <c r="B1260" s="7">
        <f>(#REF!/#REF!)*10000000</f>
        <v>1578.0821917808219</v>
      </c>
      <c r="C1260" s="8">
        <v>1.44</v>
      </c>
      <c r="D1260" s="9">
        <v>9125</v>
      </c>
      <c r="E1260" s="6">
        <v>3</v>
      </c>
      <c r="F1260" s="6">
        <v>3</v>
      </c>
      <c r="G1260" s="6">
        <v>2</v>
      </c>
      <c r="H1260" s="6" t="s">
        <v>19791</v>
      </c>
      <c r="I1260" s="6">
        <v>1</v>
      </c>
      <c r="J1260" s="6">
        <v>1</v>
      </c>
      <c r="K1260" s="6">
        <v>14</v>
      </c>
      <c r="L1260" s="6" t="s">
        <v>703</v>
      </c>
      <c r="M1260" s="6" t="s">
        <v>19786</v>
      </c>
      <c r="N1260" s="6">
        <v>5</v>
      </c>
      <c r="O1260" s="6">
        <v>5</v>
      </c>
      <c r="P1260" s="6">
        <v>5</v>
      </c>
      <c r="Q1260" s="6">
        <v>4.5</v>
      </c>
      <c r="R1260" s="6" t="s">
        <v>612</v>
      </c>
      <c r="S1260" s="6" t="s">
        <v>6588</v>
      </c>
      <c r="T1260" s="6" t="s">
        <v>2660</v>
      </c>
    </row>
    <row r="1261" spans="1:20" x14ac:dyDescent="0.25">
      <c r="A1261" s="6" t="s">
        <v>4796</v>
      </c>
      <c r="B1261" s="7">
        <f>(#REF!/#REF!)*10000000</f>
        <v>1578.0881552693631</v>
      </c>
      <c r="C1261" s="8">
        <v>0.87</v>
      </c>
      <c r="D1261" s="9">
        <v>5513</v>
      </c>
      <c r="E1261" s="6">
        <v>2</v>
      </c>
      <c r="F1261" s="6">
        <v>3</v>
      </c>
      <c r="G1261" s="6">
        <v>4</v>
      </c>
      <c r="H1261" s="6" t="s">
        <v>19785</v>
      </c>
      <c r="I1261" s="6">
        <v>1</v>
      </c>
      <c r="J1261" s="6">
        <v>9</v>
      </c>
      <c r="K1261" s="6">
        <v>24</v>
      </c>
      <c r="L1261" s="6" t="s">
        <v>143</v>
      </c>
      <c r="M1261" s="6" t="s">
        <v>19788</v>
      </c>
      <c r="N1261" s="6">
        <v>5</v>
      </c>
      <c r="O1261" s="6">
        <v>4</v>
      </c>
      <c r="P1261" s="6">
        <v>4</v>
      </c>
      <c r="Q1261" s="6">
        <v>4</v>
      </c>
      <c r="R1261" s="6" t="s">
        <v>4795</v>
      </c>
      <c r="S1261" s="6" t="s">
        <v>171</v>
      </c>
      <c r="T1261" s="6" t="s">
        <v>4791</v>
      </c>
    </row>
    <row r="1262" spans="1:20" x14ac:dyDescent="0.25">
      <c r="A1262" s="6" t="s">
        <v>8355</v>
      </c>
      <c r="B1262" s="7">
        <f>(#REF!/#REF!)*10000000</f>
        <v>1578.0881552693631</v>
      </c>
      <c r="C1262" s="8">
        <v>0.87</v>
      </c>
      <c r="D1262" s="9">
        <v>5513</v>
      </c>
      <c r="E1262" s="6">
        <v>2</v>
      </c>
      <c r="F1262" s="6">
        <v>3</v>
      </c>
      <c r="G1262" s="6">
        <v>4</v>
      </c>
      <c r="H1262" s="6" t="s">
        <v>19785</v>
      </c>
      <c r="I1262" s="6">
        <v>1</v>
      </c>
      <c r="J1262" s="6">
        <v>5</v>
      </c>
      <c r="K1262" s="6">
        <v>23</v>
      </c>
      <c r="L1262" s="6" t="s">
        <v>527</v>
      </c>
      <c r="M1262" s="6" t="s">
        <v>19786</v>
      </c>
      <c r="N1262" s="6">
        <v>5</v>
      </c>
      <c r="O1262" s="6">
        <v>4</v>
      </c>
      <c r="P1262" s="6">
        <v>4</v>
      </c>
      <c r="Q1262" s="6">
        <v>4</v>
      </c>
      <c r="R1262" s="6"/>
      <c r="S1262" s="6" t="s">
        <v>8354</v>
      </c>
      <c r="T1262" s="6" t="s">
        <v>8351</v>
      </c>
    </row>
    <row r="1263" spans="1:20" x14ac:dyDescent="0.25">
      <c r="A1263" s="6" t="s">
        <v>6413</v>
      </c>
      <c r="B1263" s="7">
        <f>(#REF!/#REF!)*10000000</f>
        <v>1578.0900020362451</v>
      </c>
      <c r="C1263" s="8">
        <v>1.55</v>
      </c>
      <c r="D1263" s="9">
        <v>9822</v>
      </c>
      <c r="E1263" s="6">
        <v>3</v>
      </c>
      <c r="F1263" s="6">
        <v>3</v>
      </c>
      <c r="G1263" s="6">
        <v>2</v>
      </c>
      <c r="H1263" s="6" t="s">
        <v>19791</v>
      </c>
      <c r="I1263" s="6">
        <v>1</v>
      </c>
      <c r="J1263" s="6">
        <v>0</v>
      </c>
      <c r="K1263" s="6">
        <v>14</v>
      </c>
      <c r="L1263" s="6" t="s">
        <v>31</v>
      </c>
      <c r="M1263" s="6" t="s">
        <v>19786</v>
      </c>
      <c r="N1263" s="6">
        <v>5</v>
      </c>
      <c r="O1263" s="6">
        <v>5</v>
      </c>
      <c r="P1263" s="6">
        <v>5</v>
      </c>
      <c r="Q1263" s="6">
        <v>4.5</v>
      </c>
      <c r="R1263" s="6" t="s">
        <v>6411</v>
      </c>
      <c r="S1263" s="6" t="s">
        <v>6412</v>
      </c>
      <c r="T1263" s="6" t="s">
        <v>6409</v>
      </c>
    </row>
    <row r="1264" spans="1:20" x14ac:dyDescent="0.25">
      <c r="A1264" s="6" t="s">
        <v>8711</v>
      </c>
      <c r="B1264" s="7">
        <f>(#REF!/#REF!)*10000000</f>
        <v>1578.0900020362451</v>
      </c>
      <c r="C1264" s="8">
        <v>1.55</v>
      </c>
      <c r="D1264" s="9">
        <v>9822</v>
      </c>
      <c r="E1264" s="6">
        <v>3</v>
      </c>
      <c r="F1264" s="6">
        <v>3</v>
      </c>
      <c r="G1264" s="6">
        <v>2</v>
      </c>
      <c r="H1264" s="6" t="s">
        <v>19791</v>
      </c>
      <c r="I1264" s="6">
        <v>1</v>
      </c>
      <c r="J1264" s="6">
        <v>9</v>
      </c>
      <c r="K1264" s="6">
        <v>14</v>
      </c>
      <c r="L1264" s="6" t="s">
        <v>143</v>
      </c>
      <c r="M1264" s="6" t="s">
        <v>19786</v>
      </c>
      <c r="N1264" s="6">
        <v>5</v>
      </c>
      <c r="O1264" s="6">
        <v>5</v>
      </c>
      <c r="P1264" s="6">
        <v>5</v>
      </c>
      <c r="Q1264" s="6">
        <v>4.5</v>
      </c>
      <c r="R1264" s="6" t="s">
        <v>8710</v>
      </c>
      <c r="S1264" s="6" t="s">
        <v>8692</v>
      </c>
      <c r="T1264" s="6" t="s">
        <v>8708</v>
      </c>
    </row>
    <row r="1265" spans="1:20" x14ac:dyDescent="0.25">
      <c r="A1265" s="6" t="s">
        <v>9532</v>
      </c>
      <c r="B1265" s="7">
        <f>(#REF!/#REF!)*10000000</f>
        <v>1578.0900020362451</v>
      </c>
      <c r="C1265" s="8">
        <v>1.55</v>
      </c>
      <c r="D1265" s="9">
        <v>9822</v>
      </c>
      <c r="E1265" s="6">
        <v>3</v>
      </c>
      <c r="F1265" s="6">
        <v>3</v>
      </c>
      <c r="G1265" s="6">
        <v>2</v>
      </c>
      <c r="H1265" s="6" t="s">
        <v>19791</v>
      </c>
      <c r="I1265" s="6">
        <v>1</v>
      </c>
      <c r="J1265" s="6">
        <v>5</v>
      </c>
      <c r="K1265" s="6">
        <v>14</v>
      </c>
      <c r="L1265" s="6" t="s">
        <v>143</v>
      </c>
      <c r="M1265" s="6" t="s">
        <v>19786</v>
      </c>
      <c r="N1265" s="6">
        <v>5</v>
      </c>
      <c r="O1265" s="6">
        <v>5</v>
      </c>
      <c r="P1265" s="6">
        <v>5</v>
      </c>
      <c r="Q1265" s="6">
        <v>4.5</v>
      </c>
      <c r="R1265" s="6" t="s">
        <v>93</v>
      </c>
      <c r="S1265" s="6" t="s">
        <v>9531</v>
      </c>
      <c r="T1265" s="6" t="s">
        <v>2660</v>
      </c>
    </row>
    <row r="1266" spans="1:20" x14ac:dyDescent="0.25">
      <c r="A1266" s="6" t="s">
        <v>12572</v>
      </c>
      <c r="B1266" s="7">
        <f>(#REF!/#REF!)*10000000</f>
        <v>1578.0923648178234</v>
      </c>
      <c r="C1266" s="8">
        <v>1.36</v>
      </c>
      <c r="D1266" s="9">
        <v>8618</v>
      </c>
      <c r="E1266" s="6">
        <v>3</v>
      </c>
      <c r="F1266" s="6">
        <v>3</v>
      </c>
      <c r="G1266" s="6">
        <v>1</v>
      </c>
      <c r="H1266" s="6" t="s">
        <v>19791</v>
      </c>
      <c r="I1266" s="6">
        <v>1</v>
      </c>
      <c r="J1266" s="6">
        <v>12</v>
      </c>
      <c r="K1266" s="6">
        <v>14</v>
      </c>
      <c r="L1266" s="6" t="s">
        <v>31</v>
      </c>
      <c r="M1266" s="6" t="s">
        <v>19786</v>
      </c>
      <c r="N1266" s="6">
        <v>5</v>
      </c>
      <c r="O1266" s="6">
        <v>5</v>
      </c>
      <c r="P1266" s="6">
        <v>5</v>
      </c>
      <c r="Q1266" s="6">
        <v>4.5</v>
      </c>
      <c r="R1266" s="6" t="s">
        <v>530</v>
      </c>
      <c r="S1266" s="6" t="s">
        <v>6982</v>
      </c>
      <c r="T1266" s="6" t="s">
        <v>6954</v>
      </c>
    </row>
    <row r="1267" spans="1:20" x14ac:dyDescent="0.25">
      <c r="A1267" s="6" t="s">
        <v>12901</v>
      </c>
      <c r="B1267" s="7">
        <f>(#REF!/#REF!)*10000000</f>
        <v>1578.0923648178234</v>
      </c>
      <c r="C1267" s="8">
        <v>1.36</v>
      </c>
      <c r="D1267" s="9">
        <v>8618</v>
      </c>
      <c r="E1267" s="6">
        <v>3</v>
      </c>
      <c r="F1267" s="6">
        <v>3</v>
      </c>
      <c r="G1267" s="6">
        <v>2</v>
      </c>
      <c r="H1267" s="6" t="s">
        <v>19791</v>
      </c>
      <c r="I1267" s="6">
        <v>1</v>
      </c>
      <c r="J1267" s="6">
        <v>12</v>
      </c>
      <c r="K1267" s="6">
        <v>14</v>
      </c>
      <c r="L1267" s="6" t="s">
        <v>31</v>
      </c>
      <c r="M1267" s="6" t="s">
        <v>19786</v>
      </c>
      <c r="N1267" s="6">
        <v>5</v>
      </c>
      <c r="O1267" s="6">
        <v>5</v>
      </c>
      <c r="P1267" s="6">
        <v>5</v>
      </c>
      <c r="Q1267" s="6">
        <v>4.5</v>
      </c>
      <c r="R1267" s="6" t="s">
        <v>12900</v>
      </c>
      <c r="S1267" s="6" t="s">
        <v>171</v>
      </c>
      <c r="T1267" s="6" t="s">
        <v>2660</v>
      </c>
    </row>
    <row r="1268" spans="1:20" x14ac:dyDescent="0.25">
      <c r="A1268" s="6" t="s">
        <v>12887</v>
      </c>
      <c r="B1268" s="7">
        <f>(#REF!/#REF!)*10000000</f>
        <v>1578.1038096412281</v>
      </c>
      <c r="C1268" s="8">
        <v>1.28</v>
      </c>
      <c r="D1268" s="9">
        <v>8111</v>
      </c>
      <c r="E1268" s="6">
        <v>3</v>
      </c>
      <c r="F1268" s="6">
        <v>3</v>
      </c>
      <c r="G1268" s="6">
        <v>2</v>
      </c>
      <c r="H1268" s="6" t="s">
        <v>19791</v>
      </c>
      <c r="I1268" s="6">
        <v>1</v>
      </c>
      <c r="J1268" s="6">
        <v>12</v>
      </c>
      <c r="K1268" s="6">
        <v>14</v>
      </c>
      <c r="L1268" s="6" t="s">
        <v>322</v>
      </c>
      <c r="M1268" s="6" t="s">
        <v>19786</v>
      </c>
      <c r="N1268" s="6">
        <v>5</v>
      </c>
      <c r="O1268" s="6">
        <v>5</v>
      </c>
      <c r="P1268" s="6">
        <v>5</v>
      </c>
      <c r="Q1268" s="6">
        <v>4.5</v>
      </c>
      <c r="R1268" s="6" t="s">
        <v>12886</v>
      </c>
      <c r="S1268" s="6" t="s">
        <v>171</v>
      </c>
      <c r="T1268" s="6" t="s">
        <v>2660</v>
      </c>
    </row>
    <row r="1269" spans="1:20" x14ac:dyDescent="0.25">
      <c r="A1269" s="6" t="s">
        <v>6303</v>
      </c>
      <c r="B1269" s="7">
        <f>(#REF!/#REF!)*10000000</f>
        <v>1578.1284729939987</v>
      </c>
      <c r="C1269" s="8">
        <v>1.42</v>
      </c>
      <c r="D1269" s="9">
        <v>8998</v>
      </c>
      <c r="E1269" s="6">
        <v>3</v>
      </c>
      <c r="F1269" s="6">
        <v>3</v>
      </c>
      <c r="G1269" s="6">
        <v>2</v>
      </c>
      <c r="H1269" s="6" t="s">
        <v>19791</v>
      </c>
      <c r="I1269" s="6">
        <v>1</v>
      </c>
      <c r="J1269" s="6">
        <v>8</v>
      </c>
      <c r="K1269" s="6">
        <v>14</v>
      </c>
      <c r="L1269" s="6" t="s">
        <v>270</v>
      </c>
      <c r="M1269" s="6" t="s">
        <v>19786</v>
      </c>
      <c r="N1269" s="6">
        <v>5</v>
      </c>
      <c r="O1269" s="6">
        <v>5</v>
      </c>
      <c r="P1269" s="6">
        <v>5</v>
      </c>
      <c r="Q1269" s="6">
        <v>4.5</v>
      </c>
      <c r="R1269" s="6" t="s">
        <v>6301</v>
      </c>
      <c r="S1269" s="6" t="s">
        <v>6302</v>
      </c>
      <c r="T1269" s="6" t="s">
        <v>2660</v>
      </c>
    </row>
    <row r="1270" spans="1:20" x14ac:dyDescent="0.25">
      <c r="A1270" s="6" t="s">
        <v>9690</v>
      </c>
      <c r="B1270" s="7">
        <f>(#REF!/#REF!)*10000000</f>
        <v>1578.165614556257</v>
      </c>
      <c r="C1270" s="8">
        <v>0.85</v>
      </c>
      <c r="D1270" s="9">
        <v>5386</v>
      </c>
      <c r="E1270" s="6">
        <v>2</v>
      </c>
      <c r="F1270" s="6">
        <v>3</v>
      </c>
      <c r="G1270" s="6">
        <v>3</v>
      </c>
      <c r="H1270" s="6" t="s">
        <v>19785</v>
      </c>
      <c r="I1270" s="6">
        <v>1</v>
      </c>
      <c r="J1270" s="6">
        <v>9</v>
      </c>
      <c r="K1270" s="6">
        <v>24</v>
      </c>
      <c r="L1270" s="6" t="s">
        <v>206</v>
      </c>
      <c r="M1270" s="6" t="s">
        <v>19786</v>
      </c>
      <c r="N1270" s="6">
        <v>5</v>
      </c>
      <c r="O1270" s="6">
        <v>4</v>
      </c>
      <c r="P1270" s="6">
        <v>4</v>
      </c>
      <c r="Q1270" s="6">
        <v>4</v>
      </c>
      <c r="R1270" s="6"/>
      <c r="S1270" s="6" t="s">
        <v>171</v>
      </c>
      <c r="T1270" s="6" t="s">
        <v>388</v>
      </c>
    </row>
    <row r="1271" spans="1:20" x14ac:dyDescent="0.25">
      <c r="A1271" s="6" t="s">
        <v>9076</v>
      </c>
      <c r="B1271" s="7">
        <f>(#REF!/#REF!)*10000000</f>
        <v>1578.1760793597114</v>
      </c>
      <c r="C1271" s="8">
        <v>1.4</v>
      </c>
      <c r="D1271" s="9">
        <v>8871</v>
      </c>
      <c r="E1271" s="6">
        <v>3</v>
      </c>
      <c r="F1271" s="6">
        <v>3</v>
      </c>
      <c r="G1271" s="6">
        <v>2</v>
      </c>
      <c r="H1271" s="6" t="s">
        <v>19791</v>
      </c>
      <c r="I1271" s="6">
        <v>1</v>
      </c>
      <c r="J1271" s="6">
        <v>11</v>
      </c>
      <c r="K1271" s="6">
        <v>14</v>
      </c>
      <c r="L1271" s="6" t="s">
        <v>304</v>
      </c>
      <c r="M1271" s="6" t="s">
        <v>19786</v>
      </c>
      <c r="N1271" s="6">
        <v>5</v>
      </c>
      <c r="O1271" s="6">
        <v>5</v>
      </c>
      <c r="P1271" s="6">
        <v>5</v>
      </c>
      <c r="Q1271" s="6">
        <v>4.5</v>
      </c>
      <c r="R1271" s="6" t="s">
        <v>530</v>
      </c>
      <c r="S1271" s="6" t="s">
        <v>6779</v>
      </c>
      <c r="T1271" s="6" t="s">
        <v>9074</v>
      </c>
    </row>
    <row r="1272" spans="1:20" x14ac:dyDescent="0.25">
      <c r="A1272" s="6" t="s">
        <v>9682</v>
      </c>
      <c r="B1272" s="7">
        <f>(#REF!/#REF!)*10000000</f>
        <v>1578.2712424298036</v>
      </c>
      <c r="C1272" s="8">
        <v>0.86</v>
      </c>
      <c r="D1272" s="9">
        <v>5449</v>
      </c>
      <c r="E1272" s="6">
        <v>2</v>
      </c>
      <c r="F1272" s="6">
        <v>3</v>
      </c>
      <c r="G1272" s="6">
        <v>3</v>
      </c>
      <c r="H1272" s="6" t="s">
        <v>19785</v>
      </c>
      <c r="I1272" s="6">
        <v>2</v>
      </c>
      <c r="J1272" s="6">
        <v>9</v>
      </c>
      <c r="K1272" s="6">
        <v>24</v>
      </c>
      <c r="L1272" s="6" t="s">
        <v>206</v>
      </c>
      <c r="M1272" s="6" t="s">
        <v>19786</v>
      </c>
      <c r="N1272" s="6">
        <v>5</v>
      </c>
      <c r="O1272" s="6">
        <v>4</v>
      </c>
      <c r="P1272" s="6">
        <v>4</v>
      </c>
      <c r="Q1272" s="6">
        <v>4</v>
      </c>
      <c r="R1272" s="6"/>
      <c r="S1272" s="6" t="s">
        <v>171</v>
      </c>
      <c r="T1272" s="6" t="s">
        <v>388</v>
      </c>
    </row>
    <row r="1273" spans="1:20" x14ac:dyDescent="0.25">
      <c r="A1273" s="6" t="s">
        <v>2331</v>
      </c>
      <c r="B1273" s="7">
        <f>(#REF!/#REF!)*10000000</f>
        <v>1579.0372140662344</v>
      </c>
      <c r="C1273" s="8">
        <v>1.85</v>
      </c>
      <c r="D1273" s="9">
        <v>11716</v>
      </c>
      <c r="E1273" s="6">
        <v>3</v>
      </c>
      <c r="F1273" s="6">
        <v>2</v>
      </c>
      <c r="G1273" s="6">
        <v>2</v>
      </c>
      <c r="H1273" s="6" t="s">
        <v>19785</v>
      </c>
      <c r="I1273" s="6">
        <v>0</v>
      </c>
      <c r="J1273" s="6">
        <v>7</v>
      </c>
      <c r="K1273" s="6">
        <v>25</v>
      </c>
      <c r="L1273" s="6" t="s">
        <v>270</v>
      </c>
      <c r="M1273" s="6" t="s">
        <v>19788</v>
      </c>
      <c r="N1273" s="6"/>
      <c r="O1273" s="6"/>
      <c r="P1273" s="6"/>
      <c r="Q1273" s="6"/>
      <c r="R1273" s="6" t="s">
        <v>93</v>
      </c>
      <c r="S1273" s="6" t="s">
        <v>2330</v>
      </c>
      <c r="T1273" s="6" t="s">
        <v>335</v>
      </c>
    </row>
    <row r="1274" spans="1:20" x14ac:dyDescent="0.25">
      <c r="A1274" s="6" t="s">
        <v>7956</v>
      </c>
      <c r="B1274" s="7">
        <f>(#REF!/#REF!)*10000000</f>
        <v>1579.0984783232846</v>
      </c>
      <c r="C1274" s="8">
        <v>1.65</v>
      </c>
      <c r="D1274" s="9">
        <v>10449</v>
      </c>
      <c r="E1274" s="6">
        <v>3</v>
      </c>
      <c r="F1274" s="6">
        <v>2</v>
      </c>
      <c r="G1274" s="6">
        <v>2</v>
      </c>
      <c r="H1274" s="6" t="s">
        <v>19785</v>
      </c>
      <c r="I1274" s="6">
        <v>0</v>
      </c>
      <c r="J1274" s="6">
        <v>3</v>
      </c>
      <c r="K1274" s="6">
        <v>13</v>
      </c>
      <c r="L1274" s="6" t="s">
        <v>143</v>
      </c>
      <c r="M1274" s="6" t="s">
        <v>19786</v>
      </c>
      <c r="N1274" s="6"/>
      <c r="O1274" s="6"/>
      <c r="P1274" s="6"/>
      <c r="Q1274" s="6"/>
      <c r="R1274" s="6" t="s">
        <v>7955</v>
      </c>
      <c r="S1274" s="6" t="s">
        <v>171</v>
      </c>
      <c r="T1274" s="6" t="s">
        <v>335</v>
      </c>
    </row>
    <row r="1275" spans="1:20" x14ac:dyDescent="0.25">
      <c r="A1275" s="6" t="s">
        <v>17943</v>
      </c>
      <c r="B1275" s="7">
        <f>(#REF!/#REF!)*10000000</f>
        <v>1579.1196203567338</v>
      </c>
      <c r="C1275" s="8">
        <v>1.93</v>
      </c>
      <c r="D1275" s="9">
        <v>12222</v>
      </c>
      <c r="E1275" s="6">
        <v>3</v>
      </c>
      <c r="F1275" s="6">
        <v>3</v>
      </c>
      <c r="G1275" s="6">
        <v>2</v>
      </c>
      <c r="H1275" s="6" t="s">
        <v>19785</v>
      </c>
      <c r="I1275" s="6">
        <v>0</v>
      </c>
      <c r="J1275" s="6">
        <v>8</v>
      </c>
      <c r="K1275" s="6">
        <v>14</v>
      </c>
      <c r="L1275" s="6"/>
      <c r="M1275" s="6" t="s">
        <v>19789</v>
      </c>
      <c r="N1275" s="6"/>
      <c r="O1275" s="6"/>
      <c r="P1275" s="6"/>
      <c r="Q1275" s="6"/>
      <c r="R1275" s="6" t="s">
        <v>93</v>
      </c>
      <c r="S1275" s="6"/>
      <c r="T1275" s="6" t="s">
        <v>335</v>
      </c>
    </row>
    <row r="1276" spans="1:20" x14ac:dyDescent="0.25">
      <c r="A1276" s="6" t="s">
        <v>9043</v>
      </c>
      <c r="B1276" s="7">
        <f>(#REF!/#REF!)*10000000</f>
        <v>1579.2507204610954</v>
      </c>
      <c r="C1276" s="8">
        <v>1.37</v>
      </c>
      <c r="D1276" s="9">
        <v>8675</v>
      </c>
      <c r="E1276" s="6">
        <v>3</v>
      </c>
      <c r="F1276" s="6">
        <v>3</v>
      </c>
      <c r="G1276" s="6">
        <v>1</v>
      </c>
      <c r="H1276" s="6" t="s">
        <v>19791</v>
      </c>
      <c r="I1276" s="6">
        <v>1</v>
      </c>
      <c r="J1276" s="6">
        <v>12</v>
      </c>
      <c r="K1276" s="6">
        <v>14</v>
      </c>
      <c r="L1276" s="6" t="s">
        <v>270</v>
      </c>
      <c r="M1276" s="6" t="s">
        <v>19786</v>
      </c>
      <c r="N1276" s="6">
        <v>5</v>
      </c>
      <c r="O1276" s="6">
        <v>5</v>
      </c>
      <c r="P1276" s="6">
        <v>5</v>
      </c>
      <c r="Q1276" s="6">
        <v>4.5</v>
      </c>
      <c r="R1276" s="6" t="s">
        <v>530</v>
      </c>
      <c r="S1276" s="6" t="s">
        <v>6982</v>
      </c>
      <c r="T1276" s="6" t="s">
        <v>6954</v>
      </c>
    </row>
    <row r="1277" spans="1:20" x14ac:dyDescent="0.25">
      <c r="A1277" s="6" t="s">
        <v>8941</v>
      </c>
      <c r="B1277" s="7">
        <f>(#REF!/#REF!)*10000000</f>
        <v>1579.9571154497235</v>
      </c>
      <c r="C1277" s="8">
        <v>1.4</v>
      </c>
      <c r="D1277" s="9">
        <v>8861</v>
      </c>
      <c r="E1277" s="6">
        <v>3</v>
      </c>
      <c r="F1277" s="6">
        <v>3</v>
      </c>
      <c r="G1277" s="6">
        <v>2</v>
      </c>
      <c r="H1277" s="6" t="s">
        <v>19791</v>
      </c>
      <c r="I1277" s="6">
        <v>1</v>
      </c>
      <c r="J1277" s="6">
        <v>2</v>
      </c>
      <c r="K1277" s="6">
        <v>14</v>
      </c>
      <c r="L1277" s="6" t="s">
        <v>143</v>
      </c>
      <c r="M1277" s="6" t="s">
        <v>19786</v>
      </c>
      <c r="N1277" s="6">
        <v>5</v>
      </c>
      <c r="O1277" s="6">
        <v>5</v>
      </c>
      <c r="P1277" s="6">
        <v>5</v>
      </c>
      <c r="Q1277" s="6">
        <v>4.5</v>
      </c>
      <c r="R1277" s="6" t="s">
        <v>530</v>
      </c>
      <c r="S1277" s="6" t="s">
        <v>6963</v>
      </c>
      <c r="T1277" s="6" t="s">
        <v>8930</v>
      </c>
    </row>
    <row r="1278" spans="1:20" x14ac:dyDescent="0.25">
      <c r="A1278" s="6" t="s">
        <v>15000</v>
      </c>
      <c r="B1278" s="7">
        <f>(#REF!/#REF!)*10000000</f>
        <v>1580.6111696522655</v>
      </c>
      <c r="C1278" s="8">
        <v>0.75</v>
      </c>
      <c r="D1278" s="9">
        <v>4745</v>
      </c>
      <c r="E1278" s="6">
        <v>3</v>
      </c>
      <c r="F1278" s="6">
        <v>3</v>
      </c>
      <c r="G1278" s="6">
        <v>3</v>
      </c>
      <c r="H1278" s="6" t="s">
        <v>19785</v>
      </c>
      <c r="I1278" s="6">
        <v>1</v>
      </c>
      <c r="J1278" s="6">
        <v>2</v>
      </c>
      <c r="K1278" s="6">
        <v>5</v>
      </c>
      <c r="L1278" s="6" t="s">
        <v>270</v>
      </c>
      <c r="M1278" s="6" t="s">
        <v>19786</v>
      </c>
      <c r="N1278" s="6">
        <v>5</v>
      </c>
      <c r="O1278" s="6">
        <v>3</v>
      </c>
      <c r="P1278" s="6">
        <v>4</v>
      </c>
      <c r="Q1278" s="6">
        <v>4</v>
      </c>
      <c r="R1278" s="6" t="s">
        <v>14999</v>
      </c>
      <c r="S1278" s="6" t="s">
        <v>171</v>
      </c>
      <c r="T1278" s="6" t="s">
        <v>88</v>
      </c>
    </row>
    <row r="1279" spans="1:20" x14ac:dyDescent="0.25">
      <c r="A1279" s="6" t="s">
        <v>13038</v>
      </c>
      <c r="B1279" s="7">
        <f>(#REF!/#REF!)*10000000</f>
        <v>1580.8491418247515</v>
      </c>
      <c r="C1279" s="8">
        <v>1.4</v>
      </c>
      <c r="D1279" s="9">
        <v>8856</v>
      </c>
      <c r="E1279" s="6">
        <v>3</v>
      </c>
      <c r="F1279" s="6">
        <v>3</v>
      </c>
      <c r="G1279" s="6">
        <v>2</v>
      </c>
      <c r="H1279" s="6" t="s">
        <v>19791</v>
      </c>
      <c r="I1279" s="6">
        <v>1</v>
      </c>
      <c r="J1279" s="6">
        <v>9</v>
      </c>
      <c r="K1279" s="6">
        <v>14</v>
      </c>
      <c r="L1279" s="6" t="s">
        <v>31</v>
      </c>
      <c r="M1279" s="6" t="s">
        <v>19786</v>
      </c>
      <c r="N1279" s="6">
        <v>5</v>
      </c>
      <c r="O1279" s="6">
        <v>5</v>
      </c>
      <c r="P1279" s="6">
        <v>5</v>
      </c>
      <c r="Q1279" s="6">
        <v>4.5</v>
      </c>
      <c r="R1279" s="6" t="s">
        <v>530</v>
      </c>
      <c r="S1279" s="6" t="s">
        <v>13037</v>
      </c>
      <c r="T1279" s="6" t="s">
        <v>13035</v>
      </c>
    </row>
    <row r="1280" spans="1:20" x14ac:dyDescent="0.25">
      <c r="A1280" s="6" t="s">
        <v>6964</v>
      </c>
      <c r="B1280" s="7">
        <f>(#REF!/#REF!)*10000000</f>
        <v>1582.0334107755282</v>
      </c>
      <c r="C1280" s="8">
        <v>1.43</v>
      </c>
      <c r="D1280" s="9">
        <v>9039</v>
      </c>
      <c r="E1280" s="6">
        <v>3</v>
      </c>
      <c r="F1280" s="6">
        <v>3</v>
      </c>
      <c r="G1280" s="6">
        <v>2</v>
      </c>
      <c r="H1280" s="6" t="s">
        <v>19791</v>
      </c>
      <c r="I1280" s="6">
        <v>1</v>
      </c>
      <c r="J1280" s="6">
        <v>1</v>
      </c>
      <c r="K1280" s="6">
        <v>14</v>
      </c>
      <c r="L1280" s="6" t="s">
        <v>143</v>
      </c>
      <c r="M1280" s="6" t="s">
        <v>19786</v>
      </c>
      <c r="N1280" s="6">
        <v>5</v>
      </c>
      <c r="O1280" s="6">
        <v>5</v>
      </c>
      <c r="P1280" s="6">
        <v>5</v>
      </c>
      <c r="Q1280" s="6">
        <v>4.5</v>
      </c>
      <c r="R1280" s="6" t="s">
        <v>530</v>
      </c>
      <c r="S1280" s="6" t="s">
        <v>6963</v>
      </c>
      <c r="T1280" s="6" t="s">
        <v>6961</v>
      </c>
    </row>
    <row r="1281" spans="1:20" x14ac:dyDescent="0.25">
      <c r="A1281" s="6" t="s">
        <v>17208</v>
      </c>
      <c r="B1281" s="7">
        <f>(#REF!/#REF!)*10000000</f>
        <v>1582.37296232161</v>
      </c>
      <c r="C1281" s="8">
        <v>2.65</v>
      </c>
      <c r="D1281" s="9">
        <v>16747</v>
      </c>
      <c r="E1281" s="6">
        <v>3</v>
      </c>
      <c r="F1281" s="6">
        <v>3</v>
      </c>
      <c r="G1281" s="6">
        <v>4</v>
      </c>
      <c r="H1281" s="6" t="s">
        <v>19785</v>
      </c>
      <c r="I1281" s="6">
        <v>0</v>
      </c>
      <c r="J1281" s="6">
        <v>10</v>
      </c>
      <c r="K1281" s="6">
        <v>15</v>
      </c>
      <c r="L1281" s="6"/>
      <c r="M1281" s="6" t="s">
        <v>19788</v>
      </c>
      <c r="N1281" s="6">
        <v>5</v>
      </c>
      <c r="O1281" s="6">
        <v>4.5</v>
      </c>
      <c r="P1281" s="6">
        <v>5</v>
      </c>
      <c r="Q1281" s="6">
        <v>4.5</v>
      </c>
      <c r="R1281" s="6" t="s">
        <v>17206</v>
      </c>
      <c r="S1281" s="6" t="s">
        <v>17207</v>
      </c>
      <c r="T1281" s="6" t="s">
        <v>17204</v>
      </c>
    </row>
    <row r="1282" spans="1:20" x14ac:dyDescent="0.25">
      <c r="A1282" s="6" t="s">
        <v>13054</v>
      </c>
      <c r="B1282" s="7">
        <f>(#REF!/#REF!)*10000000</f>
        <v>1583.710407239819</v>
      </c>
      <c r="C1282" s="8">
        <v>1.4</v>
      </c>
      <c r="D1282" s="9">
        <v>8840</v>
      </c>
      <c r="E1282" s="6">
        <v>3</v>
      </c>
      <c r="F1282" s="6">
        <v>3</v>
      </c>
      <c r="G1282" s="6">
        <v>2</v>
      </c>
      <c r="H1282" s="6" t="s">
        <v>19785</v>
      </c>
      <c r="I1282" s="6">
        <v>0</v>
      </c>
      <c r="J1282" s="6">
        <v>1</v>
      </c>
      <c r="K1282" s="6">
        <v>14</v>
      </c>
      <c r="L1282" s="6" t="s">
        <v>143</v>
      </c>
      <c r="M1282" s="6" t="s">
        <v>19786</v>
      </c>
      <c r="N1282" s="6">
        <v>5</v>
      </c>
      <c r="O1282" s="6">
        <v>5</v>
      </c>
      <c r="P1282" s="6">
        <v>5</v>
      </c>
      <c r="Q1282" s="6">
        <v>4.5</v>
      </c>
      <c r="R1282" s="6" t="s">
        <v>530</v>
      </c>
      <c r="S1282" s="6" t="s">
        <v>13053</v>
      </c>
      <c r="T1282" s="6" t="s">
        <v>13051</v>
      </c>
    </row>
    <row r="1283" spans="1:20" x14ac:dyDescent="0.25">
      <c r="A1283" s="6" t="s">
        <v>15093</v>
      </c>
      <c r="B1283" s="7">
        <f>(#REF!/#REF!)*10000000</f>
        <v>1587.0216892964204</v>
      </c>
      <c r="C1283" s="8">
        <v>0.9</v>
      </c>
      <c r="D1283" s="9">
        <v>5671</v>
      </c>
      <c r="E1283" s="6">
        <v>3</v>
      </c>
      <c r="F1283" s="6">
        <v>3</v>
      </c>
      <c r="G1283" s="6">
        <v>3</v>
      </c>
      <c r="H1283" s="6" t="s">
        <v>19785</v>
      </c>
      <c r="I1283" s="6">
        <v>0</v>
      </c>
      <c r="J1283" s="6">
        <v>8</v>
      </c>
      <c r="K1283" s="6">
        <v>12</v>
      </c>
      <c r="L1283" s="6" t="s">
        <v>143</v>
      </c>
      <c r="M1283" s="6" t="s">
        <v>19786</v>
      </c>
      <c r="N1283" s="6">
        <v>5</v>
      </c>
      <c r="O1283" s="6">
        <v>4.5</v>
      </c>
      <c r="P1283" s="6">
        <v>5</v>
      </c>
      <c r="Q1283" s="6">
        <v>5</v>
      </c>
      <c r="R1283" s="6"/>
      <c r="S1283" s="6" t="s">
        <v>171</v>
      </c>
      <c r="T1283" s="6" t="s">
        <v>608</v>
      </c>
    </row>
    <row r="1284" spans="1:20" x14ac:dyDescent="0.25">
      <c r="A1284" s="6" t="s">
        <v>14346</v>
      </c>
      <c r="B1284" s="7">
        <f>(#REF!/#REF!)*10000000</f>
        <v>1590.0014790711434</v>
      </c>
      <c r="C1284" s="8">
        <v>2.15</v>
      </c>
      <c r="D1284" s="9">
        <v>13522</v>
      </c>
      <c r="E1284" s="6">
        <v>3</v>
      </c>
      <c r="F1284" s="6">
        <v>3</v>
      </c>
      <c r="G1284" s="6">
        <v>4</v>
      </c>
      <c r="H1284" s="6" t="s">
        <v>19785</v>
      </c>
      <c r="I1284" s="6">
        <v>0</v>
      </c>
      <c r="J1284" s="6">
        <v>1</v>
      </c>
      <c r="K1284" s="6">
        <v>13</v>
      </c>
      <c r="L1284" s="6"/>
      <c r="M1284" s="6" t="s">
        <v>19788</v>
      </c>
      <c r="N1284" s="6"/>
      <c r="O1284" s="6"/>
      <c r="P1284" s="6"/>
      <c r="Q1284" s="6"/>
      <c r="R1284" s="6" t="s">
        <v>14345</v>
      </c>
      <c r="S1284" s="6" t="s">
        <v>5310</v>
      </c>
      <c r="T1284" s="6" t="s">
        <v>281</v>
      </c>
    </row>
    <row r="1285" spans="1:20" x14ac:dyDescent="0.25">
      <c r="A1285" s="6" t="s">
        <v>3039</v>
      </c>
      <c r="B1285" s="7">
        <f>(#REF!/#REF!)*10000000</f>
        <v>1590.4761904761904</v>
      </c>
      <c r="C1285" s="8">
        <v>1.67</v>
      </c>
      <c r="D1285" s="9">
        <v>10500</v>
      </c>
      <c r="E1285" s="6">
        <v>3</v>
      </c>
      <c r="F1285" s="6">
        <v>2</v>
      </c>
      <c r="G1285" s="6">
        <v>2</v>
      </c>
      <c r="H1285" s="6" t="s">
        <v>19785</v>
      </c>
      <c r="I1285" s="6">
        <v>0</v>
      </c>
      <c r="J1285" s="6">
        <v>18</v>
      </c>
      <c r="K1285" s="6">
        <v>18</v>
      </c>
      <c r="L1285" s="6"/>
      <c r="M1285" s="6" t="s">
        <v>19789</v>
      </c>
      <c r="N1285" s="6"/>
      <c r="O1285" s="6"/>
      <c r="P1285" s="6"/>
      <c r="Q1285" s="6"/>
      <c r="R1285" s="6" t="s">
        <v>93</v>
      </c>
      <c r="S1285" s="6" t="s">
        <v>531</v>
      </c>
      <c r="T1285" s="6" t="s">
        <v>3036</v>
      </c>
    </row>
    <row r="1286" spans="1:20" x14ac:dyDescent="0.25">
      <c r="A1286" s="6" t="s">
        <v>13549</v>
      </c>
      <c r="B1286" s="7">
        <f>(#REF!/#REF!)*10000000</f>
        <v>1590.9696915829707</v>
      </c>
      <c r="C1286" s="8">
        <v>1.79</v>
      </c>
      <c r="D1286" s="9">
        <v>11251</v>
      </c>
      <c r="E1286" s="6">
        <v>3</v>
      </c>
      <c r="F1286" s="6">
        <v>3</v>
      </c>
      <c r="G1286" s="6">
        <v>3</v>
      </c>
      <c r="H1286" s="6" t="s">
        <v>19785</v>
      </c>
      <c r="I1286" s="6">
        <v>0</v>
      </c>
      <c r="J1286" s="6">
        <v>3</v>
      </c>
      <c r="K1286" s="6">
        <v>13</v>
      </c>
      <c r="L1286" s="6" t="s">
        <v>703</v>
      </c>
      <c r="M1286" s="6" t="s">
        <v>19787</v>
      </c>
      <c r="N1286" s="6"/>
      <c r="O1286" s="6"/>
      <c r="P1286" s="6"/>
      <c r="Q1286" s="6"/>
      <c r="R1286" s="6" t="s">
        <v>13547</v>
      </c>
      <c r="S1286" s="6" t="s">
        <v>13548</v>
      </c>
      <c r="T1286" s="6" t="s">
        <v>13545</v>
      </c>
    </row>
    <row r="1287" spans="1:20" x14ac:dyDescent="0.25">
      <c r="A1287" s="6" t="s">
        <v>15637</v>
      </c>
      <c r="B1287" s="7">
        <f>(#REF!/#REF!)*10000000</f>
        <v>1595.5660060463554</v>
      </c>
      <c r="C1287" s="8">
        <v>0.95</v>
      </c>
      <c r="D1287" s="9">
        <v>5954</v>
      </c>
      <c r="E1287" s="6">
        <v>2</v>
      </c>
      <c r="F1287" s="6">
        <v>2</v>
      </c>
      <c r="G1287" s="6">
        <v>2</v>
      </c>
      <c r="H1287" s="6" t="s">
        <v>19785</v>
      </c>
      <c r="I1287" s="6">
        <v>0</v>
      </c>
      <c r="J1287" s="6">
        <v>10</v>
      </c>
      <c r="K1287" s="6">
        <v>13</v>
      </c>
      <c r="L1287" s="6" t="s">
        <v>270</v>
      </c>
      <c r="M1287" s="6" t="s">
        <v>19786</v>
      </c>
      <c r="N1287" s="6">
        <v>5</v>
      </c>
      <c r="O1287" s="6">
        <v>5</v>
      </c>
      <c r="P1287" s="6">
        <v>4</v>
      </c>
      <c r="Q1287" s="6">
        <v>4</v>
      </c>
      <c r="R1287" s="6"/>
      <c r="S1287" s="6" t="s">
        <v>15636</v>
      </c>
      <c r="T1287" s="6" t="s">
        <v>1820</v>
      </c>
    </row>
    <row r="1288" spans="1:20" x14ac:dyDescent="0.25">
      <c r="A1288" s="6" t="s">
        <v>15359</v>
      </c>
      <c r="B1288" s="7">
        <f>(#REF!/#REF!)*10000000</f>
        <v>1596.0942634494413</v>
      </c>
      <c r="C1288" s="8">
        <v>1.7</v>
      </c>
      <c r="D1288" s="9">
        <v>10651</v>
      </c>
      <c r="E1288" s="6">
        <v>3</v>
      </c>
      <c r="F1288" s="6">
        <v>4</v>
      </c>
      <c r="G1288" s="6">
        <v>3</v>
      </c>
      <c r="H1288" s="6" t="s">
        <v>19791</v>
      </c>
      <c r="I1288" s="6">
        <v>2</v>
      </c>
      <c r="J1288" s="6">
        <v>2</v>
      </c>
      <c r="K1288" s="6">
        <v>2</v>
      </c>
      <c r="L1288" s="6" t="s">
        <v>31</v>
      </c>
      <c r="M1288" s="6" t="s">
        <v>19790</v>
      </c>
      <c r="N1288" s="6">
        <v>5</v>
      </c>
      <c r="O1288" s="6">
        <v>5</v>
      </c>
      <c r="P1288" s="6">
        <v>4.5</v>
      </c>
      <c r="Q1288" s="6">
        <v>5</v>
      </c>
      <c r="R1288" s="6" t="s">
        <v>15357</v>
      </c>
      <c r="S1288" s="6" t="s">
        <v>15358</v>
      </c>
      <c r="T1288" s="6" t="s">
        <v>13674</v>
      </c>
    </row>
    <row r="1289" spans="1:20" x14ac:dyDescent="0.25">
      <c r="A1289" s="6" t="s">
        <v>7711</v>
      </c>
      <c r="B1289" s="7">
        <f>(#REF!/#REF!)*10000000</f>
        <v>1599.9999999999998</v>
      </c>
      <c r="C1289" s="8">
        <v>2.2999999999999998</v>
      </c>
      <c r="D1289" s="9">
        <v>14375</v>
      </c>
      <c r="E1289" s="6">
        <v>3</v>
      </c>
      <c r="F1289" s="6">
        <v>4</v>
      </c>
      <c r="G1289" s="6">
        <v>4</v>
      </c>
      <c r="H1289" s="6" t="s">
        <v>19785</v>
      </c>
      <c r="I1289" s="6">
        <v>1</v>
      </c>
      <c r="J1289" s="6">
        <v>18</v>
      </c>
      <c r="K1289" s="6">
        <v>29</v>
      </c>
      <c r="L1289" s="6" t="s">
        <v>143</v>
      </c>
      <c r="M1289" s="6" t="s">
        <v>19786</v>
      </c>
      <c r="N1289" s="6">
        <v>5</v>
      </c>
      <c r="O1289" s="6">
        <v>4</v>
      </c>
      <c r="P1289" s="6">
        <v>5</v>
      </c>
      <c r="Q1289" s="6">
        <v>4</v>
      </c>
      <c r="R1289" s="6" t="s">
        <v>7709</v>
      </c>
      <c r="S1289" s="6" t="s">
        <v>7710</v>
      </c>
      <c r="T1289" s="6" t="s">
        <v>7707</v>
      </c>
    </row>
    <row r="1290" spans="1:20" x14ac:dyDescent="0.25">
      <c r="A1290" s="6" t="s">
        <v>6663</v>
      </c>
      <c r="B1290" s="7">
        <f>(#REF!/#REF!)*10000000</f>
        <v>1599.9999999999998</v>
      </c>
      <c r="C1290" s="8">
        <v>1.42</v>
      </c>
      <c r="D1290" s="9">
        <v>8875</v>
      </c>
      <c r="E1290" s="6">
        <v>4</v>
      </c>
      <c r="F1290" s="6">
        <v>4</v>
      </c>
      <c r="G1290" s="6">
        <v>3</v>
      </c>
      <c r="H1290" s="6" t="s">
        <v>19785</v>
      </c>
      <c r="I1290" s="6">
        <v>2</v>
      </c>
      <c r="J1290" s="6">
        <v>7</v>
      </c>
      <c r="K1290" s="6">
        <v>14</v>
      </c>
      <c r="L1290" s="6" t="s">
        <v>322</v>
      </c>
      <c r="M1290" s="6" t="s">
        <v>19786</v>
      </c>
      <c r="N1290" s="6">
        <v>5</v>
      </c>
      <c r="O1290" s="6">
        <v>4</v>
      </c>
      <c r="P1290" s="6">
        <v>3.5</v>
      </c>
      <c r="Q1290" s="6">
        <v>4</v>
      </c>
      <c r="R1290" s="6"/>
      <c r="S1290" s="6" t="s">
        <v>5253</v>
      </c>
      <c r="T1290" s="6" t="s">
        <v>5250</v>
      </c>
    </row>
    <row r="1291" spans="1:20" x14ac:dyDescent="0.25">
      <c r="A1291" s="6" t="s">
        <v>6512</v>
      </c>
      <c r="B1291" s="7">
        <f>(#REF!/#REF!)*10000000</f>
        <v>1599.9999999999998</v>
      </c>
      <c r="C1291" s="8">
        <v>0.72</v>
      </c>
      <c r="D1291" s="9">
        <v>4500</v>
      </c>
      <c r="E1291" s="6">
        <v>3</v>
      </c>
      <c r="F1291" s="6">
        <v>3</v>
      </c>
      <c r="G1291" s="6">
        <v>3</v>
      </c>
      <c r="H1291" s="6" t="s">
        <v>19785</v>
      </c>
      <c r="I1291" s="6">
        <v>1</v>
      </c>
      <c r="J1291" s="6">
        <v>9</v>
      </c>
      <c r="K1291" s="6">
        <v>15</v>
      </c>
      <c r="L1291" s="6" t="s">
        <v>322</v>
      </c>
      <c r="M1291" s="6" t="s">
        <v>19786</v>
      </c>
      <c r="N1291" s="6">
        <v>4</v>
      </c>
      <c r="O1291" s="6">
        <v>3</v>
      </c>
      <c r="P1291" s="6">
        <v>3</v>
      </c>
      <c r="Q1291" s="6">
        <v>2</v>
      </c>
      <c r="R1291" s="6"/>
      <c r="S1291" s="6" t="s">
        <v>171</v>
      </c>
      <c r="T1291" s="6" t="s">
        <v>6509</v>
      </c>
    </row>
    <row r="1292" spans="1:20" x14ac:dyDescent="0.25">
      <c r="A1292" s="6" t="s">
        <v>5521</v>
      </c>
      <c r="B1292" s="7">
        <f>(#REF!/#REF!)*10000000</f>
        <v>1600.0000000000002</v>
      </c>
      <c r="C1292" s="8">
        <v>2.2200000000000002</v>
      </c>
      <c r="D1292" s="9">
        <v>13875</v>
      </c>
      <c r="E1292" s="6">
        <v>3</v>
      </c>
      <c r="F1292" s="6">
        <v>4</v>
      </c>
      <c r="G1292" s="6">
        <v>4</v>
      </c>
      <c r="H1292" s="6" t="s">
        <v>19785</v>
      </c>
      <c r="I1292" s="6">
        <v>2</v>
      </c>
      <c r="J1292" s="6">
        <v>15</v>
      </c>
      <c r="K1292" s="6">
        <v>25</v>
      </c>
      <c r="L1292" s="6" t="s">
        <v>270</v>
      </c>
      <c r="M1292" s="6" t="s">
        <v>19786</v>
      </c>
      <c r="N1292" s="6">
        <v>5</v>
      </c>
      <c r="O1292" s="6">
        <v>5</v>
      </c>
      <c r="P1292" s="6">
        <v>5</v>
      </c>
      <c r="Q1292" s="6">
        <v>4.5</v>
      </c>
      <c r="R1292" s="6" t="s">
        <v>5197</v>
      </c>
      <c r="S1292" s="6" t="s">
        <v>5520</v>
      </c>
      <c r="T1292" s="6" t="s">
        <v>5517</v>
      </c>
    </row>
    <row r="1293" spans="1:20" x14ac:dyDescent="0.25">
      <c r="A1293" s="6" t="s">
        <v>15509</v>
      </c>
      <c r="B1293" s="7">
        <f>(#REF!/#REF!)*10000000</f>
        <v>1600.0000000000002</v>
      </c>
      <c r="C1293" s="8">
        <v>1.1000000000000001</v>
      </c>
      <c r="D1293" s="9">
        <v>6875</v>
      </c>
      <c r="E1293" s="6">
        <v>4</v>
      </c>
      <c r="F1293" s="6">
        <v>3</v>
      </c>
      <c r="G1293" s="6">
        <v>2</v>
      </c>
      <c r="H1293" s="6" t="s">
        <v>19785</v>
      </c>
      <c r="I1293" s="6">
        <v>0</v>
      </c>
      <c r="J1293" s="6">
        <v>12</v>
      </c>
      <c r="K1293" s="6">
        <v>19</v>
      </c>
      <c r="L1293" s="6" t="s">
        <v>304</v>
      </c>
      <c r="M1293" s="6" t="s">
        <v>19788</v>
      </c>
      <c r="N1293" s="6">
        <v>5</v>
      </c>
      <c r="O1293" s="6">
        <v>3</v>
      </c>
      <c r="P1293" s="6">
        <v>4</v>
      </c>
      <c r="Q1293" s="6">
        <v>4</v>
      </c>
      <c r="R1293" s="6"/>
      <c r="S1293" s="6" t="s">
        <v>219</v>
      </c>
      <c r="T1293" s="6" t="s">
        <v>88</v>
      </c>
    </row>
    <row r="1294" spans="1:20" x14ac:dyDescent="0.25">
      <c r="A1294" s="6" t="s">
        <v>2527</v>
      </c>
      <c r="B1294" s="7">
        <f>(#REF!/#REF!)*10000000</f>
        <v>1600.0301182139899</v>
      </c>
      <c r="C1294" s="8">
        <v>4.25</v>
      </c>
      <c r="D1294" s="9">
        <v>26562</v>
      </c>
      <c r="E1294" s="6">
        <v>3</v>
      </c>
      <c r="F1294" s="6">
        <v>3</v>
      </c>
      <c r="G1294" s="6">
        <v>3</v>
      </c>
      <c r="H1294" s="6" t="s">
        <v>19785</v>
      </c>
      <c r="I1294" s="6">
        <v>1</v>
      </c>
      <c r="J1294" s="6">
        <v>8</v>
      </c>
      <c r="K1294" s="6">
        <v>32</v>
      </c>
      <c r="L1294" s="6"/>
      <c r="M1294" s="6" t="s">
        <v>19789</v>
      </c>
      <c r="N1294" s="6">
        <v>4</v>
      </c>
      <c r="O1294" s="6">
        <v>4</v>
      </c>
      <c r="P1294" s="6">
        <v>5</v>
      </c>
      <c r="Q1294" s="6">
        <v>4</v>
      </c>
      <c r="R1294" s="6" t="s">
        <v>2525</v>
      </c>
      <c r="S1294" s="6" t="s">
        <v>2526</v>
      </c>
      <c r="T1294" s="6" t="s">
        <v>2521</v>
      </c>
    </row>
    <row r="1295" spans="1:20" x14ac:dyDescent="0.25">
      <c r="A1295" s="6" t="s">
        <v>11557</v>
      </c>
      <c r="B1295" s="7">
        <f>(#REF!/#REF!)*10000000</f>
        <v>1600.0825849076082</v>
      </c>
      <c r="C1295" s="8">
        <v>1.55</v>
      </c>
      <c r="D1295" s="9">
        <v>9687</v>
      </c>
      <c r="E1295" s="6">
        <v>3</v>
      </c>
      <c r="F1295" s="6">
        <v>3</v>
      </c>
      <c r="G1295" s="6">
        <v>3</v>
      </c>
      <c r="H1295" s="6" t="s">
        <v>19785</v>
      </c>
      <c r="I1295" s="6">
        <v>1</v>
      </c>
      <c r="J1295" s="6">
        <v>17</v>
      </c>
      <c r="K1295" s="6">
        <v>19</v>
      </c>
      <c r="L1295" s="6"/>
      <c r="M1295" s="6" t="s">
        <v>19786</v>
      </c>
      <c r="N1295" s="6">
        <v>5</v>
      </c>
      <c r="O1295" s="6">
        <v>5</v>
      </c>
      <c r="P1295" s="6">
        <v>5</v>
      </c>
      <c r="Q1295" s="6">
        <v>5</v>
      </c>
      <c r="R1295" s="6" t="s">
        <v>11556</v>
      </c>
      <c r="S1295" s="6" t="s">
        <v>11549</v>
      </c>
      <c r="T1295" s="6" t="s">
        <v>447</v>
      </c>
    </row>
    <row r="1296" spans="1:20" x14ac:dyDescent="0.25">
      <c r="A1296" s="6" t="s">
        <v>14011</v>
      </c>
      <c r="B1296" s="7">
        <f>(#REF!/#REF!)*10000000</f>
        <v>1600.08828073273</v>
      </c>
      <c r="C1296" s="8">
        <v>1.45</v>
      </c>
      <c r="D1296" s="9">
        <v>9062</v>
      </c>
      <c r="E1296" s="6">
        <v>2</v>
      </c>
      <c r="F1296" s="6">
        <v>2</v>
      </c>
      <c r="G1296" s="6">
        <v>4</v>
      </c>
      <c r="H1296" s="6" t="s">
        <v>19785</v>
      </c>
      <c r="I1296" s="6">
        <v>1</v>
      </c>
      <c r="J1296" s="6">
        <v>9</v>
      </c>
      <c r="K1296" s="6">
        <v>15</v>
      </c>
      <c r="L1296" s="6" t="s">
        <v>270</v>
      </c>
      <c r="M1296" s="6" t="s">
        <v>19786</v>
      </c>
      <c r="N1296" s="6">
        <v>4</v>
      </c>
      <c r="O1296" s="6">
        <v>4</v>
      </c>
      <c r="P1296" s="6">
        <v>5</v>
      </c>
      <c r="Q1296" s="6">
        <v>4</v>
      </c>
      <c r="R1296" s="6"/>
      <c r="S1296" s="6" t="s">
        <v>14010</v>
      </c>
      <c r="T1296" s="6" t="s">
        <v>191</v>
      </c>
    </row>
    <row r="1297" spans="1:20" x14ac:dyDescent="0.25">
      <c r="A1297" s="6" t="s">
        <v>5254</v>
      </c>
      <c r="B1297" s="7">
        <f>(#REF!/#REF!)*10000000</f>
        <v>1600.1024065540194</v>
      </c>
      <c r="C1297" s="8">
        <v>1.25</v>
      </c>
      <c r="D1297" s="9">
        <v>7812</v>
      </c>
      <c r="E1297" s="6">
        <v>4</v>
      </c>
      <c r="F1297" s="6">
        <v>4</v>
      </c>
      <c r="G1297" s="6">
        <v>3</v>
      </c>
      <c r="H1297" s="6" t="s">
        <v>19785</v>
      </c>
      <c r="I1297" s="6">
        <v>1</v>
      </c>
      <c r="J1297" s="6">
        <v>12</v>
      </c>
      <c r="K1297" s="6">
        <v>14</v>
      </c>
      <c r="L1297" s="6" t="s">
        <v>322</v>
      </c>
      <c r="M1297" s="6" t="s">
        <v>19790</v>
      </c>
      <c r="N1297" s="6">
        <v>5</v>
      </c>
      <c r="O1297" s="6">
        <v>4</v>
      </c>
      <c r="P1297" s="6">
        <v>3.5</v>
      </c>
      <c r="Q1297" s="6">
        <v>4</v>
      </c>
      <c r="R1297" s="6" t="s">
        <v>5252</v>
      </c>
      <c r="S1297" s="6" t="s">
        <v>5253</v>
      </c>
      <c r="T1297" s="6" t="s">
        <v>5250</v>
      </c>
    </row>
    <row r="1298" spans="1:20" x14ac:dyDescent="0.25">
      <c r="A1298" s="6" t="s">
        <v>5627</v>
      </c>
      <c r="B1298" s="7">
        <f>(#REF!/#REF!)*10000000</f>
        <v>1600.1075702568239</v>
      </c>
      <c r="C1298" s="8">
        <v>1.19</v>
      </c>
      <c r="D1298" s="9">
        <v>7437</v>
      </c>
      <c r="E1298" s="6">
        <v>3</v>
      </c>
      <c r="F1298" s="6">
        <v>3</v>
      </c>
      <c r="G1298" s="6">
        <v>2</v>
      </c>
      <c r="H1298" s="6" t="s">
        <v>19785</v>
      </c>
      <c r="I1298" s="6">
        <v>1</v>
      </c>
      <c r="J1298" s="6">
        <v>10</v>
      </c>
      <c r="K1298" s="6">
        <v>18</v>
      </c>
      <c r="L1298" s="6" t="s">
        <v>703</v>
      </c>
      <c r="M1298" s="6" t="s">
        <v>19786</v>
      </c>
      <c r="N1298" s="6">
        <v>5</v>
      </c>
      <c r="O1298" s="6">
        <v>4</v>
      </c>
      <c r="P1298" s="6">
        <v>3.5</v>
      </c>
      <c r="Q1298" s="6">
        <v>4</v>
      </c>
      <c r="R1298" s="6" t="s">
        <v>5625</v>
      </c>
      <c r="S1298" s="6" t="s">
        <v>5626</v>
      </c>
      <c r="T1298" s="6" t="s">
        <v>2541</v>
      </c>
    </row>
    <row r="1299" spans="1:20" x14ac:dyDescent="0.25">
      <c r="A1299" s="6" t="s">
        <v>15616</v>
      </c>
      <c r="B1299" s="7">
        <f>(#REF!/#REF!)*10000000</f>
        <v>1600.134748189321</v>
      </c>
      <c r="C1299" s="8">
        <v>0.95</v>
      </c>
      <c r="D1299" s="9">
        <v>5937</v>
      </c>
      <c r="E1299" s="6">
        <v>3</v>
      </c>
      <c r="F1299" s="6">
        <v>3</v>
      </c>
      <c r="G1299" s="6">
        <v>3</v>
      </c>
      <c r="H1299" s="6" t="s">
        <v>19785</v>
      </c>
      <c r="I1299" s="6">
        <v>0</v>
      </c>
      <c r="J1299" s="6">
        <v>13</v>
      </c>
      <c r="K1299" s="6">
        <v>15</v>
      </c>
      <c r="L1299" s="6"/>
      <c r="M1299" s="6" t="s">
        <v>19787</v>
      </c>
      <c r="N1299" s="6"/>
      <c r="O1299" s="6"/>
      <c r="P1299" s="6"/>
      <c r="Q1299" s="6"/>
      <c r="R1299" s="6" t="s">
        <v>15615</v>
      </c>
      <c r="S1299" s="6" t="s">
        <v>733</v>
      </c>
      <c r="T1299" s="6" t="s">
        <v>1931</v>
      </c>
    </row>
    <row r="1300" spans="1:20" x14ac:dyDescent="0.25">
      <c r="A1300" s="6" t="s">
        <v>17389</v>
      </c>
      <c r="B1300" s="7">
        <f>(#REF!/#REF!)*10000000</f>
        <v>1600.170684873053</v>
      </c>
      <c r="C1300" s="8">
        <v>0.75</v>
      </c>
      <c r="D1300" s="9">
        <v>4687</v>
      </c>
      <c r="E1300" s="6">
        <v>3</v>
      </c>
      <c r="F1300" s="6">
        <v>4</v>
      </c>
      <c r="G1300" s="6">
        <v>3</v>
      </c>
      <c r="H1300" s="6" t="s">
        <v>19785</v>
      </c>
      <c r="I1300" s="6">
        <v>1</v>
      </c>
      <c r="J1300" s="6">
        <v>2</v>
      </c>
      <c r="K1300" s="6">
        <v>4</v>
      </c>
      <c r="L1300" s="6" t="s">
        <v>270</v>
      </c>
      <c r="M1300" s="6" t="s">
        <v>19790</v>
      </c>
      <c r="N1300" s="6">
        <v>5</v>
      </c>
      <c r="O1300" s="6">
        <v>3</v>
      </c>
      <c r="P1300" s="6">
        <v>4</v>
      </c>
      <c r="Q1300" s="6">
        <v>4</v>
      </c>
      <c r="R1300" s="6" t="s">
        <v>17387</v>
      </c>
      <c r="S1300" s="6" t="s">
        <v>17388</v>
      </c>
      <c r="T1300" s="6" t="s">
        <v>88</v>
      </c>
    </row>
    <row r="1301" spans="1:20" x14ac:dyDescent="0.25">
      <c r="A1301" s="6" t="s">
        <v>17796</v>
      </c>
      <c r="B1301" s="7">
        <f>(#REF!/#REF!)*10000000</f>
        <v>1603.1350195938726</v>
      </c>
      <c r="C1301" s="8">
        <v>0.9</v>
      </c>
      <c r="D1301" s="9">
        <v>5614</v>
      </c>
      <c r="E1301" s="6">
        <v>3</v>
      </c>
      <c r="F1301" s="6">
        <v>3</v>
      </c>
      <c r="G1301" s="6">
        <v>3</v>
      </c>
      <c r="H1301" s="6" t="s">
        <v>19785</v>
      </c>
      <c r="I1301" s="6">
        <v>0</v>
      </c>
      <c r="J1301" s="6">
        <v>0</v>
      </c>
      <c r="K1301" s="6">
        <v>19</v>
      </c>
      <c r="L1301" s="6" t="s">
        <v>143</v>
      </c>
      <c r="M1301" s="6" t="s">
        <v>19789</v>
      </c>
      <c r="N1301" s="6">
        <v>5</v>
      </c>
      <c r="O1301" s="6">
        <v>4.5</v>
      </c>
      <c r="P1301" s="6">
        <v>4.5</v>
      </c>
      <c r="Q1301" s="6">
        <v>4.5</v>
      </c>
      <c r="R1301" s="6"/>
      <c r="S1301" s="6" t="s">
        <v>17795</v>
      </c>
      <c r="T1301" s="6" t="s">
        <v>17793</v>
      </c>
    </row>
    <row r="1302" spans="1:20" x14ac:dyDescent="0.25">
      <c r="A1302" s="6" t="s">
        <v>8503</v>
      </c>
      <c r="B1302" s="7">
        <f>(#REF!/#REF!)*10000000</f>
        <v>1607.0245195493703</v>
      </c>
      <c r="C1302" s="8">
        <v>4.8499999999999996</v>
      </c>
      <c r="D1302" s="9">
        <v>30180</v>
      </c>
      <c r="E1302" s="6">
        <v>3</v>
      </c>
      <c r="F1302" s="6">
        <v>4</v>
      </c>
      <c r="G1302" s="6">
        <v>4</v>
      </c>
      <c r="H1302" s="6" t="s">
        <v>19785</v>
      </c>
      <c r="I1302" s="6">
        <v>1</v>
      </c>
      <c r="J1302" s="6">
        <v>6</v>
      </c>
      <c r="K1302" s="6">
        <v>30</v>
      </c>
      <c r="L1302" s="6" t="s">
        <v>304</v>
      </c>
      <c r="M1302" s="6" t="s">
        <v>19790</v>
      </c>
      <c r="N1302" s="6">
        <v>5</v>
      </c>
      <c r="O1302" s="6">
        <v>5</v>
      </c>
      <c r="P1302" s="6">
        <v>5</v>
      </c>
      <c r="Q1302" s="6">
        <v>5</v>
      </c>
      <c r="R1302" s="6" t="s">
        <v>8501</v>
      </c>
      <c r="S1302" s="6" t="s">
        <v>8502</v>
      </c>
      <c r="T1302" s="6" t="s">
        <v>8499</v>
      </c>
    </row>
    <row r="1303" spans="1:20" x14ac:dyDescent="0.25">
      <c r="A1303" s="6" t="s">
        <v>12642</v>
      </c>
      <c r="B1303" s="7">
        <f>(#REF!/#REF!)*10000000</f>
        <v>1608.0506276584708</v>
      </c>
      <c r="C1303" s="8">
        <v>1.55</v>
      </c>
      <c r="D1303" s="9">
        <v>9639</v>
      </c>
      <c r="E1303" s="6">
        <v>3</v>
      </c>
      <c r="F1303" s="6">
        <v>3</v>
      </c>
      <c r="G1303" s="6">
        <v>2</v>
      </c>
      <c r="H1303" s="6" t="s">
        <v>19791</v>
      </c>
      <c r="I1303" s="6">
        <v>1</v>
      </c>
      <c r="J1303" s="6">
        <v>2</v>
      </c>
      <c r="K1303" s="6">
        <v>14</v>
      </c>
      <c r="L1303" s="6" t="s">
        <v>270</v>
      </c>
      <c r="M1303" s="6" t="s">
        <v>19786</v>
      </c>
      <c r="N1303" s="6">
        <v>5</v>
      </c>
      <c r="O1303" s="6">
        <v>5</v>
      </c>
      <c r="P1303" s="6">
        <v>5</v>
      </c>
      <c r="Q1303" s="6">
        <v>4.5</v>
      </c>
      <c r="R1303" s="6" t="s">
        <v>12640</v>
      </c>
      <c r="S1303" s="6" t="s">
        <v>12641</v>
      </c>
      <c r="T1303" s="6" t="s">
        <v>12638</v>
      </c>
    </row>
    <row r="1304" spans="1:20" x14ac:dyDescent="0.25">
      <c r="A1304" s="6" t="s">
        <v>6987</v>
      </c>
      <c r="B1304" s="7">
        <f>(#REF!/#REF!)*10000000</f>
        <v>1609.273013729462</v>
      </c>
      <c r="C1304" s="8">
        <v>1.43</v>
      </c>
      <c r="D1304" s="9">
        <v>8886</v>
      </c>
      <c r="E1304" s="6">
        <v>3</v>
      </c>
      <c r="F1304" s="6">
        <v>3</v>
      </c>
      <c r="G1304" s="6">
        <v>2</v>
      </c>
      <c r="H1304" s="6" t="s">
        <v>19791</v>
      </c>
      <c r="I1304" s="6">
        <v>1</v>
      </c>
      <c r="J1304" s="6">
        <v>1</v>
      </c>
      <c r="K1304" s="6">
        <v>14</v>
      </c>
      <c r="L1304" s="6" t="s">
        <v>527</v>
      </c>
      <c r="M1304" s="6" t="s">
        <v>19786</v>
      </c>
      <c r="N1304" s="6">
        <v>5</v>
      </c>
      <c r="O1304" s="6">
        <v>5</v>
      </c>
      <c r="P1304" s="6">
        <v>5</v>
      </c>
      <c r="Q1304" s="6">
        <v>4.5</v>
      </c>
      <c r="R1304" s="6" t="s">
        <v>530</v>
      </c>
      <c r="S1304" s="6" t="s">
        <v>6970</v>
      </c>
      <c r="T1304" s="6" t="s">
        <v>2660</v>
      </c>
    </row>
    <row r="1305" spans="1:20" x14ac:dyDescent="0.25">
      <c r="A1305" s="6" t="s">
        <v>12625</v>
      </c>
      <c r="B1305" s="7">
        <f>(#REF!/#REF!)*10000000</f>
        <v>1609.273013729462</v>
      </c>
      <c r="C1305" s="8">
        <v>1.43</v>
      </c>
      <c r="D1305" s="9">
        <v>8886</v>
      </c>
      <c r="E1305" s="6">
        <v>3</v>
      </c>
      <c r="F1305" s="6">
        <v>3</v>
      </c>
      <c r="G1305" s="6">
        <v>2</v>
      </c>
      <c r="H1305" s="6" t="s">
        <v>19791</v>
      </c>
      <c r="I1305" s="6">
        <v>1</v>
      </c>
      <c r="J1305" s="6">
        <v>1</v>
      </c>
      <c r="K1305" s="6">
        <v>14</v>
      </c>
      <c r="L1305" s="6" t="s">
        <v>322</v>
      </c>
      <c r="M1305" s="6" t="s">
        <v>19786</v>
      </c>
      <c r="N1305" s="6">
        <v>5</v>
      </c>
      <c r="O1305" s="6">
        <v>5</v>
      </c>
      <c r="P1305" s="6">
        <v>5</v>
      </c>
      <c r="Q1305" s="6">
        <v>4.5</v>
      </c>
      <c r="R1305" s="6" t="s">
        <v>530</v>
      </c>
      <c r="S1305" s="6" t="s">
        <v>12624</v>
      </c>
      <c r="T1305" s="6" t="s">
        <v>12622</v>
      </c>
    </row>
    <row r="1306" spans="1:20" x14ac:dyDescent="0.25">
      <c r="A1306" s="6" t="s">
        <v>13940</v>
      </c>
      <c r="B1306" s="7">
        <f>(#REF!/#REF!)*10000000</f>
        <v>1610.0898966858983</v>
      </c>
      <c r="C1306" s="8">
        <v>1.2</v>
      </c>
      <c r="D1306" s="9">
        <v>7453</v>
      </c>
      <c r="E1306" s="6">
        <v>2</v>
      </c>
      <c r="F1306" s="6">
        <v>2</v>
      </c>
      <c r="G1306" s="6">
        <v>3</v>
      </c>
      <c r="H1306" s="6" t="s">
        <v>19785</v>
      </c>
      <c r="I1306" s="6">
        <v>1</v>
      </c>
      <c r="J1306" s="6">
        <v>3</v>
      </c>
      <c r="K1306" s="6">
        <v>10</v>
      </c>
      <c r="L1306" s="6"/>
      <c r="M1306" s="6" t="s">
        <v>19786</v>
      </c>
      <c r="N1306" s="6">
        <v>5</v>
      </c>
      <c r="O1306" s="6">
        <v>5</v>
      </c>
      <c r="P1306" s="6">
        <v>5</v>
      </c>
      <c r="Q1306" s="6">
        <v>5</v>
      </c>
      <c r="R1306" s="6" t="s">
        <v>13938</v>
      </c>
      <c r="S1306" s="6" t="s">
        <v>13939</v>
      </c>
      <c r="T1306" s="6" t="s">
        <v>715</v>
      </c>
    </row>
    <row r="1307" spans="1:20" x14ac:dyDescent="0.25">
      <c r="A1307" s="6" t="s">
        <v>10537</v>
      </c>
      <c r="B1307" s="7">
        <f>(#REF!/#REF!)*10000000</f>
        <v>1611.0073981884809</v>
      </c>
      <c r="C1307" s="8">
        <v>2.33</v>
      </c>
      <c r="D1307" s="9">
        <v>14463</v>
      </c>
      <c r="E1307" s="6">
        <v>3</v>
      </c>
      <c r="F1307" s="6">
        <v>3</v>
      </c>
      <c r="G1307" s="6">
        <v>3</v>
      </c>
      <c r="H1307" s="6" t="s">
        <v>19785</v>
      </c>
      <c r="I1307" s="6">
        <v>1</v>
      </c>
      <c r="J1307" s="6">
        <v>17</v>
      </c>
      <c r="K1307" s="6">
        <v>24</v>
      </c>
      <c r="L1307" s="6" t="s">
        <v>143</v>
      </c>
      <c r="M1307" s="6" t="s">
        <v>19786</v>
      </c>
      <c r="N1307" s="6">
        <v>4</v>
      </c>
      <c r="O1307" s="6">
        <v>4.5</v>
      </c>
      <c r="P1307" s="6">
        <v>4.5</v>
      </c>
      <c r="Q1307" s="6">
        <v>4.5</v>
      </c>
      <c r="R1307" s="6" t="s">
        <v>7239</v>
      </c>
      <c r="S1307" s="6" t="s">
        <v>7240</v>
      </c>
      <c r="T1307" s="6" t="s">
        <v>10535</v>
      </c>
    </row>
    <row r="1308" spans="1:20" x14ac:dyDescent="0.25">
      <c r="A1308" s="6" t="s">
        <v>16828</v>
      </c>
      <c r="B1308" s="7">
        <f>(#REF!/#REF!)*10000000</f>
        <v>1614.2857142857142</v>
      </c>
      <c r="C1308" s="8">
        <v>1.1299999999999999</v>
      </c>
      <c r="D1308" s="9">
        <v>7000</v>
      </c>
      <c r="E1308" s="6">
        <v>3</v>
      </c>
      <c r="F1308" s="6">
        <v>3</v>
      </c>
      <c r="G1308" s="6">
        <v>2</v>
      </c>
      <c r="H1308" s="6" t="s">
        <v>19785</v>
      </c>
      <c r="I1308" s="6">
        <v>0</v>
      </c>
      <c r="J1308" s="6">
        <v>1</v>
      </c>
      <c r="K1308" s="6">
        <v>19</v>
      </c>
      <c r="L1308" s="6"/>
      <c r="M1308" s="6" t="s">
        <v>19789</v>
      </c>
      <c r="N1308" s="6">
        <v>4</v>
      </c>
      <c r="O1308" s="6">
        <v>3.5</v>
      </c>
      <c r="P1308" s="6">
        <v>4</v>
      </c>
      <c r="Q1308" s="6">
        <v>3</v>
      </c>
      <c r="R1308" s="6"/>
      <c r="S1308" s="6" t="s">
        <v>16826</v>
      </c>
      <c r="T1308" s="6" t="s">
        <v>1855</v>
      </c>
    </row>
    <row r="1309" spans="1:20" x14ac:dyDescent="0.25">
      <c r="A1309" s="6" t="s">
        <v>18575</v>
      </c>
      <c r="B1309" s="7">
        <f>(#REF!/#REF!)*10000000</f>
        <v>1615.0092777128721</v>
      </c>
      <c r="C1309" s="8">
        <v>2.35</v>
      </c>
      <c r="D1309" s="9">
        <v>14551</v>
      </c>
      <c r="E1309" s="6">
        <v>3</v>
      </c>
      <c r="F1309" s="6">
        <v>3</v>
      </c>
      <c r="G1309" s="6">
        <v>4</v>
      </c>
      <c r="H1309" s="6" t="s">
        <v>19785</v>
      </c>
      <c r="I1309" s="6">
        <v>0</v>
      </c>
      <c r="J1309" s="6">
        <v>5</v>
      </c>
      <c r="K1309" s="6">
        <v>30</v>
      </c>
      <c r="L1309" s="6"/>
      <c r="M1309" s="6" t="s">
        <v>19789</v>
      </c>
      <c r="N1309" s="6"/>
      <c r="O1309" s="6"/>
      <c r="P1309" s="6"/>
      <c r="Q1309" s="6"/>
      <c r="R1309" s="6" t="s">
        <v>234</v>
      </c>
      <c r="S1309" s="6"/>
      <c r="T1309" s="6" t="s">
        <v>18572</v>
      </c>
    </row>
    <row r="1310" spans="1:20" x14ac:dyDescent="0.25">
      <c r="A1310" s="6" t="s">
        <v>6362</v>
      </c>
      <c r="B1310" s="7">
        <f>(#REF!/#REF!)*10000000</f>
        <v>1616.0764474423834</v>
      </c>
      <c r="C1310" s="8">
        <v>1.1499999999999999</v>
      </c>
      <c r="D1310" s="9">
        <v>7116</v>
      </c>
      <c r="E1310" s="6">
        <v>2</v>
      </c>
      <c r="F1310" s="6">
        <v>2</v>
      </c>
      <c r="G1310" s="6">
        <v>3</v>
      </c>
      <c r="H1310" s="6" t="s">
        <v>19791</v>
      </c>
      <c r="I1310" s="6">
        <v>2</v>
      </c>
      <c r="J1310" s="6">
        <v>14</v>
      </c>
      <c r="K1310" s="6">
        <v>17</v>
      </c>
      <c r="L1310" s="6" t="s">
        <v>206</v>
      </c>
      <c r="M1310" s="6" t="s">
        <v>19786</v>
      </c>
      <c r="N1310" s="6">
        <v>5</v>
      </c>
      <c r="O1310" s="6">
        <v>4.5</v>
      </c>
      <c r="P1310" s="6">
        <v>5</v>
      </c>
      <c r="Q1310" s="6">
        <v>4.5</v>
      </c>
      <c r="R1310" s="6" t="s">
        <v>6361</v>
      </c>
      <c r="S1310" s="6" t="s">
        <v>3629</v>
      </c>
      <c r="T1310" s="6" t="s">
        <v>6359</v>
      </c>
    </row>
    <row r="1311" spans="1:20" x14ac:dyDescent="0.25">
      <c r="A1311" s="6" t="s">
        <v>17441</v>
      </c>
      <c r="B1311" s="7">
        <f>(#REF!/#REF!)*10000000</f>
        <v>1617.0892393691356</v>
      </c>
      <c r="C1311" s="8">
        <v>1.62</v>
      </c>
      <c r="D1311" s="9">
        <v>10018</v>
      </c>
      <c r="E1311" s="6">
        <v>3</v>
      </c>
      <c r="F1311" s="6">
        <v>2</v>
      </c>
      <c r="G1311" s="6">
        <v>4</v>
      </c>
      <c r="H1311" s="6" t="s">
        <v>19785</v>
      </c>
      <c r="I1311" s="6">
        <v>1</v>
      </c>
      <c r="J1311" s="6">
        <v>10</v>
      </c>
      <c r="K1311" s="6">
        <v>11</v>
      </c>
      <c r="L1311" s="6" t="s">
        <v>270</v>
      </c>
      <c r="M1311" s="6" t="s">
        <v>19786</v>
      </c>
      <c r="N1311" s="6"/>
      <c r="O1311" s="6"/>
      <c r="P1311" s="6"/>
      <c r="Q1311" s="6"/>
      <c r="R1311" s="6" t="s">
        <v>17440</v>
      </c>
      <c r="S1311" s="6" t="s">
        <v>171</v>
      </c>
      <c r="T1311" s="6" t="s">
        <v>5611</v>
      </c>
    </row>
    <row r="1312" spans="1:20" x14ac:dyDescent="0.25">
      <c r="A1312" s="6" t="s">
        <v>5615</v>
      </c>
      <c r="B1312" s="7">
        <f>(#REF!/#REF!)*10000000</f>
        <v>1617.2839506172841</v>
      </c>
      <c r="C1312" s="8">
        <v>1.31</v>
      </c>
      <c r="D1312" s="9">
        <v>8100</v>
      </c>
      <c r="E1312" s="6">
        <v>2</v>
      </c>
      <c r="F1312" s="6">
        <v>2</v>
      </c>
      <c r="G1312" s="6">
        <v>4</v>
      </c>
      <c r="H1312" s="6" t="s">
        <v>19785</v>
      </c>
      <c r="I1312" s="6">
        <v>1</v>
      </c>
      <c r="J1312" s="6">
        <v>3</v>
      </c>
      <c r="K1312" s="6">
        <v>32</v>
      </c>
      <c r="L1312" s="6" t="s">
        <v>527</v>
      </c>
      <c r="M1312" s="6" t="s">
        <v>19786</v>
      </c>
      <c r="N1312" s="6"/>
      <c r="O1312" s="6"/>
      <c r="P1312" s="6"/>
      <c r="Q1312" s="6"/>
      <c r="R1312" s="6"/>
      <c r="S1312" s="6" t="s">
        <v>5614</v>
      </c>
      <c r="T1312" s="6" t="s">
        <v>5611</v>
      </c>
    </row>
    <row r="1313" spans="1:20" x14ac:dyDescent="0.25">
      <c r="A1313" s="6" t="s">
        <v>8021</v>
      </c>
      <c r="B1313" s="7">
        <f>(#REF!/#REF!)*10000000</f>
        <v>1620.0103680663556</v>
      </c>
      <c r="C1313" s="8">
        <v>1.25</v>
      </c>
      <c r="D1313" s="9">
        <v>7716</v>
      </c>
      <c r="E1313" s="6">
        <v>3</v>
      </c>
      <c r="F1313" s="6">
        <v>3</v>
      </c>
      <c r="G1313" s="6">
        <v>2</v>
      </c>
      <c r="H1313" s="6" t="s">
        <v>19791</v>
      </c>
      <c r="I1313" s="6">
        <v>2</v>
      </c>
      <c r="J1313" s="6">
        <v>1</v>
      </c>
      <c r="K1313" s="6">
        <v>30</v>
      </c>
      <c r="L1313" s="6" t="s">
        <v>322</v>
      </c>
      <c r="M1313" s="6" t="s">
        <v>19786</v>
      </c>
      <c r="N1313" s="6">
        <v>5</v>
      </c>
      <c r="O1313" s="6">
        <v>5</v>
      </c>
      <c r="P1313" s="6">
        <v>5</v>
      </c>
      <c r="Q1313" s="6">
        <v>4</v>
      </c>
      <c r="R1313" s="6" t="s">
        <v>8019</v>
      </c>
      <c r="S1313" s="6" t="s">
        <v>8020</v>
      </c>
      <c r="T1313" s="6" t="s">
        <v>191</v>
      </c>
    </row>
    <row r="1314" spans="1:20" x14ac:dyDescent="0.25">
      <c r="A1314" s="6" t="s">
        <v>2295</v>
      </c>
      <c r="B1314" s="7">
        <f>(#REF!/#REF!)*10000000</f>
        <v>1620.0294550810015</v>
      </c>
      <c r="C1314" s="8">
        <v>1.1000000000000001</v>
      </c>
      <c r="D1314" s="9">
        <v>6790</v>
      </c>
      <c r="E1314" s="6">
        <v>3</v>
      </c>
      <c r="F1314" s="6">
        <v>3</v>
      </c>
      <c r="G1314" s="6">
        <v>3</v>
      </c>
      <c r="H1314" s="6" t="s">
        <v>19785</v>
      </c>
      <c r="I1314" s="6">
        <v>1</v>
      </c>
      <c r="J1314" s="6">
        <v>11</v>
      </c>
      <c r="K1314" s="6">
        <v>14</v>
      </c>
      <c r="L1314" s="6"/>
      <c r="M1314" s="6" t="s">
        <v>19786</v>
      </c>
      <c r="N1314" s="6">
        <v>5</v>
      </c>
      <c r="O1314" s="6">
        <v>2</v>
      </c>
      <c r="P1314" s="6">
        <v>4</v>
      </c>
      <c r="Q1314" s="6">
        <v>3</v>
      </c>
      <c r="R1314" s="6" t="s">
        <v>93</v>
      </c>
      <c r="S1314" s="6" t="s">
        <v>2294</v>
      </c>
      <c r="T1314" s="6" t="s">
        <v>2292</v>
      </c>
    </row>
    <row r="1315" spans="1:20" x14ac:dyDescent="0.25">
      <c r="A1315" s="6" t="s">
        <v>10114</v>
      </c>
      <c r="B1315" s="7">
        <f>(#REF!/#REF!)*10000000</f>
        <v>1620.0891049007694</v>
      </c>
      <c r="C1315" s="8">
        <v>1.2</v>
      </c>
      <c r="D1315" s="9">
        <v>7407</v>
      </c>
      <c r="E1315" s="6">
        <v>3</v>
      </c>
      <c r="F1315" s="6">
        <v>3</v>
      </c>
      <c r="G1315" s="6">
        <v>3</v>
      </c>
      <c r="H1315" s="6" t="s">
        <v>19785</v>
      </c>
      <c r="I1315" s="6">
        <v>1</v>
      </c>
      <c r="J1315" s="6">
        <v>4</v>
      </c>
      <c r="K1315" s="6">
        <v>14</v>
      </c>
      <c r="L1315" s="6" t="s">
        <v>304</v>
      </c>
      <c r="M1315" s="6" t="s">
        <v>19786</v>
      </c>
      <c r="N1315" s="6">
        <v>5</v>
      </c>
      <c r="O1315" s="6">
        <v>2</v>
      </c>
      <c r="P1315" s="6">
        <v>4</v>
      </c>
      <c r="Q1315" s="6">
        <v>3</v>
      </c>
      <c r="R1315" s="6" t="s">
        <v>10113</v>
      </c>
      <c r="S1315" s="6" t="s">
        <v>171</v>
      </c>
      <c r="T1315" s="6" t="s">
        <v>10111</v>
      </c>
    </row>
    <row r="1316" spans="1:20" x14ac:dyDescent="0.25">
      <c r="A1316" s="6" t="s">
        <v>17707</v>
      </c>
      <c r="B1316" s="7">
        <f>(#REF!/#REF!)*10000000</f>
        <v>1620.0891049007694</v>
      </c>
      <c r="C1316" s="8">
        <v>1.2</v>
      </c>
      <c r="D1316" s="9">
        <v>7407</v>
      </c>
      <c r="E1316" s="6">
        <v>3</v>
      </c>
      <c r="F1316" s="6">
        <v>3</v>
      </c>
      <c r="G1316" s="6">
        <v>2</v>
      </c>
      <c r="H1316" s="6" t="s">
        <v>19785</v>
      </c>
      <c r="I1316" s="6">
        <v>0</v>
      </c>
      <c r="J1316" s="6">
        <v>1</v>
      </c>
      <c r="K1316" s="6">
        <v>1</v>
      </c>
      <c r="L1316" s="6"/>
      <c r="M1316" s="6" t="s">
        <v>19789</v>
      </c>
      <c r="N1316" s="6">
        <v>5</v>
      </c>
      <c r="O1316" s="6">
        <v>3.5</v>
      </c>
      <c r="P1316" s="6">
        <v>4</v>
      </c>
      <c r="Q1316" s="6">
        <v>4</v>
      </c>
      <c r="R1316" s="6" t="s">
        <v>234</v>
      </c>
      <c r="S1316" s="6"/>
      <c r="T1316" s="6" t="s">
        <v>1425</v>
      </c>
    </row>
    <row r="1317" spans="1:20" x14ac:dyDescent="0.25">
      <c r="A1317" s="6" t="s">
        <v>4194</v>
      </c>
      <c r="B1317" s="7">
        <f>(#REF!/#REF!)*10000000</f>
        <v>1620.102496280377</v>
      </c>
      <c r="C1317" s="8">
        <v>0.98</v>
      </c>
      <c r="D1317" s="9">
        <v>6049</v>
      </c>
      <c r="E1317" s="6">
        <v>3</v>
      </c>
      <c r="F1317" s="6">
        <v>3</v>
      </c>
      <c r="G1317" s="6">
        <v>3</v>
      </c>
      <c r="H1317" s="6" t="s">
        <v>19785</v>
      </c>
      <c r="I1317" s="6">
        <v>1</v>
      </c>
      <c r="J1317" s="6">
        <v>0</v>
      </c>
      <c r="K1317" s="6">
        <v>14</v>
      </c>
      <c r="L1317" s="6" t="s">
        <v>206</v>
      </c>
      <c r="M1317" s="6" t="s">
        <v>19790</v>
      </c>
      <c r="N1317" s="6">
        <v>5</v>
      </c>
      <c r="O1317" s="6">
        <v>2</v>
      </c>
      <c r="P1317" s="6">
        <v>4</v>
      </c>
      <c r="Q1317" s="6">
        <v>3</v>
      </c>
      <c r="R1317" s="6" t="s">
        <v>93</v>
      </c>
      <c r="S1317" s="6" t="s">
        <v>4193</v>
      </c>
      <c r="T1317" s="6" t="s">
        <v>742</v>
      </c>
    </row>
    <row r="1318" spans="1:20" x14ac:dyDescent="0.25">
      <c r="A1318" s="6" t="s">
        <v>8127</v>
      </c>
      <c r="B1318" s="7">
        <f>(#REF!/#REF!)*10000000</f>
        <v>1620.1395812562314</v>
      </c>
      <c r="C1318" s="8">
        <v>1.3</v>
      </c>
      <c r="D1318" s="9">
        <v>8024</v>
      </c>
      <c r="E1318" s="6">
        <v>3</v>
      </c>
      <c r="F1318" s="6">
        <v>3</v>
      </c>
      <c r="G1318" s="6">
        <v>2</v>
      </c>
      <c r="H1318" s="6" t="s">
        <v>19791</v>
      </c>
      <c r="I1318" s="6">
        <v>2</v>
      </c>
      <c r="J1318" s="6">
        <v>6</v>
      </c>
      <c r="K1318" s="6">
        <v>25</v>
      </c>
      <c r="L1318" s="6" t="s">
        <v>31</v>
      </c>
      <c r="M1318" s="6" t="s">
        <v>19786</v>
      </c>
      <c r="N1318" s="6">
        <v>5</v>
      </c>
      <c r="O1318" s="6">
        <v>5</v>
      </c>
      <c r="P1318" s="6">
        <v>5</v>
      </c>
      <c r="Q1318" s="6">
        <v>4</v>
      </c>
      <c r="R1318" s="6" t="s">
        <v>8125</v>
      </c>
      <c r="S1318" s="6" t="s">
        <v>8126</v>
      </c>
      <c r="T1318" s="6" t="s">
        <v>191</v>
      </c>
    </row>
    <row r="1319" spans="1:20" x14ac:dyDescent="0.25">
      <c r="A1319" s="6" t="s">
        <v>12969</v>
      </c>
      <c r="B1319" s="7">
        <f>(#REF!/#REF!)*10000000</f>
        <v>1620.1395812562314</v>
      </c>
      <c r="C1319" s="8">
        <v>1.3</v>
      </c>
      <c r="D1319" s="9">
        <v>8024</v>
      </c>
      <c r="E1319" s="6">
        <v>3</v>
      </c>
      <c r="F1319" s="6">
        <v>3</v>
      </c>
      <c r="G1319" s="6">
        <v>4</v>
      </c>
      <c r="H1319" s="6" t="s">
        <v>19785</v>
      </c>
      <c r="I1319" s="6">
        <v>0</v>
      </c>
      <c r="J1319" s="6">
        <v>1</v>
      </c>
      <c r="K1319" s="6">
        <v>30</v>
      </c>
      <c r="L1319" s="6" t="s">
        <v>143</v>
      </c>
      <c r="M1319" s="6" t="s">
        <v>19786</v>
      </c>
      <c r="N1319" s="6">
        <v>5</v>
      </c>
      <c r="O1319" s="6">
        <v>5</v>
      </c>
      <c r="P1319" s="6">
        <v>5</v>
      </c>
      <c r="Q1319" s="6">
        <v>4</v>
      </c>
      <c r="R1319" s="6" t="s">
        <v>12967</v>
      </c>
      <c r="S1319" s="6" t="s">
        <v>12968</v>
      </c>
      <c r="T1319" s="6" t="s">
        <v>191</v>
      </c>
    </row>
    <row r="1320" spans="1:20" x14ac:dyDescent="0.25">
      <c r="A1320" s="6" t="s">
        <v>7567</v>
      </c>
      <c r="B1320" s="7">
        <f>(#REF!/#REF!)*10000000</f>
        <v>1620.2014304481099</v>
      </c>
      <c r="C1320" s="8">
        <v>1.1100000000000001</v>
      </c>
      <c r="D1320" s="9">
        <v>6851</v>
      </c>
      <c r="E1320" s="6">
        <v>2</v>
      </c>
      <c r="F1320" s="6">
        <v>2</v>
      </c>
      <c r="G1320" s="6">
        <v>3</v>
      </c>
      <c r="H1320" s="6" t="s">
        <v>19785</v>
      </c>
      <c r="I1320" s="6">
        <v>1</v>
      </c>
      <c r="J1320" s="6">
        <v>8</v>
      </c>
      <c r="K1320" s="6">
        <v>26</v>
      </c>
      <c r="L1320" s="6" t="s">
        <v>304</v>
      </c>
      <c r="M1320" s="6" t="s">
        <v>19786</v>
      </c>
      <c r="N1320" s="6">
        <v>4.5</v>
      </c>
      <c r="O1320" s="6">
        <v>4</v>
      </c>
      <c r="P1320" s="6">
        <v>4</v>
      </c>
      <c r="Q1320" s="6">
        <v>4.5</v>
      </c>
      <c r="R1320" s="6" t="s">
        <v>7566</v>
      </c>
      <c r="S1320" s="6" t="s">
        <v>2774</v>
      </c>
      <c r="T1320" s="6" t="s">
        <v>7564</v>
      </c>
    </row>
    <row r="1321" spans="1:20" x14ac:dyDescent="0.25">
      <c r="A1321" s="6" t="s">
        <v>18934</v>
      </c>
      <c r="B1321" s="7">
        <f>(#REF!/#REF!)*10000000</f>
        <v>1620.983606557377</v>
      </c>
      <c r="C1321" s="8">
        <v>0.9887999999999999</v>
      </c>
      <c r="D1321" s="9">
        <v>6100</v>
      </c>
      <c r="E1321" s="6">
        <v>2</v>
      </c>
      <c r="F1321" s="6">
        <v>2</v>
      </c>
      <c r="G1321" s="6">
        <v>3</v>
      </c>
      <c r="H1321" s="6" t="s">
        <v>19785</v>
      </c>
      <c r="I1321" s="6">
        <v>1</v>
      </c>
      <c r="J1321" s="6">
        <v>14</v>
      </c>
      <c r="K1321" s="6">
        <v>41</v>
      </c>
      <c r="L1321" s="6" t="s">
        <v>270</v>
      </c>
      <c r="M1321" s="6" t="s">
        <v>19789</v>
      </c>
      <c r="N1321" s="6">
        <v>4</v>
      </c>
      <c r="O1321" s="6">
        <v>4</v>
      </c>
      <c r="P1321" s="6">
        <v>4</v>
      </c>
      <c r="Q1321" s="6">
        <v>5</v>
      </c>
      <c r="R1321" s="6"/>
      <c r="S1321" s="6" t="s">
        <v>1263</v>
      </c>
      <c r="T1321" s="6" t="s">
        <v>155</v>
      </c>
    </row>
    <row r="1322" spans="1:20" x14ac:dyDescent="0.25">
      <c r="A1322" s="6" t="s">
        <v>19377</v>
      </c>
      <c r="B1322" s="7">
        <f>(#REF!/#REF!)*10000000</f>
        <v>1621.0173281162663</v>
      </c>
      <c r="C1322" s="8">
        <v>0.87</v>
      </c>
      <c r="D1322" s="9">
        <v>5367</v>
      </c>
      <c r="E1322" s="6">
        <v>2</v>
      </c>
      <c r="F1322" s="6">
        <v>2</v>
      </c>
      <c r="G1322" s="6">
        <v>1</v>
      </c>
      <c r="H1322" s="6" t="s">
        <v>19785</v>
      </c>
      <c r="I1322" s="6">
        <v>1</v>
      </c>
      <c r="J1322" s="6">
        <v>12</v>
      </c>
      <c r="K1322" s="6">
        <v>13</v>
      </c>
      <c r="L1322" s="6" t="s">
        <v>143</v>
      </c>
      <c r="M1322" s="6" t="s">
        <v>19788</v>
      </c>
      <c r="N1322" s="6">
        <v>5</v>
      </c>
      <c r="O1322" s="6">
        <v>4.5</v>
      </c>
      <c r="P1322" s="6">
        <v>5</v>
      </c>
      <c r="Q1322" s="6">
        <v>4.5</v>
      </c>
      <c r="R1322" s="6" t="s">
        <v>19376</v>
      </c>
      <c r="S1322" s="6" t="s">
        <v>2940</v>
      </c>
      <c r="T1322" s="6" t="s">
        <v>19374</v>
      </c>
    </row>
    <row r="1323" spans="1:20" x14ac:dyDescent="0.25">
      <c r="A1323" s="6" t="s">
        <v>2401</v>
      </c>
      <c r="B1323" s="7">
        <f>(#REF!/#REF!)*10000000</f>
        <v>1622.2062004325885</v>
      </c>
      <c r="C1323" s="8">
        <v>0.9</v>
      </c>
      <c r="D1323" s="9">
        <v>5548</v>
      </c>
      <c r="E1323" s="6">
        <v>3</v>
      </c>
      <c r="F1323" s="6">
        <v>3</v>
      </c>
      <c r="G1323" s="6">
        <v>3</v>
      </c>
      <c r="H1323" s="6" t="s">
        <v>19785</v>
      </c>
      <c r="I1323" s="6">
        <v>1</v>
      </c>
      <c r="J1323" s="6">
        <v>3</v>
      </c>
      <c r="K1323" s="6">
        <v>14</v>
      </c>
      <c r="L1323" s="6" t="s">
        <v>270</v>
      </c>
      <c r="M1323" s="6" t="s">
        <v>19789</v>
      </c>
      <c r="N1323" s="6"/>
      <c r="O1323" s="6"/>
      <c r="P1323" s="6"/>
      <c r="Q1323" s="6"/>
      <c r="R1323" s="6" t="s">
        <v>93</v>
      </c>
      <c r="S1323" s="6" t="s">
        <v>2400</v>
      </c>
      <c r="T1323" s="6" t="s">
        <v>2396</v>
      </c>
    </row>
    <row r="1324" spans="1:20" x14ac:dyDescent="0.25">
      <c r="A1324" s="6" t="s">
        <v>18260</v>
      </c>
      <c r="B1324" s="7">
        <f>(#REF!/#REF!)*10000000</f>
        <v>1625.1354279523291</v>
      </c>
      <c r="C1324" s="8">
        <v>0.6</v>
      </c>
      <c r="D1324" s="9">
        <v>3692</v>
      </c>
      <c r="E1324" s="6">
        <v>2</v>
      </c>
      <c r="F1324" s="6">
        <v>2</v>
      </c>
      <c r="G1324" s="6">
        <v>0</v>
      </c>
      <c r="H1324" s="6" t="s">
        <v>19785</v>
      </c>
      <c r="I1324" s="6">
        <v>0</v>
      </c>
      <c r="J1324" s="6"/>
      <c r="K1324" s="6"/>
      <c r="L1324" s="6"/>
      <c r="M1324" s="6" t="s">
        <v>19789</v>
      </c>
      <c r="N1324" s="6">
        <v>4</v>
      </c>
      <c r="O1324" s="6">
        <v>4</v>
      </c>
      <c r="P1324" s="6">
        <v>4</v>
      </c>
      <c r="Q1324" s="6">
        <v>5</v>
      </c>
      <c r="R1324" s="6" t="s">
        <v>93</v>
      </c>
      <c r="S1324" s="6"/>
      <c r="T1324" s="6" t="s">
        <v>18258</v>
      </c>
    </row>
    <row r="1325" spans="1:20" x14ac:dyDescent="0.25">
      <c r="A1325" s="6" t="s">
        <v>17308</v>
      </c>
      <c r="B1325" s="7">
        <f>(#REF!/#REF!)*10000000</f>
        <v>1627.9464134305579</v>
      </c>
      <c r="C1325" s="8">
        <v>1.92</v>
      </c>
      <c r="D1325" s="9">
        <v>11794</v>
      </c>
      <c r="E1325" s="6">
        <v>3</v>
      </c>
      <c r="F1325" s="6">
        <v>3</v>
      </c>
      <c r="G1325" s="6">
        <v>2</v>
      </c>
      <c r="H1325" s="6" t="s">
        <v>19785</v>
      </c>
      <c r="I1325" s="6">
        <v>0</v>
      </c>
      <c r="J1325" s="6">
        <v>3</v>
      </c>
      <c r="K1325" s="6">
        <v>3</v>
      </c>
      <c r="L1325" s="6"/>
      <c r="M1325" s="6" t="s">
        <v>19789</v>
      </c>
      <c r="N1325" s="6"/>
      <c r="O1325" s="6"/>
      <c r="P1325" s="6"/>
      <c r="Q1325" s="6"/>
      <c r="R1325" s="6" t="s">
        <v>234</v>
      </c>
      <c r="S1325" s="6"/>
      <c r="T1325" s="6" t="s">
        <v>16563</v>
      </c>
    </row>
    <row r="1326" spans="1:20" x14ac:dyDescent="0.25">
      <c r="A1326" s="6" t="s">
        <v>2354</v>
      </c>
      <c r="B1326" s="7">
        <f>(#REF!/#REF!)*10000000</f>
        <v>1629.6296296296298</v>
      </c>
      <c r="C1326" s="8">
        <v>2.2000000000000002</v>
      </c>
      <c r="D1326" s="9">
        <v>13500</v>
      </c>
      <c r="E1326" s="6">
        <v>3</v>
      </c>
      <c r="F1326" s="6">
        <v>3</v>
      </c>
      <c r="G1326" s="6">
        <v>2</v>
      </c>
      <c r="H1326" s="6" t="s">
        <v>19785</v>
      </c>
      <c r="I1326" s="6">
        <v>0</v>
      </c>
      <c r="J1326" s="6">
        <v>1</v>
      </c>
      <c r="K1326" s="6">
        <v>4</v>
      </c>
      <c r="L1326" s="6" t="s">
        <v>143</v>
      </c>
      <c r="M1326" s="6" t="s">
        <v>19789</v>
      </c>
      <c r="N1326" s="6"/>
      <c r="O1326" s="6"/>
      <c r="P1326" s="6"/>
      <c r="Q1326" s="6"/>
      <c r="R1326" s="6"/>
      <c r="S1326" s="6" t="s">
        <v>171</v>
      </c>
      <c r="T1326" s="6" t="s">
        <v>76</v>
      </c>
    </row>
    <row r="1327" spans="1:20" x14ac:dyDescent="0.25">
      <c r="A1327" s="6" t="s">
        <v>15525</v>
      </c>
      <c r="B1327" s="7">
        <f>(#REF!/#REF!)*10000000</f>
        <v>1630.0178982357452</v>
      </c>
      <c r="C1327" s="8">
        <v>2.5499999999999998</v>
      </c>
      <c r="D1327" s="9">
        <v>15644</v>
      </c>
      <c r="E1327" s="6">
        <v>3</v>
      </c>
      <c r="F1327" s="6">
        <v>3</v>
      </c>
      <c r="G1327" s="6">
        <v>2</v>
      </c>
      <c r="H1327" s="6" t="s">
        <v>19785</v>
      </c>
      <c r="I1327" s="6">
        <v>1</v>
      </c>
      <c r="J1327" s="6">
        <v>4</v>
      </c>
      <c r="K1327" s="6">
        <v>4</v>
      </c>
      <c r="L1327" s="6"/>
      <c r="M1327" s="6" t="s">
        <v>19789</v>
      </c>
      <c r="N1327" s="6"/>
      <c r="O1327" s="6"/>
      <c r="P1327" s="6"/>
      <c r="Q1327" s="6"/>
      <c r="R1327" s="6" t="s">
        <v>13619</v>
      </c>
      <c r="S1327" s="6" t="s">
        <v>15524</v>
      </c>
      <c r="T1327" s="6" t="s">
        <v>76</v>
      </c>
    </row>
    <row r="1328" spans="1:20" x14ac:dyDescent="0.25">
      <c r="A1328" s="6" t="s">
        <v>17483</v>
      </c>
      <c r="B1328" s="7">
        <f>(#REF!/#REF!)*10000000</f>
        <v>1630.0304362529591</v>
      </c>
      <c r="C1328" s="8">
        <v>2.41</v>
      </c>
      <c r="D1328" s="9">
        <v>14785</v>
      </c>
      <c r="E1328" s="6">
        <v>3</v>
      </c>
      <c r="F1328" s="6">
        <v>3</v>
      </c>
      <c r="G1328" s="6">
        <v>3</v>
      </c>
      <c r="H1328" s="6" t="s">
        <v>19785</v>
      </c>
      <c r="I1328" s="6">
        <v>0</v>
      </c>
      <c r="J1328" s="6">
        <v>2</v>
      </c>
      <c r="K1328" s="6">
        <v>2</v>
      </c>
      <c r="L1328" s="6" t="s">
        <v>270</v>
      </c>
      <c r="M1328" s="6" t="s">
        <v>19789</v>
      </c>
      <c r="N1328" s="6"/>
      <c r="O1328" s="6"/>
      <c r="P1328" s="6"/>
      <c r="Q1328" s="6"/>
      <c r="R1328" s="6" t="s">
        <v>17482</v>
      </c>
      <c r="S1328" s="6"/>
      <c r="T1328" s="6" t="s">
        <v>15059</v>
      </c>
    </row>
    <row r="1329" spans="1:20" x14ac:dyDescent="0.25">
      <c r="A1329" s="6" t="s">
        <v>2913</v>
      </c>
      <c r="B1329" s="7">
        <f>(#REF!/#REF!)*10000000</f>
        <v>1630.0496102055279</v>
      </c>
      <c r="C1329" s="8">
        <v>2.2999999999999998</v>
      </c>
      <c r="D1329" s="9">
        <v>14110</v>
      </c>
      <c r="E1329" s="6">
        <v>3</v>
      </c>
      <c r="F1329" s="6">
        <v>3</v>
      </c>
      <c r="G1329" s="6">
        <v>2</v>
      </c>
      <c r="H1329" s="6" t="s">
        <v>19785</v>
      </c>
      <c r="I1329" s="6">
        <v>1</v>
      </c>
      <c r="J1329" s="6">
        <v>2</v>
      </c>
      <c r="K1329" s="6">
        <v>4</v>
      </c>
      <c r="L1329" s="6"/>
      <c r="M1329" s="6" t="s">
        <v>19789</v>
      </c>
      <c r="N1329" s="6"/>
      <c r="O1329" s="6"/>
      <c r="P1329" s="6"/>
      <c r="Q1329" s="6"/>
      <c r="R1329" s="6"/>
      <c r="S1329" s="6" t="s">
        <v>2912</v>
      </c>
      <c r="T1329" s="6" t="s">
        <v>2910</v>
      </c>
    </row>
    <row r="1330" spans="1:20" x14ac:dyDescent="0.25">
      <c r="A1330" s="6" t="s">
        <v>17224</v>
      </c>
      <c r="B1330" s="7">
        <f>(#REF!/#REF!)*10000000</f>
        <v>1630.0900672332866</v>
      </c>
      <c r="C1330" s="8">
        <v>2.57</v>
      </c>
      <c r="D1330" s="9">
        <v>15766</v>
      </c>
      <c r="E1330" s="6">
        <v>3</v>
      </c>
      <c r="F1330" s="6">
        <v>3</v>
      </c>
      <c r="G1330" s="6">
        <v>2</v>
      </c>
      <c r="H1330" s="6" t="s">
        <v>19785</v>
      </c>
      <c r="I1330" s="6">
        <v>1</v>
      </c>
      <c r="J1330" s="6">
        <v>3</v>
      </c>
      <c r="K1330" s="6">
        <v>4</v>
      </c>
      <c r="L1330" s="6" t="s">
        <v>143</v>
      </c>
      <c r="M1330" s="6" t="s">
        <v>19789</v>
      </c>
      <c r="N1330" s="6"/>
      <c r="O1330" s="6"/>
      <c r="P1330" s="6"/>
      <c r="Q1330" s="6"/>
      <c r="R1330" s="6" t="s">
        <v>17223</v>
      </c>
      <c r="S1330" s="6" t="s">
        <v>3723</v>
      </c>
      <c r="T1330" s="6" t="s">
        <v>76</v>
      </c>
    </row>
    <row r="1331" spans="1:20" x14ac:dyDescent="0.25">
      <c r="A1331" s="6" t="s">
        <v>1704</v>
      </c>
      <c r="B1331" s="7">
        <f>(#REF!/#REF!)*10000000</f>
        <v>1630.1126259632485</v>
      </c>
      <c r="C1331" s="8">
        <v>2.2000000000000002</v>
      </c>
      <c r="D1331" s="9">
        <v>13496</v>
      </c>
      <c r="E1331" s="6">
        <v>3</v>
      </c>
      <c r="F1331" s="6">
        <v>3</v>
      </c>
      <c r="G1331" s="6">
        <v>2</v>
      </c>
      <c r="H1331" s="6" t="s">
        <v>19785</v>
      </c>
      <c r="I1331" s="6">
        <v>0</v>
      </c>
      <c r="J1331" s="6">
        <v>3</v>
      </c>
      <c r="K1331" s="6">
        <v>4</v>
      </c>
      <c r="L1331" s="6"/>
      <c r="M1331" s="6" t="s">
        <v>19789</v>
      </c>
      <c r="N1331" s="6"/>
      <c r="O1331" s="6"/>
      <c r="P1331" s="6"/>
      <c r="Q1331" s="6"/>
      <c r="R1331" s="6" t="s">
        <v>93</v>
      </c>
      <c r="S1331" s="6" t="s">
        <v>1703</v>
      </c>
      <c r="T1331" s="6" t="s">
        <v>76</v>
      </c>
    </row>
    <row r="1332" spans="1:20" x14ac:dyDescent="0.25">
      <c r="A1332" s="6" t="s">
        <v>6861</v>
      </c>
      <c r="B1332" s="7">
        <f>(#REF!/#REF!)*10000000</f>
        <v>1630.1886792452833</v>
      </c>
      <c r="C1332" s="8">
        <v>1.08</v>
      </c>
      <c r="D1332" s="9">
        <v>6625</v>
      </c>
      <c r="E1332" s="6">
        <v>3</v>
      </c>
      <c r="F1332" s="6">
        <v>5</v>
      </c>
      <c r="G1332" s="6">
        <v>3</v>
      </c>
      <c r="H1332" s="6" t="s">
        <v>19785</v>
      </c>
      <c r="I1332" s="6">
        <v>2</v>
      </c>
      <c r="J1332" s="6">
        <v>2</v>
      </c>
      <c r="K1332" s="6">
        <v>20</v>
      </c>
      <c r="L1332" s="6" t="s">
        <v>31</v>
      </c>
      <c r="M1332" s="6" t="s">
        <v>19786</v>
      </c>
      <c r="N1332" s="6">
        <v>4</v>
      </c>
      <c r="O1332" s="6">
        <v>3</v>
      </c>
      <c r="P1332" s="6">
        <v>3</v>
      </c>
      <c r="Q1332" s="6">
        <v>3</v>
      </c>
      <c r="R1332" s="6" t="s">
        <v>4089</v>
      </c>
      <c r="S1332" s="6" t="s">
        <v>171</v>
      </c>
      <c r="T1332" s="6" t="s">
        <v>890</v>
      </c>
    </row>
    <row r="1333" spans="1:20" x14ac:dyDescent="0.25">
      <c r="A1333" s="6" t="s">
        <v>14665</v>
      </c>
      <c r="B1333" s="7">
        <f>(#REF!/#REF!)*10000000</f>
        <v>1631.1439756415834</v>
      </c>
      <c r="C1333" s="8">
        <v>3</v>
      </c>
      <c r="D1333" s="9">
        <v>18392</v>
      </c>
      <c r="E1333" s="6">
        <v>4</v>
      </c>
      <c r="F1333" s="6">
        <v>5</v>
      </c>
      <c r="G1333" s="6">
        <v>4</v>
      </c>
      <c r="H1333" s="6" t="s">
        <v>19785</v>
      </c>
      <c r="I1333" s="6">
        <v>1</v>
      </c>
      <c r="J1333" s="6">
        <v>2</v>
      </c>
      <c r="K1333" s="6">
        <v>14</v>
      </c>
      <c r="L1333" s="6" t="s">
        <v>322</v>
      </c>
      <c r="M1333" s="6" t="s">
        <v>19786</v>
      </c>
      <c r="N1333" s="6">
        <v>5</v>
      </c>
      <c r="O1333" s="6">
        <v>4</v>
      </c>
      <c r="P1333" s="6">
        <v>5</v>
      </c>
      <c r="Q1333" s="6">
        <v>4</v>
      </c>
      <c r="R1333" s="6" t="s">
        <v>14663</v>
      </c>
      <c r="S1333" s="6" t="s">
        <v>14664</v>
      </c>
      <c r="T1333" s="6" t="s">
        <v>3156</v>
      </c>
    </row>
    <row r="1334" spans="1:20" x14ac:dyDescent="0.25">
      <c r="A1334" s="6" t="s">
        <v>13205</v>
      </c>
      <c r="B1334" s="7">
        <f>(#REF!/#REF!)*10000000</f>
        <v>1632.0474777448073</v>
      </c>
      <c r="C1334" s="8">
        <v>2.2000000000000002</v>
      </c>
      <c r="D1334" s="9">
        <v>13480</v>
      </c>
      <c r="E1334" s="6">
        <v>2</v>
      </c>
      <c r="F1334" s="6">
        <v>2</v>
      </c>
      <c r="G1334" s="6">
        <v>1</v>
      </c>
      <c r="H1334" s="6" t="s">
        <v>19785</v>
      </c>
      <c r="I1334" s="6">
        <v>1</v>
      </c>
      <c r="J1334" s="6">
        <v>5</v>
      </c>
      <c r="K1334" s="6">
        <v>29</v>
      </c>
      <c r="L1334" s="6" t="s">
        <v>143</v>
      </c>
      <c r="M1334" s="6" t="s">
        <v>19786</v>
      </c>
      <c r="N1334" s="6">
        <v>5</v>
      </c>
      <c r="O1334" s="6">
        <v>5</v>
      </c>
      <c r="P1334" s="6">
        <v>5</v>
      </c>
      <c r="Q1334" s="6">
        <v>5</v>
      </c>
      <c r="R1334" s="6" t="s">
        <v>13203</v>
      </c>
      <c r="S1334" s="6" t="s">
        <v>13204</v>
      </c>
      <c r="T1334" s="6" t="s">
        <v>10009</v>
      </c>
    </row>
    <row r="1335" spans="1:20" x14ac:dyDescent="0.25">
      <c r="A1335" s="6" t="s">
        <v>4802</v>
      </c>
      <c r="B1335" s="7">
        <f>(#REF!/#REF!)*10000000</f>
        <v>1635.1635163516353</v>
      </c>
      <c r="C1335" s="8">
        <v>1.0900000000000001</v>
      </c>
      <c r="D1335" s="9">
        <v>6666</v>
      </c>
      <c r="E1335" s="6">
        <v>2</v>
      </c>
      <c r="F1335" s="6">
        <v>2</v>
      </c>
      <c r="G1335" s="6">
        <v>3</v>
      </c>
      <c r="H1335" s="6" t="s">
        <v>19785</v>
      </c>
      <c r="I1335" s="6">
        <v>1</v>
      </c>
      <c r="J1335" s="6">
        <v>9</v>
      </c>
      <c r="K1335" s="6">
        <v>26</v>
      </c>
      <c r="L1335" s="6" t="s">
        <v>322</v>
      </c>
      <c r="M1335" s="6" t="s">
        <v>19786</v>
      </c>
      <c r="N1335" s="6">
        <v>4.5</v>
      </c>
      <c r="O1335" s="6">
        <v>4</v>
      </c>
      <c r="P1335" s="6">
        <v>4</v>
      </c>
      <c r="Q1335" s="6">
        <v>4.5</v>
      </c>
      <c r="R1335" s="6" t="s">
        <v>4801</v>
      </c>
      <c r="S1335" s="6" t="s">
        <v>2774</v>
      </c>
      <c r="T1335" s="6" t="s">
        <v>4799</v>
      </c>
    </row>
    <row r="1336" spans="1:20" x14ac:dyDescent="0.25">
      <c r="A1336" s="6" t="s">
        <v>4462</v>
      </c>
      <c r="B1336" s="7">
        <f>(#REF!/#REF!)*10000000</f>
        <v>1636.3909322924487</v>
      </c>
      <c r="C1336" s="8">
        <v>1.0900000000000001</v>
      </c>
      <c r="D1336" s="9">
        <v>6661</v>
      </c>
      <c r="E1336" s="6">
        <v>2</v>
      </c>
      <c r="F1336" s="6">
        <v>2</v>
      </c>
      <c r="G1336" s="6">
        <v>3</v>
      </c>
      <c r="H1336" s="6" t="s">
        <v>19785</v>
      </c>
      <c r="I1336" s="6">
        <v>0</v>
      </c>
      <c r="J1336" s="6">
        <v>5</v>
      </c>
      <c r="K1336" s="6">
        <v>26</v>
      </c>
      <c r="L1336" s="6" t="s">
        <v>143</v>
      </c>
      <c r="M1336" s="6" t="s">
        <v>19786</v>
      </c>
      <c r="N1336" s="6">
        <v>4.5</v>
      </c>
      <c r="O1336" s="6">
        <v>4</v>
      </c>
      <c r="P1336" s="6">
        <v>4</v>
      </c>
      <c r="Q1336" s="6">
        <v>4.5</v>
      </c>
      <c r="R1336" s="6"/>
      <c r="S1336" s="6" t="s">
        <v>171</v>
      </c>
      <c r="T1336" s="6" t="s">
        <v>4459</v>
      </c>
    </row>
    <row r="1337" spans="1:20" x14ac:dyDescent="0.25">
      <c r="A1337" s="6" t="s">
        <v>12662</v>
      </c>
      <c r="B1337" s="7">
        <f>(#REF!/#REF!)*10000000</f>
        <v>1638.0501282810339</v>
      </c>
      <c r="C1337" s="8">
        <v>1.66</v>
      </c>
      <c r="D1337" s="9">
        <v>10134</v>
      </c>
      <c r="E1337" s="6">
        <v>3</v>
      </c>
      <c r="F1337" s="6">
        <v>3</v>
      </c>
      <c r="G1337" s="6">
        <v>2</v>
      </c>
      <c r="H1337" s="6" t="s">
        <v>19785</v>
      </c>
      <c r="I1337" s="6">
        <v>0</v>
      </c>
      <c r="J1337" s="6">
        <v>0</v>
      </c>
      <c r="K1337" s="6">
        <v>14</v>
      </c>
      <c r="L1337" s="6" t="s">
        <v>322</v>
      </c>
      <c r="M1337" s="6" t="s">
        <v>19786</v>
      </c>
      <c r="N1337" s="6">
        <v>5</v>
      </c>
      <c r="O1337" s="6">
        <v>5</v>
      </c>
      <c r="P1337" s="6">
        <v>5</v>
      </c>
      <c r="Q1337" s="6">
        <v>4.5</v>
      </c>
      <c r="R1337" s="6" t="s">
        <v>530</v>
      </c>
      <c r="S1337" s="6" t="s">
        <v>4852</v>
      </c>
      <c r="T1337" s="6" t="s">
        <v>12633</v>
      </c>
    </row>
    <row r="1338" spans="1:20" x14ac:dyDescent="0.25">
      <c r="A1338" s="6" t="s">
        <v>16115</v>
      </c>
      <c r="B1338" s="7">
        <f>(#REF!/#REF!)*10000000</f>
        <v>1638.7096774193549</v>
      </c>
      <c r="C1338" s="8">
        <v>2.54</v>
      </c>
      <c r="D1338" s="9">
        <v>15500</v>
      </c>
      <c r="E1338" s="6">
        <v>3</v>
      </c>
      <c r="F1338" s="6">
        <v>3</v>
      </c>
      <c r="G1338" s="6">
        <v>3</v>
      </c>
      <c r="H1338" s="6" t="s">
        <v>19785</v>
      </c>
      <c r="I1338" s="6">
        <v>1</v>
      </c>
      <c r="J1338" s="6">
        <v>2</v>
      </c>
      <c r="K1338" s="6">
        <v>4</v>
      </c>
      <c r="L1338" s="6"/>
      <c r="M1338" s="6" t="s">
        <v>19789</v>
      </c>
      <c r="N1338" s="6"/>
      <c r="O1338" s="6"/>
      <c r="P1338" s="6"/>
      <c r="Q1338" s="6"/>
      <c r="R1338" s="6" t="s">
        <v>530</v>
      </c>
      <c r="S1338" s="6" t="s">
        <v>1186</v>
      </c>
      <c r="T1338" s="6" t="s">
        <v>76</v>
      </c>
    </row>
    <row r="1339" spans="1:20" x14ac:dyDescent="0.25">
      <c r="A1339" s="6" t="s">
        <v>15299</v>
      </c>
      <c r="B1339" s="7">
        <f>(#REF!/#REF!)*10000000</f>
        <v>1639.9224122729677</v>
      </c>
      <c r="C1339" s="8">
        <v>0.93</v>
      </c>
      <c r="D1339" s="9">
        <v>5671</v>
      </c>
      <c r="E1339" s="6">
        <v>3</v>
      </c>
      <c r="F1339" s="6">
        <v>3</v>
      </c>
      <c r="G1339" s="6">
        <v>3</v>
      </c>
      <c r="H1339" s="6" t="s">
        <v>19785</v>
      </c>
      <c r="I1339" s="6">
        <v>0</v>
      </c>
      <c r="J1339" s="6">
        <v>8</v>
      </c>
      <c r="K1339" s="6">
        <v>12</v>
      </c>
      <c r="L1339" s="6"/>
      <c r="M1339" s="6" t="s">
        <v>19786</v>
      </c>
      <c r="N1339" s="6">
        <v>5</v>
      </c>
      <c r="O1339" s="6">
        <v>4.5</v>
      </c>
      <c r="P1339" s="6">
        <v>5</v>
      </c>
      <c r="Q1339" s="6">
        <v>5</v>
      </c>
      <c r="R1339" s="6" t="s">
        <v>234</v>
      </c>
      <c r="S1339" s="6"/>
      <c r="T1339" s="6" t="s">
        <v>13426</v>
      </c>
    </row>
    <row r="1340" spans="1:20" x14ac:dyDescent="0.25">
      <c r="A1340" s="6" t="s">
        <v>9005</v>
      </c>
      <c r="B1340" s="7">
        <f>(#REF!/#REF!)*10000000</f>
        <v>1640.0164001640017</v>
      </c>
      <c r="C1340" s="8">
        <v>1.2</v>
      </c>
      <c r="D1340" s="9">
        <v>7317</v>
      </c>
      <c r="E1340" s="6">
        <v>2</v>
      </c>
      <c r="F1340" s="6">
        <v>2</v>
      </c>
      <c r="G1340" s="6">
        <v>3</v>
      </c>
      <c r="H1340" s="6" t="s">
        <v>19785</v>
      </c>
      <c r="I1340" s="6">
        <v>0</v>
      </c>
      <c r="J1340" s="6">
        <v>12</v>
      </c>
      <c r="K1340" s="6">
        <v>26</v>
      </c>
      <c r="L1340" s="6" t="s">
        <v>703</v>
      </c>
      <c r="M1340" s="6" t="s">
        <v>19786</v>
      </c>
      <c r="N1340" s="6">
        <v>4.5</v>
      </c>
      <c r="O1340" s="6">
        <v>4</v>
      </c>
      <c r="P1340" s="6">
        <v>4</v>
      </c>
      <c r="Q1340" s="6">
        <v>4.5</v>
      </c>
      <c r="R1340" s="6" t="s">
        <v>9003</v>
      </c>
      <c r="S1340" s="6" t="s">
        <v>9004</v>
      </c>
      <c r="T1340" s="6" t="s">
        <v>608</v>
      </c>
    </row>
    <row r="1341" spans="1:20" x14ac:dyDescent="0.25">
      <c r="A1341" s="6" t="s">
        <v>9951</v>
      </c>
      <c r="B1341" s="7">
        <f>(#REF!/#REF!)*10000000</f>
        <v>1640.0164001640017</v>
      </c>
      <c r="C1341" s="8">
        <v>1.2</v>
      </c>
      <c r="D1341" s="9">
        <v>7317</v>
      </c>
      <c r="E1341" s="6">
        <v>2</v>
      </c>
      <c r="F1341" s="6">
        <v>2</v>
      </c>
      <c r="G1341" s="6">
        <v>3</v>
      </c>
      <c r="H1341" s="6" t="s">
        <v>19785</v>
      </c>
      <c r="I1341" s="6">
        <v>0</v>
      </c>
      <c r="J1341" s="6">
        <v>6</v>
      </c>
      <c r="K1341" s="6">
        <v>26</v>
      </c>
      <c r="L1341" s="6" t="s">
        <v>304</v>
      </c>
      <c r="M1341" s="6" t="s">
        <v>19786</v>
      </c>
      <c r="N1341" s="6">
        <v>4.5</v>
      </c>
      <c r="O1341" s="6">
        <v>4</v>
      </c>
      <c r="P1341" s="6">
        <v>4</v>
      </c>
      <c r="Q1341" s="6">
        <v>4.5</v>
      </c>
      <c r="R1341" s="6" t="s">
        <v>9950</v>
      </c>
      <c r="S1341" s="6" t="s">
        <v>6588</v>
      </c>
      <c r="T1341" s="6" t="s">
        <v>9948</v>
      </c>
    </row>
    <row r="1342" spans="1:20" x14ac:dyDescent="0.25">
      <c r="A1342" s="6" t="s">
        <v>11653</v>
      </c>
      <c r="B1342" s="7">
        <f>(#REF!/#REF!)*10000000</f>
        <v>1640.0164001640017</v>
      </c>
      <c r="C1342" s="8">
        <v>1.2</v>
      </c>
      <c r="D1342" s="9">
        <v>7317</v>
      </c>
      <c r="E1342" s="6">
        <v>2</v>
      </c>
      <c r="F1342" s="6">
        <v>2</v>
      </c>
      <c r="G1342" s="6">
        <v>4</v>
      </c>
      <c r="H1342" s="6" t="s">
        <v>19785</v>
      </c>
      <c r="I1342" s="6">
        <v>1</v>
      </c>
      <c r="J1342" s="6">
        <v>14</v>
      </c>
      <c r="K1342" s="6">
        <v>26</v>
      </c>
      <c r="L1342" s="6" t="s">
        <v>270</v>
      </c>
      <c r="M1342" s="6" t="s">
        <v>19786</v>
      </c>
      <c r="N1342" s="6">
        <v>4.5</v>
      </c>
      <c r="O1342" s="6">
        <v>4</v>
      </c>
      <c r="P1342" s="6">
        <v>4</v>
      </c>
      <c r="Q1342" s="6">
        <v>4.5</v>
      </c>
      <c r="R1342" s="6" t="s">
        <v>11610</v>
      </c>
      <c r="S1342" s="6" t="s">
        <v>11652</v>
      </c>
      <c r="T1342" s="6" t="s">
        <v>11642</v>
      </c>
    </row>
    <row r="1343" spans="1:20" x14ac:dyDescent="0.25">
      <c r="A1343" s="6" t="s">
        <v>18831</v>
      </c>
      <c r="B1343" s="7">
        <f>(#REF!/#REF!)*10000000</f>
        <v>1640.0286259541986</v>
      </c>
      <c r="C1343" s="8">
        <v>2.75</v>
      </c>
      <c r="D1343" s="9">
        <v>16768</v>
      </c>
      <c r="E1343" s="6">
        <v>3</v>
      </c>
      <c r="F1343" s="6">
        <v>3</v>
      </c>
      <c r="G1343" s="6">
        <v>2</v>
      </c>
      <c r="H1343" s="6" t="s">
        <v>19785</v>
      </c>
      <c r="I1343" s="6">
        <v>0</v>
      </c>
      <c r="J1343" s="6">
        <v>14</v>
      </c>
      <c r="K1343" s="6">
        <v>17</v>
      </c>
      <c r="L1343" s="6"/>
      <c r="M1343" s="6" t="s">
        <v>19787</v>
      </c>
      <c r="N1343" s="6">
        <v>5</v>
      </c>
      <c r="O1343" s="6">
        <v>5</v>
      </c>
      <c r="P1343" s="6">
        <v>5</v>
      </c>
      <c r="Q1343" s="6">
        <v>5</v>
      </c>
      <c r="R1343" s="6" t="s">
        <v>18829</v>
      </c>
      <c r="S1343" s="6" t="s">
        <v>18830</v>
      </c>
      <c r="T1343" s="6" t="s">
        <v>18826</v>
      </c>
    </row>
    <row r="1344" spans="1:20" x14ac:dyDescent="0.25">
      <c r="A1344" s="6" t="s">
        <v>13424</v>
      </c>
      <c r="B1344" s="7">
        <f>(#REF!/#REF!)*10000000</f>
        <v>1640.0517911091927</v>
      </c>
      <c r="C1344" s="8">
        <v>1.1399999999999999</v>
      </c>
      <c r="D1344" s="9">
        <v>6951</v>
      </c>
      <c r="E1344" s="6">
        <v>2</v>
      </c>
      <c r="F1344" s="6">
        <v>2</v>
      </c>
      <c r="G1344" s="6">
        <v>3</v>
      </c>
      <c r="H1344" s="6" t="s">
        <v>19785</v>
      </c>
      <c r="I1344" s="6">
        <v>0</v>
      </c>
      <c r="J1344" s="6">
        <v>4</v>
      </c>
      <c r="K1344" s="6">
        <v>26</v>
      </c>
      <c r="L1344" s="6" t="s">
        <v>703</v>
      </c>
      <c r="M1344" s="6" t="s">
        <v>19786</v>
      </c>
      <c r="N1344" s="6">
        <v>4.5</v>
      </c>
      <c r="O1344" s="6">
        <v>4</v>
      </c>
      <c r="P1344" s="6">
        <v>4</v>
      </c>
      <c r="Q1344" s="6">
        <v>4.5</v>
      </c>
      <c r="R1344" s="6" t="s">
        <v>4555</v>
      </c>
      <c r="S1344" s="6" t="s">
        <v>13423</v>
      </c>
      <c r="T1344" s="6" t="s">
        <v>608</v>
      </c>
    </row>
    <row r="1345" spans="1:20" x14ac:dyDescent="0.25">
      <c r="A1345" s="6" t="s">
        <v>1419</v>
      </c>
      <c r="B1345" s="7">
        <f>(#REF!/#REF!)*10000000</f>
        <v>1640.0612289525475</v>
      </c>
      <c r="C1345" s="8">
        <v>1.5</v>
      </c>
      <c r="D1345" s="9">
        <v>9146</v>
      </c>
      <c r="E1345" s="6">
        <v>4</v>
      </c>
      <c r="F1345" s="6">
        <v>4</v>
      </c>
      <c r="G1345" s="6">
        <v>3</v>
      </c>
      <c r="H1345" s="6" t="s">
        <v>19785</v>
      </c>
      <c r="I1345" s="6">
        <v>0</v>
      </c>
      <c r="J1345" s="6">
        <v>3</v>
      </c>
      <c r="K1345" s="6">
        <v>4</v>
      </c>
      <c r="L1345" s="6"/>
      <c r="M1345" s="6" t="s">
        <v>19787</v>
      </c>
      <c r="N1345" s="6">
        <v>4</v>
      </c>
      <c r="O1345" s="6">
        <v>4</v>
      </c>
      <c r="P1345" s="6">
        <v>4</v>
      </c>
      <c r="Q1345" s="6">
        <v>4</v>
      </c>
      <c r="R1345" s="6" t="s">
        <v>1416</v>
      </c>
      <c r="S1345" s="6" t="s">
        <v>1417</v>
      </c>
      <c r="T1345" s="6" t="s">
        <v>1413</v>
      </c>
    </row>
    <row r="1346" spans="1:20" x14ac:dyDescent="0.25">
      <c r="A1346" s="6" t="s">
        <v>4853</v>
      </c>
      <c r="B1346" s="7">
        <f>(#REF!/#REF!)*10000000</f>
        <v>1640.0911161731208</v>
      </c>
      <c r="C1346" s="8">
        <v>1.08</v>
      </c>
      <c r="D1346" s="9">
        <v>6585</v>
      </c>
      <c r="E1346" s="6">
        <v>2</v>
      </c>
      <c r="F1346" s="6">
        <v>2</v>
      </c>
      <c r="G1346" s="6">
        <v>3</v>
      </c>
      <c r="H1346" s="6" t="s">
        <v>19791</v>
      </c>
      <c r="I1346" s="6">
        <v>3</v>
      </c>
      <c r="J1346" s="6">
        <v>8</v>
      </c>
      <c r="K1346" s="6">
        <v>26</v>
      </c>
      <c r="L1346" s="6" t="s">
        <v>143</v>
      </c>
      <c r="M1346" s="6" t="s">
        <v>19788</v>
      </c>
      <c r="N1346" s="6">
        <v>4.5</v>
      </c>
      <c r="O1346" s="6">
        <v>4</v>
      </c>
      <c r="P1346" s="6">
        <v>4</v>
      </c>
      <c r="Q1346" s="6">
        <v>4.5</v>
      </c>
      <c r="R1346" s="6" t="s">
        <v>4851</v>
      </c>
      <c r="S1346" s="6" t="s">
        <v>4852</v>
      </c>
      <c r="T1346" s="6" t="s">
        <v>4849</v>
      </c>
    </row>
    <row r="1347" spans="1:20" x14ac:dyDescent="0.25">
      <c r="A1347" s="6" t="s">
        <v>10695</v>
      </c>
      <c r="B1347" s="7">
        <f>(#REF!/#REF!)*10000000</f>
        <v>1640.0980993255671</v>
      </c>
      <c r="C1347" s="8">
        <v>1.07</v>
      </c>
      <c r="D1347" s="9">
        <v>6524</v>
      </c>
      <c r="E1347" s="6">
        <v>2</v>
      </c>
      <c r="F1347" s="6">
        <v>2</v>
      </c>
      <c r="G1347" s="6">
        <v>3</v>
      </c>
      <c r="H1347" s="6" t="s">
        <v>19791</v>
      </c>
      <c r="I1347" s="6">
        <v>1</v>
      </c>
      <c r="J1347" s="6">
        <v>21</v>
      </c>
      <c r="K1347" s="6">
        <v>26</v>
      </c>
      <c r="L1347" s="6" t="s">
        <v>703</v>
      </c>
      <c r="M1347" s="6" t="s">
        <v>19786</v>
      </c>
      <c r="N1347" s="6">
        <v>4.5</v>
      </c>
      <c r="O1347" s="6">
        <v>4</v>
      </c>
      <c r="P1347" s="6">
        <v>4</v>
      </c>
      <c r="Q1347" s="6">
        <v>4.5</v>
      </c>
      <c r="R1347" s="6"/>
      <c r="S1347" s="6" t="s">
        <v>7797</v>
      </c>
      <c r="T1347" s="6" t="s">
        <v>10692</v>
      </c>
    </row>
    <row r="1348" spans="1:20" x14ac:dyDescent="0.25">
      <c r="A1348" s="6" t="s">
        <v>7519</v>
      </c>
      <c r="B1348" s="7">
        <f>(#REF!/#REF!)*10000000</f>
        <v>1640.1124648547329</v>
      </c>
      <c r="C1348" s="8">
        <v>1.05</v>
      </c>
      <c r="D1348" s="9">
        <v>6402</v>
      </c>
      <c r="E1348" s="6">
        <v>2</v>
      </c>
      <c r="F1348" s="6">
        <v>2</v>
      </c>
      <c r="G1348" s="6">
        <v>3</v>
      </c>
      <c r="H1348" s="6" t="s">
        <v>19785</v>
      </c>
      <c r="I1348" s="6">
        <v>1</v>
      </c>
      <c r="J1348" s="6">
        <v>6</v>
      </c>
      <c r="K1348" s="6">
        <v>26</v>
      </c>
      <c r="L1348" s="6" t="s">
        <v>143</v>
      </c>
      <c r="M1348" s="6" t="s">
        <v>19786</v>
      </c>
      <c r="N1348" s="6">
        <v>4.5</v>
      </c>
      <c r="O1348" s="6">
        <v>4</v>
      </c>
      <c r="P1348" s="6">
        <v>4</v>
      </c>
      <c r="Q1348" s="6">
        <v>4.5</v>
      </c>
      <c r="R1348" s="6" t="s">
        <v>7518</v>
      </c>
      <c r="S1348" s="6" t="s">
        <v>171</v>
      </c>
      <c r="T1348" s="6" t="s">
        <v>608</v>
      </c>
    </row>
    <row r="1349" spans="1:20" x14ac:dyDescent="0.25">
      <c r="A1349" s="6" t="s">
        <v>9769</v>
      </c>
      <c r="B1349" s="7">
        <f>(#REF!/#REF!)*10000000</f>
        <v>1640.1124648547329</v>
      </c>
      <c r="C1349" s="8">
        <v>1.05</v>
      </c>
      <c r="D1349" s="9">
        <v>6402</v>
      </c>
      <c r="E1349" s="6">
        <v>2</v>
      </c>
      <c r="F1349" s="6">
        <v>2</v>
      </c>
      <c r="G1349" s="6">
        <v>3</v>
      </c>
      <c r="H1349" s="6" t="s">
        <v>19785</v>
      </c>
      <c r="I1349" s="6">
        <v>0</v>
      </c>
      <c r="J1349" s="6">
        <v>11</v>
      </c>
      <c r="K1349" s="6">
        <v>26</v>
      </c>
      <c r="L1349" s="6" t="s">
        <v>143</v>
      </c>
      <c r="M1349" s="6" t="s">
        <v>19786</v>
      </c>
      <c r="N1349" s="6">
        <v>4.5</v>
      </c>
      <c r="O1349" s="6">
        <v>4</v>
      </c>
      <c r="P1349" s="6">
        <v>4</v>
      </c>
      <c r="Q1349" s="6">
        <v>4.5</v>
      </c>
      <c r="R1349" s="6" t="s">
        <v>93</v>
      </c>
      <c r="S1349" s="6" t="s">
        <v>182</v>
      </c>
      <c r="T1349" s="6" t="s">
        <v>608</v>
      </c>
    </row>
    <row r="1350" spans="1:20" x14ac:dyDescent="0.25">
      <c r="A1350" s="6" t="s">
        <v>16821</v>
      </c>
      <c r="B1350" s="7">
        <f>(#REF!/#REF!)*10000000</f>
        <v>1640.1409306281134</v>
      </c>
      <c r="C1350" s="8">
        <v>1.35</v>
      </c>
      <c r="D1350" s="9">
        <v>8231</v>
      </c>
      <c r="E1350" s="6">
        <v>3</v>
      </c>
      <c r="F1350" s="6">
        <v>2</v>
      </c>
      <c r="G1350" s="6">
        <v>4</v>
      </c>
      <c r="H1350" s="6" t="s">
        <v>19791</v>
      </c>
      <c r="I1350" s="6">
        <v>1</v>
      </c>
      <c r="J1350" s="6">
        <v>7</v>
      </c>
      <c r="K1350" s="6">
        <v>26</v>
      </c>
      <c r="L1350" s="6" t="s">
        <v>143</v>
      </c>
      <c r="M1350" s="6" t="s">
        <v>19789</v>
      </c>
      <c r="N1350" s="6"/>
      <c r="O1350" s="6"/>
      <c r="P1350" s="6"/>
      <c r="Q1350" s="6"/>
      <c r="R1350" s="6"/>
      <c r="S1350" s="6" t="s">
        <v>171</v>
      </c>
      <c r="T1350" s="6" t="s">
        <v>281</v>
      </c>
    </row>
    <row r="1351" spans="1:20" x14ac:dyDescent="0.25">
      <c r="A1351" s="6" t="s">
        <v>11800</v>
      </c>
      <c r="B1351" s="7">
        <f>(#REF!/#REF!)*10000000</f>
        <v>1640.1652685614124</v>
      </c>
      <c r="C1351" s="8">
        <v>1.31</v>
      </c>
      <c r="D1351" s="9">
        <v>7987</v>
      </c>
      <c r="E1351" s="6">
        <v>2</v>
      </c>
      <c r="F1351" s="6">
        <v>2</v>
      </c>
      <c r="G1351" s="6">
        <v>2</v>
      </c>
      <c r="H1351" s="6" t="s">
        <v>19785</v>
      </c>
      <c r="I1351" s="6">
        <v>1</v>
      </c>
      <c r="J1351" s="6">
        <v>5</v>
      </c>
      <c r="K1351" s="6">
        <v>26</v>
      </c>
      <c r="L1351" s="6" t="s">
        <v>31</v>
      </c>
      <c r="M1351" s="6" t="s">
        <v>19786</v>
      </c>
      <c r="N1351" s="6">
        <v>4.5</v>
      </c>
      <c r="O1351" s="6">
        <v>4</v>
      </c>
      <c r="P1351" s="6">
        <v>4</v>
      </c>
      <c r="Q1351" s="6">
        <v>4.5</v>
      </c>
      <c r="R1351" s="6" t="s">
        <v>11798</v>
      </c>
      <c r="S1351" s="6" t="s">
        <v>11799</v>
      </c>
      <c r="T1351" s="6" t="s">
        <v>11574</v>
      </c>
    </row>
    <row r="1352" spans="1:20" x14ac:dyDescent="0.25">
      <c r="A1352" s="6" t="s">
        <v>17049</v>
      </c>
      <c r="B1352" s="7">
        <f>(#REF!/#REF!)*10000000</f>
        <v>1640.1715871814283</v>
      </c>
      <c r="C1352" s="8">
        <v>1.3</v>
      </c>
      <c r="D1352" s="9">
        <v>7926</v>
      </c>
      <c r="E1352" s="6">
        <v>2</v>
      </c>
      <c r="F1352" s="6">
        <v>2</v>
      </c>
      <c r="G1352" s="6">
        <v>2</v>
      </c>
      <c r="H1352" s="6" t="s">
        <v>19785</v>
      </c>
      <c r="I1352" s="6">
        <v>0</v>
      </c>
      <c r="J1352" s="6">
        <v>17</v>
      </c>
      <c r="K1352" s="6">
        <v>26</v>
      </c>
      <c r="L1352" s="6"/>
      <c r="M1352" s="6" t="s">
        <v>19788</v>
      </c>
      <c r="N1352" s="6">
        <v>4.5</v>
      </c>
      <c r="O1352" s="6">
        <v>4</v>
      </c>
      <c r="P1352" s="6">
        <v>4</v>
      </c>
      <c r="Q1352" s="6">
        <v>4.5</v>
      </c>
      <c r="R1352" s="6" t="s">
        <v>93</v>
      </c>
      <c r="S1352" s="6" t="s">
        <v>17048</v>
      </c>
      <c r="T1352" s="6" t="s">
        <v>17046</v>
      </c>
    </row>
    <row r="1353" spans="1:20" x14ac:dyDescent="0.25">
      <c r="A1353" s="6" t="s">
        <v>19134</v>
      </c>
      <c r="B1353" s="7">
        <f>(#REF!/#REF!)*10000000</f>
        <v>1640.8114558472555</v>
      </c>
      <c r="C1353" s="8">
        <v>0.55000000000000004</v>
      </c>
      <c r="D1353" s="9">
        <v>3352</v>
      </c>
      <c r="E1353" s="6">
        <v>2</v>
      </c>
      <c r="F1353" s="6">
        <v>2</v>
      </c>
      <c r="G1353" s="6">
        <v>1</v>
      </c>
      <c r="H1353" s="6" t="s">
        <v>19785</v>
      </c>
      <c r="I1353" s="6">
        <v>0</v>
      </c>
      <c r="J1353" s="6">
        <v>3</v>
      </c>
      <c r="K1353" s="6">
        <v>3</v>
      </c>
      <c r="L1353" s="6" t="s">
        <v>143</v>
      </c>
      <c r="M1353" s="6" t="s">
        <v>19790</v>
      </c>
      <c r="N1353" s="6">
        <v>4</v>
      </c>
      <c r="O1353" s="6">
        <v>4</v>
      </c>
      <c r="P1353" s="6">
        <v>4</v>
      </c>
      <c r="Q1353" s="6">
        <v>4</v>
      </c>
      <c r="R1353" s="6" t="s">
        <v>19132</v>
      </c>
      <c r="S1353" s="6" t="s">
        <v>19133</v>
      </c>
      <c r="T1353" s="6" t="s">
        <v>19130</v>
      </c>
    </row>
    <row r="1354" spans="1:20" x14ac:dyDescent="0.25">
      <c r="A1354" s="6" t="s">
        <v>17088</v>
      </c>
      <c r="B1354" s="7">
        <f>(#REF!/#REF!)*10000000</f>
        <v>1641.9462536259648</v>
      </c>
      <c r="C1354" s="8">
        <v>3</v>
      </c>
      <c r="D1354" s="9">
        <v>18271</v>
      </c>
      <c r="E1354" s="6">
        <v>3</v>
      </c>
      <c r="F1354" s="6">
        <v>3</v>
      </c>
      <c r="G1354" s="6">
        <v>4</v>
      </c>
      <c r="H1354" s="6" t="s">
        <v>19785</v>
      </c>
      <c r="I1354" s="6">
        <v>1</v>
      </c>
      <c r="J1354" s="6">
        <v>14</v>
      </c>
      <c r="K1354" s="6">
        <v>16</v>
      </c>
      <c r="L1354" s="6"/>
      <c r="M1354" s="6" t="s">
        <v>19786</v>
      </c>
      <c r="N1354" s="6">
        <v>4</v>
      </c>
      <c r="O1354" s="6">
        <v>4</v>
      </c>
      <c r="P1354" s="6">
        <v>4</v>
      </c>
      <c r="Q1354" s="6">
        <v>4</v>
      </c>
      <c r="R1354" s="6" t="s">
        <v>17087</v>
      </c>
      <c r="S1354" s="6"/>
      <c r="T1354" s="6" t="s">
        <v>2752</v>
      </c>
    </row>
    <row r="1355" spans="1:20" x14ac:dyDescent="0.25">
      <c r="A1355" s="6" t="s">
        <v>8896</v>
      </c>
      <c r="B1355" s="7">
        <f>(#REF!/#REF!)*10000000</f>
        <v>1645.0483837759934</v>
      </c>
      <c r="C1355" s="8">
        <v>0.79900000000000004</v>
      </c>
      <c r="D1355" s="9">
        <v>4857</v>
      </c>
      <c r="E1355" s="6">
        <v>3</v>
      </c>
      <c r="F1355" s="6">
        <v>4</v>
      </c>
      <c r="G1355" s="6">
        <v>3</v>
      </c>
      <c r="H1355" s="6" t="s">
        <v>19785</v>
      </c>
      <c r="I1355" s="6">
        <v>1</v>
      </c>
      <c r="J1355" s="6">
        <v>4</v>
      </c>
      <c r="K1355" s="6">
        <v>12</v>
      </c>
      <c r="L1355" s="6" t="s">
        <v>31</v>
      </c>
      <c r="M1355" s="6" t="s">
        <v>19786</v>
      </c>
      <c r="N1355" s="6">
        <v>4</v>
      </c>
      <c r="O1355" s="6">
        <v>4</v>
      </c>
      <c r="P1355" s="6">
        <v>4</v>
      </c>
      <c r="Q1355" s="6">
        <v>3</v>
      </c>
      <c r="R1355" s="6" t="s">
        <v>6007</v>
      </c>
      <c r="S1355" s="6" t="s">
        <v>6015</v>
      </c>
      <c r="T1355" s="6" t="s">
        <v>608</v>
      </c>
    </row>
    <row r="1356" spans="1:20" x14ac:dyDescent="0.25">
      <c r="A1356" s="6" t="s">
        <v>12592</v>
      </c>
      <c r="B1356" s="7">
        <f>(#REF!/#REF!)*10000000</f>
        <v>1645.2288363745142</v>
      </c>
      <c r="C1356" s="8">
        <v>1.1000000000000001</v>
      </c>
      <c r="D1356" s="9">
        <v>6686</v>
      </c>
      <c r="E1356" s="6">
        <v>3</v>
      </c>
      <c r="F1356" s="6">
        <v>2</v>
      </c>
      <c r="G1356" s="6">
        <v>4</v>
      </c>
      <c r="H1356" s="6" t="s">
        <v>19785</v>
      </c>
      <c r="I1356" s="6">
        <v>0</v>
      </c>
      <c r="J1356" s="6">
        <v>5</v>
      </c>
      <c r="K1356" s="6">
        <v>15</v>
      </c>
      <c r="L1356" s="6" t="s">
        <v>270</v>
      </c>
      <c r="M1356" s="6" t="s">
        <v>19786</v>
      </c>
      <c r="N1356" s="6">
        <v>5</v>
      </c>
      <c r="O1356" s="6">
        <v>5</v>
      </c>
      <c r="P1356" s="6">
        <v>5</v>
      </c>
      <c r="Q1356" s="6">
        <v>5</v>
      </c>
      <c r="R1356" s="6"/>
      <c r="S1356" s="6" t="s">
        <v>12591</v>
      </c>
      <c r="T1356" s="6" t="s">
        <v>167</v>
      </c>
    </row>
    <row r="1357" spans="1:20" x14ac:dyDescent="0.25">
      <c r="A1357" s="6" t="s">
        <v>16644</v>
      </c>
      <c r="B1357" s="7">
        <f>(#REF!/#REF!)*10000000</f>
        <v>1645.2288363745142</v>
      </c>
      <c r="C1357" s="8">
        <v>1.1000000000000001</v>
      </c>
      <c r="D1357" s="9">
        <v>6686</v>
      </c>
      <c r="E1357" s="6">
        <v>3</v>
      </c>
      <c r="F1357" s="6">
        <v>4</v>
      </c>
      <c r="G1357" s="6">
        <v>3</v>
      </c>
      <c r="H1357" s="6" t="s">
        <v>19785</v>
      </c>
      <c r="I1357" s="6">
        <v>1</v>
      </c>
      <c r="J1357" s="6">
        <v>6</v>
      </c>
      <c r="K1357" s="6">
        <v>12</v>
      </c>
      <c r="L1357" s="6" t="s">
        <v>270</v>
      </c>
      <c r="M1357" s="6" t="s">
        <v>19790</v>
      </c>
      <c r="N1357" s="6">
        <v>4</v>
      </c>
      <c r="O1357" s="6">
        <v>4</v>
      </c>
      <c r="P1357" s="6">
        <v>4</v>
      </c>
      <c r="Q1357" s="6">
        <v>3</v>
      </c>
      <c r="R1357" s="6" t="s">
        <v>16643</v>
      </c>
      <c r="S1357" s="6" t="s">
        <v>13504</v>
      </c>
      <c r="T1357" s="6" t="s">
        <v>608</v>
      </c>
    </row>
    <row r="1358" spans="1:20" x14ac:dyDescent="0.25">
      <c r="A1358" s="6" t="s">
        <v>11435</v>
      </c>
      <c r="B1358" s="7">
        <f>(#REF!/#REF!)*10000000</f>
        <v>1645.7461645746164</v>
      </c>
      <c r="C1358" s="8">
        <v>1.18</v>
      </c>
      <c r="D1358" s="9">
        <v>7170</v>
      </c>
      <c r="E1358" s="6">
        <v>2</v>
      </c>
      <c r="F1358" s="6">
        <v>2</v>
      </c>
      <c r="G1358" s="6">
        <v>3</v>
      </c>
      <c r="H1358" s="6" t="s">
        <v>19785</v>
      </c>
      <c r="I1358" s="6">
        <v>0</v>
      </c>
      <c r="J1358" s="6">
        <v>4</v>
      </c>
      <c r="K1358" s="6">
        <v>26</v>
      </c>
      <c r="L1358" s="6" t="s">
        <v>31</v>
      </c>
      <c r="M1358" s="6" t="s">
        <v>19786</v>
      </c>
      <c r="N1358" s="6">
        <v>5</v>
      </c>
      <c r="O1358" s="6">
        <v>4.5</v>
      </c>
      <c r="P1358" s="6">
        <v>5</v>
      </c>
      <c r="Q1358" s="6">
        <v>5</v>
      </c>
      <c r="R1358" s="6" t="s">
        <v>2989</v>
      </c>
      <c r="S1358" s="6" t="s">
        <v>171</v>
      </c>
      <c r="T1358" s="6" t="s">
        <v>608</v>
      </c>
    </row>
    <row r="1359" spans="1:20" x14ac:dyDescent="0.25">
      <c r="A1359" s="6" t="s">
        <v>19032</v>
      </c>
      <c r="B1359" s="7">
        <f>(#REF!/#REF!)*10000000</f>
        <v>1647.0290130495375</v>
      </c>
      <c r="C1359" s="8">
        <v>1.3</v>
      </c>
      <c r="D1359" s="9">
        <v>7893</v>
      </c>
      <c r="E1359" s="6">
        <v>3</v>
      </c>
      <c r="F1359" s="6">
        <v>3</v>
      </c>
      <c r="G1359" s="6">
        <v>3</v>
      </c>
      <c r="H1359" s="6" t="s">
        <v>19785</v>
      </c>
      <c r="I1359" s="6">
        <v>1</v>
      </c>
      <c r="J1359" s="6">
        <v>8</v>
      </c>
      <c r="K1359" s="6">
        <v>19</v>
      </c>
      <c r="L1359" s="6"/>
      <c r="M1359" s="6" t="s">
        <v>19788</v>
      </c>
      <c r="N1359" s="6">
        <v>4.5</v>
      </c>
      <c r="O1359" s="6">
        <v>3</v>
      </c>
      <c r="P1359" s="6">
        <v>4</v>
      </c>
      <c r="Q1359" s="6">
        <v>4</v>
      </c>
      <c r="R1359" s="6" t="s">
        <v>93</v>
      </c>
      <c r="S1359" s="6" t="s">
        <v>19031</v>
      </c>
      <c r="T1359" s="6" t="s">
        <v>127</v>
      </c>
    </row>
    <row r="1360" spans="1:20" x14ac:dyDescent="0.25">
      <c r="A1360" s="6" t="s">
        <v>11401</v>
      </c>
      <c r="B1360" s="7">
        <f>(#REF!/#REF!)*10000000</f>
        <v>1647.0588235294117</v>
      </c>
      <c r="C1360" s="8">
        <v>1.19</v>
      </c>
      <c r="D1360" s="9">
        <v>7225</v>
      </c>
      <c r="E1360" s="6">
        <v>2</v>
      </c>
      <c r="F1360" s="6">
        <v>2</v>
      </c>
      <c r="G1360" s="6">
        <v>3</v>
      </c>
      <c r="H1360" s="6" t="s">
        <v>19785</v>
      </c>
      <c r="I1360" s="6">
        <v>0</v>
      </c>
      <c r="J1360" s="6">
        <v>4</v>
      </c>
      <c r="K1360" s="6">
        <v>26</v>
      </c>
      <c r="L1360" s="6" t="s">
        <v>206</v>
      </c>
      <c r="M1360" s="6" t="s">
        <v>19786</v>
      </c>
      <c r="N1360" s="6">
        <v>5</v>
      </c>
      <c r="O1360" s="6">
        <v>5</v>
      </c>
      <c r="P1360" s="6">
        <v>5</v>
      </c>
      <c r="Q1360" s="6">
        <v>4</v>
      </c>
      <c r="R1360" s="6" t="s">
        <v>2989</v>
      </c>
      <c r="S1360" s="6" t="s">
        <v>171</v>
      </c>
      <c r="T1360" s="6" t="s">
        <v>2541</v>
      </c>
    </row>
    <row r="1361" spans="1:20" x14ac:dyDescent="0.25">
      <c r="A1361" s="6" t="s">
        <v>13298</v>
      </c>
      <c r="B1361" s="7">
        <f>(#REF!/#REF!)*10000000</f>
        <v>1647.0588235294117</v>
      </c>
      <c r="C1361" s="8">
        <v>0.98</v>
      </c>
      <c r="D1361" s="9">
        <v>5950</v>
      </c>
      <c r="E1361" s="6">
        <v>3</v>
      </c>
      <c r="F1361" s="6">
        <v>3</v>
      </c>
      <c r="G1361" s="6">
        <v>3</v>
      </c>
      <c r="H1361" s="6" t="s">
        <v>19785</v>
      </c>
      <c r="I1361" s="6">
        <v>1</v>
      </c>
      <c r="J1361" s="6">
        <v>12</v>
      </c>
      <c r="K1361" s="6">
        <v>17</v>
      </c>
      <c r="L1361" s="6" t="s">
        <v>270</v>
      </c>
      <c r="M1361" s="6" t="s">
        <v>19786</v>
      </c>
      <c r="N1361" s="6">
        <v>4.5</v>
      </c>
      <c r="O1361" s="6">
        <v>3</v>
      </c>
      <c r="P1361" s="6">
        <v>4</v>
      </c>
      <c r="Q1361" s="6">
        <v>4</v>
      </c>
      <c r="R1361" s="6"/>
      <c r="S1361" s="6" t="s">
        <v>13292</v>
      </c>
      <c r="T1361" s="6" t="s">
        <v>13290</v>
      </c>
    </row>
    <row r="1362" spans="1:20" x14ac:dyDescent="0.25">
      <c r="A1362" s="6" t="s">
        <v>18744</v>
      </c>
      <c r="B1362" s="7">
        <f>(#REF!/#REF!)*10000000</f>
        <v>1649.9555781190506</v>
      </c>
      <c r="C1362" s="8">
        <v>2.6</v>
      </c>
      <c r="D1362" s="9">
        <v>15758</v>
      </c>
      <c r="E1362" s="6">
        <v>3</v>
      </c>
      <c r="F1362" s="6">
        <v>3</v>
      </c>
      <c r="G1362" s="6">
        <v>4</v>
      </c>
      <c r="H1362" s="6" t="s">
        <v>19785</v>
      </c>
      <c r="I1362" s="6">
        <v>0</v>
      </c>
      <c r="J1362" s="6">
        <v>3</v>
      </c>
      <c r="K1362" s="6">
        <v>5</v>
      </c>
      <c r="L1362" s="6" t="s">
        <v>270</v>
      </c>
      <c r="M1362" s="6" t="s">
        <v>19789</v>
      </c>
      <c r="N1362" s="6">
        <v>4</v>
      </c>
      <c r="O1362" s="6">
        <v>4</v>
      </c>
      <c r="P1362" s="6">
        <v>4</v>
      </c>
      <c r="Q1362" s="6">
        <v>5</v>
      </c>
      <c r="R1362" s="6" t="s">
        <v>356</v>
      </c>
      <c r="S1362" s="6"/>
      <c r="T1362" s="6" t="s">
        <v>1166</v>
      </c>
    </row>
    <row r="1363" spans="1:20" x14ac:dyDescent="0.25">
      <c r="A1363" s="6" t="s">
        <v>8494</v>
      </c>
      <c r="B1363" s="7">
        <f>(#REF!/#REF!)*10000000</f>
        <v>1650.0034957701182</v>
      </c>
      <c r="C1363" s="8">
        <v>2.36</v>
      </c>
      <c r="D1363" s="9">
        <v>14303</v>
      </c>
      <c r="E1363" s="6">
        <v>3</v>
      </c>
      <c r="F1363" s="6">
        <v>3</v>
      </c>
      <c r="G1363" s="6">
        <v>3</v>
      </c>
      <c r="H1363" s="6" t="s">
        <v>19785</v>
      </c>
      <c r="I1363" s="6">
        <v>2</v>
      </c>
      <c r="J1363" s="6">
        <v>0</v>
      </c>
      <c r="K1363" s="6">
        <v>4</v>
      </c>
      <c r="L1363" s="6" t="s">
        <v>143</v>
      </c>
      <c r="M1363" s="6" t="s">
        <v>19786</v>
      </c>
      <c r="N1363" s="6">
        <v>4.5</v>
      </c>
      <c r="O1363" s="6">
        <v>4.5</v>
      </c>
      <c r="P1363" s="6">
        <v>4.5</v>
      </c>
      <c r="Q1363" s="6">
        <v>4</v>
      </c>
      <c r="R1363" s="6" t="s">
        <v>8492</v>
      </c>
      <c r="S1363" s="6" t="s">
        <v>8493</v>
      </c>
      <c r="T1363" s="6" t="s">
        <v>8490</v>
      </c>
    </row>
    <row r="1364" spans="1:20" x14ac:dyDescent="0.25">
      <c r="A1364" s="6" t="s">
        <v>8609</v>
      </c>
      <c r="B1364" s="7">
        <f>(#REF!/#REF!)*10000000</f>
        <v>1650.0034957701182</v>
      </c>
      <c r="C1364" s="8">
        <v>2.36</v>
      </c>
      <c r="D1364" s="9">
        <v>14303</v>
      </c>
      <c r="E1364" s="6">
        <v>3</v>
      </c>
      <c r="F1364" s="6">
        <v>3</v>
      </c>
      <c r="G1364" s="6">
        <v>3</v>
      </c>
      <c r="H1364" s="6" t="s">
        <v>19785</v>
      </c>
      <c r="I1364" s="6">
        <v>2</v>
      </c>
      <c r="J1364" s="6">
        <v>2</v>
      </c>
      <c r="K1364" s="6">
        <v>4</v>
      </c>
      <c r="L1364" s="6" t="s">
        <v>143</v>
      </c>
      <c r="M1364" s="6" t="s">
        <v>19786</v>
      </c>
      <c r="N1364" s="6">
        <v>4.5</v>
      </c>
      <c r="O1364" s="6">
        <v>4.5</v>
      </c>
      <c r="P1364" s="6">
        <v>4.5</v>
      </c>
      <c r="Q1364" s="6">
        <v>4</v>
      </c>
      <c r="R1364" s="6" t="s">
        <v>8607</v>
      </c>
      <c r="S1364" s="6" t="s">
        <v>8608</v>
      </c>
      <c r="T1364" s="6" t="s">
        <v>8605</v>
      </c>
    </row>
    <row r="1365" spans="1:20" x14ac:dyDescent="0.25">
      <c r="A1365" s="6" t="s">
        <v>3331</v>
      </c>
      <c r="B1365" s="7">
        <f>(#REF!/#REF!)*10000000</f>
        <v>1650.0116198001394</v>
      </c>
      <c r="C1365" s="8">
        <v>1.42</v>
      </c>
      <c r="D1365" s="9">
        <v>8606</v>
      </c>
      <c r="E1365" s="6">
        <v>3</v>
      </c>
      <c r="F1365" s="6">
        <v>3</v>
      </c>
      <c r="G1365" s="6">
        <v>3</v>
      </c>
      <c r="H1365" s="6" t="s">
        <v>19785</v>
      </c>
      <c r="I1365" s="6">
        <v>1</v>
      </c>
      <c r="J1365" s="6">
        <v>7</v>
      </c>
      <c r="K1365" s="6">
        <v>14</v>
      </c>
      <c r="L1365" s="6" t="s">
        <v>270</v>
      </c>
      <c r="M1365" s="6" t="s">
        <v>19786</v>
      </c>
      <c r="N1365" s="6">
        <v>5</v>
      </c>
      <c r="O1365" s="6">
        <v>5</v>
      </c>
      <c r="P1365" s="6">
        <v>5</v>
      </c>
      <c r="Q1365" s="6">
        <v>4</v>
      </c>
      <c r="R1365" s="6"/>
      <c r="S1365" s="6" t="s">
        <v>3330</v>
      </c>
      <c r="T1365" s="6" t="s">
        <v>3327</v>
      </c>
    </row>
    <row r="1366" spans="1:20" x14ac:dyDescent="0.25">
      <c r="A1366" s="6" t="s">
        <v>11104</v>
      </c>
      <c r="B1366" s="7">
        <f>(#REF!/#REF!)*10000000</f>
        <v>1650.0116198001394</v>
      </c>
      <c r="C1366" s="8">
        <v>1.42</v>
      </c>
      <c r="D1366" s="9">
        <v>8606</v>
      </c>
      <c r="E1366" s="6">
        <v>3</v>
      </c>
      <c r="F1366" s="6">
        <v>3</v>
      </c>
      <c r="G1366" s="6">
        <v>3</v>
      </c>
      <c r="H1366" s="6" t="s">
        <v>19785</v>
      </c>
      <c r="I1366" s="6">
        <v>1</v>
      </c>
      <c r="J1366" s="6">
        <v>4</v>
      </c>
      <c r="K1366" s="6">
        <v>14</v>
      </c>
      <c r="L1366" s="6" t="s">
        <v>304</v>
      </c>
      <c r="M1366" s="6" t="s">
        <v>19786</v>
      </c>
      <c r="N1366" s="6">
        <v>5</v>
      </c>
      <c r="O1366" s="6">
        <v>5</v>
      </c>
      <c r="P1366" s="6">
        <v>5</v>
      </c>
      <c r="Q1366" s="6">
        <v>4</v>
      </c>
      <c r="R1366" s="6"/>
      <c r="S1366" s="6" t="s">
        <v>171</v>
      </c>
      <c r="T1366" s="6" t="s">
        <v>321</v>
      </c>
    </row>
    <row r="1367" spans="1:20" x14ac:dyDescent="0.25">
      <c r="A1367" s="6" t="s">
        <v>13118</v>
      </c>
      <c r="B1367" s="7">
        <f>(#REF!/#REF!)*10000000</f>
        <v>1650.0116198001394</v>
      </c>
      <c r="C1367" s="8">
        <v>1.42</v>
      </c>
      <c r="D1367" s="9">
        <v>8606</v>
      </c>
      <c r="E1367" s="6">
        <v>3</v>
      </c>
      <c r="F1367" s="6">
        <v>3</v>
      </c>
      <c r="G1367" s="6">
        <v>3</v>
      </c>
      <c r="H1367" s="6" t="s">
        <v>19785</v>
      </c>
      <c r="I1367" s="6">
        <v>1</v>
      </c>
      <c r="J1367" s="6">
        <v>1</v>
      </c>
      <c r="K1367" s="6">
        <v>19</v>
      </c>
      <c r="L1367" s="6" t="s">
        <v>527</v>
      </c>
      <c r="M1367" s="6" t="s">
        <v>19790</v>
      </c>
      <c r="N1367" s="6">
        <v>4</v>
      </c>
      <c r="O1367" s="6">
        <v>4</v>
      </c>
      <c r="P1367" s="6">
        <v>4.5</v>
      </c>
      <c r="Q1367" s="6">
        <v>4.5</v>
      </c>
      <c r="R1367" s="6" t="s">
        <v>13117</v>
      </c>
      <c r="S1367" s="6" t="s">
        <v>2774</v>
      </c>
      <c r="T1367" s="6" t="s">
        <v>376</v>
      </c>
    </row>
    <row r="1368" spans="1:20" x14ac:dyDescent="0.25">
      <c r="A1368" s="6" t="s">
        <v>4647</v>
      </c>
      <c r="B1368" s="7">
        <f>(#REF!/#REF!)*10000000</f>
        <v>1650.0217108119846</v>
      </c>
      <c r="C1368" s="8">
        <v>1.52</v>
      </c>
      <c r="D1368" s="9">
        <v>9212</v>
      </c>
      <c r="E1368" s="6">
        <v>3</v>
      </c>
      <c r="F1368" s="6">
        <v>3</v>
      </c>
      <c r="G1368" s="6">
        <v>3</v>
      </c>
      <c r="H1368" s="6" t="s">
        <v>19785</v>
      </c>
      <c r="I1368" s="6">
        <v>1</v>
      </c>
      <c r="J1368" s="6">
        <v>7</v>
      </c>
      <c r="K1368" s="6">
        <v>14</v>
      </c>
      <c r="L1368" s="6" t="s">
        <v>527</v>
      </c>
      <c r="M1368" s="6" t="s">
        <v>19786</v>
      </c>
      <c r="N1368" s="6">
        <v>5</v>
      </c>
      <c r="O1368" s="6">
        <v>5</v>
      </c>
      <c r="P1368" s="6">
        <v>5</v>
      </c>
      <c r="Q1368" s="6">
        <v>4</v>
      </c>
      <c r="R1368" s="6" t="s">
        <v>4645</v>
      </c>
      <c r="S1368" s="6" t="s">
        <v>4646</v>
      </c>
      <c r="T1368" s="6" t="s">
        <v>3327</v>
      </c>
    </row>
    <row r="1369" spans="1:20" x14ac:dyDescent="0.25">
      <c r="A1369" s="6" t="s">
        <v>9190</v>
      </c>
      <c r="B1369" s="7">
        <f>(#REF!/#REF!)*10000000</f>
        <v>1650.0288755053211</v>
      </c>
      <c r="C1369" s="8">
        <v>2</v>
      </c>
      <c r="D1369" s="9">
        <v>12121</v>
      </c>
      <c r="E1369" s="6">
        <v>3</v>
      </c>
      <c r="F1369" s="6">
        <v>3</v>
      </c>
      <c r="G1369" s="6">
        <v>3</v>
      </c>
      <c r="H1369" s="6" t="s">
        <v>19785</v>
      </c>
      <c r="I1369" s="6">
        <v>1</v>
      </c>
      <c r="J1369" s="6">
        <v>1</v>
      </c>
      <c r="K1369" s="6">
        <v>5</v>
      </c>
      <c r="L1369" s="6" t="s">
        <v>527</v>
      </c>
      <c r="M1369" s="6" t="s">
        <v>19786</v>
      </c>
      <c r="N1369" s="6">
        <v>4.5</v>
      </c>
      <c r="O1369" s="6">
        <v>4.5</v>
      </c>
      <c r="P1369" s="6">
        <v>4.5</v>
      </c>
      <c r="Q1369" s="6">
        <v>4</v>
      </c>
      <c r="R1369" s="6" t="s">
        <v>9188</v>
      </c>
      <c r="S1369" s="6" t="s">
        <v>9189</v>
      </c>
      <c r="T1369" s="6" t="s">
        <v>1166</v>
      </c>
    </row>
    <row r="1370" spans="1:20" x14ac:dyDescent="0.25">
      <c r="A1370" s="6" t="s">
        <v>6556</v>
      </c>
      <c r="B1370" s="7">
        <f>(#REF!/#REF!)*10000000</f>
        <v>1650.0440011733647</v>
      </c>
      <c r="C1370" s="8">
        <v>2.25</v>
      </c>
      <c r="D1370" s="9">
        <v>13636</v>
      </c>
      <c r="E1370" s="6">
        <v>3</v>
      </c>
      <c r="F1370" s="6">
        <v>3</v>
      </c>
      <c r="G1370" s="6">
        <v>2</v>
      </c>
      <c r="H1370" s="6" t="s">
        <v>19785</v>
      </c>
      <c r="I1370" s="6">
        <v>1</v>
      </c>
      <c r="J1370" s="6">
        <v>9</v>
      </c>
      <c r="K1370" s="6">
        <v>30</v>
      </c>
      <c r="L1370" s="6" t="s">
        <v>703</v>
      </c>
      <c r="M1370" s="6" t="s">
        <v>19786</v>
      </c>
      <c r="N1370" s="6"/>
      <c r="O1370" s="6"/>
      <c r="P1370" s="6"/>
      <c r="Q1370" s="6"/>
      <c r="R1370" s="6" t="s">
        <v>6555</v>
      </c>
      <c r="S1370" s="6" t="s">
        <v>6528</v>
      </c>
      <c r="T1370" s="6" t="s">
        <v>6553</v>
      </c>
    </row>
    <row r="1371" spans="1:20" x14ac:dyDescent="0.25">
      <c r="A1371" s="6" t="s">
        <v>7077</v>
      </c>
      <c r="B1371" s="7">
        <f>(#REF!/#REF!)*10000000</f>
        <v>1650.0440011733647</v>
      </c>
      <c r="C1371" s="8">
        <v>2.25</v>
      </c>
      <c r="D1371" s="9">
        <v>13636</v>
      </c>
      <c r="E1371" s="6">
        <v>3</v>
      </c>
      <c r="F1371" s="6">
        <v>3</v>
      </c>
      <c r="G1371" s="6">
        <v>3</v>
      </c>
      <c r="H1371" s="6" t="s">
        <v>19785</v>
      </c>
      <c r="I1371" s="6">
        <v>2</v>
      </c>
      <c r="J1371" s="6">
        <v>3</v>
      </c>
      <c r="K1371" s="6">
        <v>4</v>
      </c>
      <c r="L1371" s="6" t="s">
        <v>322</v>
      </c>
      <c r="M1371" s="6" t="s">
        <v>19786</v>
      </c>
      <c r="N1371" s="6">
        <v>4.5</v>
      </c>
      <c r="O1371" s="6">
        <v>4.5</v>
      </c>
      <c r="P1371" s="6">
        <v>4.5</v>
      </c>
      <c r="Q1371" s="6">
        <v>4</v>
      </c>
      <c r="R1371" s="6" t="s">
        <v>7076</v>
      </c>
      <c r="S1371" s="6" t="s">
        <v>171</v>
      </c>
      <c r="T1371" s="6" t="s">
        <v>7074</v>
      </c>
    </row>
    <row r="1372" spans="1:20" x14ac:dyDescent="0.25">
      <c r="A1372" s="6" t="s">
        <v>8575</v>
      </c>
      <c r="B1372" s="7">
        <f>(#REF!/#REF!)*10000000</f>
        <v>1650.0440011733647</v>
      </c>
      <c r="C1372" s="8">
        <v>2.25</v>
      </c>
      <c r="D1372" s="9">
        <v>13636</v>
      </c>
      <c r="E1372" s="6">
        <v>3</v>
      </c>
      <c r="F1372" s="6">
        <v>3</v>
      </c>
      <c r="G1372" s="6">
        <v>4</v>
      </c>
      <c r="H1372" s="6" t="s">
        <v>19785</v>
      </c>
      <c r="I1372" s="6">
        <v>2</v>
      </c>
      <c r="J1372" s="6">
        <v>3</v>
      </c>
      <c r="K1372" s="6">
        <v>4</v>
      </c>
      <c r="L1372" s="6" t="s">
        <v>703</v>
      </c>
      <c r="M1372" s="6" t="s">
        <v>19786</v>
      </c>
      <c r="N1372" s="6">
        <v>4.5</v>
      </c>
      <c r="O1372" s="6">
        <v>4.5</v>
      </c>
      <c r="P1372" s="6">
        <v>4.5</v>
      </c>
      <c r="Q1372" s="6">
        <v>4</v>
      </c>
      <c r="R1372" s="6"/>
      <c r="S1372" s="6" t="s">
        <v>5234</v>
      </c>
      <c r="T1372" s="6" t="s">
        <v>8573</v>
      </c>
    </row>
    <row r="1373" spans="1:20" x14ac:dyDescent="0.25">
      <c r="A1373" s="6" t="s">
        <v>10491</v>
      </c>
      <c r="B1373" s="7">
        <f>(#REF!/#REF!)*10000000</f>
        <v>1650.0466317526364</v>
      </c>
      <c r="C1373" s="8">
        <v>2.2999999999999998</v>
      </c>
      <c r="D1373" s="9">
        <v>13939</v>
      </c>
      <c r="E1373" s="6">
        <v>3</v>
      </c>
      <c r="F1373" s="6">
        <v>4</v>
      </c>
      <c r="G1373" s="6">
        <v>3</v>
      </c>
      <c r="H1373" s="6" t="s">
        <v>19791</v>
      </c>
      <c r="I1373" s="6">
        <v>3</v>
      </c>
      <c r="J1373" s="6">
        <v>3</v>
      </c>
      <c r="K1373" s="6">
        <v>5</v>
      </c>
      <c r="L1373" s="6" t="s">
        <v>322</v>
      </c>
      <c r="M1373" s="6" t="s">
        <v>19786</v>
      </c>
      <c r="N1373" s="6">
        <v>4.5</v>
      </c>
      <c r="O1373" s="6">
        <v>4.5</v>
      </c>
      <c r="P1373" s="6">
        <v>4.5</v>
      </c>
      <c r="Q1373" s="6">
        <v>4</v>
      </c>
      <c r="R1373" s="6" t="s">
        <v>10490</v>
      </c>
      <c r="S1373" s="6" t="s">
        <v>2774</v>
      </c>
      <c r="T1373" s="6" t="s">
        <v>1166</v>
      </c>
    </row>
    <row r="1374" spans="1:20" x14ac:dyDescent="0.25">
      <c r="A1374" s="6" t="s">
        <v>8372</v>
      </c>
      <c r="B1374" s="7">
        <f>(#REF!/#REF!)*10000000</f>
        <v>1650.0474833808166</v>
      </c>
      <c r="C1374" s="8">
        <v>1.39</v>
      </c>
      <c r="D1374" s="9">
        <v>8424</v>
      </c>
      <c r="E1374" s="6">
        <v>3</v>
      </c>
      <c r="F1374" s="6">
        <v>3</v>
      </c>
      <c r="G1374" s="6">
        <v>3</v>
      </c>
      <c r="H1374" s="6" t="s">
        <v>19785</v>
      </c>
      <c r="I1374" s="6">
        <v>1</v>
      </c>
      <c r="J1374" s="6">
        <v>7</v>
      </c>
      <c r="K1374" s="6">
        <v>14</v>
      </c>
      <c r="L1374" s="6" t="s">
        <v>31</v>
      </c>
      <c r="M1374" s="6" t="s">
        <v>19786</v>
      </c>
      <c r="N1374" s="6">
        <v>5</v>
      </c>
      <c r="O1374" s="6">
        <v>5</v>
      </c>
      <c r="P1374" s="6">
        <v>5</v>
      </c>
      <c r="Q1374" s="6">
        <v>4</v>
      </c>
      <c r="R1374" s="6" t="s">
        <v>8371</v>
      </c>
      <c r="S1374" s="6" t="s">
        <v>4166</v>
      </c>
      <c r="T1374" s="6" t="s">
        <v>321</v>
      </c>
    </row>
    <row r="1375" spans="1:20" x14ac:dyDescent="0.25">
      <c r="A1375" s="6" t="s">
        <v>11323</v>
      </c>
      <c r="B1375" s="7">
        <f>(#REF!/#REF!)*10000000</f>
        <v>1650.0474833808166</v>
      </c>
      <c r="C1375" s="8">
        <v>1.39</v>
      </c>
      <c r="D1375" s="9">
        <v>8424</v>
      </c>
      <c r="E1375" s="6">
        <v>3</v>
      </c>
      <c r="F1375" s="6">
        <v>2</v>
      </c>
      <c r="G1375" s="6">
        <v>3</v>
      </c>
      <c r="H1375" s="6" t="s">
        <v>19791</v>
      </c>
      <c r="I1375" s="6">
        <v>2</v>
      </c>
      <c r="J1375" s="6">
        <v>6</v>
      </c>
      <c r="K1375" s="6">
        <v>10</v>
      </c>
      <c r="L1375" s="6" t="s">
        <v>703</v>
      </c>
      <c r="M1375" s="6" t="s">
        <v>19787</v>
      </c>
      <c r="N1375" s="6">
        <v>4</v>
      </c>
      <c r="O1375" s="6">
        <v>5</v>
      </c>
      <c r="P1375" s="6">
        <v>4.5</v>
      </c>
      <c r="Q1375" s="6">
        <v>4</v>
      </c>
      <c r="R1375" s="6" t="s">
        <v>11321</v>
      </c>
      <c r="S1375" s="6" t="s">
        <v>11322</v>
      </c>
      <c r="T1375" s="6" t="s">
        <v>5375</v>
      </c>
    </row>
    <row r="1376" spans="1:20" x14ac:dyDescent="0.25">
      <c r="A1376" s="6" t="s">
        <v>3741</v>
      </c>
      <c r="B1376" s="7">
        <f>(#REF!/#REF!)*10000000</f>
        <v>1650.0491504002246</v>
      </c>
      <c r="C1376" s="8">
        <v>2.35</v>
      </c>
      <c r="D1376" s="9">
        <v>14242</v>
      </c>
      <c r="E1376" s="6">
        <v>3</v>
      </c>
      <c r="F1376" s="6">
        <v>3</v>
      </c>
      <c r="G1376" s="6">
        <v>3</v>
      </c>
      <c r="H1376" s="6" t="s">
        <v>19785</v>
      </c>
      <c r="I1376" s="6">
        <v>2</v>
      </c>
      <c r="J1376" s="6">
        <v>2</v>
      </c>
      <c r="K1376" s="6">
        <v>4</v>
      </c>
      <c r="L1376" s="6" t="s">
        <v>322</v>
      </c>
      <c r="M1376" s="6" t="s">
        <v>19786</v>
      </c>
      <c r="N1376" s="6">
        <v>4.5</v>
      </c>
      <c r="O1376" s="6">
        <v>4.5</v>
      </c>
      <c r="P1376" s="6">
        <v>4.5</v>
      </c>
      <c r="Q1376" s="6">
        <v>4</v>
      </c>
      <c r="R1376" s="6"/>
      <c r="S1376" s="6" t="s">
        <v>3739</v>
      </c>
      <c r="T1376" s="6" t="s">
        <v>3737</v>
      </c>
    </row>
    <row r="1377" spans="1:20" x14ac:dyDescent="0.25">
      <c r="A1377" s="6" t="s">
        <v>4066</v>
      </c>
      <c r="B1377" s="7">
        <f>(#REF!/#REF!)*10000000</f>
        <v>1650.0491504002246</v>
      </c>
      <c r="C1377" s="8">
        <v>2.35</v>
      </c>
      <c r="D1377" s="9">
        <v>14242</v>
      </c>
      <c r="E1377" s="6">
        <v>3</v>
      </c>
      <c r="F1377" s="6">
        <v>3</v>
      </c>
      <c r="G1377" s="6">
        <v>2</v>
      </c>
      <c r="H1377" s="6" t="s">
        <v>19785</v>
      </c>
      <c r="I1377" s="6">
        <v>2</v>
      </c>
      <c r="J1377" s="6">
        <v>4</v>
      </c>
      <c r="K1377" s="6">
        <v>4</v>
      </c>
      <c r="L1377" s="6" t="s">
        <v>270</v>
      </c>
      <c r="M1377" s="6" t="s">
        <v>19786</v>
      </c>
      <c r="N1377" s="6">
        <v>4.5</v>
      </c>
      <c r="O1377" s="6">
        <v>4.5</v>
      </c>
      <c r="P1377" s="6">
        <v>4.5</v>
      </c>
      <c r="Q1377" s="6">
        <v>4</v>
      </c>
      <c r="R1377" s="6"/>
      <c r="S1377" s="6" t="s">
        <v>4065</v>
      </c>
      <c r="T1377" s="6" t="s">
        <v>1166</v>
      </c>
    </row>
    <row r="1378" spans="1:20" x14ac:dyDescent="0.25">
      <c r="A1378" s="6" t="s">
        <v>7740</v>
      </c>
      <c r="B1378" s="7">
        <f>(#REF!/#REF!)*10000000</f>
        <v>1650.0491504002246</v>
      </c>
      <c r="C1378" s="8">
        <v>2.35</v>
      </c>
      <c r="D1378" s="9">
        <v>14242</v>
      </c>
      <c r="E1378" s="6">
        <v>3</v>
      </c>
      <c r="F1378" s="6">
        <v>3</v>
      </c>
      <c r="G1378" s="6">
        <v>2</v>
      </c>
      <c r="H1378" s="6" t="s">
        <v>19785</v>
      </c>
      <c r="I1378" s="6">
        <v>1</v>
      </c>
      <c r="J1378" s="6">
        <v>1</v>
      </c>
      <c r="K1378" s="6">
        <v>2</v>
      </c>
      <c r="L1378" s="6" t="s">
        <v>143</v>
      </c>
      <c r="M1378" s="6" t="s">
        <v>19787</v>
      </c>
      <c r="N1378" s="6">
        <v>5</v>
      </c>
      <c r="O1378" s="6">
        <v>5</v>
      </c>
      <c r="P1378" s="6">
        <v>5</v>
      </c>
      <c r="Q1378" s="6">
        <v>5</v>
      </c>
      <c r="R1378" s="6" t="s">
        <v>7738</v>
      </c>
      <c r="S1378" s="6" t="s">
        <v>7739</v>
      </c>
      <c r="T1378" s="6" t="s">
        <v>7735</v>
      </c>
    </row>
    <row r="1379" spans="1:20" x14ac:dyDescent="0.25">
      <c r="A1379" s="6" t="s">
        <v>8580</v>
      </c>
      <c r="B1379" s="7">
        <f>(#REF!/#REF!)*10000000</f>
        <v>1650.0491504002246</v>
      </c>
      <c r="C1379" s="8">
        <v>2.35</v>
      </c>
      <c r="D1379" s="9">
        <v>14242</v>
      </c>
      <c r="E1379" s="6">
        <v>3</v>
      </c>
      <c r="F1379" s="6">
        <v>3</v>
      </c>
      <c r="G1379" s="6">
        <v>3</v>
      </c>
      <c r="H1379" s="6" t="s">
        <v>19785</v>
      </c>
      <c r="I1379" s="6">
        <v>2</v>
      </c>
      <c r="J1379" s="6">
        <v>2</v>
      </c>
      <c r="K1379" s="6">
        <v>4</v>
      </c>
      <c r="L1379" s="6" t="s">
        <v>31</v>
      </c>
      <c r="M1379" s="6" t="s">
        <v>19786</v>
      </c>
      <c r="N1379" s="6">
        <v>4.5</v>
      </c>
      <c r="O1379" s="6">
        <v>4.5</v>
      </c>
      <c r="P1379" s="6">
        <v>4.5</v>
      </c>
      <c r="Q1379" s="6">
        <v>4</v>
      </c>
      <c r="R1379" s="6" t="s">
        <v>8579</v>
      </c>
      <c r="S1379" s="6" t="s">
        <v>4917</v>
      </c>
      <c r="T1379" s="6" t="s">
        <v>8577</v>
      </c>
    </row>
    <row r="1380" spans="1:20" x14ac:dyDescent="0.25">
      <c r="A1380" s="6" t="s">
        <v>10481</v>
      </c>
      <c r="B1380" s="7">
        <f>(#REF!/#REF!)*10000000</f>
        <v>1650.0491504002246</v>
      </c>
      <c r="C1380" s="8">
        <v>2.35</v>
      </c>
      <c r="D1380" s="9">
        <v>14242</v>
      </c>
      <c r="E1380" s="6">
        <v>3</v>
      </c>
      <c r="F1380" s="6">
        <v>3</v>
      </c>
      <c r="G1380" s="6">
        <v>3</v>
      </c>
      <c r="H1380" s="6" t="s">
        <v>19785</v>
      </c>
      <c r="I1380" s="6">
        <v>2</v>
      </c>
      <c r="J1380" s="6">
        <v>3</v>
      </c>
      <c r="K1380" s="6">
        <v>5</v>
      </c>
      <c r="L1380" s="6" t="s">
        <v>270</v>
      </c>
      <c r="M1380" s="6" t="s">
        <v>19786</v>
      </c>
      <c r="N1380" s="6">
        <v>4.5</v>
      </c>
      <c r="O1380" s="6">
        <v>4.5</v>
      </c>
      <c r="P1380" s="6">
        <v>4.5</v>
      </c>
      <c r="Q1380" s="6">
        <v>4</v>
      </c>
      <c r="R1380" s="6" t="s">
        <v>10479</v>
      </c>
      <c r="S1380" s="6" t="s">
        <v>10480</v>
      </c>
      <c r="T1380" s="6" t="s">
        <v>10477</v>
      </c>
    </row>
    <row r="1381" spans="1:20" x14ac:dyDescent="0.25">
      <c r="A1381" s="6" t="s">
        <v>9956</v>
      </c>
      <c r="B1381" s="7">
        <f>(#REF!/#REF!)*10000000</f>
        <v>1650.0515641113784</v>
      </c>
      <c r="C1381" s="8">
        <v>2.4</v>
      </c>
      <c r="D1381" s="9">
        <v>14545</v>
      </c>
      <c r="E1381" s="6">
        <v>3</v>
      </c>
      <c r="F1381" s="6">
        <v>3</v>
      </c>
      <c r="G1381" s="6">
        <v>3</v>
      </c>
      <c r="H1381" s="6" t="s">
        <v>19785</v>
      </c>
      <c r="I1381" s="6">
        <v>2</v>
      </c>
      <c r="J1381" s="6">
        <v>3</v>
      </c>
      <c r="K1381" s="6">
        <v>4</v>
      </c>
      <c r="L1381" s="6" t="s">
        <v>270</v>
      </c>
      <c r="M1381" s="6" t="s">
        <v>19786</v>
      </c>
      <c r="N1381" s="6">
        <v>4.5</v>
      </c>
      <c r="O1381" s="6">
        <v>4.5</v>
      </c>
      <c r="P1381" s="6">
        <v>4.5</v>
      </c>
      <c r="Q1381" s="6">
        <v>4</v>
      </c>
      <c r="R1381" s="6" t="s">
        <v>9955</v>
      </c>
      <c r="S1381" s="6" t="s">
        <v>171</v>
      </c>
      <c r="T1381" s="6" t="s">
        <v>7074</v>
      </c>
    </row>
    <row r="1382" spans="1:20" x14ac:dyDescent="0.25">
      <c r="A1382" s="6" t="s">
        <v>7241</v>
      </c>
      <c r="B1382" s="7">
        <f>(#REF!/#REF!)*10000000</f>
        <v>1650.0553709856038</v>
      </c>
      <c r="C1382" s="8">
        <v>1.49</v>
      </c>
      <c r="D1382" s="9">
        <v>9030</v>
      </c>
      <c r="E1382" s="6">
        <v>3</v>
      </c>
      <c r="F1382" s="6">
        <v>3</v>
      </c>
      <c r="G1382" s="6">
        <v>3</v>
      </c>
      <c r="H1382" s="6" t="s">
        <v>19785</v>
      </c>
      <c r="I1382" s="6">
        <v>0</v>
      </c>
      <c r="J1382" s="6">
        <v>10</v>
      </c>
      <c r="K1382" s="6">
        <v>14</v>
      </c>
      <c r="L1382" s="6" t="s">
        <v>143</v>
      </c>
      <c r="M1382" s="6" t="s">
        <v>19786</v>
      </c>
      <c r="N1382" s="6">
        <v>5</v>
      </c>
      <c r="O1382" s="6">
        <v>5</v>
      </c>
      <c r="P1382" s="6">
        <v>5</v>
      </c>
      <c r="Q1382" s="6">
        <v>4</v>
      </c>
      <c r="R1382" s="6" t="s">
        <v>7239</v>
      </c>
      <c r="S1382" s="6" t="s">
        <v>7240</v>
      </c>
      <c r="T1382" s="6" t="s">
        <v>7237</v>
      </c>
    </row>
    <row r="1383" spans="1:20" x14ac:dyDescent="0.25">
      <c r="A1383" s="6" t="s">
        <v>13386</v>
      </c>
      <c r="B1383" s="7">
        <f>(#REF!/#REF!)*10000000</f>
        <v>1650.0561019074648</v>
      </c>
      <c r="C1383" s="8">
        <v>2.5</v>
      </c>
      <c r="D1383" s="9">
        <v>15151</v>
      </c>
      <c r="E1383" s="6">
        <v>3</v>
      </c>
      <c r="F1383" s="6">
        <v>3</v>
      </c>
      <c r="G1383" s="6">
        <v>3</v>
      </c>
      <c r="H1383" s="6" t="s">
        <v>19785</v>
      </c>
      <c r="I1383" s="6">
        <v>2</v>
      </c>
      <c r="J1383" s="6">
        <v>3</v>
      </c>
      <c r="K1383" s="6">
        <v>5</v>
      </c>
      <c r="L1383" s="6" t="s">
        <v>322</v>
      </c>
      <c r="M1383" s="6" t="s">
        <v>19786</v>
      </c>
      <c r="N1383" s="6">
        <v>4.5</v>
      </c>
      <c r="O1383" s="6">
        <v>4.5</v>
      </c>
      <c r="P1383" s="6">
        <v>4.5</v>
      </c>
      <c r="Q1383" s="6">
        <v>4</v>
      </c>
      <c r="R1383" s="6" t="s">
        <v>93</v>
      </c>
      <c r="S1383" s="6" t="s">
        <v>219</v>
      </c>
      <c r="T1383" s="6" t="s">
        <v>1166</v>
      </c>
    </row>
    <row r="1384" spans="1:20" x14ac:dyDescent="0.25">
      <c r="A1384" s="6" t="s">
        <v>13379</v>
      </c>
      <c r="B1384" s="7">
        <f>(#REF!/#REF!)*10000000</f>
        <v>1650.0582373495536</v>
      </c>
      <c r="C1384" s="8">
        <v>2.5499999999999998</v>
      </c>
      <c r="D1384" s="9">
        <v>15454</v>
      </c>
      <c r="E1384" s="6">
        <v>3</v>
      </c>
      <c r="F1384" s="6">
        <v>3</v>
      </c>
      <c r="G1384" s="6">
        <v>3</v>
      </c>
      <c r="H1384" s="6" t="s">
        <v>19785</v>
      </c>
      <c r="I1384" s="6">
        <v>2</v>
      </c>
      <c r="J1384" s="6">
        <v>3</v>
      </c>
      <c r="K1384" s="6">
        <v>5</v>
      </c>
      <c r="L1384" s="6" t="s">
        <v>31</v>
      </c>
      <c r="M1384" s="6" t="s">
        <v>19786</v>
      </c>
      <c r="N1384" s="6">
        <v>4.5</v>
      </c>
      <c r="O1384" s="6">
        <v>4.5</v>
      </c>
      <c r="P1384" s="6">
        <v>4.5</v>
      </c>
      <c r="Q1384" s="6">
        <v>4</v>
      </c>
      <c r="R1384" s="6" t="s">
        <v>93</v>
      </c>
      <c r="S1384" s="6" t="s">
        <v>4166</v>
      </c>
      <c r="T1384" s="6" t="s">
        <v>1166</v>
      </c>
    </row>
    <row r="1385" spans="1:20" x14ac:dyDescent="0.25">
      <c r="A1385" s="6" t="s">
        <v>12325</v>
      </c>
      <c r="B1385" s="7">
        <f>(#REF!/#REF!)*10000000</f>
        <v>1650.0589306760955</v>
      </c>
      <c r="C1385" s="8">
        <v>1.54</v>
      </c>
      <c r="D1385" s="9">
        <v>9333</v>
      </c>
      <c r="E1385" s="6">
        <v>3</v>
      </c>
      <c r="F1385" s="6">
        <v>3</v>
      </c>
      <c r="G1385" s="6">
        <v>3</v>
      </c>
      <c r="H1385" s="6" t="s">
        <v>19785</v>
      </c>
      <c r="I1385" s="6">
        <v>1</v>
      </c>
      <c r="J1385" s="6">
        <v>12</v>
      </c>
      <c r="K1385" s="6">
        <v>14</v>
      </c>
      <c r="L1385" s="6" t="s">
        <v>143</v>
      </c>
      <c r="M1385" s="6" t="s">
        <v>19786</v>
      </c>
      <c r="N1385" s="6">
        <v>5</v>
      </c>
      <c r="O1385" s="6">
        <v>5</v>
      </c>
      <c r="P1385" s="6">
        <v>5</v>
      </c>
      <c r="Q1385" s="6">
        <v>4</v>
      </c>
      <c r="R1385" s="6" t="s">
        <v>530</v>
      </c>
      <c r="S1385" s="6" t="s">
        <v>12324</v>
      </c>
      <c r="T1385" s="6" t="s">
        <v>12322</v>
      </c>
    </row>
    <row r="1386" spans="1:20" x14ac:dyDescent="0.25">
      <c r="A1386" s="6" t="s">
        <v>4009</v>
      </c>
      <c r="B1386" s="7">
        <f>(#REF!/#REF!)*10000000</f>
        <v>1650.0622665006226</v>
      </c>
      <c r="C1386" s="8">
        <v>2.65</v>
      </c>
      <c r="D1386" s="9">
        <v>16060</v>
      </c>
      <c r="E1386" s="6">
        <v>3</v>
      </c>
      <c r="F1386" s="6">
        <v>3</v>
      </c>
      <c r="G1386" s="6">
        <v>3</v>
      </c>
      <c r="H1386" s="6" t="s">
        <v>19785</v>
      </c>
      <c r="I1386" s="6">
        <v>2</v>
      </c>
      <c r="J1386" s="6">
        <v>5</v>
      </c>
      <c r="K1386" s="6">
        <v>5</v>
      </c>
      <c r="L1386" s="6" t="s">
        <v>304</v>
      </c>
      <c r="M1386" s="6" t="s">
        <v>19786</v>
      </c>
      <c r="N1386" s="6">
        <v>4.5</v>
      </c>
      <c r="O1386" s="6">
        <v>4.5</v>
      </c>
      <c r="P1386" s="6">
        <v>4.5</v>
      </c>
      <c r="Q1386" s="6">
        <v>4</v>
      </c>
      <c r="R1386" s="6"/>
      <c r="S1386" s="6" t="s">
        <v>2179</v>
      </c>
      <c r="T1386" s="6" t="s">
        <v>1166</v>
      </c>
    </row>
    <row r="1387" spans="1:20" x14ac:dyDescent="0.25">
      <c r="A1387" s="6" t="s">
        <v>8297</v>
      </c>
      <c r="B1387" s="7">
        <f>(#REF!/#REF!)*10000000</f>
        <v>1650.0641691621342</v>
      </c>
      <c r="C1387" s="8">
        <v>2.7</v>
      </c>
      <c r="D1387" s="9">
        <v>16363</v>
      </c>
      <c r="E1387" s="6">
        <v>3</v>
      </c>
      <c r="F1387" s="6">
        <v>4</v>
      </c>
      <c r="G1387" s="6">
        <v>4</v>
      </c>
      <c r="H1387" s="6" t="s">
        <v>19785</v>
      </c>
      <c r="I1387" s="6">
        <v>1</v>
      </c>
      <c r="J1387" s="6">
        <v>4</v>
      </c>
      <c r="K1387" s="6">
        <v>25</v>
      </c>
      <c r="L1387" s="6" t="s">
        <v>527</v>
      </c>
      <c r="M1387" s="6" t="s">
        <v>19786</v>
      </c>
      <c r="N1387" s="6"/>
      <c r="O1387" s="6"/>
      <c r="P1387" s="6"/>
      <c r="Q1387" s="6"/>
      <c r="R1387" s="6" t="s">
        <v>8296</v>
      </c>
      <c r="S1387" s="6" t="s">
        <v>171</v>
      </c>
      <c r="T1387" s="6" t="s">
        <v>8293</v>
      </c>
    </row>
    <row r="1388" spans="1:20" x14ac:dyDescent="0.25">
      <c r="A1388" s="6" t="s">
        <v>10475</v>
      </c>
      <c r="B1388" s="7">
        <f>(#REF!/#REF!)*10000000</f>
        <v>1650.0641691621342</v>
      </c>
      <c r="C1388" s="8">
        <v>2.7</v>
      </c>
      <c r="D1388" s="9">
        <v>16363</v>
      </c>
      <c r="E1388" s="6">
        <v>3</v>
      </c>
      <c r="F1388" s="6">
        <v>3</v>
      </c>
      <c r="G1388" s="6">
        <v>3</v>
      </c>
      <c r="H1388" s="6" t="s">
        <v>19785</v>
      </c>
      <c r="I1388" s="6">
        <v>2</v>
      </c>
      <c r="J1388" s="6">
        <v>5</v>
      </c>
      <c r="K1388" s="6">
        <v>5</v>
      </c>
      <c r="L1388" s="6" t="s">
        <v>527</v>
      </c>
      <c r="M1388" s="6" t="s">
        <v>19786</v>
      </c>
      <c r="N1388" s="6">
        <v>4.5</v>
      </c>
      <c r="O1388" s="6">
        <v>4.5</v>
      </c>
      <c r="P1388" s="6">
        <v>4.5</v>
      </c>
      <c r="Q1388" s="6">
        <v>4</v>
      </c>
      <c r="R1388" s="6" t="s">
        <v>10474</v>
      </c>
      <c r="S1388" s="6" t="s">
        <v>9501</v>
      </c>
      <c r="T1388" s="6" t="s">
        <v>10472</v>
      </c>
    </row>
    <row r="1389" spans="1:20" x14ac:dyDescent="0.25">
      <c r="A1389" s="6" t="s">
        <v>643</v>
      </c>
      <c r="B1389" s="7">
        <f>(#REF!/#REF!)*10000000</f>
        <v>1650.0677706405797</v>
      </c>
      <c r="C1389" s="8">
        <v>2.8</v>
      </c>
      <c r="D1389" s="9">
        <v>16969</v>
      </c>
      <c r="E1389" s="6">
        <v>3</v>
      </c>
      <c r="F1389" s="6">
        <v>3</v>
      </c>
      <c r="G1389" s="6">
        <v>4</v>
      </c>
      <c r="H1389" s="6" t="s">
        <v>19785</v>
      </c>
      <c r="I1389" s="6">
        <v>2</v>
      </c>
      <c r="J1389" s="6">
        <v>3</v>
      </c>
      <c r="K1389" s="6">
        <v>5</v>
      </c>
      <c r="L1389" s="6"/>
      <c r="M1389" s="6" t="s">
        <v>19786</v>
      </c>
      <c r="N1389" s="6">
        <v>4.5</v>
      </c>
      <c r="O1389" s="6">
        <v>4.5</v>
      </c>
      <c r="P1389" s="6">
        <v>4.5</v>
      </c>
      <c r="Q1389" s="6">
        <v>4</v>
      </c>
      <c r="R1389" s="6" t="s">
        <v>640</v>
      </c>
      <c r="S1389" s="6" t="s">
        <v>641</v>
      </c>
      <c r="T1389" s="6" t="s">
        <v>636</v>
      </c>
    </row>
    <row r="1390" spans="1:20" x14ac:dyDescent="0.25">
      <c r="A1390" s="6" t="s">
        <v>4091</v>
      </c>
      <c r="B1390" s="7">
        <f>(#REF!/#REF!)*10000000</f>
        <v>1650.0677706405797</v>
      </c>
      <c r="C1390" s="8">
        <v>2.8</v>
      </c>
      <c r="D1390" s="9">
        <v>16969</v>
      </c>
      <c r="E1390" s="6">
        <v>3</v>
      </c>
      <c r="F1390" s="6">
        <v>3</v>
      </c>
      <c r="G1390" s="6">
        <v>2</v>
      </c>
      <c r="H1390" s="6" t="s">
        <v>19785</v>
      </c>
      <c r="I1390" s="6">
        <v>1</v>
      </c>
      <c r="J1390" s="6">
        <v>3</v>
      </c>
      <c r="K1390" s="6">
        <v>4</v>
      </c>
      <c r="L1390" s="6" t="s">
        <v>270</v>
      </c>
      <c r="M1390" s="6" t="s">
        <v>19786</v>
      </c>
      <c r="N1390" s="6">
        <v>4.5</v>
      </c>
      <c r="O1390" s="6">
        <v>4.5</v>
      </c>
      <c r="P1390" s="6">
        <v>4.5</v>
      </c>
      <c r="Q1390" s="6">
        <v>4</v>
      </c>
      <c r="R1390" s="6" t="s">
        <v>4089</v>
      </c>
      <c r="S1390" s="6" t="s">
        <v>4090</v>
      </c>
      <c r="T1390" s="6" t="s">
        <v>1166</v>
      </c>
    </row>
    <row r="1391" spans="1:20" x14ac:dyDescent="0.25">
      <c r="A1391" s="6" t="s">
        <v>8587</v>
      </c>
      <c r="B1391" s="7">
        <f>(#REF!/#REF!)*10000000</f>
        <v>1650.0677706405797</v>
      </c>
      <c r="C1391" s="8">
        <v>2.8</v>
      </c>
      <c r="D1391" s="9">
        <v>16969</v>
      </c>
      <c r="E1391" s="6">
        <v>4</v>
      </c>
      <c r="F1391" s="6">
        <v>4</v>
      </c>
      <c r="G1391" s="6">
        <v>3</v>
      </c>
      <c r="H1391" s="6" t="s">
        <v>19785</v>
      </c>
      <c r="I1391" s="6">
        <v>1</v>
      </c>
      <c r="J1391" s="6">
        <v>2</v>
      </c>
      <c r="K1391" s="6">
        <v>4</v>
      </c>
      <c r="L1391" s="6" t="s">
        <v>304</v>
      </c>
      <c r="M1391" s="6" t="s">
        <v>19786</v>
      </c>
      <c r="N1391" s="6">
        <v>4.5</v>
      </c>
      <c r="O1391" s="6">
        <v>4.5</v>
      </c>
      <c r="P1391" s="6">
        <v>4.5</v>
      </c>
      <c r="Q1391" s="6">
        <v>4</v>
      </c>
      <c r="R1391" s="6" t="s">
        <v>8585</v>
      </c>
      <c r="S1391" s="6" t="s">
        <v>8586</v>
      </c>
      <c r="T1391" s="6" t="s">
        <v>8583</v>
      </c>
    </row>
    <row r="1392" spans="1:20" x14ac:dyDescent="0.25">
      <c r="A1392" s="6" t="s">
        <v>7539</v>
      </c>
      <c r="B1392" s="7">
        <f>(#REF!/#REF!)*10000000</f>
        <v>1650.0785751702463</v>
      </c>
      <c r="C1392" s="8">
        <v>1.26</v>
      </c>
      <c r="D1392" s="9">
        <v>7636</v>
      </c>
      <c r="E1392" s="6">
        <v>3</v>
      </c>
      <c r="F1392" s="6">
        <v>3</v>
      </c>
      <c r="G1392" s="6">
        <v>2</v>
      </c>
      <c r="H1392" s="6" t="s">
        <v>19785</v>
      </c>
      <c r="I1392" s="6">
        <v>1</v>
      </c>
      <c r="J1392" s="6">
        <v>12</v>
      </c>
      <c r="K1392" s="6">
        <v>29</v>
      </c>
      <c r="L1392" s="6" t="s">
        <v>304</v>
      </c>
      <c r="M1392" s="6" t="s">
        <v>19786</v>
      </c>
      <c r="N1392" s="6">
        <v>5</v>
      </c>
      <c r="O1392" s="6">
        <v>4</v>
      </c>
      <c r="P1392" s="6">
        <v>5</v>
      </c>
      <c r="Q1392" s="6">
        <v>4</v>
      </c>
      <c r="R1392" s="6"/>
      <c r="S1392" s="6" t="s">
        <v>2419</v>
      </c>
      <c r="T1392" s="6" t="s">
        <v>7537</v>
      </c>
    </row>
    <row r="1393" spans="1:20" x14ac:dyDescent="0.25">
      <c r="A1393" s="6" t="s">
        <v>3787</v>
      </c>
      <c r="B1393" s="7">
        <f>(#REF!/#REF!)*10000000</f>
        <v>1650.0802568218298</v>
      </c>
      <c r="C1393" s="8">
        <v>2.57</v>
      </c>
      <c r="D1393" s="9">
        <v>15575</v>
      </c>
      <c r="E1393" s="6">
        <v>4</v>
      </c>
      <c r="F1393" s="6">
        <v>5</v>
      </c>
      <c r="G1393" s="6">
        <v>4</v>
      </c>
      <c r="H1393" s="6" t="s">
        <v>19785</v>
      </c>
      <c r="I1393" s="6">
        <v>1</v>
      </c>
      <c r="J1393" s="6">
        <v>25</v>
      </c>
      <c r="K1393" s="6">
        <v>36</v>
      </c>
      <c r="L1393" s="6" t="s">
        <v>270</v>
      </c>
      <c r="M1393" s="6" t="s">
        <v>19789</v>
      </c>
      <c r="N1393" s="6"/>
      <c r="O1393" s="6"/>
      <c r="P1393" s="6"/>
      <c r="Q1393" s="6"/>
      <c r="R1393" s="6" t="s">
        <v>3785</v>
      </c>
      <c r="S1393" s="6" t="s">
        <v>3786</v>
      </c>
      <c r="T1393" s="6" t="s">
        <v>335</v>
      </c>
    </row>
    <row r="1394" spans="1:20" x14ac:dyDescent="0.25">
      <c r="A1394" s="6" t="s">
        <v>13375</v>
      </c>
      <c r="B1394" s="7">
        <f>(#REF!/#REF!)*10000000</f>
        <v>1650.0920810313075</v>
      </c>
      <c r="C1394" s="8">
        <v>2.2400000000000002</v>
      </c>
      <c r="D1394" s="9">
        <v>13575</v>
      </c>
      <c r="E1394" s="6">
        <v>3</v>
      </c>
      <c r="F1394" s="6">
        <v>3</v>
      </c>
      <c r="G1394" s="6">
        <v>3</v>
      </c>
      <c r="H1394" s="6" t="s">
        <v>19785</v>
      </c>
      <c r="I1394" s="6">
        <v>2</v>
      </c>
      <c r="J1394" s="6">
        <v>2</v>
      </c>
      <c r="K1394" s="6">
        <v>5</v>
      </c>
      <c r="L1394" s="6" t="s">
        <v>527</v>
      </c>
      <c r="M1394" s="6" t="s">
        <v>19786</v>
      </c>
      <c r="N1394" s="6">
        <v>4.5</v>
      </c>
      <c r="O1394" s="6">
        <v>4.5</v>
      </c>
      <c r="P1394" s="6">
        <v>4.5</v>
      </c>
      <c r="Q1394" s="6">
        <v>4</v>
      </c>
      <c r="R1394" s="6"/>
      <c r="S1394" s="6" t="s">
        <v>13374</v>
      </c>
      <c r="T1394" s="6" t="s">
        <v>1166</v>
      </c>
    </row>
    <row r="1395" spans="1:20" x14ac:dyDescent="0.25">
      <c r="A1395" s="6" t="s">
        <v>5355</v>
      </c>
      <c r="B1395" s="7">
        <f>(#REF!/#REF!)*10000000</f>
        <v>1650.093673439977</v>
      </c>
      <c r="C1395" s="8">
        <v>2.29</v>
      </c>
      <c r="D1395" s="9">
        <v>13878</v>
      </c>
      <c r="E1395" s="6">
        <v>3</v>
      </c>
      <c r="F1395" s="6">
        <v>4</v>
      </c>
      <c r="G1395" s="6">
        <v>4</v>
      </c>
      <c r="H1395" s="6" t="s">
        <v>19785</v>
      </c>
      <c r="I1395" s="6">
        <v>2</v>
      </c>
      <c r="J1395" s="6">
        <v>2</v>
      </c>
      <c r="K1395" s="6">
        <v>5</v>
      </c>
      <c r="L1395" s="6" t="s">
        <v>31</v>
      </c>
      <c r="M1395" s="6" t="s">
        <v>19786</v>
      </c>
      <c r="N1395" s="6">
        <v>4.5</v>
      </c>
      <c r="O1395" s="6">
        <v>4.5</v>
      </c>
      <c r="P1395" s="6">
        <v>4.5</v>
      </c>
      <c r="Q1395" s="6">
        <v>4</v>
      </c>
      <c r="R1395" s="6" t="s">
        <v>5354</v>
      </c>
      <c r="S1395" s="6" t="s">
        <v>3629</v>
      </c>
      <c r="T1395" s="6" t="s">
        <v>1166</v>
      </c>
    </row>
    <row r="1396" spans="1:20" x14ac:dyDescent="0.25">
      <c r="A1396" s="6" t="s">
        <v>3652</v>
      </c>
      <c r="B1396" s="7">
        <f>(#REF!/#REF!)*10000000</f>
        <v>1650.1168224299063</v>
      </c>
      <c r="C1396" s="8">
        <v>2.2599999999999998</v>
      </c>
      <c r="D1396" s="9">
        <v>13696</v>
      </c>
      <c r="E1396" s="6">
        <v>3</v>
      </c>
      <c r="F1396" s="6">
        <v>3</v>
      </c>
      <c r="G1396" s="6">
        <v>2</v>
      </c>
      <c r="H1396" s="6" t="s">
        <v>19785</v>
      </c>
      <c r="I1396" s="6">
        <v>1</v>
      </c>
      <c r="J1396" s="6">
        <v>19</v>
      </c>
      <c r="K1396" s="6">
        <v>20</v>
      </c>
      <c r="L1396" s="6" t="s">
        <v>270</v>
      </c>
      <c r="M1396" s="6" t="s">
        <v>19787</v>
      </c>
      <c r="N1396" s="6">
        <v>5</v>
      </c>
      <c r="O1396" s="6">
        <v>4</v>
      </c>
      <c r="P1396" s="6">
        <v>4</v>
      </c>
      <c r="Q1396" s="6">
        <v>5</v>
      </c>
      <c r="R1396" s="6"/>
      <c r="S1396" s="6" t="s">
        <v>3651</v>
      </c>
      <c r="T1396" s="6" t="s">
        <v>3647</v>
      </c>
    </row>
    <row r="1397" spans="1:20" x14ac:dyDescent="0.25">
      <c r="A1397" s="6" t="s">
        <v>14073</v>
      </c>
      <c r="B1397" s="7">
        <f>(#REF!/#REF!)*10000000</f>
        <v>1650.1650165016501</v>
      </c>
      <c r="C1397" s="8">
        <v>1.6</v>
      </c>
      <c r="D1397" s="9">
        <v>9696</v>
      </c>
      <c r="E1397" s="6">
        <v>3</v>
      </c>
      <c r="F1397" s="6">
        <v>3</v>
      </c>
      <c r="G1397" s="6">
        <v>3</v>
      </c>
      <c r="H1397" s="6" t="s">
        <v>19785</v>
      </c>
      <c r="I1397" s="6">
        <v>0</v>
      </c>
      <c r="J1397" s="6">
        <v>8</v>
      </c>
      <c r="K1397" s="6">
        <v>14</v>
      </c>
      <c r="L1397" s="6"/>
      <c r="M1397" s="6" t="s">
        <v>19786</v>
      </c>
      <c r="N1397" s="6">
        <v>5</v>
      </c>
      <c r="O1397" s="6">
        <v>5</v>
      </c>
      <c r="P1397" s="6">
        <v>5</v>
      </c>
      <c r="Q1397" s="6">
        <v>4</v>
      </c>
      <c r="R1397" s="6" t="s">
        <v>93</v>
      </c>
      <c r="S1397" s="6" t="s">
        <v>4556</v>
      </c>
      <c r="T1397" s="6" t="s">
        <v>321</v>
      </c>
    </row>
    <row r="1398" spans="1:20" x14ac:dyDescent="0.25">
      <c r="A1398" s="6" t="s">
        <v>7496</v>
      </c>
      <c r="B1398" s="7">
        <f>(#REF!/#REF!)*10000000</f>
        <v>1650.1650165016501</v>
      </c>
      <c r="C1398" s="8">
        <v>1.55</v>
      </c>
      <c r="D1398" s="9">
        <v>9393</v>
      </c>
      <c r="E1398" s="6">
        <v>3</v>
      </c>
      <c r="F1398" s="6">
        <v>4</v>
      </c>
      <c r="G1398" s="6">
        <v>3</v>
      </c>
      <c r="H1398" s="6" t="s">
        <v>19785</v>
      </c>
      <c r="I1398" s="6">
        <v>1</v>
      </c>
      <c r="J1398" s="6">
        <v>7</v>
      </c>
      <c r="K1398" s="6">
        <v>14</v>
      </c>
      <c r="L1398" s="6" t="s">
        <v>304</v>
      </c>
      <c r="M1398" s="6" t="s">
        <v>19786</v>
      </c>
      <c r="N1398" s="6">
        <v>5</v>
      </c>
      <c r="O1398" s="6">
        <v>5</v>
      </c>
      <c r="P1398" s="6">
        <v>5</v>
      </c>
      <c r="Q1398" s="6">
        <v>4</v>
      </c>
      <c r="R1398" s="6" t="s">
        <v>7494</v>
      </c>
      <c r="S1398" s="6" t="s">
        <v>7495</v>
      </c>
      <c r="T1398" s="6" t="s">
        <v>7492</v>
      </c>
    </row>
    <row r="1399" spans="1:20" x14ac:dyDescent="0.25">
      <c r="A1399" s="6" t="s">
        <v>6049</v>
      </c>
      <c r="B1399" s="7">
        <f>(#REF!/#REF!)*10000000</f>
        <v>1650.1650165016501</v>
      </c>
      <c r="C1399" s="8">
        <v>1.5</v>
      </c>
      <c r="D1399" s="9">
        <v>9090</v>
      </c>
      <c r="E1399" s="6">
        <v>3</v>
      </c>
      <c r="F1399" s="6">
        <v>3</v>
      </c>
      <c r="G1399" s="6">
        <v>3</v>
      </c>
      <c r="H1399" s="6" t="s">
        <v>19791</v>
      </c>
      <c r="I1399" s="6">
        <v>1</v>
      </c>
      <c r="J1399" s="6">
        <v>7</v>
      </c>
      <c r="K1399" s="6">
        <v>14</v>
      </c>
      <c r="L1399" s="6" t="s">
        <v>31</v>
      </c>
      <c r="M1399" s="6" t="s">
        <v>19786</v>
      </c>
      <c r="N1399" s="6">
        <v>5</v>
      </c>
      <c r="O1399" s="6">
        <v>5</v>
      </c>
      <c r="P1399" s="6">
        <v>5</v>
      </c>
      <c r="Q1399" s="6">
        <v>4</v>
      </c>
      <c r="R1399" s="6" t="s">
        <v>6048</v>
      </c>
      <c r="S1399" s="6" t="s">
        <v>3629</v>
      </c>
      <c r="T1399" s="6" t="s">
        <v>6046</v>
      </c>
    </row>
    <row r="1400" spans="1:20" x14ac:dyDescent="0.25">
      <c r="A1400" s="6" t="s">
        <v>18297</v>
      </c>
      <c r="B1400" s="7">
        <f>(#REF!/#REF!)*10000000</f>
        <v>1650.1650165016501</v>
      </c>
      <c r="C1400" s="8">
        <v>1.5</v>
      </c>
      <c r="D1400" s="9">
        <v>9090</v>
      </c>
      <c r="E1400" s="6">
        <v>4</v>
      </c>
      <c r="F1400" s="6">
        <v>3</v>
      </c>
      <c r="G1400" s="6">
        <v>4</v>
      </c>
      <c r="H1400" s="6" t="s">
        <v>19785</v>
      </c>
      <c r="I1400" s="6">
        <v>0</v>
      </c>
      <c r="J1400" s="6">
        <v>8</v>
      </c>
      <c r="K1400" s="6">
        <v>9</v>
      </c>
      <c r="L1400" s="6"/>
      <c r="M1400" s="6" t="s">
        <v>19786</v>
      </c>
      <c r="N1400" s="6">
        <v>4</v>
      </c>
      <c r="O1400" s="6">
        <v>4</v>
      </c>
      <c r="P1400" s="6">
        <v>4</v>
      </c>
      <c r="Q1400" s="6">
        <v>4</v>
      </c>
      <c r="R1400" s="6" t="s">
        <v>18295</v>
      </c>
      <c r="S1400" s="6" t="s">
        <v>18296</v>
      </c>
      <c r="T1400" s="6" t="s">
        <v>18293</v>
      </c>
    </row>
    <row r="1401" spans="1:20" x14ac:dyDescent="0.25">
      <c r="A1401" s="6" t="s">
        <v>10604</v>
      </c>
      <c r="B1401" s="7">
        <f>(#REF!/#REF!)*10000000</f>
        <v>1650.1650165016501</v>
      </c>
      <c r="C1401" s="8">
        <v>1.45</v>
      </c>
      <c r="D1401" s="9">
        <v>8787</v>
      </c>
      <c r="E1401" s="6">
        <v>3</v>
      </c>
      <c r="F1401" s="6">
        <v>3</v>
      </c>
      <c r="G1401" s="6">
        <v>3</v>
      </c>
      <c r="H1401" s="6" t="s">
        <v>19785</v>
      </c>
      <c r="I1401" s="6">
        <v>1</v>
      </c>
      <c r="J1401" s="6">
        <v>7</v>
      </c>
      <c r="K1401" s="6">
        <v>14</v>
      </c>
      <c r="L1401" s="6" t="s">
        <v>143</v>
      </c>
      <c r="M1401" s="6" t="s">
        <v>19786</v>
      </c>
      <c r="N1401" s="6">
        <v>5</v>
      </c>
      <c r="O1401" s="6">
        <v>5</v>
      </c>
      <c r="P1401" s="6">
        <v>5</v>
      </c>
      <c r="Q1401" s="6">
        <v>4</v>
      </c>
      <c r="R1401" s="6"/>
      <c r="S1401" s="6" t="s">
        <v>10603</v>
      </c>
      <c r="T1401" s="6" t="s">
        <v>321</v>
      </c>
    </row>
    <row r="1402" spans="1:20" x14ac:dyDescent="0.25">
      <c r="A1402" s="6" t="s">
        <v>10854</v>
      </c>
      <c r="B1402" s="7">
        <f>(#REF!/#REF!)*10000000</f>
        <v>1650.1650165016501</v>
      </c>
      <c r="C1402" s="8">
        <v>1.45</v>
      </c>
      <c r="D1402" s="9">
        <v>8787</v>
      </c>
      <c r="E1402" s="6">
        <v>3</v>
      </c>
      <c r="F1402" s="6">
        <v>3</v>
      </c>
      <c r="G1402" s="6">
        <v>3</v>
      </c>
      <c r="H1402" s="6" t="s">
        <v>19785</v>
      </c>
      <c r="I1402" s="6">
        <v>1</v>
      </c>
      <c r="J1402" s="6">
        <v>8</v>
      </c>
      <c r="K1402" s="6">
        <v>14</v>
      </c>
      <c r="L1402" s="6" t="s">
        <v>143</v>
      </c>
      <c r="M1402" s="6" t="s">
        <v>19786</v>
      </c>
      <c r="N1402" s="6">
        <v>5</v>
      </c>
      <c r="O1402" s="6">
        <v>5</v>
      </c>
      <c r="P1402" s="6">
        <v>5</v>
      </c>
      <c r="Q1402" s="6">
        <v>4</v>
      </c>
      <c r="R1402" s="6" t="s">
        <v>10853</v>
      </c>
      <c r="S1402" s="6" t="s">
        <v>171</v>
      </c>
      <c r="T1402" s="6" t="s">
        <v>5407</v>
      </c>
    </row>
    <row r="1403" spans="1:20" x14ac:dyDescent="0.25">
      <c r="A1403" s="6" t="s">
        <v>12397</v>
      </c>
      <c r="B1403" s="7">
        <f>(#REF!/#REF!)*10000000</f>
        <v>1650.1650165016501</v>
      </c>
      <c r="C1403" s="8">
        <v>1.45</v>
      </c>
      <c r="D1403" s="9">
        <v>8787</v>
      </c>
      <c r="E1403" s="6">
        <v>3</v>
      </c>
      <c r="F1403" s="6">
        <v>3</v>
      </c>
      <c r="G1403" s="6">
        <v>2</v>
      </c>
      <c r="H1403" s="6" t="s">
        <v>19785</v>
      </c>
      <c r="I1403" s="6">
        <v>1</v>
      </c>
      <c r="J1403" s="6">
        <v>7</v>
      </c>
      <c r="K1403" s="6">
        <v>14</v>
      </c>
      <c r="L1403" s="6" t="s">
        <v>322</v>
      </c>
      <c r="M1403" s="6" t="s">
        <v>19786</v>
      </c>
      <c r="N1403" s="6">
        <v>5</v>
      </c>
      <c r="O1403" s="6">
        <v>5</v>
      </c>
      <c r="P1403" s="6">
        <v>5</v>
      </c>
      <c r="Q1403" s="6">
        <v>4</v>
      </c>
      <c r="R1403" s="6" t="s">
        <v>12395</v>
      </c>
      <c r="S1403" s="6" t="s">
        <v>12396</v>
      </c>
      <c r="T1403" s="6" t="s">
        <v>321</v>
      </c>
    </row>
    <row r="1404" spans="1:20" x14ac:dyDescent="0.25">
      <c r="A1404" s="6" t="s">
        <v>3986</v>
      </c>
      <c r="B1404" s="7">
        <f>(#REF!/#REF!)*10000000</f>
        <v>1650.1650165016501</v>
      </c>
      <c r="C1404" s="8">
        <v>1.4</v>
      </c>
      <c r="D1404" s="9">
        <v>8484</v>
      </c>
      <c r="E1404" s="6">
        <v>3</v>
      </c>
      <c r="F1404" s="6">
        <v>3</v>
      </c>
      <c r="G1404" s="6">
        <v>3</v>
      </c>
      <c r="H1404" s="6" t="s">
        <v>19785</v>
      </c>
      <c r="I1404" s="6">
        <v>1</v>
      </c>
      <c r="J1404" s="6">
        <v>9</v>
      </c>
      <c r="K1404" s="6">
        <v>14</v>
      </c>
      <c r="L1404" s="6" t="s">
        <v>322</v>
      </c>
      <c r="M1404" s="6" t="s">
        <v>19786</v>
      </c>
      <c r="N1404" s="6">
        <v>5</v>
      </c>
      <c r="O1404" s="6">
        <v>5</v>
      </c>
      <c r="P1404" s="6">
        <v>5</v>
      </c>
      <c r="Q1404" s="6">
        <v>4</v>
      </c>
      <c r="R1404" s="6"/>
      <c r="S1404" s="6" t="s">
        <v>171</v>
      </c>
      <c r="T1404" s="6" t="s">
        <v>3984</v>
      </c>
    </row>
    <row r="1405" spans="1:20" x14ac:dyDescent="0.25">
      <c r="A1405" s="6" t="s">
        <v>4557</v>
      </c>
      <c r="B1405" s="7">
        <f>(#REF!/#REF!)*10000000</f>
        <v>1650.1650165016501</v>
      </c>
      <c r="C1405" s="8">
        <v>1.4</v>
      </c>
      <c r="D1405" s="9">
        <v>8484</v>
      </c>
      <c r="E1405" s="6">
        <v>3</v>
      </c>
      <c r="F1405" s="6">
        <v>3</v>
      </c>
      <c r="G1405" s="6">
        <v>3</v>
      </c>
      <c r="H1405" s="6" t="s">
        <v>19785</v>
      </c>
      <c r="I1405" s="6">
        <v>1</v>
      </c>
      <c r="J1405" s="6">
        <v>10</v>
      </c>
      <c r="K1405" s="6">
        <v>14</v>
      </c>
      <c r="L1405" s="6" t="s">
        <v>270</v>
      </c>
      <c r="M1405" s="6" t="s">
        <v>19786</v>
      </c>
      <c r="N1405" s="6">
        <v>5</v>
      </c>
      <c r="O1405" s="6">
        <v>5</v>
      </c>
      <c r="P1405" s="6">
        <v>5</v>
      </c>
      <c r="Q1405" s="6">
        <v>4</v>
      </c>
      <c r="R1405" s="6" t="s">
        <v>4555</v>
      </c>
      <c r="S1405" s="6" t="s">
        <v>4556</v>
      </c>
      <c r="T1405" s="6" t="s">
        <v>321</v>
      </c>
    </row>
    <row r="1406" spans="1:20" x14ac:dyDescent="0.25">
      <c r="A1406" s="6" t="s">
        <v>7328</v>
      </c>
      <c r="B1406" s="7">
        <f>(#REF!/#REF!)*10000000</f>
        <v>1650.1650165016501</v>
      </c>
      <c r="C1406" s="8">
        <v>1.4</v>
      </c>
      <c r="D1406" s="9">
        <v>8484</v>
      </c>
      <c r="E1406" s="6">
        <v>3</v>
      </c>
      <c r="F1406" s="6">
        <v>3</v>
      </c>
      <c r="G1406" s="6">
        <v>3</v>
      </c>
      <c r="H1406" s="6" t="s">
        <v>19785</v>
      </c>
      <c r="I1406" s="6">
        <v>1</v>
      </c>
      <c r="J1406" s="6">
        <v>3</v>
      </c>
      <c r="K1406" s="6">
        <v>14</v>
      </c>
      <c r="L1406" s="6" t="s">
        <v>270</v>
      </c>
      <c r="M1406" s="6" t="s">
        <v>19786</v>
      </c>
      <c r="N1406" s="6">
        <v>5</v>
      </c>
      <c r="O1406" s="6">
        <v>5</v>
      </c>
      <c r="P1406" s="6">
        <v>5</v>
      </c>
      <c r="Q1406" s="6">
        <v>4</v>
      </c>
      <c r="R1406" s="6"/>
      <c r="S1406" s="6" t="s">
        <v>7327</v>
      </c>
      <c r="T1406" s="6" t="s">
        <v>7325</v>
      </c>
    </row>
    <row r="1407" spans="1:20" x14ac:dyDescent="0.25">
      <c r="A1407" s="6" t="s">
        <v>7898</v>
      </c>
      <c r="B1407" s="7">
        <f>(#REF!/#REF!)*10000000</f>
        <v>1650.1650165016501</v>
      </c>
      <c r="C1407" s="8">
        <v>1.4</v>
      </c>
      <c r="D1407" s="9">
        <v>8484</v>
      </c>
      <c r="E1407" s="6">
        <v>3</v>
      </c>
      <c r="F1407" s="6">
        <v>3</v>
      </c>
      <c r="G1407" s="6">
        <v>3</v>
      </c>
      <c r="H1407" s="6" t="s">
        <v>19785</v>
      </c>
      <c r="I1407" s="6">
        <v>1</v>
      </c>
      <c r="J1407" s="6">
        <v>4</v>
      </c>
      <c r="K1407" s="6">
        <v>14</v>
      </c>
      <c r="L1407" s="6" t="s">
        <v>304</v>
      </c>
      <c r="M1407" s="6" t="s">
        <v>19786</v>
      </c>
      <c r="N1407" s="6">
        <v>5</v>
      </c>
      <c r="O1407" s="6">
        <v>5</v>
      </c>
      <c r="P1407" s="6">
        <v>5</v>
      </c>
      <c r="Q1407" s="6">
        <v>4</v>
      </c>
      <c r="R1407" s="6" t="s">
        <v>7896</v>
      </c>
      <c r="S1407" s="6" t="s">
        <v>7897</v>
      </c>
      <c r="T1407" s="6" t="s">
        <v>6148</v>
      </c>
    </row>
    <row r="1408" spans="1:20" x14ac:dyDescent="0.25">
      <c r="A1408" s="6" t="s">
        <v>3032</v>
      </c>
      <c r="B1408" s="7">
        <f>(#REF!/#REF!)*10000000</f>
        <v>1650.1650165016501</v>
      </c>
      <c r="C1408" s="8">
        <v>1.35</v>
      </c>
      <c r="D1408" s="9">
        <v>8181</v>
      </c>
      <c r="E1408" s="6">
        <v>3</v>
      </c>
      <c r="F1408" s="6">
        <v>3</v>
      </c>
      <c r="G1408" s="6">
        <v>3</v>
      </c>
      <c r="H1408" s="6" t="s">
        <v>19785</v>
      </c>
      <c r="I1408" s="6">
        <v>1</v>
      </c>
      <c r="J1408" s="6">
        <v>5</v>
      </c>
      <c r="K1408" s="6">
        <v>14</v>
      </c>
      <c r="L1408" s="6" t="s">
        <v>527</v>
      </c>
      <c r="M1408" s="6" t="s">
        <v>19786</v>
      </c>
      <c r="N1408" s="6">
        <v>5</v>
      </c>
      <c r="O1408" s="6">
        <v>5</v>
      </c>
      <c r="P1408" s="6">
        <v>5</v>
      </c>
      <c r="Q1408" s="6">
        <v>4</v>
      </c>
      <c r="R1408" s="6" t="s">
        <v>3029</v>
      </c>
      <c r="S1408" s="6" t="s">
        <v>3030</v>
      </c>
      <c r="T1408" s="6" t="s">
        <v>321</v>
      </c>
    </row>
    <row r="1409" spans="1:20" x14ac:dyDescent="0.25">
      <c r="A1409" s="6" t="s">
        <v>3635</v>
      </c>
      <c r="B1409" s="7">
        <f>(#REF!/#REF!)*10000000</f>
        <v>1650.1650165016501</v>
      </c>
      <c r="C1409" s="8">
        <v>1.35</v>
      </c>
      <c r="D1409" s="9">
        <v>8181</v>
      </c>
      <c r="E1409" s="6">
        <v>3</v>
      </c>
      <c r="F1409" s="6">
        <v>3</v>
      </c>
      <c r="G1409" s="6">
        <v>3</v>
      </c>
      <c r="H1409" s="6" t="s">
        <v>19785</v>
      </c>
      <c r="I1409" s="6">
        <v>1</v>
      </c>
      <c r="J1409" s="6">
        <v>9</v>
      </c>
      <c r="K1409" s="6">
        <v>14</v>
      </c>
      <c r="L1409" s="6" t="s">
        <v>143</v>
      </c>
      <c r="M1409" s="6" t="s">
        <v>19786</v>
      </c>
      <c r="N1409" s="6">
        <v>5</v>
      </c>
      <c r="O1409" s="6">
        <v>5</v>
      </c>
      <c r="P1409" s="6">
        <v>5</v>
      </c>
      <c r="Q1409" s="6">
        <v>4</v>
      </c>
      <c r="R1409" s="6" t="s">
        <v>3633</v>
      </c>
      <c r="S1409" s="6" t="s">
        <v>3634</v>
      </c>
      <c r="T1409" s="6" t="s">
        <v>321</v>
      </c>
    </row>
    <row r="1410" spans="1:20" x14ac:dyDescent="0.25">
      <c r="A1410" s="6" t="s">
        <v>5017</v>
      </c>
      <c r="B1410" s="7">
        <f>(#REF!/#REF!)*10000000</f>
        <v>1650.1650165016501</v>
      </c>
      <c r="C1410" s="8">
        <v>1.3</v>
      </c>
      <c r="D1410" s="9">
        <v>7878</v>
      </c>
      <c r="E1410" s="6">
        <v>3</v>
      </c>
      <c r="F1410" s="6">
        <v>3</v>
      </c>
      <c r="G1410" s="6">
        <v>3</v>
      </c>
      <c r="H1410" s="6" t="s">
        <v>19785</v>
      </c>
      <c r="I1410" s="6">
        <v>1</v>
      </c>
      <c r="J1410" s="6">
        <v>7</v>
      </c>
      <c r="K1410" s="6">
        <v>14</v>
      </c>
      <c r="L1410" s="6" t="s">
        <v>143</v>
      </c>
      <c r="M1410" s="6" t="s">
        <v>19786</v>
      </c>
      <c r="N1410" s="6">
        <v>5</v>
      </c>
      <c r="O1410" s="6">
        <v>5</v>
      </c>
      <c r="P1410" s="6">
        <v>5</v>
      </c>
      <c r="Q1410" s="6">
        <v>4</v>
      </c>
      <c r="R1410" s="6" t="s">
        <v>4366</v>
      </c>
      <c r="S1410" s="6" t="s">
        <v>5016</v>
      </c>
      <c r="T1410" s="6" t="s">
        <v>5014</v>
      </c>
    </row>
    <row r="1411" spans="1:20" x14ac:dyDescent="0.25">
      <c r="A1411" s="6" t="s">
        <v>10401</v>
      </c>
      <c r="B1411" s="7">
        <f>(#REF!/#REF!)*10000000</f>
        <v>1650.1650165016501</v>
      </c>
      <c r="C1411" s="8">
        <v>1.3</v>
      </c>
      <c r="D1411" s="9">
        <v>7878</v>
      </c>
      <c r="E1411" s="6">
        <v>3</v>
      </c>
      <c r="F1411" s="6">
        <v>3</v>
      </c>
      <c r="G1411" s="6">
        <v>3</v>
      </c>
      <c r="H1411" s="6" t="s">
        <v>19785</v>
      </c>
      <c r="I1411" s="6">
        <v>1</v>
      </c>
      <c r="J1411" s="6">
        <v>4</v>
      </c>
      <c r="K1411" s="6">
        <v>14</v>
      </c>
      <c r="L1411" s="6" t="s">
        <v>270</v>
      </c>
      <c r="M1411" s="6" t="s">
        <v>19786</v>
      </c>
      <c r="N1411" s="6">
        <v>5</v>
      </c>
      <c r="O1411" s="6">
        <v>5</v>
      </c>
      <c r="P1411" s="6">
        <v>5</v>
      </c>
      <c r="Q1411" s="6">
        <v>4</v>
      </c>
      <c r="R1411" s="6" t="s">
        <v>10399</v>
      </c>
      <c r="S1411" s="6" t="s">
        <v>10400</v>
      </c>
      <c r="T1411" s="6" t="s">
        <v>321</v>
      </c>
    </row>
    <row r="1412" spans="1:20" x14ac:dyDescent="0.25">
      <c r="A1412" s="6" t="s">
        <v>14151</v>
      </c>
      <c r="B1412" s="7">
        <f>(#REF!/#REF!)*10000000</f>
        <v>1650.1650165016501</v>
      </c>
      <c r="C1412" s="8">
        <v>1.2</v>
      </c>
      <c r="D1412" s="9">
        <v>7272</v>
      </c>
      <c r="E1412" s="6">
        <v>3</v>
      </c>
      <c r="F1412" s="6">
        <v>2</v>
      </c>
      <c r="G1412" s="6">
        <v>2</v>
      </c>
      <c r="H1412" s="6" t="s">
        <v>19785</v>
      </c>
      <c r="I1412" s="6">
        <v>1</v>
      </c>
      <c r="J1412" s="6">
        <v>1</v>
      </c>
      <c r="K1412" s="6">
        <v>6</v>
      </c>
      <c r="L1412" s="6" t="s">
        <v>270</v>
      </c>
      <c r="M1412" s="6" t="s">
        <v>19790</v>
      </c>
      <c r="N1412" s="6">
        <v>4</v>
      </c>
      <c r="O1412" s="6">
        <v>2</v>
      </c>
      <c r="P1412" s="6">
        <v>2</v>
      </c>
      <c r="Q1412" s="6">
        <v>4</v>
      </c>
      <c r="R1412" s="6" t="s">
        <v>14148</v>
      </c>
      <c r="S1412" s="6" t="s">
        <v>14149</v>
      </c>
      <c r="T1412" s="6" t="s">
        <v>14144</v>
      </c>
    </row>
    <row r="1413" spans="1:20" x14ac:dyDescent="0.25">
      <c r="A1413" s="6" t="s">
        <v>18614</v>
      </c>
      <c r="B1413" s="7">
        <f>(#REF!/#REF!)*10000000</f>
        <v>1650.1650165016501</v>
      </c>
      <c r="C1413" s="8">
        <v>1.1000000000000001</v>
      </c>
      <c r="D1413" s="9">
        <v>6666</v>
      </c>
      <c r="E1413" s="6">
        <v>3</v>
      </c>
      <c r="F1413" s="6">
        <v>3</v>
      </c>
      <c r="G1413" s="6">
        <v>3</v>
      </c>
      <c r="H1413" s="6" t="s">
        <v>19785</v>
      </c>
      <c r="I1413" s="6">
        <v>0</v>
      </c>
      <c r="J1413" s="6">
        <v>2</v>
      </c>
      <c r="K1413" s="6">
        <v>4</v>
      </c>
      <c r="L1413" s="6"/>
      <c r="M1413" s="6" t="s">
        <v>19790</v>
      </c>
      <c r="N1413" s="6">
        <v>4</v>
      </c>
      <c r="O1413" s="6">
        <v>5</v>
      </c>
      <c r="P1413" s="6">
        <v>5</v>
      </c>
      <c r="Q1413" s="6">
        <v>5</v>
      </c>
      <c r="R1413" s="6" t="s">
        <v>9368</v>
      </c>
      <c r="S1413" s="6" t="s">
        <v>17823</v>
      </c>
      <c r="T1413" s="6" t="s">
        <v>679</v>
      </c>
    </row>
    <row r="1414" spans="1:20" x14ac:dyDescent="0.25">
      <c r="A1414" s="6" t="s">
        <v>14805</v>
      </c>
      <c r="B1414" s="7">
        <f>(#REF!/#REF!)*10000000</f>
        <v>1653.4391534391534</v>
      </c>
      <c r="C1414" s="8">
        <v>2.25</v>
      </c>
      <c r="D1414" s="9">
        <v>13608</v>
      </c>
      <c r="E1414" s="6">
        <v>2</v>
      </c>
      <c r="F1414" s="6">
        <v>2</v>
      </c>
      <c r="G1414" s="6">
        <v>3</v>
      </c>
      <c r="H1414" s="6" t="s">
        <v>19785</v>
      </c>
      <c r="I1414" s="6">
        <v>0</v>
      </c>
      <c r="J1414" s="6">
        <v>5</v>
      </c>
      <c r="K1414" s="6">
        <v>35</v>
      </c>
      <c r="L1414" s="6"/>
      <c r="M1414" s="6" t="s">
        <v>19789</v>
      </c>
      <c r="N1414" s="6">
        <v>4</v>
      </c>
      <c r="O1414" s="6">
        <v>4</v>
      </c>
      <c r="P1414" s="6">
        <v>4</v>
      </c>
      <c r="Q1414" s="6">
        <v>5</v>
      </c>
      <c r="R1414" s="6" t="s">
        <v>530</v>
      </c>
      <c r="S1414" s="6"/>
      <c r="T1414" s="6" t="s">
        <v>364</v>
      </c>
    </row>
    <row r="1415" spans="1:20" x14ac:dyDescent="0.25">
      <c r="A1415" s="6" t="s">
        <v>1161</v>
      </c>
      <c r="B1415" s="7">
        <f>(#REF!/#REF!)*10000000</f>
        <v>1653.8461538461538</v>
      </c>
      <c r="C1415" s="8">
        <v>1.29</v>
      </c>
      <c r="D1415" s="9">
        <v>7800</v>
      </c>
      <c r="E1415" s="6">
        <v>3</v>
      </c>
      <c r="F1415" s="6">
        <v>3</v>
      </c>
      <c r="G1415" s="6">
        <v>3</v>
      </c>
      <c r="H1415" s="6" t="s">
        <v>19785</v>
      </c>
      <c r="I1415" s="6">
        <v>2</v>
      </c>
      <c r="J1415" s="6">
        <v>5</v>
      </c>
      <c r="K1415" s="6">
        <v>15</v>
      </c>
      <c r="L1415" s="6"/>
      <c r="M1415" s="6" t="s">
        <v>19788</v>
      </c>
      <c r="N1415" s="6">
        <v>5</v>
      </c>
      <c r="O1415" s="6">
        <v>4.5</v>
      </c>
      <c r="P1415" s="6">
        <v>5</v>
      </c>
      <c r="Q1415" s="6">
        <v>4.5</v>
      </c>
      <c r="R1415" s="6" t="s">
        <v>93</v>
      </c>
      <c r="S1415" s="6" t="s">
        <v>1159</v>
      </c>
      <c r="T1415" s="6" t="s">
        <v>1155</v>
      </c>
    </row>
    <row r="1416" spans="1:20" x14ac:dyDescent="0.25">
      <c r="A1416" s="6" t="s">
        <v>5034</v>
      </c>
      <c r="B1416" s="7">
        <f>(#REF!/#REF!)*10000000</f>
        <v>1654.2597187758479</v>
      </c>
      <c r="C1416" s="8">
        <v>0.8</v>
      </c>
      <c r="D1416" s="9">
        <v>4836</v>
      </c>
      <c r="E1416" s="6">
        <v>3</v>
      </c>
      <c r="F1416" s="6">
        <v>2</v>
      </c>
      <c r="G1416" s="6">
        <v>2</v>
      </c>
      <c r="H1416" s="6" t="s">
        <v>19791</v>
      </c>
      <c r="I1416" s="6">
        <v>1</v>
      </c>
      <c r="J1416" s="6">
        <v>7</v>
      </c>
      <c r="K1416" s="6">
        <v>12</v>
      </c>
      <c r="L1416" s="6" t="s">
        <v>703</v>
      </c>
      <c r="M1416" s="6" t="s">
        <v>19790</v>
      </c>
      <c r="N1416" s="6">
        <v>4</v>
      </c>
      <c r="O1416" s="6">
        <v>4</v>
      </c>
      <c r="P1416" s="6">
        <v>4</v>
      </c>
      <c r="Q1416" s="6">
        <v>5</v>
      </c>
      <c r="R1416" s="6" t="s">
        <v>5032</v>
      </c>
      <c r="S1416" s="6" t="s">
        <v>5033</v>
      </c>
      <c r="T1416" s="6" t="s">
        <v>5023</v>
      </c>
    </row>
    <row r="1417" spans="1:20" x14ac:dyDescent="0.25">
      <c r="A1417" s="6" t="s">
        <v>9316</v>
      </c>
      <c r="B1417" s="7">
        <f>(#REF!/#REF!)*10000000</f>
        <v>1655.147326300473</v>
      </c>
      <c r="C1417" s="8">
        <v>1.82</v>
      </c>
      <c r="D1417" s="9">
        <v>10996</v>
      </c>
      <c r="E1417" s="6">
        <v>3</v>
      </c>
      <c r="F1417" s="6">
        <v>3</v>
      </c>
      <c r="G1417" s="6">
        <v>3</v>
      </c>
      <c r="H1417" s="6" t="s">
        <v>19785</v>
      </c>
      <c r="I1417" s="6">
        <v>0</v>
      </c>
      <c r="J1417" s="6">
        <v>12</v>
      </c>
      <c r="K1417" s="6">
        <v>28</v>
      </c>
      <c r="L1417" s="6" t="s">
        <v>703</v>
      </c>
      <c r="M1417" s="6" t="s">
        <v>19786</v>
      </c>
      <c r="N1417" s="6">
        <v>5</v>
      </c>
      <c r="O1417" s="6">
        <v>4</v>
      </c>
      <c r="P1417" s="6">
        <v>4</v>
      </c>
      <c r="Q1417" s="6">
        <v>4</v>
      </c>
      <c r="R1417" s="6"/>
      <c r="S1417" s="6" t="s">
        <v>6649</v>
      </c>
      <c r="T1417" s="6" t="s">
        <v>9313</v>
      </c>
    </row>
    <row r="1418" spans="1:20" x14ac:dyDescent="0.25">
      <c r="A1418" s="6" t="s">
        <v>2381</v>
      </c>
      <c r="B1418" s="7">
        <f>(#REF!/#REF!)*10000000</f>
        <v>1659.7510373443984</v>
      </c>
      <c r="C1418" s="8">
        <v>0.8</v>
      </c>
      <c r="D1418" s="9">
        <v>4820</v>
      </c>
      <c r="E1418" s="6">
        <v>2</v>
      </c>
      <c r="F1418" s="6">
        <v>3</v>
      </c>
      <c r="G1418" s="6">
        <v>3</v>
      </c>
      <c r="H1418" s="6" t="s">
        <v>19785</v>
      </c>
      <c r="I1418" s="6">
        <v>2</v>
      </c>
      <c r="J1418" s="6">
        <v>8</v>
      </c>
      <c r="K1418" s="6">
        <v>25</v>
      </c>
      <c r="L1418" s="6"/>
      <c r="M1418" s="6" t="s">
        <v>19789</v>
      </c>
      <c r="N1418" s="6">
        <v>4</v>
      </c>
      <c r="O1418" s="6">
        <v>4</v>
      </c>
      <c r="P1418" s="6">
        <v>4</v>
      </c>
      <c r="Q1418" s="6">
        <v>4</v>
      </c>
      <c r="R1418" s="6" t="s">
        <v>93</v>
      </c>
      <c r="S1418" s="6" t="s">
        <v>2380</v>
      </c>
      <c r="T1418" s="6" t="s">
        <v>2377</v>
      </c>
    </row>
    <row r="1419" spans="1:20" x14ac:dyDescent="0.25">
      <c r="A1419" s="6" t="s">
        <v>15643</v>
      </c>
      <c r="B1419" s="7">
        <f>(#REF!/#REF!)*10000000</f>
        <v>1660.0265604249666</v>
      </c>
      <c r="C1419" s="8">
        <v>0.75</v>
      </c>
      <c r="D1419" s="9">
        <v>4518</v>
      </c>
      <c r="E1419" s="6">
        <v>3</v>
      </c>
      <c r="F1419" s="6">
        <v>2</v>
      </c>
      <c r="G1419" s="6">
        <v>2</v>
      </c>
      <c r="H1419" s="6" t="s">
        <v>19785</v>
      </c>
      <c r="I1419" s="6">
        <v>0</v>
      </c>
      <c r="J1419" s="6">
        <v>5</v>
      </c>
      <c r="K1419" s="6">
        <v>11</v>
      </c>
      <c r="L1419" s="6"/>
      <c r="M1419" s="6" t="s">
        <v>19790</v>
      </c>
      <c r="N1419" s="6">
        <v>4</v>
      </c>
      <c r="O1419" s="6">
        <v>4</v>
      </c>
      <c r="P1419" s="6">
        <v>4</v>
      </c>
      <c r="Q1419" s="6">
        <v>4.5</v>
      </c>
      <c r="R1419" s="6" t="s">
        <v>93</v>
      </c>
      <c r="S1419" s="6"/>
      <c r="T1419" s="6" t="s">
        <v>9261</v>
      </c>
    </row>
    <row r="1420" spans="1:20" x14ac:dyDescent="0.25">
      <c r="A1420" s="6" t="s">
        <v>12910</v>
      </c>
      <c r="B1420" s="7">
        <f>(#REF!/#REF!)*10000000</f>
        <v>1660.1703479139596</v>
      </c>
      <c r="C1420" s="8">
        <v>1.1499999999999999</v>
      </c>
      <c r="D1420" s="9">
        <v>6927</v>
      </c>
      <c r="E1420" s="6">
        <v>3</v>
      </c>
      <c r="F1420" s="6">
        <v>2</v>
      </c>
      <c r="G1420" s="6">
        <v>4</v>
      </c>
      <c r="H1420" s="6" t="s">
        <v>19785</v>
      </c>
      <c r="I1420" s="6">
        <v>0</v>
      </c>
      <c r="J1420" s="6">
        <v>12</v>
      </c>
      <c r="K1420" s="6">
        <v>15</v>
      </c>
      <c r="L1420" s="6" t="s">
        <v>270</v>
      </c>
      <c r="M1420" s="6" t="s">
        <v>19786</v>
      </c>
      <c r="N1420" s="6">
        <v>5</v>
      </c>
      <c r="O1420" s="6">
        <v>5</v>
      </c>
      <c r="P1420" s="6">
        <v>5</v>
      </c>
      <c r="Q1420" s="6">
        <v>5</v>
      </c>
      <c r="R1420" s="6"/>
      <c r="S1420" s="6" t="s">
        <v>5416</v>
      </c>
      <c r="T1420" s="6" t="s">
        <v>167</v>
      </c>
    </row>
    <row r="1421" spans="1:20" x14ac:dyDescent="0.25">
      <c r="A1421" s="6" t="s">
        <v>13475</v>
      </c>
      <c r="B1421" s="7">
        <f>(#REF!/#REF!)*10000000</f>
        <v>1660.1703479139596</v>
      </c>
      <c r="C1421" s="8">
        <v>1.1499999999999999</v>
      </c>
      <c r="D1421" s="9">
        <v>6927</v>
      </c>
      <c r="E1421" s="6">
        <v>3</v>
      </c>
      <c r="F1421" s="6">
        <v>2</v>
      </c>
      <c r="G1421" s="6">
        <v>4</v>
      </c>
      <c r="H1421" s="6" t="s">
        <v>19785</v>
      </c>
      <c r="I1421" s="6">
        <v>1</v>
      </c>
      <c r="J1421" s="6">
        <v>6</v>
      </c>
      <c r="K1421" s="6">
        <v>15</v>
      </c>
      <c r="L1421" s="6" t="s">
        <v>703</v>
      </c>
      <c r="M1421" s="6" t="s">
        <v>19786</v>
      </c>
      <c r="N1421" s="6">
        <v>5</v>
      </c>
      <c r="O1421" s="6">
        <v>5</v>
      </c>
      <c r="P1421" s="6">
        <v>5</v>
      </c>
      <c r="Q1421" s="6">
        <v>5</v>
      </c>
      <c r="R1421" s="6" t="s">
        <v>13473</v>
      </c>
      <c r="S1421" s="6" t="s">
        <v>13474</v>
      </c>
      <c r="T1421" s="6" t="s">
        <v>13471</v>
      </c>
    </row>
    <row r="1422" spans="1:20" x14ac:dyDescent="0.25">
      <c r="A1422" s="6" t="s">
        <v>14006</v>
      </c>
      <c r="B1422" s="7">
        <f>(#REF!/#REF!)*10000000</f>
        <v>1660.1786123196703</v>
      </c>
      <c r="C1422" s="8">
        <v>1.45</v>
      </c>
      <c r="D1422" s="9">
        <v>8734</v>
      </c>
      <c r="E1422" s="6">
        <v>3</v>
      </c>
      <c r="F1422" s="6">
        <v>2</v>
      </c>
      <c r="G1422" s="6">
        <v>4</v>
      </c>
      <c r="H1422" s="6" t="s">
        <v>19785</v>
      </c>
      <c r="I1422" s="6">
        <v>1</v>
      </c>
      <c r="J1422" s="6">
        <v>3</v>
      </c>
      <c r="K1422" s="6">
        <v>15</v>
      </c>
      <c r="L1422" s="6"/>
      <c r="M1422" s="6" t="s">
        <v>19786</v>
      </c>
      <c r="N1422" s="6">
        <v>5</v>
      </c>
      <c r="O1422" s="6">
        <v>5</v>
      </c>
      <c r="P1422" s="6">
        <v>5</v>
      </c>
      <c r="Q1422" s="6">
        <v>5</v>
      </c>
      <c r="R1422" s="6" t="s">
        <v>93</v>
      </c>
      <c r="S1422" s="6"/>
      <c r="T1422" s="6" t="s">
        <v>167</v>
      </c>
    </row>
    <row r="1423" spans="1:20" x14ac:dyDescent="0.25">
      <c r="A1423" s="6" t="s">
        <v>4606</v>
      </c>
      <c r="B1423" s="7">
        <f>(#REF!/#REF!)*10000000</f>
        <v>1660.2261342493202</v>
      </c>
      <c r="C1423" s="8">
        <v>1.1599999999999999</v>
      </c>
      <c r="D1423" s="9">
        <v>6987</v>
      </c>
      <c r="E1423" s="6">
        <v>3</v>
      </c>
      <c r="F1423" s="6">
        <v>3</v>
      </c>
      <c r="G1423" s="6">
        <v>4</v>
      </c>
      <c r="H1423" s="6" t="s">
        <v>19791</v>
      </c>
      <c r="I1423" s="6">
        <v>3</v>
      </c>
      <c r="J1423" s="6">
        <v>1</v>
      </c>
      <c r="K1423" s="6">
        <v>2</v>
      </c>
      <c r="L1423" s="6" t="s">
        <v>206</v>
      </c>
      <c r="M1423" s="6" t="s">
        <v>19786</v>
      </c>
      <c r="N1423" s="6">
        <v>5</v>
      </c>
      <c r="O1423" s="6">
        <v>4.5</v>
      </c>
      <c r="P1423" s="6">
        <v>5</v>
      </c>
      <c r="Q1423" s="6">
        <v>4</v>
      </c>
      <c r="R1423" s="6" t="s">
        <v>4604</v>
      </c>
      <c r="S1423" s="6" t="s">
        <v>4605</v>
      </c>
      <c r="T1423" s="6" t="s">
        <v>550</v>
      </c>
    </row>
    <row r="1424" spans="1:20" x14ac:dyDescent="0.25">
      <c r="A1424" s="6" t="s">
        <v>17136</v>
      </c>
      <c r="B1424" s="7">
        <f>(#REF!/#REF!)*10000000</f>
        <v>1662.0249752942234</v>
      </c>
      <c r="C1424" s="8">
        <v>1.85</v>
      </c>
      <c r="D1424" s="9">
        <v>11131</v>
      </c>
      <c r="E1424" s="6">
        <v>3</v>
      </c>
      <c r="F1424" s="6">
        <v>3</v>
      </c>
      <c r="G1424" s="6">
        <v>4</v>
      </c>
      <c r="H1424" s="6" t="s">
        <v>19785</v>
      </c>
      <c r="I1424" s="6">
        <v>0</v>
      </c>
      <c r="J1424" s="6">
        <v>0</v>
      </c>
      <c r="K1424" s="6">
        <v>19</v>
      </c>
      <c r="L1424" s="6"/>
      <c r="M1424" s="6" t="s">
        <v>19789</v>
      </c>
      <c r="N1424" s="6"/>
      <c r="O1424" s="6"/>
      <c r="P1424" s="6"/>
      <c r="Q1424" s="6"/>
      <c r="R1424" s="6" t="s">
        <v>234</v>
      </c>
      <c r="S1424" s="6"/>
      <c r="T1424" s="6" t="s">
        <v>17133</v>
      </c>
    </row>
    <row r="1425" spans="1:20" x14ac:dyDescent="0.25">
      <c r="A1425" s="6" t="s">
        <v>14682</v>
      </c>
      <c r="B1425" s="7">
        <f>(#REF!/#REF!)*10000000</f>
        <v>1665.0016650016651</v>
      </c>
      <c r="C1425" s="8">
        <v>2</v>
      </c>
      <c r="D1425" s="9">
        <v>12012</v>
      </c>
      <c r="E1425" s="6">
        <v>3</v>
      </c>
      <c r="F1425" s="6">
        <v>3</v>
      </c>
      <c r="G1425" s="6">
        <v>2</v>
      </c>
      <c r="H1425" s="6" t="s">
        <v>19785</v>
      </c>
      <c r="I1425" s="6">
        <v>0</v>
      </c>
      <c r="J1425" s="6">
        <v>24</v>
      </c>
      <c r="K1425" s="6">
        <v>36</v>
      </c>
      <c r="L1425" s="6"/>
      <c r="M1425" s="6" t="s">
        <v>19789</v>
      </c>
      <c r="N1425" s="6"/>
      <c r="O1425" s="6"/>
      <c r="P1425" s="6"/>
      <c r="Q1425" s="6"/>
      <c r="R1425" s="6" t="s">
        <v>93</v>
      </c>
      <c r="S1425" s="6" t="s">
        <v>14681</v>
      </c>
      <c r="T1425" s="6" t="s">
        <v>335</v>
      </c>
    </row>
    <row r="1426" spans="1:20" x14ac:dyDescent="0.25">
      <c r="A1426" s="6" t="s">
        <v>16861</v>
      </c>
      <c r="B1426" s="7">
        <f>(#REF!/#REF!)*10000000</f>
        <v>1665.7899351218657</v>
      </c>
      <c r="C1426" s="8">
        <v>0.95</v>
      </c>
      <c r="D1426" s="9">
        <v>5703</v>
      </c>
      <c r="E1426" s="6">
        <v>2</v>
      </c>
      <c r="F1426" s="6">
        <v>2</v>
      </c>
      <c r="G1426" s="6">
        <v>0</v>
      </c>
      <c r="H1426" s="6" t="s">
        <v>19785</v>
      </c>
      <c r="I1426" s="6">
        <v>1</v>
      </c>
      <c r="J1426" s="6">
        <v>17</v>
      </c>
      <c r="K1426" s="6">
        <v>17</v>
      </c>
      <c r="L1426" s="6"/>
      <c r="M1426" s="6" t="s">
        <v>19789</v>
      </c>
      <c r="N1426" s="6">
        <v>5</v>
      </c>
      <c r="O1426" s="6">
        <v>4</v>
      </c>
      <c r="P1426" s="6">
        <v>4</v>
      </c>
      <c r="Q1426" s="6">
        <v>4</v>
      </c>
      <c r="R1426" s="6"/>
      <c r="S1426" s="6"/>
      <c r="T1426" s="6" t="s">
        <v>388</v>
      </c>
    </row>
    <row r="1427" spans="1:20" x14ac:dyDescent="0.25">
      <c r="A1427" s="6" t="s">
        <v>15632</v>
      </c>
      <c r="B1427" s="7">
        <f>(#REF!/#REF!)*10000000</f>
        <v>1666.0133281066248</v>
      </c>
      <c r="C1427" s="8">
        <v>0.85</v>
      </c>
      <c r="D1427" s="9">
        <v>5102</v>
      </c>
      <c r="E1427" s="6">
        <v>3</v>
      </c>
      <c r="F1427" s="6">
        <v>2</v>
      </c>
      <c r="G1427" s="6">
        <v>2</v>
      </c>
      <c r="H1427" s="6" t="s">
        <v>19785</v>
      </c>
      <c r="I1427" s="6">
        <v>0</v>
      </c>
      <c r="J1427" s="6">
        <v>5</v>
      </c>
      <c r="K1427" s="6">
        <v>11</v>
      </c>
      <c r="L1427" s="6"/>
      <c r="M1427" s="6" t="s">
        <v>19790</v>
      </c>
      <c r="N1427" s="6">
        <v>4</v>
      </c>
      <c r="O1427" s="6">
        <v>4</v>
      </c>
      <c r="P1427" s="6">
        <v>4</v>
      </c>
      <c r="Q1427" s="6">
        <v>5</v>
      </c>
      <c r="R1427" s="6" t="s">
        <v>93</v>
      </c>
      <c r="S1427" s="6"/>
      <c r="T1427" s="6" t="s">
        <v>2583</v>
      </c>
    </row>
    <row r="1428" spans="1:20" x14ac:dyDescent="0.25">
      <c r="A1428" s="6" t="s">
        <v>2206</v>
      </c>
      <c r="B1428" s="7">
        <f>(#REF!/#REF!)*10000000</f>
        <v>1666.6666666666665</v>
      </c>
      <c r="C1428" s="8">
        <v>3</v>
      </c>
      <c r="D1428" s="9">
        <v>18000</v>
      </c>
      <c r="E1428" s="6">
        <v>3</v>
      </c>
      <c r="F1428" s="6">
        <v>3</v>
      </c>
      <c r="G1428" s="6">
        <v>3</v>
      </c>
      <c r="H1428" s="6" t="s">
        <v>19785</v>
      </c>
      <c r="I1428" s="6">
        <v>0</v>
      </c>
      <c r="J1428" s="6">
        <v>20</v>
      </c>
      <c r="K1428" s="6">
        <v>47</v>
      </c>
      <c r="L1428" s="6" t="s">
        <v>206</v>
      </c>
      <c r="M1428" s="6" t="s">
        <v>19789</v>
      </c>
      <c r="N1428" s="6">
        <v>4</v>
      </c>
      <c r="O1428" s="6">
        <v>4</v>
      </c>
      <c r="P1428" s="6">
        <v>4</v>
      </c>
      <c r="Q1428" s="6">
        <v>5</v>
      </c>
      <c r="R1428" s="6" t="s">
        <v>2204</v>
      </c>
      <c r="S1428" s="6" t="s">
        <v>2205</v>
      </c>
      <c r="T1428" s="6" t="s">
        <v>1166</v>
      </c>
    </row>
    <row r="1429" spans="1:20" x14ac:dyDescent="0.25">
      <c r="A1429" s="6" t="s">
        <v>12653</v>
      </c>
      <c r="B1429" s="7">
        <f>(#REF!/#REF!)*10000000</f>
        <v>1668.1560917485849</v>
      </c>
      <c r="C1429" s="8">
        <v>1.68</v>
      </c>
      <c r="D1429" s="9">
        <v>10071</v>
      </c>
      <c r="E1429" s="6">
        <v>3</v>
      </c>
      <c r="F1429" s="6">
        <v>3</v>
      </c>
      <c r="G1429" s="6">
        <v>2</v>
      </c>
      <c r="H1429" s="6" t="s">
        <v>19785</v>
      </c>
      <c r="I1429" s="6">
        <v>0</v>
      </c>
      <c r="J1429" s="6">
        <v>0</v>
      </c>
      <c r="K1429" s="6">
        <v>14</v>
      </c>
      <c r="L1429" s="6" t="s">
        <v>31</v>
      </c>
      <c r="M1429" s="6" t="s">
        <v>19786</v>
      </c>
      <c r="N1429" s="6">
        <v>5</v>
      </c>
      <c r="O1429" s="6">
        <v>5</v>
      </c>
      <c r="P1429" s="6">
        <v>5</v>
      </c>
      <c r="Q1429" s="6">
        <v>4.5</v>
      </c>
      <c r="R1429" s="6" t="s">
        <v>530</v>
      </c>
      <c r="S1429" s="6" t="s">
        <v>4852</v>
      </c>
      <c r="T1429" s="6" t="s">
        <v>12544</v>
      </c>
    </row>
    <row r="1430" spans="1:20" x14ac:dyDescent="0.25">
      <c r="A1430" s="6" t="s">
        <v>6915</v>
      </c>
      <c r="B1430" s="7">
        <f>(#REF!/#REF!)*10000000</f>
        <v>1668.4145295071025</v>
      </c>
      <c r="C1430" s="8">
        <v>1.75</v>
      </c>
      <c r="D1430" s="9">
        <v>10489</v>
      </c>
      <c r="E1430" s="6">
        <v>2</v>
      </c>
      <c r="F1430" s="6">
        <v>2</v>
      </c>
      <c r="G1430" s="6">
        <v>3</v>
      </c>
      <c r="H1430" s="6" t="s">
        <v>19785</v>
      </c>
      <c r="I1430" s="6">
        <v>1</v>
      </c>
      <c r="J1430" s="6">
        <v>10</v>
      </c>
      <c r="K1430" s="6">
        <v>25</v>
      </c>
      <c r="L1430" s="6" t="s">
        <v>270</v>
      </c>
      <c r="M1430" s="6" t="s">
        <v>19786</v>
      </c>
      <c r="N1430" s="6"/>
      <c r="O1430" s="6"/>
      <c r="P1430" s="6"/>
      <c r="Q1430" s="6"/>
      <c r="R1430" s="6" t="s">
        <v>93</v>
      </c>
      <c r="S1430" s="6" t="s">
        <v>6914</v>
      </c>
      <c r="T1430" s="6" t="s">
        <v>6866</v>
      </c>
    </row>
    <row r="1431" spans="1:20" x14ac:dyDescent="0.25">
      <c r="A1431" s="6" t="s">
        <v>7318</v>
      </c>
      <c r="B1431" s="7">
        <f>(#REF!/#REF!)*10000000</f>
        <v>1669.4490818030049</v>
      </c>
      <c r="C1431" s="8">
        <v>1.6</v>
      </c>
      <c r="D1431" s="9">
        <v>9584</v>
      </c>
      <c r="E1431" s="6">
        <v>2</v>
      </c>
      <c r="F1431" s="6">
        <v>2</v>
      </c>
      <c r="G1431" s="6">
        <v>2</v>
      </c>
      <c r="H1431" s="6" t="s">
        <v>19785</v>
      </c>
      <c r="I1431" s="6">
        <v>0</v>
      </c>
      <c r="J1431" s="6">
        <v>22</v>
      </c>
      <c r="K1431" s="6">
        <v>30</v>
      </c>
      <c r="L1431" s="6" t="s">
        <v>304</v>
      </c>
      <c r="M1431" s="6" t="s">
        <v>19790</v>
      </c>
      <c r="N1431" s="6">
        <v>5</v>
      </c>
      <c r="O1431" s="6">
        <v>4.5</v>
      </c>
      <c r="P1431" s="6">
        <v>4.5</v>
      </c>
      <c r="Q1431" s="6">
        <v>4</v>
      </c>
      <c r="R1431" s="6" t="s">
        <v>7316</v>
      </c>
      <c r="S1431" s="6" t="s">
        <v>7317</v>
      </c>
      <c r="T1431" s="6" t="s">
        <v>7314</v>
      </c>
    </row>
    <row r="1432" spans="1:20" x14ac:dyDescent="0.25">
      <c r="A1432" s="6" t="s">
        <v>16889</v>
      </c>
      <c r="B1432" s="7">
        <f>(#REF!/#REF!)*10000000</f>
        <v>1669.5652173913043</v>
      </c>
      <c r="C1432" s="8">
        <v>1.92</v>
      </c>
      <c r="D1432" s="9">
        <v>11500</v>
      </c>
      <c r="E1432" s="6">
        <v>3</v>
      </c>
      <c r="F1432" s="6">
        <v>3</v>
      </c>
      <c r="G1432" s="6">
        <v>2</v>
      </c>
      <c r="H1432" s="6" t="s">
        <v>19785</v>
      </c>
      <c r="I1432" s="6">
        <v>0</v>
      </c>
      <c r="J1432" s="6">
        <v>2</v>
      </c>
      <c r="K1432" s="6">
        <v>2</v>
      </c>
      <c r="L1432" s="6"/>
      <c r="M1432" s="6" t="s">
        <v>19789</v>
      </c>
      <c r="N1432" s="6"/>
      <c r="O1432" s="6"/>
      <c r="P1432" s="6"/>
      <c r="Q1432" s="6"/>
      <c r="R1432" s="6" t="s">
        <v>234</v>
      </c>
      <c r="S1432" s="6"/>
      <c r="T1432" s="6" t="s">
        <v>16563</v>
      </c>
    </row>
    <row r="1433" spans="1:20" x14ac:dyDescent="0.25">
      <c r="A1433" s="6" t="s">
        <v>3324</v>
      </c>
      <c r="B1433" s="7">
        <f>(#REF!/#REF!)*10000000</f>
        <v>1670.1008567400499</v>
      </c>
      <c r="C1433" s="8">
        <v>1.54</v>
      </c>
      <c r="D1433" s="9">
        <v>9221</v>
      </c>
      <c r="E1433" s="6">
        <v>3</v>
      </c>
      <c r="F1433" s="6">
        <v>3</v>
      </c>
      <c r="G1433" s="6">
        <v>4</v>
      </c>
      <c r="H1433" s="6" t="s">
        <v>19785</v>
      </c>
      <c r="I1433" s="6">
        <v>1</v>
      </c>
      <c r="J1433" s="6">
        <v>15</v>
      </c>
      <c r="K1433" s="6">
        <v>19</v>
      </c>
      <c r="L1433" s="6" t="s">
        <v>527</v>
      </c>
      <c r="M1433" s="6" t="s">
        <v>19786</v>
      </c>
      <c r="N1433" s="6">
        <v>5</v>
      </c>
      <c r="O1433" s="6">
        <v>5</v>
      </c>
      <c r="P1433" s="6">
        <v>5</v>
      </c>
      <c r="Q1433" s="6">
        <v>5</v>
      </c>
      <c r="R1433" s="6"/>
      <c r="S1433" s="6" t="s">
        <v>2774</v>
      </c>
      <c r="T1433" s="6" t="s">
        <v>3320</v>
      </c>
    </row>
    <row r="1434" spans="1:20" x14ac:dyDescent="0.25">
      <c r="A1434" s="6" t="s">
        <v>15957</v>
      </c>
      <c r="B1434" s="7">
        <f>(#REF!/#REF!)*10000000</f>
        <v>1671.0844762014519</v>
      </c>
      <c r="C1434" s="8">
        <v>1.45</v>
      </c>
      <c r="D1434" s="9">
        <v>8677</v>
      </c>
      <c r="E1434" s="6">
        <v>3</v>
      </c>
      <c r="F1434" s="6">
        <v>2</v>
      </c>
      <c r="G1434" s="6">
        <v>3</v>
      </c>
      <c r="H1434" s="6" t="s">
        <v>19785</v>
      </c>
      <c r="I1434" s="6">
        <v>0</v>
      </c>
      <c r="J1434" s="6">
        <v>3</v>
      </c>
      <c r="K1434" s="6">
        <v>24</v>
      </c>
      <c r="L1434" s="6" t="s">
        <v>703</v>
      </c>
      <c r="M1434" s="6" t="s">
        <v>19789</v>
      </c>
      <c r="N1434" s="6"/>
      <c r="O1434" s="6"/>
      <c r="P1434" s="6"/>
      <c r="Q1434" s="6"/>
      <c r="R1434" s="6" t="s">
        <v>93</v>
      </c>
      <c r="S1434" s="6" t="s">
        <v>171</v>
      </c>
      <c r="T1434" s="6" t="s">
        <v>281</v>
      </c>
    </row>
    <row r="1435" spans="1:20" x14ac:dyDescent="0.25">
      <c r="A1435" s="6" t="s">
        <v>11444</v>
      </c>
      <c r="B1435" s="7">
        <f>(#REF!/#REF!)*10000000</f>
        <v>1671.1136076393764</v>
      </c>
      <c r="C1435" s="8">
        <v>1.19</v>
      </c>
      <c r="D1435" s="9">
        <v>7121</v>
      </c>
      <c r="E1435" s="6">
        <v>2</v>
      </c>
      <c r="F1435" s="6">
        <v>2</v>
      </c>
      <c r="G1435" s="6">
        <v>3</v>
      </c>
      <c r="H1435" s="6" t="s">
        <v>19785</v>
      </c>
      <c r="I1435" s="6">
        <v>0</v>
      </c>
      <c r="J1435" s="6">
        <v>11</v>
      </c>
      <c r="K1435" s="6">
        <v>26</v>
      </c>
      <c r="L1435" s="6" t="s">
        <v>31</v>
      </c>
      <c r="M1435" s="6" t="s">
        <v>19786</v>
      </c>
      <c r="N1435" s="6">
        <v>5</v>
      </c>
      <c r="O1435" s="6">
        <v>4.5</v>
      </c>
      <c r="P1435" s="6">
        <v>5</v>
      </c>
      <c r="Q1435" s="6">
        <v>5</v>
      </c>
      <c r="R1435" s="6" t="s">
        <v>2989</v>
      </c>
      <c r="S1435" s="6" t="s">
        <v>171</v>
      </c>
      <c r="T1435" s="6" t="s">
        <v>608</v>
      </c>
    </row>
    <row r="1436" spans="1:20" x14ac:dyDescent="0.25">
      <c r="A1436" s="6" t="s">
        <v>9732</v>
      </c>
      <c r="B1436" s="7">
        <f>(#REF!/#REF!)*10000000</f>
        <v>1671.1335330285353</v>
      </c>
      <c r="C1436" s="8">
        <v>1.06</v>
      </c>
      <c r="D1436" s="9">
        <v>6343</v>
      </c>
      <c r="E1436" s="6">
        <v>2</v>
      </c>
      <c r="F1436" s="6">
        <v>2</v>
      </c>
      <c r="G1436" s="6">
        <v>2</v>
      </c>
      <c r="H1436" s="6" t="s">
        <v>19785</v>
      </c>
      <c r="I1436" s="6">
        <v>0</v>
      </c>
      <c r="J1436" s="6">
        <v>12</v>
      </c>
      <c r="K1436" s="6">
        <v>26</v>
      </c>
      <c r="L1436" s="6" t="s">
        <v>703</v>
      </c>
      <c r="M1436" s="6" t="s">
        <v>19786</v>
      </c>
      <c r="N1436" s="6">
        <v>4.5</v>
      </c>
      <c r="O1436" s="6">
        <v>4</v>
      </c>
      <c r="P1436" s="6">
        <v>4</v>
      </c>
      <c r="Q1436" s="6">
        <v>4.5</v>
      </c>
      <c r="R1436" s="6" t="s">
        <v>93</v>
      </c>
      <c r="S1436" s="6" t="s">
        <v>182</v>
      </c>
      <c r="T1436" s="6" t="s">
        <v>608</v>
      </c>
    </row>
    <row r="1437" spans="1:20" x14ac:dyDescent="0.25">
      <c r="A1437" s="6" t="s">
        <v>11644</v>
      </c>
      <c r="B1437" s="7">
        <f>(#REF!/#REF!)*10000000</f>
        <v>1671.1659596349145</v>
      </c>
      <c r="C1437" s="8">
        <v>1.3</v>
      </c>
      <c r="D1437" s="9">
        <v>7779</v>
      </c>
      <c r="E1437" s="6">
        <v>2</v>
      </c>
      <c r="F1437" s="6">
        <v>2</v>
      </c>
      <c r="G1437" s="6">
        <v>4</v>
      </c>
      <c r="H1437" s="6" t="s">
        <v>19785</v>
      </c>
      <c r="I1437" s="6">
        <v>1</v>
      </c>
      <c r="J1437" s="6">
        <v>16</v>
      </c>
      <c r="K1437" s="6">
        <v>26</v>
      </c>
      <c r="L1437" s="6" t="s">
        <v>270</v>
      </c>
      <c r="M1437" s="6" t="s">
        <v>19786</v>
      </c>
      <c r="N1437" s="6">
        <v>4.5</v>
      </c>
      <c r="O1437" s="6">
        <v>4</v>
      </c>
      <c r="P1437" s="6">
        <v>4</v>
      </c>
      <c r="Q1437" s="6">
        <v>4.5</v>
      </c>
      <c r="R1437" s="6" t="s">
        <v>11610</v>
      </c>
      <c r="S1437" s="6" t="s">
        <v>11611</v>
      </c>
      <c r="T1437" s="6" t="s">
        <v>11642</v>
      </c>
    </row>
    <row r="1438" spans="1:20" x14ac:dyDescent="0.25">
      <c r="A1438" s="6" t="s">
        <v>11406</v>
      </c>
      <c r="B1438" s="7">
        <f>(#REF!/#REF!)*10000000</f>
        <v>1671.1898300242822</v>
      </c>
      <c r="C1438" s="8">
        <v>1.17</v>
      </c>
      <c r="D1438" s="9">
        <v>7001</v>
      </c>
      <c r="E1438" s="6">
        <v>2</v>
      </c>
      <c r="F1438" s="6">
        <v>2</v>
      </c>
      <c r="G1438" s="6">
        <v>3</v>
      </c>
      <c r="H1438" s="6" t="s">
        <v>19785</v>
      </c>
      <c r="I1438" s="6">
        <v>0</v>
      </c>
      <c r="J1438" s="6">
        <v>11</v>
      </c>
      <c r="K1438" s="6">
        <v>26</v>
      </c>
      <c r="L1438" s="6" t="s">
        <v>270</v>
      </c>
      <c r="M1438" s="6" t="s">
        <v>19786</v>
      </c>
      <c r="N1438" s="6">
        <v>4.5</v>
      </c>
      <c r="O1438" s="6">
        <v>4</v>
      </c>
      <c r="P1438" s="6">
        <v>4</v>
      </c>
      <c r="Q1438" s="6">
        <v>4.5</v>
      </c>
      <c r="R1438" s="6" t="s">
        <v>2989</v>
      </c>
      <c r="S1438" s="6" t="s">
        <v>171</v>
      </c>
      <c r="T1438" s="6" t="s">
        <v>608</v>
      </c>
    </row>
    <row r="1439" spans="1:20" x14ac:dyDescent="0.25">
      <c r="A1439" s="6" t="s">
        <v>14019</v>
      </c>
      <c r="B1439" s="7">
        <f>(#REF!/#REF!)*10000000</f>
        <v>1672.0936372436856</v>
      </c>
      <c r="C1439" s="8">
        <v>1.9</v>
      </c>
      <c r="D1439" s="9">
        <v>11363</v>
      </c>
      <c r="E1439" s="6">
        <v>3</v>
      </c>
      <c r="F1439" s="6">
        <v>3</v>
      </c>
      <c r="G1439" s="6">
        <v>2</v>
      </c>
      <c r="H1439" s="6" t="s">
        <v>19785</v>
      </c>
      <c r="I1439" s="6">
        <v>0</v>
      </c>
      <c r="J1439" s="6">
        <v>0</v>
      </c>
      <c r="K1439" s="6">
        <v>4</v>
      </c>
      <c r="L1439" s="6"/>
      <c r="M1439" s="6" t="s">
        <v>19789</v>
      </c>
      <c r="N1439" s="6"/>
      <c r="O1439" s="6"/>
      <c r="P1439" s="6"/>
      <c r="Q1439" s="6"/>
      <c r="R1439" s="6" t="s">
        <v>93</v>
      </c>
      <c r="S1439" s="6"/>
      <c r="T1439" s="6" t="s">
        <v>14016</v>
      </c>
    </row>
    <row r="1440" spans="1:20" x14ac:dyDescent="0.25">
      <c r="A1440" s="6" t="s">
        <v>6871</v>
      </c>
      <c r="B1440" s="7">
        <f>(#REF!/#REF!)*10000000</f>
        <v>1675.7636694436462</v>
      </c>
      <c r="C1440" s="8">
        <v>1.75</v>
      </c>
      <c r="D1440" s="9">
        <v>10443</v>
      </c>
      <c r="E1440" s="6">
        <v>2</v>
      </c>
      <c r="F1440" s="6">
        <v>2</v>
      </c>
      <c r="G1440" s="6">
        <v>2</v>
      </c>
      <c r="H1440" s="6" t="s">
        <v>19785</v>
      </c>
      <c r="I1440" s="6">
        <v>1</v>
      </c>
      <c r="J1440" s="6">
        <v>10</v>
      </c>
      <c r="K1440" s="6">
        <v>24</v>
      </c>
      <c r="L1440" s="6" t="s">
        <v>304</v>
      </c>
      <c r="M1440" s="6" t="s">
        <v>19786</v>
      </c>
      <c r="N1440" s="6">
        <v>4.5</v>
      </c>
      <c r="O1440" s="6">
        <v>4</v>
      </c>
      <c r="P1440" s="6">
        <v>5</v>
      </c>
      <c r="Q1440" s="6">
        <v>3.5</v>
      </c>
      <c r="R1440" s="6" t="s">
        <v>93</v>
      </c>
      <c r="S1440" s="6" t="s">
        <v>6869</v>
      </c>
      <c r="T1440" s="6" t="s">
        <v>6866</v>
      </c>
    </row>
    <row r="1441" spans="1:20" x14ac:dyDescent="0.25">
      <c r="A1441" s="6" t="s">
        <v>11439</v>
      </c>
      <c r="B1441" s="7">
        <f>(#REF!/#REF!)*10000000</f>
        <v>1678.0869808418402</v>
      </c>
      <c r="C1441" s="8">
        <v>1.2</v>
      </c>
      <c r="D1441" s="9">
        <v>7151</v>
      </c>
      <c r="E1441" s="6">
        <v>2</v>
      </c>
      <c r="F1441" s="6">
        <v>2</v>
      </c>
      <c r="G1441" s="6">
        <v>3</v>
      </c>
      <c r="H1441" s="6" t="s">
        <v>19785</v>
      </c>
      <c r="I1441" s="6">
        <v>0</v>
      </c>
      <c r="J1441" s="6">
        <v>15</v>
      </c>
      <c r="K1441" s="6">
        <v>26</v>
      </c>
      <c r="L1441" s="6" t="s">
        <v>143</v>
      </c>
      <c r="M1441" s="6" t="s">
        <v>19786</v>
      </c>
      <c r="N1441" s="6">
        <v>5</v>
      </c>
      <c r="O1441" s="6">
        <v>4.5</v>
      </c>
      <c r="P1441" s="6">
        <v>5</v>
      </c>
      <c r="Q1441" s="6">
        <v>5</v>
      </c>
      <c r="R1441" s="6" t="s">
        <v>2989</v>
      </c>
      <c r="S1441" s="6" t="s">
        <v>171</v>
      </c>
      <c r="T1441" s="6" t="s">
        <v>608</v>
      </c>
    </row>
    <row r="1442" spans="1:20" x14ac:dyDescent="0.25">
      <c r="A1442" s="6" t="s">
        <v>7046</v>
      </c>
      <c r="B1442" s="7">
        <f>(#REF!/#REF!)*10000000</f>
        <v>1682.0857863751053</v>
      </c>
      <c r="C1442" s="8">
        <v>1.6</v>
      </c>
      <c r="D1442" s="9">
        <v>9512</v>
      </c>
      <c r="E1442" s="6">
        <v>2</v>
      </c>
      <c r="F1442" s="6">
        <v>2</v>
      </c>
      <c r="G1442" s="6">
        <v>2</v>
      </c>
      <c r="H1442" s="6" t="s">
        <v>19785</v>
      </c>
      <c r="I1442" s="6">
        <v>0</v>
      </c>
      <c r="J1442" s="6">
        <v>26</v>
      </c>
      <c r="K1442" s="6">
        <v>30</v>
      </c>
      <c r="L1442" s="6" t="s">
        <v>703</v>
      </c>
      <c r="M1442" s="6" t="s">
        <v>19786</v>
      </c>
      <c r="N1442" s="6"/>
      <c r="O1442" s="6"/>
      <c r="P1442" s="6"/>
      <c r="Q1442" s="6"/>
      <c r="R1442" s="6" t="s">
        <v>7044</v>
      </c>
      <c r="S1442" s="6" t="s">
        <v>7045</v>
      </c>
      <c r="T1442" s="6" t="s">
        <v>4484</v>
      </c>
    </row>
    <row r="1443" spans="1:20" x14ac:dyDescent="0.25">
      <c r="A1443" s="6" t="s">
        <v>11627</v>
      </c>
      <c r="B1443" s="7">
        <f>(#REF!/#REF!)*10000000</f>
        <v>1685.0619260257813</v>
      </c>
      <c r="C1443" s="8">
        <v>2</v>
      </c>
      <c r="D1443" s="9">
        <v>11869</v>
      </c>
      <c r="E1443" s="6">
        <v>3</v>
      </c>
      <c r="F1443" s="6">
        <v>4</v>
      </c>
      <c r="G1443" s="6">
        <v>3</v>
      </c>
      <c r="H1443" s="6" t="s">
        <v>19785</v>
      </c>
      <c r="I1443" s="6">
        <v>1</v>
      </c>
      <c r="J1443" s="6">
        <v>5</v>
      </c>
      <c r="K1443" s="6">
        <v>16</v>
      </c>
      <c r="L1443" s="6" t="s">
        <v>31</v>
      </c>
      <c r="M1443" s="6" t="s">
        <v>19786</v>
      </c>
      <c r="N1443" s="6">
        <v>4.5</v>
      </c>
      <c r="O1443" s="6">
        <v>4</v>
      </c>
      <c r="P1443" s="6">
        <v>4</v>
      </c>
      <c r="Q1443" s="6">
        <v>4.5</v>
      </c>
      <c r="R1443" s="6" t="s">
        <v>11626</v>
      </c>
      <c r="S1443" s="6" t="s">
        <v>11619</v>
      </c>
      <c r="T1443" s="6" t="s">
        <v>11624</v>
      </c>
    </row>
    <row r="1444" spans="1:20" x14ac:dyDescent="0.25">
      <c r="A1444" s="6" t="s">
        <v>9395</v>
      </c>
      <c r="B1444" s="7">
        <f>(#REF!/#REF!)*10000000</f>
        <v>1688.3336147222692</v>
      </c>
      <c r="C1444" s="8">
        <v>1</v>
      </c>
      <c r="D1444" s="9">
        <v>5923</v>
      </c>
      <c r="E1444" s="6">
        <v>2</v>
      </c>
      <c r="F1444" s="6">
        <v>2</v>
      </c>
      <c r="G1444" s="6">
        <v>2</v>
      </c>
      <c r="H1444" s="6" t="s">
        <v>19785</v>
      </c>
      <c r="I1444" s="6">
        <v>1</v>
      </c>
      <c r="J1444" s="6">
        <v>11</v>
      </c>
      <c r="K1444" s="6">
        <v>16</v>
      </c>
      <c r="L1444" s="6" t="s">
        <v>703</v>
      </c>
      <c r="M1444" s="6" t="s">
        <v>19786</v>
      </c>
      <c r="N1444" s="6">
        <v>5</v>
      </c>
      <c r="O1444" s="6">
        <v>5</v>
      </c>
      <c r="P1444" s="6">
        <v>5</v>
      </c>
      <c r="Q1444" s="6">
        <v>4</v>
      </c>
      <c r="R1444" s="6" t="s">
        <v>9393</v>
      </c>
      <c r="S1444" s="6" t="s">
        <v>9394</v>
      </c>
      <c r="T1444" s="6" t="s">
        <v>550</v>
      </c>
    </row>
    <row r="1445" spans="1:20" x14ac:dyDescent="0.25">
      <c r="A1445" s="6" t="s">
        <v>1584</v>
      </c>
      <c r="B1445" s="7">
        <f>(#REF!/#REF!)*10000000</f>
        <v>1689.0261557764695</v>
      </c>
      <c r="C1445" s="8">
        <v>1.75</v>
      </c>
      <c r="D1445" s="9">
        <v>10361</v>
      </c>
      <c r="E1445" s="6">
        <v>3</v>
      </c>
      <c r="F1445" s="6">
        <v>3</v>
      </c>
      <c r="G1445" s="6">
        <v>3</v>
      </c>
      <c r="H1445" s="6" t="s">
        <v>19785</v>
      </c>
      <c r="I1445" s="6">
        <v>0</v>
      </c>
      <c r="J1445" s="6">
        <v>2</v>
      </c>
      <c r="K1445" s="6">
        <v>25</v>
      </c>
      <c r="L1445" s="6"/>
      <c r="M1445" s="6" t="s">
        <v>19789</v>
      </c>
      <c r="N1445" s="6">
        <v>4</v>
      </c>
      <c r="O1445" s="6">
        <v>4</v>
      </c>
      <c r="P1445" s="6">
        <v>4</v>
      </c>
      <c r="Q1445" s="6">
        <v>4</v>
      </c>
      <c r="R1445" s="6"/>
      <c r="S1445" s="6" t="s">
        <v>1583</v>
      </c>
      <c r="T1445" s="6" t="s">
        <v>127</v>
      </c>
    </row>
    <row r="1446" spans="1:20" x14ac:dyDescent="0.25">
      <c r="A1446" s="6" t="s">
        <v>14982</v>
      </c>
      <c r="B1446" s="7">
        <f>(#REF!/#REF!)*10000000</f>
        <v>1689.0390256911724</v>
      </c>
      <c r="C1446" s="8">
        <v>1.9</v>
      </c>
      <c r="D1446" s="9">
        <v>11249</v>
      </c>
      <c r="E1446" s="6">
        <v>3</v>
      </c>
      <c r="F1446" s="6">
        <v>3</v>
      </c>
      <c r="G1446" s="6">
        <v>3</v>
      </c>
      <c r="H1446" s="6" t="s">
        <v>19791</v>
      </c>
      <c r="I1446" s="6">
        <v>1</v>
      </c>
      <c r="J1446" s="6">
        <v>16</v>
      </c>
      <c r="K1446" s="6">
        <v>36</v>
      </c>
      <c r="L1446" s="6"/>
      <c r="M1446" s="6" t="s">
        <v>19789</v>
      </c>
      <c r="N1446" s="6">
        <v>4</v>
      </c>
      <c r="O1446" s="6">
        <v>4</v>
      </c>
      <c r="P1446" s="6">
        <v>4</v>
      </c>
      <c r="Q1446" s="6">
        <v>4</v>
      </c>
      <c r="R1446" s="6" t="s">
        <v>14980</v>
      </c>
      <c r="S1446" s="6" t="s">
        <v>14981</v>
      </c>
      <c r="T1446" s="6" t="s">
        <v>127</v>
      </c>
    </row>
    <row r="1447" spans="1:20" x14ac:dyDescent="0.25">
      <c r="A1447" s="6" t="s">
        <v>14654</v>
      </c>
      <c r="B1447" s="7">
        <f>(#REF!/#REF!)*10000000</f>
        <v>1690.0907311866215</v>
      </c>
      <c r="C1447" s="8">
        <v>0.95</v>
      </c>
      <c r="D1447" s="9">
        <v>5621</v>
      </c>
      <c r="E1447" s="6">
        <v>3</v>
      </c>
      <c r="F1447" s="6">
        <v>2</v>
      </c>
      <c r="G1447" s="6">
        <v>1</v>
      </c>
      <c r="H1447" s="6" t="s">
        <v>19785</v>
      </c>
      <c r="I1447" s="6">
        <v>0</v>
      </c>
      <c r="J1447" s="6">
        <v>6</v>
      </c>
      <c r="K1447" s="6">
        <v>14</v>
      </c>
      <c r="L1447" s="6"/>
      <c r="M1447" s="6" t="s">
        <v>19788</v>
      </c>
      <c r="N1447" s="6">
        <v>5</v>
      </c>
      <c r="O1447" s="6">
        <v>4.5</v>
      </c>
      <c r="P1447" s="6">
        <v>5</v>
      </c>
      <c r="Q1447" s="6">
        <v>4.5</v>
      </c>
      <c r="R1447" s="6"/>
      <c r="S1447" s="6" t="s">
        <v>219</v>
      </c>
      <c r="T1447" s="6" t="s">
        <v>14652</v>
      </c>
    </row>
    <row r="1448" spans="1:20" x14ac:dyDescent="0.25">
      <c r="A1448" s="6" t="s">
        <v>1438</v>
      </c>
      <c r="B1448" s="7">
        <f>(#REF!/#REF!)*10000000</f>
        <v>1690.1027582477016</v>
      </c>
      <c r="C1448" s="8">
        <v>1.25</v>
      </c>
      <c r="D1448" s="9">
        <v>7396</v>
      </c>
      <c r="E1448" s="6">
        <v>3</v>
      </c>
      <c r="F1448" s="6">
        <v>2</v>
      </c>
      <c r="G1448" s="6">
        <v>1</v>
      </c>
      <c r="H1448" s="6" t="s">
        <v>19785</v>
      </c>
      <c r="I1448" s="6">
        <v>0</v>
      </c>
      <c r="J1448" s="6">
        <v>11</v>
      </c>
      <c r="K1448" s="6">
        <v>14</v>
      </c>
      <c r="L1448" s="6"/>
      <c r="M1448" s="6" t="s">
        <v>19788</v>
      </c>
      <c r="N1448" s="6">
        <v>5</v>
      </c>
      <c r="O1448" s="6">
        <v>4.5</v>
      </c>
      <c r="P1448" s="6">
        <v>5</v>
      </c>
      <c r="Q1448" s="6">
        <v>4.5</v>
      </c>
      <c r="R1448" s="6"/>
      <c r="S1448" s="6" t="s">
        <v>1437</v>
      </c>
      <c r="T1448" s="6" t="s">
        <v>982</v>
      </c>
    </row>
    <row r="1449" spans="1:20" x14ac:dyDescent="0.25">
      <c r="A1449" s="6" t="s">
        <v>14134</v>
      </c>
      <c r="B1449" s="7">
        <f>(#REF!/#REF!)*10000000</f>
        <v>1690.1027582477016</v>
      </c>
      <c r="C1449" s="8">
        <v>1.25</v>
      </c>
      <c r="D1449" s="9">
        <v>7396</v>
      </c>
      <c r="E1449" s="6">
        <v>3</v>
      </c>
      <c r="F1449" s="6">
        <v>2</v>
      </c>
      <c r="G1449" s="6">
        <v>1</v>
      </c>
      <c r="H1449" s="6" t="s">
        <v>19785</v>
      </c>
      <c r="I1449" s="6">
        <v>0</v>
      </c>
      <c r="J1449" s="6">
        <v>2</v>
      </c>
      <c r="K1449" s="6">
        <v>13</v>
      </c>
      <c r="L1449" s="6"/>
      <c r="M1449" s="6" t="s">
        <v>19788</v>
      </c>
      <c r="N1449" s="6">
        <v>5</v>
      </c>
      <c r="O1449" s="6">
        <v>4.5</v>
      </c>
      <c r="P1449" s="6">
        <v>5</v>
      </c>
      <c r="Q1449" s="6">
        <v>4.5</v>
      </c>
      <c r="R1449" s="6" t="s">
        <v>93</v>
      </c>
      <c r="S1449" s="6" t="s">
        <v>14133</v>
      </c>
      <c r="T1449" s="6" t="s">
        <v>14131</v>
      </c>
    </row>
    <row r="1450" spans="1:20" x14ac:dyDescent="0.25">
      <c r="A1450" s="6" t="s">
        <v>17751</v>
      </c>
      <c r="B1450" s="7">
        <f>(#REF!/#REF!)*10000000</f>
        <v>1690.1408450704225</v>
      </c>
      <c r="C1450" s="8">
        <v>0.9</v>
      </c>
      <c r="D1450" s="9">
        <v>5325</v>
      </c>
      <c r="E1450" s="6">
        <v>3</v>
      </c>
      <c r="F1450" s="6">
        <v>3</v>
      </c>
      <c r="G1450" s="6">
        <v>2</v>
      </c>
      <c r="H1450" s="6" t="s">
        <v>19785</v>
      </c>
      <c r="I1450" s="6">
        <v>0</v>
      </c>
      <c r="J1450" s="6">
        <v>10</v>
      </c>
      <c r="K1450" s="6">
        <v>17</v>
      </c>
      <c r="L1450" s="6"/>
      <c r="M1450" s="6" t="s">
        <v>19788</v>
      </c>
      <c r="N1450" s="6">
        <v>5</v>
      </c>
      <c r="O1450" s="6">
        <v>4.5</v>
      </c>
      <c r="P1450" s="6">
        <v>5</v>
      </c>
      <c r="Q1450" s="6">
        <v>4.5</v>
      </c>
      <c r="R1450" s="6" t="s">
        <v>234</v>
      </c>
      <c r="S1450" s="6" t="s">
        <v>17750</v>
      </c>
      <c r="T1450" s="6" t="s">
        <v>17748</v>
      </c>
    </row>
    <row r="1451" spans="1:20" x14ac:dyDescent="0.25">
      <c r="A1451" s="6" t="s">
        <v>14174</v>
      </c>
      <c r="B1451" s="7">
        <f>(#REF!/#REF!)*10000000</f>
        <v>1691.6666666666665</v>
      </c>
      <c r="C1451" s="8">
        <v>2.0299999999999998</v>
      </c>
      <c r="D1451" s="9">
        <v>12000</v>
      </c>
      <c r="E1451" s="6">
        <v>3</v>
      </c>
      <c r="F1451" s="6">
        <v>3</v>
      </c>
      <c r="G1451" s="6">
        <v>2</v>
      </c>
      <c r="H1451" s="6" t="s">
        <v>19785</v>
      </c>
      <c r="I1451" s="6">
        <v>0</v>
      </c>
      <c r="J1451" s="6">
        <v>1</v>
      </c>
      <c r="K1451" s="6">
        <v>26</v>
      </c>
      <c r="L1451" s="6"/>
      <c r="M1451" s="6" t="s">
        <v>19789</v>
      </c>
      <c r="N1451" s="6">
        <v>4</v>
      </c>
      <c r="O1451" s="6">
        <v>4</v>
      </c>
      <c r="P1451" s="6">
        <v>5</v>
      </c>
      <c r="Q1451" s="6">
        <v>4</v>
      </c>
      <c r="R1451" s="6"/>
      <c r="S1451" s="6" t="s">
        <v>14173</v>
      </c>
      <c r="T1451" s="6" t="s">
        <v>321</v>
      </c>
    </row>
    <row r="1452" spans="1:20" x14ac:dyDescent="0.25">
      <c r="A1452" s="6" t="s">
        <v>7191</v>
      </c>
      <c r="B1452" s="7">
        <f>(#REF!/#REF!)*10000000</f>
        <v>1692.0473773265651</v>
      </c>
      <c r="C1452" s="8">
        <v>1.8</v>
      </c>
      <c r="D1452" s="9">
        <v>10638</v>
      </c>
      <c r="E1452" s="6">
        <v>3</v>
      </c>
      <c r="F1452" s="6">
        <v>3</v>
      </c>
      <c r="G1452" s="6">
        <v>3</v>
      </c>
      <c r="H1452" s="6" t="s">
        <v>19785</v>
      </c>
      <c r="I1452" s="6">
        <v>0</v>
      </c>
      <c r="J1452" s="6">
        <v>5</v>
      </c>
      <c r="K1452" s="6">
        <v>26</v>
      </c>
      <c r="L1452" s="6" t="s">
        <v>304</v>
      </c>
      <c r="M1452" s="6" t="s">
        <v>19786</v>
      </c>
      <c r="N1452" s="6">
        <v>4</v>
      </c>
      <c r="O1452" s="6">
        <v>4</v>
      </c>
      <c r="P1452" s="6">
        <v>5</v>
      </c>
      <c r="Q1452" s="6">
        <v>4</v>
      </c>
      <c r="R1452" s="6"/>
      <c r="S1452" s="6" t="s">
        <v>171</v>
      </c>
      <c r="T1452" s="6" t="s">
        <v>321</v>
      </c>
    </row>
    <row r="1453" spans="1:20" x14ac:dyDescent="0.25">
      <c r="A1453" s="6" t="s">
        <v>13596</v>
      </c>
      <c r="B1453" s="7">
        <f>(#REF!/#REF!)*10000000</f>
        <v>1692.0473773265651</v>
      </c>
      <c r="C1453" s="8">
        <v>1.8</v>
      </c>
      <c r="D1453" s="9">
        <v>10638</v>
      </c>
      <c r="E1453" s="6">
        <v>3</v>
      </c>
      <c r="F1453" s="6">
        <v>3</v>
      </c>
      <c r="G1453" s="6">
        <v>3</v>
      </c>
      <c r="H1453" s="6" t="s">
        <v>19785</v>
      </c>
      <c r="I1453" s="6">
        <v>0</v>
      </c>
      <c r="J1453" s="6">
        <v>1</v>
      </c>
      <c r="K1453" s="6">
        <v>26</v>
      </c>
      <c r="L1453" s="6" t="s">
        <v>270</v>
      </c>
      <c r="M1453" s="6" t="s">
        <v>19786</v>
      </c>
      <c r="N1453" s="6">
        <v>4</v>
      </c>
      <c r="O1453" s="6">
        <v>4</v>
      </c>
      <c r="P1453" s="6">
        <v>5</v>
      </c>
      <c r="Q1453" s="6">
        <v>4</v>
      </c>
      <c r="R1453" s="6"/>
      <c r="S1453" s="6" t="s">
        <v>13595</v>
      </c>
      <c r="T1453" s="6" t="s">
        <v>6148</v>
      </c>
    </row>
    <row r="1454" spans="1:20" x14ac:dyDescent="0.25">
      <c r="A1454" s="6" t="s">
        <v>9288</v>
      </c>
      <c r="B1454" s="7">
        <f>(#REF!/#REF!)*10000000</f>
        <v>1692.1139619077601</v>
      </c>
      <c r="C1454" s="8">
        <v>2.15</v>
      </c>
      <c r="D1454" s="9">
        <v>12706</v>
      </c>
      <c r="E1454" s="6">
        <v>3</v>
      </c>
      <c r="F1454" s="6">
        <v>3</v>
      </c>
      <c r="G1454" s="6">
        <v>3</v>
      </c>
      <c r="H1454" s="6" t="s">
        <v>19785</v>
      </c>
      <c r="I1454" s="6">
        <v>0</v>
      </c>
      <c r="J1454" s="6">
        <v>10</v>
      </c>
      <c r="K1454" s="6">
        <v>26</v>
      </c>
      <c r="L1454" s="6" t="s">
        <v>322</v>
      </c>
      <c r="M1454" s="6" t="s">
        <v>19786</v>
      </c>
      <c r="N1454" s="6">
        <v>4</v>
      </c>
      <c r="O1454" s="6">
        <v>4</v>
      </c>
      <c r="P1454" s="6">
        <v>5</v>
      </c>
      <c r="Q1454" s="6">
        <v>4</v>
      </c>
      <c r="R1454" s="6" t="s">
        <v>9287</v>
      </c>
      <c r="S1454" s="6" t="s">
        <v>171</v>
      </c>
      <c r="T1454" s="6" t="s">
        <v>321</v>
      </c>
    </row>
    <row r="1455" spans="1:20" x14ac:dyDescent="0.25">
      <c r="A1455" s="6" t="s">
        <v>10849</v>
      </c>
      <c r="B1455" s="7">
        <f>(#REF!/#REF!)*10000000</f>
        <v>1695.1329138307437</v>
      </c>
      <c r="C1455" s="8">
        <v>1.32</v>
      </c>
      <c r="D1455" s="9">
        <v>7787</v>
      </c>
      <c r="E1455" s="6">
        <v>3</v>
      </c>
      <c r="F1455" s="6">
        <v>3</v>
      </c>
      <c r="G1455" s="6">
        <v>4</v>
      </c>
      <c r="H1455" s="6" t="s">
        <v>19785</v>
      </c>
      <c r="I1455" s="6">
        <v>1</v>
      </c>
      <c r="J1455" s="6">
        <v>6</v>
      </c>
      <c r="K1455" s="6">
        <v>18</v>
      </c>
      <c r="L1455" s="6" t="s">
        <v>143</v>
      </c>
      <c r="M1455" s="6" t="s">
        <v>19786</v>
      </c>
      <c r="N1455" s="6">
        <v>5</v>
      </c>
      <c r="O1455" s="6">
        <v>4</v>
      </c>
      <c r="P1455" s="6">
        <v>4</v>
      </c>
      <c r="Q1455" s="6">
        <v>3</v>
      </c>
      <c r="R1455" s="6" t="s">
        <v>3675</v>
      </c>
      <c r="S1455" s="6" t="s">
        <v>171</v>
      </c>
      <c r="T1455" s="6" t="s">
        <v>903</v>
      </c>
    </row>
    <row r="1456" spans="1:20" x14ac:dyDescent="0.25">
      <c r="A1456" s="6" t="s">
        <v>3445</v>
      </c>
      <c r="B1456" s="7">
        <f>(#REF!/#REF!)*10000000</f>
        <v>1695.9459459459458</v>
      </c>
      <c r="C1456" s="8">
        <v>2.5099999999999998</v>
      </c>
      <c r="D1456" s="9">
        <v>14800</v>
      </c>
      <c r="E1456" s="6">
        <v>3</v>
      </c>
      <c r="F1456" s="6">
        <v>3</v>
      </c>
      <c r="G1456" s="6">
        <v>4</v>
      </c>
      <c r="H1456" s="6" t="s">
        <v>19785</v>
      </c>
      <c r="I1456" s="6">
        <v>1</v>
      </c>
      <c r="J1456" s="6">
        <v>2</v>
      </c>
      <c r="K1456" s="6">
        <v>36</v>
      </c>
      <c r="L1456" s="6" t="s">
        <v>527</v>
      </c>
      <c r="M1456" s="6" t="s">
        <v>19789</v>
      </c>
      <c r="N1456" s="6"/>
      <c r="O1456" s="6"/>
      <c r="P1456" s="6"/>
      <c r="Q1456" s="6"/>
      <c r="R1456" s="6" t="s">
        <v>93</v>
      </c>
      <c r="S1456" s="6" t="s">
        <v>171</v>
      </c>
      <c r="T1456" s="6" t="s">
        <v>3442</v>
      </c>
    </row>
    <row r="1457" spans="1:20" x14ac:dyDescent="0.25">
      <c r="A1457" s="6" t="s">
        <v>18594</v>
      </c>
      <c r="B1457" s="7">
        <f>(#REF!/#REF!)*10000000</f>
        <v>1700.0000000000002</v>
      </c>
      <c r="C1457" s="8">
        <v>1.02</v>
      </c>
      <c r="D1457" s="9">
        <v>6000</v>
      </c>
      <c r="E1457" s="6">
        <v>3</v>
      </c>
      <c r="F1457" s="6">
        <v>2</v>
      </c>
      <c r="G1457" s="6">
        <v>3</v>
      </c>
      <c r="H1457" s="6" t="s">
        <v>19785</v>
      </c>
      <c r="I1457" s="6">
        <v>0</v>
      </c>
      <c r="J1457" s="6">
        <v>22</v>
      </c>
      <c r="K1457" s="6">
        <v>23</v>
      </c>
      <c r="L1457" s="6"/>
      <c r="M1457" s="6" t="s">
        <v>19789</v>
      </c>
      <c r="N1457" s="6">
        <v>4</v>
      </c>
      <c r="O1457" s="6">
        <v>4</v>
      </c>
      <c r="P1457" s="6">
        <v>4</v>
      </c>
      <c r="Q1457" s="6">
        <v>4</v>
      </c>
      <c r="R1457" s="6" t="s">
        <v>93</v>
      </c>
      <c r="S1457" s="6" t="s">
        <v>10638</v>
      </c>
      <c r="T1457" s="6" t="s">
        <v>797</v>
      </c>
    </row>
    <row r="1458" spans="1:20" x14ac:dyDescent="0.25">
      <c r="A1458" s="6" t="s">
        <v>12364</v>
      </c>
      <c r="B1458" s="7">
        <f>(#REF!/#REF!)*10000000</f>
        <v>1700.0150443809234</v>
      </c>
      <c r="C1458" s="8">
        <v>1.1299999999999999</v>
      </c>
      <c r="D1458" s="9">
        <v>6647</v>
      </c>
      <c r="E1458" s="6">
        <v>3</v>
      </c>
      <c r="F1458" s="6">
        <v>3</v>
      </c>
      <c r="G1458" s="6">
        <v>4</v>
      </c>
      <c r="H1458" s="6" t="s">
        <v>19785</v>
      </c>
      <c r="I1458" s="6">
        <v>1</v>
      </c>
      <c r="J1458" s="6">
        <v>8</v>
      </c>
      <c r="K1458" s="6">
        <v>30</v>
      </c>
      <c r="L1458" s="6" t="s">
        <v>304</v>
      </c>
      <c r="M1458" s="6" t="s">
        <v>19786</v>
      </c>
      <c r="N1458" s="6">
        <v>5</v>
      </c>
      <c r="O1458" s="6">
        <v>4</v>
      </c>
      <c r="P1458" s="6">
        <v>5</v>
      </c>
      <c r="Q1458" s="6">
        <v>4</v>
      </c>
      <c r="R1458" s="6" t="s">
        <v>3675</v>
      </c>
      <c r="S1458" s="6" t="s">
        <v>339</v>
      </c>
      <c r="T1458" s="6" t="s">
        <v>12362</v>
      </c>
    </row>
    <row r="1459" spans="1:20" x14ac:dyDescent="0.25">
      <c r="A1459" s="6" t="s">
        <v>8226</v>
      </c>
      <c r="B1459" s="7">
        <f>(#REF!/#REF!)*10000000</f>
        <v>1700.0377786173028</v>
      </c>
      <c r="C1459" s="8">
        <v>2.25</v>
      </c>
      <c r="D1459" s="9">
        <v>13235</v>
      </c>
      <c r="E1459" s="6">
        <v>3</v>
      </c>
      <c r="F1459" s="6">
        <v>3</v>
      </c>
      <c r="G1459" s="6">
        <v>2</v>
      </c>
      <c r="H1459" s="6" t="s">
        <v>19785</v>
      </c>
      <c r="I1459" s="6">
        <v>0</v>
      </c>
      <c r="J1459" s="6">
        <v>12</v>
      </c>
      <c r="K1459" s="6">
        <v>21</v>
      </c>
      <c r="L1459" s="6" t="s">
        <v>143</v>
      </c>
      <c r="M1459" s="6" t="s">
        <v>19786</v>
      </c>
      <c r="N1459" s="6">
        <v>5</v>
      </c>
      <c r="O1459" s="6">
        <v>4</v>
      </c>
      <c r="P1459" s="6">
        <v>4</v>
      </c>
      <c r="Q1459" s="6">
        <v>3</v>
      </c>
      <c r="R1459" s="6" t="s">
        <v>93</v>
      </c>
      <c r="S1459" s="6" t="s">
        <v>5676</v>
      </c>
      <c r="T1459" s="6" t="s">
        <v>6156</v>
      </c>
    </row>
    <row r="1460" spans="1:20" x14ac:dyDescent="0.25">
      <c r="A1460" s="6" t="s">
        <v>13435</v>
      </c>
      <c r="B1460" s="7">
        <f>(#REF!/#REF!)*10000000</f>
        <v>1700.0607164541589</v>
      </c>
      <c r="C1460" s="8">
        <v>2.8</v>
      </c>
      <c r="D1460" s="9">
        <v>16470</v>
      </c>
      <c r="E1460" s="6">
        <v>3</v>
      </c>
      <c r="F1460" s="6">
        <v>4</v>
      </c>
      <c r="G1460" s="6">
        <v>3</v>
      </c>
      <c r="H1460" s="6" t="s">
        <v>19785</v>
      </c>
      <c r="I1460" s="6">
        <v>1</v>
      </c>
      <c r="J1460" s="6">
        <v>8</v>
      </c>
      <c r="K1460" s="6">
        <v>17</v>
      </c>
      <c r="L1460" s="6" t="s">
        <v>143</v>
      </c>
      <c r="M1460" s="6" t="s">
        <v>19786</v>
      </c>
      <c r="N1460" s="6">
        <v>5</v>
      </c>
      <c r="O1460" s="6">
        <v>4.5</v>
      </c>
      <c r="P1460" s="6">
        <v>5</v>
      </c>
      <c r="Q1460" s="6">
        <v>5</v>
      </c>
      <c r="R1460" s="6" t="s">
        <v>13434</v>
      </c>
      <c r="S1460" s="6" t="s">
        <v>3832</v>
      </c>
      <c r="T1460" s="6" t="s">
        <v>13432</v>
      </c>
    </row>
    <row r="1461" spans="1:20" x14ac:dyDescent="0.25">
      <c r="A1461" s="6" t="s">
        <v>12301</v>
      </c>
      <c r="B1461" s="7">
        <f>(#REF!/#REF!)*10000000</f>
        <v>1700.0761228114693</v>
      </c>
      <c r="C1461" s="8">
        <v>1.34</v>
      </c>
      <c r="D1461" s="9">
        <v>7882</v>
      </c>
      <c r="E1461" s="6">
        <v>3</v>
      </c>
      <c r="F1461" s="6">
        <v>3</v>
      </c>
      <c r="G1461" s="6">
        <v>4</v>
      </c>
      <c r="H1461" s="6" t="s">
        <v>19791</v>
      </c>
      <c r="I1461" s="6">
        <v>3</v>
      </c>
      <c r="J1461" s="6">
        <v>12</v>
      </c>
      <c r="K1461" s="6">
        <v>18</v>
      </c>
      <c r="L1461" s="6" t="s">
        <v>270</v>
      </c>
      <c r="M1461" s="6" t="s">
        <v>19786</v>
      </c>
      <c r="N1461" s="6">
        <v>5</v>
      </c>
      <c r="O1461" s="6">
        <v>4</v>
      </c>
      <c r="P1461" s="6">
        <v>4</v>
      </c>
      <c r="Q1461" s="6">
        <v>3</v>
      </c>
      <c r="R1461" s="6" t="s">
        <v>12300</v>
      </c>
      <c r="S1461" s="6" t="s">
        <v>12293</v>
      </c>
      <c r="T1461" s="6" t="s">
        <v>12298</v>
      </c>
    </row>
    <row r="1462" spans="1:20" x14ac:dyDescent="0.25">
      <c r="A1462" s="6" t="s">
        <v>7293</v>
      </c>
      <c r="B1462" s="7">
        <f>(#REF!/#REF!)*10000000</f>
        <v>1700.1020061203674</v>
      </c>
      <c r="C1462" s="8">
        <v>2</v>
      </c>
      <c r="D1462" s="9">
        <v>11764</v>
      </c>
      <c r="E1462" s="6">
        <v>3</v>
      </c>
      <c r="F1462" s="6">
        <v>3</v>
      </c>
      <c r="G1462" s="6">
        <v>3</v>
      </c>
      <c r="H1462" s="6" t="s">
        <v>19785</v>
      </c>
      <c r="I1462" s="6">
        <v>0</v>
      </c>
      <c r="J1462" s="6">
        <v>24</v>
      </c>
      <c r="K1462" s="6">
        <v>32</v>
      </c>
      <c r="L1462" s="6" t="s">
        <v>527</v>
      </c>
      <c r="M1462" s="6" t="s">
        <v>19790</v>
      </c>
      <c r="N1462" s="6">
        <v>5</v>
      </c>
      <c r="O1462" s="6">
        <v>4</v>
      </c>
      <c r="P1462" s="6">
        <v>4</v>
      </c>
      <c r="Q1462" s="6">
        <v>5</v>
      </c>
      <c r="R1462" s="6" t="s">
        <v>7291</v>
      </c>
      <c r="S1462" s="6" t="s">
        <v>7292</v>
      </c>
      <c r="T1462" s="6" t="s">
        <v>76</v>
      </c>
    </row>
    <row r="1463" spans="1:20" x14ac:dyDescent="0.25">
      <c r="A1463" s="6" t="s">
        <v>10259</v>
      </c>
      <c r="B1463" s="7">
        <f>(#REF!/#REF!)*10000000</f>
        <v>1700.1114827201784</v>
      </c>
      <c r="C1463" s="8">
        <v>1.22</v>
      </c>
      <c r="D1463" s="9">
        <v>7176</v>
      </c>
      <c r="E1463" s="6">
        <v>3</v>
      </c>
      <c r="F1463" s="6">
        <v>5</v>
      </c>
      <c r="G1463" s="6">
        <v>4</v>
      </c>
      <c r="H1463" s="6" t="s">
        <v>19791</v>
      </c>
      <c r="I1463" s="6">
        <v>2</v>
      </c>
      <c r="J1463" s="6">
        <v>10</v>
      </c>
      <c r="K1463" s="6">
        <v>18</v>
      </c>
      <c r="L1463" s="6" t="s">
        <v>322</v>
      </c>
      <c r="M1463" s="6" t="s">
        <v>19786</v>
      </c>
      <c r="N1463" s="6">
        <v>4.5</v>
      </c>
      <c r="O1463" s="6">
        <v>3.5</v>
      </c>
      <c r="P1463" s="6">
        <v>4</v>
      </c>
      <c r="Q1463" s="6">
        <v>4</v>
      </c>
      <c r="R1463" s="6" t="s">
        <v>10257</v>
      </c>
      <c r="S1463" s="6" t="s">
        <v>10258</v>
      </c>
      <c r="T1463" s="6" t="s">
        <v>10255</v>
      </c>
    </row>
    <row r="1464" spans="1:20" x14ac:dyDescent="0.25">
      <c r="A1464" s="6" t="s">
        <v>11028</v>
      </c>
      <c r="B1464" s="7">
        <f>(#REF!/#REF!)*10000000</f>
        <v>1700.1295336787564</v>
      </c>
      <c r="C1464" s="8">
        <v>2.1</v>
      </c>
      <c r="D1464" s="9">
        <v>12352</v>
      </c>
      <c r="E1464" s="6">
        <v>3</v>
      </c>
      <c r="F1464" s="6">
        <v>4</v>
      </c>
      <c r="G1464" s="6">
        <v>2</v>
      </c>
      <c r="H1464" s="6" t="s">
        <v>19785</v>
      </c>
      <c r="I1464" s="6">
        <v>1</v>
      </c>
      <c r="J1464" s="6">
        <v>12</v>
      </c>
      <c r="K1464" s="6">
        <v>16</v>
      </c>
      <c r="L1464" s="6" t="s">
        <v>143</v>
      </c>
      <c r="M1464" s="6" t="s">
        <v>19786</v>
      </c>
      <c r="N1464" s="6">
        <v>3</v>
      </c>
      <c r="O1464" s="6">
        <v>4</v>
      </c>
      <c r="P1464" s="6">
        <v>4</v>
      </c>
      <c r="Q1464" s="6">
        <v>4</v>
      </c>
      <c r="R1464" s="6" t="s">
        <v>11026</v>
      </c>
      <c r="S1464" s="6" t="s">
        <v>11027</v>
      </c>
      <c r="T1464" s="6" t="s">
        <v>11023</v>
      </c>
    </row>
    <row r="1465" spans="1:20" x14ac:dyDescent="0.25">
      <c r="A1465" s="6" t="s">
        <v>14758</v>
      </c>
      <c r="B1465" s="7">
        <f>(#REF!/#REF!)*10000000</f>
        <v>1700.1983564749219</v>
      </c>
      <c r="C1465" s="8">
        <v>1.2</v>
      </c>
      <c r="D1465" s="9">
        <v>7058</v>
      </c>
      <c r="E1465" s="6">
        <v>3</v>
      </c>
      <c r="F1465" s="6">
        <v>3</v>
      </c>
      <c r="G1465" s="6">
        <v>4</v>
      </c>
      <c r="H1465" s="6" t="s">
        <v>19785</v>
      </c>
      <c r="I1465" s="6">
        <v>0</v>
      </c>
      <c r="J1465" s="6">
        <v>2</v>
      </c>
      <c r="K1465" s="6">
        <v>3</v>
      </c>
      <c r="L1465" s="6"/>
      <c r="M1465" s="6" t="s">
        <v>19786</v>
      </c>
      <c r="N1465" s="6">
        <v>4</v>
      </c>
      <c r="O1465" s="6">
        <v>4</v>
      </c>
      <c r="P1465" s="6">
        <v>4</v>
      </c>
      <c r="Q1465" s="6">
        <v>5</v>
      </c>
      <c r="R1465" s="6" t="s">
        <v>14756</v>
      </c>
      <c r="S1465" s="6" t="s">
        <v>14757</v>
      </c>
      <c r="T1465" s="6" t="s">
        <v>1903</v>
      </c>
    </row>
    <row r="1466" spans="1:20" x14ac:dyDescent="0.25">
      <c r="A1466" s="6" t="s">
        <v>5916</v>
      </c>
      <c r="B1466" s="7">
        <f>(#REF!/#REF!)*10000000</f>
        <v>1702.0126975550454</v>
      </c>
      <c r="C1466" s="8">
        <v>1.26</v>
      </c>
      <c r="D1466" s="9">
        <v>7403</v>
      </c>
      <c r="E1466" s="6">
        <v>3</v>
      </c>
      <c r="F1466" s="6">
        <v>3</v>
      </c>
      <c r="G1466" s="6">
        <v>3</v>
      </c>
      <c r="H1466" s="6" t="s">
        <v>19785</v>
      </c>
      <c r="I1466" s="6">
        <v>1</v>
      </c>
      <c r="J1466" s="6">
        <v>6</v>
      </c>
      <c r="K1466" s="6">
        <v>29</v>
      </c>
      <c r="L1466" s="6" t="s">
        <v>143</v>
      </c>
      <c r="M1466" s="6" t="s">
        <v>19786</v>
      </c>
      <c r="N1466" s="6">
        <v>5</v>
      </c>
      <c r="O1466" s="6">
        <v>4</v>
      </c>
      <c r="P1466" s="6">
        <v>5</v>
      </c>
      <c r="Q1466" s="6">
        <v>4</v>
      </c>
      <c r="R1466" s="6" t="s">
        <v>5915</v>
      </c>
      <c r="S1466" s="6" t="s">
        <v>5831</v>
      </c>
      <c r="T1466" s="6" t="s">
        <v>215</v>
      </c>
    </row>
    <row r="1467" spans="1:20" x14ac:dyDescent="0.25">
      <c r="A1467" s="6" t="s">
        <v>7616</v>
      </c>
      <c r="B1467" s="7">
        <f>(#REF!/#REF!)*10000000</f>
        <v>1703.2293227960213</v>
      </c>
      <c r="C1467" s="8">
        <v>1.25</v>
      </c>
      <c r="D1467" s="9">
        <v>7339</v>
      </c>
      <c r="E1467" s="6">
        <v>3</v>
      </c>
      <c r="F1467" s="6">
        <v>3</v>
      </c>
      <c r="G1467" s="6">
        <v>3</v>
      </c>
      <c r="H1467" s="6" t="s">
        <v>19785</v>
      </c>
      <c r="I1467" s="6">
        <v>1</v>
      </c>
      <c r="J1467" s="6">
        <v>28</v>
      </c>
      <c r="K1467" s="6">
        <v>29</v>
      </c>
      <c r="L1467" s="6" t="s">
        <v>304</v>
      </c>
      <c r="M1467" s="6" t="s">
        <v>19790</v>
      </c>
      <c r="N1467" s="6">
        <v>5</v>
      </c>
      <c r="O1467" s="6">
        <v>4</v>
      </c>
      <c r="P1467" s="6">
        <v>5</v>
      </c>
      <c r="Q1467" s="6">
        <v>4</v>
      </c>
      <c r="R1467" s="6"/>
      <c r="S1467" s="6" t="s">
        <v>7615</v>
      </c>
      <c r="T1467" s="6" t="s">
        <v>7612</v>
      </c>
    </row>
    <row r="1468" spans="1:20" x14ac:dyDescent="0.25">
      <c r="A1468" s="6" t="s">
        <v>4474</v>
      </c>
      <c r="B1468" s="7">
        <f>(#REF!/#REF!)*10000000</f>
        <v>1703.7157228622425</v>
      </c>
      <c r="C1468" s="8">
        <v>1.05</v>
      </c>
      <c r="D1468" s="9">
        <v>6163</v>
      </c>
      <c r="E1468" s="6">
        <v>2</v>
      </c>
      <c r="F1468" s="6">
        <v>2</v>
      </c>
      <c r="G1468" s="6">
        <v>4</v>
      </c>
      <c r="H1468" s="6" t="s">
        <v>19785</v>
      </c>
      <c r="I1468" s="6">
        <v>1</v>
      </c>
      <c r="J1468" s="6">
        <v>7</v>
      </c>
      <c r="K1468" s="6">
        <v>26</v>
      </c>
      <c r="L1468" s="6" t="s">
        <v>31</v>
      </c>
      <c r="M1468" s="6" t="s">
        <v>19786</v>
      </c>
      <c r="N1468" s="6">
        <v>4.5</v>
      </c>
      <c r="O1468" s="6">
        <v>4</v>
      </c>
      <c r="P1468" s="6">
        <v>4</v>
      </c>
      <c r="Q1468" s="6">
        <v>4.5</v>
      </c>
      <c r="R1468" s="6" t="s">
        <v>4472</v>
      </c>
      <c r="S1468" s="6" t="s">
        <v>4473</v>
      </c>
      <c r="T1468" s="6" t="s">
        <v>4184</v>
      </c>
    </row>
    <row r="1469" spans="1:20" x14ac:dyDescent="0.25">
      <c r="A1469" s="6" t="s">
        <v>15505</v>
      </c>
      <c r="B1469" s="7">
        <f>(#REF!/#REF!)*10000000</f>
        <v>1704.0613462084634</v>
      </c>
      <c r="C1469" s="8">
        <v>1.8</v>
      </c>
      <c r="D1469" s="9">
        <v>10563</v>
      </c>
      <c r="E1469" s="6">
        <v>3</v>
      </c>
      <c r="F1469" s="6">
        <v>3</v>
      </c>
      <c r="G1469" s="6">
        <v>3</v>
      </c>
      <c r="H1469" s="6" t="s">
        <v>19785</v>
      </c>
      <c r="I1469" s="6">
        <v>0</v>
      </c>
      <c r="J1469" s="6">
        <v>14</v>
      </c>
      <c r="K1469" s="6">
        <v>26</v>
      </c>
      <c r="L1469" s="6" t="s">
        <v>270</v>
      </c>
      <c r="M1469" s="6" t="s">
        <v>19789</v>
      </c>
      <c r="N1469" s="6">
        <v>4</v>
      </c>
      <c r="O1469" s="6">
        <v>4</v>
      </c>
      <c r="P1469" s="6">
        <v>4</v>
      </c>
      <c r="Q1469" s="6">
        <v>4</v>
      </c>
      <c r="R1469" s="6" t="s">
        <v>93</v>
      </c>
      <c r="S1469" s="6"/>
      <c r="T1469" s="6" t="s">
        <v>2660</v>
      </c>
    </row>
    <row r="1470" spans="1:20" x14ac:dyDescent="0.25">
      <c r="A1470" s="6" t="s">
        <v>18319</v>
      </c>
      <c r="B1470" s="7">
        <f>(#REF!/#REF!)*10000000</f>
        <v>1704.3033659991481</v>
      </c>
      <c r="C1470" s="8">
        <v>0.8</v>
      </c>
      <c r="D1470" s="9">
        <v>4694</v>
      </c>
      <c r="E1470" s="6">
        <v>4</v>
      </c>
      <c r="F1470" s="6">
        <v>4</v>
      </c>
      <c r="G1470" s="6">
        <v>3</v>
      </c>
      <c r="H1470" s="6" t="s">
        <v>19785</v>
      </c>
      <c r="I1470" s="6">
        <v>0</v>
      </c>
      <c r="J1470" s="6">
        <v>1</v>
      </c>
      <c r="K1470" s="6">
        <v>4</v>
      </c>
      <c r="L1470" s="6" t="s">
        <v>143</v>
      </c>
      <c r="M1470" s="6" t="s">
        <v>19790</v>
      </c>
      <c r="N1470" s="6">
        <v>5</v>
      </c>
      <c r="O1470" s="6">
        <v>3</v>
      </c>
      <c r="P1470" s="6">
        <v>4</v>
      </c>
      <c r="Q1470" s="6">
        <v>4</v>
      </c>
      <c r="R1470" s="6" t="s">
        <v>18317</v>
      </c>
      <c r="S1470" s="6" t="s">
        <v>18318</v>
      </c>
      <c r="T1470" s="6" t="s">
        <v>88</v>
      </c>
    </row>
    <row r="1471" spans="1:20" x14ac:dyDescent="0.25">
      <c r="A1471" s="6" t="s">
        <v>11679</v>
      </c>
      <c r="B1471" s="7">
        <f>(#REF!/#REF!)*10000000</f>
        <v>1706.1518962659648</v>
      </c>
      <c r="C1471" s="8">
        <v>1.75</v>
      </c>
      <c r="D1471" s="9">
        <v>10257</v>
      </c>
      <c r="E1471" s="6">
        <v>3</v>
      </c>
      <c r="F1471" s="6">
        <v>4</v>
      </c>
      <c r="G1471" s="6">
        <v>4</v>
      </c>
      <c r="H1471" s="6" t="s">
        <v>19785</v>
      </c>
      <c r="I1471" s="6">
        <v>1</v>
      </c>
      <c r="J1471" s="6">
        <v>20</v>
      </c>
      <c r="K1471" s="6">
        <v>28</v>
      </c>
      <c r="L1471" s="6" t="s">
        <v>143</v>
      </c>
      <c r="M1471" s="6" t="s">
        <v>19786</v>
      </c>
      <c r="N1471" s="6">
        <v>5</v>
      </c>
      <c r="O1471" s="6">
        <v>4</v>
      </c>
      <c r="P1471" s="6">
        <v>4</v>
      </c>
      <c r="Q1471" s="6">
        <v>4</v>
      </c>
      <c r="R1471" s="6" t="s">
        <v>11678</v>
      </c>
      <c r="S1471" s="6" t="s">
        <v>171</v>
      </c>
      <c r="T1471" s="6" t="s">
        <v>11676</v>
      </c>
    </row>
    <row r="1472" spans="1:20" x14ac:dyDescent="0.25">
      <c r="A1472" s="6" t="s">
        <v>10561</v>
      </c>
      <c r="B1472" s="7">
        <f>(#REF!/#REF!)*10000000</f>
        <v>1707.067258449983</v>
      </c>
      <c r="C1472" s="8">
        <v>1.5</v>
      </c>
      <c r="D1472" s="9">
        <v>8787</v>
      </c>
      <c r="E1472" s="6">
        <v>3</v>
      </c>
      <c r="F1472" s="6">
        <v>3</v>
      </c>
      <c r="G1472" s="6">
        <v>3</v>
      </c>
      <c r="H1472" s="6" t="s">
        <v>19785</v>
      </c>
      <c r="I1472" s="6">
        <v>0</v>
      </c>
      <c r="J1472" s="6">
        <v>1</v>
      </c>
      <c r="K1472" s="6">
        <v>5</v>
      </c>
      <c r="L1472" s="6" t="s">
        <v>304</v>
      </c>
      <c r="M1472" s="6" t="s">
        <v>19787</v>
      </c>
      <c r="N1472" s="6">
        <v>4</v>
      </c>
      <c r="O1472" s="6">
        <v>4</v>
      </c>
      <c r="P1472" s="6">
        <v>4.5</v>
      </c>
      <c r="Q1472" s="6">
        <v>4.5</v>
      </c>
      <c r="R1472" s="6" t="s">
        <v>10559</v>
      </c>
      <c r="S1472" s="6" t="s">
        <v>10560</v>
      </c>
      <c r="T1472" s="6" t="s">
        <v>10557</v>
      </c>
    </row>
    <row r="1473" spans="1:20" x14ac:dyDescent="0.25">
      <c r="A1473" s="6" t="s">
        <v>9914</v>
      </c>
      <c r="B1473" s="7">
        <f>(#REF!/#REF!)*10000000</f>
        <v>1711.0396276777769</v>
      </c>
      <c r="C1473" s="8">
        <v>2.5</v>
      </c>
      <c r="D1473" s="9">
        <v>14611</v>
      </c>
      <c r="E1473" s="6">
        <v>3</v>
      </c>
      <c r="F1473" s="6">
        <v>3</v>
      </c>
      <c r="G1473" s="6">
        <v>2</v>
      </c>
      <c r="H1473" s="6" t="s">
        <v>19785</v>
      </c>
      <c r="I1473" s="6">
        <v>0</v>
      </c>
      <c r="J1473" s="6">
        <v>19</v>
      </c>
      <c r="K1473" s="6">
        <v>24</v>
      </c>
      <c r="L1473" s="6" t="s">
        <v>270</v>
      </c>
      <c r="M1473" s="6" t="s">
        <v>19788</v>
      </c>
      <c r="N1473" s="6">
        <v>4</v>
      </c>
      <c r="O1473" s="6">
        <v>4.5</v>
      </c>
      <c r="P1473" s="6">
        <v>4.5</v>
      </c>
      <c r="Q1473" s="6">
        <v>4.5</v>
      </c>
      <c r="R1473" s="6" t="s">
        <v>9912</v>
      </c>
      <c r="S1473" s="6" t="s">
        <v>9913</v>
      </c>
      <c r="T1473" s="6" t="s">
        <v>9910</v>
      </c>
    </row>
    <row r="1474" spans="1:20" x14ac:dyDescent="0.25">
      <c r="A1474" s="6" t="s">
        <v>6920</v>
      </c>
      <c r="B1474" s="7">
        <f>(#REF!/#REF!)*10000000</f>
        <v>1711.089174070418</v>
      </c>
      <c r="C1474" s="8">
        <v>2.6</v>
      </c>
      <c r="D1474" s="9">
        <v>15195</v>
      </c>
      <c r="E1474" s="6">
        <v>3</v>
      </c>
      <c r="F1474" s="6">
        <v>3</v>
      </c>
      <c r="G1474" s="6">
        <v>2</v>
      </c>
      <c r="H1474" s="6" t="s">
        <v>19785</v>
      </c>
      <c r="I1474" s="6">
        <v>0</v>
      </c>
      <c r="J1474" s="6">
        <v>8</v>
      </c>
      <c r="K1474" s="6">
        <v>24</v>
      </c>
      <c r="L1474" s="6" t="s">
        <v>270</v>
      </c>
      <c r="M1474" s="6" t="s">
        <v>19786</v>
      </c>
      <c r="N1474" s="6">
        <v>4</v>
      </c>
      <c r="O1474" s="6">
        <v>4.5</v>
      </c>
      <c r="P1474" s="6">
        <v>4.5</v>
      </c>
      <c r="Q1474" s="6">
        <v>4.5</v>
      </c>
      <c r="R1474" s="6" t="s">
        <v>93</v>
      </c>
      <c r="S1474" s="6" t="s">
        <v>6216</v>
      </c>
      <c r="T1474" s="6" t="s">
        <v>6202</v>
      </c>
    </row>
    <row r="1475" spans="1:20" x14ac:dyDescent="0.25">
      <c r="A1475" s="6" t="s">
        <v>13023</v>
      </c>
      <c r="B1475" s="7">
        <f>(#REF!/#REF!)*10000000</f>
        <v>1711.089174070418</v>
      </c>
      <c r="C1475" s="8">
        <v>2.6</v>
      </c>
      <c r="D1475" s="9">
        <v>15195</v>
      </c>
      <c r="E1475" s="6">
        <v>3</v>
      </c>
      <c r="F1475" s="6">
        <v>3</v>
      </c>
      <c r="G1475" s="6">
        <v>2</v>
      </c>
      <c r="H1475" s="6" t="s">
        <v>19785</v>
      </c>
      <c r="I1475" s="6">
        <v>0</v>
      </c>
      <c r="J1475" s="6">
        <v>11</v>
      </c>
      <c r="K1475" s="6">
        <v>18</v>
      </c>
      <c r="L1475" s="6" t="s">
        <v>703</v>
      </c>
      <c r="M1475" s="6" t="s">
        <v>19788</v>
      </c>
      <c r="N1475" s="6">
        <v>4</v>
      </c>
      <c r="O1475" s="6">
        <v>4.5</v>
      </c>
      <c r="P1475" s="6">
        <v>4.5</v>
      </c>
      <c r="Q1475" s="6">
        <v>4.5</v>
      </c>
      <c r="R1475" s="6"/>
      <c r="S1475" s="6" t="s">
        <v>171</v>
      </c>
      <c r="T1475" s="6" t="s">
        <v>3156</v>
      </c>
    </row>
    <row r="1476" spans="1:20" x14ac:dyDescent="0.25">
      <c r="A1476" s="6" t="s">
        <v>4448</v>
      </c>
      <c r="B1476" s="7">
        <f>(#REF!/#REF!)*10000000</f>
        <v>1715.0395778364118</v>
      </c>
      <c r="C1476" s="8">
        <v>2.6</v>
      </c>
      <c r="D1476" s="9">
        <v>15160</v>
      </c>
      <c r="E1476" s="6">
        <v>3</v>
      </c>
      <c r="F1476" s="6">
        <v>4</v>
      </c>
      <c r="G1476" s="6">
        <v>4</v>
      </c>
      <c r="H1476" s="6" t="s">
        <v>19785</v>
      </c>
      <c r="I1476" s="6">
        <v>2</v>
      </c>
      <c r="J1476" s="6">
        <v>5</v>
      </c>
      <c r="K1476" s="6">
        <v>29</v>
      </c>
      <c r="L1476" s="6"/>
      <c r="M1476" s="6" t="s">
        <v>19786</v>
      </c>
      <c r="N1476" s="6">
        <v>5</v>
      </c>
      <c r="O1476" s="6">
        <v>5</v>
      </c>
      <c r="P1476" s="6">
        <v>5</v>
      </c>
      <c r="Q1476" s="6">
        <v>4</v>
      </c>
      <c r="R1476" s="6" t="s">
        <v>2204</v>
      </c>
      <c r="S1476" s="6" t="s">
        <v>4447</v>
      </c>
      <c r="T1476" s="6" t="s">
        <v>4443</v>
      </c>
    </row>
    <row r="1477" spans="1:20" x14ac:dyDescent="0.25">
      <c r="A1477" s="6" t="s">
        <v>7304</v>
      </c>
      <c r="B1477" s="7">
        <f>(#REF!/#REF!)*10000000</f>
        <v>1717.0061656130495</v>
      </c>
      <c r="C1477" s="8">
        <v>2.2000000000000002</v>
      </c>
      <c r="D1477" s="9">
        <v>12813</v>
      </c>
      <c r="E1477" s="6">
        <v>3</v>
      </c>
      <c r="F1477" s="6">
        <v>4</v>
      </c>
      <c r="G1477" s="6">
        <v>4</v>
      </c>
      <c r="H1477" s="6" t="s">
        <v>19785</v>
      </c>
      <c r="I1477" s="6">
        <v>1</v>
      </c>
      <c r="J1477" s="6">
        <v>8</v>
      </c>
      <c r="K1477" s="6">
        <v>19</v>
      </c>
      <c r="L1477" s="6" t="s">
        <v>527</v>
      </c>
      <c r="M1477" s="6" t="s">
        <v>19790</v>
      </c>
      <c r="N1477" s="6">
        <v>4</v>
      </c>
      <c r="O1477" s="6">
        <v>4</v>
      </c>
      <c r="P1477" s="6">
        <v>4</v>
      </c>
      <c r="Q1477" s="6">
        <v>4</v>
      </c>
      <c r="R1477" s="6" t="s">
        <v>7302</v>
      </c>
      <c r="S1477" s="6" t="s">
        <v>7303</v>
      </c>
      <c r="T1477" s="6" t="s">
        <v>7299</v>
      </c>
    </row>
    <row r="1478" spans="1:20" x14ac:dyDescent="0.25">
      <c r="A1478" s="6" t="s">
        <v>4124</v>
      </c>
      <c r="B1478" s="7">
        <f>(#REF!/#REF!)*10000000</f>
        <v>1717.0586039567002</v>
      </c>
      <c r="C1478" s="8">
        <v>4.5999999999999996</v>
      </c>
      <c r="D1478" s="9">
        <v>26790</v>
      </c>
      <c r="E1478" s="6">
        <v>3</v>
      </c>
      <c r="F1478" s="6">
        <v>3</v>
      </c>
      <c r="G1478" s="6">
        <v>3</v>
      </c>
      <c r="H1478" s="6" t="s">
        <v>19791</v>
      </c>
      <c r="I1478" s="6">
        <v>3</v>
      </c>
      <c r="J1478" s="6">
        <v>7</v>
      </c>
      <c r="K1478" s="6">
        <v>42</v>
      </c>
      <c r="L1478" s="6" t="s">
        <v>703</v>
      </c>
      <c r="M1478" s="6" t="s">
        <v>19788</v>
      </c>
      <c r="N1478" s="6">
        <v>4</v>
      </c>
      <c r="O1478" s="6">
        <v>4</v>
      </c>
      <c r="P1478" s="6">
        <v>4</v>
      </c>
      <c r="Q1478" s="6">
        <v>5</v>
      </c>
      <c r="R1478" s="6" t="s">
        <v>4122</v>
      </c>
      <c r="S1478" s="6" t="s">
        <v>4123</v>
      </c>
      <c r="T1478" s="6" t="s">
        <v>4118</v>
      </c>
    </row>
    <row r="1479" spans="1:20" x14ac:dyDescent="0.25">
      <c r="A1479" s="6" t="s">
        <v>7071</v>
      </c>
      <c r="B1479" s="7">
        <f>(#REF!/#REF!)*10000000</f>
        <v>1720.054842328306</v>
      </c>
      <c r="C1479" s="8">
        <v>1.38</v>
      </c>
      <c r="D1479" s="9">
        <v>8023</v>
      </c>
      <c r="E1479" s="6">
        <v>3</v>
      </c>
      <c r="F1479" s="6">
        <v>3</v>
      </c>
      <c r="G1479" s="6">
        <v>3</v>
      </c>
      <c r="H1479" s="6" t="s">
        <v>19785</v>
      </c>
      <c r="I1479" s="6">
        <v>1</v>
      </c>
      <c r="J1479" s="6">
        <v>5</v>
      </c>
      <c r="K1479" s="6">
        <v>15</v>
      </c>
      <c r="L1479" s="6" t="s">
        <v>322</v>
      </c>
      <c r="M1479" s="6" t="s">
        <v>19786</v>
      </c>
      <c r="N1479" s="6">
        <v>5</v>
      </c>
      <c r="O1479" s="6">
        <v>4</v>
      </c>
      <c r="P1479" s="6">
        <v>5</v>
      </c>
      <c r="Q1479" s="6">
        <v>4</v>
      </c>
      <c r="R1479" s="6" t="s">
        <v>7070</v>
      </c>
      <c r="S1479" s="6" t="s">
        <v>2419</v>
      </c>
      <c r="T1479" s="6" t="s">
        <v>2541</v>
      </c>
    </row>
    <row r="1480" spans="1:20" x14ac:dyDescent="0.25">
      <c r="A1480" s="6" t="s">
        <v>8085</v>
      </c>
      <c r="B1480" s="7">
        <f>(#REF!/#REF!)*10000000</f>
        <v>1720.1130359995084</v>
      </c>
      <c r="C1480" s="8">
        <v>1.4</v>
      </c>
      <c r="D1480" s="9">
        <v>8139</v>
      </c>
      <c r="E1480" s="6">
        <v>3</v>
      </c>
      <c r="F1480" s="6">
        <v>3</v>
      </c>
      <c r="G1480" s="6">
        <v>3</v>
      </c>
      <c r="H1480" s="6" t="s">
        <v>19791</v>
      </c>
      <c r="I1480" s="6">
        <v>3</v>
      </c>
      <c r="J1480" s="6">
        <v>2</v>
      </c>
      <c r="K1480" s="6">
        <v>16</v>
      </c>
      <c r="L1480" s="6" t="s">
        <v>527</v>
      </c>
      <c r="M1480" s="6" t="s">
        <v>19786</v>
      </c>
      <c r="N1480" s="6">
        <v>5</v>
      </c>
      <c r="O1480" s="6">
        <v>4</v>
      </c>
      <c r="P1480" s="6">
        <v>5</v>
      </c>
      <c r="Q1480" s="6">
        <v>4</v>
      </c>
      <c r="R1480" s="6" t="s">
        <v>8084</v>
      </c>
      <c r="S1480" s="6" t="s">
        <v>3629</v>
      </c>
      <c r="T1480" s="6" t="s">
        <v>2541</v>
      </c>
    </row>
    <row r="1481" spans="1:20" x14ac:dyDescent="0.25">
      <c r="A1481" s="6" t="s">
        <v>9970</v>
      </c>
      <c r="B1481" s="7">
        <f>(#REF!/#REF!)*10000000</f>
        <v>1720.119853512374</v>
      </c>
      <c r="C1481" s="8">
        <v>1.55</v>
      </c>
      <c r="D1481" s="9">
        <v>9011</v>
      </c>
      <c r="E1481" s="6">
        <v>3</v>
      </c>
      <c r="F1481" s="6">
        <v>3</v>
      </c>
      <c r="G1481" s="6">
        <v>3</v>
      </c>
      <c r="H1481" s="6" t="s">
        <v>19785</v>
      </c>
      <c r="I1481" s="6">
        <v>1</v>
      </c>
      <c r="J1481" s="6">
        <v>4</v>
      </c>
      <c r="K1481" s="6">
        <v>16</v>
      </c>
      <c r="L1481" s="6" t="s">
        <v>31</v>
      </c>
      <c r="M1481" s="6" t="s">
        <v>19786</v>
      </c>
      <c r="N1481" s="6">
        <v>5</v>
      </c>
      <c r="O1481" s="6">
        <v>4</v>
      </c>
      <c r="P1481" s="6">
        <v>5</v>
      </c>
      <c r="Q1481" s="6">
        <v>4</v>
      </c>
      <c r="R1481" s="6" t="s">
        <v>9969</v>
      </c>
      <c r="S1481" s="6" t="s">
        <v>2774</v>
      </c>
      <c r="T1481" s="6" t="s">
        <v>9967</v>
      </c>
    </row>
    <row r="1482" spans="1:20" x14ac:dyDescent="0.25">
      <c r="A1482" s="6" t="s">
        <v>18529</v>
      </c>
      <c r="B1482" s="7">
        <f>(#REF!/#REF!)*10000000</f>
        <v>1720.1834862385322</v>
      </c>
      <c r="C1482" s="8">
        <v>1.5</v>
      </c>
      <c r="D1482" s="9">
        <v>8720</v>
      </c>
      <c r="E1482" s="6">
        <v>3</v>
      </c>
      <c r="F1482" s="6">
        <v>3</v>
      </c>
      <c r="G1482" s="6">
        <v>4</v>
      </c>
      <c r="H1482" s="6" t="s">
        <v>19785</v>
      </c>
      <c r="I1482" s="6">
        <v>0</v>
      </c>
      <c r="J1482" s="6">
        <v>3</v>
      </c>
      <c r="K1482" s="6">
        <v>4</v>
      </c>
      <c r="L1482" s="6" t="s">
        <v>270</v>
      </c>
      <c r="M1482" s="6" t="s">
        <v>19789</v>
      </c>
      <c r="N1482" s="6"/>
      <c r="O1482" s="6"/>
      <c r="P1482" s="6"/>
      <c r="Q1482" s="6"/>
      <c r="R1482" s="6" t="s">
        <v>93</v>
      </c>
      <c r="S1482" s="6" t="s">
        <v>18528</v>
      </c>
      <c r="T1482" s="6" t="s">
        <v>18526</v>
      </c>
    </row>
    <row r="1483" spans="1:20" x14ac:dyDescent="0.25">
      <c r="A1483" s="6" t="s">
        <v>6151</v>
      </c>
      <c r="B1483" s="7">
        <f>(#REF!/#REF!)*10000000</f>
        <v>1721.4397496087636</v>
      </c>
      <c r="C1483" s="8">
        <v>1.76</v>
      </c>
      <c r="D1483" s="9">
        <v>10224</v>
      </c>
      <c r="E1483" s="6">
        <v>3</v>
      </c>
      <c r="F1483" s="6">
        <v>3</v>
      </c>
      <c r="G1483" s="6">
        <v>3</v>
      </c>
      <c r="H1483" s="6" t="s">
        <v>19785</v>
      </c>
      <c r="I1483" s="6">
        <v>0</v>
      </c>
      <c r="J1483" s="6">
        <v>1</v>
      </c>
      <c r="K1483" s="6">
        <v>26</v>
      </c>
      <c r="L1483" s="6" t="s">
        <v>143</v>
      </c>
      <c r="M1483" s="6" t="s">
        <v>19786</v>
      </c>
      <c r="N1483" s="6">
        <v>4</v>
      </c>
      <c r="O1483" s="6">
        <v>4</v>
      </c>
      <c r="P1483" s="6">
        <v>5</v>
      </c>
      <c r="Q1483" s="6">
        <v>4</v>
      </c>
      <c r="R1483" s="6" t="s">
        <v>93</v>
      </c>
      <c r="S1483" s="6" t="s">
        <v>6150</v>
      </c>
      <c r="T1483" s="6" t="s">
        <v>6148</v>
      </c>
    </row>
    <row r="1484" spans="1:20" x14ac:dyDescent="0.25">
      <c r="A1484" s="6" t="s">
        <v>18088</v>
      </c>
      <c r="B1484" s="7">
        <f>(#REF!/#REF!)*10000000</f>
        <v>1724.1379310344826</v>
      </c>
      <c r="C1484" s="8">
        <v>1.25</v>
      </c>
      <c r="D1484" s="9">
        <v>7250</v>
      </c>
      <c r="E1484" s="6">
        <v>3</v>
      </c>
      <c r="F1484" s="6">
        <v>3</v>
      </c>
      <c r="G1484" s="6">
        <v>4</v>
      </c>
      <c r="H1484" s="6" t="s">
        <v>19785</v>
      </c>
      <c r="I1484" s="6">
        <v>0</v>
      </c>
      <c r="J1484" s="6">
        <v>2</v>
      </c>
      <c r="K1484" s="6">
        <v>19</v>
      </c>
      <c r="L1484" s="6" t="s">
        <v>143</v>
      </c>
      <c r="M1484" s="6" t="s">
        <v>19789</v>
      </c>
      <c r="N1484" s="6">
        <v>4</v>
      </c>
      <c r="O1484" s="6">
        <v>4</v>
      </c>
      <c r="P1484" s="6">
        <v>4</v>
      </c>
      <c r="Q1484" s="6">
        <v>4</v>
      </c>
      <c r="R1484" s="6" t="s">
        <v>3675</v>
      </c>
      <c r="S1484" s="6" t="s">
        <v>2419</v>
      </c>
      <c r="T1484" s="6" t="s">
        <v>18086</v>
      </c>
    </row>
    <row r="1485" spans="1:20" x14ac:dyDescent="0.25">
      <c r="A1485" s="6" t="s">
        <v>18982</v>
      </c>
      <c r="B1485" s="7">
        <f>(#REF!/#REF!)*10000000</f>
        <v>1725.129384703853</v>
      </c>
      <c r="C1485" s="8">
        <v>2.1</v>
      </c>
      <c r="D1485" s="9">
        <v>12173</v>
      </c>
      <c r="E1485" s="6">
        <v>4</v>
      </c>
      <c r="F1485" s="6">
        <v>4</v>
      </c>
      <c r="G1485" s="6">
        <v>3</v>
      </c>
      <c r="H1485" s="6" t="s">
        <v>19785</v>
      </c>
      <c r="I1485" s="6">
        <v>2</v>
      </c>
      <c r="J1485" s="6">
        <v>0</v>
      </c>
      <c r="K1485" s="6">
        <v>29</v>
      </c>
      <c r="L1485" s="6" t="s">
        <v>270</v>
      </c>
      <c r="M1485" s="6" t="s">
        <v>19789</v>
      </c>
      <c r="N1485" s="6"/>
      <c r="O1485" s="6"/>
      <c r="P1485" s="6"/>
      <c r="Q1485" s="6"/>
      <c r="R1485" s="6"/>
      <c r="S1485" s="6" t="s">
        <v>18981</v>
      </c>
      <c r="T1485" s="6" t="s">
        <v>18977</v>
      </c>
    </row>
    <row r="1486" spans="1:20" x14ac:dyDescent="0.25">
      <c r="A1486" s="6" t="s">
        <v>12597</v>
      </c>
      <c r="B1486" s="7">
        <f>(#REF!/#REF!)*10000000</f>
        <v>1725.1877410188754</v>
      </c>
      <c r="C1486" s="8">
        <v>0.85</v>
      </c>
      <c r="D1486" s="9">
        <v>4927</v>
      </c>
      <c r="E1486" s="6">
        <v>3</v>
      </c>
      <c r="F1486" s="6">
        <v>3</v>
      </c>
      <c r="G1486" s="6">
        <v>4</v>
      </c>
      <c r="H1486" s="6" t="s">
        <v>19785</v>
      </c>
      <c r="I1486" s="6">
        <v>1</v>
      </c>
      <c r="J1486" s="6">
        <v>10</v>
      </c>
      <c r="K1486" s="6">
        <v>19</v>
      </c>
      <c r="L1486" s="6" t="s">
        <v>304</v>
      </c>
      <c r="M1486" s="6" t="s">
        <v>19786</v>
      </c>
      <c r="N1486" s="6">
        <v>4.5</v>
      </c>
      <c r="O1486" s="6">
        <v>4</v>
      </c>
      <c r="P1486" s="6">
        <v>4</v>
      </c>
      <c r="Q1486" s="6">
        <v>3</v>
      </c>
      <c r="R1486" s="6" t="s">
        <v>93</v>
      </c>
      <c r="S1486" s="6" t="s">
        <v>12596</v>
      </c>
      <c r="T1486" s="6" t="s">
        <v>4923</v>
      </c>
    </row>
    <row r="1487" spans="1:20" x14ac:dyDescent="0.25">
      <c r="A1487" s="6" t="s">
        <v>13009</v>
      </c>
      <c r="B1487" s="7">
        <f>(#REF!/#REF!)*10000000</f>
        <v>1725.2002464571779</v>
      </c>
      <c r="C1487" s="8">
        <v>0.84</v>
      </c>
      <c r="D1487" s="9">
        <v>4869</v>
      </c>
      <c r="E1487" s="6">
        <v>3</v>
      </c>
      <c r="F1487" s="6">
        <v>3</v>
      </c>
      <c r="G1487" s="6">
        <v>4</v>
      </c>
      <c r="H1487" s="6" t="s">
        <v>19791</v>
      </c>
      <c r="I1487" s="6">
        <v>1</v>
      </c>
      <c r="J1487" s="6">
        <v>8</v>
      </c>
      <c r="K1487" s="6">
        <v>19</v>
      </c>
      <c r="L1487" s="6"/>
      <c r="M1487" s="6" t="s">
        <v>19788</v>
      </c>
      <c r="N1487" s="6">
        <v>4.5</v>
      </c>
      <c r="O1487" s="6">
        <v>4</v>
      </c>
      <c r="P1487" s="6">
        <v>4</v>
      </c>
      <c r="Q1487" s="6">
        <v>3</v>
      </c>
      <c r="R1487" s="6"/>
      <c r="S1487" s="6" t="s">
        <v>13008</v>
      </c>
      <c r="T1487" s="6" t="s">
        <v>4923</v>
      </c>
    </row>
    <row r="1488" spans="1:20" x14ac:dyDescent="0.25">
      <c r="A1488" s="6" t="s">
        <v>802</v>
      </c>
      <c r="B1488" s="7">
        <f>(#REF!/#REF!)*10000000</f>
        <v>1725.219573400251</v>
      </c>
      <c r="C1488" s="8">
        <v>1.1000000000000001</v>
      </c>
      <c r="D1488" s="9">
        <v>6376</v>
      </c>
      <c r="E1488" s="6">
        <v>3</v>
      </c>
      <c r="F1488" s="6">
        <v>3</v>
      </c>
      <c r="G1488" s="6">
        <v>4</v>
      </c>
      <c r="H1488" s="6" t="s">
        <v>19785</v>
      </c>
      <c r="I1488" s="6">
        <v>0</v>
      </c>
      <c r="J1488" s="6">
        <v>7</v>
      </c>
      <c r="K1488" s="6">
        <v>19</v>
      </c>
      <c r="L1488" s="6" t="s">
        <v>270</v>
      </c>
      <c r="M1488" s="6" t="s">
        <v>19789</v>
      </c>
      <c r="N1488" s="6">
        <v>4</v>
      </c>
      <c r="O1488" s="6">
        <v>4</v>
      </c>
      <c r="P1488" s="6">
        <v>4</v>
      </c>
      <c r="Q1488" s="6">
        <v>4</v>
      </c>
      <c r="R1488" s="6" t="s">
        <v>93</v>
      </c>
      <c r="S1488" s="6" t="s">
        <v>801</v>
      </c>
      <c r="T1488" s="6" t="s">
        <v>797</v>
      </c>
    </row>
    <row r="1489" spans="1:20" x14ac:dyDescent="0.25">
      <c r="A1489" s="6" t="s">
        <v>13013</v>
      </c>
      <c r="B1489" s="7">
        <f>(#REF!/#REF!)*10000000</f>
        <v>1725.2675256606246</v>
      </c>
      <c r="C1489" s="8">
        <v>0.79</v>
      </c>
      <c r="D1489" s="9">
        <v>4579</v>
      </c>
      <c r="E1489" s="6">
        <v>3</v>
      </c>
      <c r="F1489" s="6">
        <v>3</v>
      </c>
      <c r="G1489" s="6">
        <v>4</v>
      </c>
      <c r="H1489" s="6" t="s">
        <v>19785</v>
      </c>
      <c r="I1489" s="6">
        <v>0</v>
      </c>
      <c r="J1489" s="6">
        <v>8</v>
      </c>
      <c r="K1489" s="6">
        <v>19</v>
      </c>
      <c r="L1489" s="6" t="s">
        <v>31</v>
      </c>
      <c r="M1489" s="6" t="s">
        <v>19788</v>
      </c>
      <c r="N1489" s="6">
        <v>4.5</v>
      </c>
      <c r="O1489" s="6">
        <v>4</v>
      </c>
      <c r="P1489" s="6">
        <v>4</v>
      </c>
      <c r="Q1489" s="6">
        <v>3</v>
      </c>
      <c r="R1489" s="6" t="s">
        <v>93</v>
      </c>
      <c r="S1489" s="6" t="s">
        <v>1123</v>
      </c>
      <c r="T1489" s="6" t="s">
        <v>4923</v>
      </c>
    </row>
    <row r="1490" spans="1:20" x14ac:dyDescent="0.25">
      <c r="A1490" s="6" t="s">
        <v>19204</v>
      </c>
      <c r="B1490" s="7">
        <f>(#REF!/#REF!)*10000000</f>
        <v>1727.0009963467287</v>
      </c>
      <c r="C1490" s="8">
        <v>2.08</v>
      </c>
      <c r="D1490" s="9">
        <v>12044</v>
      </c>
      <c r="E1490" s="6">
        <v>3</v>
      </c>
      <c r="F1490" s="6">
        <v>3</v>
      </c>
      <c r="G1490" s="6">
        <v>2</v>
      </c>
      <c r="H1490" s="6" t="s">
        <v>19785</v>
      </c>
      <c r="I1490" s="6">
        <v>1</v>
      </c>
      <c r="J1490" s="6">
        <v>6</v>
      </c>
      <c r="K1490" s="6">
        <v>19</v>
      </c>
      <c r="L1490" s="6"/>
      <c r="M1490" s="6" t="s">
        <v>19789</v>
      </c>
      <c r="N1490" s="6">
        <v>5</v>
      </c>
      <c r="O1490" s="6">
        <v>5</v>
      </c>
      <c r="P1490" s="6">
        <v>4</v>
      </c>
      <c r="Q1490" s="6">
        <v>4</v>
      </c>
      <c r="R1490" s="6" t="s">
        <v>93</v>
      </c>
      <c r="S1490" s="6"/>
      <c r="T1490" s="6" t="s">
        <v>19202</v>
      </c>
    </row>
    <row r="1491" spans="1:20" x14ac:dyDescent="0.25">
      <c r="A1491" s="6" t="s">
        <v>11995</v>
      </c>
      <c r="B1491" s="7">
        <f>(#REF!/#REF!)*10000000</f>
        <v>1727.078891257996</v>
      </c>
      <c r="C1491" s="8">
        <v>1.62</v>
      </c>
      <c r="D1491" s="9">
        <v>9380</v>
      </c>
      <c r="E1491" s="6">
        <v>3</v>
      </c>
      <c r="F1491" s="6">
        <v>3</v>
      </c>
      <c r="G1491" s="6">
        <v>2</v>
      </c>
      <c r="H1491" s="6" t="s">
        <v>19785</v>
      </c>
      <c r="I1491" s="6">
        <v>1</v>
      </c>
      <c r="J1491" s="6">
        <v>4</v>
      </c>
      <c r="K1491" s="6">
        <v>19</v>
      </c>
      <c r="L1491" s="6" t="s">
        <v>304</v>
      </c>
      <c r="M1491" s="6" t="s">
        <v>19788</v>
      </c>
      <c r="N1491" s="6">
        <v>5</v>
      </c>
      <c r="O1491" s="6">
        <v>5</v>
      </c>
      <c r="P1491" s="6">
        <v>4</v>
      </c>
      <c r="Q1491" s="6">
        <v>4</v>
      </c>
      <c r="R1491" s="6" t="s">
        <v>11993</v>
      </c>
      <c r="S1491" s="6" t="s">
        <v>11994</v>
      </c>
      <c r="T1491" s="6" t="s">
        <v>11970</v>
      </c>
    </row>
    <row r="1492" spans="1:20" x14ac:dyDescent="0.25">
      <c r="A1492" s="6" t="s">
        <v>19260</v>
      </c>
      <c r="B1492" s="7">
        <f>(#REF!/#REF!)*10000000</f>
        <v>1727.1157167530223</v>
      </c>
      <c r="C1492" s="8">
        <v>2</v>
      </c>
      <c r="D1492" s="9">
        <v>11580</v>
      </c>
      <c r="E1492" s="6">
        <v>3</v>
      </c>
      <c r="F1492" s="6">
        <v>3</v>
      </c>
      <c r="G1492" s="6">
        <v>2</v>
      </c>
      <c r="H1492" s="6" t="s">
        <v>19785</v>
      </c>
      <c r="I1492" s="6">
        <v>1</v>
      </c>
      <c r="J1492" s="6">
        <v>6</v>
      </c>
      <c r="K1492" s="6">
        <v>19</v>
      </c>
      <c r="L1492" s="6"/>
      <c r="M1492" s="6" t="s">
        <v>19789</v>
      </c>
      <c r="N1492" s="6">
        <v>5</v>
      </c>
      <c r="O1492" s="6">
        <v>5</v>
      </c>
      <c r="P1492" s="6">
        <v>4</v>
      </c>
      <c r="Q1492" s="6">
        <v>4</v>
      </c>
      <c r="R1492" s="6" t="s">
        <v>19259</v>
      </c>
      <c r="S1492" s="6" t="s">
        <v>219</v>
      </c>
      <c r="T1492" s="6" t="s">
        <v>809</v>
      </c>
    </row>
    <row r="1493" spans="1:20" x14ac:dyDescent="0.25">
      <c r="A1493" s="6" t="s">
        <v>13324</v>
      </c>
      <c r="B1493" s="7">
        <f>(#REF!/#REF!)*10000000</f>
        <v>1727.1157167530223</v>
      </c>
      <c r="C1493" s="8">
        <v>1.7</v>
      </c>
      <c r="D1493" s="9">
        <v>9843</v>
      </c>
      <c r="E1493" s="6">
        <v>3</v>
      </c>
      <c r="F1493" s="6">
        <v>3</v>
      </c>
      <c r="G1493" s="6">
        <v>2</v>
      </c>
      <c r="H1493" s="6" t="s">
        <v>19785</v>
      </c>
      <c r="I1493" s="6">
        <v>2</v>
      </c>
      <c r="J1493" s="6">
        <v>10</v>
      </c>
      <c r="K1493" s="6">
        <v>19</v>
      </c>
      <c r="L1493" s="6" t="s">
        <v>143</v>
      </c>
      <c r="M1493" s="6" t="s">
        <v>19788</v>
      </c>
      <c r="N1493" s="6">
        <v>5</v>
      </c>
      <c r="O1493" s="6">
        <v>5</v>
      </c>
      <c r="P1493" s="6">
        <v>4</v>
      </c>
      <c r="Q1493" s="6">
        <v>4</v>
      </c>
      <c r="R1493" s="6" t="s">
        <v>13323</v>
      </c>
      <c r="S1493" s="6" t="s">
        <v>182</v>
      </c>
      <c r="T1493" s="6" t="s">
        <v>809</v>
      </c>
    </row>
    <row r="1494" spans="1:20" x14ac:dyDescent="0.25">
      <c r="A1494" s="6" t="s">
        <v>11974</v>
      </c>
      <c r="B1494" s="7">
        <f>(#REF!/#REF!)*10000000</f>
        <v>1727.1157167530228</v>
      </c>
      <c r="C1494" s="8">
        <v>1.6</v>
      </c>
      <c r="D1494" s="9">
        <v>9264</v>
      </c>
      <c r="E1494" s="6">
        <v>3</v>
      </c>
      <c r="F1494" s="6">
        <v>3</v>
      </c>
      <c r="G1494" s="6">
        <v>2</v>
      </c>
      <c r="H1494" s="6" t="s">
        <v>19785</v>
      </c>
      <c r="I1494" s="6">
        <v>1</v>
      </c>
      <c r="J1494" s="6">
        <v>3</v>
      </c>
      <c r="K1494" s="6">
        <v>19</v>
      </c>
      <c r="L1494" s="6" t="s">
        <v>304</v>
      </c>
      <c r="M1494" s="6" t="s">
        <v>19788</v>
      </c>
      <c r="N1494" s="6">
        <v>5</v>
      </c>
      <c r="O1494" s="6">
        <v>5</v>
      </c>
      <c r="P1494" s="6">
        <v>4</v>
      </c>
      <c r="Q1494" s="6">
        <v>4</v>
      </c>
      <c r="R1494" s="6" t="s">
        <v>11972</v>
      </c>
      <c r="S1494" s="6" t="s">
        <v>11973</v>
      </c>
      <c r="T1494" s="6" t="s">
        <v>11970</v>
      </c>
    </row>
    <row r="1495" spans="1:20" x14ac:dyDescent="0.25">
      <c r="A1495" s="6" t="s">
        <v>19618</v>
      </c>
      <c r="B1495" s="7">
        <f>(#REF!/#REF!)*10000000</f>
        <v>1730.1038062283737</v>
      </c>
      <c r="C1495" s="8">
        <v>1.5</v>
      </c>
      <c r="D1495" s="9">
        <v>8670</v>
      </c>
      <c r="E1495" s="6">
        <v>3</v>
      </c>
      <c r="F1495" s="6">
        <v>3</v>
      </c>
      <c r="G1495" s="6">
        <v>4</v>
      </c>
      <c r="H1495" s="6" t="s">
        <v>19785</v>
      </c>
      <c r="I1495" s="6">
        <v>0</v>
      </c>
      <c r="J1495" s="6">
        <v>6</v>
      </c>
      <c r="K1495" s="6">
        <v>18</v>
      </c>
      <c r="L1495" s="6"/>
      <c r="M1495" s="6" t="s">
        <v>19789</v>
      </c>
      <c r="N1495" s="6">
        <v>4</v>
      </c>
      <c r="O1495" s="6">
        <v>4</v>
      </c>
      <c r="P1495" s="6">
        <v>4</v>
      </c>
      <c r="Q1495" s="6">
        <v>4</v>
      </c>
      <c r="R1495" s="6"/>
      <c r="S1495" s="6" t="s">
        <v>19617</v>
      </c>
      <c r="T1495" s="6" t="s">
        <v>903</v>
      </c>
    </row>
    <row r="1496" spans="1:20" x14ac:dyDescent="0.25">
      <c r="A1496" s="6" t="s">
        <v>19211</v>
      </c>
      <c r="B1496" s="7">
        <f>(#REF!/#REF!)*10000000</f>
        <v>1730.1038062283737</v>
      </c>
      <c r="C1496" s="8">
        <v>0.95</v>
      </c>
      <c r="D1496" s="9">
        <v>5491</v>
      </c>
      <c r="E1496" s="6">
        <v>3</v>
      </c>
      <c r="F1496" s="6">
        <v>3</v>
      </c>
      <c r="G1496" s="6">
        <v>2</v>
      </c>
      <c r="H1496" s="6" t="s">
        <v>19785</v>
      </c>
      <c r="I1496" s="6">
        <v>0</v>
      </c>
      <c r="J1496" s="6">
        <v>9</v>
      </c>
      <c r="K1496" s="6">
        <v>18</v>
      </c>
      <c r="L1496" s="6" t="s">
        <v>270</v>
      </c>
      <c r="M1496" s="6" t="s">
        <v>19786</v>
      </c>
      <c r="N1496" s="6">
        <v>4</v>
      </c>
      <c r="O1496" s="6">
        <v>4</v>
      </c>
      <c r="P1496" s="6">
        <v>4</v>
      </c>
      <c r="Q1496" s="6">
        <v>5</v>
      </c>
      <c r="R1496" s="6" t="s">
        <v>19209</v>
      </c>
      <c r="S1496" s="6" t="s">
        <v>19210</v>
      </c>
      <c r="T1496" s="6" t="s">
        <v>155</v>
      </c>
    </row>
    <row r="1497" spans="1:20" x14ac:dyDescent="0.25">
      <c r="A1497" s="6" t="s">
        <v>8999</v>
      </c>
      <c r="B1497" s="7">
        <f>(#REF!/#REF!)*10000000</f>
        <v>1730.2716688227686</v>
      </c>
      <c r="C1497" s="8">
        <v>1.07</v>
      </c>
      <c r="D1497" s="9">
        <v>6184</v>
      </c>
      <c r="E1497" s="6">
        <v>3</v>
      </c>
      <c r="F1497" s="6">
        <v>3</v>
      </c>
      <c r="G1497" s="6">
        <v>4</v>
      </c>
      <c r="H1497" s="6" t="s">
        <v>19785</v>
      </c>
      <c r="I1497" s="6">
        <v>0</v>
      </c>
      <c r="J1497" s="6">
        <v>7</v>
      </c>
      <c r="K1497" s="6">
        <v>17</v>
      </c>
      <c r="L1497" s="6" t="s">
        <v>143</v>
      </c>
      <c r="M1497" s="6" t="s">
        <v>19786</v>
      </c>
      <c r="N1497" s="6">
        <v>4</v>
      </c>
      <c r="O1497" s="6">
        <v>4</v>
      </c>
      <c r="P1497" s="6">
        <v>4</v>
      </c>
      <c r="Q1497" s="6">
        <v>5</v>
      </c>
      <c r="R1497" s="6"/>
      <c r="S1497" s="6" t="s">
        <v>8998</v>
      </c>
      <c r="T1497" s="6" t="s">
        <v>61</v>
      </c>
    </row>
    <row r="1498" spans="1:20" x14ac:dyDescent="0.25">
      <c r="A1498" s="6" t="s">
        <v>19052</v>
      </c>
      <c r="B1498" s="7">
        <f>(#REF!/#REF!)*10000000</f>
        <v>1732.9986853113421</v>
      </c>
      <c r="C1498" s="8">
        <v>1.45</v>
      </c>
      <c r="D1498" s="9">
        <v>8367</v>
      </c>
      <c r="E1498" s="6">
        <v>2</v>
      </c>
      <c r="F1498" s="6">
        <v>2</v>
      </c>
      <c r="G1498" s="6">
        <v>4</v>
      </c>
      <c r="H1498" s="6" t="s">
        <v>19785</v>
      </c>
      <c r="I1498" s="6">
        <v>1</v>
      </c>
      <c r="J1498" s="6">
        <v>9</v>
      </c>
      <c r="K1498" s="6">
        <v>15</v>
      </c>
      <c r="L1498" s="6"/>
      <c r="M1498" s="6" t="s">
        <v>19786</v>
      </c>
      <c r="N1498" s="6">
        <v>5</v>
      </c>
      <c r="O1498" s="6">
        <v>4.5</v>
      </c>
      <c r="P1498" s="6">
        <v>5</v>
      </c>
      <c r="Q1498" s="6">
        <v>4.5</v>
      </c>
      <c r="R1498" s="6" t="s">
        <v>19049</v>
      </c>
      <c r="S1498" s="6" t="s">
        <v>19050</v>
      </c>
      <c r="T1498" s="6" t="s">
        <v>5611</v>
      </c>
    </row>
    <row r="1499" spans="1:20" x14ac:dyDescent="0.25">
      <c r="A1499" s="6" t="s">
        <v>5670</v>
      </c>
      <c r="B1499" s="7">
        <f>(#REF!/#REF!)*10000000</f>
        <v>1733.0262147636286</v>
      </c>
      <c r="C1499" s="8">
        <v>1.58</v>
      </c>
      <c r="D1499" s="9">
        <v>9117</v>
      </c>
      <c r="E1499" s="6">
        <v>2</v>
      </c>
      <c r="F1499" s="6">
        <v>3</v>
      </c>
      <c r="G1499" s="6">
        <v>3</v>
      </c>
      <c r="H1499" s="6" t="s">
        <v>19785</v>
      </c>
      <c r="I1499" s="6">
        <v>1</v>
      </c>
      <c r="J1499" s="6">
        <v>11</v>
      </c>
      <c r="K1499" s="6">
        <v>29</v>
      </c>
      <c r="L1499" s="6" t="s">
        <v>143</v>
      </c>
      <c r="M1499" s="6" t="s">
        <v>19786</v>
      </c>
      <c r="N1499" s="6">
        <v>5</v>
      </c>
      <c r="O1499" s="6">
        <v>5</v>
      </c>
      <c r="P1499" s="6">
        <v>5</v>
      </c>
      <c r="Q1499" s="6">
        <v>4</v>
      </c>
      <c r="R1499" s="6" t="s">
        <v>93</v>
      </c>
      <c r="S1499" s="6" t="s">
        <v>5663</v>
      </c>
      <c r="T1499" s="6" t="s">
        <v>5660</v>
      </c>
    </row>
    <row r="1500" spans="1:20" x14ac:dyDescent="0.25">
      <c r="A1500" s="6" t="s">
        <v>18218</v>
      </c>
      <c r="B1500" s="7">
        <f>(#REF!/#REF!)*10000000</f>
        <v>1734.1040462427745</v>
      </c>
      <c r="C1500" s="8">
        <v>0.75</v>
      </c>
      <c r="D1500" s="9">
        <v>4325</v>
      </c>
      <c r="E1500" s="6">
        <v>4</v>
      </c>
      <c r="F1500" s="6">
        <v>4</v>
      </c>
      <c r="G1500" s="6">
        <v>4</v>
      </c>
      <c r="H1500" s="6" t="s">
        <v>19785</v>
      </c>
      <c r="I1500" s="6">
        <v>0</v>
      </c>
      <c r="J1500" s="6">
        <v>3</v>
      </c>
      <c r="K1500" s="6">
        <v>4</v>
      </c>
      <c r="L1500" s="6" t="s">
        <v>270</v>
      </c>
      <c r="M1500" s="6" t="s">
        <v>19786</v>
      </c>
      <c r="N1500" s="6">
        <v>5</v>
      </c>
      <c r="O1500" s="6">
        <v>3</v>
      </c>
      <c r="P1500" s="6">
        <v>4</v>
      </c>
      <c r="Q1500" s="6">
        <v>4</v>
      </c>
      <c r="R1500" s="6"/>
      <c r="S1500" s="6" t="s">
        <v>18217</v>
      </c>
      <c r="T1500" s="6" t="s">
        <v>447</v>
      </c>
    </row>
    <row r="1501" spans="1:20" x14ac:dyDescent="0.25">
      <c r="A1501" s="6" t="s">
        <v>6626</v>
      </c>
      <c r="B1501" s="7">
        <f>(#REF!/#REF!)*10000000</f>
        <v>1735.0389648581088</v>
      </c>
      <c r="C1501" s="8">
        <v>1.18</v>
      </c>
      <c r="D1501" s="9">
        <v>6801</v>
      </c>
      <c r="E1501" s="6">
        <v>3</v>
      </c>
      <c r="F1501" s="6">
        <v>3</v>
      </c>
      <c r="G1501" s="6">
        <v>2</v>
      </c>
      <c r="H1501" s="6" t="s">
        <v>19785</v>
      </c>
      <c r="I1501" s="6">
        <v>0</v>
      </c>
      <c r="J1501" s="6">
        <v>14</v>
      </c>
      <c r="K1501" s="6">
        <v>18</v>
      </c>
      <c r="L1501" s="6" t="s">
        <v>304</v>
      </c>
      <c r="M1501" s="6" t="s">
        <v>19786</v>
      </c>
      <c r="N1501" s="6">
        <v>5</v>
      </c>
      <c r="O1501" s="6">
        <v>4</v>
      </c>
      <c r="P1501" s="6">
        <v>3.5</v>
      </c>
      <c r="Q1501" s="6">
        <v>4</v>
      </c>
      <c r="R1501" s="6"/>
      <c r="S1501" s="6" t="s">
        <v>6625</v>
      </c>
      <c r="T1501" s="6" t="s">
        <v>2541</v>
      </c>
    </row>
    <row r="1502" spans="1:20" x14ac:dyDescent="0.25">
      <c r="A1502" s="6" t="s">
        <v>5644</v>
      </c>
      <c r="B1502" s="7">
        <f>(#REF!/#REF!)*10000000</f>
        <v>1735.0890782339275</v>
      </c>
      <c r="C1502" s="8">
        <v>1.1200000000000001</v>
      </c>
      <c r="D1502" s="9">
        <v>6455</v>
      </c>
      <c r="E1502" s="6">
        <v>3</v>
      </c>
      <c r="F1502" s="6">
        <v>3</v>
      </c>
      <c r="G1502" s="6">
        <v>2</v>
      </c>
      <c r="H1502" s="6" t="s">
        <v>19785</v>
      </c>
      <c r="I1502" s="6">
        <v>0</v>
      </c>
      <c r="J1502" s="6">
        <v>17</v>
      </c>
      <c r="K1502" s="6">
        <v>18</v>
      </c>
      <c r="L1502" s="6" t="s">
        <v>703</v>
      </c>
      <c r="M1502" s="6" t="s">
        <v>19790</v>
      </c>
      <c r="N1502" s="6">
        <v>5</v>
      </c>
      <c r="O1502" s="6">
        <v>4</v>
      </c>
      <c r="P1502" s="6">
        <v>3.5</v>
      </c>
      <c r="Q1502" s="6">
        <v>4</v>
      </c>
      <c r="R1502" s="6" t="s">
        <v>5642</v>
      </c>
      <c r="S1502" s="6" t="s">
        <v>5643</v>
      </c>
      <c r="T1502" s="6" t="s">
        <v>5639</v>
      </c>
    </row>
    <row r="1503" spans="1:20" x14ac:dyDescent="0.25">
      <c r="A1503" s="6" t="s">
        <v>7766</v>
      </c>
      <c r="B1503" s="7">
        <f>(#REF!/#REF!)*10000000</f>
        <v>1735.0890782339275</v>
      </c>
      <c r="C1503" s="8">
        <v>1.1200000000000001</v>
      </c>
      <c r="D1503" s="9">
        <v>6455</v>
      </c>
      <c r="E1503" s="6">
        <v>3</v>
      </c>
      <c r="F1503" s="6">
        <v>3</v>
      </c>
      <c r="G1503" s="6">
        <v>2</v>
      </c>
      <c r="H1503" s="6" t="s">
        <v>19791</v>
      </c>
      <c r="I1503" s="6">
        <v>3</v>
      </c>
      <c r="J1503" s="6">
        <v>4</v>
      </c>
      <c r="K1503" s="6">
        <v>18</v>
      </c>
      <c r="L1503" s="6" t="s">
        <v>206</v>
      </c>
      <c r="M1503" s="6" t="s">
        <v>19786</v>
      </c>
      <c r="N1503" s="6">
        <v>5</v>
      </c>
      <c r="O1503" s="6">
        <v>4</v>
      </c>
      <c r="P1503" s="6">
        <v>3.5</v>
      </c>
      <c r="Q1503" s="6">
        <v>4</v>
      </c>
      <c r="R1503" s="6" t="s">
        <v>7765</v>
      </c>
      <c r="S1503" s="6" t="s">
        <v>6384</v>
      </c>
      <c r="T1503" s="6" t="s">
        <v>7763</v>
      </c>
    </row>
    <row r="1504" spans="1:20" x14ac:dyDescent="0.25">
      <c r="A1504" s="6" t="s">
        <v>10916</v>
      </c>
      <c r="B1504" s="7">
        <f>(#REF!/#REF!)*10000000</f>
        <v>1735.106998264893</v>
      </c>
      <c r="C1504" s="8">
        <v>1.2</v>
      </c>
      <c r="D1504" s="9">
        <v>6916</v>
      </c>
      <c r="E1504" s="6">
        <v>3</v>
      </c>
      <c r="F1504" s="6">
        <v>4</v>
      </c>
      <c r="G1504" s="6">
        <v>3</v>
      </c>
      <c r="H1504" s="6" t="s">
        <v>19785</v>
      </c>
      <c r="I1504" s="6">
        <v>0</v>
      </c>
      <c r="J1504" s="6">
        <v>8</v>
      </c>
      <c r="K1504" s="6">
        <v>14</v>
      </c>
      <c r="L1504" s="6" t="s">
        <v>322</v>
      </c>
      <c r="M1504" s="6" t="s">
        <v>19786</v>
      </c>
      <c r="N1504" s="6">
        <v>5</v>
      </c>
      <c r="O1504" s="6">
        <v>4</v>
      </c>
      <c r="P1504" s="6">
        <v>4</v>
      </c>
      <c r="Q1504" s="6">
        <v>4</v>
      </c>
      <c r="R1504" s="6"/>
      <c r="S1504" s="6" t="s">
        <v>10814</v>
      </c>
      <c r="T1504" s="6" t="s">
        <v>10914</v>
      </c>
    </row>
    <row r="1505" spans="1:20" x14ac:dyDescent="0.25">
      <c r="A1505" s="6" t="s">
        <v>1732</v>
      </c>
      <c r="B1505" s="7">
        <f>(#REF!/#REF!)*10000000</f>
        <v>1735.2185089974294</v>
      </c>
      <c r="C1505" s="8">
        <v>1.35</v>
      </c>
      <c r="D1505" s="9">
        <v>7780</v>
      </c>
      <c r="E1505" s="6">
        <v>3</v>
      </c>
      <c r="F1505" s="6">
        <v>3</v>
      </c>
      <c r="G1505" s="6">
        <v>4</v>
      </c>
      <c r="H1505" s="6" t="s">
        <v>19785</v>
      </c>
      <c r="I1505" s="6">
        <v>1</v>
      </c>
      <c r="J1505" s="6">
        <v>7</v>
      </c>
      <c r="K1505" s="6">
        <v>18</v>
      </c>
      <c r="L1505" s="6"/>
      <c r="M1505" s="6" t="s">
        <v>19788</v>
      </c>
      <c r="N1505" s="6">
        <v>5</v>
      </c>
      <c r="O1505" s="6">
        <v>4</v>
      </c>
      <c r="P1505" s="6">
        <v>4.5</v>
      </c>
      <c r="Q1505" s="6">
        <v>4.5</v>
      </c>
      <c r="R1505" s="6" t="s">
        <v>1730</v>
      </c>
      <c r="S1505" s="6" t="s">
        <v>1731</v>
      </c>
      <c r="T1505" s="6" t="s">
        <v>785</v>
      </c>
    </row>
    <row r="1506" spans="1:20" x14ac:dyDescent="0.25">
      <c r="A1506" s="6" t="s">
        <v>8551</v>
      </c>
      <c r="B1506" s="7">
        <f>(#REF!/#REF!)*10000000</f>
        <v>1735.2185089974294</v>
      </c>
      <c r="C1506" s="8">
        <v>1.08</v>
      </c>
      <c r="D1506" s="9">
        <v>6224</v>
      </c>
      <c r="E1506" s="6">
        <v>3</v>
      </c>
      <c r="F1506" s="6">
        <v>3</v>
      </c>
      <c r="G1506" s="6">
        <v>2</v>
      </c>
      <c r="H1506" s="6" t="s">
        <v>19785</v>
      </c>
      <c r="I1506" s="6">
        <v>1</v>
      </c>
      <c r="J1506" s="6">
        <v>11</v>
      </c>
      <c r="K1506" s="6">
        <v>18</v>
      </c>
      <c r="L1506" s="6" t="s">
        <v>143</v>
      </c>
      <c r="M1506" s="6" t="s">
        <v>19786</v>
      </c>
      <c r="N1506" s="6">
        <v>5</v>
      </c>
      <c r="O1506" s="6">
        <v>4</v>
      </c>
      <c r="P1506" s="6">
        <v>3.5</v>
      </c>
      <c r="Q1506" s="6">
        <v>4</v>
      </c>
      <c r="R1506" s="6"/>
      <c r="S1506" s="6" t="s">
        <v>8550</v>
      </c>
      <c r="T1506" s="6" t="s">
        <v>8548</v>
      </c>
    </row>
    <row r="1507" spans="1:20" x14ac:dyDescent="0.25">
      <c r="A1507" s="6" t="s">
        <v>4866</v>
      </c>
      <c r="B1507" s="7">
        <f>(#REF!/#REF!)*10000000</f>
        <v>1735.626840229351</v>
      </c>
      <c r="C1507" s="8">
        <v>1.1200000000000001</v>
      </c>
      <c r="D1507" s="9">
        <v>6453</v>
      </c>
      <c r="E1507" s="6">
        <v>2</v>
      </c>
      <c r="F1507" s="6">
        <v>2</v>
      </c>
      <c r="G1507" s="6">
        <v>3</v>
      </c>
      <c r="H1507" s="6" t="s">
        <v>19785</v>
      </c>
      <c r="I1507" s="6">
        <v>1</v>
      </c>
      <c r="J1507" s="6">
        <v>10</v>
      </c>
      <c r="K1507" s="6">
        <v>26</v>
      </c>
      <c r="L1507" s="6" t="s">
        <v>270</v>
      </c>
      <c r="M1507" s="6" t="s">
        <v>19786</v>
      </c>
      <c r="N1507" s="6">
        <v>4.5</v>
      </c>
      <c r="O1507" s="6">
        <v>4</v>
      </c>
      <c r="P1507" s="6">
        <v>4</v>
      </c>
      <c r="Q1507" s="6">
        <v>4.5</v>
      </c>
      <c r="R1507" s="6"/>
      <c r="S1507" s="6" t="s">
        <v>171</v>
      </c>
      <c r="T1507" s="6" t="s">
        <v>608</v>
      </c>
    </row>
    <row r="1508" spans="1:20" x14ac:dyDescent="0.25">
      <c r="A1508" s="6" t="s">
        <v>7824</v>
      </c>
      <c r="B1508" s="7">
        <f>(#REF!/#REF!)*10000000</f>
        <v>1737.9310344827588</v>
      </c>
      <c r="C1508" s="8">
        <v>1.26</v>
      </c>
      <c r="D1508" s="9">
        <v>7250</v>
      </c>
      <c r="E1508" s="6">
        <v>3</v>
      </c>
      <c r="F1508" s="6">
        <v>3</v>
      </c>
      <c r="G1508" s="6">
        <v>3</v>
      </c>
      <c r="H1508" s="6" t="s">
        <v>19785</v>
      </c>
      <c r="I1508" s="6">
        <v>0</v>
      </c>
      <c r="J1508" s="6">
        <v>4</v>
      </c>
      <c r="K1508" s="6">
        <v>10</v>
      </c>
      <c r="L1508" s="6" t="s">
        <v>143</v>
      </c>
      <c r="M1508" s="6" t="s">
        <v>19788</v>
      </c>
      <c r="N1508" s="6">
        <v>5</v>
      </c>
      <c r="O1508" s="6">
        <v>4</v>
      </c>
      <c r="P1508" s="6">
        <v>4</v>
      </c>
      <c r="Q1508" s="6">
        <v>4</v>
      </c>
      <c r="R1508" s="6"/>
      <c r="S1508" s="6" t="s">
        <v>5987</v>
      </c>
      <c r="T1508" s="6" t="s">
        <v>388</v>
      </c>
    </row>
    <row r="1509" spans="1:20" x14ac:dyDescent="0.25">
      <c r="A1509" s="6" t="s">
        <v>8096</v>
      </c>
      <c r="B1509" s="7">
        <f>(#REF!/#REF!)*10000000</f>
        <v>1740.0382808421787</v>
      </c>
      <c r="C1509" s="8">
        <v>1</v>
      </c>
      <c r="D1509" s="9">
        <v>5747</v>
      </c>
      <c r="E1509" s="6">
        <v>3</v>
      </c>
      <c r="F1509" s="6">
        <v>3</v>
      </c>
      <c r="G1509" s="6">
        <v>2</v>
      </c>
      <c r="H1509" s="6" t="s">
        <v>19785</v>
      </c>
      <c r="I1509" s="6">
        <v>1</v>
      </c>
      <c r="J1509" s="6">
        <v>2</v>
      </c>
      <c r="K1509" s="6">
        <v>8</v>
      </c>
      <c r="L1509" s="6" t="s">
        <v>206</v>
      </c>
      <c r="M1509" s="6" t="s">
        <v>19786</v>
      </c>
      <c r="N1509" s="6">
        <v>5</v>
      </c>
      <c r="O1509" s="6">
        <v>4</v>
      </c>
      <c r="P1509" s="6">
        <v>5</v>
      </c>
      <c r="Q1509" s="6">
        <v>5</v>
      </c>
      <c r="R1509" s="6" t="s">
        <v>8095</v>
      </c>
      <c r="S1509" s="6" t="s">
        <v>3629</v>
      </c>
      <c r="T1509" s="6" t="s">
        <v>2541</v>
      </c>
    </row>
    <row r="1510" spans="1:20" x14ac:dyDescent="0.25">
      <c r="A1510" s="6" t="s">
        <v>13647</v>
      </c>
      <c r="B1510" s="7">
        <f>(#REF!/#REF!)*10000000</f>
        <v>1740.2513696422816</v>
      </c>
      <c r="C1510" s="8">
        <v>1.08</v>
      </c>
      <c r="D1510" s="9">
        <v>6206</v>
      </c>
      <c r="E1510" s="6">
        <v>3</v>
      </c>
      <c r="F1510" s="6">
        <v>3</v>
      </c>
      <c r="G1510" s="6">
        <v>3</v>
      </c>
      <c r="H1510" s="6" t="s">
        <v>19785</v>
      </c>
      <c r="I1510" s="6">
        <v>1</v>
      </c>
      <c r="J1510" s="6">
        <v>6</v>
      </c>
      <c r="K1510" s="6">
        <v>8</v>
      </c>
      <c r="L1510" s="6" t="s">
        <v>322</v>
      </c>
      <c r="M1510" s="6" t="s">
        <v>19786</v>
      </c>
      <c r="N1510" s="6">
        <v>5</v>
      </c>
      <c r="O1510" s="6">
        <v>4</v>
      </c>
      <c r="P1510" s="6">
        <v>5</v>
      </c>
      <c r="Q1510" s="6">
        <v>5</v>
      </c>
      <c r="R1510" s="6"/>
      <c r="S1510" s="6" t="s">
        <v>13646</v>
      </c>
      <c r="T1510" s="6" t="s">
        <v>13644</v>
      </c>
    </row>
    <row r="1511" spans="1:20" x14ac:dyDescent="0.25">
      <c r="A1511" s="6" t="s">
        <v>11660</v>
      </c>
      <c r="B1511" s="7">
        <f>(#REF!/#REF!)*10000000</f>
        <v>1741.0572966128523</v>
      </c>
      <c r="C1511" s="8">
        <v>1.1000000000000001</v>
      </c>
      <c r="D1511" s="9">
        <v>6318</v>
      </c>
      <c r="E1511" s="6">
        <v>2</v>
      </c>
      <c r="F1511" s="6">
        <v>2</v>
      </c>
      <c r="G1511" s="6">
        <v>4</v>
      </c>
      <c r="H1511" s="6" t="s">
        <v>19785</v>
      </c>
      <c r="I1511" s="6">
        <v>1</v>
      </c>
      <c r="J1511" s="6">
        <v>3</v>
      </c>
      <c r="K1511" s="6">
        <v>26</v>
      </c>
      <c r="L1511" s="6" t="s">
        <v>206</v>
      </c>
      <c r="M1511" s="6" t="s">
        <v>19786</v>
      </c>
      <c r="N1511" s="6">
        <v>4.5</v>
      </c>
      <c r="O1511" s="6">
        <v>4</v>
      </c>
      <c r="P1511" s="6">
        <v>4</v>
      </c>
      <c r="Q1511" s="6">
        <v>4.5</v>
      </c>
      <c r="R1511" s="6" t="s">
        <v>11610</v>
      </c>
      <c r="S1511" s="6" t="s">
        <v>11659</v>
      </c>
      <c r="T1511" s="6" t="s">
        <v>11657</v>
      </c>
    </row>
    <row r="1512" spans="1:20" x14ac:dyDescent="0.25">
      <c r="A1512" s="6" t="s">
        <v>10198</v>
      </c>
      <c r="B1512" s="7">
        <f>(#REF!/#REF!)*10000000</f>
        <v>1741.0714285714284</v>
      </c>
      <c r="C1512" s="8">
        <v>1.17</v>
      </c>
      <c r="D1512" s="9">
        <v>6720</v>
      </c>
      <c r="E1512" s="6">
        <v>2</v>
      </c>
      <c r="F1512" s="6">
        <v>3</v>
      </c>
      <c r="G1512" s="6">
        <v>3</v>
      </c>
      <c r="H1512" s="6" t="s">
        <v>19785</v>
      </c>
      <c r="I1512" s="6">
        <v>1</v>
      </c>
      <c r="J1512" s="6">
        <v>10</v>
      </c>
      <c r="K1512" s="6">
        <v>26</v>
      </c>
      <c r="L1512" s="6" t="s">
        <v>206</v>
      </c>
      <c r="M1512" s="6" t="s">
        <v>19786</v>
      </c>
      <c r="N1512" s="6">
        <v>4.5</v>
      </c>
      <c r="O1512" s="6">
        <v>4</v>
      </c>
      <c r="P1512" s="6">
        <v>4</v>
      </c>
      <c r="Q1512" s="6">
        <v>4.5</v>
      </c>
      <c r="R1512" s="6" t="s">
        <v>2989</v>
      </c>
      <c r="S1512" s="6" t="s">
        <v>171</v>
      </c>
      <c r="T1512" s="6" t="s">
        <v>10190</v>
      </c>
    </row>
    <row r="1513" spans="1:20" x14ac:dyDescent="0.25">
      <c r="A1513" s="6" t="s">
        <v>11430</v>
      </c>
      <c r="B1513" s="7">
        <f>(#REF!/#REF!)*10000000</f>
        <v>1741.0839651783208</v>
      </c>
      <c r="C1513" s="8">
        <v>1.24</v>
      </c>
      <c r="D1513" s="9">
        <v>7122</v>
      </c>
      <c r="E1513" s="6">
        <v>2</v>
      </c>
      <c r="F1513" s="6">
        <v>2</v>
      </c>
      <c r="G1513" s="6">
        <v>3</v>
      </c>
      <c r="H1513" s="6" t="s">
        <v>19785</v>
      </c>
      <c r="I1513" s="6">
        <v>0</v>
      </c>
      <c r="J1513" s="6">
        <v>10</v>
      </c>
      <c r="K1513" s="6">
        <v>26</v>
      </c>
      <c r="L1513" s="6" t="s">
        <v>31</v>
      </c>
      <c r="M1513" s="6" t="s">
        <v>19786</v>
      </c>
      <c r="N1513" s="6">
        <v>4.5</v>
      </c>
      <c r="O1513" s="6">
        <v>4</v>
      </c>
      <c r="P1513" s="6">
        <v>4</v>
      </c>
      <c r="Q1513" s="6">
        <v>4.5</v>
      </c>
      <c r="R1513" s="6" t="s">
        <v>2989</v>
      </c>
      <c r="S1513" s="6" t="s">
        <v>171</v>
      </c>
      <c r="T1513" s="6" t="s">
        <v>608</v>
      </c>
    </row>
    <row r="1514" spans="1:20" x14ac:dyDescent="0.25">
      <c r="A1514" s="6" t="s">
        <v>4878</v>
      </c>
      <c r="B1514" s="7">
        <f>(#REF!/#REF!)*10000000</f>
        <v>1741.1685919973213</v>
      </c>
      <c r="C1514" s="8">
        <v>1.04</v>
      </c>
      <c r="D1514" s="9">
        <v>5973</v>
      </c>
      <c r="E1514" s="6">
        <v>2</v>
      </c>
      <c r="F1514" s="6">
        <v>3</v>
      </c>
      <c r="G1514" s="6">
        <v>4</v>
      </c>
      <c r="H1514" s="6" t="s">
        <v>19785</v>
      </c>
      <c r="I1514" s="6">
        <v>1</v>
      </c>
      <c r="J1514" s="6">
        <v>4</v>
      </c>
      <c r="K1514" s="6">
        <v>26</v>
      </c>
      <c r="L1514" s="6" t="s">
        <v>31</v>
      </c>
      <c r="M1514" s="6" t="s">
        <v>19786</v>
      </c>
      <c r="N1514" s="6">
        <v>4.5</v>
      </c>
      <c r="O1514" s="6">
        <v>4</v>
      </c>
      <c r="P1514" s="6">
        <v>4</v>
      </c>
      <c r="Q1514" s="6">
        <v>4.5</v>
      </c>
      <c r="R1514" s="6" t="s">
        <v>4472</v>
      </c>
      <c r="S1514" s="6" t="s">
        <v>2449</v>
      </c>
      <c r="T1514" s="6" t="s">
        <v>4184</v>
      </c>
    </row>
    <row r="1515" spans="1:20" x14ac:dyDescent="0.25">
      <c r="A1515" s="6" t="s">
        <v>8533</v>
      </c>
      <c r="B1515" s="7">
        <f>(#REF!/#REF!)*10000000</f>
        <v>1741.1895807215487</v>
      </c>
      <c r="C1515" s="8">
        <v>1.25</v>
      </c>
      <c r="D1515" s="9">
        <v>7179</v>
      </c>
      <c r="E1515" s="6">
        <v>2</v>
      </c>
      <c r="F1515" s="6">
        <v>2</v>
      </c>
      <c r="G1515" s="6">
        <v>2</v>
      </c>
      <c r="H1515" s="6" t="s">
        <v>19785</v>
      </c>
      <c r="I1515" s="6">
        <v>0</v>
      </c>
      <c r="J1515" s="6">
        <v>16</v>
      </c>
      <c r="K1515" s="6">
        <v>26</v>
      </c>
      <c r="L1515" s="6" t="s">
        <v>304</v>
      </c>
      <c r="M1515" s="6" t="s">
        <v>19786</v>
      </c>
      <c r="N1515" s="6">
        <v>4.5</v>
      </c>
      <c r="O1515" s="6">
        <v>4</v>
      </c>
      <c r="P1515" s="6">
        <v>4</v>
      </c>
      <c r="Q1515" s="6">
        <v>4.5</v>
      </c>
      <c r="R1515" s="6" t="s">
        <v>8532</v>
      </c>
      <c r="S1515" s="6" t="s">
        <v>171</v>
      </c>
      <c r="T1515" s="6" t="s">
        <v>608</v>
      </c>
    </row>
    <row r="1516" spans="1:20" x14ac:dyDescent="0.25">
      <c r="A1516" s="6" t="s">
        <v>11395</v>
      </c>
      <c r="B1516" s="7">
        <f>(#REF!/#REF!)*10000000</f>
        <v>1741.1895807215487</v>
      </c>
      <c r="C1516" s="8">
        <v>1.25</v>
      </c>
      <c r="D1516" s="9">
        <v>7179</v>
      </c>
      <c r="E1516" s="6">
        <v>2</v>
      </c>
      <c r="F1516" s="6">
        <v>2</v>
      </c>
      <c r="G1516" s="6">
        <v>3</v>
      </c>
      <c r="H1516" s="6" t="s">
        <v>19785</v>
      </c>
      <c r="I1516" s="6">
        <v>0</v>
      </c>
      <c r="J1516" s="6">
        <v>10</v>
      </c>
      <c r="K1516" s="6">
        <v>26</v>
      </c>
      <c r="L1516" s="6" t="s">
        <v>206</v>
      </c>
      <c r="M1516" s="6" t="s">
        <v>19786</v>
      </c>
      <c r="N1516" s="6">
        <v>4.5</v>
      </c>
      <c r="O1516" s="6">
        <v>4</v>
      </c>
      <c r="P1516" s="6">
        <v>4</v>
      </c>
      <c r="Q1516" s="6">
        <v>4.5</v>
      </c>
      <c r="R1516" s="6" t="s">
        <v>2989</v>
      </c>
      <c r="S1516" s="6" t="s">
        <v>171</v>
      </c>
      <c r="T1516" s="6" t="s">
        <v>608</v>
      </c>
    </row>
    <row r="1517" spans="1:20" x14ac:dyDescent="0.25">
      <c r="A1517" s="6" t="s">
        <v>9637</v>
      </c>
      <c r="B1517" s="7">
        <f>(#REF!/#REF!)*10000000</f>
        <v>1742.1602787456445</v>
      </c>
      <c r="C1517" s="8">
        <v>1.25</v>
      </c>
      <c r="D1517" s="9">
        <v>7175</v>
      </c>
      <c r="E1517" s="6">
        <v>3</v>
      </c>
      <c r="F1517" s="6">
        <v>3</v>
      </c>
      <c r="G1517" s="6">
        <v>3</v>
      </c>
      <c r="H1517" s="6" t="s">
        <v>19785</v>
      </c>
      <c r="I1517" s="6">
        <v>1</v>
      </c>
      <c r="J1517" s="6">
        <v>2</v>
      </c>
      <c r="K1517" s="6">
        <v>10</v>
      </c>
      <c r="L1517" s="6" t="s">
        <v>527</v>
      </c>
      <c r="M1517" s="6" t="s">
        <v>19786</v>
      </c>
      <c r="N1517" s="6">
        <v>5</v>
      </c>
      <c r="O1517" s="6">
        <v>4</v>
      </c>
      <c r="P1517" s="6">
        <v>4</v>
      </c>
      <c r="Q1517" s="6">
        <v>4</v>
      </c>
      <c r="R1517" s="6"/>
      <c r="S1517" s="6" t="s">
        <v>171</v>
      </c>
      <c r="T1517" s="6" t="s">
        <v>388</v>
      </c>
    </row>
    <row r="1518" spans="1:20" x14ac:dyDescent="0.25">
      <c r="A1518" s="6" t="s">
        <v>5147</v>
      </c>
      <c r="B1518" s="7">
        <f>(#REF!/#REF!)*10000000</f>
        <v>1743.0503380916603</v>
      </c>
      <c r="C1518" s="8">
        <v>1.1599999999999999</v>
      </c>
      <c r="D1518" s="9">
        <v>6655</v>
      </c>
      <c r="E1518" s="6">
        <v>3</v>
      </c>
      <c r="F1518" s="6">
        <v>3</v>
      </c>
      <c r="G1518" s="6">
        <v>3</v>
      </c>
      <c r="H1518" s="6" t="s">
        <v>19785</v>
      </c>
      <c r="I1518" s="6">
        <v>1</v>
      </c>
      <c r="J1518" s="6">
        <v>5</v>
      </c>
      <c r="K1518" s="6">
        <v>14</v>
      </c>
      <c r="L1518" s="6" t="s">
        <v>322</v>
      </c>
      <c r="M1518" s="6" t="s">
        <v>19790</v>
      </c>
      <c r="N1518" s="6">
        <v>5</v>
      </c>
      <c r="O1518" s="6">
        <v>2</v>
      </c>
      <c r="P1518" s="6">
        <v>4</v>
      </c>
      <c r="Q1518" s="6">
        <v>3</v>
      </c>
      <c r="R1518" s="6" t="s">
        <v>5145</v>
      </c>
      <c r="S1518" s="6" t="s">
        <v>5146</v>
      </c>
      <c r="T1518" s="6" t="s">
        <v>5143</v>
      </c>
    </row>
    <row r="1519" spans="1:20" x14ac:dyDescent="0.25">
      <c r="A1519" s="6" t="s">
        <v>12420</v>
      </c>
      <c r="B1519" s="7">
        <f>(#REF!/#REF!)*10000000</f>
        <v>1743.1320596848418</v>
      </c>
      <c r="C1519" s="8">
        <v>1.25</v>
      </c>
      <c r="D1519" s="9">
        <v>7171</v>
      </c>
      <c r="E1519" s="6">
        <v>3</v>
      </c>
      <c r="F1519" s="6">
        <v>4</v>
      </c>
      <c r="G1519" s="6">
        <v>2</v>
      </c>
      <c r="H1519" s="6" t="s">
        <v>19785</v>
      </c>
      <c r="I1519" s="6">
        <v>1</v>
      </c>
      <c r="J1519" s="6">
        <v>7</v>
      </c>
      <c r="K1519" s="6">
        <v>14</v>
      </c>
      <c r="L1519" s="6" t="s">
        <v>270</v>
      </c>
      <c r="M1519" s="6" t="s">
        <v>19786</v>
      </c>
      <c r="N1519" s="6">
        <v>5</v>
      </c>
      <c r="O1519" s="6">
        <v>2</v>
      </c>
      <c r="P1519" s="6">
        <v>4</v>
      </c>
      <c r="Q1519" s="6">
        <v>3</v>
      </c>
      <c r="R1519" s="6" t="s">
        <v>12418</v>
      </c>
      <c r="S1519" s="6" t="s">
        <v>12419</v>
      </c>
      <c r="T1519" s="6" t="s">
        <v>12416</v>
      </c>
    </row>
    <row r="1520" spans="1:20" x14ac:dyDescent="0.25">
      <c r="A1520" s="6" t="s">
        <v>7602</v>
      </c>
      <c r="B1520" s="7">
        <f>(#REF!/#REF!)*10000000</f>
        <v>1744.1049253523092</v>
      </c>
      <c r="C1520" s="8">
        <v>1.25</v>
      </c>
      <c r="D1520" s="9">
        <v>7167</v>
      </c>
      <c r="E1520" s="6">
        <v>3</v>
      </c>
      <c r="F1520" s="6">
        <v>3</v>
      </c>
      <c r="G1520" s="6">
        <v>2</v>
      </c>
      <c r="H1520" s="6" t="s">
        <v>19785</v>
      </c>
      <c r="I1520" s="6">
        <v>1</v>
      </c>
      <c r="J1520" s="6">
        <v>11</v>
      </c>
      <c r="K1520" s="6">
        <v>29</v>
      </c>
      <c r="L1520" s="6" t="s">
        <v>270</v>
      </c>
      <c r="M1520" s="6" t="s">
        <v>19786</v>
      </c>
      <c r="N1520" s="6">
        <v>5</v>
      </c>
      <c r="O1520" s="6">
        <v>4</v>
      </c>
      <c r="P1520" s="6">
        <v>5</v>
      </c>
      <c r="Q1520" s="6">
        <v>4</v>
      </c>
      <c r="R1520" s="6"/>
      <c r="S1520" s="6" t="s">
        <v>7601</v>
      </c>
      <c r="T1520" s="6" t="s">
        <v>7599</v>
      </c>
    </row>
    <row r="1521" spans="1:20" x14ac:dyDescent="0.25">
      <c r="A1521" s="6" t="s">
        <v>5490</v>
      </c>
      <c r="B1521" s="7">
        <f>(#REF!/#REF!)*10000000</f>
        <v>1744.1860465116276</v>
      </c>
      <c r="C1521" s="8">
        <v>1.17</v>
      </c>
      <c r="D1521" s="9">
        <v>6708</v>
      </c>
      <c r="E1521" s="6">
        <v>3</v>
      </c>
      <c r="F1521" s="6">
        <v>3</v>
      </c>
      <c r="G1521" s="6">
        <v>3</v>
      </c>
      <c r="H1521" s="6" t="s">
        <v>19785</v>
      </c>
      <c r="I1521" s="6">
        <v>0</v>
      </c>
      <c r="J1521" s="6">
        <v>15</v>
      </c>
      <c r="K1521" s="6">
        <v>19</v>
      </c>
      <c r="L1521" s="6" t="s">
        <v>304</v>
      </c>
      <c r="M1521" s="6" t="s">
        <v>19786</v>
      </c>
      <c r="N1521" s="6">
        <v>5</v>
      </c>
      <c r="O1521" s="6">
        <v>4</v>
      </c>
      <c r="P1521" s="6">
        <v>5</v>
      </c>
      <c r="Q1521" s="6">
        <v>4</v>
      </c>
      <c r="R1521" s="6" t="s">
        <v>5488</v>
      </c>
      <c r="S1521" s="6" t="s">
        <v>5489</v>
      </c>
      <c r="T1521" s="6" t="s">
        <v>215</v>
      </c>
    </row>
    <row r="1522" spans="1:20" x14ac:dyDescent="0.25">
      <c r="A1522" s="6" t="s">
        <v>10684</v>
      </c>
      <c r="B1522" s="7">
        <f>(#REF!/#REF!)*10000000</f>
        <v>1744.1860465116279</v>
      </c>
      <c r="C1522" s="8">
        <v>1.23</v>
      </c>
      <c r="D1522" s="9">
        <v>7052</v>
      </c>
      <c r="E1522" s="6">
        <v>3</v>
      </c>
      <c r="F1522" s="6">
        <v>3</v>
      </c>
      <c r="G1522" s="6">
        <v>2</v>
      </c>
      <c r="H1522" s="6" t="s">
        <v>19785</v>
      </c>
      <c r="I1522" s="6">
        <v>1</v>
      </c>
      <c r="J1522" s="6">
        <v>19</v>
      </c>
      <c r="K1522" s="6">
        <v>29</v>
      </c>
      <c r="L1522" s="6" t="s">
        <v>304</v>
      </c>
      <c r="M1522" s="6" t="s">
        <v>19786</v>
      </c>
      <c r="N1522" s="6">
        <v>5</v>
      </c>
      <c r="O1522" s="6">
        <v>4</v>
      </c>
      <c r="P1522" s="6">
        <v>5</v>
      </c>
      <c r="Q1522" s="6">
        <v>4</v>
      </c>
      <c r="R1522" s="6"/>
      <c r="S1522" s="6" t="s">
        <v>10683</v>
      </c>
      <c r="T1522" s="6" t="s">
        <v>215</v>
      </c>
    </row>
    <row r="1523" spans="1:20" x14ac:dyDescent="0.25">
      <c r="A1523" s="6" t="s">
        <v>1765</v>
      </c>
      <c r="B1523" s="7">
        <f>(#REF!/#REF!)*10000000</f>
        <v>1744.2742302441984</v>
      </c>
      <c r="C1523" s="8">
        <v>1.1499999999999999</v>
      </c>
      <c r="D1523" s="9">
        <v>6593</v>
      </c>
      <c r="E1523" s="6">
        <v>2</v>
      </c>
      <c r="F1523" s="6">
        <v>2</v>
      </c>
      <c r="G1523" s="6">
        <v>2</v>
      </c>
      <c r="H1523" s="6" t="s">
        <v>19785</v>
      </c>
      <c r="I1523" s="6">
        <v>1</v>
      </c>
      <c r="J1523" s="6">
        <v>2</v>
      </c>
      <c r="K1523" s="6">
        <v>25</v>
      </c>
      <c r="L1523" s="6"/>
      <c r="M1523" s="6" t="s">
        <v>19788</v>
      </c>
      <c r="N1523" s="6">
        <v>4.5</v>
      </c>
      <c r="O1523" s="6">
        <v>4.5</v>
      </c>
      <c r="P1523" s="6">
        <v>4</v>
      </c>
      <c r="Q1523" s="6">
        <v>4.5</v>
      </c>
      <c r="R1523" s="6" t="s">
        <v>1763</v>
      </c>
      <c r="S1523" s="6" t="s">
        <v>1764</v>
      </c>
      <c r="T1523" s="6" t="s">
        <v>1760</v>
      </c>
    </row>
    <row r="1524" spans="1:20" x14ac:dyDescent="0.25">
      <c r="A1524" s="6" t="s">
        <v>7197</v>
      </c>
      <c r="B1524" s="7">
        <f>(#REF!/#REF!)*10000000</f>
        <v>1745.0103609990185</v>
      </c>
      <c r="C1524" s="8">
        <v>1.6</v>
      </c>
      <c r="D1524" s="9">
        <v>9169</v>
      </c>
      <c r="E1524" s="6">
        <v>3</v>
      </c>
      <c r="F1524" s="6">
        <v>3</v>
      </c>
      <c r="G1524" s="6">
        <v>3</v>
      </c>
      <c r="H1524" s="6" t="s">
        <v>19785</v>
      </c>
      <c r="I1524" s="6">
        <v>0</v>
      </c>
      <c r="J1524" s="6">
        <v>10</v>
      </c>
      <c r="K1524" s="6">
        <v>20</v>
      </c>
      <c r="L1524" s="6" t="s">
        <v>304</v>
      </c>
      <c r="M1524" s="6" t="s">
        <v>19786</v>
      </c>
      <c r="N1524" s="6">
        <v>5</v>
      </c>
      <c r="O1524" s="6">
        <v>5</v>
      </c>
      <c r="P1524" s="6">
        <v>5</v>
      </c>
      <c r="Q1524" s="6">
        <v>4</v>
      </c>
      <c r="R1524" s="6" t="s">
        <v>494</v>
      </c>
      <c r="S1524" s="6" t="s">
        <v>7196</v>
      </c>
      <c r="T1524" s="6" t="s">
        <v>478</v>
      </c>
    </row>
    <row r="1525" spans="1:20" x14ac:dyDescent="0.25">
      <c r="A1525" s="6" t="s">
        <v>7926</v>
      </c>
      <c r="B1525" s="7">
        <f>(#REF!/#REF!)*10000000</f>
        <v>1745.0142450142453</v>
      </c>
      <c r="C1525" s="8">
        <v>2.4500000000000002</v>
      </c>
      <c r="D1525" s="9">
        <v>14040</v>
      </c>
      <c r="E1525" s="6">
        <v>3</v>
      </c>
      <c r="F1525" s="6">
        <v>3</v>
      </c>
      <c r="G1525" s="6">
        <v>3</v>
      </c>
      <c r="H1525" s="6" t="s">
        <v>19785</v>
      </c>
      <c r="I1525" s="6">
        <v>0</v>
      </c>
      <c r="J1525" s="6">
        <v>15</v>
      </c>
      <c r="K1525" s="6">
        <v>19</v>
      </c>
      <c r="L1525" s="6" t="s">
        <v>31</v>
      </c>
      <c r="M1525" s="6" t="s">
        <v>19786</v>
      </c>
      <c r="N1525" s="6">
        <v>4</v>
      </c>
      <c r="O1525" s="6">
        <v>4.5</v>
      </c>
      <c r="P1525" s="6">
        <v>4.5</v>
      </c>
      <c r="Q1525" s="6">
        <v>4.5</v>
      </c>
      <c r="R1525" s="6" t="s">
        <v>234</v>
      </c>
      <c r="S1525" s="6" t="s">
        <v>171</v>
      </c>
      <c r="T1525" s="6" t="s">
        <v>3156</v>
      </c>
    </row>
    <row r="1526" spans="1:20" x14ac:dyDescent="0.25">
      <c r="A1526" s="6" t="s">
        <v>7009</v>
      </c>
      <c r="B1526" s="7">
        <f>(#REF!/#REF!)*10000000</f>
        <v>1745.0215561486345</v>
      </c>
      <c r="C1526" s="8">
        <v>1.7</v>
      </c>
      <c r="D1526" s="9">
        <v>9742</v>
      </c>
      <c r="E1526" s="6">
        <v>3</v>
      </c>
      <c r="F1526" s="6">
        <v>3</v>
      </c>
      <c r="G1526" s="6">
        <v>3</v>
      </c>
      <c r="H1526" s="6" t="s">
        <v>19785</v>
      </c>
      <c r="I1526" s="6">
        <v>0</v>
      </c>
      <c r="J1526" s="6">
        <v>21</v>
      </c>
      <c r="K1526" s="6">
        <v>22</v>
      </c>
      <c r="L1526" s="6" t="s">
        <v>31</v>
      </c>
      <c r="M1526" s="6" t="s">
        <v>19790</v>
      </c>
      <c r="N1526" s="6">
        <v>5</v>
      </c>
      <c r="O1526" s="6">
        <v>5</v>
      </c>
      <c r="P1526" s="6">
        <v>5</v>
      </c>
      <c r="Q1526" s="6">
        <v>4</v>
      </c>
      <c r="R1526" s="6"/>
      <c r="S1526" s="6" t="s">
        <v>171</v>
      </c>
      <c r="T1526" s="6" t="s">
        <v>7006</v>
      </c>
    </row>
    <row r="1527" spans="1:20" x14ac:dyDescent="0.25">
      <c r="A1527" s="6" t="s">
        <v>13316</v>
      </c>
      <c r="B1527" s="7">
        <f>(#REF!/#REF!)*10000000</f>
        <v>1745.0215561486345</v>
      </c>
      <c r="C1527" s="8">
        <v>1.7</v>
      </c>
      <c r="D1527" s="9">
        <v>9742</v>
      </c>
      <c r="E1527" s="6">
        <v>3</v>
      </c>
      <c r="F1527" s="6">
        <v>3</v>
      </c>
      <c r="G1527" s="6">
        <v>3</v>
      </c>
      <c r="H1527" s="6" t="s">
        <v>19785</v>
      </c>
      <c r="I1527" s="6">
        <v>0</v>
      </c>
      <c r="J1527" s="6">
        <v>22</v>
      </c>
      <c r="K1527" s="6">
        <v>25</v>
      </c>
      <c r="L1527" s="6" t="s">
        <v>270</v>
      </c>
      <c r="M1527" s="6" t="s">
        <v>19786</v>
      </c>
      <c r="N1527" s="6">
        <v>5</v>
      </c>
      <c r="O1527" s="6">
        <v>5</v>
      </c>
      <c r="P1527" s="6">
        <v>5</v>
      </c>
      <c r="Q1527" s="6">
        <v>4</v>
      </c>
      <c r="R1527" s="6" t="s">
        <v>530</v>
      </c>
      <c r="S1527" s="6" t="s">
        <v>13315</v>
      </c>
      <c r="T1527" s="6" t="s">
        <v>478</v>
      </c>
    </row>
    <row r="1528" spans="1:20" x14ac:dyDescent="0.25">
      <c r="A1528" s="6" t="s">
        <v>6892</v>
      </c>
      <c r="B1528" s="7">
        <f>(#REF!/#REF!)*10000000</f>
        <v>1745.0919289498286</v>
      </c>
      <c r="C1528" s="8">
        <v>1.68</v>
      </c>
      <c r="D1528" s="9">
        <v>9627</v>
      </c>
      <c r="E1528" s="6">
        <v>3</v>
      </c>
      <c r="F1528" s="6">
        <v>3</v>
      </c>
      <c r="G1528" s="6">
        <v>3</v>
      </c>
      <c r="H1528" s="6" t="s">
        <v>19785</v>
      </c>
      <c r="I1528" s="6">
        <v>0</v>
      </c>
      <c r="J1528" s="6">
        <v>8</v>
      </c>
      <c r="K1528" s="6">
        <v>20</v>
      </c>
      <c r="L1528" s="6" t="s">
        <v>143</v>
      </c>
      <c r="M1528" s="6" t="s">
        <v>19786</v>
      </c>
      <c r="N1528" s="6">
        <v>5</v>
      </c>
      <c r="O1528" s="6">
        <v>5</v>
      </c>
      <c r="P1528" s="6">
        <v>5</v>
      </c>
      <c r="Q1528" s="6">
        <v>4</v>
      </c>
      <c r="R1528" s="6" t="s">
        <v>93</v>
      </c>
      <c r="S1528" s="6" t="s">
        <v>6891</v>
      </c>
      <c r="T1528" s="6" t="s">
        <v>6141</v>
      </c>
    </row>
    <row r="1529" spans="1:20" x14ac:dyDescent="0.25">
      <c r="A1529" s="6" t="s">
        <v>6056</v>
      </c>
      <c r="B1529" s="7">
        <f>(#REF!/#REF!)*10000000</f>
        <v>1745.1136816912644</v>
      </c>
      <c r="C1529" s="8">
        <v>1.75</v>
      </c>
      <c r="D1529" s="9">
        <v>10028</v>
      </c>
      <c r="E1529" s="6">
        <v>3</v>
      </c>
      <c r="F1529" s="6">
        <v>3</v>
      </c>
      <c r="G1529" s="6">
        <v>3</v>
      </c>
      <c r="H1529" s="6" t="s">
        <v>19791</v>
      </c>
      <c r="I1529" s="6">
        <v>1</v>
      </c>
      <c r="J1529" s="6">
        <v>10</v>
      </c>
      <c r="K1529" s="6">
        <v>25</v>
      </c>
      <c r="L1529" s="6" t="s">
        <v>143</v>
      </c>
      <c r="M1529" s="6" t="s">
        <v>19786</v>
      </c>
      <c r="N1529" s="6">
        <v>5</v>
      </c>
      <c r="O1529" s="6">
        <v>5</v>
      </c>
      <c r="P1529" s="6">
        <v>5</v>
      </c>
      <c r="Q1529" s="6">
        <v>4</v>
      </c>
      <c r="R1529" s="6" t="s">
        <v>6055</v>
      </c>
      <c r="S1529" s="6" t="s">
        <v>171</v>
      </c>
      <c r="T1529" s="6" t="s">
        <v>6053</v>
      </c>
    </row>
    <row r="1530" spans="1:20" x14ac:dyDescent="0.25">
      <c r="A1530" s="6" t="s">
        <v>6824</v>
      </c>
      <c r="B1530" s="7">
        <f>(#REF!/#REF!)*10000000</f>
        <v>1745.7886676875955</v>
      </c>
      <c r="C1530" s="8">
        <v>1.1399999999999999</v>
      </c>
      <c r="D1530" s="9">
        <v>6530</v>
      </c>
      <c r="E1530" s="6">
        <v>3</v>
      </c>
      <c r="F1530" s="6">
        <v>3</v>
      </c>
      <c r="G1530" s="6">
        <v>4</v>
      </c>
      <c r="H1530" s="6" t="s">
        <v>19785</v>
      </c>
      <c r="I1530" s="6">
        <v>0</v>
      </c>
      <c r="J1530" s="6">
        <v>4</v>
      </c>
      <c r="K1530" s="6">
        <v>18</v>
      </c>
      <c r="L1530" s="6" t="s">
        <v>270</v>
      </c>
      <c r="M1530" s="6" t="s">
        <v>19786</v>
      </c>
      <c r="N1530" s="6">
        <v>5</v>
      </c>
      <c r="O1530" s="6">
        <v>4</v>
      </c>
      <c r="P1530" s="6">
        <v>5</v>
      </c>
      <c r="Q1530" s="6">
        <v>3.5</v>
      </c>
      <c r="R1530" s="6" t="s">
        <v>6822</v>
      </c>
      <c r="S1530" s="6" t="s">
        <v>6823</v>
      </c>
      <c r="T1530" s="6" t="s">
        <v>6820</v>
      </c>
    </row>
    <row r="1531" spans="1:20" x14ac:dyDescent="0.25">
      <c r="A1531" s="6" t="s">
        <v>12735</v>
      </c>
      <c r="B1531" s="7">
        <f>(#REF!/#REF!)*10000000</f>
        <v>1747.0401386081433</v>
      </c>
      <c r="C1531" s="8">
        <v>1.21</v>
      </c>
      <c r="D1531" s="9">
        <v>6926</v>
      </c>
      <c r="E1531" s="6">
        <v>3</v>
      </c>
      <c r="F1531" s="6">
        <v>3</v>
      </c>
      <c r="G1531" s="6">
        <v>4</v>
      </c>
      <c r="H1531" s="6" t="s">
        <v>19785</v>
      </c>
      <c r="I1531" s="6">
        <v>1</v>
      </c>
      <c r="J1531" s="6">
        <v>29</v>
      </c>
      <c r="K1531" s="6">
        <v>29</v>
      </c>
      <c r="L1531" s="6" t="s">
        <v>31</v>
      </c>
      <c r="M1531" s="6" t="s">
        <v>19786</v>
      </c>
      <c r="N1531" s="6">
        <v>5</v>
      </c>
      <c r="O1531" s="6">
        <v>4</v>
      </c>
      <c r="P1531" s="6">
        <v>5</v>
      </c>
      <c r="Q1531" s="6">
        <v>4</v>
      </c>
      <c r="R1531" s="6"/>
      <c r="S1531" s="6" t="s">
        <v>12734</v>
      </c>
      <c r="T1531" s="6" t="s">
        <v>12731</v>
      </c>
    </row>
    <row r="1532" spans="1:20" x14ac:dyDescent="0.25">
      <c r="A1532" s="6" t="s">
        <v>13242</v>
      </c>
      <c r="B1532" s="7">
        <f>(#REF!/#REF!)*10000000</f>
        <v>1748.9128379655892</v>
      </c>
      <c r="C1532" s="8">
        <v>1.85</v>
      </c>
      <c r="D1532" s="9">
        <v>10578</v>
      </c>
      <c r="E1532" s="6">
        <v>3</v>
      </c>
      <c r="F1532" s="6">
        <v>3</v>
      </c>
      <c r="G1532" s="6">
        <v>1</v>
      </c>
      <c r="H1532" s="6" t="s">
        <v>19791</v>
      </c>
      <c r="I1532" s="6">
        <v>2</v>
      </c>
      <c r="J1532" s="6">
        <v>7</v>
      </c>
      <c r="K1532" s="6">
        <v>17</v>
      </c>
      <c r="L1532" s="6" t="s">
        <v>322</v>
      </c>
      <c r="M1532" s="6" t="s">
        <v>19790</v>
      </c>
      <c r="N1532" s="6">
        <v>5</v>
      </c>
      <c r="O1532" s="6">
        <v>4</v>
      </c>
      <c r="P1532" s="6">
        <v>5</v>
      </c>
      <c r="Q1532" s="6">
        <v>4</v>
      </c>
      <c r="R1532" s="6"/>
      <c r="S1532" s="6" t="s">
        <v>13241</v>
      </c>
      <c r="T1532" s="6" t="s">
        <v>13239</v>
      </c>
    </row>
    <row r="1533" spans="1:20" x14ac:dyDescent="0.25">
      <c r="A1533" s="6" t="s">
        <v>18364</v>
      </c>
      <c r="B1533" s="7">
        <f>(#REF!/#REF!)*10000000</f>
        <v>1750</v>
      </c>
      <c r="C1533" s="8">
        <v>1.75</v>
      </c>
      <c r="D1533" s="9">
        <v>10000</v>
      </c>
      <c r="E1533" s="6">
        <v>3</v>
      </c>
      <c r="F1533" s="6">
        <v>3</v>
      </c>
      <c r="G1533" s="6">
        <v>3</v>
      </c>
      <c r="H1533" s="6" t="s">
        <v>19785</v>
      </c>
      <c r="I1533" s="6">
        <v>0</v>
      </c>
      <c r="J1533" s="6">
        <v>4</v>
      </c>
      <c r="K1533" s="6">
        <v>27</v>
      </c>
      <c r="L1533" s="6"/>
      <c r="M1533" s="6" t="s">
        <v>19788</v>
      </c>
      <c r="N1533" s="6">
        <v>4.5</v>
      </c>
      <c r="O1533" s="6">
        <v>5</v>
      </c>
      <c r="P1533" s="6">
        <v>4.5</v>
      </c>
      <c r="Q1533" s="6">
        <v>4.5</v>
      </c>
      <c r="R1533" s="6"/>
      <c r="S1533" s="6" t="s">
        <v>18362</v>
      </c>
      <c r="T1533" s="6" t="s">
        <v>478</v>
      </c>
    </row>
    <row r="1534" spans="1:20" x14ac:dyDescent="0.25">
      <c r="A1534" s="6" t="s">
        <v>6945</v>
      </c>
      <c r="B1534" s="7">
        <f>(#REF!/#REF!)*10000000</f>
        <v>1750</v>
      </c>
      <c r="C1534" s="8">
        <v>1.4</v>
      </c>
      <c r="D1534" s="9">
        <v>8000</v>
      </c>
      <c r="E1534" s="6">
        <v>3</v>
      </c>
      <c r="F1534" s="6">
        <v>3</v>
      </c>
      <c r="G1534" s="6">
        <v>4</v>
      </c>
      <c r="H1534" s="6" t="s">
        <v>19785</v>
      </c>
      <c r="I1534" s="6">
        <v>0</v>
      </c>
      <c r="J1534" s="6">
        <v>9</v>
      </c>
      <c r="K1534" s="6">
        <v>27</v>
      </c>
      <c r="L1534" s="6" t="s">
        <v>270</v>
      </c>
      <c r="M1534" s="6" t="s">
        <v>19786</v>
      </c>
      <c r="N1534" s="6">
        <v>4.5</v>
      </c>
      <c r="O1534" s="6">
        <v>5</v>
      </c>
      <c r="P1534" s="6">
        <v>4.5</v>
      </c>
      <c r="Q1534" s="6">
        <v>4.5</v>
      </c>
      <c r="R1534" s="6" t="s">
        <v>93</v>
      </c>
      <c r="S1534" s="6" t="s">
        <v>6944</v>
      </c>
      <c r="T1534" s="6" t="s">
        <v>6141</v>
      </c>
    </row>
    <row r="1535" spans="1:20" x14ac:dyDescent="0.25">
      <c r="A1535" s="6" t="s">
        <v>7420</v>
      </c>
      <c r="B1535" s="7">
        <f>(#REF!/#REF!)*10000000</f>
        <v>1750</v>
      </c>
      <c r="C1535" s="8">
        <v>1.4</v>
      </c>
      <c r="D1535" s="9">
        <v>8000</v>
      </c>
      <c r="E1535" s="6">
        <v>3</v>
      </c>
      <c r="F1535" s="6">
        <v>3</v>
      </c>
      <c r="G1535" s="6">
        <v>4</v>
      </c>
      <c r="H1535" s="6" t="s">
        <v>19785</v>
      </c>
      <c r="I1535" s="6">
        <v>1</v>
      </c>
      <c r="J1535" s="6">
        <v>8</v>
      </c>
      <c r="K1535" s="6">
        <v>27</v>
      </c>
      <c r="L1535" s="6" t="s">
        <v>143</v>
      </c>
      <c r="M1535" s="6" t="s">
        <v>19786</v>
      </c>
      <c r="N1535" s="6">
        <v>4.5</v>
      </c>
      <c r="O1535" s="6">
        <v>5</v>
      </c>
      <c r="P1535" s="6">
        <v>4.5</v>
      </c>
      <c r="Q1535" s="6">
        <v>4.5</v>
      </c>
      <c r="R1535" s="6" t="s">
        <v>530</v>
      </c>
      <c r="S1535" s="6" t="s">
        <v>7419</v>
      </c>
      <c r="T1535" s="6" t="s">
        <v>7416</v>
      </c>
    </row>
    <row r="1536" spans="1:20" x14ac:dyDescent="0.25">
      <c r="A1536" s="6" t="s">
        <v>8408</v>
      </c>
      <c r="B1536" s="7">
        <f>(#REF!/#REF!)*10000000</f>
        <v>1750</v>
      </c>
      <c r="C1536" s="8">
        <v>1.4</v>
      </c>
      <c r="D1536" s="9">
        <v>8000</v>
      </c>
      <c r="E1536" s="6">
        <v>3</v>
      </c>
      <c r="F1536" s="6">
        <v>3</v>
      </c>
      <c r="G1536" s="6">
        <v>4</v>
      </c>
      <c r="H1536" s="6" t="s">
        <v>19785</v>
      </c>
      <c r="I1536" s="6">
        <v>0</v>
      </c>
      <c r="J1536" s="6">
        <v>5</v>
      </c>
      <c r="K1536" s="6">
        <v>27</v>
      </c>
      <c r="L1536" s="6" t="s">
        <v>270</v>
      </c>
      <c r="M1536" s="6" t="s">
        <v>19786</v>
      </c>
      <c r="N1536" s="6">
        <v>4.5</v>
      </c>
      <c r="O1536" s="6">
        <v>5</v>
      </c>
      <c r="P1536" s="6">
        <v>4.5</v>
      </c>
      <c r="Q1536" s="6">
        <v>4.5</v>
      </c>
      <c r="R1536" s="6"/>
      <c r="S1536" s="6" t="s">
        <v>182</v>
      </c>
      <c r="T1536" s="6" t="s">
        <v>478</v>
      </c>
    </row>
    <row r="1537" spans="1:20" x14ac:dyDescent="0.25">
      <c r="A1537" s="6" t="s">
        <v>13319</v>
      </c>
      <c r="B1537" s="7">
        <f>(#REF!/#REF!)*10000000</f>
        <v>1750</v>
      </c>
      <c r="C1537" s="8">
        <v>1.4</v>
      </c>
      <c r="D1537" s="9">
        <v>8000</v>
      </c>
      <c r="E1537" s="6">
        <v>3</v>
      </c>
      <c r="F1537" s="6">
        <v>3</v>
      </c>
      <c r="G1537" s="6">
        <v>4</v>
      </c>
      <c r="H1537" s="6" t="s">
        <v>19785</v>
      </c>
      <c r="I1537" s="6">
        <v>1</v>
      </c>
      <c r="J1537" s="6">
        <v>12</v>
      </c>
      <c r="K1537" s="6">
        <v>27</v>
      </c>
      <c r="L1537" s="6" t="s">
        <v>527</v>
      </c>
      <c r="M1537" s="6" t="s">
        <v>19786</v>
      </c>
      <c r="N1537" s="6">
        <v>4.5</v>
      </c>
      <c r="O1537" s="6">
        <v>5</v>
      </c>
      <c r="P1537" s="6">
        <v>4.5</v>
      </c>
      <c r="Q1537" s="6">
        <v>4.5</v>
      </c>
      <c r="R1537" s="6" t="s">
        <v>11344</v>
      </c>
      <c r="S1537" s="6" t="s">
        <v>2919</v>
      </c>
      <c r="T1537" s="6" t="s">
        <v>5569</v>
      </c>
    </row>
    <row r="1538" spans="1:20" x14ac:dyDescent="0.25">
      <c r="A1538" s="6" t="s">
        <v>19320</v>
      </c>
      <c r="B1538" s="7">
        <f>(#REF!/#REF!)*10000000</f>
        <v>1750.0475556400991</v>
      </c>
      <c r="C1538" s="8">
        <v>0.92</v>
      </c>
      <c r="D1538" s="9">
        <v>5257</v>
      </c>
      <c r="E1538" s="6">
        <v>3</v>
      </c>
      <c r="F1538" s="6">
        <v>3</v>
      </c>
      <c r="G1538" s="6">
        <v>4</v>
      </c>
      <c r="H1538" s="6" t="s">
        <v>19785</v>
      </c>
      <c r="I1538" s="6">
        <v>0</v>
      </c>
      <c r="J1538" s="6">
        <v>13</v>
      </c>
      <c r="K1538" s="6">
        <v>26</v>
      </c>
      <c r="L1538" s="6" t="s">
        <v>143</v>
      </c>
      <c r="M1538" s="6" t="s">
        <v>19789</v>
      </c>
      <c r="N1538" s="6">
        <v>4</v>
      </c>
      <c r="O1538" s="6">
        <v>4.5</v>
      </c>
      <c r="P1538" s="6">
        <v>4.5</v>
      </c>
      <c r="Q1538" s="6">
        <v>4</v>
      </c>
      <c r="R1538" s="6"/>
      <c r="S1538" s="6"/>
      <c r="T1538" s="6" t="s">
        <v>852</v>
      </c>
    </row>
    <row r="1539" spans="1:20" x14ac:dyDescent="0.25">
      <c r="A1539" s="6" t="s">
        <v>14687</v>
      </c>
      <c r="B1539" s="7">
        <f>(#REF!/#REF!)*10000000</f>
        <v>1750.0514721021207</v>
      </c>
      <c r="C1539" s="8">
        <v>1.7</v>
      </c>
      <c r="D1539" s="9">
        <v>9714</v>
      </c>
      <c r="E1539" s="6">
        <v>3</v>
      </c>
      <c r="F1539" s="6">
        <v>3</v>
      </c>
      <c r="G1539" s="6">
        <v>4</v>
      </c>
      <c r="H1539" s="6" t="s">
        <v>19785</v>
      </c>
      <c r="I1539" s="6">
        <v>1</v>
      </c>
      <c r="J1539" s="6">
        <v>8</v>
      </c>
      <c r="K1539" s="6">
        <v>22</v>
      </c>
      <c r="L1539" s="6" t="s">
        <v>304</v>
      </c>
      <c r="M1539" s="6" t="s">
        <v>19789</v>
      </c>
      <c r="N1539" s="6"/>
      <c r="O1539" s="6"/>
      <c r="P1539" s="6"/>
      <c r="Q1539" s="6"/>
      <c r="R1539" s="6"/>
      <c r="S1539" s="6" t="s">
        <v>14686</v>
      </c>
      <c r="T1539" s="6" t="s">
        <v>14396</v>
      </c>
    </row>
    <row r="1540" spans="1:20" x14ac:dyDescent="0.25">
      <c r="A1540" s="6" t="s">
        <v>2855</v>
      </c>
      <c r="B1540" s="7">
        <f>(#REF!/#REF!)*10000000</f>
        <v>1750.0587268029128</v>
      </c>
      <c r="C1540" s="8">
        <v>1.49</v>
      </c>
      <c r="D1540" s="9">
        <v>8514</v>
      </c>
      <c r="E1540" s="6">
        <v>3</v>
      </c>
      <c r="F1540" s="6">
        <v>2</v>
      </c>
      <c r="G1540" s="6">
        <v>4</v>
      </c>
      <c r="H1540" s="6" t="s">
        <v>19785</v>
      </c>
      <c r="I1540" s="6">
        <v>0</v>
      </c>
      <c r="J1540" s="6">
        <v>1</v>
      </c>
      <c r="K1540" s="6">
        <v>7</v>
      </c>
      <c r="L1540" s="6" t="s">
        <v>206</v>
      </c>
      <c r="M1540" s="6" t="s">
        <v>19787</v>
      </c>
      <c r="N1540" s="6"/>
      <c r="O1540" s="6"/>
      <c r="P1540" s="6"/>
      <c r="Q1540" s="6"/>
      <c r="R1540" s="6" t="s">
        <v>2853</v>
      </c>
      <c r="S1540" s="6" t="s">
        <v>2854</v>
      </c>
      <c r="T1540" s="6" t="s">
        <v>2849</v>
      </c>
    </row>
    <row r="1541" spans="1:20" x14ac:dyDescent="0.25">
      <c r="A1541" s="6" t="s">
        <v>16993</v>
      </c>
      <c r="B1541" s="7">
        <f>(#REF!/#REF!)*10000000</f>
        <v>1750.0875043752187</v>
      </c>
      <c r="C1541" s="8">
        <v>2</v>
      </c>
      <c r="D1541" s="9">
        <v>11428</v>
      </c>
      <c r="E1541" s="6">
        <v>3</v>
      </c>
      <c r="F1541" s="6">
        <v>3</v>
      </c>
      <c r="G1541" s="6">
        <v>3</v>
      </c>
      <c r="H1541" s="6" t="s">
        <v>19785</v>
      </c>
      <c r="I1541" s="6">
        <v>1</v>
      </c>
      <c r="J1541" s="6">
        <v>12</v>
      </c>
      <c r="K1541" s="6">
        <v>19</v>
      </c>
      <c r="L1541" s="6"/>
      <c r="M1541" s="6" t="s">
        <v>19788</v>
      </c>
      <c r="N1541" s="6">
        <v>5</v>
      </c>
      <c r="O1541" s="6">
        <v>5</v>
      </c>
      <c r="P1541" s="6">
        <v>4</v>
      </c>
      <c r="Q1541" s="6">
        <v>4</v>
      </c>
      <c r="R1541" s="6" t="s">
        <v>93</v>
      </c>
      <c r="S1541" s="6" t="s">
        <v>16992</v>
      </c>
      <c r="T1541" s="6" t="s">
        <v>16990</v>
      </c>
    </row>
    <row r="1542" spans="1:20" x14ac:dyDescent="0.25">
      <c r="A1542" s="6" t="s">
        <v>11345</v>
      </c>
      <c r="B1542" s="7">
        <f>(#REF!/#REF!)*10000000</f>
        <v>1750.0875043752187</v>
      </c>
      <c r="C1542" s="8">
        <v>1.5</v>
      </c>
      <c r="D1542" s="9">
        <v>8571</v>
      </c>
      <c r="E1542" s="6">
        <v>3</v>
      </c>
      <c r="F1542" s="6">
        <v>3</v>
      </c>
      <c r="G1542" s="6">
        <v>4</v>
      </c>
      <c r="H1542" s="6" t="s">
        <v>19785</v>
      </c>
      <c r="I1542" s="6">
        <v>0</v>
      </c>
      <c r="J1542" s="6">
        <v>7</v>
      </c>
      <c r="K1542" s="6">
        <v>27</v>
      </c>
      <c r="L1542" s="6" t="s">
        <v>143</v>
      </c>
      <c r="M1542" s="6" t="s">
        <v>19786</v>
      </c>
      <c r="N1542" s="6">
        <v>4.5</v>
      </c>
      <c r="O1542" s="6">
        <v>5</v>
      </c>
      <c r="P1542" s="6">
        <v>4.5</v>
      </c>
      <c r="Q1542" s="6">
        <v>4.5</v>
      </c>
      <c r="R1542" s="6" t="s">
        <v>11344</v>
      </c>
      <c r="S1542" s="6" t="s">
        <v>11083</v>
      </c>
      <c r="T1542" s="6" t="s">
        <v>478</v>
      </c>
    </row>
    <row r="1543" spans="1:20" x14ac:dyDescent="0.25">
      <c r="A1543" s="6" t="s">
        <v>15938</v>
      </c>
      <c r="B1543" s="7">
        <f>(#REF!/#REF!)*10000000</f>
        <v>1750.0875043752187</v>
      </c>
      <c r="C1543" s="8">
        <v>1.5</v>
      </c>
      <c r="D1543" s="9">
        <v>8571</v>
      </c>
      <c r="E1543" s="6">
        <v>3</v>
      </c>
      <c r="F1543" s="6">
        <v>3</v>
      </c>
      <c r="G1543" s="6">
        <v>3</v>
      </c>
      <c r="H1543" s="6" t="s">
        <v>19785</v>
      </c>
      <c r="I1543" s="6">
        <v>1</v>
      </c>
      <c r="J1543" s="6">
        <v>2</v>
      </c>
      <c r="K1543" s="6">
        <v>24</v>
      </c>
      <c r="L1543" s="6"/>
      <c r="M1543" s="6" t="s">
        <v>19789</v>
      </c>
      <c r="N1543" s="6"/>
      <c r="O1543" s="6"/>
      <c r="P1543" s="6"/>
      <c r="Q1543" s="6"/>
      <c r="R1543" s="6"/>
      <c r="S1543" s="6" t="s">
        <v>171</v>
      </c>
      <c r="T1543" s="6" t="s">
        <v>14396</v>
      </c>
    </row>
    <row r="1544" spans="1:20" x14ac:dyDescent="0.25">
      <c r="A1544" s="6" t="s">
        <v>8906</v>
      </c>
      <c r="B1544" s="7">
        <f>(#REF!/#REF!)*10000000</f>
        <v>1750.1299601455553</v>
      </c>
      <c r="C1544" s="8">
        <v>1.01</v>
      </c>
      <c r="D1544" s="9">
        <v>5771</v>
      </c>
      <c r="E1544" s="6">
        <v>3</v>
      </c>
      <c r="F1544" s="6">
        <v>3</v>
      </c>
      <c r="G1544" s="6">
        <v>2</v>
      </c>
      <c r="H1544" s="6" t="s">
        <v>19785</v>
      </c>
      <c r="I1544" s="6">
        <v>0</v>
      </c>
      <c r="J1544" s="6">
        <v>18</v>
      </c>
      <c r="K1544" s="6">
        <v>21</v>
      </c>
      <c r="L1544" s="6" t="s">
        <v>527</v>
      </c>
      <c r="M1544" s="6" t="s">
        <v>19786</v>
      </c>
      <c r="N1544" s="6">
        <v>4</v>
      </c>
      <c r="O1544" s="6">
        <v>4</v>
      </c>
      <c r="P1544" s="6">
        <v>4</v>
      </c>
      <c r="Q1544" s="6">
        <v>3</v>
      </c>
      <c r="R1544" s="6"/>
      <c r="S1544" s="6" t="s">
        <v>6015</v>
      </c>
      <c r="T1544" s="6" t="s">
        <v>715</v>
      </c>
    </row>
    <row r="1545" spans="1:20" x14ac:dyDescent="0.25">
      <c r="A1545" s="6" t="s">
        <v>14494</v>
      </c>
      <c r="B1545" s="7">
        <f>(#REF!/#REF!)*10000000</f>
        <v>1750.1508750754376</v>
      </c>
      <c r="C1545" s="8">
        <v>0.87</v>
      </c>
      <c r="D1545" s="9">
        <v>4971</v>
      </c>
      <c r="E1545" s="6">
        <v>4</v>
      </c>
      <c r="F1545" s="6">
        <v>4</v>
      </c>
      <c r="G1545" s="6">
        <v>2</v>
      </c>
      <c r="H1545" s="6" t="s">
        <v>19785</v>
      </c>
      <c r="I1545" s="6">
        <v>1</v>
      </c>
      <c r="J1545" s="6">
        <v>2</v>
      </c>
      <c r="K1545" s="6">
        <v>4</v>
      </c>
      <c r="L1545" s="6" t="s">
        <v>270</v>
      </c>
      <c r="M1545" s="6" t="s">
        <v>19790</v>
      </c>
      <c r="N1545" s="6">
        <v>4</v>
      </c>
      <c r="O1545" s="6">
        <v>4</v>
      </c>
      <c r="P1545" s="6">
        <v>3</v>
      </c>
      <c r="Q1545" s="6">
        <v>3</v>
      </c>
      <c r="R1545" s="6" t="s">
        <v>14492</v>
      </c>
      <c r="S1545" s="6" t="s">
        <v>14493</v>
      </c>
      <c r="T1545" s="6" t="s">
        <v>88</v>
      </c>
    </row>
    <row r="1546" spans="1:20" x14ac:dyDescent="0.25">
      <c r="A1546" s="6" t="s">
        <v>15578</v>
      </c>
      <c r="B1546" s="7">
        <f>(#REF!/#REF!)*10000000</f>
        <v>1750.1640778823016</v>
      </c>
      <c r="C1546" s="8">
        <v>1.6</v>
      </c>
      <c r="D1546" s="9">
        <v>9142</v>
      </c>
      <c r="E1546" s="6">
        <v>3</v>
      </c>
      <c r="F1546" s="6">
        <v>3</v>
      </c>
      <c r="G1546" s="6">
        <v>3</v>
      </c>
      <c r="H1546" s="6" t="s">
        <v>19785</v>
      </c>
      <c r="I1546" s="6">
        <v>0</v>
      </c>
      <c r="J1546" s="6">
        <v>4</v>
      </c>
      <c r="K1546" s="6">
        <v>22</v>
      </c>
      <c r="L1546" s="6"/>
      <c r="M1546" s="6" t="s">
        <v>19788</v>
      </c>
      <c r="N1546" s="6"/>
      <c r="O1546" s="6"/>
      <c r="P1546" s="6"/>
      <c r="Q1546" s="6"/>
      <c r="R1546" s="6" t="s">
        <v>93</v>
      </c>
      <c r="S1546" s="6" t="s">
        <v>15577</v>
      </c>
      <c r="T1546" s="6" t="s">
        <v>15575</v>
      </c>
    </row>
    <row r="1547" spans="1:20" x14ac:dyDescent="0.25">
      <c r="A1547" s="6" t="s">
        <v>1575</v>
      </c>
      <c r="B1547" s="7">
        <f>(#REF!/#REF!)*10000000</f>
        <v>1751.0775862068965</v>
      </c>
      <c r="C1547" s="8">
        <v>1.3</v>
      </c>
      <c r="D1547" s="9">
        <v>7424</v>
      </c>
      <c r="E1547" s="6">
        <v>3</v>
      </c>
      <c r="F1547" s="6">
        <v>3</v>
      </c>
      <c r="G1547" s="6">
        <v>4</v>
      </c>
      <c r="H1547" s="6" t="s">
        <v>19785</v>
      </c>
      <c r="I1547" s="6">
        <v>0</v>
      </c>
      <c r="J1547" s="6">
        <v>10</v>
      </c>
      <c r="K1547" s="6">
        <v>18</v>
      </c>
      <c r="L1547" s="6" t="s">
        <v>270</v>
      </c>
      <c r="M1547" s="6" t="s">
        <v>19786</v>
      </c>
      <c r="N1547" s="6">
        <v>5</v>
      </c>
      <c r="O1547" s="6">
        <v>4</v>
      </c>
      <c r="P1547" s="6">
        <v>5</v>
      </c>
      <c r="Q1547" s="6">
        <v>3.5</v>
      </c>
      <c r="R1547" s="6"/>
      <c r="S1547" s="6" t="s">
        <v>171</v>
      </c>
      <c r="T1547" s="6" t="s">
        <v>61</v>
      </c>
    </row>
    <row r="1548" spans="1:20" x14ac:dyDescent="0.25">
      <c r="A1548" s="6" t="s">
        <v>3259</v>
      </c>
      <c r="B1548" s="7">
        <f>(#REF!/#REF!)*10000000</f>
        <v>1752.0618776975341</v>
      </c>
      <c r="C1548" s="8">
        <v>4.0999999999999996</v>
      </c>
      <c r="D1548" s="9">
        <v>23401</v>
      </c>
      <c r="E1548" s="6">
        <v>4</v>
      </c>
      <c r="F1548" s="6">
        <v>5</v>
      </c>
      <c r="G1548" s="6">
        <v>3</v>
      </c>
      <c r="H1548" s="6" t="s">
        <v>19785</v>
      </c>
      <c r="I1548" s="6">
        <v>2</v>
      </c>
      <c r="J1548" s="6">
        <v>25</v>
      </c>
      <c r="K1548" s="6">
        <v>25</v>
      </c>
      <c r="L1548" s="6" t="s">
        <v>143</v>
      </c>
      <c r="M1548" s="6" t="s">
        <v>19788</v>
      </c>
      <c r="N1548" s="6">
        <v>4</v>
      </c>
      <c r="O1548" s="6">
        <v>4.5</v>
      </c>
      <c r="P1548" s="6">
        <v>4.5</v>
      </c>
      <c r="Q1548" s="6">
        <v>4.5</v>
      </c>
      <c r="R1548" s="6" t="s">
        <v>3256</v>
      </c>
      <c r="S1548" s="6" t="s">
        <v>3257</v>
      </c>
      <c r="T1548" s="6" t="s">
        <v>3247</v>
      </c>
    </row>
    <row r="1549" spans="1:20" x14ac:dyDescent="0.25">
      <c r="A1549" s="6" t="s">
        <v>5329</v>
      </c>
      <c r="B1549" s="7">
        <f>(#REF!/#REF!)*10000000</f>
        <v>1755.1309271054495</v>
      </c>
      <c r="C1549" s="8">
        <v>1.24</v>
      </c>
      <c r="D1549" s="9">
        <v>7065</v>
      </c>
      <c r="E1549" s="6">
        <v>3</v>
      </c>
      <c r="F1549" s="6">
        <v>3</v>
      </c>
      <c r="G1549" s="6">
        <v>4</v>
      </c>
      <c r="H1549" s="6" t="s">
        <v>19785</v>
      </c>
      <c r="I1549" s="6">
        <v>1</v>
      </c>
      <c r="J1549" s="6">
        <v>9</v>
      </c>
      <c r="K1549" s="6">
        <v>30</v>
      </c>
      <c r="L1549" s="6" t="s">
        <v>703</v>
      </c>
      <c r="M1549" s="6" t="s">
        <v>19786</v>
      </c>
      <c r="N1549" s="6">
        <v>5</v>
      </c>
      <c r="O1549" s="6">
        <v>4</v>
      </c>
      <c r="P1549" s="6">
        <v>5</v>
      </c>
      <c r="Q1549" s="6">
        <v>4</v>
      </c>
      <c r="R1549" s="6"/>
      <c r="S1549" s="6" t="s">
        <v>339</v>
      </c>
      <c r="T1549" s="6" t="s">
        <v>5327</v>
      </c>
    </row>
    <row r="1550" spans="1:20" x14ac:dyDescent="0.25">
      <c r="A1550" s="6" t="s">
        <v>8980</v>
      </c>
      <c r="B1550" s="7">
        <f>(#REF!/#REF!)*10000000</f>
        <v>1755.1557700745939</v>
      </c>
      <c r="C1550" s="8">
        <v>1.2</v>
      </c>
      <c r="D1550" s="9">
        <v>6837</v>
      </c>
      <c r="E1550" s="6">
        <v>3</v>
      </c>
      <c r="F1550" s="6">
        <v>3</v>
      </c>
      <c r="G1550" s="6">
        <v>4</v>
      </c>
      <c r="H1550" s="6" t="s">
        <v>19785</v>
      </c>
      <c r="I1550" s="6">
        <v>0</v>
      </c>
      <c r="J1550" s="6">
        <v>15</v>
      </c>
      <c r="K1550" s="6">
        <v>29</v>
      </c>
      <c r="L1550" s="6" t="s">
        <v>322</v>
      </c>
      <c r="M1550" s="6" t="s">
        <v>19786</v>
      </c>
      <c r="N1550" s="6">
        <v>5</v>
      </c>
      <c r="O1550" s="6">
        <v>4</v>
      </c>
      <c r="P1550" s="6">
        <v>5</v>
      </c>
      <c r="Q1550" s="6">
        <v>4</v>
      </c>
      <c r="R1550" s="6"/>
      <c r="S1550" s="6" t="s">
        <v>8979</v>
      </c>
      <c r="T1550" s="6" t="s">
        <v>8977</v>
      </c>
    </row>
    <row r="1551" spans="1:20" x14ac:dyDescent="0.25">
      <c r="A1551" s="6" t="s">
        <v>13719</v>
      </c>
      <c r="B1551" s="7">
        <f>(#REF!/#REF!)*10000000</f>
        <v>1755.1892551892552</v>
      </c>
      <c r="C1551" s="8">
        <v>1.1499999999999999</v>
      </c>
      <c r="D1551" s="9">
        <v>6552</v>
      </c>
      <c r="E1551" s="6">
        <v>3</v>
      </c>
      <c r="F1551" s="6">
        <v>2</v>
      </c>
      <c r="G1551" s="6">
        <v>3</v>
      </c>
      <c r="H1551" s="6" t="s">
        <v>19785</v>
      </c>
      <c r="I1551" s="6">
        <v>0</v>
      </c>
      <c r="J1551" s="6">
        <v>15</v>
      </c>
      <c r="K1551" s="6">
        <v>17</v>
      </c>
      <c r="L1551" s="6"/>
      <c r="M1551" s="6" t="s">
        <v>19786</v>
      </c>
      <c r="N1551" s="6">
        <v>4.5</v>
      </c>
      <c r="O1551" s="6">
        <v>4</v>
      </c>
      <c r="P1551" s="6">
        <v>4</v>
      </c>
      <c r="Q1551" s="6">
        <v>4.5</v>
      </c>
      <c r="R1551" s="6" t="s">
        <v>13718</v>
      </c>
      <c r="S1551" s="6" t="s">
        <v>733</v>
      </c>
      <c r="T1551" s="6" t="s">
        <v>2541</v>
      </c>
    </row>
    <row r="1552" spans="1:20" x14ac:dyDescent="0.25">
      <c r="A1552" s="6" t="s">
        <v>8090</v>
      </c>
      <c r="B1552" s="7">
        <f>(#REF!/#REF!)*10000000</f>
        <v>1755.2257858624544</v>
      </c>
      <c r="C1552" s="8">
        <v>1.1000000000000001</v>
      </c>
      <c r="D1552" s="9">
        <v>6267</v>
      </c>
      <c r="E1552" s="6">
        <v>3</v>
      </c>
      <c r="F1552" s="6">
        <v>3</v>
      </c>
      <c r="G1552" s="6">
        <v>2</v>
      </c>
      <c r="H1552" s="6" t="s">
        <v>19791</v>
      </c>
      <c r="I1552" s="6">
        <v>3</v>
      </c>
      <c r="J1552" s="6">
        <v>8</v>
      </c>
      <c r="K1552" s="6">
        <v>15</v>
      </c>
      <c r="L1552" s="6" t="s">
        <v>703</v>
      </c>
      <c r="M1552" s="6" t="s">
        <v>19786</v>
      </c>
      <c r="N1552" s="6">
        <v>4.5</v>
      </c>
      <c r="O1552" s="6">
        <v>4</v>
      </c>
      <c r="P1552" s="6">
        <v>4</v>
      </c>
      <c r="Q1552" s="6">
        <v>4.5</v>
      </c>
      <c r="R1552" s="6" t="s">
        <v>8089</v>
      </c>
      <c r="S1552" s="6" t="s">
        <v>3629</v>
      </c>
      <c r="T1552" s="6" t="s">
        <v>2541</v>
      </c>
    </row>
    <row r="1553" spans="1:20" x14ac:dyDescent="0.25">
      <c r="A1553" s="6" t="s">
        <v>8026</v>
      </c>
      <c r="B1553" s="7">
        <f>(#REF!/#REF!)*10000000</f>
        <v>1755.2657973921766</v>
      </c>
      <c r="C1553" s="8">
        <v>1.05</v>
      </c>
      <c r="D1553" s="9">
        <v>5982</v>
      </c>
      <c r="E1553" s="6">
        <v>3</v>
      </c>
      <c r="F1553" s="6">
        <v>3</v>
      </c>
      <c r="G1553" s="6">
        <v>2</v>
      </c>
      <c r="H1553" s="6" t="s">
        <v>19791</v>
      </c>
      <c r="I1553" s="6">
        <v>3</v>
      </c>
      <c r="J1553" s="6">
        <v>14</v>
      </c>
      <c r="K1553" s="6">
        <v>15</v>
      </c>
      <c r="L1553" s="6" t="s">
        <v>322</v>
      </c>
      <c r="M1553" s="6" t="s">
        <v>19786</v>
      </c>
      <c r="N1553" s="6">
        <v>4.5</v>
      </c>
      <c r="O1553" s="6">
        <v>4</v>
      </c>
      <c r="P1553" s="6">
        <v>4</v>
      </c>
      <c r="Q1553" s="6">
        <v>4.5</v>
      </c>
      <c r="R1553" s="6" t="s">
        <v>8025</v>
      </c>
      <c r="S1553" s="6" t="s">
        <v>3629</v>
      </c>
      <c r="T1553" s="6" t="s">
        <v>8009</v>
      </c>
    </row>
    <row r="1554" spans="1:20" x14ac:dyDescent="0.25">
      <c r="A1554" s="6" t="s">
        <v>8448</v>
      </c>
      <c r="B1554" s="7">
        <f>(#REF!/#REF!)*10000000</f>
        <v>1756.0975609756099</v>
      </c>
      <c r="C1554" s="8">
        <v>1.8</v>
      </c>
      <c r="D1554" s="9">
        <v>10250</v>
      </c>
      <c r="E1554" s="6">
        <v>3</v>
      </c>
      <c r="F1554" s="6">
        <v>4</v>
      </c>
      <c r="G1554" s="6">
        <v>3</v>
      </c>
      <c r="H1554" s="6" t="s">
        <v>19785</v>
      </c>
      <c r="I1554" s="6">
        <v>1</v>
      </c>
      <c r="J1554" s="6">
        <v>3</v>
      </c>
      <c r="K1554" s="6">
        <v>14</v>
      </c>
      <c r="L1554" s="6" t="s">
        <v>527</v>
      </c>
      <c r="M1554" s="6" t="s">
        <v>19790</v>
      </c>
      <c r="N1554" s="6">
        <v>5</v>
      </c>
      <c r="O1554" s="6">
        <v>4.5</v>
      </c>
      <c r="P1554" s="6">
        <v>5</v>
      </c>
      <c r="Q1554" s="6">
        <v>5</v>
      </c>
      <c r="R1554" s="6" t="s">
        <v>8447</v>
      </c>
      <c r="S1554" s="6" t="s">
        <v>8152</v>
      </c>
      <c r="T1554" s="6" t="s">
        <v>376</v>
      </c>
    </row>
    <row r="1555" spans="1:20" x14ac:dyDescent="0.25">
      <c r="A1555" s="6" t="s">
        <v>1878</v>
      </c>
      <c r="B1555" s="7">
        <f>(#REF!/#REF!)*10000000</f>
        <v>1756.0975609756099</v>
      </c>
      <c r="C1555" s="8">
        <v>1.08</v>
      </c>
      <c r="D1555" s="9">
        <v>6150</v>
      </c>
      <c r="E1555" s="6">
        <v>3</v>
      </c>
      <c r="F1555" s="6">
        <v>3</v>
      </c>
      <c r="G1555" s="6">
        <v>0</v>
      </c>
      <c r="H1555" s="6" t="s">
        <v>19785</v>
      </c>
      <c r="I1555" s="6">
        <v>0</v>
      </c>
      <c r="J1555" s="6"/>
      <c r="K1555" s="6"/>
      <c r="L1555" s="6"/>
      <c r="M1555" s="6" t="s">
        <v>19789</v>
      </c>
      <c r="N1555" s="6"/>
      <c r="O1555" s="6"/>
      <c r="P1555" s="6"/>
      <c r="Q1555" s="6"/>
      <c r="R1555" s="6" t="s">
        <v>93</v>
      </c>
      <c r="S1555" s="6"/>
      <c r="T1555" s="6" t="s">
        <v>1876</v>
      </c>
    </row>
    <row r="1556" spans="1:20" x14ac:dyDescent="0.25">
      <c r="A1556" s="6" t="s">
        <v>9647</v>
      </c>
      <c r="B1556" s="7">
        <f>(#REF!/#REF!)*10000000</f>
        <v>1756.3269257364127</v>
      </c>
      <c r="C1556" s="8">
        <v>1.27</v>
      </c>
      <c r="D1556" s="9">
        <v>7231</v>
      </c>
      <c r="E1556" s="6">
        <v>3</v>
      </c>
      <c r="F1556" s="6">
        <v>3</v>
      </c>
      <c r="G1556" s="6">
        <v>3</v>
      </c>
      <c r="H1556" s="6" t="s">
        <v>19785</v>
      </c>
      <c r="I1556" s="6">
        <v>1</v>
      </c>
      <c r="J1556" s="6">
        <v>2</v>
      </c>
      <c r="K1556" s="6">
        <v>14</v>
      </c>
      <c r="L1556" s="6" t="s">
        <v>703</v>
      </c>
      <c r="M1556" s="6" t="s">
        <v>19786</v>
      </c>
      <c r="N1556" s="6">
        <v>5</v>
      </c>
      <c r="O1556" s="6">
        <v>4</v>
      </c>
      <c r="P1556" s="6">
        <v>4</v>
      </c>
      <c r="Q1556" s="6">
        <v>4</v>
      </c>
      <c r="R1556" s="6"/>
      <c r="S1556" s="6" t="s">
        <v>171</v>
      </c>
      <c r="T1556" s="6" t="s">
        <v>388</v>
      </c>
    </row>
    <row r="1557" spans="1:20" x14ac:dyDescent="0.25">
      <c r="A1557" s="6" t="s">
        <v>6078</v>
      </c>
      <c r="B1557" s="7">
        <f>(#REF!/#REF!)*10000000</f>
        <v>1758.2417582417581</v>
      </c>
      <c r="C1557" s="8">
        <v>1.2</v>
      </c>
      <c r="D1557" s="9">
        <v>6825</v>
      </c>
      <c r="E1557" s="6">
        <v>3</v>
      </c>
      <c r="F1557" s="6">
        <v>2</v>
      </c>
      <c r="G1557" s="6">
        <v>4</v>
      </c>
      <c r="H1557" s="6" t="s">
        <v>19791</v>
      </c>
      <c r="I1557" s="6">
        <v>2</v>
      </c>
      <c r="J1557" s="6">
        <v>11</v>
      </c>
      <c r="K1557" s="6">
        <v>14</v>
      </c>
      <c r="L1557" s="6" t="s">
        <v>143</v>
      </c>
      <c r="M1557" s="6" t="s">
        <v>19786</v>
      </c>
      <c r="N1557" s="6">
        <v>5</v>
      </c>
      <c r="O1557" s="6">
        <v>4</v>
      </c>
      <c r="P1557" s="6">
        <v>5</v>
      </c>
      <c r="Q1557" s="6">
        <v>4</v>
      </c>
      <c r="R1557" s="6" t="s">
        <v>6077</v>
      </c>
      <c r="S1557" s="6" t="s">
        <v>3629</v>
      </c>
      <c r="T1557" s="6" t="s">
        <v>6075</v>
      </c>
    </row>
    <row r="1558" spans="1:20" x14ac:dyDescent="0.25">
      <c r="A1558" s="6" t="s">
        <v>11768</v>
      </c>
      <c r="B1558" s="7">
        <f>(#REF!/#REF!)*10000000</f>
        <v>1758.2417582417581</v>
      </c>
      <c r="C1558" s="8">
        <v>1.2</v>
      </c>
      <c r="D1558" s="9">
        <v>6825</v>
      </c>
      <c r="E1558" s="6">
        <v>3</v>
      </c>
      <c r="F1558" s="6">
        <v>3</v>
      </c>
      <c r="G1558" s="6">
        <v>4</v>
      </c>
      <c r="H1558" s="6" t="s">
        <v>19785</v>
      </c>
      <c r="I1558" s="6">
        <v>1</v>
      </c>
      <c r="J1558" s="6">
        <v>10</v>
      </c>
      <c r="K1558" s="6">
        <v>14</v>
      </c>
      <c r="L1558" s="6" t="s">
        <v>703</v>
      </c>
      <c r="M1558" s="6" t="s">
        <v>19786</v>
      </c>
      <c r="N1558" s="6">
        <v>5</v>
      </c>
      <c r="O1558" s="6">
        <v>4</v>
      </c>
      <c r="P1558" s="6">
        <v>5</v>
      </c>
      <c r="Q1558" s="6">
        <v>4</v>
      </c>
      <c r="R1558" s="6" t="s">
        <v>3675</v>
      </c>
      <c r="S1558" s="6" t="s">
        <v>11767</v>
      </c>
      <c r="T1558" s="6" t="s">
        <v>11765</v>
      </c>
    </row>
    <row r="1559" spans="1:20" x14ac:dyDescent="0.25">
      <c r="A1559" s="6" t="s">
        <v>3541</v>
      </c>
      <c r="B1559" s="7">
        <f>(#REF!/#REF!)*10000000</f>
        <v>1759.0886245602278</v>
      </c>
      <c r="C1559" s="8">
        <v>2.1</v>
      </c>
      <c r="D1559" s="9">
        <v>11938</v>
      </c>
      <c r="E1559" s="6">
        <v>4</v>
      </c>
      <c r="F1559" s="6">
        <v>4</v>
      </c>
      <c r="G1559" s="6">
        <v>4</v>
      </c>
      <c r="H1559" s="6" t="s">
        <v>19785</v>
      </c>
      <c r="I1559" s="6">
        <v>0</v>
      </c>
      <c r="J1559" s="6">
        <v>10</v>
      </c>
      <c r="K1559" s="6">
        <v>10</v>
      </c>
      <c r="L1559" s="6" t="s">
        <v>304</v>
      </c>
      <c r="M1559" s="6" t="s">
        <v>19787</v>
      </c>
      <c r="N1559" s="6">
        <v>4</v>
      </c>
      <c r="O1559" s="6">
        <v>4</v>
      </c>
      <c r="P1559" s="6">
        <v>4</v>
      </c>
      <c r="Q1559" s="6">
        <v>5</v>
      </c>
      <c r="R1559" s="6" t="s">
        <v>3538</v>
      </c>
      <c r="S1559" s="6" t="s">
        <v>3539</v>
      </c>
      <c r="T1559" s="6" t="s">
        <v>3535</v>
      </c>
    </row>
    <row r="1560" spans="1:20" x14ac:dyDescent="0.25">
      <c r="A1560" s="6" t="s">
        <v>3529</v>
      </c>
      <c r="B1560" s="7">
        <f>(#REF!/#REF!)*10000000</f>
        <v>1759.1458078067565</v>
      </c>
      <c r="C1560" s="8">
        <v>2.0099999999999998</v>
      </c>
      <c r="D1560" s="9">
        <v>11426</v>
      </c>
      <c r="E1560" s="6">
        <v>4</v>
      </c>
      <c r="F1560" s="6">
        <v>4</v>
      </c>
      <c r="G1560" s="6">
        <v>4</v>
      </c>
      <c r="H1560" s="6" t="s">
        <v>19785</v>
      </c>
      <c r="I1560" s="6">
        <v>0</v>
      </c>
      <c r="J1560" s="6">
        <v>10</v>
      </c>
      <c r="K1560" s="6">
        <v>10</v>
      </c>
      <c r="L1560" s="6"/>
      <c r="M1560" s="6" t="s">
        <v>19790</v>
      </c>
      <c r="N1560" s="6"/>
      <c r="O1560" s="6"/>
      <c r="P1560" s="6"/>
      <c r="Q1560" s="6"/>
      <c r="R1560" s="6" t="s">
        <v>3528</v>
      </c>
      <c r="S1560" s="6"/>
      <c r="T1560" s="6" t="s">
        <v>3525</v>
      </c>
    </row>
    <row r="1561" spans="1:20" x14ac:dyDescent="0.25">
      <c r="A1561" s="6" t="s">
        <v>17408</v>
      </c>
      <c r="B1561" s="7">
        <f>(#REF!/#REF!)*10000000</f>
        <v>1760.0000000000002</v>
      </c>
      <c r="C1561" s="8">
        <v>2.2000000000000002</v>
      </c>
      <c r="D1561" s="9">
        <v>12500</v>
      </c>
      <c r="E1561" s="6">
        <v>3</v>
      </c>
      <c r="F1561" s="6">
        <v>4</v>
      </c>
      <c r="G1561" s="6">
        <v>4</v>
      </c>
      <c r="H1561" s="6" t="s">
        <v>19785</v>
      </c>
      <c r="I1561" s="6">
        <v>1</v>
      </c>
      <c r="J1561" s="6">
        <v>3</v>
      </c>
      <c r="K1561" s="6">
        <v>9</v>
      </c>
      <c r="L1561" s="6"/>
      <c r="M1561" s="6" t="s">
        <v>19790</v>
      </c>
      <c r="N1561" s="6">
        <v>3</v>
      </c>
      <c r="O1561" s="6">
        <v>4</v>
      </c>
      <c r="P1561" s="6">
        <v>4</v>
      </c>
      <c r="Q1561" s="6">
        <v>4.5</v>
      </c>
      <c r="R1561" s="6" t="s">
        <v>17407</v>
      </c>
      <c r="S1561" s="6"/>
      <c r="T1561" s="6" t="s">
        <v>2112</v>
      </c>
    </row>
    <row r="1562" spans="1:20" x14ac:dyDescent="0.25">
      <c r="A1562" s="6" t="s">
        <v>17831</v>
      </c>
      <c r="B1562" s="7">
        <f>(#REF!/#REF!)*10000000</f>
        <v>1760.0000000000002</v>
      </c>
      <c r="C1562" s="8">
        <v>2.2000000000000002</v>
      </c>
      <c r="D1562" s="9">
        <v>12500</v>
      </c>
      <c r="E1562" s="6">
        <v>3</v>
      </c>
      <c r="F1562" s="6">
        <v>4</v>
      </c>
      <c r="G1562" s="6">
        <v>4</v>
      </c>
      <c r="H1562" s="6" t="s">
        <v>19785</v>
      </c>
      <c r="I1562" s="6">
        <v>0</v>
      </c>
      <c r="J1562" s="6">
        <v>3</v>
      </c>
      <c r="K1562" s="6">
        <v>3</v>
      </c>
      <c r="L1562" s="6"/>
      <c r="M1562" s="6" t="s">
        <v>19789</v>
      </c>
      <c r="N1562" s="6">
        <v>4</v>
      </c>
      <c r="O1562" s="6">
        <v>3</v>
      </c>
      <c r="P1562" s="6">
        <v>4</v>
      </c>
      <c r="Q1562" s="6">
        <v>3</v>
      </c>
      <c r="R1562" s="6" t="s">
        <v>356</v>
      </c>
      <c r="S1562" s="6"/>
      <c r="T1562" s="6" t="s">
        <v>16324</v>
      </c>
    </row>
    <row r="1563" spans="1:20" x14ac:dyDescent="0.25">
      <c r="A1563" s="6" t="s">
        <v>17833</v>
      </c>
      <c r="B1563" s="7">
        <f>(#REF!/#REF!)*10000000</f>
        <v>1760.0000000000002</v>
      </c>
      <c r="C1563" s="8">
        <v>2.2000000000000002</v>
      </c>
      <c r="D1563" s="9">
        <v>12500</v>
      </c>
      <c r="E1563" s="6">
        <v>3</v>
      </c>
      <c r="F1563" s="6">
        <v>4</v>
      </c>
      <c r="G1563" s="6">
        <v>4</v>
      </c>
      <c r="H1563" s="6" t="s">
        <v>19785</v>
      </c>
      <c r="I1563" s="6">
        <v>0</v>
      </c>
      <c r="J1563" s="6">
        <v>3</v>
      </c>
      <c r="K1563" s="6">
        <v>3</v>
      </c>
      <c r="L1563" s="6" t="s">
        <v>527</v>
      </c>
      <c r="M1563" s="6" t="s">
        <v>19789</v>
      </c>
      <c r="N1563" s="6">
        <v>4</v>
      </c>
      <c r="O1563" s="6">
        <v>3</v>
      </c>
      <c r="P1563" s="6">
        <v>4</v>
      </c>
      <c r="Q1563" s="6">
        <v>3</v>
      </c>
      <c r="R1563" s="6" t="s">
        <v>356</v>
      </c>
      <c r="S1563" s="6"/>
      <c r="T1563" s="6" t="s">
        <v>16324</v>
      </c>
    </row>
    <row r="1564" spans="1:20" x14ac:dyDescent="0.25">
      <c r="A1564" s="6" t="s">
        <v>11156</v>
      </c>
      <c r="B1564" s="7">
        <f>(#REF!/#REF!)*10000000</f>
        <v>1760.0244872972144</v>
      </c>
      <c r="C1564" s="8">
        <v>1.1499999999999999</v>
      </c>
      <c r="D1564" s="9">
        <v>6534</v>
      </c>
      <c r="E1564" s="6">
        <v>3</v>
      </c>
      <c r="F1564" s="6">
        <v>4</v>
      </c>
      <c r="G1564" s="6">
        <v>4</v>
      </c>
      <c r="H1564" s="6" t="s">
        <v>19785</v>
      </c>
      <c r="I1564" s="6">
        <v>2</v>
      </c>
      <c r="J1564" s="6">
        <v>12</v>
      </c>
      <c r="K1564" s="6">
        <v>24</v>
      </c>
      <c r="L1564" s="6" t="s">
        <v>270</v>
      </c>
      <c r="M1564" s="6" t="s">
        <v>19786</v>
      </c>
      <c r="N1564" s="6"/>
      <c r="O1564" s="6"/>
      <c r="P1564" s="6"/>
      <c r="Q1564" s="6"/>
      <c r="R1564" s="6" t="s">
        <v>11155</v>
      </c>
      <c r="S1564" s="6" t="s">
        <v>3629</v>
      </c>
      <c r="T1564" s="6" t="s">
        <v>9576</v>
      </c>
    </row>
    <row r="1565" spans="1:20" x14ac:dyDescent="0.25">
      <c r="A1565" s="6" t="s">
        <v>6844</v>
      </c>
      <c r="B1565" s="7">
        <f>(#REF!/#REF!)*10000000</f>
        <v>1760.0359496704614</v>
      </c>
      <c r="C1565" s="8">
        <v>2.35</v>
      </c>
      <c r="D1565" s="9">
        <v>13352</v>
      </c>
      <c r="E1565" s="6">
        <v>3</v>
      </c>
      <c r="F1565" s="6">
        <v>4</v>
      </c>
      <c r="G1565" s="6">
        <v>3</v>
      </c>
      <c r="H1565" s="6" t="s">
        <v>19785</v>
      </c>
      <c r="I1565" s="6">
        <v>1</v>
      </c>
      <c r="J1565" s="6">
        <v>3</v>
      </c>
      <c r="K1565" s="6">
        <v>25</v>
      </c>
      <c r="L1565" s="6" t="s">
        <v>31</v>
      </c>
      <c r="M1565" s="6" t="s">
        <v>19786</v>
      </c>
      <c r="N1565" s="6"/>
      <c r="O1565" s="6"/>
      <c r="P1565" s="6"/>
      <c r="Q1565" s="6"/>
      <c r="R1565" s="6" t="s">
        <v>4366</v>
      </c>
      <c r="S1565" s="6" t="s">
        <v>2774</v>
      </c>
      <c r="T1565" s="6" t="s">
        <v>335</v>
      </c>
    </row>
    <row r="1566" spans="1:20" x14ac:dyDescent="0.25">
      <c r="A1566" s="6" t="s">
        <v>9583</v>
      </c>
      <c r="B1566" s="7">
        <f>(#REF!/#REF!)*10000000</f>
        <v>1760.0469345849222</v>
      </c>
      <c r="C1566" s="8">
        <v>1.2</v>
      </c>
      <c r="D1566" s="9">
        <v>6818</v>
      </c>
      <c r="E1566" s="6">
        <v>3</v>
      </c>
      <c r="F1566" s="6">
        <v>4</v>
      </c>
      <c r="G1566" s="6">
        <v>4</v>
      </c>
      <c r="H1566" s="6" t="s">
        <v>19785</v>
      </c>
      <c r="I1566" s="6">
        <v>1</v>
      </c>
      <c r="J1566" s="6">
        <v>9</v>
      </c>
      <c r="K1566" s="6">
        <v>24</v>
      </c>
      <c r="L1566" s="6" t="s">
        <v>143</v>
      </c>
      <c r="M1566" s="6" t="s">
        <v>19786</v>
      </c>
      <c r="N1566" s="6"/>
      <c r="O1566" s="6"/>
      <c r="P1566" s="6"/>
      <c r="Q1566" s="6"/>
      <c r="R1566" s="6" t="s">
        <v>7998</v>
      </c>
      <c r="S1566" s="6" t="s">
        <v>3629</v>
      </c>
      <c r="T1566" s="6" t="s">
        <v>596</v>
      </c>
    </row>
    <row r="1567" spans="1:20" x14ac:dyDescent="0.25">
      <c r="A1567" s="6" t="s">
        <v>9572</v>
      </c>
      <c r="B1567" s="7">
        <f>(#REF!/#REF!)*10000000</f>
        <v>1760.0675865953253</v>
      </c>
      <c r="C1567" s="8">
        <v>1.25</v>
      </c>
      <c r="D1567" s="9">
        <v>7102</v>
      </c>
      <c r="E1567" s="6">
        <v>3</v>
      </c>
      <c r="F1567" s="6">
        <v>4</v>
      </c>
      <c r="G1567" s="6">
        <v>4</v>
      </c>
      <c r="H1567" s="6" t="s">
        <v>19785</v>
      </c>
      <c r="I1567" s="6">
        <v>1</v>
      </c>
      <c r="J1567" s="6">
        <v>5</v>
      </c>
      <c r="K1567" s="6">
        <v>24</v>
      </c>
      <c r="L1567" s="6" t="s">
        <v>143</v>
      </c>
      <c r="M1567" s="6" t="s">
        <v>19786</v>
      </c>
      <c r="N1567" s="6"/>
      <c r="O1567" s="6"/>
      <c r="P1567" s="6"/>
      <c r="Q1567" s="6"/>
      <c r="R1567" s="6" t="s">
        <v>4472</v>
      </c>
      <c r="S1567" s="6" t="s">
        <v>5426</v>
      </c>
      <c r="T1567" s="6" t="s">
        <v>596</v>
      </c>
    </row>
    <row r="1568" spans="1:20" x14ac:dyDescent="0.25">
      <c r="A1568" s="6" t="s">
        <v>6104</v>
      </c>
      <c r="B1568" s="7">
        <f>(#REF!/#REF!)*10000000</f>
        <v>1760.1135557132718</v>
      </c>
      <c r="C1568" s="8">
        <v>2.48</v>
      </c>
      <c r="D1568" s="9">
        <v>14090</v>
      </c>
      <c r="E1568" s="6">
        <v>3</v>
      </c>
      <c r="F1568" s="6">
        <v>3</v>
      </c>
      <c r="G1568" s="6">
        <v>4</v>
      </c>
      <c r="H1568" s="6" t="s">
        <v>19785</v>
      </c>
      <c r="I1568" s="6">
        <v>1</v>
      </c>
      <c r="J1568" s="6">
        <v>8</v>
      </c>
      <c r="K1568" s="6">
        <v>25</v>
      </c>
      <c r="L1568" s="6"/>
      <c r="M1568" s="6" t="s">
        <v>19788</v>
      </c>
      <c r="N1568" s="6"/>
      <c r="O1568" s="6"/>
      <c r="P1568" s="6"/>
      <c r="Q1568" s="6"/>
      <c r="R1568" s="6" t="s">
        <v>6102</v>
      </c>
      <c r="S1568" s="6" t="s">
        <v>6103</v>
      </c>
      <c r="T1568" s="6" t="s">
        <v>6100</v>
      </c>
    </row>
    <row r="1569" spans="1:20" x14ac:dyDescent="0.25">
      <c r="A1569" s="6" t="s">
        <v>14129</v>
      </c>
      <c r="B1569" s="7">
        <f>(#REF!/#REF!)*10000000</f>
        <v>1760.1309864920181</v>
      </c>
      <c r="C1569" s="8">
        <v>0.86</v>
      </c>
      <c r="D1569" s="9">
        <v>4886</v>
      </c>
      <c r="E1569" s="6">
        <v>3</v>
      </c>
      <c r="F1569" s="6">
        <v>3</v>
      </c>
      <c r="G1569" s="6">
        <v>2</v>
      </c>
      <c r="H1569" s="6" t="s">
        <v>19785</v>
      </c>
      <c r="I1569" s="6">
        <v>1</v>
      </c>
      <c r="J1569" s="6">
        <v>0</v>
      </c>
      <c r="K1569" s="6">
        <v>14</v>
      </c>
      <c r="L1569" s="6"/>
      <c r="M1569" s="6" t="s">
        <v>19788</v>
      </c>
      <c r="N1569" s="6">
        <v>5</v>
      </c>
      <c r="O1569" s="6">
        <v>4</v>
      </c>
      <c r="P1569" s="6">
        <v>4</v>
      </c>
      <c r="Q1569" s="6">
        <v>4</v>
      </c>
      <c r="R1569" s="6"/>
      <c r="S1569" s="6" t="s">
        <v>11856</v>
      </c>
      <c r="T1569" s="6" t="s">
        <v>388</v>
      </c>
    </row>
    <row r="1570" spans="1:20" x14ac:dyDescent="0.25">
      <c r="A1570" s="6" t="s">
        <v>7969</v>
      </c>
      <c r="B1570" s="7">
        <f>(#REF!/#REF!)*10000000</f>
        <v>1760.1760176017601</v>
      </c>
      <c r="C1570" s="8">
        <v>1.28</v>
      </c>
      <c r="D1570" s="9">
        <v>7272</v>
      </c>
      <c r="E1570" s="6">
        <v>3</v>
      </c>
      <c r="F1570" s="6">
        <v>4</v>
      </c>
      <c r="G1570" s="6">
        <v>4</v>
      </c>
      <c r="H1570" s="6" t="s">
        <v>19785</v>
      </c>
      <c r="I1570" s="6">
        <v>1</v>
      </c>
      <c r="J1570" s="6">
        <v>24</v>
      </c>
      <c r="K1570" s="6">
        <v>24</v>
      </c>
      <c r="L1570" s="6" t="s">
        <v>527</v>
      </c>
      <c r="M1570" s="6" t="s">
        <v>19786</v>
      </c>
      <c r="N1570" s="6"/>
      <c r="O1570" s="6"/>
      <c r="P1570" s="6"/>
      <c r="Q1570" s="6"/>
      <c r="R1570" s="6" t="s">
        <v>234</v>
      </c>
      <c r="S1570" s="6" t="s">
        <v>171</v>
      </c>
      <c r="T1570" s="6" t="s">
        <v>596</v>
      </c>
    </row>
    <row r="1571" spans="1:20" x14ac:dyDescent="0.25">
      <c r="A1571" s="6" t="s">
        <v>6090</v>
      </c>
      <c r="B1571" s="7">
        <f>(#REF!/#REF!)*10000000</f>
        <v>1760.1925680758236</v>
      </c>
      <c r="C1571" s="8">
        <v>1.17</v>
      </c>
      <c r="D1571" s="9">
        <v>6647</v>
      </c>
      <c r="E1571" s="6">
        <v>3</v>
      </c>
      <c r="F1571" s="6">
        <v>4</v>
      </c>
      <c r="G1571" s="6">
        <v>4</v>
      </c>
      <c r="H1571" s="6" t="s">
        <v>19785</v>
      </c>
      <c r="I1571" s="6">
        <v>1</v>
      </c>
      <c r="J1571" s="6">
        <v>12</v>
      </c>
      <c r="K1571" s="6">
        <v>24</v>
      </c>
      <c r="L1571" s="6" t="s">
        <v>31</v>
      </c>
      <c r="M1571" s="6" t="s">
        <v>19786</v>
      </c>
      <c r="N1571" s="6"/>
      <c r="O1571" s="6"/>
      <c r="P1571" s="6"/>
      <c r="Q1571" s="6"/>
      <c r="R1571" s="6" t="s">
        <v>234</v>
      </c>
      <c r="S1571" s="6" t="s">
        <v>171</v>
      </c>
      <c r="T1571" s="6" t="s">
        <v>596</v>
      </c>
    </row>
    <row r="1572" spans="1:20" x14ac:dyDescent="0.25">
      <c r="A1572" s="6" t="s">
        <v>15716</v>
      </c>
      <c r="B1572" s="7">
        <f>(#REF!/#REF!)*10000000</f>
        <v>1762.1145374449338</v>
      </c>
      <c r="C1572" s="8">
        <v>1.4</v>
      </c>
      <c r="D1572" s="9">
        <v>7945</v>
      </c>
      <c r="E1572" s="6">
        <v>3</v>
      </c>
      <c r="F1572" s="6">
        <v>3</v>
      </c>
      <c r="G1572" s="6">
        <v>2</v>
      </c>
      <c r="H1572" s="6" t="s">
        <v>19791</v>
      </c>
      <c r="I1572" s="6">
        <v>1</v>
      </c>
      <c r="J1572" s="6">
        <v>1</v>
      </c>
      <c r="K1572" s="6">
        <v>16</v>
      </c>
      <c r="L1572" s="6" t="s">
        <v>206</v>
      </c>
      <c r="M1572" s="6" t="s">
        <v>19790</v>
      </c>
      <c r="N1572" s="6">
        <v>5</v>
      </c>
      <c r="O1572" s="6">
        <v>2</v>
      </c>
      <c r="P1572" s="6">
        <v>4</v>
      </c>
      <c r="Q1572" s="6">
        <v>3</v>
      </c>
      <c r="R1572" s="6" t="s">
        <v>15714</v>
      </c>
      <c r="S1572" s="6" t="s">
        <v>15715</v>
      </c>
      <c r="T1572" s="6" t="s">
        <v>742</v>
      </c>
    </row>
    <row r="1573" spans="1:20" x14ac:dyDescent="0.25">
      <c r="A1573" s="6" t="s">
        <v>18559</v>
      </c>
      <c r="B1573" s="7">
        <f>(#REF!/#REF!)*10000000</f>
        <v>1762.182041066503</v>
      </c>
      <c r="C1573" s="8">
        <v>1.1499999999999999</v>
      </c>
      <c r="D1573" s="9">
        <v>6526</v>
      </c>
      <c r="E1573" s="6">
        <v>3</v>
      </c>
      <c r="F1573" s="6">
        <v>3</v>
      </c>
      <c r="G1573" s="6">
        <v>2</v>
      </c>
      <c r="H1573" s="6" t="s">
        <v>19785</v>
      </c>
      <c r="I1573" s="6">
        <v>1</v>
      </c>
      <c r="J1573" s="6">
        <v>15</v>
      </c>
      <c r="K1573" s="6">
        <v>15</v>
      </c>
      <c r="L1573" s="6" t="s">
        <v>270</v>
      </c>
      <c r="M1573" s="6" t="s">
        <v>19790</v>
      </c>
      <c r="N1573" s="6">
        <v>5</v>
      </c>
      <c r="O1573" s="6">
        <v>2</v>
      </c>
      <c r="P1573" s="6">
        <v>4</v>
      </c>
      <c r="Q1573" s="6">
        <v>3</v>
      </c>
      <c r="R1573" s="6" t="s">
        <v>18556</v>
      </c>
      <c r="S1573" s="6" t="s">
        <v>18557</v>
      </c>
      <c r="T1573" s="6" t="s">
        <v>742</v>
      </c>
    </row>
    <row r="1574" spans="1:20" x14ac:dyDescent="0.25">
      <c r="A1574" s="6" t="s">
        <v>6326</v>
      </c>
      <c r="B1574" s="7">
        <f>(#REF!/#REF!)*10000000</f>
        <v>1762.2556872797181</v>
      </c>
      <c r="C1574" s="8">
        <v>1.1000000000000001</v>
      </c>
      <c r="D1574" s="9">
        <v>6242</v>
      </c>
      <c r="E1574" s="6">
        <v>3</v>
      </c>
      <c r="F1574" s="6">
        <v>3</v>
      </c>
      <c r="G1574" s="6">
        <v>4</v>
      </c>
      <c r="H1574" s="6" t="s">
        <v>19785</v>
      </c>
      <c r="I1574" s="6">
        <v>0</v>
      </c>
      <c r="J1574" s="6">
        <v>7</v>
      </c>
      <c r="K1574" s="6">
        <v>18</v>
      </c>
      <c r="L1574" s="6" t="s">
        <v>143</v>
      </c>
      <c r="M1574" s="6" t="s">
        <v>19788</v>
      </c>
      <c r="N1574" s="6">
        <v>4</v>
      </c>
      <c r="O1574" s="6">
        <v>4</v>
      </c>
      <c r="P1574" s="6">
        <v>4</v>
      </c>
      <c r="Q1574" s="6">
        <v>4</v>
      </c>
      <c r="R1574" s="6"/>
      <c r="S1574" s="6" t="s">
        <v>6325</v>
      </c>
      <c r="T1574" s="6" t="s">
        <v>6322</v>
      </c>
    </row>
    <row r="1575" spans="1:20" x14ac:dyDescent="0.25">
      <c r="A1575" s="6" t="s">
        <v>8361</v>
      </c>
      <c r="B1575" s="7">
        <f>(#REF!/#REF!)*10000000</f>
        <v>1763.0465444287729</v>
      </c>
      <c r="C1575" s="8">
        <v>1.25</v>
      </c>
      <c r="D1575" s="9">
        <v>7090</v>
      </c>
      <c r="E1575" s="6">
        <v>3</v>
      </c>
      <c r="F1575" s="6">
        <v>3</v>
      </c>
      <c r="G1575" s="6">
        <v>3</v>
      </c>
      <c r="H1575" s="6" t="s">
        <v>19785</v>
      </c>
      <c r="I1575" s="6">
        <v>1</v>
      </c>
      <c r="J1575" s="6">
        <v>4</v>
      </c>
      <c r="K1575" s="6">
        <v>14</v>
      </c>
      <c r="L1575" s="6" t="s">
        <v>527</v>
      </c>
      <c r="M1575" s="6" t="s">
        <v>19786</v>
      </c>
      <c r="N1575" s="6">
        <v>5</v>
      </c>
      <c r="O1575" s="6">
        <v>4</v>
      </c>
      <c r="P1575" s="6">
        <v>4</v>
      </c>
      <c r="Q1575" s="6">
        <v>4</v>
      </c>
      <c r="R1575" s="6"/>
      <c r="S1575" s="6" t="s">
        <v>171</v>
      </c>
      <c r="T1575" s="6" t="s">
        <v>8359</v>
      </c>
    </row>
    <row r="1576" spans="1:20" x14ac:dyDescent="0.25">
      <c r="A1576" s="6" t="s">
        <v>9664</v>
      </c>
      <c r="B1576" s="7">
        <f>(#REF!/#REF!)*10000000</f>
        <v>1763.1542412883521</v>
      </c>
      <c r="C1576" s="8">
        <v>1.27</v>
      </c>
      <c r="D1576" s="9">
        <v>7203</v>
      </c>
      <c r="E1576" s="6">
        <v>3</v>
      </c>
      <c r="F1576" s="6">
        <v>3</v>
      </c>
      <c r="G1576" s="6">
        <v>3</v>
      </c>
      <c r="H1576" s="6" t="s">
        <v>19785</v>
      </c>
      <c r="I1576" s="6">
        <v>2</v>
      </c>
      <c r="J1576" s="6">
        <v>2</v>
      </c>
      <c r="K1576" s="6">
        <v>14</v>
      </c>
      <c r="L1576" s="6" t="s">
        <v>703</v>
      </c>
      <c r="M1576" s="6" t="s">
        <v>19786</v>
      </c>
      <c r="N1576" s="6">
        <v>5</v>
      </c>
      <c r="O1576" s="6">
        <v>4</v>
      </c>
      <c r="P1576" s="6">
        <v>4</v>
      </c>
      <c r="Q1576" s="6">
        <v>4</v>
      </c>
      <c r="R1576" s="6"/>
      <c r="S1576" s="6" t="s">
        <v>171</v>
      </c>
      <c r="T1576" s="6" t="s">
        <v>388</v>
      </c>
    </row>
    <row r="1577" spans="1:20" x14ac:dyDescent="0.25">
      <c r="A1577" s="6" t="s">
        <v>7983</v>
      </c>
      <c r="B1577" s="7">
        <f>(#REF!/#REF!)*10000000</f>
        <v>1763.9712769278799</v>
      </c>
      <c r="C1577" s="8">
        <v>1.1299999999999999</v>
      </c>
      <c r="D1577" s="9">
        <v>6406</v>
      </c>
      <c r="E1577" s="6">
        <v>3</v>
      </c>
      <c r="F1577" s="6">
        <v>4</v>
      </c>
      <c r="G1577" s="6">
        <v>4</v>
      </c>
      <c r="H1577" s="6" t="s">
        <v>19785</v>
      </c>
      <c r="I1577" s="6">
        <v>2</v>
      </c>
      <c r="J1577" s="6">
        <v>18</v>
      </c>
      <c r="K1577" s="6">
        <v>24</v>
      </c>
      <c r="L1577" s="6" t="s">
        <v>527</v>
      </c>
      <c r="M1577" s="6" t="s">
        <v>19786</v>
      </c>
      <c r="N1577" s="6"/>
      <c r="O1577" s="6"/>
      <c r="P1577" s="6"/>
      <c r="Q1577" s="6"/>
      <c r="R1577" s="6" t="s">
        <v>93</v>
      </c>
      <c r="S1577" s="6" t="s">
        <v>171</v>
      </c>
      <c r="T1577" s="6" t="s">
        <v>596</v>
      </c>
    </row>
    <row r="1578" spans="1:20" x14ac:dyDescent="0.25">
      <c r="A1578" s="6" t="s">
        <v>15484</v>
      </c>
      <c r="B1578" s="7">
        <f>(#REF!/#REF!)*10000000</f>
        <v>1764.7058823529412</v>
      </c>
      <c r="C1578" s="8">
        <v>1.5</v>
      </c>
      <c r="D1578" s="9">
        <v>8500</v>
      </c>
      <c r="E1578" s="6">
        <v>3</v>
      </c>
      <c r="F1578" s="6">
        <v>3</v>
      </c>
      <c r="G1578" s="6">
        <v>3</v>
      </c>
      <c r="H1578" s="6" t="s">
        <v>19785</v>
      </c>
      <c r="I1578" s="6">
        <v>0</v>
      </c>
      <c r="J1578" s="6">
        <v>5</v>
      </c>
      <c r="K1578" s="6">
        <v>22</v>
      </c>
      <c r="L1578" s="6" t="s">
        <v>304</v>
      </c>
      <c r="M1578" s="6" t="s">
        <v>19789</v>
      </c>
      <c r="N1578" s="6"/>
      <c r="O1578" s="6"/>
      <c r="P1578" s="6"/>
      <c r="Q1578" s="6"/>
      <c r="R1578" s="6" t="s">
        <v>11798</v>
      </c>
      <c r="S1578" s="6" t="s">
        <v>15483</v>
      </c>
      <c r="T1578" s="6" t="s">
        <v>14396</v>
      </c>
    </row>
    <row r="1579" spans="1:20" x14ac:dyDescent="0.25">
      <c r="A1579" s="6" t="s">
        <v>15935</v>
      </c>
      <c r="B1579" s="7">
        <f>(#REF!/#REF!)*10000000</f>
        <v>1764.9687220732799</v>
      </c>
      <c r="C1579" s="8">
        <v>0.79</v>
      </c>
      <c r="D1579" s="9">
        <v>4476</v>
      </c>
      <c r="E1579" s="6">
        <v>4</v>
      </c>
      <c r="F1579" s="6">
        <v>4</v>
      </c>
      <c r="G1579" s="6">
        <v>2</v>
      </c>
      <c r="H1579" s="6" t="s">
        <v>19785</v>
      </c>
      <c r="I1579" s="6">
        <v>0</v>
      </c>
      <c r="J1579" s="6">
        <v>7</v>
      </c>
      <c r="K1579" s="6">
        <v>21</v>
      </c>
      <c r="L1579" s="6"/>
      <c r="M1579" s="6" t="s">
        <v>19789</v>
      </c>
      <c r="N1579" s="6"/>
      <c r="O1579" s="6"/>
      <c r="P1579" s="6"/>
      <c r="Q1579" s="6"/>
      <c r="R1579" s="6" t="s">
        <v>234</v>
      </c>
      <c r="S1579" s="6"/>
      <c r="T1579" s="6" t="s">
        <v>15932</v>
      </c>
    </row>
    <row r="1580" spans="1:20" x14ac:dyDescent="0.25">
      <c r="A1580" s="6" t="s">
        <v>17910</v>
      </c>
      <c r="B1580" s="7">
        <f>(#REF!/#REF!)*10000000</f>
        <v>1765.0025214321736</v>
      </c>
      <c r="C1580" s="8">
        <v>1.05</v>
      </c>
      <c r="D1580" s="9">
        <v>5949</v>
      </c>
      <c r="E1580" s="6">
        <v>3</v>
      </c>
      <c r="F1580" s="6">
        <v>3</v>
      </c>
      <c r="G1580" s="6">
        <v>4</v>
      </c>
      <c r="H1580" s="6" t="s">
        <v>19785</v>
      </c>
      <c r="I1580" s="6">
        <v>0</v>
      </c>
      <c r="J1580" s="6">
        <v>7</v>
      </c>
      <c r="K1580" s="6">
        <v>13</v>
      </c>
      <c r="L1580" s="6" t="s">
        <v>143</v>
      </c>
      <c r="M1580" s="6" t="s">
        <v>19786</v>
      </c>
      <c r="N1580" s="6"/>
      <c r="O1580" s="6"/>
      <c r="P1580" s="6"/>
      <c r="Q1580" s="6"/>
      <c r="R1580" s="6" t="s">
        <v>17908</v>
      </c>
      <c r="S1580" s="6" t="s">
        <v>17909</v>
      </c>
      <c r="T1580" s="6" t="s">
        <v>14016</v>
      </c>
    </row>
    <row r="1581" spans="1:20" x14ac:dyDescent="0.25">
      <c r="A1581" s="6" t="s">
        <v>10922</v>
      </c>
      <c r="B1581" s="7">
        <f>(#REF!/#REF!)*10000000</f>
        <v>1765.0462962962961</v>
      </c>
      <c r="C1581" s="8">
        <v>1.22</v>
      </c>
      <c r="D1581" s="9">
        <v>6912</v>
      </c>
      <c r="E1581" s="6">
        <v>3</v>
      </c>
      <c r="F1581" s="6">
        <v>4</v>
      </c>
      <c r="G1581" s="6">
        <v>3</v>
      </c>
      <c r="H1581" s="6" t="s">
        <v>19785</v>
      </c>
      <c r="I1581" s="6">
        <v>0</v>
      </c>
      <c r="J1581" s="6">
        <v>5</v>
      </c>
      <c r="K1581" s="6">
        <v>14</v>
      </c>
      <c r="L1581" s="6" t="s">
        <v>206</v>
      </c>
      <c r="M1581" s="6" t="s">
        <v>19786</v>
      </c>
      <c r="N1581" s="6">
        <v>5</v>
      </c>
      <c r="O1581" s="6">
        <v>4</v>
      </c>
      <c r="P1581" s="6">
        <v>4</v>
      </c>
      <c r="Q1581" s="6">
        <v>4</v>
      </c>
      <c r="R1581" s="6"/>
      <c r="S1581" s="6" t="s">
        <v>10814</v>
      </c>
      <c r="T1581" s="6" t="s">
        <v>10920</v>
      </c>
    </row>
    <row r="1582" spans="1:20" x14ac:dyDescent="0.25">
      <c r="A1582" s="6" t="s">
        <v>6044</v>
      </c>
      <c r="B1582" s="7">
        <f>(#REF!/#REF!)*10000000</f>
        <v>1765.8426067835012</v>
      </c>
      <c r="C1582" s="8">
        <v>2.65</v>
      </c>
      <c r="D1582" s="9">
        <v>15007</v>
      </c>
      <c r="E1582" s="6">
        <v>3</v>
      </c>
      <c r="F1582" s="6">
        <v>4</v>
      </c>
      <c r="G1582" s="6">
        <v>3</v>
      </c>
      <c r="H1582" s="6" t="s">
        <v>19785</v>
      </c>
      <c r="I1582" s="6">
        <v>1</v>
      </c>
      <c r="J1582" s="6">
        <v>15</v>
      </c>
      <c r="K1582" s="6">
        <v>29</v>
      </c>
      <c r="L1582" s="6" t="s">
        <v>143</v>
      </c>
      <c r="M1582" s="6" t="s">
        <v>19786</v>
      </c>
      <c r="N1582" s="6">
        <v>5</v>
      </c>
      <c r="O1582" s="6">
        <v>5</v>
      </c>
      <c r="P1582" s="6">
        <v>5</v>
      </c>
      <c r="Q1582" s="6">
        <v>4</v>
      </c>
      <c r="R1582" s="6" t="s">
        <v>6043</v>
      </c>
      <c r="S1582" s="6" t="s">
        <v>2774</v>
      </c>
      <c r="T1582" s="6" t="s">
        <v>6041</v>
      </c>
    </row>
    <row r="1583" spans="1:20" x14ac:dyDescent="0.25">
      <c r="A1583" s="6" t="s">
        <v>15720</v>
      </c>
      <c r="B1583" s="7">
        <f>(#REF!/#REF!)*10000000</f>
        <v>1765.9444406710588</v>
      </c>
      <c r="C1583" s="8">
        <v>2.6</v>
      </c>
      <c r="D1583" s="9">
        <v>14723</v>
      </c>
      <c r="E1583" s="6">
        <v>3</v>
      </c>
      <c r="F1583" s="6">
        <v>3</v>
      </c>
      <c r="G1583" s="6">
        <v>2</v>
      </c>
      <c r="H1583" s="6" t="s">
        <v>19785</v>
      </c>
      <c r="I1583" s="6">
        <v>0</v>
      </c>
      <c r="J1583" s="6">
        <v>2</v>
      </c>
      <c r="K1583" s="6">
        <v>4</v>
      </c>
      <c r="L1583" s="6"/>
      <c r="M1583" s="6" t="s">
        <v>19789</v>
      </c>
      <c r="N1583" s="6"/>
      <c r="O1583" s="6"/>
      <c r="P1583" s="6"/>
      <c r="Q1583" s="6"/>
      <c r="R1583" s="6" t="s">
        <v>93</v>
      </c>
      <c r="S1583" s="6" t="s">
        <v>14681</v>
      </c>
      <c r="T1583" s="6" t="s">
        <v>76</v>
      </c>
    </row>
    <row r="1584" spans="1:20" x14ac:dyDescent="0.25">
      <c r="A1584" s="6" t="s">
        <v>17677</v>
      </c>
      <c r="B1584" s="7">
        <f>(#REF!/#REF!)*10000000</f>
        <v>1770.2248185519559</v>
      </c>
      <c r="C1584" s="8">
        <v>1</v>
      </c>
      <c r="D1584" s="9">
        <v>5649</v>
      </c>
      <c r="E1584" s="6">
        <v>3</v>
      </c>
      <c r="F1584" s="6">
        <v>3</v>
      </c>
      <c r="G1584" s="6">
        <v>4</v>
      </c>
      <c r="H1584" s="6" t="s">
        <v>19785</v>
      </c>
      <c r="I1584" s="6">
        <v>0</v>
      </c>
      <c r="J1584" s="6">
        <v>13</v>
      </c>
      <c r="K1584" s="6">
        <v>19</v>
      </c>
      <c r="L1584" s="6"/>
      <c r="M1584" s="6" t="s">
        <v>19790</v>
      </c>
      <c r="N1584" s="6">
        <v>4</v>
      </c>
      <c r="O1584" s="6">
        <v>3.5</v>
      </c>
      <c r="P1584" s="6">
        <v>4</v>
      </c>
      <c r="Q1584" s="6">
        <v>4</v>
      </c>
      <c r="R1584" s="6" t="s">
        <v>93</v>
      </c>
      <c r="S1584" s="6" t="s">
        <v>641</v>
      </c>
      <c r="T1584" s="6" t="s">
        <v>797</v>
      </c>
    </row>
    <row r="1585" spans="1:20" x14ac:dyDescent="0.25">
      <c r="A1585" s="6" t="s">
        <v>9596</v>
      </c>
      <c r="B1585" s="7">
        <f>(#REF!/#REF!)*10000000</f>
        <v>1770.2312138728323</v>
      </c>
      <c r="C1585" s="8">
        <v>0.98</v>
      </c>
      <c r="D1585" s="9">
        <v>5536</v>
      </c>
      <c r="E1585" s="6">
        <v>3</v>
      </c>
      <c r="F1585" s="6">
        <v>3</v>
      </c>
      <c r="G1585" s="6">
        <v>4</v>
      </c>
      <c r="H1585" s="6" t="s">
        <v>19791</v>
      </c>
      <c r="I1585" s="6">
        <v>1</v>
      </c>
      <c r="J1585" s="6">
        <v>5</v>
      </c>
      <c r="K1585" s="6">
        <v>19</v>
      </c>
      <c r="L1585" s="6" t="s">
        <v>143</v>
      </c>
      <c r="M1585" s="6" t="s">
        <v>19786</v>
      </c>
      <c r="N1585" s="6">
        <v>4</v>
      </c>
      <c r="O1585" s="6">
        <v>3.5</v>
      </c>
      <c r="P1585" s="6">
        <v>4</v>
      </c>
      <c r="Q1585" s="6">
        <v>4</v>
      </c>
      <c r="R1585" s="6"/>
      <c r="S1585" s="6" t="s">
        <v>2774</v>
      </c>
      <c r="T1585" s="6" t="s">
        <v>9594</v>
      </c>
    </row>
    <row r="1586" spans="1:20" x14ac:dyDescent="0.25">
      <c r="A1586" s="6" t="s">
        <v>9737</v>
      </c>
      <c r="B1586" s="7">
        <f>(#REF!/#REF!)*10000000</f>
        <v>1772.1125446914346</v>
      </c>
      <c r="C1586" s="8">
        <v>1.1399999999999999</v>
      </c>
      <c r="D1586" s="9">
        <v>6433</v>
      </c>
      <c r="E1586" s="6">
        <v>2</v>
      </c>
      <c r="F1586" s="6">
        <v>2</v>
      </c>
      <c r="G1586" s="6">
        <v>3</v>
      </c>
      <c r="H1586" s="6" t="s">
        <v>19785</v>
      </c>
      <c r="I1586" s="6">
        <v>0</v>
      </c>
      <c r="J1586" s="6">
        <v>16</v>
      </c>
      <c r="K1586" s="6">
        <v>26</v>
      </c>
      <c r="L1586" s="6" t="s">
        <v>703</v>
      </c>
      <c r="M1586" s="6" t="s">
        <v>19786</v>
      </c>
      <c r="N1586" s="6">
        <v>4.5</v>
      </c>
      <c r="O1586" s="6">
        <v>4</v>
      </c>
      <c r="P1586" s="6">
        <v>4</v>
      </c>
      <c r="Q1586" s="6">
        <v>4.5</v>
      </c>
      <c r="R1586" s="6"/>
      <c r="S1586" s="6" t="s">
        <v>182</v>
      </c>
      <c r="T1586" s="6" t="s">
        <v>608</v>
      </c>
    </row>
    <row r="1587" spans="1:20" x14ac:dyDescent="0.25">
      <c r="A1587" s="6" t="s">
        <v>13969</v>
      </c>
      <c r="B1587" s="7">
        <f>(#REF!/#REF!)*10000000</f>
        <v>1773.5082209495658</v>
      </c>
      <c r="C1587" s="8">
        <v>0.96</v>
      </c>
      <c r="D1587" s="9">
        <v>5413</v>
      </c>
      <c r="E1587" s="6">
        <v>2</v>
      </c>
      <c r="F1587" s="6">
        <v>2</v>
      </c>
      <c r="G1587" s="6">
        <v>4</v>
      </c>
      <c r="H1587" s="6" t="s">
        <v>19785</v>
      </c>
      <c r="I1587" s="6">
        <v>0</v>
      </c>
      <c r="J1587" s="6">
        <v>8</v>
      </c>
      <c r="K1587" s="6">
        <v>13</v>
      </c>
      <c r="L1587" s="6" t="s">
        <v>270</v>
      </c>
      <c r="M1587" s="6" t="s">
        <v>19790</v>
      </c>
      <c r="N1587" s="6">
        <v>5</v>
      </c>
      <c r="O1587" s="6">
        <v>5</v>
      </c>
      <c r="P1587" s="6">
        <v>4</v>
      </c>
      <c r="Q1587" s="6">
        <v>4</v>
      </c>
      <c r="R1587" s="6" t="s">
        <v>13967</v>
      </c>
      <c r="S1587" s="6" t="s">
        <v>13968</v>
      </c>
      <c r="T1587" s="6" t="s">
        <v>1820</v>
      </c>
    </row>
    <row r="1588" spans="1:20" x14ac:dyDescent="0.25">
      <c r="A1588" s="6" t="s">
        <v>2451</v>
      </c>
      <c r="B1588" s="7">
        <f>(#REF!/#REF!)*10000000</f>
        <v>1774.9999999999998</v>
      </c>
      <c r="C1588" s="8">
        <v>1.42</v>
      </c>
      <c r="D1588" s="9">
        <v>8000</v>
      </c>
      <c r="E1588" s="6">
        <v>3</v>
      </c>
      <c r="F1588" s="6">
        <v>3</v>
      </c>
      <c r="G1588" s="6">
        <v>2</v>
      </c>
      <c r="H1588" s="6" t="s">
        <v>19785</v>
      </c>
      <c r="I1588" s="6">
        <v>0</v>
      </c>
      <c r="J1588" s="6">
        <v>2</v>
      </c>
      <c r="K1588" s="6">
        <v>4</v>
      </c>
      <c r="L1588" s="6" t="s">
        <v>31</v>
      </c>
      <c r="M1588" s="6" t="s">
        <v>19786</v>
      </c>
      <c r="N1588" s="6">
        <v>5</v>
      </c>
      <c r="O1588" s="6">
        <v>5</v>
      </c>
      <c r="P1588" s="6">
        <v>5</v>
      </c>
      <c r="Q1588" s="6">
        <v>4</v>
      </c>
      <c r="R1588" s="6" t="s">
        <v>2448</v>
      </c>
      <c r="S1588" s="6" t="s">
        <v>2449</v>
      </c>
      <c r="T1588" s="6" t="s">
        <v>2445</v>
      </c>
    </row>
    <row r="1589" spans="1:20" x14ac:dyDescent="0.25">
      <c r="A1589" s="6" t="s">
        <v>6550</v>
      </c>
      <c r="B1589" s="7">
        <f>(#REF!/#REF!)*10000000</f>
        <v>1775.0382351578069</v>
      </c>
      <c r="C1589" s="8">
        <v>3.83</v>
      </c>
      <c r="D1589" s="9">
        <v>21577</v>
      </c>
      <c r="E1589" s="6">
        <v>3</v>
      </c>
      <c r="F1589" s="6">
        <v>4</v>
      </c>
      <c r="G1589" s="6">
        <v>2</v>
      </c>
      <c r="H1589" s="6" t="s">
        <v>19785</v>
      </c>
      <c r="I1589" s="6">
        <v>2</v>
      </c>
      <c r="J1589" s="6">
        <v>10</v>
      </c>
      <c r="K1589" s="6">
        <v>29</v>
      </c>
      <c r="L1589" s="6" t="s">
        <v>143</v>
      </c>
      <c r="M1589" s="6" t="s">
        <v>19786</v>
      </c>
      <c r="N1589" s="6">
        <v>5</v>
      </c>
      <c r="O1589" s="6">
        <v>5</v>
      </c>
      <c r="P1589" s="6">
        <v>5</v>
      </c>
      <c r="Q1589" s="6">
        <v>5</v>
      </c>
      <c r="R1589" s="6" t="s">
        <v>6549</v>
      </c>
      <c r="S1589" s="6" t="s">
        <v>6528</v>
      </c>
      <c r="T1589" s="6" t="s">
        <v>6546</v>
      </c>
    </row>
    <row r="1590" spans="1:20" x14ac:dyDescent="0.25">
      <c r="A1590" s="6" t="s">
        <v>19547</v>
      </c>
      <c r="B1590" s="7">
        <f>(#REF!/#REF!)*10000000</f>
        <v>1776.0133723359797</v>
      </c>
      <c r="C1590" s="8">
        <v>0.85</v>
      </c>
      <c r="D1590" s="9">
        <v>4786</v>
      </c>
      <c r="E1590" s="6">
        <v>4</v>
      </c>
      <c r="F1590" s="6">
        <v>4</v>
      </c>
      <c r="G1590" s="6">
        <v>3</v>
      </c>
      <c r="H1590" s="6" t="s">
        <v>19785</v>
      </c>
      <c r="I1590" s="6">
        <v>0</v>
      </c>
      <c r="J1590" s="6">
        <v>3</v>
      </c>
      <c r="K1590" s="6">
        <v>4</v>
      </c>
      <c r="L1590" s="6"/>
      <c r="M1590" s="6" t="s">
        <v>19790</v>
      </c>
      <c r="N1590" s="6"/>
      <c r="O1590" s="6"/>
      <c r="P1590" s="6"/>
      <c r="Q1590" s="6"/>
      <c r="R1590" s="6" t="s">
        <v>93</v>
      </c>
      <c r="S1590" s="6"/>
      <c r="T1590" s="6" t="s">
        <v>14587</v>
      </c>
    </row>
    <row r="1591" spans="1:20" x14ac:dyDescent="0.25">
      <c r="A1591" s="6" t="s">
        <v>11277</v>
      </c>
      <c r="B1591" s="7">
        <f>(#REF!/#REF!)*10000000</f>
        <v>1776.0925962881661</v>
      </c>
      <c r="C1591" s="8">
        <v>1.78</v>
      </c>
      <c r="D1591" s="9">
        <v>10022</v>
      </c>
      <c r="E1591" s="6">
        <v>3</v>
      </c>
      <c r="F1591" s="6">
        <v>4</v>
      </c>
      <c r="G1591" s="6">
        <v>2</v>
      </c>
      <c r="H1591" s="6" t="s">
        <v>19791</v>
      </c>
      <c r="I1591" s="6">
        <v>2</v>
      </c>
      <c r="J1591" s="6">
        <v>5</v>
      </c>
      <c r="K1591" s="6">
        <v>14</v>
      </c>
      <c r="L1591" s="6"/>
      <c r="M1591" s="6" t="s">
        <v>19786</v>
      </c>
      <c r="N1591" s="6">
        <v>5</v>
      </c>
      <c r="O1591" s="6">
        <v>4.5</v>
      </c>
      <c r="P1591" s="6">
        <v>5</v>
      </c>
      <c r="Q1591" s="6">
        <v>5</v>
      </c>
      <c r="R1591" s="6"/>
      <c r="S1591" s="6" t="s">
        <v>5277</v>
      </c>
      <c r="T1591" s="6" t="s">
        <v>376</v>
      </c>
    </row>
    <row r="1592" spans="1:20" x14ac:dyDescent="0.25">
      <c r="A1592" s="6" t="s">
        <v>5512</v>
      </c>
      <c r="B1592" s="7">
        <f>(#REF!/#REF!)*10000000</f>
        <v>1776.1630840649914</v>
      </c>
      <c r="C1592" s="8">
        <v>1.76</v>
      </c>
      <c r="D1592" s="9">
        <v>9909</v>
      </c>
      <c r="E1592" s="6">
        <v>3</v>
      </c>
      <c r="F1592" s="6">
        <v>3</v>
      </c>
      <c r="G1592" s="6">
        <v>4</v>
      </c>
      <c r="H1592" s="6" t="s">
        <v>19791</v>
      </c>
      <c r="I1592" s="6">
        <v>2</v>
      </c>
      <c r="J1592" s="6">
        <v>9</v>
      </c>
      <c r="K1592" s="6">
        <v>14</v>
      </c>
      <c r="L1592" s="6" t="s">
        <v>703</v>
      </c>
      <c r="M1592" s="6" t="s">
        <v>19790</v>
      </c>
      <c r="N1592" s="6">
        <v>5</v>
      </c>
      <c r="O1592" s="6">
        <v>4.5</v>
      </c>
      <c r="P1592" s="6">
        <v>5</v>
      </c>
      <c r="Q1592" s="6">
        <v>5</v>
      </c>
      <c r="R1592" s="6" t="s">
        <v>5510</v>
      </c>
      <c r="S1592" s="6" t="s">
        <v>5511</v>
      </c>
      <c r="T1592" s="6" t="s">
        <v>5508</v>
      </c>
    </row>
    <row r="1593" spans="1:20" x14ac:dyDescent="0.25">
      <c r="A1593" s="6" t="s">
        <v>3714</v>
      </c>
      <c r="B1593" s="7">
        <f>(#REF!/#REF!)*10000000</f>
        <v>1777.0719903206293</v>
      </c>
      <c r="C1593" s="8">
        <v>2.35</v>
      </c>
      <c r="D1593" s="9">
        <v>13224</v>
      </c>
      <c r="E1593" s="6">
        <v>3</v>
      </c>
      <c r="F1593" s="6">
        <v>3</v>
      </c>
      <c r="G1593" s="6">
        <v>2</v>
      </c>
      <c r="H1593" s="6" t="s">
        <v>19785</v>
      </c>
      <c r="I1593" s="6">
        <v>1</v>
      </c>
      <c r="J1593" s="6">
        <v>18</v>
      </c>
      <c r="K1593" s="6">
        <v>21</v>
      </c>
      <c r="L1593" s="6" t="s">
        <v>143</v>
      </c>
      <c r="M1593" s="6" t="s">
        <v>19787</v>
      </c>
      <c r="N1593" s="6">
        <v>5</v>
      </c>
      <c r="O1593" s="6">
        <v>4</v>
      </c>
      <c r="P1593" s="6">
        <v>4</v>
      </c>
      <c r="Q1593" s="6">
        <v>5</v>
      </c>
      <c r="R1593" s="6" t="s">
        <v>3712</v>
      </c>
      <c r="S1593" s="6" t="s">
        <v>3713</v>
      </c>
      <c r="T1593" s="6" t="s">
        <v>649</v>
      </c>
    </row>
    <row r="1594" spans="1:20" x14ac:dyDescent="0.25">
      <c r="A1594" s="6" t="s">
        <v>10464</v>
      </c>
      <c r="B1594" s="7">
        <f>(#REF!/#REF!)*10000000</f>
        <v>1777.0719903206293</v>
      </c>
      <c r="C1594" s="8">
        <v>2.35</v>
      </c>
      <c r="D1594" s="9">
        <v>13224</v>
      </c>
      <c r="E1594" s="6">
        <v>3</v>
      </c>
      <c r="F1594" s="6">
        <v>4</v>
      </c>
      <c r="G1594" s="6">
        <v>3</v>
      </c>
      <c r="H1594" s="6" t="s">
        <v>19785</v>
      </c>
      <c r="I1594" s="6">
        <v>1</v>
      </c>
      <c r="J1594" s="6">
        <v>8</v>
      </c>
      <c r="K1594" s="6">
        <v>20</v>
      </c>
      <c r="L1594" s="6" t="s">
        <v>206</v>
      </c>
      <c r="M1594" s="6" t="s">
        <v>19787</v>
      </c>
      <c r="N1594" s="6">
        <v>5</v>
      </c>
      <c r="O1594" s="6">
        <v>4</v>
      </c>
      <c r="P1594" s="6">
        <v>4</v>
      </c>
      <c r="Q1594" s="6">
        <v>5</v>
      </c>
      <c r="R1594" s="6" t="s">
        <v>10462</v>
      </c>
      <c r="S1594" s="6" t="s">
        <v>10463</v>
      </c>
      <c r="T1594" s="6" t="s">
        <v>10460</v>
      </c>
    </row>
    <row r="1595" spans="1:20" x14ac:dyDescent="0.25">
      <c r="A1595" s="6" t="s">
        <v>4742</v>
      </c>
      <c r="B1595" s="7">
        <f>(#REF!/#REF!)*10000000</f>
        <v>1778.7078210829193</v>
      </c>
      <c r="C1595" s="8">
        <v>1.36</v>
      </c>
      <c r="D1595" s="9">
        <v>7646</v>
      </c>
      <c r="E1595" s="6">
        <v>3</v>
      </c>
      <c r="F1595" s="6">
        <v>3</v>
      </c>
      <c r="G1595" s="6">
        <v>4</v>
      </c>
      <c r="H1595" s="6" t="s">
        <v>19785</v>
      </c>
      <c r="I1595" s="6">
        <v>0</v>
      </c>
      <c r="J1595" s="6">
        <v>5</v>
      </c>
      <c r="K1595" s="6">
        <v>14</v>
      </c>
      <c r="L1595" s="6" t="s">
        <v>322</v>
      </c>
      <c r="M1595" s="6" t="s">
        <v>19790</v>
      </c>
      <c r="N1595" s="6">
        <v>5</v>
      </c>
      <c r="O1595" s="6">
        <v>4</v>
      </c>
      <c r="P1595" s="6">
        <v>5</v>
      </c>
      <c r="Q1595" s="6">
        <v>4</v>
      </c>
      <c r="R1595" s="6" t="s">
        <v>4740</v>
      </c>
      <c r="S1595" s="6" t="s">
        <v>4741</v>
      </c>
      <c r="T1595" s="6" t="s">
        <v>2810</v>
      </c>
    </row>
    <row r="1596" spans="1:20" x14ac:dyDescent="0.25">
      <c r="A1596" s="6" t="s">
        <v>15212</v>
      </c>
      <c r="B1596" s="7">
        <f>(#REF!/#REF!)*10000000</f>
        <v>1779.8872738059922</v>
      </c>
      <c r="C1596" s="8">
        <v>1.2</v>
      </c>
      <c r="D1596" s="9">
        <v>6742</v>
      </c>
      <c r="E1596" s="6">
        <v>3</v>
      </c>
      <c r="F1596" s="6">
        <v>3</v>
      </c>
      <c r="G1596" s="6">
        <v>0</v>
      </c>
      <c r="H1596" s="6" t="s">
        <v>19785</v>
      </c>
      <c r="I1596" s="6">
        <v>0</v>
      </c>
      <c r="J1596" s="6">
        <v>11</v>
      </c>
      <c r="K1596" s="6">
        <v>12</v>
      </c>
      <c r="L1596" s="6"/>
      <c r="M1596" s="6" t="s">
        <v>19789</v>
      </c>
      <c r="N1596" s="6">
        <v>4</v>
      </c>
      <c r="O1596" s="6">
        <v>4</v>
      </c>
      <c r="P1596" s="6">
        <v>4</v>
      </c>
      <c r="Q1596" s="6">
        <v>5</v>
      </c>
      <c r="R1596" s="6"/>
      <c r="S1596" s="6"/>
      <c r="T1596" s="6" t="s">
        <v>2025</v>
      </c>
    </row>
    <row r="1597" spans="1:20" x14ac:dyDescent="0.25">
      <c r="A1597" s="6" t="s">
        <v>2816</v>
      </c>
      <c r="B1597" s="7">
        <f>(#REF!/#REF!)*10000000</f>
        <v>1780.0381436745072</v>
      </c>
      <c r="C1597" s="8">
        <v>1.4</v>
      </c>
      <c r="D1597" s="9">
        <v>7865</v>
      </c>
      <c r="E1597" s="6">
        <v>3</v>
      </c>
      <c r="F1597" s="6">
        <v>3</v>
      </c>
      <c r="G1597" s="6">
        <v>4</v>
      </c>
      <c r="H1597" s="6" t="s">
        <v>19785</v>
      </c>
      <c r="I1597" s="6">
        <v>0</v>
      </c>
      <c r="J1597" s="6">
        <v>6</v>
      </c>
      <c r="K1597" s="6">
        <v>14</v>
      </c>
      <c r="L1597" s="6" t="s">
        <v>304</v>
      </c>
      <c r="M1597" s="6" t="s">
        <v>19787</v>
      </c>
      <c r="N1597" s="6">
        <v>5</v>
      </c>
      <c r="O1597" s="6">
        <v>4</v>
      </c>
      <c r="P1597" s="6">
        <v>5</v>
      </c>
      <c r="Q1597" s="6">
        <v>4</v>
      </c>
      <c r="R1597" s="6" t="s">
        <v>2813</v>
      </c>
      <c r="S1597" s="6" t="s">
        <v>2814</v>
      </c>
      <c r="T1597" s="6" t="s">
        <v>2810</v>
      </c>
    </row>
    <row r="1598" spans="1:20" x14ac:dyDescent="0.25">
      <c r="A1598" s="6" t="s">
        <v>10344</v>
      </c>
      <c r="B1598" s="7">
        <f>(#REF!/#REF!)*10000000</f>
        <v>1780.0381436745072</v>
      </c>
      <c r="C1598" s="8">
        <v>1.4</v>
      </c>
      <c r="D1598" s="9">
        <v>7865</v>
      </c>
      <c r="E1598" s="6">
        <v>3</v>
      </c>
      <c r="F1598" s="6">
        <v>3</v>
      </c>
      <c r="G1598" s="6">
        <v>4</v>
      </c>
      <c r="H1598" s="6" t="s">
        <v>19785</v>
      </c>
      <c r="I1598" s="6">
        <v>0</v>
      </c>
      <c r="J1598" s="6">
        <v>8</v>
      </c>
      <c r="K1598" s="6">
        <v>14</v>
      </c>
      <c r="L1598" s="6" t="s">
        <v>322</v>
      </c>
      <c r="M1598" s="6" t="s">
        <v>19790</v>
      </c>
      <c r="N1598" s="6">
        <v>5</v>
      </c>
      <c r="O1598" s="6">
        <v>4</v>
      </c>
      <c r="P1598" s="6">
        <v>5</v>
      </c>
      <c r="Q1598" s="6">
        <v>4</v>
      </c>
      <c r="R1598" s="6" t="s">
        <v>10343</v>
      </c>
      <c r="S1598" s="6" t="s">
        <v>7270</v>
      </c>
      <c r="T1598" s="6" t="s">
        <v>2810</v>
      </c>
    </row>
    <row r="1599" spans="1:20" x14ac:dyDescent="0.25">
      <c r="A1599" s="6" t="s">
        <v>17300</v>
      </c>
      <c r="B1599" s="7">
        <f>(#REF!/#REF!)*10000000</f>
        <v>1780.0632911392406</v>
      </c>
      <c r="C1599" s="8">
        <v>0.9</v>
      </c>
      <c r="D1599" s="9">
        <v>5056</v>
      </c>
      <c r="E1599" s="6">
        <v>3</v>
      </c>
      <c r="F1599" s="6">
        <v>3</v>
      </c>
      <c r="G1599" s="6">
        <v>0</v>
      </c>
      <c r="H1599" s="6" t="s">
        <v>19785</v>
      </c>
      <c r="I1599" s="6">
        <v>0</v>
      </c>
      <c r="J1599" s="6">
        <v>7</v>
      </c>
      <c r="K1599" s="6">
        <v>7</v>
      </c>
      <c r="L1599" s="6"/>
      <c r="M1599" s="6" t="s">
        <v>19789</v>
      </c>
      <c r="N1599" s="6">
        <v>4.5</v>
      </c>
      <c r="O1599" s="6">
        <v>4.5</v>
      </c>
      <c r="P1599" s="6">
        <v>4</v>
      </c>
      <c r="Q1599" s="6">
        <v>3.5</v>
      </c>
      <c r="R1599" s="6" t="s">
        <v>234</v>
      </c>
      <c r="S1599" s="6"/>
      <c r="T1599" s="6" t="s">
        <v>13471</v>
      </c>
    </row>
    <row r="1600" spans="1:20" x14ac:dyDescent="0.25">
      <c r="A1600" s="6" t="s">
        <v>15025</v>
      </c>
      <c r="B1600" s="7">
        <f>(#REF!/#REF!)*10000000</f>
        <v>1784.2207973236689</v>
      </c>
      <c r="C1600" s="8">
        <v>1.28</v>
      </c>
      <c r="D1600" s="9">
        <v>7174</v>
      </c>
      <c r="E1600" s="6">
        <v>3</v>
      </c>
      <c r="F1600" s="6">
        <v>3</v>
      </c>
      <c r="G1600" s="6">
        <v>3</v>
      </c>
      <c r="H1600" s="6" t="s">
        <v>19791</v>
      </c>
      <c r="I1600" s="6">
        <v>2</v>
      </c>
      <c r="J1600" s="6">
        <v>1</v>
      </c>
      <c r="K1600" s="6">
        <v>14</v>
      </c>
      <c r="L1600" s="6" t="s">
        <v>143</v>
      </c>
      <c r="M1600" s="6" t="s">
        <v>19790</v>
      </c>
      <c r="N1600" s="6">
        <v>5</v>
      </c>
      <c r="O1600" s="6">
        <v>4</v>
      </c>
      <c r="P1600" s="6">
        <v>4</v>
      </c>
      <c r="Q1600" s="6">
        <v>4.5</v>
      </c>
      <c r="R1600" s="6" t="s">
        <v>15024</v>
      </c>
      <c r="S1600" s="6" t="s">
        <v>171</v>
      </c>
      <c r="T1600" s="6" t="s">
        <v>15021</v>
      </c>
    </row>
    <row r="1601" spans="1:20" x14ac:dyDescent="0.25">
      <c r="A1601" s="6" t="s">
        <v>11128</v>
      </c>
      <c r="B1601" s="7">
        <f>(#REF!/#REF!)*10000000</f>
        <v>1785.1346965271018</v>
      </c>
      <c r="C1601" s="8">
        <v>1.1000000000000001</v>
      </c>
      <c r="D1601" s="9">
        <v>6162</v>
      </c>
      <c r="E1601" s="6">
        <v>3</v>
      </c>
      <c r="F1601" s="6">
        <v>3</v>
      </c>
      <c r="G1601" s="6">
        <v>4</v>
      </c>
      <c r="H1601" s="6" t="s">
        <v>19785</v>
      </c>
      <c r="I1601" s="6">
        <v>0</v>
      </c>
      <c r="J1601" s="6">
        <v>5</v>
      </c>
      <c r="K1601" s="6">
        <v>15</v>
      </c>
      <c r="L1601" s="6" t="s">
        <v>527</v>
      </c>
      <c r="M1601" s="6" t="s">
        <v>19786</v>
      </c>
      <c r="N1601" s="6">
        <v>5</v>
      </c>
      <c r="O1601" s="6">
        <v>4</v>
      </c>
      <c r="P1601" s="6">
        <v>3.5</v>
      </c>
      <c r="Q1601" s="6">
        <v>4</v>
      </c>
      <c r="R1601" s="6" t="s">
        <v>11126</v>
      </c>
      <c r="S1601" s="6" t="s">
        <v>11127</v>
      </c>
      <c r="T1601" s="6" t="s">
        <v>2724</v>
      </c>
    </row>
    <row r="1602" spans="1:20" x14ac:dyDescent="0.25">
      <c r="A1602" s="6" t="s">
        <v>14441</v>
      </c>
      <c r="B1602" s="7">
        <f>(#REF!/#REF!)*10000000</f>
        <v>1785.7142857142858</v>
      </c>
      <c r="C1602" s="8">
        <v>2.5</v>
      </c>
      <c r="D1602" s="9">
        <v>14000</v>
      </c>
      <c r="E1602" s="6">
        <v>3</v>
      </c>
      <c r="F1602" s="6">
        <v>3</v>
      </c>
      <c r="G1602" s="6">
        <v>3</v>
      </c>
      <c r="H1602" s="6" t="s">
        <v>19785</v>
      </c>
      <c r="I1602" s="6">
        <v>0</v>
      </c>
      <c r="J1602" s="6">
        <v>15</v>
      </c>
      <c r="K1602" s="6">
        <v>18</v>
      </c>
      <c r="L1602" s="6"/>
      <c r="M1602" s="6" t="s">
        <v>19789</v>
      </c>
      <c r="N1602" s="6">
        <v>4</v>
      </c>
      <c r="O1602" s="6">
        <v>4</v>
      </c>
      <c r="P1602" s="6">
        <v>5</v>
      </c>
      <c r="Q1602" s="6">
        <v>4</v>
      </c>
      <c r="R1602" s="6"/>
      <c r="S1602" s="6" t="s">
        <v>14440</v>
      </c>
      <c r="T1602" s="6" t="s">
        <v>321</v>
      </c>
    </row>
    <row r="1603" spans="1:20" x14ac:dyDescent="0.25">
      <c r="A1603" s="6" t="s">
        <v>1124</v>
      </c>
      <c r="B1603" s="7">
        <f>(#REF!/#REF!)*10000000</f>
        <v>1789.061168853297</v>
      </c>
      <c r="C1603" s="8">
        <v>2.1</v>
      </c>
      <c r="D1603" s="9">
        <v>11738</v>
      </c>
      <c r="E1603" s="6">
        <v>3</v>
      </c>
      <c r="F1603" s="6">
        <v>3</v>
      </c>
      <c r="G1603" s="6">
        <v>2</v>
      </c>
      <c r="H1603" s="6" t="s">
        <v>19785</v>
      </c>
      <c r="I1603" s="6">
        <v>0</v>
      </c>
      <c r="J1603" s="6">
        <v>6</v>
      </c>
      <c r="K1603" s="6">
        <v>12</v>
      </c>
      <c r="L1603" s="6"/>
      <c r="M1603" s="6" t="s">
        <v>19789</v>
      </c>
      <c r="N1603" s="6"/>
      <c r="O1603" s="6"/>
      <c r="P1603" s="6"/>
      <c r="Q1603" s="6"/>
      <c r="R1603" s="6"/>
      <c r="S1603" s="6" t="s">
        <v>1123</v>
      </c>
      <c r="T1603" s="6" t="s">
        <v>281</v>
      </c>
    </row>
    <row r="1604" spans="1:20" x14ac:dyDescent="0.25">
      <c r="A1604" s="6" t="s">
        <v>18442</v>
      </c>
      <c r="B1604" s="7">
        <f>(#REF!/#REF!)*10000000</f>
        <v>1789.0687896949639</v>
      </c>
      <c r="C1604" s="8">
        <v>2</v>
      </c>
      <c r="D1604" s="9">
        <v>11179</v>
      </c>
      <c r="E1604" s="6">
        <v>3</v>
      </c>
      <c r="F1604" s="6">
        <v>3</v>
      </c>
      <c r="G1604" s="6">
        <v>4</v>
      </c>
      <c r="H1604" s="6" t="s">
        <v>19785</v>
      </c>
      <c r="I1604" s="6">
        <v>0</v>
      </c>
      <c r="J1604" s="6">
        <v>8</v>
      </c>
      <c r="K1604" s="6">
        <v>11</v>
      </c>
      <c r="L1604" s="6" t="s">
        <v>143</v>
      </c>
      <c r="M1604" s="6" t="s">
        <v>19788</v>
      </c>
      <c r="N1604" s="6"/>
      <c r="O1604" s="6"/>
      <c r="P1604" s="6"/>
      <c r="Q1604" s="6"/>
      <c r="R1604" s="6"/>
      <c r="S1604" s="6" t="s">
        <v>18441</v>
      </c>
      <c r="T1604" s="6" t="s">
        <v>18439</v>
      </c>
    </row>
    <row r="1605" spans="1:20" x14ac:dyDescent="0.25">
      <c r="A1605" s="6" t="s">
        <v>1512</v>
      </c>
      <c r="B1605" s="7">
        <f>(#REF!/#REF!)*10000000</f>
        <v>1789.0970322037467</v>
      </c>
      <c r="C1605" s="8">
        <v>1.7</v>
      </c>
      <c r="D1605" s="9">
        <v>9502</v>
      </c>
      <c r="E1605" s="6">
        <v>3</v>
      </c>
      <c r="F1605" s="6">
        <v>3</v>
      </c>
      <c r="G1605" s="6">
        <v>3</v>
      </c>
      <c r="H1605" s="6" t="s">
        <v>19785</v>
      </c>
      <c r="I1605" s="6">
        <v>0</v>
      </c>
      <c r="J1605" s="6">
        <v>12</v>
      </c>
      <c r="K1605" s="6">
        <v>16</v>
      </c>
      <c r="L1605" s="6"/>
      <c r="M1605" s="6" t="s">
        <v>19789</v>
      </c>
      <c r="N1605" s="6"/>
      <c r="O1605" s="6"/>
      <c r="P1605" s="6"/>
      <c r="Q1605" s="6"/>
      <c r="R1605" s="6" t="s">
        <v>1511</v>
      </c>
      <c r="S1605" s="6" t="s">
        <v>1123</v>
      </c>
      <c r="T1605" s="6" t="s">
        <v>281</v>
      </c>
    </row>
    <row r="1606" spans="1:20" x14ac:dyDescent="0.25">
      <c r="A1606" s="6" t="s">
        <v>10127</v>
      </c>
      <c r="B1606" s="7">
        <f>(#REF!/#REF!)*10000000</f>
        <v>1790.0080149612611</v>
      </c>
      <c r="C1606" s="8">
        <v>1.34</v>
      </c>
      <c r="D1606" s="9">
        <v>7486</v>
      </c>
      <c r="E1606" s="6">
        <v>3</v>
      </c>
      <c r="F1606" s="6">
        <v>3</v>
      </c>
      <c r="G1606" s="6">
        <v>4</v>
      </c>
      <c r="H1606" s="6" t="s">
        <v>19785</v>
      </c>
      <c r="I1606" s="6">
        <v>1</v>
      </c>
      <c r="J1606" s="6">
        <v>13</v>
      </c>
      <c r="K1606" s="6">
        <v>18</v>
      </c>
      <c r="L1606" s="6" t="s">
        <v>206</v>
      </c>
      <c r="M1606" s="6" t="s">
        <v>19786</v>
      </c>
      <c r="N1606" s="6">
        <v>5</v>
      </c>
      <c r="O1606" s="6">
        <v>4</v>
      </c>
      <c r="P1606" s="6">
        <v>4</v>
      </c>
      <c r="Q1606" s="6">
        <v>3</v>
      </c>
      <c r="R1606" s="6"/>
      <c r="S1606" s="6" t="s">
        <v>10126</v>
      </c>
      <c r="T1606" s="6" t="s">
        <v>10123</v>
      </c>
    </row>
    <row r="1607" spans="1:20" x14ac:dyDescent="0.25">
      <c r="A1607" s="6" t="s">
        <v>7234</v>
      </c>
      <c r="B1607" s="7">
        <f>(#REF!/#REF!)*10000000</f>
        <v>1790.1618929016188</v>
      </c>
      <c r="C1607" s="8">
        <v>1.1499999999999999</v>
      </c>
      <c r="D1607" s="9">
        <v>6424</v>
      </c>
      <c r="E1607" s="6">
        <v>3</v>
      </c>
      <c r="F1607" s="6">
        <v>4</v>
      </c>
      <c r="G1607" s="6">
        <v>2</v>
      </c>
      <c r="H1607" s="6" t="s">
        <v>19791</v>
      </c>
      <c r="I1607" s="6">
        <v>2</v>
      </c>
      <c r="J1607" s="6">
        <v>15</v>
      </c>
      <c r="K1607" s="6">
        <v>18</v>
      </c>
      <c r="L1607" s="6" t="s">
        <v>143</v>
      </c>
      <c r="M1607" s="6" t="s">
        <v>19786</v>
      </c>
      <c r="N1607" s="6">
        <v>4.5</v>
      </c>
      <c r="O1607" s="6">
        <v>3.5</v>
      </c>
      <c r="P1607" s="6">
        <v>4</v>
      </c>
      <c r="Q1607" s="6">
        <v>4</v>
      </c>
      <c r="R1607" s="6" t="s">
        <v>7232</v>
      </c>
      <c r="S1607" s="6" t="s">
        <v>7233</v>
      </c>
      <c r="T1607" s="6" t="s">
        <v>7229</v>
      </c>
    </row>
    <row r="1608" spans="1:20" x14ac:dyDescent="0.25">
      <c r="A1608" s="6" t="s">
        <v>4242</v>
      </c>
      <c r="B1608" s="7">
        <f>(#REF!/#REF!)*10000000</f>
        <v>1790.2134995358706</v>
      </c>
      <c r="C1608" s="8">
        <v>1.35</v>
      </c>
      <c r="D1608" s="9">
        <v>7541</v>
      </c>
      <c r="E1608" s="6">
        <v>3</v>
      </c>
      <c r="F1608" s="6">
        <v>3</v>
      </c>
      <c r="G1608" s="6">
        <v>4</v>
      </c>
      <c r="H1608" s="6" t="s">
        <v>19785</v>
      </c>
      <c r="I1608" s="6">
        <v>1</v>
      </c>
      <c r="J1608" s="6">
        <v>10</v>
      </c>
      <c r="K1608" s="6">
        <v>15</v>
      </c>
      <c r="L1608" s="6" t="s">
        <v>143</v>
      </c>
      <c r="M1608" s="6" t="s">
        <v>19790</v>
      </c>
      <c r="N1608" s="6">
        <v>5</v>
      </c>
      <c r="O1608" s="6">
        <v>5</v>
      </c>
      <c r="P1608" s="6">
        <v>5</v>
      </c>
      <c r="Q1608" s="6">
        <v>5</v>
      </c>
      <c r="R1608" s="6" t="s">
        <v>4240</v>
      </c>
      <c r="S1608" s="6" t="s">
        <v>4241</v>
      </c>
      <c r="T1608" s="6" t="s">
        <v>167</v>
      </c>
    </row>
    <row r="1609" spans="1:20" x14ac:dyDescent="0.25">
      <c r="A1609" s="6" t="s">
        <v>4257</v>
      </c>
      <c r="B1609" s="7">
        <f>(#REF!/#REF!)*10000000</f>
        <v>1790.2134995358706</v>
      </c>
      <c r="C1609" s="8">
        <v>1.35</v>
      </c>
      <c r="D1609" s="9">
        <v>7541</v>
      </c>
      <c r="E1609" s="6">
        <v>3</v>
      </c>
      <c r="F1609" s="6">
        <v>3</v>
      </c>
      <c r="G1609" s="6">
        <v>4</v>
      </c>
      <c r="H1609" s="6" t="s">
        <v>19785</v>
      </c>
      <c r="I1609" s="6">
        <v>1</v>
      </c>
      <c r="J1609" s="6">
        <v>3</v>
      </c>
      <c r="K1609" s="6">
        <v>18</v>
      </c>
      <c r="L1609" s="6" t="s">
        <v>143</v>
      </c>
      <c r="M1609" s="6" t="s">
        <v>19786</v>
      </c>
      <c r="N1609" s="6">
        <v>5</v>
      </c>
      <c r="O1609" s="6">
        <v>4</v>
      </c>
      <c r="P1609" s="6">
        <v>4</v>
      </c>
      <c r="Q1609" s="6">
        <v>3</v>
      </c>
      <c r="R1609" s="6" t="s">
        <v>4255</v>
      </c>
      <c r="S1609" s="6" t="s">
        <v>4256</v>
      </c>
      <c r="T1609" s="6" t="s">
        <v>903</v>
      </c>
    </row>
    <row r="1610" spans="1:20" x14ac:dyDescent="0.25">
      <c r="A1610" s="6" t="s">
        <v>14471</v>
      </c>
      <c r="B1610" s="7">
        <f>(#REF!/#REF!)*10000000</f>
        <v>1790.2134995358706</v>
      </c>
      <c r="C1610" s="8">
        <v>1.35</v>
      </c>
      <c r="D1610" s="9">
        <v>7541</v>
      </c>
      <c r="E1610" s="6">
        <v>3</v>
      </c>
      <c r="F1610" s="6">
        <v>3</v>
      </c>
      <c r="G1610" s="6">
        <v>4</v>
      </c>
      <c r="H1610" s="6" t="s">
        <v>19785</v>
      </c>
      <c r="I1610" s="6">
        <v>0</v>
      </c>
      <c r="J1610" s="6">
        <v>8</v>
      </c>
      <c r="K1610" s="6">
        <v>15</v>
      </c>
      <c r="L1610" s="6" t="s">
        <v>304</v>
      </c>
      <c r="M1610" s="6" t="s">
        <v>19787</v>
      </c>
      <c r="N1610" s="6">
        <v>5</v>
      </c>
      <c r="O1610" s="6">
        <v>5</v>
      </c>
      <c r="P1610" s="6">
        <v>5</v>
      </c>
      <c r="Q1610" s="6">
        <v>5</v>
      </c>
      <c r="R1610" s="6" t="s">
        <v>530</v>
      </c>
      <c r="S1610" s="6" t="s">
        <v>14470</v>
      </c>
      <c r="T1610" s="6" t="s">
        <v>167</v>
      </c>
    </row>
    <row r="1611" spans="1:20" x14ac:dyDescent="0.25">
      <c r="A1611" s="6" t="s">
        <v>4004</v>
      </c>
      <c r="B1611" s="7">
        <f>(#REF!/#REF!)*10000000</f>
        <v>1790.2350813743219</v>
      </c>
      <c r="C1611" s="8">
        <v>0.99</v>
      </c>
      <c r="D1611" s="9">
        <v>5530</v>
      </c>
      <c r="E1611" s="6">
        <v>3</v>
      </c>
      <c r="F1611" s="6">
        <v>4</v>
      </c>
      <c r="G1611" s="6">
        <v>2</v>
      </c>
      <c r="H1611" s="6" t="s">
        <v>19785</v>
      </c>
      <c r="I1611" s="6">
        <v>1</v>
      </c>
      <c r="J1611" s="6">
        <v>14</v>
      </c>
      <c r="K1611" s="6">
        <v>20</v>
      </c>
      <c r="L1611" s="6" t="s">
        <v>322</v>
      </c>
      <c r="M1611" s="6" t="s">
        <v>19788</v>
      </c>
      <c r="N1611" s="6">
        <v>4.5</v>
      </c>
      <c r="O1611" s="6">
        <v>3.5</v>
      </c>
      <c r="P1611" s="6">
        <v>4</v>
      </c>
      <c r="Q1611" s="6">
        <v>4</v>
      </c>
      <c r="R1611" s="6"/>
      <c r="S1611" s="6" t="s">
        <v>4002</v>
      </c>
      <c r="T1611" s="6" t="s">
        <v>3999</v>
      </c>
    </row>
    <row r="1612" spans="1:20" x14ac:dyDescent="0.25">
      <c r="A1612" s="6" t="s">
        <v>11874</v>
      </c>
      <c r="B1612" s="7">
        <f>(#REF!/#REF!)*10000000</f>
        <v>1790.2813299232737</v>
      </c>
      <c r="C1612" s="8">
        <v>1.1200000000000001</v>
      </c>
      <c r="D1612" s="9">
        <v>6256</v>
      </c>
      <c r="E1612" s="6">
        <v>3</v>
      </c>
      <c r="F1612" s="6">
        <v>3</v>
      </c>
      <c r="G1612" s="6">
        <v>2</v>
      </c>
      <c r="H1612" s="6" t="s">
        <v>19791</v>
      </c>
      <c r="I1612" s="6">
        <v>1</v>
      </c>
      <c r="J1612" s="6">
        <v>12</v>
      </c>
      <c r="K1612" s="6">
        <v>18</v>
      </c>
      <c r="L1612" s="6" t="s">
        <v>143</v>
      </c>
      <c r="M1612" s="6" t="s">
        <v>19786</v>
      </c>
      <c r="N1612" s="6">
        <v>4.5</v>
      </c>
      <c r="O1612" s="6">
        <v>3.5</v>
      </c>
      <c r="P1612" s="6">
        <v>4</v>
      </c>
      <c r="Q1612" s="6">
        <v>4</v>
      </c>
      <c r="R1612" s="6" t="s">
        <v>11873</v>
      </c>
      <c r="S1612" s="6" t="s">
        <v>171</v>
      </c>
      <c r="T1612" s="6" t="s">
        <v>550</v>
      </c>
    </row>
    <row r="1613" spans="1:20" x14ac:dyDescent="0.25">
      <c r="A1613" s="6" t="s">
        <v>4964</v>
      </c>
      <c r="B1613" s="7">
        <f>(#REF!/#REF!)*10000000</f>
        <v>1790.3285345145812</v>
      </c>
      <c r="C1613" s="8">
        <v>0.97</v>
      </c>
      <c r="D1613" s="9">
        <v>5418</v>
      </c>
      <c r="E1613" s="6">
        <v>3</v>
      </c>
      <c r="F1613" s="6">
        <v>4</v>
      </c>
      <c r="G1613" s="6">
        <v>2</v>
      </c>
      <c r="H1613" s="6" t="s">
        <v>19785</v>
      </c>
      <c r="I1613" s="6">
        <v>1</v>
      </c>
      <c r="J1613" s="6">
        <v>16</v>
      </c>
      <c r="K1613" s="6">
        <v>19</v>
      </c>
      <c r="L1613" s="6" t="s">
        <v>527</v>
      </c>
      <c r="M1613" s="6" t="s">
        <v>19786</v>
      </c>
      <c r="N1613" s="6">
        <v>4.5</v>
      </c>
      <c r="O1613" s="6">
        <v>3.5</v>
      </c>
      <c r="P1613" s="6">
        <v>4</v>
      </c>
      <c r="Q1613" s="6">
        <v>4</v>
      </c>
      <c r="R1613" s="6"/>
      <c r="S1613" s="6" t="s">
        <v>4963</v>
      </c>
      <c r="T1613" s="6" t="s">
        <v>3999</v>
      </c>
    </row>
    <row r="1614" spans="1:20" x14ac:dyDescent="0.25">
      <c r="A1614" s="6" t="s">
        <v>8165</v>
      </c>
      <c r="B1614" s="7">
        <f>(#REF!/#REF!)*10000000</f>
        <v>1791.1270322402866</v>
      </c>
      <c r="C1614" s="8">
        <v>1.3</v>
      </c>
      <c r="D1614" s="9">
        <v>7258</v>
      </c>
      <c r="E1614" s="6">
        <v>3</v>
      </c>
      <c r="F1614" s="6">
        <v>3</v>
      </c>
      <c r="G1614" s="6">
        <v>4</v>
      </c>
      <c r="H1614" s="6" t="s">
        <v>19785</v>
      </c>
      <c r="I1614" s="6">
        <v>0</v>
      </c>
      <c r="J1614" s="6">
        <v>4</v>
      </c>
      <c r="K1614" s="6">
        <v>17</v>
      </c>
      <c r="L1614" s="6" t="s">
        <v>527</v>
      </c>
      <c r="M1614" s="6" t="s">
        <v>19786</v>
      </c>
      <c r="N1614" s="6">
        <v>5</v>
      </c>
      <c r="O1614" s="6">
        <v>4.5</v>
      </c>
      <c r="P1614" s="6">
        <v>5</v>
      </c>
      <c r="Q1614" s="6">
        <v>4.5</v>
      </c>
      <c r="R1614" s="6"/>
      <c r="S1614" s="6" t="s">
        <v>8164</v>
      </c>
      <c r="T1614" s="6" t="s">
        <v>5611</v>
      </c>
    </row>
    <row r="1615" spans="1:20" x14ac:dyDescent="0.25">
      <c r="A1615" s="6" t="s">
        <v>18143</v>
      </c>
      <c r="B1615" s="7">
        <f>(#REF!/#REF!)*10000000</f>
        <v>1791.5031564579424</v>
      </c>
      <c r="C1615" s="8">
        <v>1.05</v>
      </c>
      <c r="D1615" s="9">
        <v>5861</v>
      </c>
      <c r="E1615" s="6">
        <v>2</v>
      </c>
      <c r="F1615" s="6">
        <v>2</v>
      </c>
      <c r="G1615" s="6">
        <v>3</v>
      </c>
      <c r="H1615" s="6" t="s">
        <v>19785</v>
      </c>
      <c r="I1615" s="6">
        <v>0</v>
      </c>
      <c r="J1615" s="6">
        <v>1</v>
      </c>
      <c r="K1615" s="6">
        <v>10</v>
      </c>
      <c r="L1615" s="6" t="s">
        <v>31</v>
      </c>
      <c r="M1615" s="6" t="s">
        <v>19786</v>
      </c>
      <c r="N1615" s="6">
        <v>5</v>
      </c>
      <c r="O1615" s="6">
        <v>4</v>
      </c>
      <c r="P1615" s="6">
        <v>4</v>
      </c>
      <c r="Q1615" s="6">
        <v>3</v>
      </c>
      <c r="R1615" s="6" t="s">
        <v>18141</v>
      </c>
      <c r="S1615" s="6"/>
      <c r="T1615" s="6" t="s">
        <v>18139</v>
      </c>
    </row>
    <row r="1616" spans="1:20" x14ac:dyDescent="0.25">
      <c r="A1616" s="6" t="s">
        <v>8660</v>
      </c>
      <c r="B1616" s="7">
        <f>(#REF!/#REF!)*10000000</f>
        <v>1794.0643191144193</v>
      </c>
      <c r="C1616" s="8">
        <v>1.88</v>
      </c>
      <c r="D1616" s="9">
        <v>10479</v>
      </c>
      <c r="E1616" s="6">
        <v>3</v>
      </c>
      <c r="F1616" s="6">
        <v>3</v>
      </c>
      <c r="G1616" s="6">
        <v>4</v>
      </c>
      <c r="H1616" s="6" t="s">
        <v>19785</v>
      </c>
      <c r="I1616" s="6">
        <v>1</v>
      </c>
      <c r="J1616" s="6">
        <v>14</v>
      </c>
      <c r="K1616" s="6">
        <v>19</v>
      </c>
      <c r="L1616" s="6" t="s">
        <v>304</v>
      </c>
      <c r="M1616" s="6" t="s">
        <v>19790</v>
      </c>
      <c r="N1616" s="6">
        <v>5</v>
      </c>
      <c r="O1616" s="6">
        <v>4</v>
      </c>
      <c r="P1616" s="6">
        <v>4</v>
      </c>
      <c r="Q1616" s="6">
        <v>4</v>
      </c>
      <c r="R1616" s="6" t="s">
        <v>8659</v>
      </c>
      <c r="S1616" s="6" t="s">
        <v>6528</v>
      </c>
      <c r="T1616" s="6" t="s">
        <v>8656</v>
      </c>
    </row>
    <row r="1617" spans="1:20" x14ac:dyDescent="0.25">
      <c r="A1617" s="6" t="s">
        <v>16967</v>
      </c>
      <c r="B1617" s="7">
        <f>(#REF!/#REF!)*10000000</f>
        <v>1794.1103687206137</v>
      </c>
      <c r="C1617" s="8">
        <v>1.45</v>
      </c>
      <c r="D1617" s="9">
        <v>8082</v>
      </c>
      <c r="E1617" s="6">
        <v>3</v>
      </c>
      <c r="F1617" s="6">
        <v>3</v>
      </c>
      <c r="G1617" s="6">
        <v>3</v>
      </c>
      <c r="H1617" s="6" t="s">
        <v>19785</v>
      </c>
      <c r="I1617" s="6">
        <v>0</v>
      </c>
      <c r="J1617" s="6">
        <v>12</v>
      </c>
      <c r="K1617" s="6">
        <v>15</v>
      </c>
      <c r="L1617" s="6"/>
      <c r="M1617" s="6" t="s">
        <v>19786</v>
      </c>
      <c r="N1617" s="6">
        <v>5</v>
      </c>
      <c r="O1617" s="6">
        <v>4.5</v>
      </c>
      <c r="P1617" s="6">
        <v>5</v>
      </c>
      <c r="Q1617" s="6">
        <v>4.5</v>
      </c>
      <c r="R1617" s="6" t="s">
        <v>16966</v>
      </c>
      <c r="S1617" s="6" t="s">
        <v>171</v>
      </c>
      <c r="T1617" s="6" t="s">
        <v>16964</v>
      </c>
    </row>
    <row r="1618" spans="1:20" x14ac:dyDescent="0.25">
      <c r="A1618" s="6" t="s">
        <v>13516</v>
      </c>
      <c r="B1618" s="7">
        <f>(#REF!/#REF!)*10000000</f>
        <v>1799.0858698823301</v>
      </c>
      <c r="C1618" s="8">
        <v>1.85</v>
      </c>
      <c r="D1618" s="9">
        <v>10283</v>
      </c>
      <c r="E1618" s="6">
        <v>3</v>
      </c>
      <c r="F1618" s="6">
        <v>3</v>
      </c>
      <c r="G1618" s="6">
        <v>4</v>
      </c>
      <c r="H1618" s="6" t="s">
        <v>19785</v>
      </c>
      <c r="I1618" s="6">
        <v>0</v>
      </c>
      <c r="J1618" s="6">
        <v>2</v>
      </c>
      <c r="K1618" s="6">
        <v>32</v>
      </c>
      <c r="L1618" s="6" t="s">
        <v>703</v>
      </c>
      <c r="M1618" s="6" t="s">
        <v>19786</v>
      </c>
      <c r="N1618" s="6">
        <v>5</v>
      </c>
      <c r="O1618" s="6">
        <v>4.5</v>
      </c>
      <c r="P1618" s="6">
        <v>5</v>
      </c>
      <c r="Q1618" s="6">
        <v>4</v>
      </c>
      <c r="R1618" s="6" t="s">
        <v>13515</v>
      </c>
      <c r="S1618" s="6" t="s">
        <v>182</v>
      </c>
      <c r="T1618" s="6" t="s">
        <v>622</v>
      </c>
    </row>
    <row r="1619" spans="1:20" x14ac:dyDescent="0.25">
      <c r="A1619" s="6" t="s">
        <v>10711</v>
      </c>
      <c r="B1619" s="7">
        <f>(#REF!/#REF!)*10000000</f>
        <v>1799.1148739657497</v>
      </c>
      <c r="C1619" s="8">
        <v>1.87</v>
      </c>
      <c r="D1619" s="9">
        <v>10394</v>
      </c>
      <c r="E1619" s="6">
        <v>3</v>
      </c>
      <c r="F1619" s="6">
        <v>3</v>
      </c>
      <c r="G1619" s="6">
        <v>3</v>
      </c>
      <c r="H1619" s="6" t="s">
        <v>19791</v>
      </c>
      <c r="I1619" s="6">
        <v>1</v>
      </c>
      <c r="J1619" s="6">
        <v>31</v>
      </c>
      <c r="K1619" s="6">
        <v>32</v>
      </c>
      <c r="L1619" s="6" t="s">
        <v>270</v>
      </c>
      <c r="M1619" s="6" t="s">
        <v>19790</v>
      </c>
      <c r="N1619" s="6">
        <v>5</v>
      </c>
      <c r="O1619" s="6">
        <v>4.5</v>
      </c>
      <c r="P1619" s="6">
        <v>5</v>
      </c>
      <c r="Q1619" s="6">
        <v>4</v>
      </c>
      <c r="R1619" s="6"/>
      <c r="S1619" s="6" t="s">
        <v>2500</v>
      </c>
      <c r="T1619" s="6" t="s">
        <v>10709</v>
      </c>
    </row>
    <row r="1620" spans="1:20" x14ac:dyDescent="0.25">
      <c r="A1620" s="6" t="s">
        <v>14534</v>
      </c>
      <c r="B1620" s="7">
        <f>(#REF!/#REF!)*10000000</f>
        <v>1799.1321832998199</v>
      </c>
      <c r="C1620" s="8">
        <v>1.7</v>
      </c>
      <c r="D1620" s="9">
        <v>9449</v>
      </c>
      <c r="E1620" s="6">
        <v>3</v>
      </c>
      <c r="F1620" s="6">
        <v>3</v>
      </c>
      <c r="G1620" s="6">
        <v>4</v>
      </c>
      <c r="H1620" s="6" t="s">
        <v>19785</v>
      </c>
      <c r="I1620" s="6">
        <v>0</v>
      </c>
      <c r="J1620" s="6">
        <v>5</v>
      </c>
      <c r="K1620" s="6">
        <v>13</v>
      </c>
      <c r="L1620" s="6" t="s">
        <v>270</v>
      </c>
      <c r="M1620" s="6" t="s">
        <v>19788</v>
      </c>
      <c r="N1620" s="6"/>
      <c r="O1620" s="6"/>
      <c r="P1620" s="6"/>
      <c r="Q1620" s="6"/>
      <c r="R1620" s="6" t="s">
        <v>14532</v>
      </c>
      <c r="S1620" s="6" t="s">
        <v>14533</v>
      </c>
      <c r="T1620" s="6" t="s">
        <v>14530</v>
      </c>
    </row>
    <row r="1621" spans="1:20" x14ac:dyDescent="0.25">
      <c r="A1621" s="6" t="s">
        <v>14815</v>
      </c>
      <c r="B1621" s="7">
        <f>(#REF!/#REF!)*10000000</f>
        <v>1799.9006951340614</v>
      </c>
      <c r="C1621" s="8">
        <v>1.45</v>
      </c>
      <c r="D1621" s="9">
        <v>8056</v>
      </c>
      <c r="E1621" s="6">
        <v>4</v>
      </c>
      <c r="F1621" s="6">
        <v>3</v>
      </c>
      <c r="G1621" s="6">
        <v>0</v>
      </c>
      <c r="H1621" s="6" t="s">
        <v>19785</v>
      </c>
      <c r="I1621" s="6">
        <v>0</v>
      </c>
      <c r="J1621" s="6">
        <v>1</v>
      </c>
      <c r="K1621" s="6">
        <v>1</v>
      </c>
      <c r="L1621" s="6"/>
      <c r="M1621" s="6" t="s">
        <v>19789</v>
      </c>
      <c r="N1621" s="6">
        <v>5</v>
      </c>
      <c r="O1621" s="6">
        <v>4.5</v>
      </c>
      <c r="P1621" s="6">
        <v>5</v>
      </c>
      <c r="Q1621" s="6">
        <v>4</v>
      </c>
      <c r="R1621" s="6" t="s">
        <v>356</v>
      </c>
      <c r="S1621" s="6"/>
      <c r="T1621" s="6" t="s">
        <v>3999</v>
      </c>
    </row>
    <row r="1622" spans="1:20" x14ac:dyDescent="0.25">
      <c r="A1622" s="6" t="s">
        <v>4133</v>
      </c>
      <c r="B1622" s="7">
        <f>(#REF!/#REF!)*10000000</f>
        <v>1800</v>
      </c>
      <c r="C1622" s="8">
        <v>2.25</v>
      </c>
      <c r="D1622" s="9">
        <v>12500</v>
      </c>
      <c r="E1622" s="6">
        <v>3</v>
      </c>
      <c r="F1622" s="6">
        <v>3</v>
      </c>
      <c r="G1622" s="6">
        <v>3</v>
      </c>
      <c r="H1622" s="6" t="s">
        <v>19785</v>
      </c>
      <c r="I1622" s="6">
        <v>1</v>
      </c>
      <c r="J1622" s="6">
        <v>5</v>
      </c>
      <c r="K1622" s="6">
        <v>30</v>
      </c>
      <c r="L1622" s="6" t="s">
        <v>143</v>
      </c>
      <c r="M1622" s="6" t="s">
        <v>19786</v>
      </c>
      <c r="N1622" s="6"/>
      <c r="O1622" s="6"/>
      <c r="P1622" s="6"/>
      <c r="Q1622" s="6"/>
      <c r="R1622" s="6"/>
      <c r="S1622" s="6" t="s">
        <v>2774</v>
      </c>
      <c r="T1622" s="6" t="s">
        <v>4129</v>
      </c>
    </row>
    <row r="1623" spans="1:20" x14ac:dyDescent="0.25">
      <c r="A1623" s="6" t="s">
        <v>10807</v>
      </c>
      <c r="B1623" s="7">
        <f>(#REF!/#REF!)*10000000</f>
        <v>1800</v>
      </c>
      <c r="C1623" s="8">
        <v>1.08</v>
      </c>
      <c r="D1623" s="9">
        <v>6000</v>
      </c>
      <c r="E1623" s="6">
        <v>3</v>
      </c>
      <c r="F1623" s="6">
        <v>3</v>
      </c>
      <c r="G1623" s="6">
        <v>3</v>
      </c>
      <c r="H1623" s="6" t="s">
        <v>19785</v>
      </c>
      <c r="I1623" s="6">
        <v>0</v>
      </c>
      <c r="J1623" s="6">
        <v>9</v>
      </c>
      <c r="K1623" s="6">
        <v>22</v>
      </c>
      <c r="L1623" s="6" t="s">
        <v>703</v>
      </c>
      <c r="M1623" s="6" t="s">
        <v>19786</v>
      </c>
      <c r="N1623" s="6">
        <v>4</v>
      </c>
      <c r="O1623" s="6">
        <v>4</v>
      </c>
      <c r="P1623" s="6">
        <v>4</v>
      </c>
      <c r="Q1623" s="6">
        <v>4</v>
      </c>
      <c r="R1623" s="6"/>
      <c r="S1623" s="6" t="s">
        <v>10806</v>
      </c>
      <c r="T1623" s="6" t="s">
        <v>10804</v>
      </c>
    </row>
    <row r="1624" spans="1:20" x14ac:dyDescent="0.25">
      <c r="A1624" s="6" t="s">
        <v>5434</v>
      </c>
      <c r="B1624" s="7">
        <f>(#REF!/#REF!)*10000000</f>
        <v>1800</v>
      </c>
      <c r="C1624" s="8">
        <v>0.99</v>
      </c>
      <c r="D1624" s="9">
        <v>5500</v>
      </c>
      <c r="E1624" s="6">
        <v>3</v>
      </c>
      <c r="F1624" s="6">
        <v>3</v>
      </c>
      <c r="G1624" s="6">
        <v>1</v>
      </c>
      <c r="H1624" s="6" t="s">
        <v>19785</v>
      </c>
      <c r="I1624" s="6">
        <v>1</v>
      </c>
      <c r="J1624" s="6">
        <v>10</v>
      </c>
      <c r="K1624" s="6">
        <v>24</v>
      </c>
      <c r="L1624" s="6" t="s">
        <v>143</v>
      </c>
      <c r="M1624" s="6" t="s">
        <v>19788</v>
      </c>
      <c r="N1624" s="6">
        <v>5</v>
      </c>
      <c r="O1624" s="6">
        <v>4</v>
      </c>
      <c r="P1624" s="6">
        <v>4</v>
      </c>
      <c r="Q1624" s="6">
        <v>4</v>
      </c>
      <c r="R1624" s="6" t="s">
        <v>5433</v>
      </c>
      <c r="S1624" s="6" t="s">
        <v>171</v>
      </c>
      <c r="T1624" s="6" t="s">
        <v>4791</v>
      </c>
    </row>
    <row r="1625" spans="1:20" x14ac:dyDescent="0.25">
      <c r="A1625" s="6" t="s">
        <v>6406</v>
      </c>
      <c r="B1625" s="7">
        <f>(#REF!/#REF!)*10000000</f>
        <v>1800.0232261061435</v>
      </c>
      <c r="C1625" s="8">
        <v>1.55</v>
      </c>
      <c r="D1625" s="9">
        <v>8611</v>
      </c>
      <c r="E1625" s="6">
        <v>3</v>
      </c>
      <c r="F1625" s="6">
        <v>3</v>
      </c>
      <c r="G1625" s="6">
        <v>3</v>
      </c>
      <c r="H1625" s="6" t="s">
        <v>19785</v>
      </c>
      <c r="I1625" s="6">
        <v>1</v>
      </c>
      <c r="J1625" s="6">
        <v>3</v>
      </c>
      <c r="K1625" s="6">
        <v>9</v>
      </c>
      <c r="L1625" s="6" t="s">
        <v>143</v>
      </c>
      <c r="M1625" s="6" t="s">
        <v>19790</v>
      </c>
      <c r="N1625" s="6">
        <v>4</v>
      </c>
      <c r="O1625" s="6">
        <v>4</v>
      </c>
      <c r="P1625" s="6">
        <v>5</v>
      </c>
      <c r="Q1625" s="6">
        <v>4</v>
      </c>
      <c r="R1625" s="6" t="s">
        <v>6404</v>
      </c>
      <c r="S1625" s="6" t="s">
        <v>6405</v>
      </c>
      <c r="T1625" s="6" t="s">
        <v>6401</v>
      </c>
    </row>
    <row r="1626" spans="1:20" x14ac:dyDescent="0.25">
      <c r="A1626" s="6" t="s">
        <v>1674</v>
      </c>
      <c r="B1626" s="7">
        <f>(#REF!/#REF!)*10000000</f>
        <v>1800.0327278677796</v>
      </c>
      <c r="C1626" s="8">
        <v>1.1000000000000001</v>
      </c>
      <c r="D1626" s="9">
        <v>6111</v>
      </c>
      <c r="E1626" s="6">
        <v>3</v>
      </c>
      <c r="F1626" s="6">
        <v>2</v>
      </c>
      <c r="G1626" s="6">
        <v>3</v>
      </c>
      <c r="H1626" s="6" t="s">
        <v>19785</v>
      </c>
      <c r="I1626" s="6">
        <v>0</v>
      </c>
      <c r="J1626" s="6">
        <v>5</v>
      </c>
      <c r="K1626" s="6">
        <v>12</v>
      </c>
      <c r="L1626" s="6"/>
      <c r="M1626" s="6" t="s">
        <v>19787</v>
      </c>
      <c r="N1626" s="6"/>
      <c r="O1626" s="6"/>
      <c r="P1626" s="6"/>
      <c r="Q1626" s="6"/>
      <c r="R1626" s="6"/>
      <c r="S1626" s="6" t="s">
        <v>1673</v>
      </c>
      <c r="T1626" s="6" t="s">
        <v>1669</v>
      </c>
    </row>
    <row r="1627" spans="1:20" x14ac:dyDescent="0.25">
      <c r="A1627" s="6" t="s">
        <v>10802</v>
      </c>
      <c r="B1627" s="7">
        <f>(#REF!/#REF!)*10000000</f>
        <v>1800.0327278677796</v>
      </c>
      <c r="C1627" s="8">
        <v>1.1000000000000001</v>
      </c>
      <c r="D1627" s="9">
        <v>6111</v>
      </c>
      <c r="E1627" s="6">
        <v>3</v>
      </c>
      <c r="F1627" s="6">
        <v>3</v>
      </c>
      <c r="G1627" s="6">
        <v>3</v>
      </c>
      <c r="H1627" s="6" t="s">
        <v>19785</v>
      </c>
      <c r="I1627" s="6">
        <v>0</v>
      </c>
      <c r="J1627" s="6">
        <v>6</v>
      </c>
      <c r="K1627" s="6">
        <v>22</v>
      </c>
      <c r="L1627" s="6" t="s">
        <v>527</v>
      </c>
      <c r="M1627" s="6" t="s">
        <v>19786</v>
      </c>
      <c r="N1627" s="6">
        <v>4</v>
      </c>
      <c r="O1627" s="6">
        <v>4</v>
      </c>
      <c r="P1627" s="6">
        <v>4</v>
      </c>
      <c r="Q1627" s="6">
        <v>4</v>
      </c>
      <c r="R1627" s="6"/>
      <c r="S1627" s="6" t="s">
        <v>10801</v>
      </c>
      <c r="T1627" s="6" t="s">
        <v>10797</v>
      </c>
    </row>
    <row r="1628" spans="1:20" x14ac:dyDescent="0.25">
      <c r="A1628" s="6" t="s">
        <v>18201</v>
      </c>
      <c r="B1628" s="7">
        <f>(#REF!/#REF!)*10000000</f>
        <v>1800.0411437975727</v>
      </c>
      <c r="C1628" s="8">
        <v>3.5</v>
      </c>
      <c r="D1628" s="9">
        <v>19444</v>
      </c>
      <c r="E1628" s="6">
        <v>3</v>
      </c>
      <c r="F1628" s="6">
        <v>4</v>
      </c>
      <c r="G1628" s="6">
        <v>4</v>
      </c>
      <c r="H1628" s="6" t="s">
        <v>19785</v>
      </c>
      <c r="I1628" s="6">
        <v>1</v>
      </c>
      <c r="J1628" s="6">
        <v>8</v>
      </c>
      <c r="K1628" s="6">
        <v>18</v>
      </c>
      <c r="L1628" s="6" t="s">
        <v>270</v>
      </c>
      <c r="M1628" s="6" t="s">
        <v>19789</v>
      </c>
      <c r="N1628" s="6">
        <v>4</v>
      </c>
      <c r="O1628" s="6">
        <v>5</v>
      </c>
      <c r="P1628" s="6">
        <v>4</v>
      </c>
      <c r="Q1628" s="6">
        <v>5</v>
      </c>
      <c r="R1628" s="6" t="s">
        <v>18199</v>
      </c>
      <c r="S1628" s="6"/>
      <c r="T1628" s="6" t="s">
        <v>18197</v>
      </c>
    </row>
    <row r="1629" spans="1:20" x14ac:dyDescent="0.25">
      <c r="A1629" s="6" t="s">
        <v>16291</v>
      </c>
      <c r="B1629" s="7">
        <f>(#REF!/#REF!)*10000000</f>
        <v>1800.0720028801154</v>
      </c>
      <c r="C1629" s="8">
        <v>3</v>
      </c>
      <c r="D1629" s="9">
        <v>16666</v>
      </c>
      <c r="E1629" s="6">
        <v>3</v>
      </c>
      <c r="F1629" s="6">
        <v>3</v>
      </c>
      <c r="G1629" s="6">
        <v>3</v>
      </c>
      <c r="H1629" s="6" t="s">
        <v>19785</v>
      </c>
      <c r="I1629" s="6">
        <v>0</v>
      </c>
      <c r="J1629" s="6">
        <v>3</v>
      </c>
      <c r="K1629" s="6">
        <v>4</v>
      </c>
      <c r="L1629" s="6" t="s">
        <v>270</v>
      </c>
      <c r="M1629" s="6" t="s">
        <v>19788</v>
      </c>
      <c r="N1629" s="6"/>
      <c r="O1629" s="6"/>
      <c r="P1629" s="6"/>
      <c r="Q1629" s="6"/>
      <c r="R1629" s="6" t="s">
        <v>11798</v>
      </c>
      <c r="S1629" s="6" t="s">
        <v>16290</v>
      </c>
      <c r="T1629" s="6" t="s">
        <v>7299</v>
      </c>
    </row>
    <row r="1630" spans="1:20" x14ac:dyDescent="0.25">
      <c r="A1630" s="6" t="s">
        <v>3833</v>
      </c>
      <c r="B1630" s="7">
        <f>(#REF!/#REF!)*10000000</f>
        <v>1800.0787534454635</v>
      </c>
      <c r="C1630" s="8">
        <v>3.2</v>
      </c>
      <c r="D1630" s="9">
        <v>17777</v>
      </c>
      <c r="E1630" s="6">
        <v>3</v>
      </c>
      <c r="F1630" s="6">
        <v>3</v>
      </c>
      <c r="G1630" s="6">
        <v>3</v>
      </c>
      <c r="H1630" s="6" t="s">
        <v>19791</v>
      </c>
      <c r="I1630" s="6">
        <v>3</v>
      </c>
      <c r="J1630" s="6">
        <v>12</v>
      </c>
      <c r="K1630" s="6">
        <v>17</v>
      </c>
      <c r="L1630" s="6" t="s">
        <v>322</v>
      </c>
      <c r="M1630" s="6" t="s">
        <v>19786</v>
      </c>
      <c r="N1630" s="6">
        <v>5</v>
      </c>
      <c r="O1630" s="6">
        <v>4.5</v>
      </c>
      <c r="P1630" s="6">
        <v>5</v>
      </c>
      <c r="Q1630" s="6">
        <v>5</v>
      </c>
      <c r="R1630" s="6" t="s">
        <v>3831</v>
      </c>
      <c r="S1630" s="6" t="s">
        <v>3832</v>
      </c>
      <c r="T1630" s="6" t="s">
        <v>3280</v>
      </c>
    </row>
    <row r="1631" spans="1:20" x14ac:dyDescent="0.25">
      <c r="A1631" s="6" t="s">
        <v>11309</v>
      </c>
      <c r="B1631" s="7">
        <f>(#REF!/#REF!)*10000000</f>
        <v>1800.0904568068747</v>
      </c>
      <c r="C1631" s="8">
        <v>1.99</v>
      </c>
      <c r="D1631" s="9">
        <v>11055</v>
      </c>
      <c r="E1631" s="6">
        <v>4</v>
      </c>
      <c r="F1631" s="6">
        <v>4</v>
      </c>
      <c r="G1631" s="6">
        <v>4</v>
      </c>
      <c r="H1631" s="6" t="s">
        <v>19791</v>
      </c>
      <c r="I1631" s="6">
        <v>2</v>
      </c>
      <c r="J1631" s="6">
        <v>4</v>
      </c>
      <c r="K1631" s="6">
        <v>9</v>
      </c>
      <c r="L1631" s="6" t="s">
        <v>270</v>
      </c>
      <c r="M1631" s="6" t="s">
        <v>19787</v>
      </c>
      <c r="N1631" s="6">
        <v>4</v>
      </c>
      <c r="O1631" s="6">
        <v>4</v>
      </c>
      <c r="P1631" s="6">
        <v>5</v>
      </c>
      <c r="Q1631" s="6">
        <v>5</v>
      </c>
      <c r="R1631" s="6" t="s">
        <v>11307</v>
      </c>
      <c r="S1631" s="6" t="s">
        <v>11308</v>
      </c>
      <c r="T1631" s="6" t="s">
        <v>11304</v>
      </c>
    </row>
    <row r="1632" spans="1:20" x14ac:dyDescent="0.25">
      <c r="A1632" s="6" t="s">
        <v>17850</v>
      </c>
      <c r="B1632" s="7">
        <f>(#REF!/#REF!)*10000000</f>
        <v>1800.0947418285173</v>
      </c>
      <c r="C1632" s="8">
        <v>1.9</v>
      </c>
      <c r="D1632" s="9">
        <v>10555</v>
      </c>
      <c r="E1632" s="6">
        <v>4</v>
      </c>
      <c r="F1632" s="6">
        <v>3</v>
      </c>
      <c r="G1632" s="6">
        <v>4</v>
      </c>
      <c r="H1632" s="6" t="s">
        <v>19791</v>
      </c>
      <c r="I1632" s="6">
        <v>1</v>
      </c>
      <c r="J1632" s="6">
        <v>9</v>
      </c>
      <c r="K1632" s="6">
        <v>9</v>
      </c>
      <c r="L1632" s="6" t="s">
        <v>304</v>
      </c>
      <c r="M1632" s="6" t="s">
        <v>19790</v>
      </c>
      <c r="N1632" s="6">
        <v>4</v>
      </c>
      <c r="O1632" s="6">
        <v>4</v>
      </c>
      <c r="P1632" s="6">
        <v>4</v>
      </c>
      <c r="Q1632" s="6">
        <v>5</v>
      </c>
      <c r="R1632" s="6" t="s">
        <v>17849</v>
      </c>
      <c r="S1632" s="6" t="s">
        <v>11463</v>
      </c>
      <c r="T1632" s="6" t="s">
        <v>17846</v>
      </c>
    </row>
    <row r="1633" spans="1:20" x14ac:dyDescent="0.25">
      <c r="A1633" s="6" t="s">
        <v>11035</v>
      </c>
      <c r="B1633" s="7">
        <f>(#REF!/#REF!)*10000000</f>
        <v>1800.0947418285173</v>
      </c>
      <c r="C1633" s="8">
        <v>1.9</v>
      </c>
      <c r="D1633" s="9">
        <v>10555</v>
      </c>
      <c r="E1633" s="6">
        <v>3</v>
      </c>
      <c r="F1633" s="6">
        <v>4</v>
      </c>
      <c r="G1633" s="6">
        <v>2</v>
      </c>
      <c r="H1633" s="6" t="s">
        <v>19785</v>
      </c>
      <c r="I1633" s="6">
        <v>1</v>
      </c>
      <c r="J1633" s="6">
        <v>8</v>
      </c>
      <c r="K1633" s="6">
        <v>16</v>
      </c>
      <c r="L1633" s="6" t="s">
        <v>143</v>
      </c>
      <c r="M1633" s="6" t="s">
        <v>19786</v>
      </c>
      <c r="N1633" s="6">
        <v>3</v>
      </c>
      <c r="O1633" s="6">
        <v>4</v>
      </c>
      <c r="P1633" s="6">
        <v>4</v>
      </c>
      <c r="Q1633" s="6">
        <v>4</v>
      </c>
      <c r="R1633" s="6" t="s">
        <v>11034</v>
      </c>
      <c r="S1633" s="6" t="s">
        <v>2774</v>
      </c>
      <c r="T1633" s="6" t="s">
        <v>11032</v>
      </c>
    </row>
    <row r="1634" spans="1:20" x14ac:dyDescent="0.25">
      <c r="A1634" s="6" t="s">
        <v>9132</v>
      </c>
      <c r="B1634" s="7">
        <f>(#REF!/#REF!)*10000000</f>
        <v>1800.1028630207443</v>
      </c>
      <c r="C1634" s="8">
        <v>2.1</v>
      </c>
      <c r="D1634" s="9">
        <v>11666</v>
      </c>
      <c r="E1634" s="6">
        <v>3</v>
      </c>
      <c r="F1634" s="6">
        <v>3</v>
      </c>
      <c r="G1634" s="6">
        <v>3</v>
      </c>
      <c r="H1634" s="6" t="s">
        <v>19785</v>
      </c>
      <c r="I1634" s="6">
        <v>0</v>
      </c>
      <c r="J1634" s="6">
        <v>15</v>
      </c>
      <c r="K1634" s="6">
        <v>32</v>
      </c>
      <c r="L1634" s="6" t="s">
        <v>206</v>
      </c>
      <c r="M1634" s="6" t="s">
        <v>19786</v>
      </c>
      <c r="N1634" s="6">
        <v>5</v>
      </c>
      <c r="O1634" s="6">
        <v>4</v>
      </c>
      <c r="P1634" s="6">
        <v>4</v>
      </c>
      <c r="Q1634" s="6">
        <v>5</v>
      </c>
      <c r="R1634" s="6" t="s">
        <v>9131</v>
      </c>
      <c r="S1634" s="6" t="s">
        <v>171</v>
      </c>
      <c r="T1634" s="6" t="s">
        <v>76</v>
      </c>
    </row>
    <row r="1635" spans="1:20" x14ac:dyDescent="0.25">
      <c r="A1635" s="6" t="s">
        <v>8768</v>
      </c>
      <c r="B1635" s="7">
        <f>(#REF!/#REF!)*10000000</f>
        <v>1800.1028630207443</v>
      </c>
      <c r="C1635" s="8">
        <v>1.05</v>
      </c>
      <c r="D1635" s="9">
        <v>5833</v>
      </c>
      <c r="E1635" s="6">
        <v>3</v>
      </c>
      <c r="F1635" s="6">
        <v>4</v>
      </c>
      <c r="G1635" s="6">
        <v>4</v>
      </c>
      <c r="H1635" s="6" t="s">
        <v>19785</v>
      </c>
      <c r="I1635" s="6">
        <v>1</v>
      </c>
      <c r="J1635" s="6">
        <v>7</v>
      </c>
      <c r="K1635" s="6">
        <v>17</v>
      </c>
      <c r="L1635" s="6" t="s">
        <v>270</v>
      </c>
      <c r="M1635" s="6" t="s">
        <v>19786</v>
      </c>
      <c r="N1635" s="6">
        <v>4.5</v>
      </c>
      <c r="O1635" s="6">
        <v>3</v>
      </c>
      <c r="P1635" s="6">
        <v>4</v>
      </c>
      <c r="Q1635" s="6">
        <v>4</v>
      </c>
      <c r="R1635" s="6" t="s">
        <v>8767</v>
      </c>
      <c r="S1635" s="6" t="s">
        <v>8761</v>
      </c>
      <c r="T1635" s="6" t="s">
        <v>127</v>
      </c>
    </row>
    <row r="1636" spans="1:20" x14ac:dyDescent="0.25">
      <c r="A1636" s="6" t="s">
        <v>12802</v>
      </c>
      <c r="B1636" s="7">
        <f>(#REF!/#REF!)*10000000</f>
        <v>1800.1095718869842</v>
      </c>
      <c r="C1636" s="8">
        <v>2.2999999999999998</v>
      </c>
      <c r="D1636" s="9">
        <v>12777</v>
      </c>
      <c r="E1636" s="6">
        <v>4</v>
      </c>
      <c r="F1636" s="6">
        <v>4</v>
      </c>
      <c r="G1636" s="6">
        <v>4</v>
      </c>
      <c r="H1636" s="6" t="s">
        <v>19791</v>
      </c>
      <c r="I1636" s="6">
        <v>2</v>
      </c>
      <c r="J1636" s="6">
        <v>5</v>
      </c>
      <c r="K1636" s="6">
        <v>13</v>
      </c>
      <c r="L1636" s="6" t="s">
        <v>143</v>
      </c>
      <c r="M1636" s="6" t="s">
        <v>19788</v>
      </c>
      <c r="N1636" s="6"/>
      <c r="O1636" s="6"/>
      <c r="P1636" s="6"/>
      <c r="Q1636" s="6"/>
      <c r="R1636" s="6" t="s">
        <v>12801</v>
      </c>
      <c r="S1636" s="6" t="s">
        <v>1482</v>
      </c>
      <c r="T1636" s="6" t="s">
        <v>281</v>
      </c>
    </row>
    <row r="1637" spans="1:20" x14ac:dyDescent="0.25">
      <c r="A1637" s="6" t="s">
        <v>5350</v>
      </c>
      <c r="B1637" s="7">
        <f>(#REF!/#REF!)*10000000</f>
        <v>1800.1152073732719</v>
      </c>
      <c r="C1637" s="8">
        <v>2.5</v>
      </c>
      <c r="D1637" s="9">
        <v>13888</v>
      </c>
      <c r="E1637" s="6">
        <v>2</v>
      </c>
      <c r="F1637" s="6">
        <v>2</v>
      </c>
      <c r="G1637" s="6">
        <v>3</v>
      </c>
      <c r="H1637" s="6" t="s">
        <v>19791</v>
      </c>
      <c r="I1637" s="6">
        <v>2</v>
      </c>
      <c r="J1637" s="6">
        <v>10</v>
      </c>
      <c r="K1637" s="6">
        <v>28</v>
      </c>
      <c r="L1637" s="6" t="s">
        <v>270</v>
      </c>
      <c r="M1637" s="6" t="s">
        <v>19786</v>
      </c>
      <c r="N1637" s="6">
        <v>5</v>
      </c>
      <c r="O1637" s="6">
        <v>5</v>
      </c>
      <c r="P1637" s="6">
        <v>5</v>
      </c>
      <c r="Q1637" s="6">
        <v>3</v>
      </c>
      <c r="R1637" s="6" t="s">
        <v>5349</v>
      </c>
      <c r="S1637" s="6" t="s">
        <v>2774</v>
      </c>
      <c r="T1637" s="6" t="s">
        <v>5346</v>
      </c>
    </row>
    <row r="1638" spans="1:20" x14ac:dyDescent="0.25">
      <c r="A1638" s="6" t="s">
        <v>18998</v>
      </c>
      <c r="B1638" s="7">
        <f>(#REF!/#REF!)*10000000</f>
        <v>1800.1800180018001</v>
      </c>
      <c r="C1638" s="8">
        <v>1.2</v>
      </c>
      <c r="D1638" s="9">
        <v>6666</v>
      </c>
      <c r="E1638" s="6">
        <v>4</v>
      </c>
      <c r="F1638" s="6">
        <v>3</v>
      </c>
      <c r="G1638" s="6">
        <v>2</v>
      </c>
      <c r="H1638" s="6" t="s">
        <v>19785</v>
      </c>
      <c r="I1638" s="6">
        <v>0</v>
      </c>
      <c r="J1638" s="6">
        <v>4</v>
      </c>
      <c r="K1638" s="6">
        <v>9</v>
      </c>
      <c r="L1638" s="6" t="s">
        <v>206</v>
      </c>
      <c r="M1638" s="6" t="s">
        <v>19790</v>
      </c>
      <c r="N1638" s="6">
        <v>4</v>
      </c>
      <c r="O1638" s="6">
        <v>4</v>
      </c>
      <c r="P1638" s="6">
        <v>4</v>
      </c>
      <c r="Q1638" s="6">
        <v>4</v>
      </c>
      <c r="R1638" s="6" t="s">
        <v>18996</v>
      </c>
      <c r="S1638" s="6" t="s">
        <v>18997</v>
      </c>
      <c r="T1638" s="6" t="s">
        <v>18993</v>
      </c>
    </row>
    <row r="1639" spans="1:20" x14ac:dyDescent="0.25">
      <c r="A1639" s="6" t="s">
        <v>3391</v>
      </c>
      <c r="B1639" s="7">
        <f>(#REF!/#REF!)*10000000</f>
        <v>1800.3273322422258</v>
      </c>
      <c r="C1639" s="8">
        <v>0.88</v>
      </c>
      <c r="D1639" s="9">
        <v>4888</v>
      </c>
      <c r="E1639" s="6">
        <v>3</v>
      </c>
      <c r="F1639" s="6">
        <v>3</v>
      </c>
      <c r="G1639" s="6">
        <v>2</v>
      </c>
      <c r="H1639" s="6" t="s">
        <v>19785</v>
      </c>
      <c r="I1639" s="6">
        <v>0</v>
      </c>
      <c r="J1639" s="6">
        <v>2</v>
      </c>
      <c r="K1639" s="6">
        <v>12</v>
      </c>
      <c r="L1639" s="6" t="s">
        <v>527</v>
      </c>
      <c r="M1639" s="6" t="s">
        <v>19787</v>
      </c>
      <c r="N1639" s="6">
        <v>5</v>
      </c>
      <c r="O1639" s="6">
        <v>4</v>
      </c>
      <c r="P1639" s="6">
        <v>5</v>
      </c>
      <c r="Q1639" s="6">
        <v>4</v>
      </c>
      <c r="R1639" s="6" t="s">
        <v>3388</v>
      </c>
      <c r="S1639" s="6" t="s">
        <v>3389</v>
      </c>
      <c r="T1639" s="6" t="s">
        <v>3385</v>
      </c>
    </row>
    <row r="1640" spans="1:20" x14ac:dyDescent="0.25">
      <c r="A1640" s="6" t="s">
        <v>5884</v>
      </c>
      <c r="B1640" s="7">
        <f>(#REF!/#REF!)*10000000</f>
        <v>1802.0917135961386</v>
      </c>
      <c r="C1640" s="8">
        <v>1.1200000000000001</v>
      </c>
      <c r="D1640" s="9">
        <v>6215</v>
      </c>
      <c r="E1640" s="6">
        <v>3</v>
      </c>
      <c r="F1640" s="6">
        <v>4</v>
      </c>
      <c r="G1640" s="6">
        <v>3</v>
      </c>
      <c r="H1640" s="6" t="s">
        <v>19785</v>
      </c>
      <c r="I1640" s="6">
        <v>1</v>
      </c>
      <c r="J1640" s="6">
        <v>0</v>
      </c>
      <c r="K1640" s="6">
        <v>14</v>
      </c>
      <c r="L1640" s="6" t="s">
        <v>206</v>
      </c>
      <c r="M1640" s="6" t="s">
        <v>19790</v>
      </c>
      <c r="N1640" s="6">
        <v>5</v>
      </c>
      <c r="O1640" s="6">
        <v>2</v>
      </c>
      <c r="P1640" s="6">
        <v>4</v>
      </c>
      <c r="Q1640" s="6">
        <v>3</v>
      </c>
      <c r="R1640" s="6" t="s">
        <v>93</v>
      </c>
      <c r="S1640" s="6" t="s">
        <v>4193</v>
      </c>
      <c r="T1640" s="6" t="s">
        <v>742</v>
      </c>
    </row>
    <row r="1641" spans="1:20" x14ac:dyDescent="0.25">
      <c r="A1641" s="6" t="s">
        <v>7126</v>
      </c>
      <c r="B1641" s="7">
        <f>(#REF!/#REF!)*10000000</f>
        <v>1802.0969855832243</v>
      </c>
      <c r="C1641" s="8">
        <v>1.1000000000000001</v>
      </c>
      <c r="D1641" s="9">
        <v>6104</v>
      </c>
      <c r="E1641" s="6">
        <v>3</v>
      </c>
      <c r="F1641" s="6">
        <v>4</v>
      </c>
      <c r="G1641" s="6">
        <v>3</v>
      </c>
      <c r="H1641" s="6" t="s">
        <v>19785</v>
      </c>
      <c r="I1641" s="6">
        <v>1</v>
      </c>
      <c r="J1641" s="6">
        <v>3</v>
      </c>
      <c r="K1641" s="6">
        <v>14</v>
      </c>
      <c r="L1641" s="6" t="s">
        <v>703</v>
      </c>
      <c r="M1641" s="6" t="s">
        <v>19790</v>
      </c>
      <c r="N1641" s="6">
        <v>5</v>
      </c>
      <c r="O1641" s="6">
        <v>2</v>
      </c>
      <c r="P1641" s="6">
        <v>4</v>
      </c>
      <c r="Q1641" s="6">
        <v>3</v>
      </c>
      <c r="R1641" s="6"/>
      <c r="S1641" s="6" t="s">
        <v>3073</v>
      </c>
      <c r="T1641" s="6" t="s">
        <v>742</v>
      </c>
    </row>
    <row r="1642" spans="1:20" x14ac:dyDescent="0.25">
      <c r="A1642" s="6" t="s">
        <v>10568</v>
      </c>
      <c r="B1642" s="7">
        <f>(#REF!/#REF!)*10000000</f>
        <v>1805.0541516245487</v>
      </c>
      <c r="C1642" s="8">
        <v>1.9</v>
      </c>
      <c r="D1642" s="9">
        <v>10526</v>
      </c>
      <c r="E1642" s="6">
        <v>3</v>
      </c>
      <c r="F1642" s="6">
        <v>3</v>
      </c>
      <c r="G1642" s="6">
        <v>3</v>
      </c>
      <c r="H1642" s="6" t="s">
        <v>19785</v>
      </c>
      <c r="I1642" s="6">
        <v>1</v>
      </c>
      <c r="J1642" s="6">
        <v>2</v>
      </c>
      <c r="K1642" s="6">
        <v>14</v>
      </c>
      <c r="L1642" s="6" t="s">
        <v>703</v>
      </c>
      <c r="M1642" s="6" t="s">
        <v>19787</v>
      </c>
      <c r="N1642" s="6">
        <v>5</v>
      </c>
      <c r="O1642" s="6">
        <v>4</v>
      </c>
      <c r="P1642" s="6">
        <v>4.5</v>
      </c>
      <c r="Q1642" s="6">
        <v>4</v>
      </c>
      <c r="R1642" s="6" t="s">
        <v>10567</v>
      </c>
      <c r="S1642" s="6" t="s">
        <v>171</v>
      </c>
      <c r="T1642" s="6" t="s">
        <v>10565</v>
      </c>
    </row>
    <row r="1643" spans="1:20" x14ac:dyDescent="0.25">
      <c r="A1643" s="6" t="s">
        <v>11927</v>
      </c>
      <c r="B1643" s="7">
        <f>(#REF!/#REF!)*10000000</f>
        <v>1805.0541516245487</v>
      </c>
      <c r="C1643" s="8">
        <v>1.9</v>
      </c>
      <c r="D1643" s="9">
        <v>10526</v>
      </c>
      <c r="E1643" s="6">
        <v>3</v>
      </c>
      <c r="F1643" s="6">
        <v>3</v>
      </c>
      <c r="G1643" s="6">
        <v>3</v>
      </c>
      <c r="H1643" s="6" t="s">
        <v>19785</v>
      </c>
      <c r="I1643" s="6">
        <v>1</v>
      </c>
      <c r="J1643" s="6">
        <v>9</v>
      </c>
      <c r="K1643" s="6">
        <v>14</v>
      </c>
      <c r="L1643" s="6" t="s">
        <v>527</v>
      </c>
      <c r="M1643" s="6" t="s">
        <v>19790</v>
      </c>
      <c r="N1643" s="6">
        <v>5</v>
      </c>
      <c r="O1643" s="6">
        <v>4</v>
      </c>
      <c r="P1643" s="6">
        <v>4.5</v>
      </c>
      <c r="Q1643" s="6">
        <v>4</v>
      </c>
      <c r="R1643" s="6" t="s">
        <v>11925</v>
      </c>
      <c r="S1643" s="6" t="s">
        <v>11926</v>
      </c>
      <c r="T1643" s="6" t="s">
        <v>942</v>
      </c>
    </row>
    <row r="1644" spans="1:20" x14ac:dyDescent="0.25">
      <c r="A1644" s="6" t="s">
        <v>11448</v>
      </c>
      <c r="B1644" s="7">
        <f>(#REF!/#REF!)*10000000</f>
        <v>1805.1476939022284</v>
      </c>
      <c r="C1644" s="8">
        <v>2.09</v>
      </c>
      <c r="D1644" s="9">
        <v>11578</v>
      </c>
      <c r="E1644" s="6">
        <v>3</v>
      </c>
      <c r="F1644" s="6">
        <v>3</v>
      </c>
      <c r="G1644" s="6">
        <v>3</v>
      </c>
      <c r="H1644" s="6" t="s">
        <v>19785</v>
      </c>
      <c r="I1644" s="6">
        <v>0</v>
      </c>
      <c r="J1644" s="6">
        <v>0</v>
      </c>
      <c r="K1644" s="6">
        <v>14</v>
      </c>
      <c r="L1644" s="6" t="s">
        <v>703</v>
      </c>
      <c r="M1644" s="6" t="s">
        <v>19786</v>
      </c>
      <c r="N1644" s="6">
        <v>5</v>
      </c>
      <c r="O1644" s="6">
        <v>4</v>
      </c>
      <c r="P1644" s="6">
        <v>4.5</v>
      </c>
      <c r="Q1644" s="6">
        <v>4</v>
      </c>
      <c r="R1644" s="6"/>
      <c r="S1644" s="6" t="s">
        <v>171</v>
      </c>
      <c r="T1644" s="6" t="s">
        <v>942</v>
      </c>
    </row>
    <row r="1645" spans="1:20" x14ac:dyDescent="0.25">
      <c r="A1645" s="6" t="s">
        <v>14478</v>
      </c>
      <c r="B1645" s="7">
        <f>(#REF!/#REF!)*10000000</f>
        <v>1806.0321473722233</v>
      </c>
      <c r="C1645" s="8">
        <v>2</v>
      </c>
      <c r="D1645" s="9">
        <v>11074</v>
      </c>
      <c r="E1645" s="6">
        <v>3</v>
      </c>
      <c r="F1645" s="6">
        <v>3</v>
      </c>
      <c r="G1645" s="6">
        <v>3</v>
      </c>
      <c r="H1645" s="6" t="s">
        <v>19785</v>
      </c>
      <c r="I1645" s="6">
        <v>0</v>
      </c>
      <c r="J1645" s="6">
        <v>12</v>
      </c>
      <c r="K1645" s="6">
        <v>12</v>
      </c>
      <c r="L1645" s="6" t="s">
        <v>304</v>
      </c>
      <c r="M1645" s="6" t="s">
        <v>19789</v>
      </c>
      <c r="N1645" s="6"/>
      <c r="O1645" s="6"/>
      <c r="P1645" s="6"/>
      <c r="Q1645" s="6"/>
      <c r="R1645" s="6"/>
      <c r="S1645" s="6"/>
      <c r="T1645" s="6" t="s">
        <v>2696</v>
      </c>
    </row>
    <row r="1646" spans="1:20" x14ac:dyDescent="0.25">
      <c r="A1646" s="6" t="s">
        <v>2933</v>
      </c>
      <c r="B1646" s="7">
        <f>(#REF!/#REF!)*10000000</f>
        <v>1806.0973847709868</v>
      </c>
      <c r="C1646" s="8">
        <v>1.25</v>
      </c>
      <c r="D1646" s="9">
        <v>6921</v>
      </c>
      <c r="E1646" s="6">
        <v>4</v>
      </c>
      <c r="F1646" s="6">
        <v>3</v>
      </c>
      <c r="G1646" s="6">
        <v>3</v>
      </c>
      <c r="H1646" s="6" t="s">
        <v>19785</v>
      </c>
      <c r="I1646" s="6">
        <v>1</v>
      </c>
      <c r="J1646" s="6">
        <v>1</v>
      </c>
      <c r="K1646" s="6">
        <v>10</v>
      </c>
      <c r="L1646" s="6" t="s">
        <v>322</v>
      </c>
      <c r="M1646" s="6" t="s">
        <v>19787</v>
      </c>
      <c r="N1646" s="6">
        <v>4</v>
      </c>
      <c r="O1646" s="6">
        <v>4</v>
      </c>
      <c r="P1646" s="6">
        <v>4</v>
      </c>
      <c r="Q1646" s="6">
        <v>4</v>
      </c>
      <c r="R1646" s="6" t="s">
        <v>2931</v>
      </c>
      <c r="S1646" s="6" t="s">
        <v>2932</v>
      </c>
      <c r="T1646" s="6" t="s">
        <v>2927</v>
      </c>
    </row>
    <row r="1647" spans="1:20" x14ac:dyDescent="0.25">
      <c r="A1647" s="6" t="s">
        <v>4035</v>
      </c>
      <c r="B1647" s="7">
        <f>(#REF!/#REF!)*10000000</f>
        <v>1806.0973847709868</v>
      </c>
      <c r="C1647" s="8">
        <v>1.25</v>
      </c>
      <c r="D1647" s="9">
        <v>6921</v>
      </c>
      <c r="E1647" s="6">
        <v>4</v>
      </c>
      <c r="F1647" s="6">
        <v>3</v>
      </c>
      <c r="G1647" s="6">
        <v>3</v>
      </c>
      <c r="H1647" s="6" t="s">
        <v>19785</v>
      </c>
      <c r="I1647" s="6">
        <v>1</v>
      </c>
      <c r="J1647" s="6">
        <v>1</v>
      </c>
      <c r="K1647" s="6">
        <v>10</v>
      </c>
      <c r="L1647" s="6"/>
      <c r="M1647" s="6" t="s">
        <v>19787</v>
      </c>
      <c r="N1647" s="6">
        <v>4</v>
      </c>
      <c r="O1647" s="6">
        <v>4</v>
      </c>
      <c r="P1647" s="6">
        <v>4</v>
      </c>
      <c r="Q1647" s="6">
        <v>4</v>
      </c>
      <c r="R1647" s="6" t="s">
        <v>4033</v>
      </c>
      <c r="S1647" s="6" t="s">
        <v>4034</v>
      </c>
      <c r="T1647" s="6" t="s">
        <v>2927</v>
      </c>
    </row>
    <row r="1648" spans="1:20" x14ac:dyDescent="0.25">
      <c r="A1648" s="6" t="s">
        <v>12836</v>
      </c>
      <c r="B1648" s="7">
        <f>(#REF!/#REF!)*10000000</f>
        <v>1809.2394168276833</v>
      </c>
      <c r="C1648" s="8">
        <v>2.06</v>
      </c>
      <c r="D1648" s="9">
        <v>11386</v>
      </c>
      <c r="E1648" s="6">
        <v>3</v>
      </c>
      <c r="F1648" s="6">
        <v>3</v>
      </c>
      <c r="G1648" s="6">
        <v>3</v>
      </c>
      <c r="H1648" s="6" t="s">
        <v>19785</v>
      </c>
      <c r="I1648" s="6">
        <v>0</v>
      </c>
      <c r="J1648" s="6">
        <v>16</v>
      </c>
      <c r="K1648" s="6">
        <v>20</v>
      </c>
      <c r="L1648" s="6" t="s">
        <v>322</v>
      </c>
      <c r="M1648" s="6" t="s">
        <v>19786</v>
      </c>
      <c r="N1648" s="6">
        <v>4</v>
      </c>
      <c r="O1648" s="6">
        <v>4</v>
      </c>
      <c r="P1648" s="6">
        <v>4</v>
      </c>
      <c r="Q1648" s="6">
        <v>4</v>
      </c>
      <c r="R1648" s="6" t="s">
        <v>530</v>
      </c>
      <c r="S1648" s="6" t="s">
        <v>171</v>
      </c>
      <c r="T1648" s="6" t="s">
        <v>2660</v>
      </c>
    </row>
    <row r="1649" spans="1:20" x14ac:dyDescent="0.25">
      <c r="A1649" s="6" t="s">
        <v>10750</v>
      </c>
      <c r="B1649" s="7">
        <f>(#REF!/#REF!)*10000000</f>
        <v>1810.0112345524904</v>
      </c>
      <c r="C1649" s="8">
        <v>1.45</v>
      </c>
      <c r="D1649" s="9">
        <v>8011</v>
      </c>
      <c r="E1649" s="6">
        <v>3</v>
      </c>
      <c r="F1649" s="6">
        <v>3</v>
      </c>
      <c r="G1649" s="6">
        <v>3</v>
      </c>
      <c r="H1649" s="6" t="s">
        <v>19785</v>
      </c>
      <c r="I1649" s="6">
        <v>1</v>
      </c>
      <c r="J1649" s="6">
        <v>8</v>
      </c>
      <c r="K1649" s="6">
        <v>15</v>
      </c>
      <c r="L1649" s="6" t="s">
        <v>304</v>
      </c>
      <c r="M1649" s="6" t="s">
        <v>19786</v>
      </c>
      <c r="N1649" s="6">
        <v>5</v>
      </c>
      <c r="O1649" s="6">
        <v>5</v>
      </c>
      <c r="P1649" s="6">
        <v>5</v>
      </c>
      <c r="Q1649" s="6">
        <v>5</v>
      </c>
      <c r="R1649" s="6" t="s">
        <v>10748</v>
      </c>
      <c r="S1649" s="6" t="s">
        <v>10749</v>
      </c>
      <c r="T1649" s="6" t="s">
        <v>10746</v>
      </c>
    </row>
    <row r="1650" spans="1:20" x14ac:dyDescent="0.25">
      <c r="A1650" s="6" t="s">
        <v>4959</v>
      </c>
      <c r="B1650" s="7">
        <f>(#REF!/#REF!)*10000000</f>
        <v>1810.1887768295835</v>
      </c>
      <c r="C1650" s="8">
        <v>1.4</v>
      </c>
      <c r="D1650" s="9">
        <v>7734</v>
      </c>
      <c r="E1650" s="6">
        <v>3</v>
      </c>
      <c r="F1650" s="6">
        <v>3</v>
      </c>
      <c r="G1650" s="6">
        <v>4</v>
      </c>
      <c r="H1650" s="6" t="s">
        <v>19785</v>
      </c>
      <c r="I1650" s="6">
        <v>0</v>
      </c>
      <c r="J1650" s="6">
        <v>6</v>
      </c>
      <c r="K1650" s="6">
        <v>15</v>
      </c>
      <c r="L1650" s="6" t="s">
        <v>527</v>
      </c>
      <c r="M1650" s="6" t="s">
        <v>19786</v>
      </c>
      <c r="N1650" s="6">
        <v>5</v>
      </c>
      <c r="O1650" s="6">
        <v>5</v>
      </c>
      <c r="P1650" s="6">
        <v>5</v>
      </c>
      <c r="Q1650" s="6">
        <v>5</v>
      </c>
      <c r="R1650" s="6"/>
      <c r="S1650" s="6" t="s">
        <v>4958</v>
      </c>
      <c r="T1650" s="6" t="s">
        <v>167</v>
      </c>
    </row>
    <row r="1651" spans="1:20" x14ac:dyDescent="0.25">
      <c r="A1651" s="6" t="s">
        <v>19735</v>
      </c>
      <c r="B1651" s="7">
        <f>(#REF!/#REF!)*10000000</f>
        <v>1811.0692552883222</v>
      </c>
      <c r="C1651" s="8">
        <v>1.25</v>
      </c>
      <c r="D1651" s="9">
        <v>6902</v>
      </c>
      <c r="E1651" s="6">
        <v>3</v>
      </c>
      <c r="F1651" s="6">
        <v>4</v>
      </c>
      <c r="G1651" s="6">
        <v>3</v>
      </c>
      <c r="H1651" s="6" t="s">
        <v>19785</v>
      </c>
      <c r="I1651" s="6">
        <v>2</v>
      </c>
      <c r="J1651" s="6">
        <v>11</v>
      </c>
      <c r="K1651" s="6">
        <v>13</v>
      </c>
      <c r="L1651" s="6"/>
      <c r="M1651" s="6" t="s">
        <v>19789</v>
      </c>
      <c r="N1651" s="6">
        <v>4</v>
      </c>
      <c r="O1651" s="6">
        <v>4</v>
      </c>
      <c r="P1651" s="6">
        <v>4</v>
      </c>
      <c r="Q1651" s="6">
        <v>4</v>
      </c>
      <c r="R1651" s="6"/>
      <c r="S1651" s="6" t="s">
        <v>19734</v>
      </c>
      <c r="T1651" s="6" t="s">
        <v>903</v>
      </c>
    </row>
    <row r="1652" spans="1:20" x14ac:dyDescent="0.25">
      <c r="A1652" s="6" t="s">
        <v>7116</v>
      </c>
      <c r="B1652" s="7">
        <f>(#REF!/#REF!)*10000000</f>
        <v>1811.0982415499629</v>
      </c>
      <c r="C1652" s="8">
        <v>1.72</v>
      </c>
      <c r="D1652" s="9">
        <v>9497</v>
      </c>
      <c r="E1652" s="6">
        <v>3</v>
      </c>
      <c r="F1652" s="6">
        <v>3</v>
      </c>
      <c r="G1652" s="6">
        <v>3</v>
      </c>
      <c r="H1652" s="6" t="s">
        <v>19785</v>
      </c>
      <c r="I1652" s="6">
        <v>1</v>
      </c>
      <c r="J1652" s="6">
        <v>9</v>
      </c>
      <c r="K1652" s="6">
        <v>19</v>
      </c>
      <c r="L1652" s="6" t="s">
        <v>703</v>
      </c>
      <c r="M1652" s="6" t="s">
        <v>19786</v>
      </c>
      <c r="N1652" s="6">
        <v>4.5</v>
      </c>
      <c r="O1652" s="6">
        <v>4.5</v>
      </c>
      <c r="P1652" s="6">
        <v>4.5</v>
      </c>
      <c r="Q1652" s="6">
        <v>4</v>
      </c>
      <c r="R1652" s="6" t="s">
        <v>7114</v>
      </c>
      <c r="S1652" s="6" t="s">
        <v>7115</v>
      </c>
      <c r="T1652" s="6" t="s">
        <v>797</v>
      </c>
    </row>
    <row r="1653" spans="1:20" x14ac:dyDescent="0.25">
      <c r="A1653" s="6" t="s">
        <v>10815</v>
      </c>
      <c r="B1653" s="7">
        <f>(#REF!/#REF!)*10000000</f>
        <v>1811.1254851228978</v>
      </c>
      <c r="C1653" s="8">
        <v>1.4</v>
      </c>
      <c r="D1653" s="9">
        <v>7730</v>
      </c>
      <c r="E1653" s="6">
        <v>3</v>
      </c>
      <c r="F1653" s="6">
        <v>3</v>
      </c>
      <c r="G1653" s="6">
        <v>3</v>
      </c>
      <c r="H1653" s="6" t="s">
        <v>19785</v>
      </c>
      <c r="I1653" s="6">
        <v>0</v>
      </c>
      <c r="J1653" s="6">
        <v>5</v>
      </c>
      <c r="K1653" s="6">
        <v>23</v>
      </c>
      <c r="L1653" s="6" t="s">
        <v>206</v>
      </c>
      <c r="M1653" s="6" t="s">
        <v>19786</v>
      </c>
      <c r="N1653" s="6">
        <v>4.5</v>
      </c>
      <c r="O1653" s="6">
        <v>4.5</v>
      </c>
      <c r="P1653" s="6">
        <v>4.5</v>
      </c>
      <c r="Q1653" s="6">
        <v>4</v>
      </c>
      <c r="R1653" s="6" t="s">
        <v>10813</v>
      </c>
      <c r="S1653" s="6" t="s">
        <v>10814</v>
      </c>
      <c r="T1653" s="6" t="s">
        <v>10811</v>
      </c>
    </row>
    <row r="1654" spans="1:20" x14ac:dyDescent="0.25">
      <c r="A1654" s="6" t="s">
        <v>10837</v>
      </c>
      <c r="B1654" s="7">
        <f>(#REF!/#REF!)*10000000</f>
        <v>1811.1416437671746</v>
      </c>
      <c r="C1654" s="8">
        <v>1.45</v>
      </c>
      <c r="D1654" s="9">
        <v>8006</v>
      </c>
      <c r="E1654" s="6">
        <v>3</v>
      </c>
      <c r="F1654" s="6">
        <v>3</v>
      </c>
      <c r="G1654" s="6">
        <v>3</v>
      </c>
      <c r="H1654" s="6" t="s">
        <v>19785</v>
      </c>
      <c r="I1654" s="6">
        <v>0</v>
      </c>
      <c r="J1654" s="6">
        <v>8</v>
      </c>
      <c r="K1654" s="6">
        <v>23</v>
      </c>
      <c r="L1654" s="6" t="s">
        <v>206</v>
      </c>
      <c r="M1654" s="6" t="s">
        <v>19786</v>
      </c>
      <c r="N1654" s="6">
        <v>4.5</v>
      </c>
      <c r="O1654" s="6">
        <v>4.5</v>
      </c>
      <c r="P1654" s="6">
        <v>4.5</v>
      </c>
      <c r="Q1654" s="6">
        <v>4</v>
      </c>
      <c r="R1654" s="6" t="s">
        <v>10836</v>
      </c>
      <c r="S1654" s="6" t="s">
        <v>10814</v>
      </c>
      <c r="T1654" s="6" t="s">
        <v>10833</v>
      </c>
    </row>
    <row r="1655" spans="1:20" x14ac:dyDescent="0.25">
      <c r="A1655" s="6" t="s">
        <v>13161</v>
      </c>
      <c r="B1655" s="7">
        <f>(#REF!/#REF!)*10000000</f>
        <v>1811.1416437671746</v>
      </c>
      <c r="C1655" s="8">
        <v>1.45</v>
      </c>
      <c r="D1655" s="9">
        <v>8006</v>
      </c>
      <c r="E1655" s="6">
        <v>3</v>
      </c>
      <c r="F1655" s="6">
        <v>3</v>
      </c>
      <c r="G1655" s="6">
        <v>3</v>
      </c>
      <c r="H1655" s="6" t="s">
        <v>19785</v>
      </c>
      <c r="I1655" s="6">
        <v>0</v>
      </c>
      <c r="J1655" s="6">
        <v>9</v>
      </c>
      <c r="K1655" s="6">
        <v>20</v>
      </c>
      <c r="L1655" s="6" t="s">
        <v>143</v>
      </c>
      <c r="M1655" s="6" t="s">
        <v>19786</v>
      </c>
      <c r="N1655" s="6">
        <v>4.5</v>
      </c>
      <c r="O1655" s="6">
        <v>4.5</v>
      </c>
      <c r="P1655" s="6">
        <v>4.5</v>
      </c>
      <c r="Q1655" s="6">
        <v>4</v>
      </c>
      <c r="R1655" s="6" t="s">
        <v>13150</v>
      </c>
      <c r="S1655" s="6" t="s">
        <v>13157</v>
      </c>
      <c r="T1655" s="6" t="s">
        <v>797</v>
      </c>
    </row>
    <row r="1656" spans="1:20" x14ac:dyDescent="0.25">
      <c r="A1656" s="6" t="s">
        <v>9716</v>
      </c>
      <c r="B1656" s="7">
        <f>(#REF!/#REF!)*10000000</f>
        <v>1811.1567254286404</v>
      </c>
      <c r="C1656" s="8">
        <v>1.5</v>
      </c>
      <c r="D1656" s="9">
        <v>8282</v>
      </c>
      <c r="E1656" s="6">
        <v>3</v>
      </c>
      <c r="F1656" s="6">
        <v>3</v>
      </c>
      <c r="G1656" s="6">
        <v>3</v>
      </c>
      <c r="H1656" s="6" t="s">
        <v>19785</v>
      </c>
      <c r="I1656" s="6">
        <v>1</v>
      </c>
      <c r="J1656" s="6">
        <v>17</v>
      </c>
      <c r="K1656" s="6">
        <v>23</v>
      </c>
      <c r="L1656" s="6" t="s">
        <v>527</v>
      </c>
      <c r="M1656" s="6" t="s">
        <v>19786</v>
      </c>
      <c r="N1656" s="6">
        <v>4.5</v>
      </c>
      <c r="O1656" s="6">
        <v>4.5</v>
      </c>
      <c r="P1656" s="6">
        <v>4.5</v>
      </c>
      <c r="Q1656" s="6">
        <v>4</v>
      </c>
      <c r="R1656" s="6" t="s">
        <v>9715</v>
      </c>
      <c r="S1656" s="6" t="s">
        <v>171</v>
      </c>
      <c r="T1656" s="6" t="s">
        <v>797</v>
      </c>
    </row>
    <row r="1657" spans="1:20" x14ac:dyDescent="0.25">
      <c r="A1657" s="6" t="s">
        <v>12038</v>
      </c>
      <c r="B1657" s="7">
        <f>(#REF!/#REF!)*10000000</f>
        <v>1811.1708343070811</v>
      </c>
      <c r="C1657" s="8">
        <v>1.55</v>
      </c>
      <c r="D1657" s="9">
        <v>8558</v>
      </c>
      <c r="E1657" s="6">
        <v>3</v>
      </c>
      <c r="F1657" s="6">
        <v>3</v>
      </c>
      <c r="G1657" s="6">
        <v>4</v>
      </c>
      <c r="H1657" s="6" t="s">
        <v>19785</v>
      </c>
      <c r="I1657" s="6">
        <v>0</v>
      </c>
      <c r="J1657" s="6">
        <v>11</v>
      </c>
      <c r="K1657" s="6">
        <v>23</v>
      </c>
      <c r="L1657" s="6" t="s">
        <v>703</v>
      </c>
      <c r="M1657" s="6" t="s">
        <v>19786</v>
      </c>
      <c r="N1657" s="6">
        <v>4.5</v>
      </c>
      <c r="O1657" s="6">
        <v>4.5</v>
      </c>
      <c r="P1657" s="6">
        <v>4.5</v>
      </c>
      <c r="Q1657" s="6">
        <v>4</v>
      </c>
      <c r="R1657" s="6" t="s">
        <v>12037</v>
      </c>
      <c r="S1657" s="6" t="s">
        <v>8180</v>
      </c>
      <c r="T1657" s="6" t="s">
        <v>797</v>
      </c>
    </row>
    <row r="1658" spans="1:20" x14ac:dyDescent="0.25">
      <c r="A1658" s="6" t="s">
        <v>17629</v>
      </c>
      <c r="B1658" s="7">
        <f>(#REF!/#REF!)*10000000</f>
        <v>1811.5942028985507</v>
      </c>
      <c r="C1658" s="8">
        <v>1.25</v>
      </c>
      <c r="D1658" s="9">
        <v>6900</v>
      </c>
      <c r="E1658" s="6">
        <v>3</v>
      </c>
      <c r="F1658" s="6">
        <v>4</v>
      </c>
      <c r="G1658" s="6">
        <v>2</v>
      </c>
      <c r="H1658" s="6" t="s">
        <v>19785</v>
      </c>
      <c r="I1658" s="6">
        <v>0</v>
      </c>
      <c r="J1658" s="6">
        <v>12</v>
      </c>
      <c r="K1658" s="6">
        <v>15</v>
      </c>
      <c r="L1658" s="6" t="s">
        <v>143</v>
      </c>
      <c r="M1658" s="6" t="s">
        <v>19786</v>
      </c>
      <c r="N1658" s="6">
        <v>5</v>
      </c>
      <c r="O1658" s="6">
        <v>4</v>
      </c>
      <c r="P1658" s="6">
        <v>4</v>
      </c>
      <c r="Q1658" s="6">
        <v>4</v>
      </c>
      <c r="R1658" s="6" t="s">
        <v>17627</v>
      </c>
      <c r="S1658" s="6" t="s">
        <v>17628</v>
      </c>
      <c r="T1658" s="6" t="s">
        <v>17596</v>
      </c>
    </row>
    <row r="1659" spans="1:20" x14ac:dyDescent="0.25">
      <c r="A1659" s="6" t="s">
        <v>16239</v>
      </c>
      <c r="B1659" s="7">
        <f>(#REF!/#REF!)*10000000</f>
        <v>1812.0318917612949</v>
      </c>
      <c r="C1659" s="8">
        <v>1.5</v>
      </c>
      <c r="D1659" s="9">
        <v>8278</v>
      </c>
      <c r="E1659" s="6">
        <v>4</v>
      </c>
      <c r="F1659" s="6">
        <v>4</v>
      </c>
      <c r="G1659" s="6">
        <v>4</v>
      </c>
      <c r="H1659" s="6" t="s">
        <v>19785</v>
      </c>
      <c r="I1659" s="6">
        <v>3</v>
      </c>
      <c r="J1659" s="6">
        <v>9</v>
      </c>
      <c r="K1659" s="6">
        <v>15</v>
      </c>
      <c r="L1659" s="6" t="s">
        <v>304</v>
      </c>
      <c r="M1659" s="6" t="s">
        <v>19787</v>
      </c>
      <c r="N1659" s="6">
        <v>5</v>
      </c>
      <c r="O1659" s="6">
        <v>5</v>
      </c>
      <c r="P1659" s="6">
        <v>4</v>
      </c>
      <c r="Q1659" s="6">
        <v>4</v>
      </c>
      <c r="R1659" s="6" t="s">
        <v>16237</v>
      </c>
      <c r="S1659" s="6" t="s">
        <v>16238</v>
      </c>
      <c r="T1659" s="6" t="s">
        <v>16234</v>
      </c>
    </row>
    <row r="1660" spans="1:20" x14ac:dyDescent="0.25">
      <c r="A1660" s="6" t="s">
        <v>12841</v>
      </c>
      <c r="B1660" s="7">
        <f>(#REF!/#REF!)*10000000</f>
        <v>1812.1334150398318</v>
      </c>
      <c r="C1660" s="8">
        <v>2.0699999999999998</v>
      </c>
      <c r="D1660" s="9">
        <v>11423</v>
      </c>
      <c r="E1660" s="6">
        <v>3</v>
      </c>
      <c r="F1660" s="6">
        <v>3</v>
      </c>
      <c r="G1660" s="6">
        <v>3</v>
      </c>
      <c r="H1660" s="6" t="s">
        <v>19785</v>
      </c>
      <c r="I1660" s="6">
        <v>0</v>
      </c>
      <c r="J1660" s="6">
        <v>16</v>
      </c>
      <c r="K1660" s="6">
        <v>20</v>
      </c>
      <c r="L1660" s="6" t="s">
        <v>322</v>
      </c>
      <c r="M1660" s="6" t="s">
        <v>19786</v>
      </c>
      <c r="N1660" s="6">
        <v>4</v>
      </c>
      <c r="O1660" s="6">
        <v>4</v>
      </c>
      <c r="P1660" s="6">
        <v>4</v>
      </c>
      <c r="Q1660" s="6">
        <v>4</v>
      </c>
      <c r="R1660" s="6" t="s">
        <v>530</v>
      </c>
      <c r="S1660" s="6" t="s">
        <v>171</v>
      </c>
      <c r="T1660" s="6" t="s">
        <v>2660</v>
      </c>
    </row>
    <row r="1661" spans="1:20" x14ac:dyDescent="0.25">
      <c r="A1661" s="6" t="s">
        <v>17533</v>
      </c>
      <c r="B1661" s="7">
        <f>(#REF!/#REF!)*10000000</f>
        <v>1814.981850181498</v>
      </c>
      <c r="C1661" s="8">
        <v>1.65</v>
      </c>
      <c r="D1661" s="9">
        <v>9091</v>
      </c>
      <c r="E1661" s="6">
        <v>3</v>
      </c>
      <c r="F1661" s="6">
        <v>3</v>
      </c>
      <c r="G1661" s="6">
        <v>0</v>
      </c>
      <c r="H1661" s="6" t="s">
        <v>19785</v>
      </c>
      <c r="I1661" s="6">
        <v>0</v>
      </c>
      <c r="J1661" s="6">
        <v>12</v>
      </c>
      <c r="K1661" s="6">
        <v>12</v>
      </c>
      <c r="L1661" s="6"/>
      <c r="M1661" s="6" t="s">
        <v>19789</v>
      </c>
      <c r="N1661" s="6">
        <v>5</v>
      </c>
      <c r="O1661" s="6">
        <v>5</v>
      </c>
      <c r="P1661" s="6">
        <v>5</v>
      </c>
      <c r="Q1661" s="6">
        <v>4</v>
      </c>
      <c r="R1661" s="6" t="s">
        <v>234</v>
      </c>
      <c r="S1661" s="6"/>
      <c r="T1661" s="6" t="s">
        <v>1660</v>
      </c>
    </row>
    <row r="1662" spans="1:20" x14ac:dyDescent="0.25">
      <c r="A1662" s="6" t="s">
        <v>12541</v>
      </c>
      <c r="B1662" s="7">
        <f>(#REF!/#REF!)*10000000</f>
        <v>1815.1016456921589</v>
      </c>
      <c r="C1662" s="8">
        <v>1.5</v>
      </c>
      <c r="D1662" s="9">
        <v>8264</v>
      </c>
      <c r="E1662" s="6">
        <v>3</v>
      </c>
      <c r="F1662" s="6">
        <v>4</v>
      </c>
      <c r="G1662" s="6">
        <v>4</v>
      </c>
      <c r="H1662" s="6" t="s">
        <v>19785</v>
      </c>
      <c r="I1662" s="6">
        <v>1</v>
      </c>
      <c r="J1662" s="6">
        <v>11</v>
      </c>
      <c r="K1662" s="6">
        <v>30</v>
      </c>
      <c r="L1662" s="6" t="s">
        <v>703</v>
      </c>
      <c r="M1662" s="6" t="s">
        <v>19786</v>
      </c>
      <c r="N1662" s="6">
        <v>5</v>
      </c>
      <c r="O1662" s="6">
        <v>5</v>
      </c>
      <c r="P1662" s="6">
        <v>5</v>
      </c>
      <c r="Q1662" s="6">
        <v>4</v>
      </c>
      <c r="R1662" s="6" t="s">
        <v>12539</v>
      </c>
      <c r="S1662" s="6" t="s">
        <v>12540</v>
      </c>
      <c r="T1662" s="6" t="s">
        <v>12537</v>
      </c>
    </row>
    <row r="1663" spans="1:20" x14ac:dyDescent="0.25">
      <c r="A1663" s="6" t="s">
        <v>9686</v>
      </c>
      <c r="B1663" s="7">
        <f>(#REF!/#REF!)*10000000</f>
        <v>1815.150953880348</v>
      </c>
      <c r="C1663" s="8">
        <v>0.98</v>
      </c>
      <c r="D1663" s="9">
        <v>5399</v>
      </c>
      <c r="E1663" s="6">
        <v>3</v>
      </c>
      <c r="F1663" s="6">
        <v>4</v>
      </c>
      <c r="G1663" s="6">
        <v>3</v>
      </c>
      <c r="H1663" s="6" t="s">
        <v>19785</v>
      </c>
      <c r="I1663" s="6">
        <v>2</v>
      </c>
      <c r="J1663" s="6">
        <v>9</v>
      </c>
      <c r="K1663" s="6">
        <v>24</v>
      </c>
      <c r="L1663" s="6" t="s">
        <v>322</v>
      </c>
      <c r="M1663" s="6" t="s">
        <v>19786</v>
      </c>
      <c r="N1663" s="6">
        <v>5</v>
      </c>
      <c r="O1663" s="6">
        <v>4</v>
      </c>
      <c r="P1663" s="6">
        <v>4</v>
      </c>
      <c r="Q1663" s="6">
        <v>4</v>
      </c>
      <c r="R1663" s="6"/>
      <c r="S1663" s="6" t="s">
        <v>171</v>
      </c>
      <c r="T1663" s="6" t="s">
        <v>388</v>
      </c>
    </row>
    <row r="1664" spans="1:20" x14ac:dyDescent="0.25">
      <c r="A1664" s="6" t="s">
        <v>8367</v>
      </c>
      <c r="B1664" s="7">
        <f>(#REF!/#REF!)*10000000</f>
        <v>1815.1815181518152</v>
      </c>
      <c r="C1664" s="8">
        <v>0.99</v>
      </c>
      <c r="D1664" s="9">
        <v>5454</v>
      </c>
      <c r="E1664" s="6">
        <v>3</v>
      </c>
      <c r="F1664" s="6">
        <v>5</v>
      </c>
      <c r="G1664" s="6">
        <v>4</v>
      </c>
      <c r="H1664" s="6" t="s">
        <v>19785</v>
      </c>
      <c r="I1664" s="6">
        <v>1</v>
      </c>
      <c r="J1664" s="6">
        <v>5</v>
      </c>
      <c r="K1664" s="6">
        <v>23</v>
      </c>
      <c r="L1664" s="6" t="s">
        <v>527</v>
      </c>
      <c r="M1664" s="6" t="s">
        <v>19786</v>
      </c>
      <c r="N1664" s="6">
        <v>5</v>
      </c>
      <c r="O1664" s="6">
        <v>4</v>
      </c>
      <c r="P1664" s="6">
        <v>4</v>
      </c>
      <c r="Q1664" s="6">
        <v>4</v>
      </c>
      <c r="R1664" s="6"/>
      <c r="S1664" s="6" t="s">
        <v>171</v>
      </c>
      <c r="T1664" s="6" t="s">
        <v>8365</v>
      </c>
    </row>
    <row r="1665" spans="1:20" x14ac:dyDescent="0.25">
      <c r="A1665" s="6" t="s">
        <v>9677</v>
      </c>
      <c r="B1665" s="7">
        <f>(#REF!/#REF!)*10000000</f>
        <v>1815.1815181518152</v>
      </c>
      <c r="C1665" s="8">
        <v>0.99</v>
      </c>
      <c r="D1665" s="9">
        <v>5454</v>
      </c>
      <c r="E1665" s="6">
        <v>3</v>
      </c>
      <c r="F1665" s="6">
        <v>4</v>
      </c>
      <c r="G1665" s="6">
        <v>3</v>
      </c>
      <c r="H1665" s="6" t="s">
        <v>19785</v>
      </c>
      <c r="I1665" s="6">
        <v>1</v>
      </c>
      <c r="J1665" s="6">
        <v>9</v>
      </c>
      <c r="K1665" s="6">
        <v>24</v>
      </c>
      <c r="L1665" s="6" t="s">
        <v>143</v>
      </c>
      <c r="M1665" s="6" t="s">
        <v>19786</v>
      </c>
      <c r="N1665" s="6">
        <v>5</v>
      </c>
      <c r="O1665" s="6">
        <v>4</v>
      </c>
      <c r="P1665" s="6">
        <v>4</v>
      </c>
      <c r="Q1665" s="6">
        <v>4</v>
      </c>
      <c r="R1665" s="6"/>
      <c r="S1665" s="6" t="s">
        <v>171</v>
      </c>
      <c r="T1665" s="6" t="s">
        <v>388</v>
      </c>
    </row>
    <row r="1666" spans="1:20" x14ac:dyDescent="0.25">
      <c r="A1666" s="6" t="s">
        <v>8119</v>
      </c>
      <c r="B1666" s="7">
        <f>(#REF!/#REF!)*10000000</f>
        <v>1815.2008431900692</v>
      </c>
      <c r="C1666" s="8">
        <v>1.55</v>
      </c>
      <c r="D1666" s="9">
        <v>8539</v>
      </c>
      <c r="E1666" s="6">
        <v>3</v>
      </c>
      <c r="F1666" s="6">
        <v>4</v>
      </c>
      <c r="G1666" s="6">
        <v>3</v>
      </c>
      <c r="H1666" s="6" t="s">
        <v>19785</v>
      </c>
      <c r="I1666" s="6">
        <v>1</v>
      </c>
      <c r="J1666" s="6">
        <v>11</v>
      </c>
      <c r="K1666" s="6">
        <v>15</v>
      </c>
      <c r="L1666" s="6" t="s">
        <v>322</v>
      </c>
      <c r="M1666" s="6" t="s">
        <v>19786</v>
      </c>
      <c r="N1666" s="6">
        <v>5</v>
      </c>
      <c r="O1666" s="6">
        <v>5</v>
      </c>
      <c r="P1666" s="6">
        <v>5</v>
      </c>
      <c r="Q1666" s="6">
        <v>4</v>
      </c>
      <c r="R1666" s="6" t="s">
        <v>8117</v>
      </c>
      <c r="S1666" s="6" t="s">
        <v>8118</v>
      </c>
      <c r="T1666" s="6" t="s">
        <v>191</v>
      </c>
    </row>
    <row r="1667" spans="1:20" x14ac:dyDescent="0.25">
      <c r="A1667" s="6" t="s">
        <v>12777</v>
      </c>
      <c r="B1667" s="7">
        <f>(#REF!/#REF!)*10000000</f>
        <v>1816.1340278755456</v>
      </c>
      <c r="C1667" s="8">
        <v>1.29</v>
      </c>
      <c r="D1667" s="9">
        <v>7103</v>
      </c>
      <c r="E1667" s="6">
        <v>3</v>
      </c>
      <c r="F1667" s="6">
        <v>3</v>
      </c>
      <c r="G1667" s="6">
        <v>4</v>
      </c>
      <c r="H1667" s="6" t="s">
        <v>19785</v>
      </c>
      <c r="I1667" s="6">
        <v>1</v>
      </c>
      <c r="J1667" s="6">
        <v>12</v>
      </c>
      <c r="K1667" s="6">
        <v>29</v>
      </c>
      <c r="L1667" s="6" t="s">
        <v>206</v>
      </c>
      <c r="M1667" s="6" t="s">
        <v>19786</v>
      </c>
      <c r="N1667" s="6">
        <v>5</v>
      </c>
      <c r="O1667" s="6">
        <v>4</v>
      </c>
      <c r="P1667" s="6">
        <v>5</v>
      </c>
      <c r="Q1667" s="6">
        <v>4</v>
      </c>
      <c r="R1667" s="6" t="s">
        <v>12775</v>
      </c>
      <c r="S1667" s="6" t="s">
        <v>12776</v>
      </c>
      <c r="T1667" s="6" t="s">
        <v>12773</v>
      </c>
    </row>
    <row r="1668" spans="1:20" x14ac:dyDescent="0.25">
      <c r="A1668" s="6" t="s">
        <v>8763</v>
      </c>
      <c r="B1668" s="7">
        <f>(#REF!/#REF!)*10000000</f>
        <v>1816.1891341788005</v>
      </c>
      <c r="C1668" s="8">
        <v>1.1599999999999999</v>
      </c>
      <c r="D1668" s="9">
        <v>6387</v>
      </c>
      <c r="E1668" s="6">
        <v>3</v>
      </c>
      <c r="F1668" s="6">
        <v>4</v>
      </c>
      <c r="G1668" s="6">
        <v>4</v>
      </c>
      <c r="H1668" s="6" t="s">
        <v>19785</v>
      </c>
      <c r="I1668" s="6">
        <v>1</v>
      </c>
      <c r="J1668" s="6">
        <v>8</v>
      </c>
      <c r="K1668" s="6">
        <v>17</v>
      </c>
      <c r="L1668" s="6" t="s">
        <v>270</v>
      </c>
      <c r="M1668" s="6" t="s">
        <v>19786</v>
      </c>
      <c r="N1668" s="6">
        <v>4.5</v>
      </c>
      <c r="O1668" s="6">
        <v>3</v>
      </c>
      <c r="P1668" s="6">
        <v>4</v>
      </c>
      <c r="Q1668" s="6">
        <v>4</v>
      </c>
      <c r="R1668" s="6" t="s">
        <v>8760</v>
      </c>
      <c r="S1668" s="6" t="s">
        <v>8761</v>
      </c>
      <c r="T1668" s="6" t="s">
        <v>127</v>
      </c>
    </row>
    <row r="1669" spans="1:20" x14ac:dyDescent="0.25">
      <c r="A1669" s="6" t="s">
        <v>9703</v>
      </c>
      <c r="B1669" s="7">
        <f>(#REF!/#REF!)*10000000</f>
        <v>1817.0805572380375</v>
      </c>
      <c r="C1669" s="8">
        <v>1.5</v>
      </c>
      <c r="D1669" s="9">
        <v>8255</v>
      </c>
      <c r="E1669" s="6">
        <v>3</v>
      </c>
      <c r="F1669" s="6">
        <v>3</v>
      </c>
      <c r="G1669" s="6">
        <v>3</v>
      </c>
      <c r="H1669" s="6" t="s">
        <v>19785</v>
      </c>
      <c r="I1669" s="6">
        <v>1</v>
      </c>
      <c r="J1669" s="6">
        <v>12</v>
      </c>
      <c r="K1669" s="6">
        <v>23</v>
      </c>
      <c r="L1669" s="6" t="s">
        <v>322</v>
      </c>
      <c r="M1669" s="6" t="s">
        <v>19786</v>
      </c>
      <c r="N1669" s="6">
        <v>4.5</v>
      </c>
      <c r="O1669" s="6">
        <v>4.5</v>
      </c>
      <c r="P1669" s="6">
        <v>4.5</v>
      </c>
      <c r="Q1669" s="6">
        <v>4</v>
      </c>
      <c r="R1669" s="6" t="s">
        <v>9702</v>
      </c>
      <c r="S1669" s="6" t="s">
        <v>171</v>
      </c>
      <c r="T1669" s="6" t="s">
        <v>797</v>
      </c>
    </row>
    <row r="1670" spans="1:20" x14ac:dyDescent="0.25">
      <c r="A1670" s="6" t="s">
        <v>11543</v>
      </c>
      <c r="B1670" s="7">
        <f>(#REF!/#REF!)*10000000</f>
        <v>1817.8813419269545</v>
      </c>
      <c r="C1670" s="8">
        <v>1.1000000000000001</v>
      </c>
      <c r="D1670" s="9">
        <v>6051</v>
      </c>
      <c r="E1670" s="6">
        <v>3</v>
      </c>
      <c r="F1670" s="6">
        <v>3</v>
      </c>
      <c r="G1670" s="6">
        <v>3</v>
      </c>
      <c r="H1670" s="6" t="s">
        <v>19785</v>
      </c>
      <c r="I1670" s="6">
        <v>1</v>
      </c>
      <c r="J1670" s="6">
        <v>12</v>
      </c>
      <c r="K1670" s="6">
        <v>18</v>
      </c>
      <c r="L1670" s="6" t="s">
        <v>304</v>
      </c>
      <c r="M1670" s="6" t="s">
        <v>19786</v>
      </c>
      <c r="N1670" s="6">
        <v>5</v>
      </c>
      <c r="O1670" s="6">
        <v>4</v>
      </c>
      <c r="P1670" s="6">
        <v>3.5</v>
      </c>
      <c r="Q1670" s="6">
        <v>4</v>
      </c>
      <c r="R1670" s="6" t="s">
        <v>11541</v>
      </c>
      <c r="S1670" s="6" t="s">
        <v>11542</v>
      </c>
      <c r="T1670" s="6" t="s">
        <v>11539</v>
      </c>
    </row>
    <row r="1671" spans="1:20" x14ac:dyDescent="0.25">
      <c r="A1671" s="6" t="s">
        <v>10717</v>
      </c>
      <c r="B1671" s="7">
        <f>(#REF!/#REF!)*10000000</f>
        <v>1818.0031446540881</v>
      </c>
      <c r="C1671" s="8">
        <v>1.85</v>
      </c>
      <c r="D1671" s="9">
        <v>10176</v>
      </c>
      <c r="E1671" s="6">
        <v>3</v>
      </c>
      <c r="F1671" s="6">
        <v>3</v>
      </c>
      <c r="G1671" s="6">
        <v>3</v>
      </c>
      <c r="H1671" s="6" t="s">
        <v>19785</v>
      </c>
      <c r="I1671" s="6">
        <v>1</v>
      </c>
      <c r="J1671" s="6">
        <v>15</v>
      </c>
      <c r="K1671" s="6">
        <v>32</v>
      </c>
      <c r="L1671" s="6" t="s">
        <v>270</v>
      </c>
      <c r="M1671" s="6" t="s">
        <v>19790</v>
      </c>
      <c r="N1671" s="6">
        <v>5</v>
      </c>
      <c r="O1671" s="6">
        <v>4.5</v>
      </c>
      <c r="P1671" s="6">
        <v>5</v>
      </c>
      <c r="Q1671" s="6">
        <v>4</v>
      </c>
      <c r="R1671" s="6"/>
      <c r="S1671" s="6" t="s">
        <v>3265</v>
      </c>
      <c r="T1671" s="6" t="s">
        <v>10715</v>
      </c>
    </row>
    <row r="1672" spans="1:20" x14ac:dyDescent="0.25">
      <c r="A1672" s="6" t="s">
        <v>12216</v>
      </c>
      <c r="B1672" s="7">
        <f>(#REF!/#REF!)*10000000</f>
        <v>1818.181818181818</v>
      </c>
      <c r="C1672" s="8">
        <v>1.1499999999999999</v>
      </c>
      <c r="D1672" s="9">
        <v>6325</v>
      </c>
      <c r="E1672" s="6">
        <v>3</v>
      </c>
      <c r="F1672" s="6">
        <v>3</v>
      </c>
      <c r="G1672" s="6">
        <v>4</v>
      </c>
      <c r="H1672" s="6" t="s">
        <v>19791</v>
      </c>
      <c r="I1672" s="6">
        <v>1</v>
      </c>
      <c r="J1672" s="6">
        <v>18</v>
      </c>
      <c r="K1672" s="6">
        <v>29</v>
      </c>
      <c r="L1672" s="6" t="s">
        <v>527</v>
      </c>
      <c r="M1672" s="6" t="s">
        <v>19786</v>
      </c>
      <c r="N1672" s="6">
        <v>5</v>
      </c>
      <c r="O1672" s="6">
        <v>4</v>
      </c>
      <c r="P1672" s="6">
        <v>5</v>
      </c>
      <c r="Q1672" s="6">
        <v>4</v>
      </c>
      <c r="R1672" s="6" t="s">
        <v>12214</v>
      </c>
      <c r="S1672" s="6" t="s">
        <v>12215</v>
      </c>
      <c r="T1672" s="6" t="s">
        <v>12200</v>
      </c>
    </row>
    <row r="1673" spans="1:20" x14ac:dyDescent="0.25">
      <c r="A1673" s="6" t="s">
        <v>4385</v>
      </c>
      <c r="B1673" s="7">
        <f>(#REF!/#REF!)*10000000</f>
        <v>1818.1818181818182</v>
      </c>
      <c r="C1673" s="8">
        <v>1.3</v>
      </c>
      <c r="D1673" s="9">
        <v>7150</v>
      </c>
      <c r="E1673" s="6">
        <v>3</v>
      </c>
      <c r="F1673" s="6">
        <v>3</v>
      </c>
      <c r="G1673" s="6">
        <v>4</v>
      </c>
      <c r="H1673" s="6" t="s">
        <v>19785</v>
      </c>
      <c r="I1673" s="6">
        <v>0</v>
      </c>
      <c r="J1673" s="6">
        <v>7</v>
      </c>
      <c r="K1673" s="6">
        <v>29</v>
      </c>
      <c r="L1673" s="6" t="s">
        <v>703</v>
      </c>
      <c r="M1673" s="6" t="s">
        <v>19786</v>
      </c>
      <c r="N1673" s="6">
        <v>5</v>
      </c>
      <c r="O1673" s="6">
        <v>4</v>
      </c>
      <c r="P1673" s="6">
        <v>5</v>
      </c>
      <c r="Q1673" s="6">
        <v>4</v>
      </c>
      <c r="R1673" s="6"/>
      <c r="S1673" s="6" t="s">
        <v>4384</v>
      </c>
      <c r="T1673" s="6" t="s">
        <v>215</v>
      </c>
    </row>
    <row r="1674" spans="1:20" x14ac:dyDescent="0.25">
      <c r="A1674" s="6" t="s">
        <v>18240</v>
      </c>
      <c r="B1674" s="7">
        <f>(#REF!/#REF!)*10000000</f>
        <v>1819.9233716475094</v>
      </c>
      <c r="C1674" s="8">
        <v>0.95</v>
      </c>
      <c r="D1674" s="9">
        <v>5220</v>
      </c>
      <c r="E1674" s="6">
        <v>3</v>
      </c>
      <c r="F1674" s="6">
        <v>1</v>
      </c>
      <c r="G1674" s="6">
        <v>0</v>
      </c>
      <c r="H1674" s="6" t="s">
        <v>19785</v>
      </c>
      <c r="I1674" s="6">
        <v>0</v>
      </c>
      <c r="J1674" s="6">
        <v>0</v>
      </c>
      <c r="K1674" s="6">
        <v>1</v>
      </c>
      <c r="L1674" s="6"/>
      <c r="M1674" s="6" t="s">
        <v>19789</v>
      </c>
      <c r="N1674" s="6">
        <v>5</v>
      </c>
      <c r="O1674" s="6">
        <v>4</v>
      </c>
      <c r="P1674" s="6">
        <v>4</v>
      </c>
      <c r="Q1674" s="6">
        <v>4</v>
      </c>
      <c r="R1674" s="6"/>
      <c r="S1674" s="6"/>
      <c r="T1674" s="6" t="s">
        <v>2690</v>
      </c>
    </row>
    <row r="1675" spans="1:20" x14ac:dyDescent="0.25">
      <c r="A1675" s="6" t="s">
        <v>16199</v>
      </c>
      <c r="B1675" s="7">
        <f>(#REF!/#REF!)*10000000</f>
        <v>1820.1122402548156</v>
      </c>
      <c r="C1675" s="8">
        <v>1.2</v>
      </c>
      <c r="D1675" s="9">
        <v>6593</v>
      </c>
      <c r="E1675" s="6">
        <v>3</v>
      </c>
      <c r="F1675" s="6">
        <v>3</v>
      </c>
      <c r="G1675" s="6">
        <v>3</v>
      </c>
      <c r="H1675" s="6" t="s">
        <v>19785</v>
      </c>
      <c r="I1675" s="6">
        <v>0</v>
      </c>
      <c r="J1675" s="6">
        <v>7</v>
      </c>
      <c r="K1675" s="6">
        <v>15</v>
      </c>
      <c r="L1675" s="6"/>
      <c r="M1675" s="6" t="s">
        <v>19789</v>
      </c>
      <c r="N1675" s="6">
        <v>5</v>
      </c>
      <c r="O1675" s="6">
        <v>4</v>
      </c>
      <c r="P1675" s="6">
        <v>4</v>
      </c>
      <c r="Q1675" s="6">
        <v>4</v>
      </c>
      <c r="R1675" s="6"/>
      <c r="S1675" s="6" t="s">
        <v>3219</v>
      </c>
      <c r="T1675" s="6" t="s">
        <v>388</v>
      </c>
    </row>
    <row r="1676" spans="1:20" x14ac:dyDescent="0.25">
      <c r="A1676" s="6" t="s">
        <v>19756</v>
      </c>
      <c r="B1676" s="7">
        <f>(#REF!/#REF!)*10000000</f>
        <v>1822.0176448024549</v>
      </c>
      <c r="C1676" s="8">
        <v>0.95</v>
      </c>
      <c r="D1676" s="9">
        <v>5214</v>
      </c>
      <c r="E1676" s="6">
        <v>3</v>
      </c>
      <c r="F1676" s="6">
        <v>3</v>
      </c>
      <c r="G1676" s="6">
        <v>3</v>
      </c>
      <c r="H1676" s="6" t="s">
        <v>19785</v>
      </c>
      <c r="I1676" s="6">
        <v>1</v>
      </c>
      <c r="J1676" s="6">
        <v>3</v>
      </c>
      <c r="K1676" s="6">
        <v>22</v>
      </c>
      <c r="L1676" s="6"/>
      <c r="M1676" s="6" t="s">
        <v>19786</v>
      </c>
      <c r="N1676" s="6">
        <v>4</v>
      </c>
      <c r="O1676" s="6">
        <v>3</v>
      </c>
      <c r="P1676" s="6">
        <v>4</v>
      </c>
      <c r="Q1676" s="6">
        <v>4</v>
      </c>
      <c r="R1676" s="6" t="s">
        <v>93</v>
      </c>
      <c r="S1676" s="6" t="s">
        <v>4002</v>
      </c>
      <c r="T1676" s="6" t="s">
        <v>3156</v>
      </c>
    </row>
    <row r="1677" spans="1:20" x14ac:dyDescent="0.25">
      <c r="A1677" s="6" t="s">
        <v>15295</v>
      </c>
      <c r="B1677" s="7">
        <f>(#REF!/#REF!)*10000000</f>
        <v>1822.0467658669904</v>
      </c>
      <c r="C1677" s="8">
        <v>1.2</v>
      </c>
      <c r="D1677" s="9">
        <v>6586</v>
      </c>
      <c r="E1677" s="6">
        <v>3</v>
      </c>
      <c r="F1677" s="6">
        <v>3</v>
      </c>
      <c r="G1677" s="6">
        <v>3</v>
      </c>
      <c r="H1677" s="6" t="s">
        <v>19785</v>
      </c>
      <c r="I1677" s="6">
        <v>0</v>
      </c>
      <c r="J1677" s="6">
        <v>14</v>
      </c>
      <c r="K1677" s="6">
        <v>14</v>
      </c>
      <c r="L1677" s="6" t="s">
        <v>270</v>
      </c>
      <c r="M1677" s="6" t="s">
        <v>19789</v>
      </c>
      <c r="N1677" s="6">
        <v>5</v>
      </c>
      <c r="O1677" s="6">
        <v>4</v>
      </c>
      <c r="P1677" s="6">
        <v>4.5</v>
      </c>
      <c r="Q1677" s="6">
        <v>4.5</v>
      </c>
      <c r="R1677" s="6" t="s">
        <v>234</v>
      </c>
      <c r="S1677" s="6"/>
      <c r="T1677" s="6" t="s">
        <v>15293</v>
      </c>
    </row>
    <row r="1678" spans="1:20" x14ac:dyDescent="0.25">
      <c r="A1678" s="6" t="s">
        <v>9326</v>
      </c>
      <c r="B1678" s="7">
        <f>(#REF!/#REF!)*10000000</f>
        <v>1822.1429986135868</v>
      </c>
      <c r="C1678" s="8">
        <v>0.92</v>
      </c>
      <c r="D1678" s="9">
        <v>5049</v>
      </c>
      <c r="E1678" s="6">
        <v>3</v>
      </c>
      <c r="F1678" s="6">
        <v>3</v>
      </c>
      <c r="G1678" s="6">
        <v>3</v>
      </c>
      <c r="H1678" s="6" t="s">
        <v>19785</v>
      </c>
      <c r="I1678" s="6">
        <v>1</v>
      </c>
      <c r="J1678" s="6">
        <v>17</v>
      </c>
      <c r="K1678" s="6">
        <v>18</v>
      </c>
      <c r="L1678" s="6" t="s">
        <v>143</v>
      </c>
      <c r="M1678" s="6" t="s">
        <v>19786</v>
      </c>
      <c r="N1678" s="6">
        <v>5</v>
      </c>
      <c r="O1678" s="6">
        <v>4</v>
      </c>
      <c r="P1678" s="6">
        <v>4.5</v>
      </c>
      <c r="Q1678" s="6">
        <v>4.5</v>
      </c>
      <c r="R1678" s="6" t="s">
        <v>9325</v>
      </c>
      <c r="S1678" s="6" t="s">
        <v>171</v>
      </c>
      <c r="T1678" s="6" t="s">
        <v>785</v>
      </c>
    </row>
    <row r="1679" spans="1:20" x14ac:dyDescent="0.25">
      <c r="A1679" s="6" t="s">
        <v>6458</v>
      </c>
      <c r="B1679" s="7">
        <f>(#REF!/#REF!)*10000000</f>
        <v>1822.283929191253</v>
      </c>
      <c r="C1679" s="8">
        <v>1.05</v>
      </c>
      <c r="D1679" s="9">
        <v>5762</v>
      </c>
      <c r="E1679" s="6">
        <v>3</v>
      </c>
      <c r="F1679" s="6">
        <v>3</v>
      </c>
      <c r="G1679" s="6">
        <v>3</v>
      </c>
      <c r="H1679" s="6" t="s">
        <v>19785</v>
      </c>
      <c r="I1679" s="6">
        <v>0</v>
      </c>
      <c r="J1679" s="6">
        <v>7</v>
      </c>
      <c r="K1679" s="6">
        <v>18</v>
      </c>
      <c r="L1679" s="6" t="s">
        <v>270</v>
      </c>
      <c r="M1679" s="6" t="s">
        <v>19786</v>
      </c>
      <c r="N1679" s="6">
        <v>5</v>
      </c>
      <c r="O1679" s="6">
        <v>4</v>
      </c>
      <c r="P1679" s="6">
        <v>4.5</v>
      </c>
      <c r="Q1679" s="6">
        <v>4.5</v>
      </c>
      <c r="R1679" s="6"/>
      <c r="S1679" s="6" t="s">
        <v>171</v>
      </c>
      <c r="T1679" s="6" t="s">
        <v>785</v>
      </c>
    </row>
    <row r="1680" spans="1:20" x14ac:dyDescent="0.25">
      <c r="A1680" s="6" t="s">
        <v>8469</v>
      </c>
      <c r="B1680" s="7">
        <f>(#REF!/#REF!)*10000000</f>
        <v>1824.8815581680997</v>
      </c>
      <c r="C1680" s="8">
        <v>1.04</v>
      </c>
      <c r="D1680" s="9">
        <v>5699</v>
      </c>
      <c r="E1680" s="6">
        <v>3</v>
      </c>
      <c r="F1680" s="6">
        <v>2</v>
      </c>
      <c r="G1680" s="6">
        <v>2</v>
      </c>
      <c r="H1680" s="6" t="s">
        <v>19785</v>
      </c>
      <c r="I1680" s="6">
        <v>0</v>
      </c>
      <c r="J1680" s="6">
        <v>2</v>
      </c>
      <c r="K1680" s="6">
        <v>7</v>
      </c>
      <c r="L1680" s="6" t="s">
        <v>322</v>
      </c>
      <c r="M1680" s="6" t="s">
        <v>19790</v>
      </c>
      <c r="N1680" s="6">
        <v>4.5</v>
      </c>
      <c r="O1680" s="6">
        <v>4</v>
      </c>
      <c r="P1680" s="6">
        <v>4</v>
      </c>
      <c r="Q1680" s="6">
        <v>4.5</v>
      </c>
      <c r="R1680" s="6"/>
      <c r="S1680" s="6" t="s">
        <v>4991</v>
      </c>
      <c r="T1680" s="6" t="s">
        <v>8466</v>
      </c>
    </row>
    <row r="1681" spans="1:20" x14ac:dyDescent="0.25">
      <c r="A1681" s="6" t="s">
        <v>17537</v>
      </c>
      <c r="B1681" s="7">
        <f>(#REF!/#REF!)*10000000</f>
        <v>1825.0078214620919</v>
      </c>
      <c r="C1681" s="8">
        <v>1.75</v>
      </c>
      <c r="D1681" s="9">
        <v>9589</v>
      </c>
      <c r="E1681" s="6">
        <v>3</v>
      </c>
      <c r="F1681" s="6">
        <v>3</v>
      </c>
      <c r="G1681" s="6">
        <v>2</v>
      </c>
      <c r="H1681" s="6" t="s">
        <v>19785</v>
      </c>
      <c r="I1681" s="6">
        <v>0</v>
      </c>
      <c r="J1681" s="6">
        <v>27</v>
      </c>
      <c r="K1681" s="6">
        <v>27</v>
      </c>
      <c r="L1681" s="6"/>
      <c r="M1681" s="6" t="s">
        <v>19789</v>
      </c>
      <c r="N1681" s="6">
        <v>5</v>
      </c>
      <c r="O1681" s="6">
        <v>4.5</v>
      </c>
      <c r="P1681" s="6">
        <v>5</v>
      </c>
      <c r="Q1681" s="6">
        <v>5</v>
      </c>
      <c r="R1681" s="6" t="s">
        <v>234</v>
      </c>
      <c r="S1681" s="6"/>
      <c r="T1681" s="6" t="s">
        <v>13426</v>
      </c>
    </row>
    <row r="1682" spans="1:20" x14ac:dyDescent="0.25">
      <c r="A1682" s="6" t="s">
        <v>14829</v>
      </c>
      <c r="B1682" s="7">
        <f>(#REF!/#REF!)*10000000</f>
        <v>1825.0193562658997</v>
      </c>
      <c r="C1682" s="8">
        <v>1.65</v>
      </c>
      <c r="D1682" s="9">
        <v>9041</v>
      </c>
      <c r="E1682" s="6">
        <v>3</v>
      </c>
      <c r="F1682" s="6">
        <v>3</v>
      </c>
      <c r="G1682" s="6">
        <v>3</v>
      </c>
      <c r="H1682" s="6" t="s">
        <v>19785</v>
      </c>
      <c r="I1682" s="6">
        <v>0</v>
      </c>
      <c r="J1682" s="6">
        <v>12</v>
      </c>
      <c r="K1682" s="6">
        <v>12</v>
      </c>
      <c r="L1682" s="6"/>
      <c r="M1682" s="6" t="s">
        <v>19788</v>
      </c>
      <c r="N1682" s="6"/>
      <c r="O1682" s="6"/>
      <c r="P1682" s="6"/>
      <c r="Q1682" s="6"/>
      <c r="R1682" s="6"/>
      <c r="S1682" s="6" t="s">
        <v>14828</v>
      </c>
      <c r="T1682" s="6" t="s">
        <v>14826</v>
      </c>
    </row>
    <row r="1683" spans="1:20" x14ac:dyDescent="0.25">
      <c r="A1683" s="6" t="s">
        <v>12679</v>
      </c>
      <c r="B1683" s="7">
        <f>(#REF!/#REF!)*10000000</f>
        <v>1825.0347153342593</v>
      </c>
      <c r="C1683" s="8">
        <v>0.92</v>
      </c>
      <c r="D1683" s="9">
        <v>5041</v>
      </c>
      <c r="E1683" s="6">
        <v>3</v>
      </c>
      <c r="F1683" s="6">
        <v>3</v>
      </c>
      <c r="G1683" s="6">
        <v>3</v>
      </c>
      <c r="H1683" s="6" t="s">
        <v>19791</v>
      </c>
      <c r="I1683" s="6">
        <v>2</v>
      </c>
      <c r="J1683" s="6">
        <v>2</v>
      </c>
      <c r="K1683" s="6">
        <v>19</v>
      </c>
      <c r="L1683" s="6" t="s">
        <v>270</v>
      </c>
      <c r="M1683" s="6" t="s">
        <v>19786</v>
      </c>
      <c r="N1683" s="6">
        <v>4.5</v>
      </c>
      <c r="O1683" s="6">
        <v>4</v>
      </c>
      <c r="P1683" s="6">
        <v>4</v>
      </c>
      <c r="Q1683" s="6">
        <v>3</v>
      </c>
      <c r="R1683" s="6"/>
      <c r="S1683" s="6" t="s">
        <v>4925</v>
      </c>
      <c r="T1683" s="6" t="s">
        <v>4923</v>
      </c>
    </row>
    <row r="1684" spans="1:20" x14ac:dyDescent="0.25">
      <c r="A1684" s="6" t="s">
        <v>12754</v>
      </c>
      <c r="B1684" s="7">
        <f>(#REF!/#REF!)*10000000</f>
        <v>1825.1875887243966</v>
      </c>
      <c r="C1684" s="8">
        <v>0.9</v>
      </c>
      <c r="D1684" s="9">
        <v>4931</v>
      </c>
      <c r="E1684" s="6">
        <v>3</v>
      </c>
      <c r="F1684" s="6">
        <v>3</v>
      </c>
      <c r="G1684" s="6">
        <v>3</v>
      </c>
      <c r="H1684" s="6" t="s">
        <v>19785</v>
      </c>
      <c r="I1684" s="6">
        <v>0</v>
      </c>
      <c r="J1684" s="6">
        <v>11</v>
      </c>
      <c r="K1684" s="6">
        <v>19</v>
      </c>
      <c r="L1684" s="6" t="s">
        <v>703</v>
      </c>
      <c r="M1684" s="6" t="s">
        <v>19786</v>
      </c>
      <c r="N1684" s="6">
        <v>4.5</v>
      </c>
      <c r="O1684" s="6">
        <v>4</v>
      </c>
      <c r="P1684" s="6">
        <v>4</v>
      </c>
      <c r="Q1684" s="6">
        <v>3</v>
      </c>
      <c r="R1684" s="6"/>
      <c r="S1684" s="6" t="s">
        <v>12753</v>
      </c>
      <c r="T1684" s="6" t="s">
        <v>4923</v>
      </c>
    </row>
    <row r="1685" spans="1:20" x14ac:dyDescent="0.25">
      <c r="A1685" s="6" t="s">
        <v>12615</v>
      </c>
      <c r="B1685" s="7">
        <f>(#REF!/#REF!)*10000000</f>
        <v>1825.3474382908109</v>
      </c>
      <c r="C1685" s="8">
        <v>0.88</v>
      </c>
      <c r="D1685" s="9">
        <v>4821</v>
      </c>
      <c r="E1685" s="6">
        <v>3</v>
      </c>
      <c r="F1685" s="6">
        <v>3</v>
      </c>
      <c r="G1685" s="6">
        <v>3</v>
      </c>
      <c r="H1685" s="6" t="s">
        <v>19791</v>
      </c>
      <c r="I1685" s="6">
        <v>1</v>
      </c>
      <c r="J1685" s="6">
        <v>16</v>
      </c>
      <c r="K1685" s="6">
        <v>19</v>
      </c>
      <c r="L1685" s="6"/>
      <c r="M1685" s="6" t="s">
        <v>19786</v>
      </c>
      <c r="N1685" s="6">
        <v>4.5</v>
      </c>
      <c r="O1685" s="6">
        <v>4</v>
      </c>
      <c r="P1685" s="6">
        <v>4</v>
      </c>
      <c r="Q1685" s="6">
        <v>3</v>
      </c>
      <c r="R1685" s="6" t="s">
        <v>93</v>
      </c>
      <c r="S1685" s="6" t="s">
        <v>12614</v>
      </c>
      <c r="T1685" s="6" t="s">
        <v>4923</v>
      </c>
    </row>
    <row r="1686" spans="1:20" x14ac:dyDescent="0.25">
      <c r="A1686" s="6" t="s">
        <v>18124</v>
      </c>
      <c r="B1686" s="7">
        <f>(#REF!/#REF!)*10000000</f>
        <v>1826.1504747991235</v>
      </c>
      <c r="C1686" s="8">
        <v>1</v>
      </c>
      <c r="D1686" s="9">
        <v>5476</v>
      </c>
      <c r="E1686" s="6">
        <v>4</v>
      </c>
      <c r="F1686" s="6">
        <v>3</v>
      </c>
      <c r="G1686" s="6">
        <v>0</v>
      </c>
      <c r="H1686" s="6" t="s">
        <v>19785</v>
      </c>
      <c r="I1686" s="6">
        <v>0</v>
      </c>
      <c r="J1686" s="6">
        <v>0</v>
      </c>
      <c r="K1686" s="6">
        <v>15</v>
      </c>
      <c r="L1686" s="6"/>
      <c r="M1686" s="6" t="s">
        <v>19789</v>
      </c>
      <c r="N1686" s="6">
        <v>4</v>
      </c>
      <c r="O1686" s="6">
        <v>4</v>
      </c>
      <c r="P1686" s="6">
        <v>4</v>
      </c>
      <c r="Q1686" s="6">
        <v>4</v>
      </c>
      <c r="R1686" s="6"/>
      <c r="S1686" s="6"/>
      <c r="T1686" s="6" t="s">
        <v>14482</v>
      </c>
    </row>
    <row r="1687" spans="1:20" x14ac:dyDescent="0.25">
      <c r="A1687" s="6" t="s">
        <v>8013</v>
      </c>
      <c r="B1687" s="7">
        <f>(#REF!/#REF!)*10000000</f>
        <v>1827.7525954086855</v>
      </c>
      <c r="C1687" s="8">
        <v>1.25</v>
      </c>
      <c r="D1687" s="9">
        <v>6839</v>
      </c>
      <c r="E1687" s="6">
        <v>3</v>
      </c>
      <c r="F1687" s="6">
        <v>2</v>
      </c>
      <c r="G1687" s="6">
        <v>1</v>
      </c>
      <c r="H1687" s="6" t="s">
        <v>19791</v>
      </c>
      <c r="I1687" s="6">
        <v>3</v>
      </c>
      <c r="J1687" s="6">
        <v>6</v>
      </c>
      <c r="K1687" s="6">
        <v>15</v>
      </c>
      <c r="L1687" s="6" t="s">
        <v>322</v>
      </c>
      <c r="M1687" s="6" t="s">
        <v>19786</v>
      </c>
      <c r="N1687" s="6">
        <v>4.5</v>
      </c>
      <c r="O1687" s="6">
        <v>4</v>
      </c>
      <c r="P1687" s="6">
        <v>4</v>
      </c>
      <c r="Q1687" s="6">
        <v>4.5</v>
      </c>
      <c r="R1687" s="6" t="s">
        <v>8012</v>
      </c>
      <c r="S1687" s="6" t="s">
        <v>3629</v>
      </c>
      <c r="T1687" s="6" t="s">
        <v>8009</v>
      </c>
    </row>
    <row r="1688" spans="1:20" x14ac:dyDescent="0.25">
      <c r="A1688" s="6" t="s">
        <v>18062</v>
      </c>
      <c r="B1688" s="7">
        <f>(#REF!/#REF!)*10000000</f>
        <v>1828.0342103545079</v>
      </c>
      <c r="C1688" s="8">
        <v>2.8</v>
      </c>
      <c r="D1688" s="9">
        <v>15317</v>
      </c>
      <c r="E1688" s="6">
        <v>3</v>
      </c>
      <c r="F1688" s="6">
        <v>3</v>
      </c>
      <c r="G1688" s="6">
        <v>0</v>
      </c>
      <c r="H1688" s="6" t="s">
        <v>19785</v>
      </c>
      <c r="I1688" s="6">
        <v>0</v>
      </c>
      <c r="J1688" s="6">
        <v>14</v>
      </c>
      <c r="K1688" s="6">
        <v>14</v>
      </c>
      <c r="L1688" s="6"/>
      <c r="M1688" s="6" t="s">
        <v>19789</v>
      </c>
      <c r="N1688" s="6">
        <v>4</v>
      </c>
      <c r="O1688" s="6">
        <v>4</v>
      </c>
      <c r="P1688" s="6">
        <v>4</v>
      </c>
      <c r="Q1688" s="6">
        <v>5</v>
      </c>
      <c r="R1688" s="6" t="s">
        <v>234</v>
      </c>
      <c r="S1688" s="6"/>
      <c r="T1688" s="6" t="s">
        <v>364</v>
      </c>
    </row>
    <row r="1689" spans="1:20" x14ac:dyDescent="0.25">
      <c r="A1689" s="6" t="s">
        <v>16307</v>
      </c>
      <c r="B1689" s="7">
        <f>(#REF!/#REF!)*10000000</f>
        <v>1828.0421668393151</v>
      </c>
      <c r="C1689" s="8">
        <v>3</v>
      </c>
      <c r="D1689" s="9">
        <v>16411</v>
      </c>
      <c r="E1689" s="6">
        <v>3</v>
      </c>
      <c r="F1689" s="6">
        <v>3</v>
      </c>
      <c r="G1689" s="6">
        <v>3</v>
      </c>
      <c r="H1689" s="6" t="s">
        <v>19785</v>
      </c>
      <c r="I1689" s="6">
        <v>0</v>
      </c>
      <c r="J1689" s="6">
        <v>17</v>
      </c>
      <c r="K1689" s="6">
        <v>47</v>
      </c>
      <c r="L1689" s="6" t="s">
        <v>270</v>
      </c>
      <c r="M1689" s="6" t="s">
        <v>19789</v>
      </c>
      <c r="N1689" s="6">
        <v>4</v>
      </c>
      <c r="O1689" s="6">
        <v>4</v>
      </c>
      <c r="P1689" s="6">
        <v>4</v>
      </c>
      <c r="Q1689" s="6">
        <v>5</v>
      </c>
      <c r="R1689" s="6"/>
      <c r="S1689" s="6" t="s">
        <v>16306</v>
      </c>
      <c r="T1689" s="6" t="s">
        <v>1166</v>
      </c>
    </row>
    <row r="1690" spans="1:20" x14ac:dyDescent="0.25">
      <c r="A1690" s="6" t="s">
        <v>2232</v>
      </c>
      <c r="B1690" s="7">
        <f>(#REF!/#REF!)*10000000</f>
        <v>1828.0824581874756</v>
      </c>
      <c r="C1690" s="8">
        <v>3.29</v>
      </c>
      <c r="D1690" s="9">
        <v>17997</v>
      </c>
      <c r="E1690" s="6">
        <v>3</v>
      </c>
      <c r="F1690" s="6">
        <v>3</v>
      </c>
      <c r="G1690" s="6">
        <v>3</v>
      </c>
      <c r="H1690" s="6" t="s">
        <v>19785</v>
      </c>
      <c r="I1690" s="6">
        <v>0</v>
      </c>
      <c r="J1690" s="6">
        <v>33</v>
      </c>
      <c r="K1690" s="6">
        <v>48</v>
      </c>
      <c r="L1690" s="6" t="s">
        <v>270</v>
      </c>
      <c r="M1690" s="6" t="s">
        <v>19789</v>
      </c>
      <c r="N1690" s="6">
        <v>4</v>
      </c>
      <c r="O1690" s="6">
        <v>4</v>
      </c>
      <c r="P1690" s="6">
        <v>4</v>
      </c>
      <c r="Q1690" s="6">
        <v>5</v>
      </c>
      <c r="R1690" s="6" t="s">
        <v>93</v>
      </c>
      <c r="S1690" s="6" t="s">
        <v>171</v>
      </c>
      <c r="T1690" s="6" t="s">
        <v>1166</v>
      </c>
    </row>
    <row r="1691" spans="1:20" x14ac:dyDescent="0.25">
      <c r="A1691" s="6" t="s">
        <v>1172</v>
      </c>
      <c r="B1691" s="7">
        <f>(#REF!/#REF!)*10000000</f>
        <v>1828.0949326491341</v>
      </c>
      <c r="C1691" s="8">
        <v>2.85</v>
      </c>
      <c r="D1691" s="9">
        <v>15590</v>
      </c>
      <c r="E1691" s="6">
        <v>3</v>
      </c>
      <c r="F1691" s="6">
        <v>3</v>
      </c>
      <c r="G1691" s="6">
        <v>3</v>
      </c>
      <c r="H1691" s="6" t="s">
        <v>19785</v>
      </c>
      <c r="I1691" s="6">
        <v>0</v>
      </c>
      <c r="J1691" s="6">
        <v>43</v>
      </c>
      <c r="K1691" s="6">
        <v>47</v>
      </c>
      <c r="L1691" s="6" t="s">
        <v>703</v>
      </c>
      <c r="M1691" s="6" t="s">
        <v>19789</v>
      </c>
      <c r="N1691" s="6">
        <v>4</v>
      </c>
      <c r="O1691" s="6">
        <v>4</v>
      </c>
      <c r="P1691" s="6">
        <v>4</v>
      </c>
      <c r="Q1691" s="6">
        <v>5</v>
      </c>
      <c r="R1691" s="6" t="s">
        <v>1170</v>
      </c>
      <c r="S1691" s="6" t="s">
        <v>1171</v>
      </c>
      <c r="T1691" s="6" t="s">
        <v>1166</v>
      </c>
    </row>
    <row r="1692" spans="1:20" x14ac:dyDescent="0.25">
      <c r="A1692" s="6" t="s">
        <v>16137</v>
      </c>
      <c r="B1692" s="7">
        <f>(#REF!/#REF!)*10000000</f>
        <v>1828.9473684210525</v>
      </c>
      <c r="C1692" s="8">
        <v>2.78</v>
      </c>
      <c r="D1692" s="9">
        <v>15200</v>
      </c>
      <c r="E1692" s="6">
        <v>3</v>
      </c>
      <c r="F1692" s="6">
        <v>3</v>
      </c>
      <c r="G1692" s="6">
        <v>3</v>
      </c>
      <c r="H1692" s="6" t="s">
        <v>19785</v>
      </c>
      <c r="I1692" s="6">
        <v>0</v>
      </c>
      <c r="J1692" s="6">
        <v>44</v>
      </c>
      <c r="K1692" s="6">
        <v>47</v>
      </c>
      <c r="L1692" s="6"/>
      <c r="M1692" s="6" t="s">
        <v>19789</v>
      </c>
      <c r="N1692" s="6">
        <v>4</v>
      </c>
      <c r="O1692" s="6">
        <v>4</v>
      </c>
      <c r="P1692" s="6">
        <v>4</v>
      </c>
      <c r="Q1692" s="6">
        <v>5</v>
      </c>
      <c r="R1692" s="6" t="s">
        <v>93</v>
      </c>
      <c r="S1692" s="6" t="s">
        <v>16136</v>
      </c>
      <c r="T1692" s="6" t="s">
        <v>1166</v>
      </c>
    </row>
    <row r="1693" spans="1:20" x14ac:dyDescent="0.25">
      <c r="A1693" s="6" t="s">
        <v>615</v>
      </c>
      <c r="B1693" s="7">
        <f>(#REF!/#REF!)*10000000</f>
        <v>1829.0854572713642</v>
      </c>
      <c r="C1693" s="8">
        <v>1.83</v>
      </c>
      <c r="D1693" s="9">
        <v>10005</v>
      </c>
      <c r="E1693" s="6">
        <v>3</v>
      </c>
      <c r="F1693" s="6">
        <v>3</v>
      </c>
      <c r="G1693" s="6">
        <v>4</v>
      </c>
      <c r="H1693" s="6" t="s">
        <v>19785</v>
      </c>
      <c r="I1693" s="6">
        <v>0</v>
      </c>
      <c r="J1693" s="6">
        <v>18</v>
      </c>
      <c r="K1693" s="6">
        <v>32</v>
      </c>
      <c r="L1693" s="6"/>
      <c r="M1693" s="6" t="s">
        <v>19789</v>
      </c>
      <c r="N1693" s="6">
        <v>5</v>
      </c>
      <c r="O1693" s="6">
        <v>4.5</v>
      </c>
      <c r="P1693" s="6">
        <v>5</v>
      </c>
      <c r="Q1693" s="6">
        <v>5</v>
      </c>
      <c r="R1693" s="6" t="s">
        <v>612</v>
      </c>
      <c r="S1693" s="6" t="s">
        <v>613</v>
      </c>
      <c r="T1693" s="6" t="s">
        <v>608</v>
      </c>
    </row>
    <row r="1694" spans="1:20" x14ac:dyDescent="0.25">
      <c r="A1694" s="6" t="s">
        <v>13096</v>
      </c>
      <c r="B1694" s="7">
        <f>(#REF!/#REF!)*10000000</f>
        <v>1829.8969072164946</v>
      </c>
      <c r="C1694" s="8">
        <v>1.42</v>
      </c>
      <c r="D1694" s="9">
        <v>7760</v>
      </c>
      <c r="E1694" s="6">
        <v>3</v>
      </c>
      <c r="F1694" s="6">
        <v>3</v>
      </c>
      <c r="G1694" s="6">
        <v>2</v>
      </c>
      <c r="H1694" s="6" t="s">
        <v>19785</v>
      </c>
      <c r="I1694" s="6">
        <v>0</v>
      </c>
      <c r="J1694" s="6">
        <v>10</v>
      </c>
      <c r="K1694" s="6">
        <v>19</v>
      </c>
      <c r="L1694" s="6" t="s">
        <v>270</v>
      </c>
      <c r="M1694" s="6" t="s">
        <v>19786</v>
      </c>
      <c r="N1694" s="6">
        <v>5</v>
      </c>
      <c r="O1694" s="6">
        <v>5</v>
      </c>
      <c r="P1694" s="6">
        <v>5</v>
      </c>
      <c r="Q1694" s="6">
        <v>5</v>
      </c>
      <c r="R1694" s="6" t="s">
        <v>13094</v>
      </c>
      <c r="S1694" s="6" t="s">
        <v>13095</v>
      </c>
      <c r="T1694" s="6" t="s">
        <v>13092</v>
      </c>
    </row>
    <row r="1695" spans="1:20" x14ac:dyDescent="0.25">
      <c r="A1695" s="6" t="s">
        <v>13505</v>
      </c>
      <c r="B1695" s="7">
        <f>(#REF!/#REF!)*10000000</f>
        <v>1833.0817338796637</v>
      </c>
      <c r="C1695" s="8">
        <v>0.85</v>
      </c>
      <c r="D1695" s="9">
        <v>4637</v>
      </c>
      <c r="E1695" s="6">
        <v>3</v>
      </c>
      <c r="F1695" s="6">
        <v>3</v>
      </c>
      <c r="G1695" s="6">
        <v>2</v>
      </c>
      <c r="H1695" s="6" t="s">
        <v>19785</v>
      </c>
      <c r="I1695" s="6">
        <v>1</v>
      </c>
      <c r="J1695" s="6">
        <v>2</v>
      </c>
      <c r="K1695" s="6">
        <v>2</v>
      </c>
      <c r="L1695" s="6" t="s">
        <v>143</v>
      </c>
      <c r="M1695" s="6" t="s">
        <v>19786</v>
      </c>
      <c r="N1695" s="6">
        <v>4</v>
      </c>
      <c r="O1695" s="6">
        <v>3</v>
      </c>
      <c r="P1695" s="6">
        <v>4</v>
      </c>
      <c r="Q1695" s="6">
        <v>4</v>
      </c>
      <c r="R1695" s="6" t="s">
        <v>13503</v>
      </c>
      <c r="S1695" s="6" t="s">
        <v>13504</v>
      </c>
      <c r="T1695" s="6" t="s">
        <v>13501</v>
      </c>
    </row>
    <row r="1696" spans="1:20" x14ac:dyDescent="0.25">
      <c r="A1696" s="6" t="s">
        <v>17903</v>
      </c>
      <c r="B1696" s="7">
        <f>(#REF!/#REF!)*10000000</f>
        <v>1834.5864661654134</v>
      </c>
      <c r="C1696" s="8">
        <v>2.44</v>
      </c>
      <c r="D1696" s="9">
        <v>13300</v>
      </c>
      <c r="E1696" s="6">
        <v>3</v>
      </c>
      <c r="F1696" s="6">
        <v>3</v>
      </c>
      <c r="G1696" s="6">
        <v>2</v>
      </c>
      <c r="H1696" s="6" t="s">
        <v>19785</v>
      </c>
      <c r="I1696" s="6">
        <v>0</v>
      </c>
      <c r="J1696" s="6">
        <v>7</v>
      </c>
      <c r="K1696" s="6">
        <v>20</v>
      </c>
      <c r="L1696" s="6"/>
      <c r="M1696" s="6" t="s">
        <v>19789</v>
      </c>
      <c r="N1696" s="6">
        <v>4</v>
      </c>
      <c r="O1696" s="6">
        <v>4</v>
      </c>
      <c r="P1696" s="6">
        <v>4</v>
      </c>
      <c r="Q1696" s="6">
        <v>5</v>
      </c>
      <c r="R1696" s="6" t="s">
        <v>93</v>
      </c>
      <c r="S1696" s="6" t="s">
        <v>15054</v>
      </c>
      <c r="T1696" s="6" t="s">
        <v>1166</v>
      </c>
    </row>
    <row r="1697" spans="1:20" x14ac:dyDescent="0.25">
      <c r="A1697" s="6" t="s">
        <v>12191</v>
      </c>
      <c r="B1697" s="7">
        <f>(#REF!/#REF!)*10000000</f>
        <v>1836.1581920903957</v>
      </c>
      <c r="C1697" s="8">
        <v>1.82</v>
      </c>
      <c r="D1697" s="9">
        <v>9912</v>
      </c>
      <c r="E1697" s="6">
        <v>3</v>
      </c>
      <c r="F1697" s="6">
        <v>3</v>
      </c>
      <c r="G1697" s="6">
        <v>4</v>
      </c>
      <c r="H1697" s="6" t="s">
        <v>19785</v>
      </c>
      <c r="I1697" s="6">
        <v>1</v>
      </c>
      <c r="J1697" s="6">
        <v>14</v>
      </c>
      <c r="K1697" s="6">
        <v>19</v>
      </c>
      <c r="L1697" s="6" t="s">
        <v>270</v>
      </c>
      <c r="M1697" s="6" t="s">
        <v>19790</v>
      </c>
      <c r="N1697" s="6">
        <v>5</v>
      </c>
      <c r="O1697" s="6">
        <v>4</v>
      </c>
      <c r="P1697" s="6">
        <v>4</v>
      </c>
      <c r="Q1697" s="6">
        <v>4</v>
      </c>
      <c r="R1697" s="6" t="s">
        <v>12190</v>
      </c>
      <c r="S1697" s="6" t="s">
        <v>6528</v>
      </c>
      <c r="T1697" s="6" t="s">
        <v>8656</v>
      </c>
    </row>
    <row r="1698" spans="1:20" x14ac:dyDescent="0.25">
      <c r="A1698" s="6" t="s">
        <v>11042</v>
      </c>
      <c r="B1698" s="7">
        <f>(#REF!/#REF!)*10000000</f>
        <v>1837.109614206981</v>
      </c>
      <c r="C1698" s="8">
        <v>2.4</v>
      </c>
      <c r="D1698" s="9">
        <v>13064</v>
      </c>
      <c r="E1698" s="6">
        <v>3</v>
      </c>
      <c r="F1698" s="6">
        <v>2</v>
      </c>
      <c r="G1698" s="6">
        <v>3</v>
      </c>
      <c r="H1698" s="6" t="s">
        <v>19785</v>
      </c>
      <c r="I1698" s="6">
        <v>1</v>
      </c>
      <c r="J1698" s="6">
        <v>5</v>
      </c>
      <c r="K1698" s="6">
        <v>23</v>
      </c>
      <c r="L1698" s="6" t="s">
        <v>143</v>
      </c>
      <c r="M1698" s="6" t="s">
        <v>19786</v>
      </c>
      <c r="N1698" s="6">
        <v>5</v>
      </c>
      <c r="O1698" s="6">
        <v>5</v>
      </c>
      <c r="P1698" s="6">
        <v>5</v>
      </c>
      <c r="Q1698" s="6">
        <v>5</v>
      </c>
      <c r="R1698" s="6" t="s">
        <v>11041</v>
      </c>
      <c r="S1698" s="6" t="s">
        <v>10983</v>
      </c>
      <c r="T1698" s="6" t="s">
        <v>11039</v>
      </c>
    </row>
    <row r="1699" spans="1:20" x14ac:dyDescent="0.25">
      <c r="A1699" s="6" t="s">
        <v>1599</v>
      </c>
      <c r="B1699" s="7">
        <f>(#REF!/#REF!)*10000000</f>
        <v>1838.2352941176471</v>
      </c>
      <c r="C1699" s="8">
        <v>2.5</v>
      </c>
      <c r="D1699" s="9">
        <v>13600</v>
      </c>
      <c r="E1699" s="6">
        <v>3</v>
      </c>
      <c r="F1699" s="6">
        <v>3</v>
      </c>
      <c r="G1699" s="6">
        <v>3</v>
      </c>
      <c r="H1699" s="6" t="s">
        <v>19785</v>
      </c>
      <c r="I1699" s="6">
        <v>0</v>
      </c>
      <c r="J1699" s="6">
        <v>19</v>
      </c>
      <c r="K1699" s="6">
        <v>41</v>
      </c>
      <c r="L1699" s="6"/>
      <c r="M1699" s="6" t="s">
        <v>19789</v>
      </c>
      <c r="N1699" s="6">
        <v>4</v>
      </c>
      <c r="O1699" s="6">
        <v>4</v>
      </c>
      <c r="P1699" s="6">
        <v>4</v>
      </c>
      <c r="Q1699" s="6">
        <v>5</v>
      </c>
      <c r="R1699" s="6" t="s">
        <v>93</v>
      </c>
      <c r="S1699" s="6"/>
      <c r="T1699" s="6" t="s">
        <v>1166</v>
      </c>
    </row>
    <row r="1700" spans="1:20" x14ac:dyDescent="0.25">
      <c r="A1700" s="6" t="s">
        <v>9722</v>
      </c>
      <c r="B1700" s="7">
        <f>(#REF!/#REF!)*10000000</f>
        <v>1838.371375694016</v>
      </c>
      <c r="C1700" s="8">
        <v>1.49</v>
      </c>
      <c r="D1700" s="9">
        <v>8105</v>
      </c>
      <c r="E1700" s="6">
        <v>3</v>
      </c>
      <c r="F1700" s="6">
        <v>3</v>
      </c>
      <c r="G1700" s="6">
        <v>3</v>
      </c>
      <c r="H1700" s="6" t="s">
        <v>19785</v>
      </c>
      <c r="I1700" s="6">
        <v>1</v>
      </c>
      <c r="J1700" s="6">
        <v>20</v>
      </c>
      <c r="K1700" s="6">
        <v>23</v>
      </c>
      <c r="L1700" s="6" t="s">
        <v>527</v>
      </c>
      <c r="M1700" s="6" t="s">
        <v>19786</v>
      </c>
      <c r="N1700" s="6">
        <v>4.5</v>
      </c>
      <c r="O1700" s="6">
        <v>4.5</v>
      </c>
      <c r="P1700" s="6">
        <v>4.5</v>
      </c>
      <c r="Q1700" s="6">
        <v>4</v>
      </c>
      <c r="R1700" s="6" t="s">
        <v>9721</v>
      </c>
      <c r="S1700" s="6" t="s">
        <v>171</v>
      </c>
      <c r="T1700" s="6" t="s">
        <v>797</v>
      </c>
    </row>
    <row r="1701" spans="1:20" x14ac:dyDescent="0.25">
      <c r="A1701" s="6" t="s">
        <v>13293</v>
      </c>
      <c r="B1701" s="7">
        <f>(#REF!/#REF!)*10000000</f>
        <v>1844.2018294482148</v>
      </c>
      <c r="C1701" s="8">
        <v>1.25</v>
      </c>
      <c r="D1701" s="9">
        <v>6778</v>
      </c>
      <c r="E1701" s="6">
        <v>3</v>
      </c>
      <c r="F1701" s="6">
        <v>4</v>
      </c>
      <c r="G1701" s="6">
        <v>4</v>
      </c>
      <c r="H1701" s="6" t="s">
        <v>19785</v>
      </c>
      <c r="I1701" s="6">
        <v>2</v>
      </c>
      <c r="J1701" s="6">
        <v>12</v>
      </c>
      <c r="K1701" s="6">
        <v>17</v>
      </c>
      <c r="L1701" s="6" t="s">
        <v>270</v>
      </c>
      <c r="M1701" s="6" t="s">
        <v>19786</v>
      </c>
      <c r="N1701" s="6">
        <v>4.5</v>
      </c>
      <c r="O1701" s="6">
        <v>3</v>
      </c>
      <c r="P1701" s="6">
        <v>4</v>
      </c>
      <c r="Q1701" s="6">
        <v>4</v>
      </c>
      <c r="R1701" s="6" t="s">
        <v>13255</v>
      </c>
      <c r="S1701" s="6" t="s">
        <v>13292</v>
      </c>
      <c r="T1701" s="6" t="s">
        <v>13290</v>
      </c>
    </row>
    <row r="1702" spans="1:20" x14ac:dyDescent="0.25">
      <c r="A1702" s="6" t="s">
        <v>19347</v>
      </c>
      <c r="B1702" s="7">
        <f>(#REF!/#REF!)*10000000</f>
        <v>1844.7348193697155</v>
      </c>
      <c r="C1702" s="8">
        <v>1.2</v>
      </c>
      <c r="D1702" s="9">
        <v>6505</v>
      </c>
      <c r="E1702" s="6">
        <v>3</v>
      </c>
      <c r="F1702" s="6">
        <v>4</v>
      </c>
      <c r="G1702" s="6">
        <v>2</v>
      </c>
      <c r="H1702" s="6" t="s">
        <v>19785</v>
      </c>
      <c r="I1702" s="6">
        <v>2</v>
      </c>
      <c r="J1702" s="6">
        <v>5</v>
      </c>
      <c r="K1702" s="6">
        <v>20</v>
      </c>
      <c r="L1702" s="6" t="s">
        <v>270</v>
      </c>
      <c r="M1702" s="6" t="s">
        <v>19786</v>
      </c>
      <c r="N1702" s="6">
        <v>5</v>
      </c>
      <c r="O1702" s="6">
        <v>3.5</v>
      </c>
      <c r="P1702" s="6">
        <v>4.5</v>
      </c>
      <c r="Q1702" s="6">
        <v>4.5</v>
      </c>
      <c r="R1702" s="6"/>
      <c r="S1702" s="6" t="s">
        <v>19345</v>
      </c>
      <c r="T1702" s="6" t="s">
        <v>692</v>
      </c>
    </row>
    <row r="1703" spans="1:20" x14ac:dyDescent="0.25">
      <c r="A1703" s="6" t="s">
        <v>14873</v>
      </c>
      <c r="B1703" s="7">
        <f>(#REF!/#REF!)*10000000</f>
        <v>1845.105182747679</v>
      </c>
      <c r="C1703" s="8">
        <v>1.57</v>
      </c>
      <c r="D1703" s="9">
        <v>8509</v>
      </c>
      <c r="E1703" s="6">
        <v>3</v>
      </c>
      <c r="F1703" s="6">
        <v>3</v>
      </c>
      <c r="G1703" s="6">
        <v>3</v>
      </c>
      <c r="H1703" s="6" t="s">
        <v>19785</v>
      </c>
      <c r="I1703" s="6">
        <v>0</v>
      </c>
      <c r="J1703" s="6">
        <v>1</v>
      </c>
      <c r="K1703" s="6">
        <v>1</v>
      </c>
      <c r="L1703" s="6" t="s">
        <v>143</v>
      </c>
      <c r="M1703" s="6" t="s">
        <v>19789</v>
      </c>
      <c r="N1703" s="6">
        <v>4</v>
      </c>
      <c r="O1703" s="6">
        <v>4</v>
      </c>
      <c r="P1703" s="6">
        <v>4</v>
      </c>
      <c r="Q1703" s="6">
        <v>4</v>
      </c>
      <c r="R1703" s="6" t="s">
        <v>356</v>
      </c>
      <c r="S1703" s="6"/>
      <c r="T1703" s="6" t="s">
        <v>14870</v>
      </c>
    </row>
    <row r="1704" spans="1:20" x14ac:dyDescent="0.25">
      <c r="A1704" s="6" t="s">
        <v>15239</v>
      </c>
      <c r="B1704" s="7">
        <f>(#REF!/#REF!)*10000000</f>
        <v>1847.8023179532036</v>
      </c>
      <c r="C1704" s="8">
        <v>1.69</v>
      </c>
      <c r="D1704" s="9">
        <v>9146</v>
      </c>
      <c r="E1704" s="6">
        <v>3</v>
      </c>
      <c r="F1704" s="6">
        <v>3</v>
      </c>
      <c r="G1704" s="6">
        <v>4</v>
      </c>
      <c r="H1704" s="6" t="s">
        <v>19785</v>
      </c>
      <c r="I1704" s="6">
        <v>0</v>
      </c>
      <c r="J1704" s="6">
        <v>8</v>
      </c>
      <c r="K1704" s="6">
        <v>22</v>
      </c>
      <c r="L1704" s="6"/>
      <c r="M1704" s="6" t="s">
        <v>19786</v>
      </c>
      <c r="N1704" s="6">
        <v>4</v>
      </c>
      <c r="O1704" s="6">
        <v>4</v>
      </c>
      <c r="P1704" s="6">
        <v>4</v>
      </c>
      <c r="Q1704" s="6">
        <v>4</v>
      </c>
      <c r="R1704" s="6" t="s">
        <v>15238</v>
      </c>
      <c r="S1704" s="6" t="s">
        <v>171</v>
      </c>
      <c r="T1704" s="6" t="s">
        <v>15235</v>
      </c>
    </row>
    <row r="1705" spans="1:20" x14ac:dyDescent="0.25">
      <c r="A1705" s="6" t="s">
        <v>9358</v>
      </c>
      <c r="B1705" s="7">
        <f>(#REF!/#REF!)*10000000</f>
        <v>1848.001848001848</v>
      </c>
      <c r="C1705" s="8">
        <v>1.6</v>
      </c>
      <c r="D1705" s="9">
        <v>8658</v>
      </c>
      <c r="E1705" s="6">
        <v>4</v>
      </c>
      <c r="F1705" s="6">
        <v>4</v>
      </c>
      <c r="G1705" s="6">
        <v>3</v>
      </c>
      <c r="H1705" s="6" t="s">
        <v>19785</v>
      </c>
      <c r="I1705" s="6">
        <v>2</v>
      </c>
      <c r="J1705" s="6">
        <v>1</v>
      </c>
      <c r="K1705" s="6">
        <v>3</v>
      </c>
      <c r="L1705" s="6"/>
      <c r="M1705" s="6" t="s">
        <v>19786</v>
      </c>
      <c r="N1705" s="6">
        <v>4</v>
      </c>
      <c r="O1705" s="6">
        <v>4</v>
      </c>
      <c r="P1705" s="6">
        <v>4</v>
      </c>
      <c r="Q1705" s="6">
        <v>5</v>
      </c>
      <c r="R1705" s="6" t="s">
        <v>9337</v>
      </c>
      <c r="S1705" s="6" t="s">
        <v>1482</v>
      </c>
      <c r="T1705" s="6" t="s">
        <v>9349</v>
      </c>
    </row>
    <row r="1706" spans="1:20" x14ac:dyDescent="0.25">
      <c r="A1706" s="6" t="s">
        <v>19678</v>
      </c>
      <c r="B1706" s="7">
        <f>(#REF!/#REF!)*10000000</f>
        <v>1848.144155244109</v>
      </c>
      <c r="C1706" s="8">
        <v>1.2</v>
      </c>
      <c r="D1706" s="9">
        <v>6493</v>
      </c>
      <c r="E1706" s="6">
        <v>3</v>
      </c>
      <c r="F1706" s="6">
        <v>3</v>
      </c>
      <c r="G1706" s="6">
        <v>2</v>
      </c>
      <c r="H1706" s="6" t="s">
        <v>19791</v>
      </c>
      <c r="I1706" s="6">
        <v>1</v>
      </c>
      <c r="J1706" s="6">
        <v>8</v>
      </c>
      <c r="K1706" s="6">
        <v>12</v>
      </c>
      <c r="L1706" s="6"/>
      <c r="M1706" s="6" t="s">
        <v>19790</v>
      </c>
      <c r="N1706" s="6">
        <v>4</v>
      </c>
      <c r="O1706" s="6">
        <v>4</v>
      </c>
      <c r="P1706" s="6">
        <v>4</v>
      </c>
      <c r="Q1706" s="6">
        <v>5</v>
      </c>
      <c r="R1706" s="6" t="s">
        <v>19676</v>
      </c>
      <c r="S1706" s="6" t="s">
        <v>19677</v>
      </c>
      <c r="T1706" s="6" t="s">
        <v>155</v>
      </c>
    </row>
    <row r="1707" spans="1:20" x14ac:dyDescent="0.25">
      <c r="A1707" s="6" t="s">
        <v>1814</v>
      </c>
      <c r="B1707" s="7">
        <f>(#REF!/#REF!)*10000000</f>
        <v>1850.0246669955598</v>
      </c>
      <c r="C1707" s="8">
        <v>1.5</v>
      </c>
      <c r="D1707" s="9">
        <v>8108</v>
      </c>
      <c r="E1707" s="6">
        <v>3</v>
      </c>
      <c r="F1707" s="6">
        <v>3</v>
      </c>
      <c r="G1707" s="6">
        <v>4</v>
      </c>
      <c r="H1707" s="6" t="s">
        <v>19785</v>
      </c>
      <c r="I1707" s="6">
        <v>0</v>
      </c>
      <c r="J1707" s="6">
        <v>11</v>
      </c>
      <c r="K1707" s="6">
        <v>15</v>
      </c>
      <c r="L1707" s="6" t="s">
        <v>143</v>
      </c>
      <c r="M1707" s="6" t="s">
        <v>19788</v>
      </c>
      <c r="N1707" s="6">
        <v>5</v>
      </c>
      <c r="O1707" s="6">
        <v>4.5</v>
      </c>
      <c r="P1707" s="6">
        <v>5</v>
      </c>
      <c r="Q1707" s="6">
        <v>4.5</v>
      </c>
      <c r="R1707" s="6" t="s">
        <v>1812</v>
      </c>
      <c r="S1707" s="6" t="s">
        <v>1813</v>
      </c>
      <c r="T1707" s="6" t="s">
        <v>1809</v>
      </c>
    </row>
    <row r="1708" spans="1:20" x14ac:dyDescent="0.25">
      <c r="A1708" s="6" t="s">
        <v>5217</v>
      </c>
      <c r="B1708" s="7">
        <f>(#REF!/#REF!)*10000000</f>
        <v>1850.0246669955598</v>
      </c>
      <c r="C1708" s="8">
        <v>1.5</v>
      </c>
      <c r="D1708" s="9">
        <v>8108</v>
      </c>
      <c r="E1708" s="6">
        <v>3</v>
      </c>
      <c r="F1708" s="6">
        <v>3</v>
      </c>
      <c r="G1708" s="6">
        <v>4</v>
      </c>
      <c r="H1708" s="6" t="s">
        <v>19791</v>
      </c>
      <c r="I1708" s="6">
        <v>1</v>
      </c>
      <c r="J1708" s="6">
        <v>4</v>
      </c>
      <c r="K1708" s="6">
        <v>5</v>
      </c>
      <c r="L1708" s="6" t="s">
        <v>31</v>
      </c>
      <c r="M1708" s="6" t="s">
        <v>19790</v>
      </c>
      <c r="N1708" s="6">
        <v>4</v>
      </c>
      <c r="O1708" s="6">
        <v>4</v>
      </c>
      <c r="P1708" s="6">
        <v>5</v>
      </c>
      <c r="Q1708" s="6">
        <v>4</v>
      </c>
      <c r="R1708" s="6" t="s">
        <v>5215</v>
      </c>
      <c r="S1708" s="6" t="s">
        <v>5216</v>
      </c>
      <c r="T1708" s="6" t="s">
        <v>5212</v>
      </c>
    </row>
    <row r="1709" spans="1:20" x14ac:dyDescent="0.25">
      <c r="A1709" s="6" t="s">
        <v>15334</v>
      </c>
      <c r="B1709" s="7">
        <f>(#REF!/#REF!)*10000000</f>
        <v>1850.0246669955598</v>
      </c>
      <c r="C1709" s="8">
        <v>1.5</v>
      </c>
      <c r="D1709" s="9">
        <v>8108</v>
      </c>
      <c r="E1709" s="6">
        <v>4</v>
      </c>
      <c r="F1709" s="6">
        <v>3</v>
      </c>
      <c r="G1709" s="6">
        <v>4</v>
      </c>
      <c r="H1709" s="6" t="s">
        <v>19785</v>
      </c>
      <c r="I1709" s="6">
        <v>0</v>
      </c>
      <c r="J1709" s="6">
        <v>8</v>
      </c>
      <c r="K1709" s="6">
        <v>9</v>
      </c>
      <c r="L1709" s="6"/>
      <c r="M1709" s="6" t="s">
        <v>19790</v>
      </c>
      <c r="N1709" s="6">
        <v>4</v>
      </c>
      <c r="O1709" s="6">
        <v>4</v>
      </c>
      <c r="P1709" s="6">
        <v>4</v>
      </c>
      <c r="Q1709" s="6">
        <v>4</v>
      </c>
      <c r="R1709" s="6" t="s">
        <v>15333</v>
      </c>
      <c r="S1709" s="6" t="s">
        <v>1505</v>
      </c>
      <c r="T1709" s="6" t="s">
        <v>14184</v>
      </c>
    </row>
    <row r="1710" spans="1:20" x14ac:dyDescent="0.25">
      <c r="A1710" s="6" t="s">
        <v>19680</v>
      </c>
      <c r="B1710" s="7">
        <f>(#REF!/#REF!)*10000000</f>
        <v>1850.0246669955598</v>
      </c>
      <c r="C1710" s="8">
        <v>1.5</v>
      </c>
      <c r="D1710" s="9">
        <v>8108</v>
      </c>
      <c r="E1710" s="6">
        <v>3</v>
      </c>
      <c r="F1710" s="6">
        <v>3</v>
      </c>
      <c r="G1710" s="6">
        <v>2</v>
      </c>
      <c r="H1710" s="6" t="s">
        <v>19785</v>
      </c>
      <c r="I1710" s="6">
        <v>0</v>
      </c>
      <c r="J1710" s="6">
        <v>3</v>
      </c>
      <c r="K1710" s="6">
        <v>17</v>
      </c>
      <c r="L1710" s="6"/>
      <c r="M1710" s="6" t="s">
        <v>19786</v>
      </c>
      <c r="N1710" s="6">
        <v>5</v>
      </c>
      <c r="O1710" s="6">
        <v>4.5</v>
      </c>
      <c r="P1710" s="6">
        <v>5</v>
      </c>
      <c r="Q1710" s="6">
        <v>4.5</v>
      </c>
      <c r="R1710" s="6" t="s">
        <v>4555</v>
      </c>
      <c r="S1710" s="6" t="s">
        <v>14681</v>
      </c>
      <c r="T1710" s="6" t="s">
        <v>5611</v>
      </c>
    </row>
    <row r="1711" spans="1:20" x14ac:dyDescent="0.25">
      <c r="A1711" s="6" t="s">
        <v>19576</v>
      </c>
      <c r="B1711" s="7">
        <f>(#REF!/#REF!)*10000000</f>
        <v>1850.0703026715014</v>
      </c>
      <c r="C1711" s="8">
        <v>2.5</v>
      </c>
      <c r="D1711" s="9">
        <v>13513</v>
      </c>
      <c r="E1711" s="6">
        <v>3</v>
      </c>
      <c r="F1711" s="6">
        <v>2</v>
      </c>
      <c r="G1711" s="6">
        <v>3</v>
      </c>
      <c r="H1711" s="6" t="s">
        <v>19785</v>
      </c>
      <c r="I1711" s="6">
        <v>1</v>
      </c>
      <c r="J1711" s="6">
        <v>5</v>
      </c>
      <c r="K1711" s="6">
        <v>8</v>
      </c>
      <c r="L1711" s="6" t="s">
        <v>270</v>
      </c>
      <c r="M1711" s="6" t="s">
        <v>19787</v>
      </c>
      <c r="N1711" s="6">
        <v>4</v>
      </c>
      <c r="O1711" s="6">
        <v>4</v>
      </c>
      <c r="P1711" s="6">
        <v>4</v>
      </c>
      <c r="Q1711" s="6">
        <v>5</v>
      </c>
      <c r="R1711" s="6" t="s">
        <v>12163</v>
      </c>
      <c r="S1711" s="6"/>
      <c r="T1711" s="6" t="s">
        <v>19573</v>
      </c>
    </row>
    <row r="1712" spans="1:20" x14ac:dyDescent="0.25">
      <c r="A1712" s="6" t="s">
        <v>7893</v>
      </c>
      <c r="B1712" s="7">
        <f>(#REF!/#REF!)*10000000</f>
        <v>1850.0720807304181</v>
      </c>
      <c r="C1712" s="8">
        <v>1.54</v>
      </c>
      <c r="D1712" s="9">
        <v>8324</v>
      </c>
      <c r="E1712" s="6">
        <v>3</v>
      </c>
      <c r="F1712" s="6">
        <v>4</v>
      </c>
      <c r="G1712" s="6">
        <v>4</v>
      </c>
      <c r="H1712" s="6" t="s">
        <v>19785</v>
      </c>
      <c r="I1712" s="6">
        <v>1</v>
      </c>
      <c r="J1712" s="6">
        <v>5</v>
      </c>
      <c r="K1712" s="6">
        <v>9</v>
      </c>
      <c r="L1712" s="6" t="s">
        <v>703</v>
      </c>
      <c r="M1712" s="6" t="s">
        <v>19787</v>
      </c>
      <c r="N1712" s="6">
        <v>4</v>
      </c>
      <c r="O1712" s="6">
        <v>4</v>
      </c>
      <c r="P1712" s="6">
        <v>5</v>
      </c>
      <c r="Q1712" s="6">
        <v>5</v>
      </c>
      <c r="R1712" s="6" t="s">
        <v>7891</v>
      </c>
      <c r="S1712" s="6" t="s">
        <v>7892</v>
      </c>
      <c r="T1712" s="6" t="s">
        <v>5375</v>
      </c>
    </row>
    <row r="1713" spans="1:20" x14ac:dyDescent="0.25">
      <c r="A1713" s="6" t="s">
        <v>11315</v>
      </c>
      <c r="B1713" s="7">
        <f>(#REF!/#REF!)*10000000</f>
        <v>1850.0720807304181</v>
      </c>
      <c r="C1713" s="8">
        <v>1.54</v>
      </c>
      <c r="D1713" s="9">
        <v>8324</v>
      </c>
      <c r="E1713" s="6">
        <v>3</v>
      </c>
      <c r="F1713" s="6">
        <v>3</v>
      </c>
      <c r="G1713" s="6">
        <v>2</v>
      </c>
      <c r="H1713" s="6" t="s">
        <v>19791</v>
      </c>
      <c r="I1713" s="6">
        <v>2</v>
      </c>
      <c r="J1713" s="6">
        <v>6</v>
      </c>
      <c r="K1713" s="6">
        <v>9</v>
      </c>
      <c r="L1713" s="6" t="s">
        <v>703</v>
      </c>
      <c r="M1713" s="6" t="s">
        <v>19787</v>
      </c>
      <c r="N1713" s="6">
        <v>4</v>
      </c>
      <c r="O1713" s="6">
        <v>4</v>
      </c>
      <c r="P1713" s="6">
        <v>5</v>
      </c>
      <c r="Q1713" s="6">
        <v>5</v>
      </c>
      <c r="R1713" s="6" t="s">
        <v>11313</v>
      </c>
      <c r="S1713" s="6" t="s">
        <v>11314</v>
      </c>
      <c r="T1713" s="6" t="s">
        <v>5375</v>
      </c>
    </row>
    <row r="1714" spans="1:20" x14ac:dyDescent="0.25">
      <c r="A1714" s="6" t="s">
        <v>7676</v>
      </c>
      <c r="B1714" s="7">
        <f>(#REF!/#REF!)*10000000</f>
        <v>1850.0753734411403</v>
      </c>
      <c r="C1714" s="8">
        <v>1.35</v>
      </c>
      <c r="D1714" s="9">
        <v>7297</v>
      </c>
      <c r="E1714" s="6">
        <v>4</v>
      </c>
      <c r="F1714" s="6">
        <v>4</v>
      </c>
      <c r="G1714" s="6">
        <v>4</v>
      </c>
      <c r="H1714" s="6" t="s">
        <v>19791</v>
      </c>
      <c r="I1714" s="6">
        <v>2</v>
      </c>
      <c r="J1714" s="6">
        <v>18</v>
      </c>
      <c r="K1714" s="6">
        <v>24</v>
      </c>
      <c r="L1714" s="6" t="s">
        <v>143</v>
      </c>
      <c r="M1714" s="6" t="s">
        <v>19786</v>
      </c>
      <c r="N1714" s="6"/>
      <c r="O1714" s="6"/>
      <c r="P1714" s="6"/>
      <c r="Q1714" s="6"/>
      <c r="R1714" s="6" t="s">
        <v>7675</v>
      </c>
      <c r="S1714" s="6" t="s">
        <v>2774</v>
      </c>
      <c r="T1714" s="6" t="s">
        <v>7672</v>
      </c>
    </row>
    <row r="1715" spans="1:20" x14ac:dyDescent="0.25">
      <c r="A1715" s="6" t="s">
        <v>12567</v>
      </c>
      <c r="B1715" s="7">
        <f>(#REF!/#REF!)*10000000</f>
        <v>1850.0898615075591</v>
      </c>
      <c r="C1715" s="8">
        <v>1.75</v>
      </c>
      <c r="D1715" s="9">
        <v>9459</v>
      </c>
      <c r="E1715" s="6">
        <v>3</v>
      </c>
      <c r="F1715" s="6">
        <v>4</v>
      </c>
      <c r="G1715" s="6">
        <v>2</v>
      </c>
      <c r="H1715" s="6" t="s">
        <v>19785</v>
      </c>
      <c r="I1715" s="6">
        <v>0</v>
      </c>
      <c r="J1715" s="6">
        <v>0</v>
      </c>
      <c r="K1715" s="6">
        <v>14</v>
      </c>
      <c r="L1715" s="6" t="s">
        <v>270</v>
      </c>
      <c r="M1715" s="6" t="s">
        <v>19786</v>
      </c>
      <c r="N1715" s="6">
        <v>5</v>
      </c>
      <c r="O1715" s="6">
        <v>5</v>
      </c>
      <c r="P1715" s="6">
        <v>5</v>
      </c>
      <c r="Q1715" s="6">
        <v>4.5</v>
      </c>
      <c r="R1715" s="6" t="s">
        <v>12566</v>
      </c>
      <c r="S1715" s="6" t="s">
        <v>3629</v>
      </c>
      <c r="T1715" s="6" t="s">
        <v>2660</v>
      </c>
    </row>
    <row r="1716" spans="1:20" x14ac:dyDescent="0.25">
      <c r="A1716" s="6" t="s">
        <v>12671</v>
      </c>
      <c r="B1716" s="7">
        <f>(#REF!/#REF!)*10000000</f>
        <v>1850.0998633448964</v>
      </c>
      <c r="C1716" s="8">
        <v>1.76</v>
      </c>
      <c r="D1716" s="9">
        <v>9513</v>
      </c>
      <c r="E1716" s="6">
        <v>3</v>
      </c>
      <c r="F1716" s="6">
        <v>4</v>
      </c>
      <c r="G1716" s="6">
        <v>2</v>
      </c>
      <c r="H1716" s="6" t="s">
        <v>19785</v>
      </c>
      <c r="I1716" s="6">
        <v>0</v>
      </c>
      <c r="J1716" s="6">
        <v>0</v>
      </c>
      <c r="K1716" s="6">
        <v>14</v>
      </c>
      <c r="L1716" s="6" t="s">
        <v>322</v>
      </c>
      <c r="M1716" s="6" t="s">
        <v>19786</v>
      </c>
      <c r="N1716" s="6">
        <v>5</v>
      </c>
      <c r="O1716" s="6">
        <v>5</v>
      </c>
      <c r="P1716" s="6">
        <v>5</v>
      </c>
      <c r="Q1716" s="6">
        <v>4.5</v>
      </c>
      <c r="R1716" s="6" t="s">
        <v>530</v>
      </c>
      <c r="S1716" s="6" t="s">
        <v>4852</v>
      </c>
      <c r="T1716" s="6" t="s">
        <v>12664</v>
      </c>
    </row>
    <row r="1717" spans="1:20" x14ac:dyDescent="0.25">
      <c r="A1717" s="6" t="s">
        <v>11300</v>
      </c>
      <c r="B1717" s="7">
        <f>(#REF!/#REF!)*10000000</f>
        <v>1850.1279962764722</v>
      </c>
      <c r="C1717" s="8">
        <v>1.59</v>
      </c>
      <c r="D1717" s="9">
        <v>8594</v>
      </c>
      <c r="E1717" s="6">
        <v>4</v>
      </c>
      <c r="F1717" s="6">
        <v>3</v>
      </c>
      <c r="G1717" s="6">
        <v>4</v>
      </c>
      <c r="H1717" s="6" t="s">
        <v>19785</v>
      </c>
      <c r="I1717" s="6">
        <v>1</v>
      </c>
      <c r="J1717" s="6">
        <v>3</v>
      </c>
      <c r="K1717" s="6">
        <v>9</v>
      </c>
      <c r="L1717" s="6" t="s">
        <v>304</v>
      </c>
      <c r="M1717" s="6" t="s">
        <v>19787</v>
      </c>
      <c r="N1717" s="6">
        <v>4</v>
      </c>
      <c r="O1717" s="6">
        <v>4</v>
      </c>
      <c r="P1717" s="6">
        <v>5</v>
      </c>
      <c r="Q1717" s="6">
        <v>5</v>
      </c>
      <c r="R1717" s="6" t="s">
        <v>11298</v>
      </c>
      <c r="S1717" s="6" t="s">
        <v>11299</v>
      </c>
      <c r="T1717" s="6" t="s">
        <v>5375</v>
      </c>
    </row>
    <row r="1718" spans="1:20" x14ac:dyDescent="0.25">
      <c r="A1718" s="6" t="s">
        <v>14953</v>
      </c>
      <c r="B1718" s="7">
        <f>(#REF!/#REF!)*10000000</f>
        <v>1850.1387604070305</v>
      </c>
      <c r="C1718" s="8">
        <v>1.4</v>
      </c>
      <c r="D1718" s="9">
        <v>7567</v>
      </c>
      <c r="E1718" s="6">
        <v>3</v>
      </c>
      <c r="F1718" s="6">
        <v>3</v>
      </c>
      <c r="G1718" s="6">
        <v>4</v>
      </c>
      <c r="H1718" s="6" t="s">
        <v>19785</v>
      </c>
      <c r="I1718" s="6">
        <v>0</v>
      </c>
      <c r="J1718" s="6">
        <v>4</v>
      </c>
      <c r="K1718" s="6">
        <v>14</v>
      </c>
      <c r="L1718" s="6" t="s">
        <v>270</v>
      </c>
      <c r="M1718" s="6" t="s">
        <v>19786</v>
      </c>
      <c r="N1718" s="6">
        <v>5</v>
      </c>
      <c r="O1718" s="6">
        <v>4.5</v>
      </c>
      <c r="P1718" s="6">
        <v>5</v>
      </c>
      <c r="Q1718" s="6">
        <v>4.5</v>
      </c>
      <c r="R1718" s="6" t="s">
        <v>14952</v>
      </c>
      <c r="S1718" s="6" t="s">
        <v>3486</v>
      </c>
      <c r="T1718" s="6" t="s">
        <v>5611</v>
      </c>
    </row>
    <row r="1719" spans="1:20" x14ac:dyDescent="0.25">
      <c r="A1719" s="6" t="s">
        <v>8112</v>
      </c>
      <c r="B1719" s="7">
        <f>(#REF!/#REF!)*10000000</f>
        <v>1850.1387604070308</v>
      </c>
      <c r="C1719" s="8">
        <v>1.6</v>
      </c>
      <c r="D1719" s="9">
        <v>8648</v>
      </c>
      <c r="E1719" s="6">
        <v>3</v>
      </c>
      <c r="F1719" s="6">
        <v>3</v>
      </c>
      <c r="G1719" s="6">
        <v>4</v>
      </c>
      <c r="H1719" s="6" t="s">
        <v>19791</v>
      </c>
      <c r="I1719" s="6">
        <v>3</v>
      </c>
      <c r="J1719" s="6">
        <v>6</v>
      </c>
      <c r="K1719" s="6">
        <v>16</v>
      </c>
      <c r="L1719" s="6" t="s">
        <v>270</v>
      </c>
      <c r="M1719" s="6" t="s">
        <v>19786</v>
      </c>
      <c r="N1719" s="6">
        <v>5</v>
      </c>
      <c r="O1719" s="6">
        <v>4</v>
      </c>
      <c r="P1719" s="6">
        <v>5</v>
      </c>
      <c r="Q1719" s="6">
        <v>4</v>
      </c>
      <c r="R1719" s="6" t="s">
        <v>8111</v>
      </c>
      <c r="S1719" s="6" t="s">
        <v>4111</v>
      </c>
      <c r="T1719" s="6" t="s">
        <v>2541</v>
      </c>
    </row>
    <row r="1720" spans="1:20" x14ac:dyDescent="0.25">
      <c r="A1720" s="6" t="s">
        <v>17919</v>
      </c>
      <c r="B1720" s="7">
        <f>(#REF!/#REF!)*10000000</f>
        <v>1852.01362802481</v>
      </c>
      <c r="C1720" s="8">
        <v>2.12</v>
      </c>
      <c r="D1720" s="9">
        <v>11447</v>
      </c>
      <c r="E1720" s="6">
        <v>3</v>
      </c>
      <c r="F1720" s="6">
        <v>3</v>
      </c>
      <c r="G1720" s="6">
        <v>3</v>
      </c>
      <c r="H1720" s="6" t="s">
        <v>19785</v>
      </c>
      <c r="I1720" s="6">
        <v>0</v>
      </c>
      <c r="J1720" s="6">
        <v>9</v>
      </c>
      <c r="K1720" s="6">
        <v>26</v>
      </c>
      <c r="L1720" s="6" t="s">
        <v>206</v>
      </c>
      <c r="M1720" s="6" t="s">
        <v>19788</v>
      </c>
      <c r="N1720" s="6">
        <v>4</v>
      </c>
      <c r="O1720" s="6">
        <v>4</v>
      </c>
      <c r="P1720" s="6">
        <v>5</v>
      </c>
      <c r="Q1720" s="6">
        <v>4</v>
      </c>
      <c r="R1720" s="6" t="s">
        <v>17917</v>
      </c>
      <c r="S1720" s="6" t="s">
        <v>17918</v>
      </c>
      <c r="T1720" s="6" t="s">
        <v>321</v>
      </c>
    </row>
    <row r="1721" spans="1:20" x14ac:dyDescent="0.25">
      <c r="A1721" s="6" t="s">
        <v>7187</v>
      </c>
      <c r="B1721" s="7">
        <f>(#REF!/#REF!)*10000000</f>
        <v>1852.0233354940274</v>
      </c>
      <c r="C1721" s="8">
        <v>2</v>
      </c>
      <c r="D1721" s="9">
        <v>10799</v>
      </c>
      <c r="E1721" s="6">
        <v>3</v>
      </c>
      <c r="F1721" s="6">
        <v>3</v>
      </c>
      <c r="G1721" s="6">
        <v>3</v>
      </c>
      <c r="H1721" s="6" t="s">
        <v>19785</v>
      </c>
      <c r="I1721" s="6">
        <v>0</v>
      </c>
      <c r="J1721" s="6">
        <v>9</v>
      </c>
      <c r="K1721" s="6">
        <v>26</v>
      </c>
      <c r="L1721" s="6" t="s">
        <v>206</v>
      </c>
      <c r="M1721" s="6" t="s">
        <v>19786</v>
      </c>
      <c r="N1721" s="6">
        <v>4</v>
      </c>
      <c r="O1721" s="6">
        <v>4</v>
      </c>
      <c r="P1721" s="6">
        <v>5</v>
      </c>
      <c r="Q1721" s="6">
        <v>4</v>
      </c>
      <c r="R1721" s="6"/>
      <c r="S1721" s="6" t="s">
        <v>4632</v>
      </c>
      <c r="T1721" s="6" t="s">
        <v>321</v>
      </c>
    </row>
    <row r="1722" spans="1:20" x14ac:dyDescent="0.25">
      <c r="A1722" s="6" t="s">
        <v>6792</v>
      </c>
      <c r="B1722" s="7">
        <f>(#REF!/#REF!)*10000000</f>
        <v>1852.0277329281032</v>
      </c>
      <c r="C1722" s="8">
        <v>1.95</v>
      </c>
      <c r="D1722" s="9">
        <v>10529</v>
      </c>
      <c r="E1722" s="6">
        <v>3</v>
      </c>
      <c r="F1722" s="6">
        <v>3</v>
      </c>
      <c r="G1722" s="6">
        <v>3</v>
      </c>
      <c r="H1722" s="6" t="s">
        <v>19785</v>
      </c>
      <c r="I1722" s="6">
        <v>0</v>
      </c>
      <c r="J1722" s="6">
        <v>10</v>
      </c>
      <c r="K1722" s="6">
        <v>26</v>
      </c>
      <c r="L1722" s="6" t="s">
        <v>143</v>
      </c>
      <c r="M1722" s="6" t="s">
        <v>19786</v>
      </c>
      <c r="N1722" s="6">
        <v>4</v>
      </c>
      <c r="O1722" s="6">
        <v>4</v>
      </c>
      <c r="P1722" s="6">
        <v>5</v>
      </c>
      <c r="Q1722" s="6">
        <v>4</v>
      </c>
      <c r="R1722" s="6" t="s">
        <v>93</v>
      </c>
      <c r="S1722" s="6" t="s">
        <v>6791</v>
      </c>
      <c r="T1722" s="6" t="s">
        <v>6148</v>
      </c>
    </row>
    <row r="1723" spans="1:20" x14ac:dyDescent="0.25">
      <c r="A1723" s="6" t="s">
        <v>10436</v>
      </c>
      <c r="B1723" s="7">
        <f>(#REF!/#REF!)*10000000</f>
        <v>1852.0323618286382</v>
      </c>
      <c r="C1723" s="8">
        <v>1.9</v>
      </c>
      <c r="D1723" s="9">
        <v>10259</v>
      </c>
      <c r="E1723" s="6">
        <v>3</v>
      </c>
      <c r="F1723" s="6">
        <v>3</v>
      </c>
      <c r="G1723" s="6">
        <v>4</v>
      </c>
      <c r="H1723" s="6" t="s">
        <v>19791</v>
      </c>
      <c r="I1723" s="6">
        <v>1</v>
      </c>
      <c r="J1723" s="6">
        <v>15</v>
      </c>
      <c r="K1723" s="6">
        <v>26</v>
      </c>
      <c r="L1723" s="6" t="s">
        <v>143</v>
      </c>
      <c r="M1723" s="6" t="s">
        <v>19788</v>
      </c>
      <c r="N1723" s="6">
        <v>4</v>
      </c>
      <c r="O1723" s="6">
        <v>4</v>
      </c>
      <c r="P1723" s="6">
        <v>5</v>
      </c>
      <c r="Q1723" s="6">
        <v>4</v>
      </c>
      <c r="R1723" s="6" t="s">
        <v>10435</v>
      </c>
      <c r="S1723" s="6" t="s">
        <v>2774</v>
      </c>
      <c r="T1723" s="6" t="s">
        <v>10433</v>
      </c>
    </row>
    <row r="1724" spans="1:20" x14ac:dyDescent="0.25">
      <c r="A1724" s="6" t="s">
        <v>12521</v>
      </c>
      <c r="B1724" s="7">
        <f>(#REF!/#REF!)*10000000</f>
        <v>1852.0478357498146</v>
      </c>
      <c r="C1724" s="8">
        <v>1.75</v>
      </c>
      <c r="D1724" s="9">
        <v>9449</v>
      </c>
      <c r="E1724" s="6">
        <v>3</v>
      </c>
      <c r="F1724" s="6">
        <v>3</v>
      </c>
      <c r="G1724" s="6">
        <v>3</v>
      </c>
      <c r="H1724" s="6" t="s">
        <v>19791</v>
      </c>
      <c r="I1724" s="6">
        <v>3</v>
      </c>
      <c r="J1724" s="6">
        <v>10</v>
      </c>
      <c r="K1724" s="6">
        <v>26</v>
      </c>
      <c r="L1724" s="6" t="s">
        <v>31</v>
      </c>
      <c r="M1724" s="6" t="s">
        <v>19786</v>
      </c>
      <c r="N1724" s="6">
        <v>4</v>
      </c>
      <c r="O1724" s="6">
        <v>4</v>
      </c>
      <c r="P1724" s="6">
        <v>5</v>
      </c>
      <c r="Q1724" s="6">
        <v>4</v>
      </c>
      <c r="R1724" s="6" t="s">
        <v>12520</v>
      </c>
      <c r="S1724" s="6" t="s">
        <v>171</v>
      </c>
      <c r="T1724" s="6" t="s">
        <v>321</v>
      </c>
    </row>
    <row r="1725" spans="1:20" x14ac:dyDescent="0.25">
      <c r="A1725" s="6" t="s">
        <v>18194</v>
      </c>
      <c r="B1725" s="7">
        <f>(#REF!/#REF!)*10000000</f>
        <v>1853.1591951994353</v>
      </c>
      <c r="C1725" s="8">
        <v>1.05</v>
      </c>
      <c r="D1725" s="9">
        <v>5666</v>
      </c>
      <c r="E1725" s="6">
        <v>3</v>
      </c>
      <c r="F1725" s="6">
        <v>3</v>
      </c>
      <c r="G1725" s="6">
        <v>3</v>
      </c>
      <c r="H1725" s="6" t="s">
        <v>19785</v>
      </c>
      <c r="I1725" s="6">
        <v>0</v>
      </c>
      <c r="J1725" s="6">
        <v>6</v>
      </c>
      <c r="K1725" s="6">
        <v>16</v>
      </c>
      <c r="L1725" s="6" t="s">
        <v>304</v>
      </c>
      <c r="M1725" s="6" t="s">
        <v>19790</v>
      </c>
      <c r="N1725" s="6">
        <v>4</v>
      </c>
      <c r="O1725" s="6">
        <v>4</v>
      </c>
      <c r="P1725" s="6">
        <v>4</v>
      </c>
      <c r="Q1725" s="6">
        <v>5</v>
      </c>
      <c r="R1725" s="6" t="s">
        <v>356</v>
      </c>
      <c r="S1725" s="6"/>
      <c r="T1725" s="6" t="s">
        <v>18192</v>
      </c>
    </row>
    <row r="1726" spans="1:20" x14ac:dyDescent="0.25">
      <c r="A1726" s="6" t="s">
        <v>7098</v>
      </c>
      <c r="B1726" s="7">
        <f>(#REF!/#REF!)*10000000</f>
        <v>1854.1930046354826</v>
      </c>
      <c r="C1726" s="8">
        <v>0.88</v>
      </c>
      <c r="D1726" s="9">
        <v>4746</v>
      </c>
      <c r="E1726" s="6">
        <v>3</v>
      </c>
      <c r="F1726" s="6">
        <v>4</v>
      </c>
      <c r="G1726" s="6">
        <v>3</v>
      </c>
      <c r="H1726" s="6" t="s">
        <v>19791</v>
      </c>
      <c r="I1726" s="6">
        <v>2</v>
      </c>
      <c r="J1726" s="6">
        <v>8</v>
      </c>
      <c r="K1726" s="6">
        <v>12</v>
      </c>
      <c r="L1726" s="6" t="s">
        <v>527</v>
      </c>
      <c r="M1726" s="6" t="s">
        <v>19790</v>
      </c>
      <c r="N1726" s="6">
        <v>4</v>
      </c>
      <c r="O1726" s="6">
        <v>4</v>
      </c>
      <c r="P1726" s="6">
        <v>4</v>
      </c>
      <c r="Q1726" s="6">
        <v>5</v>
      </c>
      <c r="R1726" s="6" t="s">
        <v>7097</v>
      </c>
      <c r="S1726" s="6" t="s">
        <v>5026</v>
      </c>
      <c r="T1726" s="6" t="s">
        <v>7095</v>
      </c>
    </row>
    <row r="1727" spans="1:20" x14ac:dyDescent="0.25">
      <c r="A1727" s="6" t="s">
        <v>7999</v>
      </c>
      <c r="B1727" s="7">
        <f>(#REF!/#REF!)*10000000</f>
        <v>1859.0919971275832</v>
      </c>
      <c r="C1727" s="8">
        <v>2.33</v>
      </c>
      <c r="D1727" s="9">
        <v>12533</v>
      </c>
      <c r="E1727" s="6">
        <v>3</v>
      </c>
      <c r="F1727" s="6">
        <v>3</v>
      </c>
      <c r="G1727" s="6">
        <v>3</v>
      </c>
      <c r="H1727" s="6" t="s">
        <v>19785</v>
      </c>
      <c r="I1727" s="6">
        <v>1</v>
      </c>
      <c r="J1727" s="6">
        <v>3</v>
      </c>
      <c r="K1727" s="6">
        <v>25</v>
      </c>
      <c r="L1727" s="6" t="s">
        <v>304</v>
      </c>
      <c r="M1727" s="6" t="s">
        <v>19788</v>
      </c>
      <c r="N1727" s="6"/>
      <c r="O1727" s="6"/>
      <c r="P1727" s="6"/>
      <c r="Q1727" s="6"/>
      <c r="R1727" s="6" t="s">
        <v>7998</v>
      </c>
      <c r="S1727" s="6" t="s">
        <v>2774</v>
      </c>
      <c r="T1727" s="6" t="s">
        <v>335</v>
      </c>
    </row>
    <row r="1728" spans="1:20" x14ac:dyDescent="0.25">
      <c r="A1728" s="6" t="s">
        <v>15550</v>
      </c>
      <c r="B1728" s="7">
        <f>(#REF!/#REF!)*10000000</f>
        <v>1859.7835888187556</v>
      </c>
      <c r="C1728" s="8">
        <v>1.65</v>
      </c>
      <c r="D1728" s="9">
        <v>8872</v>
      </c>
      <c r="E1728" s="6">
        <v>3</v>
      </c>
      <c r="F1728" s="6">
        <v>3</v>
      </c>
      <c r="G1728" s="6">
        <v>2</v>
      </c>
      <c r="H1728" s="6" t="s">
        <v>19785</v>
      </c>
      <c r="I1728" s="6">
        <v>0</v>
      </c>
      <c r="J1728" s="6">
        <v>1</v>
      </c>
      <c r="K1728" s="6">
        <v>18</v>
      </c>
      <c r="L1728" s="6"/>
      <c r="M1728" s="6" t="s">
        <v>19786</v>
      </c>
      <c r="N1728" s="6">
        <v>4</v>
      </c>
      <c r="O1728" s="6">
        <v>4</v>
      </c>
      <c r="P1728" s="6">
        <v>4</v>
      </c>
      <c r="Q1728" s="6">
        <v>4</v>
      </c>
      <c r="R1728" s="6" t="s">
        <v>15548</v>
      </c>
      <c r="S1728" s="6" t="s">
        <v>15549</v>
      </c>
      <c r="T1728" s="6" t="s">
        <v>2660</v>
      </c>
    </row>
    <row r="1729" spans="1:20" x14ac:dyDescent="0.25">
      <c r="A1729" s="6" t="s">
        <v>18496</v>
      </c>
      <c r="B1729" s="7">
        <f>(#REF!/#REF!)*10000000</f>
        <v>1860</v>
      </c>
      <c r="C1729" s="8">
        <v>2.79</v>
      </c>
      <c r="D1729" s="9">
        <v>15000</v>
      </c>
      <c r="E1729" s="6">
        <v>3</v>
      </c>
      <c r="F1729" s="6">
        <v>3</v>
      </c>
      <c r="G1729" s="6">
        <v>3</v>
      </c>
      <c r="H1729" s="6" t="s">
        <v>19785</v>
      </c>
      <c r="I1729" s="6">
        <v>0</v>
      </c>
      <c r="J1729" s="6">
        <v>13</v>
      </c>
      <c r="K1729" s="6">
        <v>20</v>
      </c>
      <c r="L1729" s="6" t="s">
        <v>270</v>
      </c>
      <c r="M1729" s="6" t="s">
        <v>19788</v>
      </c>
      <c r="N1729" s="6">
        <v>4</v>
      </c>
      <c r="O1729" s="6">
        <v>5</v>
      </c>
      <c r="P1729" s="6">
        <v>4</v>
      </c>
      <c r="Q1729" s="6">
        <v>5</v>
      </c>
      <c r="R1729" s="6" t="s">
        <v>18494</v>
      </c>
      <c r="S1729" s="6" t="s">
        <v>18495</v>
      </c>
      <c r="T1729" s="6" t="s">
        <v>1130</v>
      </c>
    </row>
    <row r="1730" spans="1:20" x14ac:dyDescent="0.25">
      <c r="A1730" s="6" t="s">
        <v>8320</v>
      </c>
      <c r="B1730" s="7">
        <f>(#REF!/#REF!)*10000000</f>
        <v>1860.0919104238092</v>
      </c>
      <c r="C1730" s="8">
        <v>2.5499999999999998</v>
      </c>
      <c r="D1730" s="9">
        <v>13709</v>
      </c>
      <c r="E1730" s="6">
        <v>3</v>
      </c>
      <c r="F1730" s="6">
        <v>3</v>
      </c>
      <c r="G1730" s="6">
        <v>3</v>
      </c>
      <c r="H1730" s="6" t="s">
        <v>19785</v>
      </c>
      <c r="I1730" s="6">
        <v>1</v>
      </c>
      <c r="J1730" s="6">
        <v>8</v>
      </c>
      <c r="K1730" s="6">
        <v>20</v>
      </c>
      <c r="L1730" s="6" t="s">
        <v>143</v>
      </c>
      <c r="M1730" s="6" t="s">
        <v>19786</v>
      </c>
      <c r="N1730" s="6">
        <v>4</v>
      </c>
      <c r="O1730" s="6">
        <v>5</v>
      </c>
      <c r="P1730" s="6">
        <v>4</v>
      </c>
      <c r="Q1730" s="6">
        <v>5</v>
      </c>
      <c r="R1730" s="6" t="s">
        <v>8318</v>
      </c>
      <c r="S1730" s="6" t="s">
        <v>8319</v>
      </c>
      <c r="T1730" s="6" t="s">
        <v>8316</v>
      </c>
    </row>
    <row r="1731" spans="1:20" x14ac:dyDescent="0.25">
      <c r="A1731" s="6" t="s">
        <v>8325</v>
      </c>
      <c r="B1731" s="7">
        <f>(#REF!/#REF!)*10000000</f>
        <v>1860.0919104238092</v>
      </c>
      <c r="C1731" s="8">
        <v>2.5499999999999998</v>
      </c>
      <c r="D1731" s="9">
        <v>13709</v>
      </c>
      <c r="E1731" s="6">
        <v>3</v>
      </c>
      <c r="F1731" s="6">
        <v>3</v>
      </c>
      <c r="G1731" s="6">
        <v>3</v>
      </c>
      <c r="H1731" s="6" t="s">
        <v>19785</v>
      </c>
      <c r="I1731" s="6">
        <v>0</v>
      </c>
      <c r="J1731" s="6">
        <v>5</v>
      </c>
      <c r="K1731" s="6">
        <v>20</v>
      </c>
      <c r="L1731" s="6" t="s">
        <v>143</v>
      </c>
      <c r="M1731" s="6" t="s">
        <v>19786</v>
      </c>
      <c r="N1731" s="6">
        <v>4</v>
      </c>
      <c r="O1731" s="6">
        <v>5</v>
      </c>
      <c r="P1731" s="6">
        <v>4</v>
      </c>
      <c r="Q1731" s="6">
        <v>5</v>
      </c>
      <c r="R1731" s="6" t="s">
        <v>8324</v>
      </c>
      <c r="S1731" s="6" t="s">
        <v>171</v>
      </c>
      <c r="T1731" s="6" t="s">
        <v>8322</v>
      </c>
    </row>
    <row r="1732" spans="1:20" x14ac:dyDescent="0.25">
      <c r="A1732" s="6" t="s">
        <v>1861</v>
      </c>
      <c r="B1732" s="7">
        <f>(#REF!/#REF!)*10000000</f>
        <v>1864.8366403103089</v>
      </c>
      <c r="C1732" s="8">
        <v>1.25</v>
      </c>
      <c r="D1732" s="9">
        <v>6703</v>
      </c>
      <c r="E1732" s="6">
        <v>3</v>
      </c>
      <c r="F1732" s="6">
        <v>3</v>
      </c>
      <c r="G1732" s="6">
        <v>3</v>
      </c>
      <c r="H1732" s="6" t="s">
        <v>19785</v>
      </c>
      <c r="I1732" s="6">
        <v>0</v>
      </c>
      <c r="J1732" s="6">
        <v>18</v>
      </c>
      <c r="K1732" s="6">
        <v>25</v>
      </c>
      <c r="L1732" s="6" t="s">
        <v>143</v>
      </c>
      <c r="M1732" s="6" t="s">
        <v>19789</v>
      </c>
      <c r="N1732" s="6">
        <v>4</v>
      </c>
      <c r="O1732" s="6">
        <v>3.5</v>
      </c>
      <c r="P1732" s="6">
        <v>4</v>
      </c>
      <c r="Q1732" s="6">
        <v>3</v>
      </c>
      <c r="R1732" s="6" t="s">
        <v>93</v>
      </c>
      <c r="S1732" s="6" t="s">
        <v>1859</v>
      </c>
      <c r="T1732" s="6" t="s">
        <v>1855</v>
      </c>
    </row>
    <row r="1733" spans="1:20" x14ac:dyDescent="0.25">
      <c r="A1733" s="6" t="s">
        <v>1689</v>
      </c>
      <c r="B1733" s="7">
        <f>(#REF!/#REF!)*10000000</f>
        <v>1866.6666666666665</v>
      </c>
      <c r="C1733" s="8">
        <v>2.8</v>
      </c>
      <c r="D1733" s="9">
        <v>15000</v>
      </c>
      <c r="E1733" s="6">
        <v>3</v>
      </c>
      <c r="F1733" s="6">
        <v>3</v>
      </c>
      <c r="G1733" s="6">
        <v>3</v>
      </c>
      <c r="H1733" s="6" t="s">
        <v>19785</v>
      </c>
      <c r="I1733" s="6">
        <v>0</v>
      </c>
      <c r="J1733" s="6">
        <v>20</v>
      </c>
      <c r="K1733" s="6">
        <v>34</v>
      </c>
      <c r="L1733" s="6" t="s">
        <v>143</v>
      </c>
      <c r="M1733" s="6" t="s">
        <v>19789</v>
      </c>
      <c r="N1733" s="6">
        <v>4</v>
      </c>
      <c r="O1733" s="6">
        <v>4</v>
      </c>
      <c r="P1733" s="6">
        <v>4</v>
      </c>
      <c r="Q1733" s="6">
        <v>5</v>
      </c>
      <c r="R1733" s="6" t="s">
        <v>93</v>
      </c>
      <c r="S1733" s="6" t="s">
        <v>1688</v>
      </c>
      <c r="T1733" s="6" t="s">
        <v>1166</v>
      </c>
    </row>
    <row r="1734" spans="1:20" x14ac:dyDescent="0.25">
      <c r="A1734" s="6" t="s">
        <v>15473</v>
      </c>
      <c r="B1734" s="7">
        <f>(#REF!/#REF!)*10000000</f>
        <v>1869.0069884609134</v>
      </c>
      <c r="C1734" s="8">
        <v>3.45</v>
      </c>
      <c r="D1734" s="9">
        <v>18459</v>
      </c>
      <c r="E1734" s="6">
        <v>3</v>
      </c>
      <c r="F1734" s="6">
        <v>3</v>
      </c>
      <c r="G1734" s="6">
        <v>3</v>
      </c>
      <c r="H1734" s="6" t="s">
        <v>19785</v>
      </c>
      <c r="I1734" s="6">
        <v>0</v>
      </c>
      <c r="J1734" s="6">
        <v>14</v>
      </c>
      <c r="K1734" s="6">
        <v>14</v>
      </c>
      <c r="L1734" s="6" t="s">
        <v>31</v>
      </c>
      <c r="M1734" s="6" t="s">
        <v>19789</v>
      </c>
      <c r="N1734" s="6">
        <v>4</v>
      </c>
      <c r="O1734" s="6">
        <v>4</v>
      </c>
      <c r="P1734" s="6">
        <v>4</v>
      </c>
      <c r="Q1734" s="6">
        <v>5</v>
      </c>
      <c r="R1734" s="6" t="s">
        <v>234</v>
      </c>
      <c r="S1734" s="6"/>
      <c r="T1734" s="6" t="s">
        <v>15470</v>
      </c>
    </row>
    <row r="1735" spans="1:20" x14ac:dyDescent="0.25">
      <c r="A1735" s="6" t="s">
        <v>11254</v>
      </c>
      <c r="B1735" s="7">
        <f>(#REF!/#REF!)*10000000</f>
        <v>1875</v>
      </c>
      <c r="C1735" s="8">
        <v>4.8600000000000003</v>
      </c>
      <c r="D1735" s="9">
        <v>25920</v>
      </c>
      <c r="E1735" s="6">
        <v>3</v>
      </c>
      <c r="F1735" s="6">
        <v>4</v>
      </c>
      <c r="G1735" s="6">
        <v>4</v>
      </c>
      <c r="H1735" s="6" t="s">
        <v>19785</v>
      </c>
      <c r="I1735" s="6">
        <v>1</v>
      </c>
      <c r="J1735" s="6">
        <v>7</v>
      </c>
      <c r="K1735" s="6">
        <v>30</v>
      </c>
      <c r="L1735" s="6" t="s">
        <v>31</v>
      </c>
      <c r="M1735" s="6" t="s">
        <v>19786</v>
      </c>
      <c r="N1735" s="6">
        <v>5</v>
      </c>
      <c r="O1735" s="6">
        <v>5</v>
      </c>
      <c r="P1735" s="6">
        <v>5</v>
      </c>
      <c r="Q1735" s="6">
        <v>5</v>
      </c>
      <c r="R1735" s="6" t="s">
        <v>11253</v>
      </c>
      <c r="S1735" s="6" t="s">
        <v>171</v>
      </c>
      <c r="T1735" s="6" t="s">
        <v>2078</v>
      </c>
    </row>
    <row r="1736" spans="1:20" x14ac:dyDescent="0.25">
      <c r="A1736" s="6" t="s">
        <v>16154</v>
      </c>
      <c r="B1736" s="7">
        <f>(#REF!/#REF!)*10000000</f>
        <v>1875</v>
      </c>
      <c r="C1736" s="8">
        <v>0.96</v>
      </c>
      <c r="D1736" s="9">
        <v>5120</v>
      </c>
      <c r="E1736" s="6">
        <v>3</v>
      </c>
      <c r="F1736" s="6">
        <v>4</v>
      </c>
      <c r="G1736" s="6">
        <v>3</v>
      </c>
      <c r="H1736" s="6" t="s">
        <v>19785</v>
      </c>
      <c r="I1736" s="6">
        <v>1</v>
      </c>
      <c r="J1736" s="6">
        <v>3</v>
      </c>
      <c r="K1736" s="6">
        <v>13</v>
      </c>
      <c r="L1736" s="6" t="s">
        <v>304</v>
      </c>
      <c r="M1736" s="6" t="s">
        <v>19788</v>
      </c>
      <c r="N1736" s="6">
        <v>5</v>
      </c>
      <c r="O1736" s="6">
        <v>4</v>
      </c>
      <c r="P1736" s="6">
        <v>5</v>
      </c>
      <c r="Q1736" s="6">
        <v>5</v>
      </c>
      <c r="R1736" s="6"/>
      <c r="S1736" s="6" t="s">
        <v>16153</v>
      </c>
      <c r="T1736" s="6" t="s">
        <v>16151</v>
      </c>
    </row>
    <row r="1737" spans="1:20" x14ac:dyDescent="0.25">
      <c r="A1737" s="6" t="s">
        <v>11247</v>
      </c>
      <c r="B1737" s="7">
        <f>(#REF!/#REF!)*10000000</f>
        <v>1875.0483259877828</v>
      </c>
      <c r="C1737" s="8">
        <v>4.8499999999999996</v>
      </c>
      <c r="D1737" s="9">
        <v>25866</v>
      </c>
      <c r="E1737" s="6">
        <v>3</v>
      </c>
      <c r="F1737" s="6">
        <v>4</v>
      </c>
      <c r="G1737" s="6">
        <v>4</v>
      </c>
      <c r="H1737" s="6" t="s">
        <v>19785</v>
      </c>
      <c r="I1737" s="6">
        <v>1</v>
      </c>
      <c r="J1737" s="6">
        <v>25</v>
      </c>
      <c r="K1737" s="6">
        <v>30</v>
      </c>
      <c r="L1737" s="6" t="s">
        <v>206</v>
      </c>
      <c r="M1737" s="6" t="s">
        <v>19786</v>
      </c>
      <c r="N1737" s="6">
        <v>5</v>
      </c>
      <c r="O1737" s="6">
        <v>5</v>
      </c>
      <c r="P1737" s="6">
        <v>5</v>
      </c>
      <c r="Q1737" s="6">
        <v>5</v>
      </c>
      <c r="R1737" s="6" t="s">
        <v>11246</v>
      </c>
      <c r="S1737" s="6" t="s">
        <v>3073</v>
      </c>
      <c r="T1737" s="6" t="s">
        <v>2078</v>
      </c>
    </row>
    <row r="1738" spans="1:20" x14ac:dyDescent="0.25">
      <c r="A1738" s="6" t="s">
        <v>6539</v>
      </c>
      <c r="B1738" s="7">
        <f>(#REF!/#REF!)*10000000</f>
        <v>1875.076847411779</v>
      </c>
      <c r="C1738" s="8">
        <v>3.05</v>
      </c>
      <c r="D1738" s="9">
        <v>16266</v>
      </c>
      <c r="E1738" s="6">
        <v>3</v>
      </c>
      <c r="F1738" s="6">
        <v>4</v>
      </c>
      <c r="G1738" s="6">
        <v>2</v>
      </c>
      <c r="H1738" s="6" t="s">
        <v>19785</v>
      </c>
      <c r="I1738" s="6">
        <v>2</v>
      </c>
      <c r="J1738" s="6">
        <v>35</v>
      </c>
      <c r="K1738" s="6">
        <v>51</v>
      </c>
      <c r="L1738" s="6" t="s">
        <v>322</v>
      </c>
      <c r="M1738" s="6" t="s">
        <v>19786</v>
      </c>
      <c r="N1738" s="6">
        <v>5</v>
      </c>
      <c r="O1738" s="6">
        <v>4.5</v>
      </c>
      <c r="P1738" s="6">
        <v>4</v>
      </c>
      <c r="Q1738" s="6">
        <v>5</v>
      </c>
      <c r="R1738" s="6" t="s">
        <v>6537</v>
      </c>
      <c r="S1738" s="6" t="s">
        <v>6538</v>
      </c>
      <c r="T1738" s="6" t="s">
        <v>6534</v>
      </c>
    </row>
    <row r="1739" spans="1:20" x14ac:dyDescent="0.25">
      <c r="A1739" s="6" t="s">
        <v>15416</v>
      </c>
      <c r="B1739" s="7">
        <f>(#REF!/#REF!)*10000000</f>
        <v>1875.2467429924991</v>
      </c>
      <c r="C1739" s="8">
        <v>0.95</v>
      </c>
      <c r="D1739" s="9">
        <v>5066</v>
      </c>
      <c r="E1739" s="6">
        <v>3</v>
      </c>
      <c r="F1739" s="6">
        <v>3</v>
      </c>
      <c r="G1739" s="6">
        <v>4</v>
      </c>
      <c r="H1739" s="6" t="s">
        <v>19785</v>
      </c>
      <c r="I1739" s="6">
        <v>0</v>
      </c>
      <c r="J1739" s="6">
        <v>0</v>
      </c>
      <c r="K1739" s="6">
        <v>18</v>
      </c>
      <c r="L1739" s="6"/>
      <c r="M1739" s="6" t="s">
        <v>19788</v>
      </c>
      <c r="N1739" s="6">
        <v>5</v>
      </c>
      <c r="O1739" s="6">
        <v>4.5</v>
      </c>
      <c r="P1739" s="6">
        <v>4.5</v>
      </c>
      <c r="Q1739" s="6">
        <v>4.5</v>
      </c>
      <c r="R1739" s="6" t="s">
        <v>93</v>
      </c>
      <c r="S1739" s="6"/>
      <c r="T1739" s="6" t="s">
        <v>388</v>
      </c>
    </row>
    <row r="1740" spans="1:20" x14ac:dyDescent="0.25">
      <c r="A1740" s="6" t="s">
        <v>9223</v>
      </c>
      <c r="B1740" s="7">
        <f>(#REF!/#REF!)*10000000</f>
        <v>1875.2547900529964</v>
      </c>
      <c r="C1740" s="8">
        <v>0.92</v>
      </c>
      <c r="D1740" s="9">
        <v>4906</v>
      </c>
      <c r="E1740" s="6">
        <v>3</v>
      </c>
      <c r="F1740" s="6">
        <v>4</v>
      </c>
      <c r="G1740" s="6">
        <v>3</v>
      </c>
      <c r="H1740" s="6" t="s">
        <v>19785</v>
      </c>
      <c r="I1740" s="6">
        <v>1</v>
      </c>
      <c r="J1740" s="6">
        <v>4</v>
      </c>
      <c r="K1740" s="6">
        <v>13</v>
      </c>
      <c r="L1740" s="6" t="s">
        <v>143</v>
      </c>
      <c r="M1740" s="6" t="s">
        <v>19786</v>
      </c>
      <c r="N1740" s="6">
        <v>5</v>
      </c>
      <c r="O1740" s="6">
        <v>4</v>
      </c>
      <c r="P1740" s="6">
        <v>5</v>
      </c>
      <c r="Q1740" s="6">
        <v>5</v>
      </c>
      <c r="R1740" s="6"/>
      <c r="S1740" s="6" t="s">
        <v>9222</v>
      </c>
      <c r="T1740" s="6" t="s">
        <v>9220</v>
      </c>
    </row>
    <row r="1741" spans="1:20" x14ac:dyDescent="0.25">
      <c r="A1741" s="6" t="s">
        <v>5403</v>
      </c>
      <c r="B1741" s="7">
        <f>(#REF!/#REF!)*10000000</f>
        <v>1877.1080803636896</v>
      </c>
      <c r="C1741" s="8">
        <v>1.28</v>
      </c>
      <c r="D1741" s="9">
        <v>6819</v>
      </c>
      <c r="E1741" s="6">
        <v>3</v>
      </c>
      <c r="F1741" s="6">
        <v>3</v>
      </c>
      <c r="G1741" s="6">
        <v>3</v>
      </c>
      <c r="H1741" s="6" t="s">
        <v>19785</v>
      </c>
      <c r="I1741" s="6">
        <v>1</v>
      </c>
      <c r="J1741" s="6">
        <v>3</v>
      </c>
      <c r="K1741" s="6">
        <v>16</v>
      </c>
      <c r="L1741" s="6" t="s">
        <v>304</v>
      </c>
      <c r="M1741" s="6" t="s">
        <v>19786</v>
      </c>
      <c r="N1741" s="6">
        <v>5</v>
      </c>
      <c r="O1741" s="6">
        <v>5</v>
      </c>
      <c r="P1741" s="6">
        <v>5</v>
      </c>
      <c r="Q1741" s="6">
        <v>4</v>
      </c>
      <c r="R1741" s="6" t="s">
        <v>5401</v>
      </c>
      <c r="S1741" s="6" t="s">
        <v>5402</v>
      </c>
      <c r="T1741" s="6" t="s">
        <v>5398</v>
      </c>
    </row>
    <row r="1742" spans="1:20" x14ac:dyDescent="0.25">
      <c r="A1742" s="6" t="s">
        <v>13152</v>
      </c>
      <c r="B1742" s="7">
        <f>(#REF!/#REF!)*10000000</f>
        <v>1877.1331058020478</v>
      </c>
      <c r="C1742" s="8">
        <v>1.65</v>
      </c>
      <c r="D1742" s="9">
        <v>8790</v>
      </c>
      <c r="E1742" s="6">
        <v>3</v>
      </c>
      <c r="F1742" s="6">
        <v>3</v>
      </c>
      <c r="G1742" s="6">
        <v>2</v>
      </c>
      <c r="H1742" s="6" t="s">
        <v>19785</v>
      </c>
      <c r="I1742" s="6">
        <v>0</v>
      </c>
      <c r="J1742" s="6">
        <v>15</v>
      </c>
      <c r="K1742" s="6">
        <v>20</v>
      </c>
      <c r="L1742" s="6" t="s">
        <v>270</v>
      </c>
      <c r="M1742" s="6" t="s">
        <v>19786</v>
      </c>
      <c r="N1742" s="6">
        <v>4.5</v>
      </c>
      <c r="O1742" s="6">
        <v>4.5</v>
      </c>
      <c r="P1742" s="6">
        <v>4.5</v>
      </c>
      <c r="Q1742" s="6">
        <v>4</v>
      </c>
      <c r="R1742" s="6" t="s">
        <v>13150</v>
      </c>
      <c r="S1742" s="6" t="s">
        <v>13151</v>
      </c>
      <c r="T1742" s="6" t="s">
        <v>797</v>
      </c>
    </row>
    <row r="1743" spans="1:20" x14ac:dyDescent="0.25">
      <c r="A1743" s="6" t="s">
        <v>8641</v>
      </c>
      <c r="B1743" s="7">
        <f>(#REF!/#REF!)*10000000</f>
        <v>1877.1509020752947</v>
      </c>
      <c r="C1743" s="8">
        <v>1.8</v>
      </c>
      <c r="D1743" s="9">
        <v>9589</v>
      </c>
      <c r="E1743" s="6">
        <v>3</v>
      </c>
      <c r="F1743" s="6">
        <v>4</v>
      </c>
      <c r="G1743" s="6">
        <v>4</v>
      </c>
      <c r="H1743" s="6" t="s">
        <v>19785</v>
      </c>
      <c r="I1743" s="6">
        <v>1</v>
      </c>
      <c r="J1743" s="6">
        <v>6</v>
      </c>
      <c r="K1743" s="6">
        <v>19</v>
      </c>
      <c r="L1743" s="6" t="s">
        <v>143</v>
      </c>
      <c r="M1743" s="6" t="s">
        <v>19790</v>
      </c>
      <c r="N1743" s="6">
        <v>5</v>
      </c>
      <c r="O1743" s="6">
        <v>4</v>
      </c>
      <c r="P1743" s="6">
        <v>4</v>
      </c>
      <c r="Q1743" s="6">
        <v>4</v>
      </c>
      <c r="R1743" s="6" t="s">
        <v>8640</v>
      </c>
      <c r="S1743" s="6" t="s">
        <v>6528</v>
      </c>
      <c r="T1743" s="6" t="s">
        <v>8638</v>
      </c>
    </row>
    <row r="1744" spans="1:20" x14ac:dyDescent="0.25">
      <c r="A1744" s="6" t="s">
        <v>7023</v>
      </c>
      <c r="B1744" s="7">
        <f>(#REF!/#REF!)*10000000</f>
        <v>1880.222841225627</v>
      </c>
      <c r="C1744" s="8">
        <v>1.35</v>
      </c>
      <c r="D1744" s="9">
        <v>7180</v>
      </c>
      <c r="E1744" s="6">
        <v>3</v>
      </c>
      <c r="F1744" s="6">
        <v>2</v>
      </c>
      <c r="G1744" s="6">
        <v>4</v>
      </c>
      <c r="H1744" s="6" t="s">
        <v>19785</v>
      </c>
      <c r="I1744" s="6">
        <v>0</v>
      </c>
      <c r="J1744" s="6">
        <v>12</v>
      </c>
      <c r="K1744" s="6">
        <v>19</v>
      </c>
      <c r="L1744" s="6" t="s">
        <v>31</v>
      </c>
      <c r="M1744" s="6" t="s">
        <v>19786</v>
      </c>
      <c r="N1744" s="6">
        <v>5</v>
      </c>
      <c r="O1744" s="6">
        <v>4.5</v>
      </c>
      <c r="P1744" s="6">
        <v>4</v>
      </c>
      <c r="Q1744" s="6">
        <v>3.5</v>
      </c>
      <c r="R1744" s="6" t="s">
        <v>5870</v>
      </c>
      <c r="S1744" s="6" t="s">
        <v>7022</v>
      </c>
      <c r="T1744" s="6" t="s">
        <v>7020</v>
      </c>
    </row>
    <row r="1745" spans="1:20" x14ac:dyDescent="0.25">
      <c r="A1745" s="6" t="s">
        <v>13634</v>
      </c>
      <c r="B1745" s="7">
        <f>(#REF!/#REF!)*10000000</f>
        <v>1880.2429852473242</v>
      </c>
      <c r="C1745" s="8">
        <v>1.3</v>
      </c>
      <c r="D1745" s="9">
        <v>6914</v>
      </c>
      <c r="E1745" s="6">
        <v>3</v>
      </c>
      <c r="F1745" s="6">
        <v>2</v>
      </c>
      <c r="G1745" s="6">
        <v>3</v>
      </c>
      <c r="H1745" s="6" t="s">
        <v>19785</v>
      </c>
      <c r="I1745" s="6">
        <v>0</v>
      </c>
      <c r="J1745" s="6">
        <v>16</v>
      </c>
      <c r="K1745" s="6">
        <v>19</v>
      </c>
      <c r="L1745" s="6" t="s">
        <v>270</v>
      </c>
      <c r="M1745" s="6" t="s">
        <v>19790</v>
      </c>
      <c r="N1745" s="6">
        <v>5</v>
      </c>
      <c r="O1745" s="6">
        <v>4.5</v>
      </c>
      <c r="P1745" s="6">
        <v>4</v>
      </c>
      <c r="Q1745" s="6">
        <v>3.5</v>
      </c>
      <c r="R1745" s="6"/>
      <c r="S1745" s="6" t="s">
        <v>13629</v>
      </c>
      <c r="T1745" s="6" t="s">
        <v>6141</v>
      </c>
    </row>
    <row r="1746" spans="1:20" x14ac:dyDescent="0.25">
      <c r="A1746" s="6" t="s">
        <v>10676</v>
      </c>
      <c r="B1746" s="7">
        <f>(#REF!/#REF!)*10000000</f>
        <v>1880.288310874334</v>
      </c>
      <c r="C1746" s="8">
        <v>1.2</v>
      </c>
      <c r="D1746" s="9">
        <v>6382</v>
      </c>
      <c r="E1746" s="6">
        <v>3</v>
      </c>
      <c r="F1746" s="6">
        <v>2</v>
      </c>
      <c r="G1746" s="6">
        <v>2</v>
      </c>
      <c r="H1746" s="6" t="s">
        <v>19785</v>
      </c>
      <c r="I1746" s="6">
        <v>0</v>
      </c>
      <c r="J1746" s="6">
        <v>8</v>
      </c>
      <c r="K1746" s="6">
        <v>19</v>
      </c>
      <c r="L1746" s="6" t="s">
        <v>703</v>
      </c>
      <c r="M1746" s="6" t="s">
        <v>19786</v>
      </c>
      <c r="N1746" s="6">
        <v>5</v>
      </c>
      <c r="O1746" s="6">
        <v>4.5</v>
      </c>
      <c r="P1746" s="6">
        <v>4</v>
      </c>
      <c r="Q1746" s="6">
        <v>3.5</v>
      </c>
      <c r="R1746" s="6" t="s">
        <v>10674</v>
      </c>
      <c r="S1746" s="6" t="s">
        <v>10675</v>
      </c>
      <c r="T1746" s="6" t="s">
        <v>478</v>
      </c>
    </row>
    <row r="1747" spans="1:20" x14ac:dyDescent="0.25">
      <c r="A1747" s="6" t="s">
        <v>17493</v>
      </c>
      <c r="B1747" s="7">
        <f>(#REF!/#REF!)*10000000</f>
        <v>1883.9487565938207</v>
      </c>
      <c r="C1747" s="8">
        <v>2.5</v>
      </c>
      <c r="D1747" s="9">
        <v>13270</v>
      </c>
      <c r="E1747" s="6">
        <v>3</v>
      </c>
      <c r="F1747" s="6">
        <v>3</v>
      </c>
      <c r="G1747" s="6">
        <v>2</v>
      </c>
      <c r="H1747" s="6" t="s">
        <v>19785</v>
      </c>
      <c r="I1747" s="6">
        <v>0</v>
      </c>
      <c r="J1747" s="6">
        <v>1</v>
      </c>
      <c r="K1747" s="6">
        <v>1</v>
      </c>
      <c r="L1747" s="6"/>
      <c r="M1747" s="6" t="s">
        <v>19789</v>
      </c>
      <c r="N1747" s="6"/>
      <c r="O1747" s="6"/>
      <c r="P1747" s="6"/>
      <c r="Q1747" s="6"/>
      <c r="R1747" s="6" t="s">
        <v>234</v>
      </c>
      <c r="S1747" s="6"/>
      <c r="T1747" s="6" t="s">
        <v>3655</v>
      </c>
    </row>
    <row r="1748" spans="1:20" x14ac:dyDescent="0.25">
      <c r="A1748" s="6" t="s">
        <v>12314</v>
      </c>
      <c r="B1748" s="7">
        <f>(#REF!/#REF!)*10000000</f>
        <v>1889.0435474249355</v>
      </c>
      <c r="C1748" s="8">
        <v>1.9</v>
      </c>
      <c r="D1748" s="9">
        <v>10058</v>
      </c>
      <c r="E1748" s="6">
        <v>3</v>
      </c>
      <c r="F1748" s="6">
        <v>3</v>
      </c>
      <c r="G1748" s="6">
        <v>4</v>
      </c>
      <c r="H1748" s="6" t="s">
        <v>19791</v>
      </c>
      <c r="I1748" s="6">
        <v>3</v>
      </c>
      <c r="J1748" s="6">
        <v>9</v>
      </c>
      <c r="K1748" s="6">
        <v>22</v>
      </c>
      <c r="L1748" s="6" t="s">
        <v>143</v>
      </c>
      <c r="M1748" s="6" t="s">
        <v>19786</v>
      </c>
      <c r="N1748" s="6">
        <v>4</v>
      </c>
      <c r="O1748" s="6">
        <v>4</v>
      </c>
      <c r="P1748" s="6">
        <v>4.5</v>
      </c>
      <c r="Q1748" s="6">
        <v>4</v>
      </c>
      <c r="R1748" s="6" t="s">
        <v>12313</v>
      </c>
      <c r="S1748" s="6"/>
      <c r="T1748" s="6" t="s">
        <v>12310</v>
      </c>
    </row>
    <row r="1749" spans="1:20" x14ac:dyDescent="0.25">
      <c r="A1749" s="6" t="s">
        <v>4626</v>
      </c>
      <c r="B1749" s="7">
        <f>(#REF!/#REF!)*10000000</f>
        <v>1889.168765743073</v>
      </c>
      <c r="C1749" s="8">
        <v>1.8</v>
      </c>
      <c r="D1749" s="9">
        <v>9528</v>
      </c>
      <c r="E1749" s="6">
        <v>3</v>
      </c>
      <c r="F1749" s="6">
        <v>4</v>
      </c>
      <c r="G1749" s="6">
        <v>3</v>
      </c>
      <c r="H1749" s="6" t="s">
        <v>19785</v>
      </c>
      <c r="I1749" s="6">
        <v>1</v>
      </c>
      <c r="J1749" s="6">
        <v>17</v>
      </c>
      <c r="K1749" s="6">
        <v>24</v>
      </c>
      <c r="L1749" s="6" t="s">
        <v>206</v>
      </c>
      <c r="M1749" s="6" t="s">
        <v>19786</v>
      </c>
      <c r="N1749" s="6">
        <v>5</v>
      </c>
      <c r="O1749" s="6">
        <v>4.5</v>
      </c>
      <c r="P1749" s="6">
        <v>4</v>
      </c>
      <c r="Q1749" s="6">
        <v>4</v>
      </c>
      <c r="R1749" s="6" t="s">
        <v>4625</v>
      </c>
      <c r="S1749" s="6" t="s">
        <v>171</v>
      </c>
      <c r="T1749" s="6" t="s">
        <v>321</v>
      </c>
    </row>
    <row r="1750" spans="1:20" x14ac:dyDescent="0.25">
      <c r="A1750" s="6" t="s">
        <v>10396</v>
      </c>
      <c r="B1750" s="7">
        <f>(#REF!/#REF!)*10000000</f>
        <v>1890.0343642611685</v>
      </c>
      <c r="C1750" s="8">
        <v>1.1000000000000001</v>
      </c>
      <c r="D1750" s="9">
        <v>5820</v>
      </c>
      <c r="E1750" s="6">
        <v>3</v>
      </c>
      <c r="F1750" s="6">
        <v>3</v>
      </c>
      <c r="G1750" s="6">
        <v>4</v>
      </c>
      <c r="H1750" s="6" t="s">
        <v>19785</v>
      </c>
      <c r="I1750" s="6">
        <v>0</v>
      </c>
      <c r="J1750" s="6">
        <v>12</v>
      </c>
      <c r="K1750" s="6">
        <v>21</v>
      </c>
      <c r="L1750" s="6" t="s">
        <v>270</v>
      </c>
      <c r="M1750" s="6" t="s">
        <v>19790</v>
      </c>
      <c r="N1750" s="6">
        <v>4</v>
      </c>
      <c r="O1750" s="6">
        <v>4</v>
      </c>
      <c r="P1750" s="6">
        <v>4</v>
      </c>
      <c r="Q1750" s="6">
        <v>3</v>
      </c>
      <c r="R1750" s="6" t="s">
        <v>10394</v>
      </c>
      <c r="S1750" s="6" t="s">
        <v>10395</v>
      </c>
      <c r="T1750" s="6" t="s">
        <v>715</v>
      </c>
    </row>
    <row r="1751" spans="1:20" x14ac:dyDescent="0.25">
      <c r="A1751" s="6" t="s">
        <v>8153</v>
      </c>
      <c r="B1751" s="7">
        <f>(#REF!/#REF!)*10000000</f>
        <v>1890.1039557175643</v>
      </c>
      <c r="C1751" s="8">
        <v>1.4</v>
      </c>
      <c r="D1751" s="9">
        <v>7407</v>
      </c>
      <c r="E1751" s="6">
        <v>3</v>
      </c>
      <c r="F1751" s="6">
        <v>3</v>
      </c>
      <c r="G1751" s="6">
        <v>4</v>
      </c>
      <c r="H1751" s="6" t="s">
        <v>19785</v>
      </c>
      <c r="I1751" s="6">
        <v>0</v>
      </c>
      <c r="J1751" s="6">
        <v>7</v>
      </c>
      <c r="K1751" s="6">
        <v>13</v>
      </c>
      <c r="L1751" s="6" t="s">
        <v>304</v>
      </c>
      <c r="M1751" s="6" t="s">
        <v>19786</v>
      </c>
      <c r="N1751" s="6">
        <v>5</v>
      </c>
      <c r="O1751" s="6">
        <v>5</v>
      </c>
      <c r="P1751" s="6">
        <v>4</v>
      </c>
      <c r="Q1751" s="6">
        <v>4</v>
      </c>
      <c r="R1751" s="6"/>
      <c r="S1751" s="6" t="s">
        <v>8152</v>
      </c>
      <c r="T1751" s="6" t="s">
        <v>1820</v>
      </c>
    </row>
    <row r="1752" spans="1:20" x14ac:dyDescent="0.25">
      <c r="A1752" s="6" t="s">
        <v>15781</v>
      </c>
      <c r="B1752" s="7">
        <f>(#REF!/#REF!)*10000000</f>
        <v>1890.2268272192664</v>
      </c>
      <c r="C1752" s="8">
        <v>1.35</v>
      </c>
      <c r="D1752" s="9">
        <v>7142</v>
      </c>
      <c r="E1752" s="6">
        <v>3</v>
      </c>
      <c r="F1752" s="6">
        <v>3</v>
      </c>
      <c r="G1752" s="6">
        <v>0</v>
      </c>
      <c r="H1752" s="6" t="s">
        <v>19785</v>
      </c>
      <c r="I1752" s="6">
        <v>0</v>
      </c>
      <c r="J1752" s="6">
        <v>1</v>
      </c>
      <c r="K1752" s="6">
        <v>24</v>
      </c>
      <c r="L1752" s="6"/>
      <c r="M1752" s="6" t="s">
        <v>19789</v>
      </c>
      <c r="N1752" s="6">
        <v>5</v>
      </c>
      <c r="O1752" s="6">
        <v>4</v>
      </c>
      <c r="P1752" s="6">
        <v>4</v>
      </c>
      <c r="Q1752" s="6">
        <v>4</v>
      </c>
      <c r="R1752" s="6" t="s">
        <v>234</v>
      </c>
      <c r="S1752" s="6"/>
      <c r="T1752" s="6" t="s">
        <v>15779</v>
      </c>
    </row>
    <row r="1753" spans="1:20" x14ac:dyDescent="0.25">
      <c r="A1753" s="6" t="s">
        <v>3199</v>
      </c>
      <c r="B1753" s="7">
        <f>(#REF!/#REF!)*10000000</f>
        <v>1894.8006669698348</v>
      </c>
      <c r="C1753" s="8">
        <v>1.25</v>
      </c>
      <c r="D1753" s="9">
        <v>6597</v>
      </c>
      <c r="E1753" s="6">
        <v>3</v>
      </c>
      <c r="F1753" s="6">
        <v>4</v>
      </c>
      <c r="G1753" s="6">
        <v>2</v>
      </c>
      <c r="H1753" s="6" t="s">
        <v>19791</v>
      </c>
      <c r="I1753" s="6">
        <v>3</v>
      </c>
      <c r="J1753" s="6">
        <v>14</v>
      </c>
      <c r="K1753" s="6">
        <v>15</v>
      </c>
      <c r="L1753" s="6" t="s">
        <v>143</v>
      </c>
      <c r="M1753" s="6" t="s">
        <v>19786</v>
      </c>
      <c r="N1753" s="6">
        <v>5</v>
      </c>
      <c r="O1753" s="6">
        <v>2</v>
      </c>
      <c r="P1753" s="6">
        <v>4</v>
      </c>
      <c r="Q1753" s="6">
        <v>3</v>
      </c>
      <c r="R1753" s="6" t="s">
        <v>3196</v>
      </c>
      <c r="S1753" s="6" t="s">
        <v>3197</v>
      </c>
      <c r="T1753" s="6" t="s">
        <v>3194</v>
      </c>
    </row>
    <row r="1754" spans="1:20" x14ac:dyDescent="0.25">
      <c r="A1754" s="6" t="s">
        <v>19745</v>
      </c>
      <c r="B1754" s="7">
        <f>(#REF!/#REF!)*10000000</f>
        <v>1894.9648077964268</v>
      </c>
      <c r="C1754" s="8">
        <v>1.05</v>
      </c>
      <c r="D1754" s="9">
        <v>5541</v>
      </c>
      <c r="E1754" s="6">
        <v>3</v>
      </c>
      <c r="F1754" s="6">
        <v>3</v>
      </c>
      <c r="G1754" s="6">
        <v>3</v>
      </c>
      <c r="H1754" s="6" t="s">
        <v>19785</v>
      </c>
      <c r="I1754" s="6">
        <v>1</v>
      </c>
      <c r="J1754" s="6">
        <v>9</v>
      </c>
      <c r="K1754" s="6">
        <v>13</v>
      </c>
      <c r="L1754" s="6" t="s">
        <v>143</v>
      </c>
      <c r="M1754" s="6" t="s">
        <v>19789</v>
      </c>
      <c r="N1754" s="6">
        <v>5</v>
      </c>
      <c r="O1754" s="6">
        <v>4.5</v>
      </c>
      <c r="P1754" s="6">
        <v>5</v>
      </c>
      <c r="Q1754" s="6">
        <v>4.5</v>
      </c>
      <c r="R1754" s="6" t="s">
        <v>93</v>
      </c>
      <c r="S1754" s="6"/>
      <c r="T1754" s="6" t="s">
        <v>19743</v>
      </c>
    </row>
    <row r="1755" spans="1:20" x14ac:dyDescent="0.25">
      <c r="A1755" s="6" t="s">
        <v>13114</v>
      </c>
      <c r="B1755" s="7">
        <f>(#REF!/#REF!)*10000000</f>
        <v>1895.0269897783392</v>
      </c>
      <c r="C1755" s="8">
        <v>1.65</v>
      </c>
      <c r="D1755" s="9">
        <v>8707</v>
      </c>
      <c r="E1755" s="6">
        <v>3</v>
      </c>
      <c r="F1755" s="6">
        <v>4</v>
      </c>
      <c r="G1755" s="6">
        <v>3</v>
      </c>
      <c r="H1755" s="6" t="s">
        <v>19785</v>
      </c>
      <c r="I1755" s="6">
        <v>1</v>
      </c>
      <c r="J1755" s="6">
        <v>8</v>
      </c>
      <c r="K1755" s="6">
        <v>21</v>
      </c>
      <c r="L1755" s="6" t="s">
        <v>527</v>
      </c>
      <c r="M1755" s="6" t="s">
        <v>19786</v>
      </c>
      <c r="N1755" s="6">
        <v>5</v>
      </c>
      <c r="O1755" s="6">
        <v>3</v>
      </c>
      <c r="P1755" s="6">
        <v>4.5</v>
      </c>
      <c r="Q1755" s="6">
        <v>4.5</v>
      </c>
      <c r="R1755" s="6" t="s">
        <v>13112</v>
      </c>
      <c r="S1755" s="6" t="s">
        <v>13113</v>
      </c>
      <c r="T1755" s="6" t="s">
        <v>13085</v>
      </c>
    </row>
    <row r="1756" spans="1:20" x14ac:dyDescent="0.25">
      <c r="A1756" s="6" t="s">
        <v>18207</v>
      </c>
      <c r="B1756" s="7">
        <f>(#REF!/#REF!)*10000000</f>
        <v>1895.0728106922002</v>
      </c>
      <c r="C1756" s="8">
        <v>0.95</v>
      </c>
      <c r="D1756" s="9">
        <v>5013</v>
      </c>
      <c r="E1756" s="6">
        <v>4</v>
      </c>
      <c r="F1756" s="6">
        <v>5</v>
      </c>
      <c r="G1756" s="6">
        <v>4</v>
      </c>
      <c r="H1756" s="6" t="s">
        <v>19785</v>
      </c>
      <c r="I1756" s="6">
        <v>0</v>
      </c>
      <c r="J1756" s="6">
        <v>13</v>
      </c>
      <c r="K1756" s="6">
        <v>14</v>
      </c>
      <c r="L1756" s="6" t="s">
        <v>304</v>
      </c>
      <c r="M1756" s="6" t="s">
        <v>19789</v>
      </c>
      <c r="N1756" s="6">
        <v>4</v>
      </c>
      <c r="O1756" s="6">
        <v>4</v>
      </c>
      <c r="P1756" s="6">
        <v>3</v>
      </c>
      <c r="Q1756" s="6">
        <v>3</v>
      </c>
      <c r="R1756" s="6"/>
      <c r="S1756" s="6"/>
      <c r="T1756" s="6" t="s">
        <v>18205</v>
      </c>
    </row>
    <row r="1757" spans="1:20" x14ac:dyDescent="0.25">
      <c r="A1757" s="6" t="s">
        <v>19514</v>
      </c>
      <c r="B1757" s="7">
        <f>(#REF!/#REF!)*10000000</f>
        <v>1895.3440461475075</v>
      </c>
      <c r="C1757" s="8">
        <v>0.92</v>
      </c>
      <c r="D1757" s="9">
        <v>4854</v>
      </c>
      <c r="E1757" s="6">
        <v>4</v>
      </c>
      <c r="F1757" s="6">
        <v>5</v>
      </c>
      <c r="G1757" s="6">
        <v>4</v>
      </c>
      <c r="H1757" s="6" t="s">
        <v>19785</v>
      </c>
      <c r="I1757" s="6">
        <v>0</v>
      </c>
      <c r="J1757" s="6">
        <v>14</v>
      </c>
      <c r="K1757" s="6">
        <v>15</v>
      </c>
      <c r="L1757" s="6" t="s">
        <v>143</v>
      </c>
      <c r="M1757" s="6" t="s">
        <v>19790</v>
      </c>
      <c r="N1757" s="6">
        <v>4</v>
      </c>
      <c r="O1757" s="6">
        <v>4</v>
      </c>
      <c r="P1757" s="6">
        <v>3</v>
      </c>
      <c r="Q1757" s="6">
        <v>3</v>
      </c>
      <c r="R1757" s="6" t="s">
        <v>19512</v>
      </c>
      <c r="S1757" s="6" t="s">
        <v>19513</v>
      </c>
      <c r="T1757" s="6" t="s">
        <v>88</v>
      </c>
    </row>
    <row r="1758" spans="1:20" x14ac:dyDescent="0.25">
      <c r="A1758" s="6" t="s">
        <v>778</v>
      </c>
      <c r="B1758" s="7">
        <f>(#REF!/#REF!)*10000000</f>
        <v>1897.3437187936888</v>
      </c>
      <c r="C1758" s="8">
        <v>0.95</v>
      </c>
      <c r="D1758" s="9">
        <v>5007</v>
      </c>
      <c r="E1758" s="6">
        <v>4</v>
      </c>
      <c r="F1758" s="6">
        <v>5</v>
      </c>
      <c r="G1758" s="6">
        <v>4</v>
      </c>
      <c r="H1758" s="6" t="s">
        <v>19785</v>
      </c>
      <c r="I1758" s="6">
        <v>1</v>
      </c>
      <c r="J1758" s="6">
        <v>4</v>
      </c>
      <c r="K1758" s="6">
        <v>14</v>
      </c>
      <c r="L1758" s="6"/>
      <c r="M1758" s="6" t="s">
        <v>19790</v>
      </c>
      <c r="N1758" s="6">
        <v>5</v>
      </c>
      <c r="O1758" s="6">
        <v>3</v>
      </c>
      <c r="P1758" s="6">
        <v>4</v>
      </c>
      <c r="Q1758" s="6">
        <v>4</v>
      </c>
      <c r="R1758" s="6"/>
      <c r="S1758" s="6" t="s">
        <v>733</v>
      </c>
      <c r="T1758" s="6" t="s">
        <v>88</v>
      </c>
    </row>
    <row r="1759" spans="1:20" x14ac:dyDescent="0.25">
      <c r="A1759" s="6" t="s">
        <v>15077</v>
      </c>
      <c r="B1759" s="7">
        <f>(#REF!/#REF!)*10000000</f>
        <v>1899.9366687777074</v>
      </c>
      <c r="C1759" s="8">
        <v>1.8</v>
      </c>
      <c r="D1759" s="9">
        <v>9474</v>
      </c>
      <c r="E1759" s="6">
        <v>3</v>
      </c>
      <c r="F1759" s="6">
        <v>4</v>
      </c>
      <c r="G1759" s="6">
        <v>0</v>
      </c>
      <c r="H1759" s="6" t="s">
        <v>19785</v>
      </c>
      <c r="I1759" s="6">
        <v>0</v>
      </c>
      <c r="J1759" s="6">
        <v>9</v>
      </c>
      <c r="K1759" s="6">
        <v>9</v>
      </c>
      <c r="L1759" s="6"/>
      <c r="M1759" s="6" t="s">
        <v>19789</v>
      </c>
      <c r="N1759" s="6">
        <v>5</v>
      </c>
      <c r="O1759" s="6">
        <v>4</v>
      </c>
      <c r="P1759" s="6">
        <v>5</v>
      </c>
      <c r="Q1759" s="6">
        <v>4</v>
      </c>
      <c r="R1759" s="6" t="s">
        <v>356</v>
      </c>
      <c r="S1759" s="6"/>
      <c r="T1759" s="6" t="s">
        <v>2724</v>
      </c>
    </row>
    <row r="1760" spans="1:20" x14ac:dyDescent="0.25">
      <c r="A1760" s="6" t="s">
        <v>13558</v>
      </c>
      <c r="B1760" s="7">
        <f>(#REF!/#REF!)*10000000</f>
        <v>1899.9999999999998</v>
      </c>
      <c r="C1760" s="8">
        <v>1.1399999999999999</v>
      </c>
      <c r="D1760" s="9">
        <v>6000</v>
      </c>
      <c r="E1760" s="6">
        <v>3</v>
      </c>
      <c r="F1760" s="6">
        <v>4</v>
      </c>
      <c r="G1760" s="6">
        <v>3</v>
      </c>
      <c r="H1760" s="6" t="s">
        <v>19785</v>
      </c>
      <c r="I1760" s="6">
        <v>2</v>
      </c>
      <c r="J1760" s="6">
        <v>8</v>
      </c>
      <c r="K1760" s="6">
        <v>24</v>
      </c>
      <c r="L1760" s="6" t="s">
        <v>703</v>
      </c>
      <c r="M1760" s="6" t="s">
        <v>19786</v>
      </c>
      <c r="N1760" s="6"/>
      <c r="O1760" s="6"/>
      <c r="P1760" s="6"/>
      <c r="Q1760" s="6"/>
      <c r="R1760" s="6" t="s">
        <v>234</v>
      </c>
      <c r="S1760" s="6" t="s">
        <v>171</v>
      </c>
      <c r="T1760" s="6" t="s">
        <v>596</v>
      </c>
    </row>
    <row r="1761" spans="1:20" x14ac:dyDescent="0.25">
      <c r="A1761" s="6" t="s">
        <v>9977</v>
      </c>
      <c r="B1761" s="7">
        <f>(#REF!/#REF!)*10000000</f>
        <v>1900.0323869156859</v>
      </c>
      <c r="C1761" s="8">
        <v>1.76</v>
      </c>
      <c r="D1761" s="9">
        <v>9263</v>
      </c>
      <c r="E1761" s="6">
        <v>3</v>
      </c>
      <c r="F1761" s="6">
        <v>3</v>
      </c>
      <c r="G1761" s="6">
        <v>3</v>
      </c>
      <c r="H1761" s="6" t="s">
        <v>19785</v>
      </c>
      <c r="I1761" s="6">
        <v>1</v>
      </c>
      <c r="J1761" s="6">
        <v>6</v>
      </c>
      <c r="K1761" s="6">
        <v>16</v>
      </c>
      <c r="L1761" s="6" t="s">
        <v>527</v>
      </c>
      <c r="M1761" s="6" t="s">
        <v>19786</v>
      </c>
      <c r="N1761" s="6">
        <v>5</v>
      </c>
      <c r="O1761" s="6">
        <v>4</v>
      </c>
      <c r="P1761" s="6">
        <v>5</v>
      </c>
      <c r="Q1761" s="6">
        <v>4</v>
      </c>
      <c r="R1761" s="6" t="s">
        <v>9976</v>
      </c>
      <c r="S1761" s="6" t="s">
        <v>5426</v>
      </c>
      <c r="T1761" s="6" t="s">
        <v>9974</v>
      </c>
    </row>
    <row r="1762" spans="1:20" x14ac:dyDescent="0.25">
      <c r="A1762" s="6" t="s">
        <v>9982</v>
      </c>
      <c r="B1762" s="7">
        <f>(#REF!/#REF!)*10000000</f>
        <v>1900.0323869156859</v>
      </c>
      <c r="C1762" s="8">
        <v>1.76</v>
      </c>
      <c r="D1762" s="9">
        <v>9263</v>
      </c>
      <c r="E1762" s="6">
        <v>3</v>
      </c>
      <c r="F1762" s="6">
        <v>3</v>
      </c>
      <c r="G1762" s="6">
        <v>3</v>
      </c>
      <c r="H1762" s="6" t="s">
        <v>19785</v>
      </c>
      <c r="I1762" s="6">
        <v>1</v>
      </c>
      <c r="J1762" s="6">
        <v>5</v>
      </c>
      <c r="K1762" s="6">
        <v>16</v>
      </c>
      <c r="L1762" s="6" t="s">
        <v>206</v>
      </c>
      <c r="M1762" s="6" t="s">
        <v>19786</v>
      </c>
      <c r="N1762" s="6">
        <v>5</v>
      </c>
      <c r="O1762" s="6">
        <v>4</v>
      </c>
      <c r="P1762" s="6">
        <v>5</v>
      </c>
      <c r="Q1762" s="6">
        <v>4</v>
      </c>
      <c r="R1762" s="6" t="s">
        <v>9981</v>
      </c>
      <c r="S1762" s="6" t="s">
        <v>5043</v>
      </c>
      <c r="T1762" s="6" t="s">
        <v>9979</v>
      </c>
    </row>
    <row r="1763" spans="1:20" x14ac:dyDescent="0.25">
      <c r="A1763" s="6" t="s">
        <v>5044</v>
      </c>
      <c r="B1763" s="7">
        <f>(#REF!/#REF!)*10000000</f>
        <v>1900.054914881933</v>
      </c>
      <c r="C1763" s="8">
        <v>1.73</v>
      </c>
      <c r="D1763" s="9">
        <v>9105</v>
      </c>
      <c r="E1763" s="6">
        <v>3</v>
      </c>
      <c r="F1763" s="6">
        <v>3</v>
      </c>
      <c r="G1763" s="6">
        <v>3</v>
      </c>
      <c r="H1763" s="6" t="s">
        <v>19785</v>
      </c>
      <c r="I1763" s="6">
        <v>1</v>
      </c>
      <c r="J1763" s="6">
        <v>5</v>
      </c>
      <c r="K1763" s="6">
        <v>16</v>
      </c>
      <c r="L1763" s="6" t="s">
        <v>31</v>
      </c>
      <c r="M1763" s="6" t="s">
        <v>19786</v>
      </c>
      <c r="N1763" s="6">
        <v>5</v>
      </c>
      <c r="O1763" s="6">
        <v>4</v>
      </c>
      <c r="P1763" s="6">
        <v>5</v>
      </c>
      <c r="Q1763" s="6">
        <v>4</v>
      </c>
      <c r="R1763" s="6" t="s">
        <v>5042</v>
      </c>
      <c r="S1763" s="6" t="s">
        <v>5043</v>
      </c>
      <c r="T1763" s="6" t="s">
        <v>5039</v>
      </c>
    </row>
    <row r="1764" spans="1:20" x14ac:dyDescent="0.25">
      <c r="A1764" s="6" t="s">
        <v>14193</v>
      </c>
      <c r="B1764" s="7">
        <f>(#REF!/#REF!)*10000000</f>
        <v>1900.0782385157036</v>
      </c>
      <c r="C1764" s="8">
        <v>1.7</v>
      </c>
      <c r="D1764" s="9">
        <v>8947</v>
      </c>
      <c r="E1764" s="6">
        <v>4</v>
      </c>
      <c r="F1764" s="6">
        <v>3</v>
      </c>
      <c r="G1764" s="6">
        <v>3</v>
      </c>
      <c r="H1764" s="6" t="s">
        <v>19785</v>
      </c>
      <c r="I1764" s="6">
        <v>0</v>
      </c>
      <c r="J1764" s="6">
        <v>1</v>
      </c>
      <c r="K1764" s="6">
        <v>2</v>
      </c>
      <c r="L1764" s="6" t="s">
        <v>143</v>
      </c>
      <c r="M1764" s="6" t="s">
        <v>19786</v>
      </c>
      <c r="N1764" s="6">
        <v>4</v>
      </c>
      <c r="O1764" s="6">
        <v>4</v>
      </c>
      <c r="P1764" s="6">
        <v>4</v>
      </c>
      <c r="Q1764" s="6">
        <v>5</v>
      </c>
      <c r="R1764" s="6" t="s">
        <v>14192</v>
      </c>
      <c r="S1764" s="6" t="s">
        <v>4632</v>
      </c>
      <c r="T1764" s="6" t="s">
        <v>1903</v>
      </c>
    </row>
    <row r="1765" spans="1:20" x14ac:dyDescent="0.25">
      <c r="A1765" s="6" t="s">
        <v>4815</v>
      </c>
      <c r="B1765" s="7">
        <f>(#REF!/#REF!)*10000000</f>
        <v>1900.1085776330076</v>
      </c>
      <c r="C1765" s="8">
        <v>1.75</v>
      </c>
      <c r="D1765" s="9">
        <v>9210</v>
      </c>
      <c r="E1765" s="6">
        <v>3</v>
      </c>
      <c r="F1765" s="6">
        <v>3</v>
      </c>
      <c r="G1765" s="6">
        <v>4</v>
      </c>
      <c r="H1765" s="6" t="s">
        <v>19785</v>
      </c>
      <c r="I1765" s="6">
        <v>1</v>
      </c>
      <c r="J1765" s="6">
        <v>11</v>
      </c>
      <c r="K1765" s="6">
        <v>16</v>
      </c>
      <c r="L1765" s="6" t="s">
        <v>270</v>
      </c>
      <c r="M1765" s="6" t="s">
        <v>19786</v>
      </c>
      <c r="N1765" s="6">
        <v>5</v>
      </c>
      <c r="O1765" s="6">
        <v>4</v>
      </c>
      <c r="P1765" s="6">
        <v>5</v>
      </c>
      <c r="Q1765" s="6">
        <v>4</v>
      </c>
      <c r="R1765" s="6"/>
      <c r="S1765" s="6" t="s">
        <v>4814</v>
      </c>
      <c r="T1765" s="6" t="s">
        <v>4811</v>
      </c>
    </row>
    <row r="1766" spans="1:20" x14ac:dyDescent="0.25">
      <c r="A1766" s="6" t="s">
        <v>4820</v>
      </c>
      <c r="B1766" s="7">
        <f>(#REF!/#REF!)*10000000</f>
        <v>1900.1085776330076</v>
      </c>
      <c r="C1766" s="8">
        <v>1.75</v>
      </c>
      <c r="D1766" s="9">
        <v>9210</v>
      </c>
      <c r="E1766" s="6">
        <v>3</v>
      </c>
      <c r="F1766" s="6">
        <v>3</v>
      </c>
      <c r="G1766" s="6">
        <v>3</v>
      </c>
      <c r="H1766" s="6" t="s">
        <v>19785</v>
      </c>
      <c r="I1766" s="6">
        <v>1</v>
      </c>
      <c r="J1766" s="6">
        <v>6</v>
      </c>
      <c r="K1766" s="6">
        <v>16</v>
      </c>
      <c r="L1766" s="6" t="s">
        <v>527</v>
      </c>
      <c r="M1766" s="6" t="s">
        <v>19786</v>
      </c>
      <c r="N1766" s="6">
        <v>5</v>
      </c>
      <c r="O1766" s="6">
        <v>4</v>
      </c>
      <c r="P1766" s="6">
        <v>5</v>
      </c>
      <c r="Q1766" s="6">
        <v>4</v>
      </c>
      <c r="R1766" s="6" t="s">
        <v>4818</v>
      </c>
      <c r="S1766" s="6" t="s">
        <v>4819</v>
      </c>
      <c r="T1766" s="6" t="s">
        <v>4046</v>
      </c>
    </row>
    <row r="1767" spans="1:20" x14ac:dyDescent="0.25">
      <c r="A1767" s="6" t="s">
        <v>10048</v>
      </c>
      <c r="B1767" s="7">
        <f>(#REF!/#REF!)*10000000</f>
        <v>1900.1085776330076</v>
      </c>
      <c r="C1767" s="8">
        <v>1.75</v>
      </c>
      <c r="D1767" s="9">
        <v>9210</v>
      </c>
      <c r="E1767" s="6">
        <v>3</v>
      </c>
      <c r="F1767" s="6">
        <v>3</v>
      </c>
      <c r="G1767" s="6">
        <v>3</v>
      </c>
      <c r="H1767" s="6" t="s">
        <v>19785</v>
      </c>
      <c r="I1767" s="6">
        <v>1</v>
      </c>
      <c r="J1767" s="6">
        <v>6</v>
      </c>
      <c r="K1767" s="6">
        <v>16</v>
      </c>
      <c r="L1767" s="6" t="s">
        <v>31</v>
      </c>
      <c r="M1767" s="6" t="s">
        <v>19786</v>
      </c>
      <c r="N1767" s="6">
        <v>5</v>
      </c>
      <c r="O1767" s="6">
        <v>4</v>
      </c>
      <c r="P1767" s="6">
        <v>5</v>
      </c>
      <c r="Q1767" s="6">
        <v>4</v>
      </c>
      <c r="R1767" s="6" t="s">
        <v>10046</v>
      </c>
      <c r="S1767" s="6" t="s">
        <v>10047</v>
      </c>
      <c r="T1767" s="6" t="s">
        <v>9967</v>
      </c>
    </row>
    <row r="1768" spans="1:20" x14ac:dyDescent="0.25">
      <c r="A1768" s="6" t="s">
        <v>10061</v>
      </c>
      <c r="B1768" s="7">
        <f>(#REF!/#REF!)*10000000</f>
        <v>1900.1085776330076</v>
      </c>
      <c r="C1768" s="8">
        <v>1.75</v>
      </c>
      <c r="D1768" s="9">
        <v>9210</v>
      </c>
      <c r="E1768" s="6">
        <v>3</v>
      </c>
      <c r="F1768" s="6">
        <v>3</v>
      </c>
      <c r="G1768" s="6">
        <v>3</v>
      </c>
      <c r="H1768" s="6" t="s">
        <v>19785</v>
      </c>
      <c r="I1768" s="6">
        <v>1</v>
      </c>
      <c r="J1768" s="6">
        <v>6</v>
      </c>
      <c r="K1768" s="6">
        <v>16</v>
      </c>
      <c r="L1768" s="6" t="s">
        <v>270</v>
      </c>
      <c r="M1768" s="6" t="s">
        <v>19786</v>
      </c>
      <c r="N1768" s="6">
        <v>5</v>
      </c>
      <c r="O1768" s="6">
        <v>4</v>
      </c>
      <c r="P1768" s="6">
        <v>5</v>
      </c>
      <c r="Q1768" s="6">
        <v>4</v>
      </c>
      <c r="R1768" s="6" t="s">
        <v>10059</v>
      </c>
      <c r="S1768" s="6" t="s">
        <v>10060</v>
      </c>
      <c r="T1768" s="6" t="s">
        <v>10057</v>
      </c>
    </row>
    <row r="1769" spans="1:20" x14ac:dyDescent="0.25">
      <c r="A1769" s="6" t="s">
        <v>5967</v>
      </c>
      <c r="B1769" s="7">
        <f>(#REF!/#REF!)*10000000</f>
        <v>1900.1155475670816</v>
      </c>
      <c r="C1769" s="8">
        <v>1.48</v>
      </c>
      <c r="D1769" s="9">
        <v>7789</v>
      </c>
      <c r="E1769" s="6">
        <v>3</v>
      </c>
      <c r="F1769" s="6">
        <v>3</v>
      </c>
      <c r="G1769" s="6">
        <v>3</v>
      </c>
      <c r="H1769" s="6" t="s">
        <v>19785</v>
      </c>
      <c r="I1769" s="6">
        <v>1</v>
      </c>
      <c r="J1769" s="6">
        <v>7</v>
      </c>
      <c r="K1769" s="6">
        <v>16</v>
      </c>
      <c r="L1769" s="6" t="s">
        <v>270</v>
      </c>
      <c r="M1769" s="6" t="s">
        <v>19786</v>
      </c>
      <c r="N1769" s="6">
        <v>5</v>
      </c>
      <c r="O1769" s="6">
        <v>4</v>
      </c>
      <c r="P1769" s="6">
        <v>5</v>
      </c>
      <c r="Q1769" s="6">
        <v>4</v>
      </c>
      <c r="R1769" s="6"/>
      <c r="S1769" s="6" t="s">
        <v>5966</v>
      </c>
      <c r="T1769" s="6" t="s">
        <v>2541</v>
      </c>
    </row>
    <row r="1770" spans="1:20" x14ac:dyDescent="0.25">
      <c r="A1770" s="6" t="s">
        <v>7091</v>
      </c>
      <c r="B1770" s="7">
        <f>(#REF!/#REF!)*10000000</f>
        <v>1900.1325673884223</v>
      </c>
      <c r="C1770" s="8">
        <v>1.72</v>
      </c>
      <c r="D1770" s="9">
        <v>9052</v>
      </c>
      <c r="E1770" s="6">
        <v>3</v>
      </c>
      <c r="F1770" s="6">
        <v>3</v>
      </c>
      <c r="G1770" s="6">
        <v>3</v>
      </c>
      <c r="H1770" s="6" t="s">
        <v>19785</v>
      </c>
      <c r="I1770" s="6">
        <v>1</v>
      </c>
      <c r="J1770" s="6">
        <v>4</v>
      </c>
      <c r="K1770" s="6">
        <v>16</v>
      </c>
      <c r="L1770" s="6" t="s">
        <v>703</v>
      </c>
      <c r="M1770" s="6" t="s">
        <v>19786</v>
      </c>
      <c r="N1770" s="6">
        <v>5</v>
      </c>
      <c r="O1770" s="6">
        <v>4</v>
      </c>
      <c r="P1770" s="6">
        <v>5</v>
      </c>
      <c r="Q1770" s="6">
        <v>4</v>
      </c>
      <c r="R1770" s="6" t="s">
        <v>7089</v>
      </c>
      <c r="S1770" s="6" t="s">
        <v>7090</v>
      </c>
      <c r="T1770" s="6" t="s">
        <v>7086</v>
      </c>
    </row>
    <row r="1771" spans="1:20" x14ac:dyDescent="0.25">
      <c r="A1771" s="6" t="s">
        <v>3189</v>
      </c>
      <c r="B1771" s="7">
        <f>(#REF!/#REF!)*10000000</f>
        <v>1900.1372321334318</v>
      </c>
      <c r="C1771" s="8">
        <v>1.8</v>
      </c>
      <c r="D1771" s="9">
        <v>9473</v>
      </c>
      <c r="E1771" s="6">
        <v>3</v>
      </c>
      <c r="F1771" s="6">
        <v>3</v>
      </c>
      <c r="G1771" s="6">
        <v>4</v>
      </c>
      <c r="H1771" s="6" t="s">
        <v>19785</v>
      </c>
      <c r="I1771" s="6">
        <v>0</v>
      </c>
      <c r="J1771" s="6">
        <v>9</v>
      </c>
      <c r="K1771" s="6">
        <v>16</v>
      </c>
      <c r="L1771" s="6" t="s">
        <v>703</v>
      </c>
      <c r="M1771" s="6" t="s">
        <v>19786</v>
      </c>
      <c r="N1771" s="6">
        <v>5</v>
      </c>
      <c r="O1771" s="6">
        <v>4</v>
      </c>
      <c r="P1771" s="6">
        <v>5</v>
      </c>
      <c r="Q1771" s="6">
        <v>4</v>
      </c>
      <c r="R1771" s="6" t="s">
        <v>93</v>
      </c>
      <c r="S1771" s="6"/>
      <c r="T1771" s="6" t="s">
        <v>2541</v>
      </c>
    </row>
    <row r="1772" spans="1:20" x14ac:dyDescent="0.25">
      <c r="A1772" s="6" t="s">
        <v>4051</v>
      </c>
      <c r="B1772" s="7">
        <f>(#REF!/#REF!)*10000000</f>
        <v>1900.1372321334318</v>
      </c>
      <c r="C1772" s="8">
        <v>1.8</v>
      </c>
      <c r="D1772" s="9">
        <v>9473</v>
      </c>
      <c r="E1772" s="6">
        <v>3</v>
      </c>
      <c r="F1772" s="6">
        <v>3</v>
      </c>
      <c r="G1772" s="6">
        <v>3</v>
      </c>
      <c r="H1772" s="6" t="s">
        <v>19785</v>
      </c>
      <c r="I1772" s="6">
        <v>1</v>
      </c>
      <c r="J1772" s="6">
        <v>6</v>
      </c>
      <c r="K1772" s="6">
        <v>16</v>
      </c>
      <c r="L1772" s="6" t="s">
        <v>703</v>
      </c>
      <c r="M1772" s="6" t="s">
        <v>19786</v>
      </c>
      <c r="N1772" s="6">
        <v>5</v>
      </c>
      <c r="O1772" s="6">
        <v>4</v>
      </c>
      <c r="P1772" s="6">
        <v>5</v>
      </c>
      <c r="Q1772" s="6">
        <v>4</v>
      </c>
      <c r="R1772" s="6" t="s">
        <v>4049</v>
      </c>
      <c r="S1772" s="6" t="s">
        <v>4050</v>
      </c>
      <c r="T1772" s="6" t="s">
        <v>4046</v>
      </c>
    </row>
    <row r="1773" spans="1:20" x14ac:dyDescent="0.25">
      <c r="A1773" s="6" t="s">
        <v>8108</v>
      </c>
      <c r="B1773" s="7">
        <f>(#REF!/#REF!)*10000000</f>
        <v>1900.1372321334318</v>
      </c>
      <c r="C1773" s="8">
        <v>1.8</v>
      </c>
      <c r="D1773" s="9">
        <v>9473</v>
      </c>
      <c r="E1773" s="6">
        <v>3</v>
      </c>
      <c r="F1773" s="6">
        <v>4</v>
      </c>
      <c r="G1773" s="6">
        <v>3</v>
      </c>
      <c r="H1773" s="6" t="s">
        <v>19791</v>
      </c>
      <c r="I1773" s="6">
        <v>3</v>
      </c>
      <c r="J1773" s="6">
        <v>4</v>
      </c>
      <c r="K1773" s="6">
        <v>16</v>
      </c>
      <c r="L1773" s="6" t="s">
        <v>31</v>
      </c>
      <c r="M1773" s="6" t="s">
        <v>19786</v>
      </c>
      <c r="N1773" s="6">
        <v>5</v>
      </c>
      <c r="O1773" s="6">
        <v>4</v>
      </c>
      <c r="P1773" s="6">
        <v>5</v>
      </c>
      <c r="Q1773" s="6">
        <v>4</v>
      </c>
      <c r="R1773" s="6" t="s">
        <v>8107</v>
      </c>
      <c r="S1773" s="6" t="s">
        <v>3629</v>
      </c>
      <c r="T1773" s="6" t="s">
        <v>2541</v>
      </c>
    </row>
    <row r="1774" spans="1:20" x14ac:dyDescent="0.25">
      <c r="A1774" s="6" t="s">
        <v>9945</v>
      </c>
      <c r="B1774" s="7">
        <f>(#REF!/#REF!)*10000000</f>
        <v>1900.1441488664657</v>
      </c>
      <c r="C1774" s="8">
        <v>1.45</v>
      </c>
      <c r="D1774" s="9">
        <v>7631</v>
      </c>
      <c r="E1774" s="6">
        <v>3</v>
      </c>
      <c r="F1774" s="6">
        <v>3</v>
      </c>
      <c r="G1774" s="6">
        <v>4</v>
      </c>
      <c r="H1774" s="6" t="s">
        <v>19785</v>
      </c>
      <c r="I1774" s="6">
        <v>1</v>
      </c>
      <c r="J1774" s="6">
        <v>7</v>
      </c>
      <c r="K1774" s="6">
        <v>11</v>
      </c>
      <c r="L1774" s="6" t="s">
        <v>31</v>
      </c>
      <c r="M1774" s="6" t="s">
        <v>19786</v>
      </c>
      <c r="N1774" s="6">
        <v>4</v>
      </c>
      <c r="O1774" s="6">
        <v>4</v>
      </c>
      <c r="P1774" s="6">
        <v>5</v>
      </c>
      <c r="Q1774" s="6">
        <v>5</v>
      </c>
      <c r="R1774" s="6" t="s">
        <v>9943</v>
      </c>
      <c r="S1774" s="6" t="s">
        <v>9944</v>
      </c>
      <c r="T1774" s="6" t="s">
        <v>9940</v>
      </c>
    </row>
    <row r="1775" spans="1:20" x14ac:dyDescent="0.25">
      <c r="A1775" s="6" t="s">
        <v>11947</v>
      </c>
      <c r="B1775" s="7">
        <f>(#REF!/#REF!)*10000000</f>
        <v>1900.1441488664657</v>
      </c>
      <c r="C1775" s="8">
        <v>1.45</v>
      </c>
      <c r="D1775" s="9">
        <v>7631</v>
      </c>
      <c r="E1775" s="6">
        <v>3</v>
      </c>
      <c r="F1775" s="6">
        <v>3</v>
      </c>
      <c r="G1775" s="6">
        <v>4</v>
      </c>
      <c r="H1775" s="6" t="s">
        <v>19785</v>
      </c>
      <c r="I1775" s="6">
        <v>0</v>
      </c>
      <c r="J1775" s="6">
        <v>2</v>
      </c>
      <c r="K1775" s="6">
        <v>6</v>
      </c>
      <c r="L1775" s="6" t="s">
        <v>304</v>
      </c>
      <c r="M1775" s="6" t="s">
        <v>19790</v>
      </c>
      <c r="N1775" s="6">
        <v>4</v>
      </c>
      <c r="O1775" s="6">
        <v>4</v>
      </c>
      <c r="P1775" s="6">
        <v>5</v>
      </c>
      <c r="Q1775" s="6">
        <v>5</v>
      </c>
      <c r="R1775" s="6" t="s">
        <v>11945</v>
      </c>
      <c r="S1775" s="6" t="s">
        <v>11946</v>
      </c>
      <c r="T1775" s="6" t="s">
        <v>11941</v>
      </c>
    </row>
    <row r="1776" spans="1:20" x14ac:dyDescent="0.25">
      <c r="A1776" s="6" t="s">
        <v>9081</v>
      </c>
      <c r="B1776" s="7">
        <f>(#REF!/#REF!)*10000000</f>
        <v>1900.1773498859893</v>
      </c>
      <c r="C1776" s="8">
        <v>1.5</v>
      </c>
      <c r="D1776" s="9">
        <v>7894</v>
      </c>
      <c r="E1776" s="6">
        <v>3</v>
      </c>
      <c r="F1776" s="6">
        <v>3</v>
      </c>
      <c r="G1776" s="6">
        <v>1</v>
      </c>
      <c r="H1776" s="6" t="s">
        <v>19785</v>
      </c>
      <c r="I1776" s="6">
        <v>1</v>
      </c>
      <c r="J1776" s="6">
        <v>16</v>
      </c>
      <c r="K1776" s="6">
        <v>19</v>
      </c>
      <c r="L1776" s="6" t="s">
        <v>270</v>
      </c>
      <c r="M1776" s="6" t="s">
        <v>19786</v>
      </c>
      <c r="N1776" s="6">
        <v>5</v>
      </c>
      <c r="O1776" s="6">
        <v>5</v>
      </c>
      <c r="P1776" s="6">
        <v>5</v>
      </c>
      <c r="Q1776" s="6">
        <v>5</v>
      </c>
      <c r="R1776" s="6"/>
      <c r="S1776" s="6" t="s">
        <v>171</v>
      </c>
      <c r="T1776" s="6" t="s">
        <v>9079</v>
      </c>
    </row>
    <row r="1777" spans="1:20" x14ac:dyDescent="0.25">
      <c r="A1777" s="6" t="s">
        <v>6095</v>
      </c>
      <c r="B1777" s="7">
        <f>(#REF!/#REF!)*10000000</f>
        <v>1900.1982815598146</v>
      </c>
      <c r="C1777" s="8">
        <v>1.1499999999999999</v>
      </c>
      <c r="D1777" s="9">
        <v>6052</v>
      </c>
      <c r="E1777" s="6">
        <v>3</v>
      </c>
      <c r="F1777" s="6">
        <v>4</v>
      </c>
      <c r="G1777" s="6">
        <v>3</v>
      </c>
      <c r="H1777" s="6" t="s">
        <v>19785</v>
      </c>
      <c r="I1777" s="6">
        <v>2</v>
      </c>
      <c r="J1777" s="6">
        <v>5</v>
      </c>
      <c r="K1777" s="6">
        <v>24</v>
      </c>
      <c r="L1777" s="6" t="s">
        <v>527</v>
      </c>
      <c r="M1777" s="6" t="s">
        <v>19786</v>
      </c>
      <c r="N1777" s="6"/>
      <c r="O1777" s="6"/>
      <c r="P1777" s="6"/>
      <c r="Q1777" s="6"/>
      <c r="R1777" s="6" t="s">
        <v>234</v>
      </c>
      <c r="S1777" s="6" t="s">
        <v>171</v>
      </c>
      <c r="T1777" s="6" t="s">
        <v>596</v>
      </c>
    </row>
    <row r="1778" spans="1:20" x14ac:dyDescent="0.25">
      <c r="A1778" s="6" t="s">
        <v>19581</v>
      </c>
      <c r="B1778" s="7">
        <f>(#REF!/#REF!)*10000000</f>
        <v>1900.2375296912116</v>
      </c>
      <c r="C1778" s="8">
        <v>0.8</v>
      </c>
      <c r="D1778" s="9">
        <v>4210</v>
      </c>
      <c r="E1778" s="6">
        <v>4</v>
      </c>
      <c r="F1778" s="6">
        <v>3</v>
      </c>
      <c r="G1778" s="6">
        <v>2</v>
      </c>
      <c r="H1778" s="6" t="s">
        <v>19785</v>
      </c>
      <c r="I1778" s="6">
        <v>1</v>
      </c>
      <c r="J1778" s="6">
        <v>10</v>
      </c>
      <c r="K1778" s="6">
        <v>23</v>
      </c>
      <c r="L1778" s="6" t="s">
        <v>270</v>
      </c>
      <c r="M1778" s="6" t="s">
        <v>19786</v>
      </c>
      <c r="N1778" s="6">
        <v>4</v>
      </c>
      <c r="O1778" s="6">
        <v>4</v>
      </c>
      <c r="P1778" s="6">
        <v>3</v>
      </c>
      <c r="Q1778" s="6">
        <v>3</v>
      </c>
      <c r="R1778" s="6"/>
      <c r="S1778" s="6" t="s">
        <v>19580</v>
      </c>
      <c r="T1778" s="6" t="s">
        <v>19578</v>
      </c>
    </row>
    <row r="1779" spans="1:20" x14ac:dyDescent="0.25">
      <c r="A1779" s="6" t="s">
        <v>16062</v>
      </c>
      <c r="B1779" s="7">
        <f>(#REF!/#REF!)*10000000</f>
        <v>1901.7882486517174</v>
      </c>
      <c r="C1779" s="8">
        <v>3.35</v>
      </c>
      <c r="D1779" s="9">
        <v>17615</v>
      </c>
      <c r="E1779" s="6">
        <v>3</v>
      </c>
      <c r="F1779" s="6">
        <v>4</v>
      </c>
      <c r="G1779" s="6">
        <v>4</v>
      </c>
      <c r="H1779" s="6" t="s">
        <v>19785</v>
      </c>
      <c r="I1779" s="6">
        <v>1</v>
      </c>
      <c r="J1779" s="6">
        <v>5</v>
      </c>
      <c r="K1779" s="6">
        <v>30</v>
      </c>
      <c r="L1779" s="6" t="s">
        <v>143</v>
      </c>
      <c r="M1779" s="6" t="s">
        <v>19789</v>
      </c>
      <c r="N1779" s="6"/>
      <c r="O1779" s="6"/>
      <c r="P1779" s="6"/>
      <c r="Q1779" s="6"/>
      <c r="R1779" s="6" t="s">
        <v>16060</v>
      </c>
      <c r="S1779" s="6" t="s">
        <v>16061</v>
      </c>
      <c r="T1779" s="6" t="s">
        <v>14016</v>
      </c>
    </row>
    <row r="1780" spans="1:20" x14ac:dyDescent="0.25">
      <c r="A1780" s="6" t="s">
        <v>19336</v>
      </c>
      <c r="B1780" s="7">
        <f>(#REF!/#REF!)*10000000</f>
        <v>1909.9999999999998</v>
      </c>
      <c r="C1780" s="8">
        <v>0.89769999999999994</v>
      </c>
      <c r="D1780" s="9">
        <v>4700</v>
      </c>
      <c r="E1780" s="6">
        <v>3</v>
      </c>
      <c r="F1780" s="6">
        <v>3</v>
      </c>
      <c r="G1780" s="6">
        <v>0</v>
      </c>
      <c r="H1780" s="6" t="s">
        <v>19785</v>
      </c>
      <c r="I1780" s="6">
        <v>0</v>
      </c>
      <c r="J1780" s="6">
        <v>14</v>
      </c>
      <c r="K1780" s="6">
        <v>25</v>
      </c>
      <c r="L1780" s="6"/>
      <c r="M1780" s="6" t="s">
        <v>19789</v>
      </c>
      <c r="N1780" s="6">
        <v>4</v>
      </c>
      <c r="O1780" s="6">
        <v>4</v>
      </c>
      <c r="P1780" s="6">
        <v>4</v>
      </c>
      <c r="Q1780" s="6">
        <v>4</v>
      </c>
      <c r="R1780" s="6" t="s">
        <v>93</v>
      </c>
      <c r="S1780" s="6" t="s">
        <v>19335</v>
      </c>
      <c r="T1780" s="6" t="s">
        <v>19332</v>
      </c>
    </row>
    <row r="1781" spans="1:20" x14ac:dyDescent="0.25">
      <c r="A1781" s="6" t="s">
        <v>11980</v>
      </c>
      <c r="B1781" s="7">
        <f>(#REF!/#REF!)*10000000</f>
        <v>1910.0346020761244</v>
      </c>
      <c r="C1781" s="8">
        <v>1.38</v>
      </c>
      <c r="D1781" s="9">
        <v>7225</v>
      </c>
      <c r="E1781" s="6">
        <v>3</v>
      </c>
      <c r="F1781" s="6">
        <v>3</v>
      </c>
      <c r="G1781" s="6">
        <v>3</v>
      </c>
      <c r="H1781" s="6" t="s">
        <v>19785</v>
      </c>
      <c r="I1781" s="6">
        <v>1</v>
      </c>
      <c r="J1781" s="6">
        <v>5</v>
      </c>
      <c r="K1781" s="6">
        <v>10</v>
      </c>
      <c r="L1781" s="6" t="s">
        <v>304</v>
      </c>
      <c r="M1781" s="6" t="s">
        <v>19790</v>
      </c>
      <c r="N1781" s="6">
        <v>4</v>
      </c>
      <c r="O1781" s="6">
        <v>5</v>
      </c>
      <c r="P1781" s="6">
        <v>4.5</v>
      </c>
      <c r="Q1781" s="6">
        <v>4</v>
      </c>
      <c r="R1781" s="6" t="s">
        <v>11979</v>
      </c>
      <c r="S1781" s="6" t="s">
        <v>11953</v>
      </c>
      <c r="T1781" s="6" t="s">
        <v>11950</v>
      </c>
    </row>
    <row r="1782" spans="1:20" x14ac:dyDescent="0.25">
      <c r="A1782" s="6" t="s">
        <v>1506</v>
      </c>
      <c r="B1782" s="7">
        <f>(#REF!/#REF!)*10000000</f>
        <v>1910.0793417572731</v>
      </c>
      <c r="C1782" s="8">
        <v>1.3</v>
      </c>
      <c r="D1782" s="9">
        <v>6806</v>
      </c>
      <c r="E1782" s="6">
        <v>3</v>
      </c>
      <c r="F1782" s="6">
        <v>3</v>
      </c>
      <c r="G1782" s="6">
        <v>4</v>
      </c>
      <c r="H1782" s="6" t="s">
        <v>19785</v>
      </c>
      <c r="I1782" s="6">
        <v>1</v>
      </c>
      <c r="J1782" s="6">
        <v>1</v>
      </c>
      <c r="K1782" s="6">
        <v>25</v>
      </c>
      <c r="L1782" s="6" t="s">
        <v>322</v>
      </c>
      <c r="M1782" s="6" t="s">
        <v>19788</v>
      </c>
      <c r="N1782" s="6">
        <v>4</v>
      </c>
      <c r="O1782" s="6">
        <v>4</v>
      </c>
      <c r="P1782" s="6">
        <v>4</v>
      </c>
      <c r="Q1782" s="6">
        <v>4</v>
      </c>
      <c r="R1782" s="6"/>
      <c r="S1782" s="6" t="s">
        <v>1505</v>
      </c>
      <c r="T1782" s="6" t="s">
        <v>293</v>
      </c>
    </row>
    <row r="1783" spans="1:20" x14ac:dyDescent="0.25">
      <c r="A1783" s="6" t="s">
        <v>4351</v>
      </c>
      <c r="B1783" s="7">
        <f>(#REF!/#REF!)*10000000</f>
        <v>1910.2196752626553</v>
      </c>
      <c r="C1783" s="8">
        <v>1.6</v>
      </c>
      <c r="D1783" s="9">
        <v>8376</v>
      </c>
      <c r="E1783" s="6">
        <v>3</v>
      </c>
      <c r="F1783" s="6">
        <v>3</v>
      </c>
      <c r="G1783" s="6">
        <v>4</v>
      </c>
      <c r="H1783" s="6" t="s">
        <v>19785</v>
      </c>
      <c r="I1783" s="6">
        <v>1</v>
      </c>
      <c r="J1783" s="6">
        <v>8</v>
      </c>
      <c r="K1783" s="6">
        <v>11</v>
      </c>
      <c r="L1783" s="6" t="s">
        <v>304</v>
      </c>
      <c r="M1783" s="6" t="s">
        <v>19787</v>
      </c>
      <c r="N1783" s="6">
        <v>4</v>
      </c>
      <c r="O1783" s="6">
        <v>4</v>
      </c>
      <c r="P1783" s="6">
        <v>4.5</v>
      </c>
      <c r="Q1783" s="6">
        <v>4.5</v>
      </c>
      <c r="R1783" s="6" t="s">
        <v>4349</v>
      </c>
      <c r="S1783" s="6" t="s">
        <v>171</v>
      </c>
      <c r="T1783" s="6" t="s">
        <v>4345</v>
      </c>
    </row>
    <row r="1784" spans="1:20" x14ac:dyDescent="0.25">
      <c r="A1784" s="6" t="s">
        <v>10553</v>
      </c>
      <c r="B1784" s="7">
        <f>(#REF!/#REF!)*10000000</f>
        <v>1910.2196752626553</v>
      </c>
      <c r="C1784" s="8">
        <v>1.6</v>
      </c>
      <c r="D1784" s="9">
        <v>8376</v>
      </c>
      <c r="E1784" s="6">
        <v>3</v>
      </c>
      <c r="F1784" s="6">
        <v>3</v>
      </c>
      <c r="G1784" s="6">
        <v>3</v>
      </c>
      <c r="H1784" s="6" t="s">
        <v>19785</v>
      </c>
      <c r="I1784" s="6">
        <v>1</v>
      </c>
      <c r="J1784" s="6">
        <v>13</v>
      </c>
      <c r="K1784" s="6">
        <v>19</v>
      </c>
      <c r="L1784" s="6" t="s">
        <v>527</v>
      </c>
      <c r="M1784" s="6" t="s">
        <v>19787</v>
      </c>
      <c r="N1784" s="6">
        <v>4</v>
      </c>
      <c r="O1784" s="6">
        <v>4</v>
      </c>
      <c r="P1784" s="6">
        <v>4.5</v>
      </c>
      <c r="Q1784" s="6">
        <v>4.5</v>
      </c>
      <c r="R1784" s="6" t="s">
        <v>10551</v>
      </c>
      <c r="S1784" s="6" t="s">
        <v>10552</v>
      </c>
      <c r="T1784" s="6" t="s">
        <v>376</v>
      </c>
    </row>
    <row r="1785" spans="1:20" x14ac:dyDescent="0.25">
      <c r="A1785" s="6" t="s">
        <v>15421</v>
      </c>
      <c r="B1785" s="7">
        <f>(#REF!/#REF!)*10000000</f>
        <v>1913.0434782608697</v>
      </c>
      <c r="C1785" s="8">
        <v>2.2000000000000002</v>
      </c>
      <c r="D1785" s="9">
        <v>11500</v>
      </c>
      <c r="E1785" s="6">
        <v>3</v>
      </c>
      <c r="F1785" s="6">
        <v>3</v>
      </c>
      <c r="G1785" s="6">
        <v>1</v>
      </c>
      <c r="H1785" s="6" t="s">
        <v>19791</v>
      </c>
      <c r="I1785" s="6">
        <v>1</v>
      </c>
      <c r="J1785" s="6">
        <v>7</v>
      </c>
      <c r="K1785" s="6">
        <v>20</v>
      </c>
      <c r="L1785" s="6"/>
      <c r="M1785" s="6" t="s">
        <v>19786</v>
      </c>
      <c r="N1785" s="6">
        <v>5</v>
      </c>
      <c r="O1785" s="6">
        <v>5</v>
      </c>
      <c r="P1785" s="6">
        <v>5</v>
      </c>
      <c r="Q1785" s="6">
        <v>5</v>
      </c>
      <c r="R1785" s="6" t="s">
        <v>15419</v>
      </c>
      <c r="S1785" s="6" t="s">
        <v>15420</v>
      </c>
      <c r="T1785" s="6" t="s">
        <v>982</v>
      </c>
    </row>
    <row r="1786" spans="1:20" x14ac:dyDescent="0.25">
      <c r="A1786" s="6" t="s">
        <v>10340</v>
      </c>
      <c r="B1786" s="7">
        <f>(#REF!/#REF!)*10000000</f>
        <v>1913.8149556400508</v>
      </c>
      <c r="C1786" s="8">
        <v>1.51</v>
      </c>
      <c r="D1786" s="9">
        <v>7890</v>
      </c>
      <c r="E1786" s="6">
        <v>3</v>
      </c>
      <c r="F1786" s="6">
        <v>4</v>
      </c>
      <c r="G1786" s="6">
        <v>4</v>
      </c>
      <c r="H1786" s="6" t="s">
        <v>19785</v>
      </c>
      <c r="I1786" s="6">
        <v>1</v>
      </c>
      <c r="J1786" s="6">
        <v>8</v>
      </c>
      <c r="K1786" s="6">
        <v>14</v>
      </c>
      <c r="L1786" s="6" t="s">
        <v>31</v>
      </c>
      <c r="M1786" s="6" t="s">
        <v>19790</v>
      </c>
      <c r="N1786" s="6">
        <v>5</v>
      </c>
      <c r="O1786" s="6">
        <v>4</v>
      </c>
      <c r="P1786" s="6">
        <v>5</v>
      </c>
      <c r="Q1786" s="6">
        <v>4</v>
      </c>
      <c r="R1786" s="6" t="s">
        <v>10339</v>
      </c>
      <c r="S1786" s="6" t="s">
        <v>7270</v>
      </c>
      <c r="T1786" s="6" t="s">
        <v>2810</v>
      </c>
    </row>
    <row r="1787" spans="1:20" x14ac:dyDescent="0.25">
      <c r="A1787" s="6" t="s">
        <v>3594</v>
      </c>
      <c r="B1787" s="7">
        <f>(#REF!/#REF!)*10000000</f>
        <v>1916.9329073482429</v>
      </c>
      <c r="C1787" s="8">
        <v>1.5</v>
      </c>
      <c r="D1787" s="9">
        <v>7825</v>
      </c>
      <c r="E1787" s="6">
        <v>3</v>
      </c>
      <c r="F1787" s="6">
        <v>4</v>
      </c>
      <c r="G1787" s="6">
        <v>4</v>
      </c>
      <c r="H1787" s="6" t="s">
        <v>19785</v>
      </c>
      <c r="I1787" s="6">
        <v>1</v>
      </c>
      <c r="J1787" s="6">
        <v>10</v>
      </c>
      <c r="K1787" s="6">
        <v>14</v>
      </c>
      <c r="L1787" s="6" t="s">
        <v>143</v>
      </c>
      <c r="M1787" s="6" t="s">
        <v>19790</v>
      </c>
      <c r="N1787" s="6">
        <v>5</v>
      </c>
      <c r="O1787" s="6">
        <v>4</v>
      </c>
      <c r="P1787" s="6">
        <v>5</v>
      </c>
      <c r="Q1787" s="6">
        <v>4</v>
      </c>
      <c r="R1787" s="6"/>
      <c r="S1787" s="6" t="s">
        <v>3593</v>
      </c>
      <c r="T1787" s="6" t="s">
        <v>2810</v>
      </c>
    </row>
    <row r="1788" spans="1:20" x14ac:dyDescent="0.25">
      <c r="A1788" s="6" t="s">
        <v>12956</v>
      </c>
      <c r="B1788" s="7">
        <f>(#REF!/#REF!)*10000000</f>
        <v>1918.0201082753285</v>
      </c>
      <c r="C1788" s="8">
        <v>1.24</v>
      </c>
      <c r="D1788" s="9">
        <v>6465</v>
      </c>
      <c r="E1788" s="6">
        <v>3</v>
      </c>
      <c r="F1788" s="6">
        <v>3</v>
      </c>
      <c r="G1788" s="6">
        <v>3</v>
      </c>
      <c r="H1788" s="6" t="s">
        <v>19785</v>
      </c>
      <c r="I1788" s="6">
        <v>1</v>
      </c>
      <c r="J1788" s="6">
        <v>8</v>
      </c>
      <c r="K1788" s="6">
        <v>21</v>
      </c>
      <c r="L1788" s="6" t="s">
        <v>143</v>
      </c>
      <c r="M1788" s="6" t="s">
        <v>19786</v>
      </c>
      <c r="N1788" s="6">
        <v>5</v>
      </c>
      <c r="O1788" s="6">
        <v>5</v>
      </c>
      <c r="P1788" s="6">
        <v>5</v>
      </c>
      <c r="Q1788" s="6">
        <v>5</v>
      </c>
      <c r="R1788" s="6" t="s">
        <v>12954</v>
      </c>
      <c r="S1788" s="6" t="s">
        <v>12955</v>
      </c>
      <c r="T1788" s="6" t="s">
        <v>12952</v>
      </c>
    </row>
    <row r="1789" spans="1:20" x14ac:dyDescent="0.25">
      <c r="A1789" s="6" t="s">
        <v>16244</v>
      </c>
      <c r="B1789" s="7">
        <f>(#REF!/#REF!)*10000000</f>
        <v>1918.8880821491548</v>
      </c>
      <c r="C1789" s="8">
        <v>1.85</v>
      </c>
      <c r="D1789" s="9">
        <v>9641</v>
      </c>
      <c r="E1789" s="6">
        <v>3</v>
      </c>
      <c r="F1789" s="6">
        <v>4</v>
      </c>
      <c r="G1789" s="6">
        <v>3</v>
      </c>
      <c r="H1789" s="6" t="s">
        <v>19791</v>
      </c>
      <c r="I1789" s="6">
        <v>2</v>
      </c>
      <c r="J1789" s="6">
        <v>21</v>
      </c>
      <c r="K1789" s="6">
        <v>22</v>
      </c>
      <c r="L1789" s="6"/>
      <c r="M1789" s="6" t="s">
        <v>19788</v>
      </c>
      <c r="N1789" s="6">
        <v>5</v>
      </c>
      <c r="O1789" s="6">
        <v>5</v>
      </c>
      <c r="P1789" s="6">
        <v>5</v>
      </c>
      <c r="Q1789" s="6">
        <v>4</v>
      </c>
      <c r="R1789" s="6" t="s">
        <v>16243</v>
      </c>
      <c r="S1789" s="6" t="s">
        <v>171</v>
      </c>
      <c r="T1789" s="6" t="s">
        <v>191</v>
      </c>
    </row>
    <row r="1790" spans="1:20" x14ac:dyDescent="0.25">
      <c r="A1790" s="6" t="s">
        <v>3965</v>
      </c>
      <c r="B1790" s="7">
        <f>(#REF!/#REF!)*10000000</f>
        <v>1918.9223535392046</v>
      </c>
      <c r="C1790" s="8">
        <v>1.51</v>
      </c>
      <c r="D1790" s="9">
        <v>7869</v>
      </c>
      <c r="E1790" s="6">
        <v>3</v>
      </c>
      <c r="F1790" s="6">
        <v>4</v>
      </c>
      <c r="G1790" s="6">
        <v>4</v>
      </c>
      <c r="H1790" s="6" t="s">
        <v>19785</v>
      </c>
      <c r="I1790" s="6">
        <v>1</v>
      </c>
      <c r="J1790" s="6">
        <v>7</v>
      </c>
      <c r="K1790" s="6">
        <v>14</v>
      </c>
      <c r="L1790" s="6" t="s">
        <v>322</v>
      </c>
      <c r="M1790" s="6" t="s">
        <v>19790</v>
      </c>
      <c r="N1790" s="6">
        <v>5</v>
      </c>
      <c r="O1790" s="6">
        <v>4</v>
      </c>
      <c r="P1790" s="6">
        <v>5</v>
      </c>
      <c r="Q1790" s="6">
        <v>4</v>
      </c>
      <c r="R1790" s="6" t="s">
        <v>3963</v>
      </c>
      <c r="S1790" s="6" t="s">
        <v>3964</v>
      </c>
      <c r="T1790" s="6" t="s">
        <v>2810</v>
      </c>
    </row>
    <row r="1791" spans="1:20" x14ac:dyDescent="0.25">
      <c r="A1791" s="6" t="s">
        <v>10348</v>
      </c>
      <c r="B1791" s="7">
        <f>(#REF!/#REF!)*10000000</f>
        <v>1920.0579640140081</v>
      </c>
      <c r="C1791" s="8">
        <v>1.59</v>
      </c>
      <c r="D1791" s="9">
        <v>8281</v>
      </c>
      <c r="E1791" s="6">
        <v>3</v>
      </c>
      <c r="F1791" s="6">
        <v>4</v>
      </c>
      <c r="G1791" s="6">
        <v>4</v>
      </c>
      <c r="H1791" s="6" t="s">
        <v>19785</v>
      </c>
      <c r="I1791" s="6">
        <v>1</v>
      </c>
      <c r="J1791" s="6">
        <v>11</v>
      </c>
      <c r="K1791" s="6">
        <v>14</v>
      </c>
      <c r="L1791" s="6" t="s">
        <v>527</v>
      </c>
      <c r="M1791" s="6" t="s">
        <v>19790</v>
      </c>
      <c r="N1791" s="6">
        <v>5</v>
      </c>
      <c r="O1791" s="6">
        <v>4</v>
      </c>
      <c r="P1791" s="6">
        <v>5</v>
      </c>
      <c r="Q1791" s="6">
        <v>4</v>
      </c>
      <c r="R1791" s="6" t="s">
        <v>10328</v>
      </c>
      <c r="S1791" s="6" t="s">
        <v>10329</v>
      </c>
      <c r="T1791" s="6" t="s">
        <v>2810</v>
      </c>
    </row>
    <row r="1792" spans="1:20" x14ac:dyDescent="0.25">
      <c r="A1792" s="6" t="s">
        <v>13133</v>
      </c>
      <c r="B1792" s="7">
        <f>(#REF!/#REF!)*10000000</f>
        <v>1920.1228878648233</v>
      </c>
      <c r="C1792" s="8">
        <v>1.5</v>
      </c>
      <c r="D1792" s="9">
        <v>7812</v>
      </c>
      <c r="E1792" s="6">
        <v>3</v>
      </c>
      <c r="F1792" s="6">
        <v>3</v>
      </c>
      <c r="G1792" s="6">
        <v>3</v>
      </c>
      <c r="H1792" s="6" t="s">
        <v>19785</v>
      </c>
      <c r="I1792" s="6">
        <v>1</v>
      </c>
      <c r="J1792" s="6">
        <v>3</v>
      </c>
      <c r="K1792" s="6">
        <v>19</v>
      </c>
      <c r="L1792" s="6" t="s">
        <v>270</v>
      </c>
      <c r="M1792" s="6" t="s">
        <v>19786</v>
      </c>
      <c r="N1792" s="6">
        <v>5</v>
      </c>
      <c r="O1792" s="6">
        <v>5</v>
      </c>
      <c r="P1792" s="6">
        <v>5</v>
      </c>
      <c r="Q1792" s="6">
        <v>5</v>
      </c>
      <c r="R1792" s="6"/>
      <c r="S1792" s="6" t="s">
        <v>171</v>
      </c>
      <c r="T1792" s="6" t="s">
        <v>13131</v>
      </c>
    </row>
    <row r="1793" spans="1:20" x14ac:dyDescent="0.25">
      <c r="A1793" s="6" t="s">
        <v>3302</v>
      </c>
      <c r="B1793" s="7">
        <f>(#REF!/#REF!)*10000000</f>
        <v>1920.2180376610506</v>
      </c>
      <c r="C1793" s="8">
        <v>1.55</v>
      </c>
      <c r="D1793" s="9">
        <v>8072</v>
      </c>
      <c r="E1793" s="6">
        <v>3</v>
      </c>
      <c r="F1793" s="6">
        <v>4</v>
      </c>
      <c r="G1793" s="6">
        <v>4</v>
      </c>
      <c r="H1793" s="6" t="s">
        <v>19785</v>
      </c>
      <c r="I1793" s="6">
        <v>1</v>
      </c>
      <c r="J1793" s="6">
        <v>4</v>
      </c>
      <c r="K1793" s="6">
        <v>14</v>
      </c>
      <c r="L1793" s="6" t="s">
        <v>270</v>
      </c>
      <c r="M1793" s="6" t="s">
        <v>19787</v>
      </c>
      <c r="N1793" s="6">
        <v>5</v>
      </c>
      <c r="O1793" s="6">
        <v>4</v>
      </c>
      <c r="P1793" s="6">
        <v>5</v>
      </c>
      <c r="Q1793" s="6">
        <v>4</v>
      </c>
      <c r="R1793" s="6" t="s">
        <v>3300</v>
      </c>
      <c r="S1793" s="6" t="s">
        <v>3301</v>
      </c>
      <c r="T1793" s="6" t="s">
        <v>3292</v>
      </c>
    </row>
    <row r="1794" spans="1:20" x14ac:dyDescent="0.25">
      <c r="A1794" s="6" t="s">
        <v>10330</v>
      </c>
      <c r="B1794" s="7">
        <f>(#REF!/#REF!)*10000000</f>
        <v>1920.2180376610506</v>
      </c>
      <c r="C1794" s="8">
        <v>1.55</v>
      </c>
      <c r="D1794" s="9">
        <v>8072</v>
      </c>
      <c r="E1794" s="6">
        <v>3</v>
      </c>
      <c r="F1794" s="6">
        <v>4</v>
      </c>
      <c r="G1794" s="6">
        <v>4</v>
      </c>
      <c r="H1794" s="6" t="s">
        <v>19785</v>
      </c>
      <c r="I1794" s="6">
        <v>1</v>
      </c>
      <c r="J1794" s="6">
        <v>10</v>
      </c>
      <c r="K1794" s="6">
        <v>14</v>
      </c>
      <c r="L1794" s="6" t="s">
        <v>270</v>
      </c>
      <c r="M1794" s="6" t="s">
        <v>19790</v>
      </c>
      <c r="N1794" s="6">
        <v>5</v>
      </c>
      <c r="O1794" s="6">
        <v>4</v>
      </c>
      <c r="P1794" s="6">
        <v>5</v>
      </c>
      <c r="Q1794" s="6">
        <v>4</v>
      </c>
      <c r="R1794" s="6" t="s">
        <v>10328</v>
      </c>
      <c r="S1794" s="6" t="s">
        <v>10329</v>
      </c>
      <c r="T1794" s="6" t="s">
        <v>2810</v>
      </c>
    </row>
    <row r="1795" spans="1:20" x14ac:dyDescent="0.25">
      <c r="A1795" s="6" t="s">
        <v>11988</v>
      </c>
      <c r="B1795" s="7">
        <f>(#REF!/#REF!)*10000000</f>
        <v>1921.02454642476</v>
      </c>
      <c r="C1795" s="8">
        <v>1.8</v>
      </c>
      <c r="D1795" s="9">
        <v>9370</v>
      </c>
      <c r="E1795" s="6">
        <v>3</v>
      </c>
      <c r="F1795" s="6">
        <v>3</v>
      </c>
      <c r="G1795" s="6">
        <v>2</v>
      </c>
      <c r="H1795" s="6" t="s">
        <v>19785</v>
      </c>
      <c r="I1795" s="6">
        <v>2</v>
      </c>
      <c r="J1795" s="6">
        <v>3</v>
      </c>
      <c r="K1795" s="6">
        <v>19</v>
      </c>
      <c r="L1795" s="6" t="s">
        <v>304</v>
      </c>
      <c r="M1795" s="6" t="s">
        <v>19788</v>
      </c>
      <c r="N1795" s="6">
        <v>5</v>
      </c>
      <c r="O1795" s="6">
        <v>5</v>
      </c>
      <c r="P1795" s="6">
        <v>4</v>
      </c>
      <c r="Q1795" s="6">
        <v>4</v>
      </c>
      <c r="R1795" s="6" t="s">
        <v>11986</v>
      </c>
      <c r="S1795" s="6" t="s">
        <v>11987</v>
      </c>
      <c r="T1795" s="6" t="s">
        <v>11970</v>
      </c>
    </row>
    <row r="1796" spans="1:20" x14ac:dyDescent="0.25">
      <c r="A1796" s="6" t="s">
        <v>12526</v>
      </c>
      <c r="B1796" s="7">
        <f>(#REF!/#REF!)*10000000</f>
        <v>1922.4853891110429</v>
      </c>
      <c r="C1796" s="8">
        <v>1.25</v>
      </c>
      <c r="D1796" s="9">
        <v>6502</v>
      </c>
      <c r="E1796" s="6">
        <v>3</v>
      </c>
      <c r="F1796" s="6">
        <v>3</v>
      </c>
      <c r="G1796" s="6">
        <v>4</v>
      </c>
      <c r="H1796" s="6" t="s">
        <v>19791</v>
      </c>
      <c r="I1796" s="6">
        <v>2</v>
      </c>
      <c r="J1796" s="6">
        <v>5</v>
      </c>
      <c r="K1796" s="6">
        <v>19</v>
      </c>
      <c r="L1796" s="6" t="s">
        <v>304</v>
      </c>
      <c r="M1796" s="6" t="s">
        <v>19786</v>
      </c>
      <c r="N1796" s="6">
        <v>5</v>
      </c>
      <c r="O1796" s="6">
        <v>4</v>
      </c>
      <c r="P1796" s="6">
        <v>5</v>
      </c>
      <c r="Q1796" s="6">
        <v>4</v>
      </c>
      <c r="R1796" s="6"/>
      <c r="S1796" s="6" t="s">
        <v>8954</v>
      </c>
      <c r="T1796" s="6" t="s">
        <v>12524</v>
      </c>
    </row>
    <row r="1797" spans="1:20" x14ac:dyDescent="0.25">
      <c r="A1797" s="6" t="s">
        <v>8102</v>
      </c>
      <c r="B1797" s="7">
        <f>(#REF!/#REF!)*10000000</f>
        <v>1923.0769230769231</v>
      </c>
      <c r="C1797" s="8">
        <v>1.52</v>
      </c>
      <c r="D1797" s="9">
        <v>7904</v>
      </c>
      <c r="E1797" s="6">
        <v>3</v>
      </c>
      <c r="F1797" s="6">
        <v>4</v>
      </c>
      <c r="G1797" s="6">
        <v>3</v>
      </c>
      <c r="H1797" s="6" t="s">
        <v>19785</v>
      </c>
      <c r="I1797" s="6">
        <v>1</v>
      </c>
      <c r="J1797" s="6">
        <v>15</v>
      </c>
      <c r="K1797" s="6">
        <v>26</v>
      </c>
      <c r="L1797" s="6" t="s">
        <v>703</v>
      </c>
      <c r="M1797" s="6" t="s">
        <v>19786</v>
      </c>
      <c r="N1797" s="6">
        <v>5</v>
      </c>
      <c r="O1797" s="6">
        <v>4</v>
      </c>
      <c r="P1797" s="6">
        <v>4</v>
      </c>
      <c r="Q1797" s="6">
        <v>4</v>
      </c>
      <c r="R1797" s="6"/>
      <c r="S1797" s="6" t="s">
        <v>8101</v>
      </c>
      <c r="T1797" s="6" t="s">
        <v>715</v>
      </c>
    </row>
    <row r="1798" spans="1:20" x14ac:dyDescent="0.25">
      <c r="A1798" s="6" t="s">
        <v>11954</v>
      </c>
      <c r="B1798" s="7">
        <f>(#REF!/#REF!)*10000000</f>
        <v>1923.3430192334299</v>
      </c>
      <c r="C1798" s="8">
        <v>1.39</v>
      </c>
      <c r="D1798" s="9">
        <v>7227</v>
      </c>
      <c r="E1798" s="6">
        <v>3</v>
      </c>
      <c r="F1798" s="6">
        <v>3</v>
      </c>
      <c r="G1798" s="6">
        <v>3</v>
      </c>
      <c r="H1798" s="6" t="s">
        <v>19785</v>
      </c>
      <c r="I1798" s="6">
        <v>1</v>
      </c>
      <c r="J1798" s="6">
        <v>4</v>
      </c>
      <c r="K1798" s="6">
        <v>10</v>
      </c>
      <c r="L1798" s="6" t="s">
        <v>304</v>
      </c>
      <c r="M1798" s="6" t="s">
        <v>19790</v>
      </c>
      <c r="N1798" s="6">
        <v>4</v>
      </c>
      <c r="O1798" s="6">
        <v>5</v>
      </c>
      <c r="P1798" s="6">
        <v>4.5</v>
      </c>
      <c r="Q1798" s="6">
        <v>4</v>
      </c>
      <c r="R1798" s="6" t="s">
        <v>11952</v>
      </c>
      <c r="S1798" s="6" t="s">
        <v>11953</v>
      </c>
      <c r="T1798" s="6" t="s">
        <v>11950</v>
      </c>
    </row>
    <row r="1799" spans="1:20" x14ac:dyDescent="0.25">
      <c r="A1799" s="6" t="s">
        <v>10611</v>
      </c>
      <c r="B1799" s="7">
        <f>(#REF!/#REF!)*10000000</f>
        <v>1924.9592169657424</v>
      </c>
      <c r="C1799" s="8">
        <v>1.77</v>
      </c>
      <c r="D1799" s="9">
        <v>9195</v>
      </c>
      <c r="E1799" s="6">
        <v>3</v>
      </c>
      <c r="F1799" s="6">
        <v>3</v>
      </c>
      <c r="G1799" s="6">
        <v>3</v>
      </c>
      <c r="H1799" s="6" t="s">
        <v>19785</v>
      </c>
      <c r="I1799" s="6">
        <v>0</v>
      </c>
      <c r="J1799" s="6">
        <v>1</v>
      </c>
      <c r="K1799" s="6">
        <v>26</v>
      </c>
      <c r="L1799" s="6" t="s">
        <v>143</v>
      </c>
      <c r="M1799" s="6" t="s">
        <v>19786</v>
      </c>
      <c r="N1799" s="6">
        <v>4</v>
      </c>
      <c r="O1799" s="6">
        <v>4</v>
      </c>
      <c r="P1799" s="6">
        <v>5</v>
      </c>
      <c r="Q1799" s="6">
        <v>4</v>
      </c>
      <c r="R1799" s="6" t="s">
        <v>10609</v>
      </c>
      <c r="S1799" s="6" t="s">
        <v>10610</v>
      </c>
      <c r="T1799" s="6" t="s">
        <v>321</v>
      </c>
    </row>
    <row r="1800" spans="1:20" x14ac:dyDescent="0.25">
      <c r="A1800" s="6" t="s">
        <v>8419</v>
      </c>
      <c r="B1800" s="7">
        <f>(#REF!/#REF!)*10000000</f>
        <v>1925.1336898395721</v>
      </c>
      <c r="C1800" s="8">
        <v>1.8</v>
      </c>
      <c r="D1800" s="9">
        <v>9350</v>
      </c>
      <c r="E1800" s="6">
        <v>3</v>
      </c>
      <c r="F1800" s="6">
        <v>3</v>
      </c>
      <c r="G1800" s="6">
        <v>3</v>
      </c>
      <c r="H1800" s="6" t="s">
        <v>19785</v>
      </c>
      <c r="I1800" s="6">
        <v>1</v>
      </c>
      <c r="J1800" s="6">
        <v>3</v>
      </c>
      <c r="K1800" s="6">
        <v>3</v>
      </c>
      <c r="L1800" s="6" t="s">
        <v>527</v>
      </c>
      <c r="M1800" s="6" t="s">
        <v>19786</v>
      </c>
      <c r="N1800" s="6">
        <v>4</v>
      </c>
      <c r="O1800" s="6">
        <v>4</v>
      </c>
      <c r="P1800" s="6">
        <v>4</v>
      </c>
      <c r="Q1800" s="6">
        <v>5</v>
      </c>
      <c r="R1800" s="6" t="s">
        <v>8416</v>
      </c>
      <c r="S1800" s="6" t="s">
        <v>8417</v>
      </c>
      <c r="T1800" s="6" t="s">
        <v>8413</v>
      </c>
    </row>
    <row r="1801" spans="1:20" x14ac:dyDescent="0.25">
      <c r="A1801" s="6" t="s">
        <v>6950</v>
      </c>
      <c r="B1801" s="7">
        <f>(#REF!/#REF!)*10000000</f>
        <v>1926.0165087129317</v>
      </c>
      <c r="C1801" s="8">
        <v>1.26</v>
      </c>
      <c r="D1801" s="9">
        <v>6542</v>
      </c>
      <c r="E1801" s="6">
        <v>3</v>
      </c>
      <c r="F1801" s="6">
        <v>2</v>
      </c>
      <c r="G1801" s="6">
        <v>3</v>
      </c>
      <c r="H1801" s="6" t="s">
        <v>19785</v>
      </c>
      <c r="I1801" s="6">
        <v>0</v>
      </c>
      <c r="J1801" s="6">
        <v>8</v>
      </c>
      <c r="K1801" s="6">
        <v>19</v>
      </c>
      <c r="L1801" s="6" t="s">
        <v>143</v>
      </c>
      <c r="M1801" s="6" t="s">
        <v>19786</v>
      </c>
      <c r="N1801" s="6">
        <v>5</v>
      </c>
      <c r="O1801" s="6">
        <v>4.5</v>
      </c>
      <c r="P1801" s="6">
        <v>4</v>
      </c>
      <c r="Q1801" s="6">
        <v>3.5</v>
      </c>
      <c r="R1801" s="6" t="s">
        <v>93</v>
      </c>
      <c r="S1801" s="6" t="s">
        <v>6949</v>
      </c>
      <c r="T1801" s="6" t="s">
        <v>6141</v>
      </c>
    </row>
    <row r="1802" spans="1:20" x14ac:dyDescent="0.25">
      <c r="A1802" s="6" t="s">
        <v>9998</v>
      </c>
      <c r="B1802" s="7">
        <f>(#REF!/#REF!)*10000000</f>
        <v>1928.133216476775</v>
      </c>
      <c r="C1802" s="8">
        <v>1.1000000000000001</v>
      </c>
      <c r="D1802" s="9">
        <v>5705</v>
      </c>
      <c r="E1802" s="6">
        <v>3</v>
      </c>
      <c r="F1802" s="6">
        <v>3</v>
      </c>
      <c r="G1802" s="6">
        <v>3</v>
      </c>
      <c r="H1802" s="6" t="s">
        <v>19785</v>
      </c>
      <c r="I1802" s="6">
        <v>1</v>
      </c>
      <c r="J1802" s="6">
        <v>8</v>
      </c>
      <c r="K1802" s="6">
        <v>18</v>
      </c>
      <c r="L1802" s="6" t="s">
        <v>527</v>
      </c>
      <c r="M1802" s="6" t="s">
        <v>19790</v>
      </c>
      <c r="N1802" s="6">
        <v>4</v>
      </c>
      <c r="O1802" s="6">
        <v>3</v>
      </c>
      <c r="P1802" s="6">
        <v>4</v>
      </c>
      <c r="Q1802" s="6">
        <v>4</v>
      </c>
      <c r="R1802" s="6"/>
      <c r="S1802" s="6" t="s">
        <v>9991</v>
      </c>
      <c r="T1802" s="6" t="s">
        <v>9996</v>
      </c>
    </row>
    <row r="1803" spans="1:20" x14ac:dyDescent="0.25">
      <c r="A1803" s="6" t="s">
        <v>9065</v>
      </c>
      <c r="B1803" s="7">
        <f>(#REF!/#REF!)*10000000</f>
        <v>1929.0123456790122</v>
      </c>
      <c r="C1803" s="8">
        <v>1.5</v>
      </c>
      <c r="D1803" s="9">
        <v>7776</v>
      </c>
      <c r="E1803" s="6">
        <v>3</v>
      </c>
      <c r="F1803" s="6">
        <v>3</v>
      </c>
      <c r="G1803" s="6">
        <v>1</v>
      </c>
      <c r="H1803" s="6" t="s">
        <v>19785</v>
      </c>
      <c r="I1803" s="6">
        <v>0</v>
      </c>
      <c r="J1803" s="6">
        <v>15</v>
      </c>
      <c r="K1803" s="6">
        <v>19</v>
      </c>
      <c r="L1803" s="6" t="s">
        <v>206</v>
      </c>
      <c r="M1803" s="6" t="s">
        <v>19786</v>
      </c>
      <c r="N1803" s="6">
        <v>5</v>
      </c>
      <c r="O1803" s="6">
        <v>5</v>
      </c>
      <c r="P1803" s="6">
        <v>5</v>
      </c>
      <c r="Q1803" s="6">
        <v>5</v>
      </c>
      <c r="R1803" s="6"/>
      <c r="S1803" s="6" t="s">
        <v>9064</v>
      </c>
      <c r="T1803" s="6" t="s">
        <v>982</v>
      </c>
    </row>
    <row r="1804" spans="1:20" x14ac:dyDescent="0.25">
      <c r="A1804" s="6" t="s">
        <v>3630</v>
      </c>
      <c r="B1804" s="7">
        <f>(#REF!/#REF!)*10000000</f>
        <v>1929.0218869791022</v>
      </c>
      <c r="C1804" s="8">
        <v>1.56</v>
      </c>
      <c r="D1804" s="9">
        <v>8087</v>
      </c>
      <c r="E1804" s="6">
        <v>3</v>
      </c>
      <c r="F1804" s="6">
        <v>4</v>
      </c>
      <c r="G1804" s="6">
        <v>4</v>
      </c>
      <c r="H1804" s="6" t="s">
        <v>19785</v>
      </c>
      <c r="I1804" s="6">
        <v>1</v>
      </c>
      <c r="J1804" s="6">
        <v>17</v>
      </c>
      <c r="K1804" s="6">
        <v>19</v>
      </c>
      <c r="L1804" s="6" t="s">
        <v>322</v>
      </c>
      <c r="M1804" s="6" t="s">
        <v>19786</v>
      </c>
      <c r="N1804" s="6">
        <v>5</v>
      </c>
      <c r="O1804" s="6">
        <v>5</v>
      </c>
      <c r="P1804" s="6">
        <v>5</v>
      </c>
      <c r="Q1804" s="6">
        <v>5</v>
      </c>
      <c r="R1804" s="6"/>
      <c r="S1804" s="6" t="s">
        <v>3629</v>
      </c>
      <c r="T1804" s="6" t="s">
        <v>3626</v>
      </c>
    </row>
    <row r="1805" spans="1:20" x14ac:dyDescent="0.25">
      <c r="A1805" s="6" t="s">
        <v>5183</v>
      </c>
      <c r="B1805" s="7">
        <f>(#REF!/#REF!)*10000000</f>
        <v>1929.0603609209707</v>
      </c>
      <c r="C1805" s="8">
        <v>1.55</v>
      </c>
      <c r="D1805" s="9">
        <v>8035</v>
      </c>
      <c r="E1805" s="6">
        <v>3</v>
      </c>
      <c r="F1805" s="6">
        <v>3</v>
      </c>
      <c r="G1805" s="6">
        <v>4</v>
      </c>
      <c r="H1805" s="6" t="s">
        <v>19785</v>
      </c>
      <c r="I1805" s="6">
        <v>1</v>
      </c>
      <c r="J1805" s="6">
        <v>12</v>
      </c>
      <c r="K1805" s="6">
        <v>19</v>
      </c>
      <c r="L1805" s="6" t="s">
        <v>143</v>
      </c>
      <c r="M1805" s="6" t="s">
        <v>19786</v>
      </c>
      <c r="N1805" s="6">
        <v>5</v>
      </c>
      <c r="O1805" s="6">
        <v>5</v>
      </c>
      <c r="P1805" s="6">
        <v>5</v>
      </c>
      <c r="Q1805" s="6">
        <v>5</v>
      </c>
      <c r="R1805" s="6" t="s">
        <v>5181</v>
      </c>
      <c r="S1805" s="6" t="s">
        <v>5182</v>
      </c>
      <c r="T1805" s="6" t="s">
        <v>5178</v>
      </c>
    </row>
    <row r="1806" spans="1:20" x14ac:dyDescent="0.25">
      <c r="A1806" s="6" t="s">
        <v>7162</v>
      </c>
      <c r="B1806" s="7">
        <f>(#REF!/#REF!)*10000000</f>
        <v>1929.1053773812396</v>
      </c>
      <c r="C1806" s="8">
        <v>1.6</v>
      </c>
      <c r="D1806" s="9">
        <v>8294</v>
      </c>
      <c r="E1806" s="6">
        <v>3</v>
      </c>
      <c r="F1806" s="6">
        <v>3</v>
      </c>
      <c r="G1806" s="6">
        <v>4</v>
      </c>
      <c r="H1806" s="6" t="s">
        <v>19785</v>
      </c>
      <c r="I1806" s="6">
        <v>1</v>
      </c>
      <c r="J1806" s="6">
        <v>9</v>
      </c>
      <c r="K1806" s="6">
        <v>19</v>
      </c>
      <c r="L1806" s="6" t="s">
        <v>143</v>
      </c>
      <c r="M1806" s="6" t="s">
        <v>19786</v>
      </c>
      <c r="N1806" s="6">
        <v>5</v>
      </c>
      <c r="O1806" s="6">
        <v>5</v>
      </c>
      <c r="P1806" s="6">
        <v>5</v>
      </c>
      <c r="Q1806" s="6">
        <v>5</v>
      </c>
      <c r="R1806" s="6" t="s">
        <v>7160</v>
      </c>
      <c r="S1806" s="6" t="s">
        <v>7161</v>
      </c>
      <c r="T1806" s="6" t="s">
        <v>7158</v>
      </c>
    </row>
    <row r="1807" spans="1:20" x14ac:dyDescent="0.25">
      <c r="A1807" s="6" t="s">
        <v>14254</v>
      </c>
      <c r="B1807" s="7">
        <f>(#REF!/#REF!)*10000000</f>
        <v>1929.1053773812396</v>
      </c>
      <c r="C1807" s="8">
        <v>1.6</v>
      </c>
      <c r="D1807" s="9">
        <v>8294</v>
      </c>
      <c r="E1807" s="6">
        <v>3</v>
      </c>
      <c r="F1807" s="6">
        <v>3</v>
      </c>
      <c r="G1807" s="6">
        <v>1</v>
      </c>
      <c r="H1807" s="6" t="s">
        <v>19791</v>
      </c>
      <c r="I1807" s="6">
        <v>1</v>
      </c>
      <c r="J1807" s="6">
        <v>14</v>
      </c>
      <c r="K1807" s="6">
        <v>19</v>
      </c>
      <c r="L1807" s="6" t="s">
        <v>143</v>
      </c>
      <c r="M1807" s="6" t="s">
        <v>19786</v>
      </c>
      <c r="N1807" s="6">
        <v>5</v>
      </c>
      <c r="O1807" s="6">
        <v>5</v>
      </c>
      <c r="P1807" s="6">
        <v>5</v>
      </c>
      <c r="Q1807" s="6">
        <v>5</v>
      </c>
      <c r="R1807" s="6"/>
      <c r="S1807" s="6" t="s">
        <v>14253</v>
      </c>
      <c r="T1807" s="6" t="s">
        <v>14251</v>
      </c>
    </row>
    <row r="1808" spans="1:20" x14ac:dyDescent="0.25">
      <c r="A1808" s="6" t="s">
        <v>6678</v>
      </c>
      <c r="B1808" s="7">
        <f>(#REF!/#REF!)*10000000</f>
        <v>1929.1161956034096</v>
      </c>
      <c r="C1808" s="8">
        <v>1.72</v>
      </c>
      <c r="D1808" s="9">
        <v>8916</v>
      </c>
      <c r="E1808" s="6">
        <v>3</v>
      </c>
      <c r="F1808" s="6">
        <v>3</v>
      </c>
      <c r="G1808" s="6">
        <v>1</v>
      </c>
      <c r="H1808" s="6" t="s">
        <v>19785</v>
      </c>
      <c r="I1808" s="6">
        <v>1</v>
      </c>
      <c r="J1808" s="6">
        <v>8</v>
      </c>
      <c r="K1808" s="6">
        <v>19</v>
      </c>
      <c r="L1808" s="6" t="s">
        <v>304</v>
      </c>
      <c r="M1808" s="6" t="s">
        <v>19786</v>
      </c>
      <c r="N1808" s="6">
        <v>5</v>
      </c>
      <c r="O1808" s="6">
        <v>5</v>
      </c>
      <c r="P1808" s="6">
        <v>5</v>
      </c>
      <c r="Q1808" s="6">
        <v>5</v>
      </c>
      <c r="R1808" s="6" t="s">
        <v>6677</v>
      </c>
      <c r="S1808" s="6" t="s">
        <v>171</v>
      </c>
      <c r="T1808" s="6" t="s">
        <v>982</v>
      </c>
    </row>
    <row r="1809" spans="1:20" x14ac:dyDescent="0.25">
      <c r="A1809" s="6" t="s">
        <v>13107</v>
      </c>
      <c r="B1809" s="7">
        <f>(#REF!/#REF!)*10000000</f>
        <v>1929.1226064589885</v>
      </c>
      <c r="C1809" s="8">
        <v>1.35</v>
      </c>
      <c r="D1809" s="9">
        <v>6998</v>
      </c>
      <c r="E1809" s="6">
        <v>3</v>
      </c>
      <c r="F1809" s="6">
        <v>3</v>
      </c>
      <c r="G1809" s="6">
        <v>1</v>
      </c>
      <c r="H1809" s="6" t="s">
        <v>19785</v>
      </c>
      <c r="I1809" s="6">
        <v>0</v>
      </c>
      <c r="J1809" s="6">
        <v>9</v>
      </c>
      <c r="K1809" s="6">
        <v>19</v>
      </c>
      <c r="L1809" s="6" t="s">
        <v>527</v>
      </c>
      <c r="M1809" s="6" t="s">
        <v>19786</v>
      </c>
      <c r="N1809" s="6">
        <v>5</v>
      </c>
      <c r="O1809" s="6">
        <v>5</v>
      </c>
      <c r="P1809" s="6">
        <v>5</v>
      </c>
      <c r="Q1809" s="6">
        <v>5</v>
      </c>
      <c r="R1809" s="6" t="s">
        <v>13105</v>
      </c>
      <c r="S1809" s="6" t="s">
        <v>13106</v>
      </c>
      <c r="T1809" s="6" t="s">
        <v>982</v>
      </c>
    </row>
    <row r="1810" spans="1:20" x14ac:dyDescent="0.25">
      <c r="A1810" s="6" t="s">
        <v>1215</v>
      </c>
      <c r="B1810" s="7">
        <f>(#REF!/#REF!)*10000000</f>
        <v>1929.1298608995835</v>
      </c>
      <c r="C1810" s="8">
        <v>1.9</v>
      </c>
      <c r="D1810" s="9">
        <v>9849</v>
      </c>
      <c r="E1810" s="6">
        <v>3</v>
      </c>
      <c r="F1810" s="6">
        <v>3</v>
      </c>
      <c r="G1810" s="6">
        <v>4</v>
      </c>
      <c r="H1810" s="6" t="s">
        <v>19785</v>
      </c>
      <c r="I1810" s="6">
        <v>1</v>
      </c>
      <c r="J1810" s="6">
        <v>14</v>
      </c>
      <c r="K1810" s="6">
        <v>24</v>
      </c>
      <c r="L1810" s="6"/>
      <c r="M1810" s="6" t="s">
        <v>19789</v>
      </c>
      <c r="N1810" s="6"/>
      <c r="O1810" s="6"/>
      <c r="P1810" s="6"/>
      <c r="Q1810" s="6"/>
      <c r="R1810" s="6"/>
      <c r="S1810" s="6" t="s">
        <v>1214</v>
      </c>
      <c r="T1810" s="6" t="s">
        <v>281</v>
      </c>
    </row>
    <row r="1811" spans="1:20" x14ac:dyDescent="0.25">
      <c r="A1811" s="6" t="s">
        <v>5952</v>
      </c>
      <c r="B1811" s="7">
        <f>(#REF!/#REF!)*10000000</f>
        <v>1929.143411793254</v>
      </c>
      <c r="C1811" s="8">
        <v>1.59</v>
      </c>
      <c r="D1811" s="9">
        <v>8242</v>
      </c>
      <c r="E1811" s="6">
        <v>3</v>
      </c>
      <c r="F1811" s="6">
        <v>3</v>
      </c>
      <c r="G1811" s="6">
        <v>3</v>
      </c>
      <c r="H1811" s="6" t="s">
        <v>19785</v>
      </c>
      <c r="I1811" s="6">
        <v>1</v>
      </c>
      <c r="J1811" s="6">
        <v>17</v>
      </c>
      <c r="K1811" s="6">
        <v>20</v>
      </c>
      <c r="L1811" s="6" t="s">
        <v>270</v>
      </c>
      <c r="M1811" s="6" t="s">
        <v>19786</v>
      </c>
      <c r="N1811" s="6">
        <v>5</v>
      </c>
      <c r="O1811" s="6">
        <v>5</v>
      </c>
      <c r="P1811" s="6">
        <v>5</v>
      </c>
      <c r="Q1811" s="6">
        <v>5</v>
      </c>
      <c r="R1811" s="6" t="s">
        <v>5951</v>
      </c>
      <c r="S1811" s="6" t="s">
        <v>5426</v>
      </c>
      <c r="T1811" s="6" t="s">
        <v>5948</v>
      </c>
    </row>
    <row r="1812" spans="1:20" x14ac:dyDescent="0.25">
      <c r="A1812" s="6" t="s">
        <v>10206</v>
      </c>
      <c r="B1812" s="7">
        <f>(#REF!/#REF!)*10000000</f>
        <v>1929.1819291819293</v>
      </c>
      <c r="C1812" s="8">
        <v>1.58</v>
      </c>
      <c r="D1812" s="9">
        <v>8190</v>
      </c>
      <c r="E1812" s="6">
        <v>3</v>
      </c>
      <c r="F1812" s="6">
        <v>3</v>
      </c>
      <c r="G1812" s="6">
        <v>1</v>
      </c>
      <c r="H1812" s="6" t="s">
        <v>19791</v>
      </c>
      <c r="I1812" s="6">
        <v>1</v>
      </c>
      <c r="J1812" s="6">
        <v>16</v>
      </c>
      <c r="K1812" s="6">
        <v>19</v>
      </c>
      <c r="L1812" s="6" t="s">
        <v>304</v>
      </c>
      <c r="M1812" s="6" t="s">
        <v>19786</v>
      </c>
      <c r="N1812" s="6">
        <v>5</v>
      </c>
      <c r="O1812" s="6">
        <v>5</v>
      </c>
      <c r="P1812" s="6">
        <v>5</v>
      </c>
      <c r="Q1812" s="6">
        <v>5</v>
      </c>
      <c r="R1812" s="6" t="s">
        <v>10204</v>
      </c>
      <c r="S1812" s="6" t="s">
        <v>10205</v>
      </c>
      <c r="T1812" s="6" t="s">
        <v>10202</v>
      </c>
    </row>
    <row r="1813" spans="1:20" x14ac:dyDescent="0.25">
      <c r="A1813" s="6" t="s">
        <v>7226</v>
      </c>
      <c r="B1813" s="7">
        <f>(#REF!/#REF!)*10000000</f>
        <v>1930.0211679741005</v>
      </c>
      <c r="C1813" s="8">
        <v>1.55</v>
      </c>
      <c r="D1813" s="9">
        <v>8031</v>
      </c>
      <c r="E1813" s="6">
        <v>3</v>
      </c>
      <c r="F1813" s="6">
        <v>3</v>
      </c>
      <c r="G1813" s="6">
        <v>3</v>
      </c>
      <c r="H1813" s="6" t="s">
        <v>19785</v>
      </c>
      <c r="I1813" s="6">
        <v>0</v>
      </c>
      <c r="J1813" s="6">
        <v>5</v>
      </c>
      <c r="K1813" s="6">
        <v>19</v>
      </c>
      <c r="L1813" s="6" t="s">
        <v>703</v>
      </c>
      <c r="M1813" s="6" t="s">
        <v>19786</v>
      </c>
      <c r="N1813" s="6">
        <v>5</v>
      </c>
      <c r="O1813" s="6">
        <v>5</v>
      </c>
      <c r="P1813" s="6">
        <v>5</v>
      </c>
      <c r="Q1813" s="6">
        <v>5</v>
      </c>
      <c r="R1813" s="6" t="s">
        <v>7225</v>
      </c>
      <c r="S1813" s="6" t="s">
        <v>171</v>
      </c>
      <c r="T1813" s="6" t="s">
        <v>982</v>
      </c>
    </row>
    <row r="1814" spans="1:20" x14ac:dyDescent="0.25">
      <c r="A1814" s="6" t="s">
        <v>8718</v>
      </c>
      <c r="B1814" s="7">
        <f>(#REF!/#REF!)*10000000</f>
        <v>1930.0211679741005</v>
      </c>
      <c r="C1814" s="8">
        <v>1.55</v>
      </c>
      <c r="D1814" s="9">
        <v>8031</v>
      </c>
      <c r="E1814" s="6">
        <v>3</v>
      </c>
      <c r="F1814" s="6">
        <v>3</v>
      </c>
      <c r="G1814" s="6">
        <v>1</v>
      </c>
      <c r="H1814" s="6" t="s">
        <v>19791</v>
      </c>
      <c r="I1814" s="6">
        <v>1</v>
      </c>
      <c r="J1814" s="6">
        <v>12</v>
      </c>
      <c r="K1814" s="6">
        <v>19</v>
      </c>
      <c r="L1814" s="6" t="s">
        <v>143</v>
      </c>
      <c r="M1814" s="6" t="s">
        <v>19786</v>
      </c>
      <c r="N1814" s="6">
        <v>5</v>
      </c>
      <c r="O1814" s="6">
        <v>5</v>
      </c>
      <c r="P1814" s="6">
        <v>5</v>
      </c>
      <c r="Q1814" s="6">
        <v>5</v>
      </c>
      <c r="R1814" s="6" t="s">
        <v>8716</v>
      </c>
      <c r="S1814" s="6" t="s">
        <v>8717</v>
      </c>
      <c r="T1814" s="6" t="s">
        <v>8714</v>
      </c>
    </row>
    <row r="1815" spans="1:20" x14ac:dyDescent="0.25">
      <c r="A1815" s="6" t="s">
        <v>12371</v>
      </c>
      <c r="B1815" s="7">
        <f>(#REF!/#REF!)*10000000</f>
        <v>1930.0635785649411</v>
      </c>
      <c r="C1815" s="8">
        <v>0.85</v>
      </c>
      <c r="D1815" s="9">
        <v>4404</v>
      </c>
      <c r="E1815" s="6">
        <v>3</v>
      </c>
      <c r="F1815" s="6">
        <v>4</v>
      </c>
      <c r="G1815" s="6">
        <v>3</v>
      </c>
      <c r="H1815" s="6" t="s">
        <v>19785</v>
      </c>
      <c r="I1815" s="6">
        <v>2</v>
      </c>
      <c r="J1815" s="6">
        <v>3</v>
      </c>
      <c r="K1815" s="6">
        <v>13</v>
      </c>
      <c r="L1815" s="6" t="s">
        <v>206</v>
      </c>
      <c r="M1815" s="6" t="s">
        <v>19786</v>
      </c>
      <c r="N1815" s="6">
        <v>5</v>
      </c>
      <c r="O1815" s="6">
        <v>4</v>
      </c>
      <c r="P1815" s="6">
        <v>5</v>
      </c>
      <c r="Q1815" s="6">
        <v>5</v>
      </c>
      <c r="R1815" s="6"/>
      <c r="S1815" s="6" t="s">
        <v>12370</v>
      </c>
      <c r="T1815" s="6" t="s">
        <v>12368</v>
      </c>
    </row>
    <row r="1816" spans="1:20" x14ac:dyDescent="0.25">
      <c r="A1816" s="6" t="s">
        <v>7989</v>
      </c>
      <c r="B1816" s="7">
        <f>(#REF!/#REF!)*10000000</f>
        <v>1930.06993006993</v>
      </c>
      <c r="C1816" s="8">
        <v>1.38</v>
      </c>
      <c r="D1816" s="9">
        <v>7150</v>
      </c>
      <c r="E1816" s="6">
        <v>4</v>
      </c>
      <c r="F1816" s="6">
        <v>5</v>
      </c>
      <c r="G1816" s="6">
        <v>4</v>
      </c>
      <c r="H1816" s="6" t="s">
        <v>19785</v>
      </c>
      <c r="I1816" s="6">
        <v>2</v>
      </c>
      <c r="J1816" s="6">
        <v>1</v>
      </c>
      <c r="K1816" s="6">
        <v>20</v>
      </c>
      <c r="L1816" s="6" t="s">
        <v>206</v>
      </c>
      <c r="M1816" s="6" t="s">
        <v>19786</v>
      </c>
      <c r="N1816" s="6">
        <v>4</v>
      </c>
      <c r="O1816" s="6">
        <v>3</v>
      </c>
      <c r="P1816" s="6">
        <v>3</v>
      </c>
      <c r="Q1816" s="6">
        <v>3</v>
      </c>
      <c r="R1816" s="6" t="s">
        <v>3941</v>
      </c>
      <c r="S1816" s="6" t="s">
        <v>171</v>
      </c>
      <c r="T1816" s="6" t="s">
        <v>890</v>
      </c>
    </row>
    <row r="1817" spans="1:20" x14ac:dyDescent="0.25">
      <c r="A1817" s="6" t="s">
        <v>5482</v>
      </c>
      <c r="B1817" s="7">
        <f>(#REF!/#REF!)*10000000</f>
        <v>1930.0911854103344</v>
      </c>
      <c r="C1817" s="8">
        <v>1.27</v>
      </c>
      <c r="D1817" s="9">
        <v>6580</v>
      </c>
      <c r="E1817" s="6">
        <v>3</v>
      </c>
      <c r="F1817" s="6">
        <v>4</v>
      </c>
      <c r="G1817" s="6">
        <v>3</v>
      </c>
      <c r="H1817" s="6" t="s">
        <v>19791</v>
      </c>
      <c r="I1817" s="6">
        <v>2</v>
      </c>
      <c r="J1817" s="6">
        <v>19</v>
      </c>
      <c r="K1817" s="6">
        <v>22</v>
      </c>
      <c r="L1817" s="6" t="s">
        <v>322</v>
      </c>
      <c r="M1817" s="6" t="s">
        <v>19786</v>
      </c>
      <c r="N1817" s="6">
        <v>5</v>
      </c>
      <c r="O1817" s="6">
        <v>4.5</v>
      </c>
      <c r="P1817" s="6">
        <v>5</v>
      </c>
      <c r="Q1817" s="6">
        <v>3</v>
      </c>
      <c r="R1817" s="6"/>
      <c r="S1817" s="6" t="s">
        <v>4843</v>
      </c>
      <c r="T1817" s="6" t="s">
        <v>982</v>
      </c>
    </row>
    <row r="1818" spans="1:20" x14ac:dyDescent="0.25">
      <c r="A1818" s="6" t="s">
        <v>12242</v>
      </c>
      <c r="B1818" s="7">
        <f>(#REF!/#REF!)*10000000</f>
        <v>1930.1779120510237</v>
      </c>
      <c r="C1818" s="8">
        <v>1.1499999999999999</v>
      </c>
      <c r="D1818" s="9">
        <v>5958</v>
      </c>
      <c r="E1818" s="6">
        <v>3</v>
      </c>
      <c r="F1818" s="6">
        <v>3</v>
      </c>
      <c r="G1818" s="6">
        <v>4</v>
      </c>
      <c r="H1818" s="6" t="s">
        <v>19791</v>
      </c>
      <c r="I1818" s="6">
        <v>2</v>
      </c>
      <c r="J1818" s="6">
        <v>9</v>
      </c>
      <c r="K1818" s="6">
        <v>19</v>
      </c>
      <c r="L1818" s="6" t="s">
        <v>527</v>
      </c>
      <c r="M1818" s="6" t="s">
        <v>19786</v>
      </c>
      <c r="N1818" s="6">
        <v>5</v>
      </c>
      <c r="O1818" s="6">
        <v>4</v>
      </c>
      <c r="P1818" s="6">
        <v>5</v>
      </c>
      <c r="Q1818" s="6">
        <v>4</v>
      </c>
      <c r="R1818" s="6" t="s">
        <v>93</v>
      </c>
      <c r="S1818" s="6" t="s">
        <v>12241</v>
      </c>
      <c r="T1818" s="6" t="s">
        <v>12239</v>
      </c>
    </row>
    <row r="1819" spans="1:20" x14ac:dyDescent="0.25">
      <c r="A1819" s="6" t="s">
        <v>12403</v>
      </c>
      <c r="B1819" s="7">
        <f>(#REF!/#REF!)*10000000</f>
        <v>1930.1914106482227</v>
      </c>
      <c r="C1819" s="8">
        <v>1.2</v>
      </c>
      <c r="D1819" s="9">
        <v>6217</v>
      </c>
      <c r="E1819" s="6">
        <v>3</v>
      </c>
      <c r="F1819" s="6">
        <v>3</v>
      </c>
      <c r="G1819" s="6">
        <v>4</v>
      </c>
      <c r="H1819" s="6" t="s">
        <v>19791</v>
      </c>
      <c r="I1819" s="6">
        <v>2</v>
      </c>
      <c r="J1819" s="6">
        <v>8</v>
      </c>
      <c r="K1819" s="6">
        <v>19</v>
      </c>
      <c r="L1819" s="6" t="s">
        <v>527</v>
      </c>
      <c r="M1819" s="6" t="s">
        <v>19790</v>
      </c>
      <c r="N1819" s="6">
        <v>5</v>
      </c>
      <c r="O1819" s="6">
        <v>4</v>
      </c>
      <c r="P1819" s="6">
        <v>5</v>
      </c>
      <c r="Q1819" s="6">
        <v>4</v>
      </c>
      <c r="R1819" s="6" t="s">
        <v>494</v>
      </c>
      <c r="S1819" s="6" t="s">
        <v>12402</v>
      </c>
      <c r="T1819" s="6" t="s">
        <v>215</v>
      </c>
    </row>
    <row r="1820" spans="1:20" x14ac:dyDescent="0.25">
      <c r="A1820" s="6" t="s">
        <v>12810</v>
      </c>
      <c r="B1820" s="7">
        <f>(#REF!/#REF!)*10000000</f>
        <v>1930.1914106482227</v>
      </c>
      <c r="C1820" s="8">
        <v>1.2</v>
      </c>
      <c r="D1820" s="9">
        <v>6217</v>
      </c>
      <c r="E1820" s="6">
        <v>3</v>
      </c>
      <c r="F1820" s="6">
        <v>3</v>
      </c>
      <c r="G1820" s="6">
        <v>4</v>
      </c>
      <c r="H1820" s="6" t="s">
        <v>19785</v>
      </c>
      <c r="I1820" s="6">
        <v>0</v>
      </c>
      <c r="J1820" s="6">
        <v>15</v>
      </c>
      <c r="K1820" s="6">
        <v>19</v>
      </c>
      <c r="L1820" s="6" t="s">
        <v>304</v>
      </c>
      <c r="M1820" s="6" t="s">
        <v>19786</v>
      </c>
      <c r="N1820" s="6">
        <v>5</v>
      </c>
      <c r="O1820" s="6">
        <v>4</v>
      </c>
      <c r="P1820" s="6">
        <v>5</v>
      </c>
      <c r="Q1820" s="6">
        <v>4</v>
      </c>
      <c r="R1820" s="6"/>
      <c r="S1820" s="6" t="s">
        <v>12809</v>
      </c>
      <c r="T1820" s="6" t="s">
        <v>215</v>
      </c>
    </row>
    <row r="1821" spans="1:20" x14ac:dyDescent="0.25">
      <c r="A1821" s="6" t="s">
        <v>5306</v>
      </c>
      <c r="B1821" s="7">
        <f>(#REF!/#REF!)*10000000</f>
        <v>1930.2038295243976</v>
      </c>
      <c r="C1821" s="8">
        <v>1.25</v>
      </c>
      <c r="D1821" s="9">
        <v>6476</v>
      </c>
      <c r="E1821" s="6">
        <v>3</v>
      </c>
      <c r="F1821" s="6">
        <v>3</v>
      </c>
      <c r="G1821" s="6">
        <v>4</v>
      </c>
      <c r="H1821" s="6" t="s">
        <v>19791</v>
      </c>
      <c r="I1821" s="6">
        <v>2</v>
      </c>
      <c r="J1821" s="6">
        <v>17</v>
      </c>
      <c r="K1821" s="6">
        <v>19</v>
      </c>
      <c r="L1821" s="6" t="s">
        <v>206</v>
      </c>
      <c r="M1821" s="6" t="s">
        <v>19786</v>
      </c>
      <c r="N1821" s="6">
        <v>5</v>
      </c>
      <c r="O1821" s="6">
        <v>4</v>
      </c>
      <c r="P1821" s="6">
        <v>5</v>
      </c>
      <c r="Q1821" s="6">
        <v>4</v>
      </c>
      <c r="R1821" s="6"/>
      <c r="S1821" s="6" t="s">
        <v>2919</v>
      </c>
      <c r="T1821" s="6" t="s">
        <v>5298</v>
      </c>
    </row>
    <row r="1822" spans="1:20" x14ac:dyDescent="0.25">
      <c r="A1822" s="6" t="s">
        <v>6758</v>
      </c>
      <c r="B1822" s="7">
        <f>(#REF!/#REF!)*10000000</f>
        <v>1930.2038295243976</v>
      </c>
      <c r="C1822" s="8">
        <v>1.25</v>
      </c>
      <c r="D1822" s="9">
        <v>6476</v>
      </c>
      <c r="E1822" s="6">
        <v>3</v>
      </c>
      <c r="F1822" s="6">
        <v>4</v>
      </c>
      <c r="G1822" s="6">
        <v>4</v>
      </c>
      <c r="H1822" s="6" t="s">
        <v>19791</v>
      </c>
      <c r="I1822" s="6">
        <v>2</v>
      </c>
      <c r="J1822" s="6">
        <v>2</v>
      </c>
      <c r="K1822" s="6">
        <v>22</v>
      </c>
      <c r="L1822" s="6" t="s">
        <v>322</v>
      </c>
      <c r="M1822" s="6" t="s">
        <v>19786</v>
      </c>
      <c r="N1822" s="6">
        <v>5</v>
      </c>
      <c r="O1822" s="6">
        <v>4.5</v>
      </c>
      <c r="P1822" s="6">
        <v>5</v>
      </c>
      <c r="Q1822" s="6">
        <v>3</v>
      </c>
      <c r="R1822" s="6"/>
      <c r="S1822" s="6" t="s">
        <v>2919</v>
      </c>
      <c r="T1822" s="6" t="s">
        <v>6755</v>
      </c>
    </row>
    <row r="1823" spans="1:20" x14ac:dyDescent="0.25">
      <c r="A1823" s="6" t="s">
        <v>12986</v>
      </c>
      <c r="B1823" s="7">
        <f>(#REF!/#REF!)*10000000</f>
        <v>1930.2038295243976</v>
      </c>
      <c r="C1823" s="8">
        <v>1.25</v>
      </c>
      <c r="D1823" s="9">
        <v>6476</v>
      </c>
      <c r="E1823" s="6">
        <v>3</v>
      </c>
      <c r="F1823" s="6">
        <v>3</v>
      </c>
      <c r="G1823" s="6">
        <v>4</v>
      </c>
      <c r="H1823" s="6" t="s">
        <v>19791</v>
      </c>
      <c r="I1823" s="6">
        <v>2</v>
      </c>
      <c r="J1823" s="6">
        <v>6</v>
      </c>
      <c r="K1823" s="6">
        <v>19</v>
      </c>
      <c r="L1823" s="6" t="s">
        <v>31</v>
      </c>
      <c r="M1823" s="6" t="s">
        <v>19786</v>
      </c>
      <c r="N1823" s="6">
        <v>5</v>
      </c>
      <c r="O1823" s="6">
        <v>4</v>
      </c>
      <c r="P1823" s="6">
        <v>5</v>
      </c>
      <c r="Q1823" s="6">
        <v>4</v>
      </c>
      <c r="R1823" s="6"/>
      <c r="S1823" s="6" t="s">
        <v>12985</v>
      </c>
      <c r="T1823" s="6" t="s">
        <v>12983</v>
      </c>
    </row>
    <row r="1824" spans="1:20" x14ac:dyDescent="0.25">
      <c r="A1824" s="6" t="s">
        <v>9059</v>
      </c>
      <c r="B1824" s="7">
        <f>(#REF!/#REF!)*10000000</f>
        <v>1930.2152932442466</v>
      </c>
      <c r="C1824" s="8">
        <v>1.3</v>
      </c>
      <c r="D1824" s="9">
        <v>6735</v>
      </c>
      <c r="E1824" s="6">
        <v>3</v>
      </c>
      <c r="F1824" s="6">
        <v>3</v>
      </c>
      <c r="G1824" s="6">
        <v>3</v>
      </c>
      <c r="H1824" s="6" t="s">
        <v>19785</v>
      </c>
      <c r="I1824" s="6">
        <v>1</v>
      </c>
      <c r="J1824" s="6">
        <v>12</v>
      </c>
      <c r="K1824" s="6">
        <v>22</v>
      </c>
      <c r="L1824" s="6" t="s">
        <v>304</v>
      </c>
      <c r="M1824" s="6" t="s">
        <v>19790</v>
      </c>
      <c r="N1824" s="6">
        <v>5</v>
      </c>
      <c r="O1824" s="6">
        <v>4.5</v>
      </c>
      <c r="P1824" s="6">
        <v>5</v>
      </c>
      <c r="Q1824" s="6">
        <v>3</v>
      </c>
      <c r="R1824" s="6" t="s">
        <v>9057</v>
      </c>
      <c r="S1824" s="6" t="s">
        <v>9058</v>
      </c>
      <c r="T1824" s="6" t="s">
        <v>982</v>
      </c>
    </row>
    <row r="1825" spans="1:20" x14ac:dyDescent="0.25">
      <c r="A1825" s="6" t="s">
        <v>11819</v>
      </c>
      <c r="B1825" s="7">
        <f>(#REF!/#REF!)*10000000</f>
        <v>1930.2152932442466</v>
      </c>
      <c r="C1825" s="8">
        <v>1.3</v>
      </c>
      <c r="D1825" s="9">
        <v>6735</v>
      </c>
      <c r="E1825" s="6">
        <v>3</v>
      </c>
      <c r="F1825" s="6">
        <v>3</v>
      </c>
      <c r="G1825" s="6">
        <v>3</v>
      </c>
      <c r="H1825" s="6" t="s">
        <v>19791</v>
      </c>
      <c r="I1825" s="6">
        <v>2</v>
      </c>
      <c r="J1825" s="6">
        <v>15</v>
      </c>
      <c r="K1825" s="6">
        <v>22</v>
      </c>
      <c r="L1825" s="6" t="s">
        <v>703</v>
      </c>
      <c r="M1825" s="6" t="s">
        <v>19786</v>
      </c>
      <c r="N1825" s="6">
        <v>5</v>
      </c>
      <c r="O1825" s="6">
        <v>4.5</v>
      </c>
      <c r="P1825" s="6">
        <v>5</v>
      </c>
      <c r="Q1825" s="6">
        <v>3</v>
      </c>
      <c r="R1825" s="6" t="s">
        <v>11818</v>
      </c>
      <c r="S1825" s="6" t="s">
        <v>171</v>
      </c>
      <c r="T1825" s="6" t="s">
        <v>982</v>
      </c>
    </row>
    <row r="1826" spans="1:20" x14ac:dyDescent="0.25">
      <c r="A1826" s="6" t="s">
        <v>12998</v>
      </c>
      <c r="B1826" s="7">
        <f>(#REF!/#REF!)*10000000</f>
        <v>1930.2152932442466</v>
      </c>
      <c r="C1826" s="8">
        <v>1.3</v>
      </c>
      <c r="D1826" s="9">
        <v>6735</v>
      </c>
      <c r="E1826" s="6">
        <v>3</v>
      </c>
      <c r="F1826" s="6">
        <v>3</v>
      </c>
      <c r="G1826" s="6">
        <v>4</v>
      </c>
      <c r="H1826" s="6" t="s">
        <v>19791</v>
      </c>
      <c r="I1826" s="6">
        <v>2</v>
      </c>
      <c r="J1826" s="6">
        <v>10</v>
      </c>
      <c r="K1826" s="6">
        <v>19</v>
      </c>
      <c r="L1826" s="6" t="s">
        <v>703</v>
      </c>
      <c r="M1826" s="6" t="s">
        <v>19786</v>
      </c>
      <c r="N1826" s="6">
        <v>5</v>
      </c>
      <c r="O1826" s="6">
        <v>4</v>
      </c>
      <c r="P1826" s="6">
        <v>5</v>
      </c>
      <c r="Q1826" s="6">
        <v>4</v>
      </c>
      <c r="R1826" s="6" t="s">
        <v>12996</v>
      </c>
      <c r="S1826" s="6" t="s">
        <v>12997</v>
      </c>
      <c r="T1826" s="6" t="s">
        <v>12687</v>
      </c>
    </row>
    <row r="1827" spans="1:20" x14ac:dyDescent="0.25">
      <c r="A1827" s="6" t="s">
        <v>13973</v>
      </c>
      <c r="B1827" s="7">
        <f>(#REF!/#REF!)*10000000</f>
        <v>1930.2152932442466</v>
      </c>
      <c r="C1827" s="8">
        <v>1.3</v>
      </c>
      <c r="D1827" s="9">
        <v>6735</v>
      </c>
      <c r="E1827" s="6">
        <v>3</v>
      </c>
      <c r="F1827" s="6">
        <v>3</v>
      </c>
      <c r="G1827" s="6">
        <v>3</v>
      </c>
      <c r="H1827" s="6" t="s">
        <v>19791</v>
      </c>
      <c r="I1827" s="6">
        <v>2</v>
      </c>
      <c r="J1827" s="6">
        <v>12</v>
      </c>
      <c r="K1827" s="6">
        <v>22</v>
      </c>
      <c r="L1827" s="6" t="s">
        <v>31</v>
      </c>
      <c r="M1827" s="6" t="s">
        <v>19790</v>
      </c>
      <c r="N1827" s="6">
        <v>5</v>
      </c>
      <c r="O1827" s="6">
        <v>4.5</v>
      </c>
      <c r="P1827" s="6">
        <v>5</v>
      </c>
      <c r="Q1827" s="6">
        <v>3</v>
      </c>
      <c r="R1827" s="6"/>
      <c r="S1827" s="6" t="s">
        <v>13972</v>
      </c>
      <c r="T1827" s="6" t="s">
        <v>982</v>
      </c>
    </row>
    <row r="1828" spans="1:20" x14ac:dyDescent="0.25">
      <c r="A1828" s="6" t="s">
        <v>13625</v>
      </c>
      <c r="B1828" s="7">
        <f>(#REF!/#REF!)*10000000</f>
        <v>1931.0045563028857</v>
      </c>
      <c r="C1828" s="8">
        <v>1.78</v>
      </c>
      <c r="D1828" s="9">
        <v>9218</v>
      </c>
      <c r="E1828" s="6">
        <v>3</v>
      </c>
      <c r="F1828" s="6">
        <v>4</v>
      </c>
      <c r="G1828" s="6">
        <v>4</v>
      </c>
      <c r="H1828" s="6" t="s">
        <v>19785</v>
      </c>
      <c r="I1828" s="6">
        <v>1</v>
      </c>
      <c r="J1828" s="6">
        <v>5</v>
      </c>
      <c r="K1828" s="6">
        <v>25</v>
      </c>
      <c r="L1828" s="6" t="s">
        <v>270</v>
      </c>
      <c r="M1828" s="6" t="s">
        <v>19790</v>
      </c>
      <c r="N1828" s="6">
        <v>5</v>
      </c>
      <c r="O1828" s="6">
        <v>5</v>
      </c>
      <c r="P1828" s="6">
        <v>5</v>
      </c>
      <c r="Q1828" s="6">
        <v>4.5</v>
      </c>
      <c r="R1828" s="6" t="s">
        <v>13624</v>
      </c>
      <c r="S1828" s="6" t="s">
        <v>6785</v>
      </c>
      <c r="T1828" s="6" t="s">
        <v>6148</v>
      </c>
    </row>
    <row r="1829" spans="1:20" x14ac:dyDescent="0.25">
      <c r="A1829" s="6" t="s">
        <v>12458</v>
      </c>
      <c r="B1829" s="7">
        <f>(#REF!/#REF!)*10000000</f>
        <v>1931.1410284705364</v>
      </c>
      <c r="C1829" s="8">
        <v>1.75</v>
      </c>
      <c r="D1829" s="9">
        <v>9062</v>
      </c>
      <c r="E1829" s="6">
        <v>3</v>
      </c>
      <c r="F1829" s="6">
        <v>4</v>
      </c>
      <c r="G1829" s="6">
        <v>4</v>
      </c>
      <c r="H1829" s="6" t="s">
        <v>19785</v>
      </c>
      <c r="I1829" s="6">
        <v>1</v>
      </c>
      <c r="J1829" s="6">
        <v>16</v>
      </c>
      <c r="K1829" s="6">
        <v>26</v>
      </c>
      <c r="L1829" s="6" t="s">
        <v>703</v>
      </c>
      <c r="M1829" s="6" t="s">
        <v>19786</v>
      </c>
      <c r="N1829" s="6">
        <v>5</v>
      </c>
      <c r="O1829" s="6">
        <v>5</v>
      </c>
      <c r="P1829" s="6">
        <v>5</v>
      </c>
      <c r="Q1829" s="6">
        <v>4.5</v>
      </c>
      <c r="R1829" s="6" t="s">
        <v>3831</v>
      </c>
      <c r="S1829" s="6" t="s">
        <v>12432</v>
      </c>
      <c r="T1829" s="6" t="s">
        <v>12456</v>
      </c>
    </row>
    <row r="1830" spans="1:20" x14ac:dyDescent="0.25">
      <c r="A1830" s="6" t="s">
        <v>1464</v>
      </c>
      <c r="B1830" s="7">
        <f>(#REF!/#REF!)*10000000</f>
        <v>1934.984520123839</v>
      </c>
      <c r="C1830" s="8">
        <v>2.5</v>
      </c>
      <c r="D1830" s="9">
        <v>12920</v>
      </c>
      <c r="E1830" s="6">
        <v>3</v>
      </c>
      <c r="F1830" s="6">
        <v>3</v>
      </c>
      <c r="G1830" s="6">
        <v>2</v>
      </c>
      <c r="H1830" s="6" t="s">
        <v>19785</v>
      </c>
      <c r="I1830" s="6">
        <v>0</v>
      </c>
      <c r="J1830" s="6">
        <v>2</v>
      </c>
      <c r="K1830" s="6">
        <v>4</v>
      </c>
      <c r="L1830" s="6"/>
      <c r="M1830" s="6" t="s">
        <v>19788</v>
      </c>
      <c r="N1830" s="6">
        <v>5</v>
      </c>
      <c r="O1830" s="6">
        <v>4.5</v>
      </c>
      <c r="P1830" s="6">
        <v>5</v>
      </c>
      <c r="Q1830" s="6">
        <v>5</v>
      </c>
      <c r="R1830" s="6" t="s">
        <v>93</v>
      </c>
      <c r="S1830" s="6"/>
      <c r="T1830" s="6" t="s">
        <v>1461</v>
      </c>
    </row>
    <row r="1831" spans="1:20" x14ac:dyDescent="0.25">
      <c r="A1831" s="6" t="s">
        <v>13194</v>
      </c>
      <c r="B1831" s="7">
        <f>(#REF!/#REF!)*10000000</f>
        <v>1935.1071815831176</v>
      </c>
      <c r="C1831" s="8">
        <v>2.3199999999999998</v>
      </c>
      <c r="D1831" s="9">
        <v>11989</v>
      </c>
      <c r="E1831" s="6">
        <v>3</v>
      </c>
      <c r="F1831" s="6">
        <v>4</v>
      </c>
      <c r="G1831" s="6">
        <v>4</v>
      </c>
      <c r="H1831" s="6" t="s">
        <v>19785</v>
      </c>
      <c r="I1831" s="6">
        <v>1</v>
      </c>
      <c r="J1831" s="6">
        <v>14</v>
      </c>
      <c r="K1831" s="6">
        <v>15</v>
      </c>
      <c r="L1831" s="6" t="s">
        <v>143</v>
      </c>
      <c r="M1831" s="6" t="s">
        <v>19790</v>
      </c>
      <c r="N1831" s="6">
        <v>5</v>
      </c>
      <c r="O1831" s="6">
        <v>4.5</v>
      </c>
      <c r="P1831" s="6">
        <v>5</v>
      </c>
      <c r="Q1831" s="6">
        <v>5</v>
      </c>
      <c r="R1831" s="6" t="s">
        <v>13192</v>
      </c>
      <c r="S1831" s="6" t="s">
        <v>13193</v>
      </c>
      <c r="T1831" s="6" t="s">
        <v>1893</v>
      </c>
    </row>
    <row r="1832" spans="1:20" x14ac:dyDescent="0.25">
      <c r="A1832" s="6" t="s">
        <v>5710</v>
      </c>
      <c r="B1832" s="7">
        <f>(#REF!/#REF!)*10000000</f>
        <v>1935.1119894598157</v>
      </c>
      <c r="C1832" s="8">
        <v>2.35</v>
      </c>
      <c r="D1832" s="9">
        <v>12144</v>
      </c>
      <c r="E1832" s="6">
        <v>3</v>
      </c>
      <c r="F1832" s="6">
        <v>4</v>
      </c>
      <c r="G1832" s="6">
        <v>4</v>
      </c>
      <c r="H1832" s="6" t="s">
        <v>19785</v>
      </c>
      <c r="I1832" s="6">
        <v>1</v>
      </c>
      <c r="J1832" s="6">
        <v>14</v>
      </c>
      <c r="K1832" s="6">
        <v>14</v>
      </c>
      <c r="L1832" s="6" t="s">
        <v>322</v>
      </c>
      <c r="M1832" s="6" t="s">
        <v>19790</v>
      </c>
      <c r="N1832" s="6">
        <v>5</v>
      </c>
      <c r="O1832" s="6">
        <v>4.5</v>
      </c>
      <c r="P1832" s="6">
        <v>5</v>
      </c>
      <c r="Q1832" s="6">
        <v>5</v>
      </c>
      <c r="R1832" s="6" t="s">
        <v>5708</v>
      </c>
      <c r="S1832" s="6" t="s">
        <v>5709</v>
      </c>
      <c r="T1832" s="6" t="s">
        <v>5706</v>
      </c>
    </row>
    <row r="1833" spans="1:20" x14ac:dyDescent="0.25">
      <c r="A1833" s="6" t="s">
        <v>8148</v>
      </c>
      <c r="B1833" s="7">
        <f>(#REF!/#REF!)*10000000</f>
        <v>1935.2840997058368</v>
      </c>
      <c r="C1833" s="8">
        <v>1.25</v>
      </c>
      <c r="D1833" s="9">
        <v>6459</v>
      </c>
      <c r="E1833" s="6">
        <v>3</v>
      </c>
      <c r="F1833" s="6">
        <v>3</v>
      </c>
      <c r="G1833" s="6">
        <v>3</v>
      </c>
      <c r="H1833" s="6" t="s">
        <v>19785</v>
      </c>
      <c r="I1833" s="6">
        <v>1</v>
      </c>
      <c r="J1833" s="6">
        <v>10</v>
      </c>
      <c r="K1833" s="6">
        <v>30</v>
      </c>
      <c r="L1833" s="6" t="s">
        <v>703</v>
      </c>
      <c r="M1833" s="6" t="s">
        <v>19786</v>
      </c>
      <c r="N1833" s="6">
        <v>5</v>
      </c>
      <c r="O1833" s="6">
        <v>4</v>
      </c>
      <c r="P1833" s="6">
        <v>5</v>
      </c>
      <c r="Q1833" s="6">
        <v>4</v>
      </c>
      <c r="R1833" s="6" t="s">
        <v>8147</v>
      </c>
      <c r="S1833" s="6" t="s">
        <v>5922</v>
      </c>
      <c r="T1833" s="6" t="s">
        <v>455</v>
      </c>
    </row>
    <row r="1834" spans="1:20" x14ac:dyDescent="0.25">
      <c r="A1834" s="6" t="s">
        <v>8955</v>
      </c>
      <c r="B1834" s="7">
        <f>(#REF!/#REF!)*10000000</f>
        <v>1938.1707512413902</v>
      </c>
      <c r="C1834" s="8">
        <v>1.21</v>
      </c>
      <c r="D1834" s="9">
        <v>6243</v>
      </c>
      <c r="E1834" s="6">
        <v>3</v>
      </c>
      <c r="F1834" s="6">
        <v>3</v>
      </c>
      <c r="G1834" s="6">
        <v>4</v>
      </c>
      <c r="H1834" s="6" t="s">
        <v>19791</v>
      </c>
      <c r="I1834" s="6">
        <v>2</v>
      </c>
      <c r="J1834" s="6">
        <v>7</v>
      </c>
      <c r="K1834" s="6">
        <v>19</v>
      </c>
      <c r="L1834" s="6" t="s">
        <v>31</v>
      </c>
      <c r="M1834" s="6" t="s">
        <v>19786</v>
      </c>
      <c r="N1834" s="6">
        <v>5</v>
      </c>
      <c r="O1834" s="6">
        <v>4</v>
      </c>
      <c r="P1834" s="6">
        <v>5</v>
      </c>
      <c r="Q1834" s="6">
        <v>4</v>
      </c>
      <c r="R1834" s="6"/>
      <c r="S1834" s="6" t="s">
        <v>8954</v>
      </c>
      <c r="T1834" s="6" t="s">
        <v>8952</v>
      </c>
    </row>
    <row r="1835" spans="1:20" x14ac:dyDescent="0.25">
      <c r="A1835" s="6" t="s">
        <v>1328</v>
      </c>
      <c r="B1835" s="7">
        <f>(#REF!/#REF!)*10000000</f>
        <v>1940.0900201769362</v>
      </c>
      <c r="C1835" s="8">
        <v>1.25</v>
      </c>
      <c r="D1835" s="9">
        <v>6443</v>
      </c>
      <c r="E1835" s="6">
        <v>3</v>
      </c>
      <c r="F1835" s="6">
        <v>3</v>
      </c>
      <c r="G1835" s="6">
        <v>4</v>
      </c>
      <c r="H1835" s="6" t="s">
        <v>19791</v>
      </c>
      <c r="I1835" s="6">
        <v>1</v>
      </c>
      <c r="J1835" s="6">
        <v>2</v>
      </c>
      <c r="K1835" s="6">
        <v>17</v>
      </c>
      <c r="L1835" s="6" t="s">
        <v>143</v>
      </c>
      <c r="M1835" s="6" t="s">
        <v>19788</v>
      </c>
      <c r="N1835" s="6">
        <v>4</v>
      </c>
      <c r="O1835" s="6">
        <v>4</v>
      </c>
      <c r="P1835" s="6">
        <v>4</v>
      </c>
      <c r="Q1835" s="6">
        <v>4</v>
      </c>
      <c r="R1835" s="6" t="s">
        <v>93</v>
      </c>
      <c r="S1835" s="6" t="s">
        <v>1327</v>
      </c>
      <c r="T1835" s="6" t="s">
        <v>903</v>
      </c>
    </row>
    <row r="1836" spans="1:20" x14ac:dyDescent="0.25">
      <c r="A1836" s="6" t="s">
        <v>18883</v>
      </c>
      <c r="B1836" s="7">
        <f>(#REF!/#REF!)*10000000</f>
        <v>1940.1330376940134</v>
      </c>
      <c r="C1836" s="8">
        <v>1.05</v>
      </c>
      <c r="D1836" s="9">
        <v>5412</v>
      </c>
      <c r="E1836" s="6">
        <v>2</v>
      </c>
      <c r="F1836" s="6">
        <v>2</v>
      </c>
      <c r="G1836" s="6">
        <v>3</v>
      </c>
      <c r="H1836" s="6" t="s">
        <v>19785</v>
      </c>
      <c r="I1836" s="6">
        <v>1</v>
      </c>
      <c r="J1836" s="6">
        <v>1</v>
      </c>
      <c r="K1836" s="6">
        <v>17</v>
      </c>
      <c r="L1836" s="6" t="s">
        <v>304</v>
      </c>
      <c r="M1836" s="6" t="s">
        <v>19788</v>
      </c>
      <c r="N1836" s="6">
        <v>4</v>
      </c>
      <c r="O1836" s="6">
        <v>4</v>
      </c>
      <c r="P1836" s="6">
        <v>4</v>
      </c>
      <c r="Q1836" s="6">
        <v>5</v>
      </c>
      <c r="R1836" s="6" t="s">
        <v>93</v>
      </c>
      <c r="S1836" s="6" t="s">
        <v>171</v>
      </c>
      <c r="T1836" s="6" t="s">
        <v>18881</v>
      </c>
    </row>
    <row r="1837" spans="1:20" x14ac:dyDescent="0.25">
      <c r="A1837" s="6" t="s">
        <v>18254</v>
      </c>
      <c r="B1837" s="7">
        <f>(#REF!/#REF!)*10000000</f>
        <v>1940.1778496362167</v>
      </c>
      <c r="C1837" s="8">
        <v>1.2</v>
      </c>
      <c r="D1837" s="9">
        <v>6185</v>
      </c>
      <c r="E1837" s="6">
        <v>3</v>
      </c>
      <c r="F1837" s="6">
        <v>3</v>
      </c>
      <c r="G1837" s="6">
        <v>4</v>
      </c>
      <c r="H1837" s="6" t="s">
        <v>19785</v>
      </c>
      <c r="I1837" s="6">
        <v>1</v>
      </c>
      <c r="J1837" s="6">
        <v>4</v>
      </c>
      <c r="K1837" s="6">
        <v>17</v>
      </c>
      <c r="L1837" s="6"/>
      <c r="M1837" s="6" t="s">
        <v>19789</v>
      </c>
      <c r="N1837" s="6"/>
      <c r="O1837" s="6"/>
      <c r="P1837" s="6"/>
      <c r="Q1837" s="6"/>
      <c r="R1837" s="6" t="s">
        <v>234</v>
      </c>
      <c r="S1837" s="6"/>
      <c r="T1837" s="6" t="s">
        <v>18251</v>
      </c>
    </row>
    <row r="1838" spans="1:20" x14ac:dyDescent="0.25">
      <c r="A1838" s="6" t="s">
        <v>12009</v>
      </c>
      <c r="B1838" s="7">
        <f>(#REF!/#REF!)*10000000</f>
        <v>1941.0345189382019</v>
      </c>
      <c r="C1838" s="8">
        <v>1.85</v>
      </c>
      <c r="D1838" s="9">
        <v>9531</v>
      </c>
      <c r="E1838" s="6">
        <v>3</v>
      </c>
      <c r="F1838" s="6">
        <v>4</v>
      </c>
      <c r="G1838" s="6">
        <v>3</v>
      </c>
      <c r="H1838" s="6" t="s">
        <v>19785</v>
      </c>
      <c r="I1838" s="6">
        <v>2</v>
      </c>
      <c r="J1838" s="6">
        <v>4</v>
      </c>
      <c r="K1838" s="6">
        <v>19</v>
      </c>
      <c r="L1838" s="6" t="s">
        <v>270</v>
      </c>
      <c r="M1838" s="6" t="s">
        <v>19788</v>
      </c>
      <c r="N1838" s="6">
        <v>5</v>
      </c>
      <c r="O1838" s="6">
        <v>5</v>
      </c>
      <c r="P1838" s="6">
        <v>4</v>
      </c>
      <c r="Q1838" s="6">
        <v>4</v>
      </c>
      <c r="R1838" s="6" t="s">
        <v>12008</v>
      </c>
      <c r="S1838" s="6" t="s">
        <v>11987</v>
      </c>
      <c r="T1838" s="6" t="s">
        <v>12006</v>
      </c>
    </row>
    <row r="1839" spans="1:20" x14ac:dyDescent="0.25">
      <c r="A1839" s="6" t="s">
        <v>7915</v>
      </c>
      <c r="B1839" s="7">
        <f>(#REF!/#REF!)*10000000</f>
        <v>1942.0708023526802</v>
      </c>
      <c r="C1839" s="8">
        <v>1.75</v>
      </c>
      <c r="D1839" s="9">
        <v>9011</v>
      </c>
      <c r="E1839" s="6">
        <v>3</v>
      </c>
      <c r="F1839" s="6">
        <v>4</v>
      </c>
      <c r="G1839" s="6">
        <v>4</v>
      </c>
      <c r="H1839" s="6" t="s">
        <v>19785</v>
      </c>
      <c r="I1839" s="6">
        <v>1</v>
      </c>
      <c r="J1839" s="6">
        <v>13</v>
      </c>
      <c r="K1839" s="6">
        <v>25</v>
      </c>
      <c r="L1839" s="6" t="s">
        <v>304</v>
      </c>
      <c r="M1839" s="6" t="s">
        <v>19786</v>
      </c>
      <c r="N1839" s="6">
        <v>5</v>
      </c>
      <c r="O1839" s="6">
        <v>5</v>
      </c>
      <c r="P1839" s="6">
        <v>5</v>
      </c>
      <c r="Q1839" s="6">
        <v>4.5</v>
      </c>
      <c r="R1839" s="6" t="s">
        <v>7913</v>
      </c>
      <c r="S1839" s="6" t="s">
        <v>7914</v>
      </c>
      <c r="T1839" s="6" t="s">
        <v>6148</v>
      </c>
    </row>
    <row r="1840" spans="1:20" x14ac:dyDescent="0.25">
      <c r="A1840" s="6" t="s">
        <v>4368</v>
      </c>
      <c r="B1840" s="7">
        <f>(#REF!/#REF!)*10000000</f>
        <v>1942.1445364407643</v>
      </c>
      <c r="C1840" s="8">
        <v>1.9</v>
      </c>
      <c r="D1840" s="9">
        <v>9783</v>
      </c>
      <c r="E1840" s="6">
        <v>3</v>
      </c>
      <c r="F1840" s="6">
        <v>4</v>
      </c>
      <c r="G1840" s="6">
        <v>4</v>
      </c>
      <c r="H1840" s="6" t="s">
        <v>19785</v>
      </c>
      <c r="I1840" s="6">
        <v>1</v>
      </c>
      <c r="J1840" s="6">
        <v>20</v>
      </c>
      <c r="K1840" s="6">
        <v>26</v>
      </c>
      <c r="L1840" s="6" t="s">
        <v>143</v>
      </c>
      <c r="M1840" s="6" t="s">
        <v>19786</v>
      </c>
      <c r="N1840" s="6">
        <v>5</v>
      </c>
      <c r="O1840" s="6">
        <v>5</v>
      </c>
      <c r="P1840" s="6">
        <v>5</v>
      </c>
      <c r="Q1840" s="6">
        <v>4.5</v>
      </c>
      <c r="R1840" s="6" t="s">
        <v>4366</v>
      </c>
      <c r="S1840" s="6" t="s">
        <v>4251</v>
      </c>
      <c r="T1840" s="6" t="s">
        <v>321</v>
      </c>
    </row>
    <row r="1841" spans="1:20" x14ac:dyDescent="0.25">
      <c r="A1841" s="6" t="s">
        <v>13609</v>
      </c>
      <c r="B1841" s="7">
        <f>(#REF!/#REF!)*10000000</f>
        <v>1942.1619891153559</v>
      </c>
      <c r="C1841" s="8">
        <v>1.82</v>
      </c>
      <c r="D1841" s="9">
        <v>9371</v>
      </c>
      <c r="E1841" s="6">
        <v>3</v>
      </c>
      <c r="F1841" s="6">
        <v>4</v>
      </c>
      <c r="G1841" s="6">
        <v>4</v>
      </c>
      <c r="H1841" s="6" t="s">
        <v>19785</v>
      </c>
      <c r="I1841" s="6">
        <v>1</v>
      </c>
      <c r="J1841" s="6">
        <v>15</v>
      </c>
      <c r="K1841" s="6">
        <v>25</v>
      </c>
      <c r="L1841" s="6" t="s">
        <v>270</v>
      </c>
      <c r="M1841" s="6" t="s">
        <v>19790</v>
      </c>
      <c r="N1841" s="6">
        <v>5</v>
      </c>
      <c r="O1841" s="6">
        <v>5</v>
      </c>
      <c r="P1841" s="6">
        <v>5</v>
      </c>
      <c r="Q1841" s="6">
        <v>4.5</v>
      </c>
      <c r="R1841" s="6" t="s">
        <v>5197</v>
      </c>
      <c r="S1841" s="6" t="s">
        <v>6785</v>
      </c>
      <c r="T1841" s="6" t="s">
        <v>6148</v>
      </c>
    </row>
    <row r="1842" spans="1:20" x14ac:dyDescent="0.25">
      <c r="A1842" s="6" t="s">
        <v>11838</v>
      </c>
      <c r="B1842" s="7">
        <f>(#REF!/#REF!)*10000000</f>
        <v>1943.0051813471503</v>
      </c>
      <c r="C1842" s="8">
        <v>1.2</v>
      </c>
      <c r="D1842" s="9">
        <v>6176</v>
      </c>
      <c r="E1842" s="6">
        <v>3</v>
      </c>
      <c r="F1842" s="6">
        <v>3</v>
      </c>
      <c r="G1842" s="6">
        <v>3</v>
      </c>
      <c r="H1842" s="6" t="s">
        <v>19785</v>
      </c>
      <c r="I1842" s="6">
        <v>0</v>
      </c>
      <c r="J1842" s="6">
        <v>7</v>
      </c>
      <c r="K1842" s="6">
        <v>15</v>
      </c>
      <c r="L1842" s="6" t="s">
        <v>703</v>
      </c>
      <c r="M1842" s="6" t="s">
        <v>19786</v>
      </c>
      <c r="N1842" s="6">
        <v>4.5</v>
      </c>
      <c r="O1842" s="6">
        <v>4.5</v>
      </c>
      <c r="P1842" s="6">
        <v>5</v>
      </c>
      <c r="Q1842" s="6">
        <v>4</v>
      </c>
      <c r="R1842" s="6" t="s">
        <v>11837</v>
      </c>
      <c r="S1842" s="6" t="s">
        <v>171</v>
      </c>
      <c r="T1842" s="6" t="s">
        <v>11835</v>
      </c>
    </row>
    <row r="1843" spans="1:20" x14ac:dyDescent="0.25">
      <c r="A1843" s="6" t="s">
        <v>6780</v>
      </c>
      <c r="B1843" s="7">
        <f>(#REF!/#REF!)*10000000</f>
        <v>1943.150794925325</v>
      </c>
      <c r="C1843" s="8">
        <v>1.21</v>
      </c>
      <c r="D1843" s="9">
        <v>6227</v>
      </c>
      <c r="E1843" s="6">
        <v>3</v>
      </c>
      <c r="F1843" s="6">
        <v>3</v>
      </c>
      <c r="G1843" s="6">
        <v>3</v>
      </c>
      <c r="H1843" s="6" t="s">
        <v>19785</v>
      </c>
      <c r="I1843" s="6">
        <v>0</v>
      </c>
      <c r="J1843" s="6">
        <v>7</v>
      </c>
      <c r="K1843" s="6">
        <v>14</v>
      </c>
      <c r="L1843" s="6" t="s">
        <v>270</v>
      </c>
      <c r="M1843" s="6" t="s">
        <v>19790</v>
      </c>
      <c r="N1843" s="6">
        <v>4.5</v>
      </c>
      <c r="O1843" s="6">
        <v>4.5</v>
      </c>
      <c r="P1843" s="6">
        <v>5</v>
      </c>
      <c r="Q1843" s="6">
        <v>4</v>
      </c>
      <c r="R1843" s="6" t="s">
        <v>6778</v>
      </c>
      <c r="S1843" s="6" t="s">
        <v>6779</v>
      </c>
      <c r="T1843" s="6" t="s">
        <v>1488</v>
      </c>
    </row>
    <row r="1844" spans="1:20" x14ac:dyDescent="0.25">
      <c r="A1844" s="6" t="s">
        <v>4020</v>
      </c>
      <c r="B1844" s="7">
        <f>(#REF!/#REF!)*10000000</f>
        <v>1943.9494573141098</v>
      </c>
      <c r="C1844" s="8">
        <v>2.4</v>
      </c>
      <c r="D1844" s="9">
        <v>12346</v>
      </c>
      <c r="E1844" s="6">
        <v>3</v>
      </c>
      <c r="F1844" s="6">
        <v>3</v>
      </c>
      <c r="G1844" s="6">
        <v>2</v>
      </c>
      <c r="H1844" s="6" t="s">
        <v>19785</v>
      </c>
      <c r="I1844" s="6">
        <v>1</v>
      </c>
      <c r="J1844" s="6">
        <v>1</v>
      </c>
      <c r="K1844" s="6">
        <v>4</v>
      </c>
      <c r="L1844" s="6" t="s">
        <v>527</v>
      </c>
      <c r="M1844" s="6" t="s">
        <v>19788</v>
      </c>
      <c r="N1844" s="6">
        <v>3</v>
      </c>
      <c r="O1844" s="6">
        <v>2</v>
      </c>
      <c r="P1844" s="6">
        <v>4</v>
      </c>
      <c r="Q1844" s="6">
        <v>5</v>
      </c>
      <c r="R1844" s="6" t="s">
        <v>4018</v>
      </c>
      <c r="S1844" s="6" t="s">
        <v>3336</v>
      </c>
      <c r="T1844" s="6" t="s">
        <v>4015</v>
      </c>
    </row>
    <row r="1845" spans="1:20" x14ac:dyDescent="0.25">
      <c r="A1845" s="6" t="s">
        <v>2349</v>
      </c>
      <c r="B1845" s="7">
        <f>(#REF!/#REF!)*10000000</f>
        <v>1945.0033534540576</v>
      </c>
      <c r="C1845" s="8">
        <v>1.45</v>
      </c>
      <c r="D1845" s="9">
        <v>7455</v>
      </c>
      <c r="E1845" s="6">
        <v>3</v>
      </c>
      <c r="F1845" s="6">
        <v>3</v>
      </c>
      <c r="G1845" s="6">
        <v>3</v>
      </c>
      <c r="H1845" s="6" t="s">
        <v>19785</v>
      </c>
      <c r="I1845" s="6">
        <v>0</v>
      </c>
      <c r="J1845" s="6">
        <v>3</v>
      </c>
      <c r="K1845" s="6">
        <v>18</v>
      </c>
      <c r="L1845" s="6" t="s">
        <v>304</v>
      </c>
      <c r="M1845" s="6" t="s">
        <v>19786</v>
      </c>
      <c r="N1845" s="6">
        <v>4</v>
      </c>
      <c r="O1845" s="6">
        <v>4</v>
      </c>
      <c r="P1845" s="6">
        <v>3</v>
      </c>
      <c r="Q1845" s="6">
        <v>4</v>
      </c>
      <c r="R1845" s="6" t="s">
        <v>2348</v>
      </c>
      <c r="S1845" s="6"/>
      <c r="T1845" s="6" t="s">
        <v>191</v>
      </c>
    </row>
    <row r="1846" spans="1:20" x14ac:dyDescent="0.25">
      <c r="A1846" s="6" t="s">
        <v>197</v>
      </c>
      <c r="B1846" s="7">
        <f>(#REF!/#REF!)*10000000</f>
        <v>1945.2449567723345</v>
      </c>
      <c r="C1846" s="8">
        <v>1.35</v>
      </c>
      <c r="D1846" s="9">
        <v>6940</v>
      </c>
      <c r="E1846" s="6">
        <v>3</v>
      </c>
      <c r="F1846" s="6">
        <v>3</v>
      </c>
      <c r="G1846" s="6">
        <v>3</v>
      </c>
      <c r="H1846" s="6" t="s">
        <v>19785</v>
      </c>
      <c r="I1846" s="6">
        <v>0</v>
      </c>
      <c r="J1846" s="6">
        <v>4</v>
      </c>
      <c r="K1846" s="6">
        <v>15</v>
      </c>
      <c r="L1846" s="6"/>
      <c r="M1846" s="6" t="s">
        <v>19786</v>
      </c>
      <c r="N1846" s="6">
        <v>4</v>
      </c>
      <c r="O1846" s="6">
        <v>4</v>
      </c>
      <c r="P1846" s="6">
        <v>3</v>
      </c>
      <c r="Q1846" s="6">
        <v>4</v>
      </c>
      <c r="R1846" s="6" t="s">
        <v>195</v>
      </c>
      <c r="S1846" s="6"/>
      <c r="T1846" s="6" t="s">
        <v>191</v>
      </c>
    </row>
    <row r="1847" spans="1:20" x14ac:dyDescent="0.25">
      <c r="A1847" s="6" t="s">
        <v>6809</v>
      </c>
      <c r="B1847" s="7">
        <f>(#REF!/#REF!)*10000000</f>
        <v>1946.3484810019463</v>
      </c>
      <c r="C1847" s="8">
        <v>2.2999999999999998</v>
      </c>
      <c r="D1847" s="9">
        <v>11817</v>
      </c>
      <c r="E1847" s="6">
        <v>3</v>
      </c>
      <c r="F1847" s="6">
        <v>3</v>
      </c>
      <c r="G1847" s="6">
        <v>3</v>
      </c>
      <c r="H1847" s="6" t="s">
        <v>19785</v>
      </c>
      <c r="I1847" s="6">
        <v>1</v>
      </c>
      <c r="J1847" s="6">
        <v>7</v>
      </c>
      <c r="K1847" s="6">
        <v>21</v>
      </c>
      <c r="L1847" s="6" t="s">
        <v>143</v>
      </c>
      <c r="M1847" s="6" t="s">
        <v>19790</v>
      </c>
      <c r="N1847" s="6">
        <v>5</v>
      </c>
      <c r="O1847" s="6">
        <v>4</v>
      </c>
      <c r="P1847" s="6">
        <v>4</v>
      </c>
      <c r="Q1847" s="6">
        <v>5</v>
      </c>
      <c r="R1847" s="6" t="s">
        <v>6807</v>
      </c>
      <c r="S1847" s="6" t="s">
        <v>6808</v>
      </c>
      <c r="T1847" s="6" t="s">
        <v>6804</v>
      </c>
    </row>
    <row r="1848" spans="1:20" x14ac:dyDescent="0.25">
      <c r="A1848" s="6" t="s">
        <v>1181</v>
      </c>
      <c r="B1848" s="7">
        <f>(#REF!/#REF!)*10000000</f>
        <v>1950.0088636766532</v>
      </c>
      <c r="C1848" s="8">
        <v>1.1000000000000001</v>
      </c>
      <c r="D1848" s="9">
        <v>5641</v>
      </c>
      <c r="E1848" s="6">
        <v>3</v>
      </c>
      <c r="F1848" s="6">
        <v>3</v>
      </c>
      <c r="G1848" s="6">
        <v>3</v>
      </c>
      <c r="H1848" s="6" t="s">
        <v>19785</v>
      </c>
      <c r="I1848" s="6">
        <v>0</v>
      </c>
      <c r="J1848" s="6">
        <v>1</v>
      </c>
      <c r="K1848" s="6">
        <v>1</v>
      </c>
      <c r="L1848" s="6"/>
      <c r="M1848" s="6" t="s">
        <v>19786</v>
      </c>
      <c r="N1848" s="6">
        <v>4</v>
      </c>
      <c r="O1848" s="6">
        <v>4</v>
      </c>
      <c r="P1848" s="6">
        <v>3</v>
      </c>
      <c r="Q1848" s="6">
        <v>4</v>
      </c>
      <c r="R1848" s="6" t="s">
        <v>1179</v>
      </c>
      <c r="S1848" s="6" t="s">
        <v>1180</v>
      </c>
      <c r="T1848" s="6" t="s">
        <v>1176</v>
      </c>
    </row>
    <row r="1849" spans="1:20" x14ac:dyDescent="0.25">
      <c r="A1849" s="6" t="s">
        <v>9369</v>
      </c>
      <c r="B1849" s="7">
        <f>(#REF!/#REF!)*10000000</f>
        <v>1950.0304692260818</v>
      </c>
      <c r="C1849" s="8">
        <v>1.6</v>
      </c>
      <c r="D1849" s="9">
        <v>8205</v>
      </c>
      <c r="E1849" s="6">
        <v>3</v>
      </c>
      <c r="F1849" s="6">
        <v>3</v>
      </c>
      <c r="G1849" s="6">
        <v>3</v>
      </c>
      <c r="H1849" s="6" t="s">
        <v>19791</v>
      </c>
      <c r="I1849" s="6">
        <v>3</v>
      </c>
      <c r="J1849" s="6">
        <v>10</v>
      </c>
      <c r="K1849" s="6">
        <v>18</v>
      </c>
      <c r="L1849" s="6" t="s">
        <v>703</v>
      </c>
      <c r="M1849" s="6" t="s">
        <v>19786</v>
      </c>
      <c r="N1849" s="6">
        <v>5</v>
      </c>
      <c r="O1849" s="6">
        <v>4.5</v>
      </c>
      <c r="P1849" s="6">
        <v>4.5</v>
      </c>
      <c r="Q1849" s="6">
        <v>3.5</v>
      </c>
      <c r="R1849" s="6" t="s">
        <v>9368</v>
      </c>
      <c r="S1849" s="6" t="s">
        <v>1297</v>
      </c>
      <c r="T1849" s="6" t="s">
        <v>7507</v>
      </c>
    </row>
    <row r="1850" spans="1:20" x14ac:dyDescent="0.25">
      <c r="A1850" s="6" t="s">
        <v>9519</v>
      </c>
      <c r="B1850" s="7">
        <f>(#REF!/#REF!)*10000000</f>
        <v>1950.0304692260818</v>
      </c>
      <c r="C1850" s="8">
        <v>1.6</v>
      </c>
      <c r="D1850" s="9">
        <v>8205</v>
      </c>
      <c r="E1850" s="6">
        <v>3</v>
      </c>
      <c r="F1850" s="6">
        <v>5</v>
      </c>
      <c r="G1850" s="6">
        <v>3</v>
      </c>
      <c r="H1850" s="6" t="s">
        <v>19785</v>
      </c>
      <c r="I1850" s="6">
        <v>1</v>
      </c>
      <c r="J1850" s="6">
        <v>6</v>
      </c>
      <c r="K1850" s="6">
        <v>18</v>
      </c>
      <c r="L1850" s="6" t="s">
        <v>304</v>
      </c>
      <c r="M1850" s="6" t="s">
        <v>19786</v>
      </c>
      <c r="N1850" s="6">
        <v>5</v>
      </c>
      <c r="O1850" s="6">
        <v>4.5</v>
      </c>
      <c r="P1850" s="6">
        <v>4.5</v>
      </c>
      <c r="Q1850" s="6">
        <v>3.5</v>
      </c>
      <c r="R1850" s="6" t="s">
        <v>8889</v>
      </c>
      <c r="S1850" s="6" t="s">
        <v>8734</v>
      </c>
      <c r="T1850" s="6" t="s">
        <v>1855</v>
      </c>
    </row>
    <row r="1851" spans="1:20" x14ac:dyDescent="0.25">
      <c r="A1851" s="6" t="s">
        <v>12845</v>
      </c>
      <c r="B1851" s="7">
        <f>(#REF!/#REF!)*10000000</f>
        <v>1950.0304692260818</v>
      </c>
      <c r="C1851" s="8">
        <v>1.6</v>
      </c>
      <c r="D1851" s="9">
        <v>8205</v>
      </c>
      <c r="E1851" s="6">
        <v>3</v>
      </c>
      <c r="F1851" s="6">
        <v>5</v>
      </c>
      <c r="G1851" s="6">
        <v>3</v>
      </c>
      <c r="H1851" s="6" t="s">
        <v>19785</v>
      </c>
      <c r="I1851" s="6">
        <v>1</v>
      </c>
      <c r="J1851" s="6">
        <v>6</v>
      </c>
      <c r="K1851" s="6">
        <v>18</v>
      </c>
      <c r="L1851" s="6" t="s">
        <v>31</v>
      </c>
      <c r="M1851" s="6" t="s">
        <v>19786</v>
      </c>
      <c r="N1851" s="6">
        <v>5</v>
      </c>
      <c r="O1851" s="6">
        <v>4.5</v>
      </c>
      <c r="P1851" s="6">
        <v>4.5</v>
      </c>
      <c r="Q1851" s="6">
        <v>3.5</v>
      </c>
      <c r="R1851" s="6" t="s">
        <v>12844</v>
      </c>
      <c r="S1851" s="6" t="s">
        <v>3629</v>
      </c>
      <c r="T1851" s="6" t="s">
        <v>1855</v>
      </c>
    </row>
    <row r="1852" spans="1:20" x14ac:dyDescent="0.25">
      <c r="A1852" s="6" t="s">
        <v>5826</v>
      </c>
      <c r="B1852" s="7">
        <f>(#REF!/#REF!)*10000000</f>
        <v>1950.0438212094655</v>
      </c>
      <c r="C1852" s="8">
        <v>1.78</v>
      </c>
      <c r="D1852" s="9">
        <v>9128</v>
      </c>
      <c r="E1852" s="6">
        <v>3</v>
      </c>
      <c r="F1852" s="6">
        <v>3</v>
      </c>
      <c r="G1852" s="6">
        <v>4</v>
      </c>
      <c r="H1852" s="6" t="s">
        <v>19785</v>
      </c>
      <c r="I1852" s="6">
        <v>2</v>
      </c>
      <c r="J1852" s="6">
        <v>7</v>
      </c>
      <c r="K1852" s="6">
        <v>13</v>
      </c>
      <c r="L1852" s="6" t="s">
        <v>143</v>
      </c>
      <c r="M1852" s="6" t="s">
        <v>19786</v>
      </c>
      <c r="N1852" s="6">
        <v>5</v>
      </c>
      <c r="O1852" s="6">
        <v>4.5</v>
      </c>
      <c r="P1852" s="6">
        <v>4.5</v>
      </c>
      <c r="Q1852" s="6">
        <v>3.5</v>
      </c>
      <c r="R1852" s="6" t="s">
        <v>5825</v>
      </c>
      <c r="S1852" s="6" t="s">
        <v>171</v>
      </c>
      <c r="T1852" s="6" t="s">
        <v>5822</v>
      </c>
    </row>
    <row r="1853" spans="1:20" x14ac:dyDescent="0.25">
      <c r="A1853" s="6" t="s">
        <v>11718</v>
      </c>
      <c r="B1853" s="7">
        <f>(#REF!/#REF!)*10000000</f>
        <v>1950.0438212094655</v>
      </c>
      <c r="C1853" s="8">
        <v>1.78</v>
      </c>
      <c r="D1853" s="9">
        <v>9128</v>
      </c>
      <c r="E1853" s="6">
        <v>3</v>
      </c>
      <c r="F1853" s="6">
        <v>3</v>
      </c>
      <c r="G1853" s="6">
        <v>4</v>
      </c>
      <c r="H1853" s="6" t="s">
        <v>19785</v>
      </c>
      <c r="I1853" s="6">
        <v>0</v>
      </c>
      <c r="J1853" s="6">
        <v>27</v>
      </c>
      <c r="K1853" s="6">
        <v>29</v>
      </c>
      <c r="L1853" s="6" t="s">
        <v>703</v>
      </c>
      <c r="M1853" s="6" t="s">
        <v>19786</v>
      </c>
      <c r="N1853" s="6">
        <v>4</v>
      </c>
      <c r="O1853" s="6">
        <v>5</v>
      </c>
      <c r="P1853" s="6">
        <v>4</v>
      </c>
      <c r="Q1853" s="6">
        <v>3</v>
      </c>
      <c r="R1853" s="6" t="s">
        <v>11717</v>
      </c>
      <c r="S1853" s="6" t="s">
        <v>11710</v>
      </c>
      <c r="T1853" s="6" t="s">
        <v>11706</v>
      </c>
    </row>
    <row r="1854" spans="1:20" x14ac:dyDescent="0.25">
      <c r="A1854" s="6" t="s">
        <v>8786</v>
      </c>
      <c r="B1854" s="7">
        <f>(#REF!/#REF!)*10000000</f>
        <v>1950.051317139925</v>
      </c>
      <c r="C1854" s="8">
        <v>2.85</v>
      </c>
      <c r="D1854" s="9">
        <v>14615</v>
      </c>
      <c r="E1854" s="6">
        <v>3</v>
      </c>
      <c r="F1854" s="6">
        <v>3</v>
      </c>
      <c r="G1854" s="6">
        <v>3</v>
      </c>
      <c r="H1854" s="6" t="s">
        <v>19785</v>
      </c>
      <c r="I1854" s="6">
        <v>1</v>
      </c>
      <c r="J1854" s="6">
        <v>11</v>
      </c>
      <c r="K1854" s="6">
        <v>17</v>
      </c>
      <c r="L1854" s="6" t="s">
        <v>143</v>
      </c>
      <c r="M1854" s="6" t="s">
        <v>19786</v>
      </c>
      <c r="N1854" s="6">
        <v>5</v>
      </c>
      <c r="O1854" s="6">
        <v>4.5</v>
      </c>
      <c r="P1854" s="6">
        <v>5</v>
      </c>
      <c r="Q1854" s="6">
        <v>5</v>
      </c>
      <c r="R1854" s="6" t="s">
        <v>8784</v>
      </c>
      <c r="S1854" s="6" t="s">
        <v>8785</v>
      </c>
      <c r="T1854" s="6" t="s">
        <v>3280</v>
      </c>
    </row>
    <row r="1855" spans="1:20" x14ac:dyDescent="0.25">
      <c r="A1855" s="6" t="s">
        <v>4085</v>
      </c>
      <c r="B1855" s="7">
        <f>(#REF!/#REF!)*10000000</f>
        <v>1950.0594530321046</v>
      </c>
      <c r="C1855" s="8">
        <v>1.64</v>
      </c>
      <c r="D1855" s="9">
        <v>8410</v>
      </c>
      <c r="E1855" s="6">
        <v>4</v>
      </c>
      <c r="F1855" s="6">
        <v>3</v>
      </c>
      <c r="G1855" s="6">
        <v>3</v>
      </c>
      <c r="H1855" s="6" t="s">
        <v>19785</v>
      </c>
      <c r="I1855" s="6">
        <v>1</v>
      </c>
      <c r="J1855" s="6">
        <v>9</v>
      </c>
      <c r="K1855" s="6">
        <v>9</v>
      </c>
      <c r="L1855" s="6" t="s">
        <v>703</v>
      </c>
      <c r="M1855" s="6" t="s">
        <v>19786</v>
      </c>
      <c r="N1855" s="6">
        <v>4</v>
      </c>
      <c r="O1855" s="6">
        <v>5</v>
      </c>
      <c r="P1855" s="6">
        <v>5</v>
      </c>
      <c r="Q1855" s="6">
        <v>4.5</v>
      </c>
      <c r="R1855" s="6"/>
      <c r="S1855" s="6" t="s">
        <v>4084</v>
      </c>
      <c r="T1855" s="6" t="s">
        <v>785</v>
      </c>
    </row>
    <row r="1856" spans="1:20" x14ac:dyDescent="0.25">
      <c r="A1856" s="6" t="s">
        <v>8481</v>
      </c>
      <c r="B1856" s="7">
        <f>(#REF!/#REF!)*10000000</f>
        <v>1950.0594530321046</v>
      </c>
      <c r="C1856" s="8">
        <v>1.64</v>
      </c>
      <c r="D1856" s="9">
        <v>8410</v>
      </c>
      <c r="E1856" s="6">
        <v>3</v>
      </c>
      <c r="F1856" s="6">
        <v>5</v>
      </c>
      <c r="G1856" s="6">
        <v>3</v>
      </c>
      <c r="H1856" s="6" t="s">
        <v>19785</v>
      </c>
      <c r="I1856" s="6">
        <v>1</v>
      </c>
      <c r="J1856" s="6">
        <v>8</v>
      </c>
      <c r="K1856" s="6">
        <v>18</v>
      </c>
      <c r="L1856" s="6" t="s">
        <v>143</v>
      </c>
      <c r="M1856" s="6" t="s">
        <v>19786</v>
      </c>
      <c r="N1856" s="6">
        <v>5</v>
      </c>
      <c r="O1856" s="6">
        <v>4.5</v>
      </c>
      <c r="P1856" s="6">
        <v>4.5</v>
      </c>
      <c r="Q1856" s="6">
        <v>3.5</v>
      </c>
      <c r="R1856" s="6" t="s">
        <v>8479</v>
      </c>
      <c r="S1856" s="6" t="s">
        <v>8480</v>
      </c>
      <c r="T1856" s="6" t="s">
        <v>8477</v>
      </c>
    </row>
    <row r="1857" spans="1:20" x14ac:dyDescent="0.25">
      <c r="A1857" s="6" t="s">
        <v>4808</v>
      </c>
      <c r="B1857" s="7">
        <f>(#REF!/#REF!)*10000000</f>
        <v>1950.0780031201248</v>
      </c>
      <c r="C1857" s="8">
        <v>3</v>
      </c>
      <c r="D1857" s="9">
        <v>15384</v>
      </c>
      <c r="E1857" s="6">
        <v>3</v>
      </c>
      <c r="F1857" s="6">
        <v>3</v>
      </c>
      <c r="G1857" s="6">
        <v>2</v>
      </c>
      <c r="H1857" s="6" t="s">
        <v>19785</v>
      </c>
      <c r="I1857" s="6">
        <v>1</v>
      </c>
      <c r="J1857" s="6">
        <v>12</v>
      </c>
      <c r="K1857" s="6">
        <v>17</v>
      </c>
      <c r="L1857" s="6" t="s">
        <v>270</v>
      </c>
      <c r="M1857" s="6" t="s">
        <v>19786</v>
      </c>
      <c r="N1857" s="6">
        <v>5</v>
      </c>
      <c r="O1857" s="6">
        <v>4.5</v>
      </c>
      <c r="P1857" s="6">
        <v>5</v>
      </c>
      <c r="Q1857" s="6">
        <v>5</v>
      </c>
      <c r="R1857" s="6"/>
      <c r="S1857" s="6" t="s">
        <v>4807</v>
      </c>
      <c r="T1857" s="6" t="s">
        <v>4805</v>
      </c>
    </row>
    <row r="1858" spans="1:20" x14ac:dyDescent="0.25">
      <c r="A1858" s="6" t="s">
        <v>16732</v>
      </c>
      <c r="B1858" s="7">
        <f>(#REF!/#REF!)*10000000</f>
        <v>1950.0780031201248</v>
      </c>
      <c r="C1858" s="8">
        <v>2.5</v>
      </c>
      <c r="D1858" s="9">
        <v>12820</v>
      </c>
      <c r="E1858" s="6">
        <v>4</v>
      </c>
      <c r="F1858" s="6">
        <v>5</v>
      </c>
      <c r="G1858" s="6">
        <v>3</v>
      </c>
      <c r="H1858" s="6" t="s">
        <v>19785</v>
      </c>
      <c r="I1858" s="6">
        <v>1</v>
      </c>
      <c r="J1858" s="6">
        <v>1</v>
      </c>
      <c r="K1858" s="6">
        <v>19</v>
      </c>
      <c r="L1858" s="6" t="s">
        <v>206</v>
      </c>
      <c r="M1858" s="6" t="s">
        <v>19790</v>
      </c>
      <c r="N1858" s="6">
        <v>4</v>
      </c>
      <c r="O1858" s="6">
        <v>4</v>
      </c>
      <c r="P1858" s="6">
        <v>4.5</v>
      </c>
      <c r="Q1858" s="6">
        <v>4.5</v>
      </c>
      <c r="R1858" s="6" t="s">
        <v>16731</v>
      </c>
      <c r="S1858" s="6" t="s">
        <v>171</v>
      </c>
      <c r="T1858" s="6" t="s">
        <v>376</v>
      </c>
    </row>
    <row r="1859" spans="1:20" x14ac:dyDescent="0.25">
      <c r="A1859" s="6" t="s">
        <v>14604</v>
      </c>
      <c r="B1859" s="7">
        <f>(#REF!/#REF!)*10000000</f>
        <v>1950.0780031201248</v>
      </c>
      <c r="C1859" s="8">
        <v>1.75</v>
      </c>
      <c r="D1859" s="9">
        <v>8974</v>
      </c>
      <c r="E1859" s="6">
        <v>3</v>
      </c>
      <c r="F1859" s="6">
        <v>5</v>
      </c>
      <c r="G1859" s="6">
        <v>0</v>
      </c>
      <c r="H1859" s="6" t="s">
        <v>19785</v>
      </c>
      <c r="I1859" s="6">
        <v>0</v>
      </c>
      <c r="J1859" s="6">
        <v>0</v>
      </c>
      <c r="K1859" s="6">
        <v>21</v>
      </c>
      <c r="L1859" s="6"/>
      <c r="M1859" s="6" t="s">
        <v>19789</v>
      </c>
      <c r="N1859" s="6">
        <v>5</v>
      </c>
      <c r="O1859" s="6">
        <v>4.5</v>
      </c>
      <c r="P1859" s="6">
        <v>4.5</v>
      </c>
      <c r="Q1859" s="6">
        <v>3.5</v>
      </c>
      <c r="R1859" s="6" t="s">
        <v>234</v>
      </c>
      <c r="S1859" s="6"/>
      <c r="T1859" s="6" t="s">
        <v>14602</v>
      </c>
    </row>
    <row r="1860" spans="1:20" x14ac:dyDescent="0.25">
      <c r="A1860" s="6" t="s">
        <v>15048</v>
      </c>
      <c r="B1860" s="7">
        <f>(#REF!/#REF!)*10000000</f>
        <v>1950.0780031201248</v>
      </c>
      <c r="C1860" s="8">
        <v>1.75</v>
      </c>
      <c r="D1860" s="9">
        <v>8974</v>
      </c>
      <c r="E1860" s="6">
        <v>3</v>
      </c>
      <c r="F1860" s="6">
        <v>4</v>
      </c>
      <c r="G1860" s="6">
        <v>2</v>
      </c>
      <c r="H1860" s="6" t="s">
        <v>19791</v>
      </c>
      <c r="I1860" s="6">
        <v>2</v>
      </c>
      <c r="J1860" s="6">
        <v>16</v>
      </c>
      <c r="K1860" s="6">
        <v>18</v>
      </c>
      <c r="L1860" s="6"/>
      <c r="M1860" s="6" t="s">
        <v>19786</v>
      </c>
      <c r="N1860" s="6">
        <v>5</v>
      </c>
      <c r="O1860" s="6">
        <v>4.5</v>
      </c>
      <c r="P1860" s="6">
        <v>4.5</v>
      </c>
      <c r="Q1860" s="6">
        <v>3.5</v>
      </c>
      <c r="R1860" s="6"/>
      <c r="S1860" s="6" t="s">
        <v>171</v>
      </c>
      <c r="T1860" s="6" t="s">
        <v>1855</v>
      </c>
    </row>
    <row r="1861" spans="1:20" x14ac:dyDescent="0.25">
      <c r="A1861" s="6" t="s">
        <v>9783</v>
      </c>
      <c r="B1861" s="7">
        <f>(#REF!/#REF!)*10000000</f>
        <v>1950.0780031201248</v>
      </c>
      <c r="C1861" s="8">
        <v>1.5</v>
      </c>
      <c r="D1861" s="9">
        <v>7692</v>
      </c>
      <c r="E1861" s="6">
        <v>3</v>
      </c>
      <c r="F1861" s="6">
        <v>5</v>
      </c>
      <c r="G1861" s="6">
        <v>3</v>
      </c>
      <c r="H1861" s="6" t="s">
        <v>19785</v>
      </c>
      <c r="I1861" s="6">
        <v>1</v>
      </c>
      <c r="J1861" s="6">
        <v>7</v>
      </c>
      <c r="K1861" s="6">
        <v>18</v>
      </c>
      <c r="L1861" s="6" t="s">
        <v>703</v>
      </c>
      <c r="M1861" s="6" t="s">
        <v>19786</v>
      </c>
      <c r="N1861" s="6">
        <v>5</v>
      </c>
      <c r="O1861" s="6">
        <v>4.5</v>
      </c>
      <c r="P1861" s="6">
        <v>4.5</v>
      </c>
      <c r="Q1861" s="6">
        <v>3.5</v>
      </c>
      <c r="R1861" s="6" t="s">
        <v>9782</v>
      </c>
      <c r="S1861" s="6" t="s">
        <v>4205</v>
      </c>
      <c r="T1861" s="6" t="s">
        <v>1855</v>
      </c>
    </row>
    <row r="1862" spans="1:20" x14ac:dyDescent="0.25">
      <c r="A1862" s="6" t="s">
        <v>954</v>
      </c>
      <c r="B1862" s="7">
        <f>(#REF!/#REF!)*10000000</f>
        <v>1950.0780031201248</v>
      </c>
      <c r="C1862" s="8">
        <v>1</v>
      </c>
      <c r="D1862" s="9">
        <v>5128</v>
      </c>
      <c r="E1862" s="6">
        <v>3</v>
      </c>
      <c r="F1862" s="6">
        <v>4</v>
      </c>
      <c r="G1862" s="6">
        <v>3</v>
      </c>
      <c r="H1862" s="6" t="s">
        <v>19785</v>
      </c>
      <c r="I1862" s="6">
        <v>1</v>
      </c>
      <c r="J1862" s="6">
        <v>8</v>
      </c>
      <c r="K1862" s="6">
        <v>13</v>
      </c>
      <c r="L1862" s="6" t="s">
        <v>143</v>
      </c>
      <c r="M1862" s="6" t="s">
        <v>19788</v>
      </c>
      <c r="N1862" s="6">
        <v>5</v>
      </c>
      <c r="O1862" s="6">
        <v>4</v>
      </c>
      <c r="P1862" s="6">
        <v>5</v>
      </c>
      <c r="Q1862" s="6">
        <v>5</v>
      </c>
      <c r="R1862" s="6"/>
      <c r="S1862" s="6" t="s">
        <v>953</v>
      </c>
      <c r="T1862" s="6" t="s">
        <v>950</v>
      </c>
    </row>
    <row r="1863" spans="1:20" x14ac:dyDescent="0.25">
      <c r="A1863" s="6" t="s">
        <v>19255</v>
      </c>
      <c r="B1863" s="7">
        <f>(#REF!/#REF!)*10000000</f>
        <v>1950.0780031201248</v>
      </c>
      <c r="C1863" s="8">
        <v>1</v>
      </c>
      <c r="D1863" s="9">
        <v>5128</v>
      </c>
      <c r="E1863" s="6">
        <v>4</v>
      </c>
      <c r="F1863" s="6">
        <v>3</v>
      </c>
      <c r="G1863" s="6">
        <v>2</v>
      </c>
      <c r="H1863" s="6" t="s">
        <v>19785</v>
      </c>
      <c r="I1863" s="6">
        <v>0</v>
      </c>
      <c r="J1863" s="6">
        <v>1</v>
      </c>
      <c r="K1863" s="6">
        <v>20</v>
      </c>
      <c r="L1863" s="6" t="s">
        <v>270</v>
      </c>
      <c r="M1863" s="6" t="s">
        <v>19786</v>
      </c>
      <c r="N1863" s="6">
        <v>4</v>
      </c>
      <c r="O1863" s="6">
        <v>4</v>
      </c>
      <c r="P1863" s="6">
        <v>3</v>
      </c>
      <c r="Q1863" s="6">
        <v>3</v>
      </c>
      <c r="R1863" s="6" t="s">
        <v>234</v>
      </c>
      <c r="S1863" s="6" t="s">
        <v>171</v>
      </c>
      <c r="T1863" s="6" t="s">
        <v>88</v>
      </c>
    </row>
    <row r="1864" spans="1:20" x14ac:dyDescent="0.25">
      <c r="A1864" s="6" t="s">
        <v>7443</v>
      </c>
      <c r="B1864" s="7">
        <f>(#REF!/#REF!)*10000000</f>
        <v>1950.1067039517254</v>
      </c>
      <c r="C1864" s="8">
        <v>2.65</v>
      </c>
      <c r="D1864" s="9">
        <v>13589</v>
      </c>
      <c r="E1864" s="6">
        <v>3</v>
      </c>
      <c r="F1864" s="6">
        <v>4</v>
      </c>
      <c r="G1864" s="6">
        <v>2</v>
      </c>
      <c r="H1864" s="6" t="s">
        <v>19785</v>
      </c>
      <c r="I1864" s="6">
        <v>1</v>
      </c>
      <c r="J1864" s="6">
        <v>7</v>
      </c>
      <c r="K1864" s="6">
        <v>21</v>
      </c>
      <c r="L1864" s="6" t="s">
        <v>31</v>
      </c>
      <c r="M1864" s="6" t="s">
        <v>19786</v>
      </c>
      <c r="N1864" s="6">
        <v>5</v>
      </c>
      <c r="O1864" s="6">
        <v>4</v>
      </c>
      <c r="P1864" s="6">
        <v>4</v>
      </c>
      <c r="Q1864" s="6">
        <v>3</v>
      </c>
      <c r="R1864" s="6" t="s">
        <v>7442</v>
      </c>
      <c r="S1864" s="6" t="s">
        <v>7435</v>
      </c>
      <c r="T1864" s="6" t="s">
        <v>7440</v>
      </c>
    </row>
    <row r="1865" spans="1:20" x14ac:dyDescent="0.25">
      <c r="A1865" s="6" t="s">
        <v>17403</v>
      </c>
      <c r="B1865" s="7">
        <f>(#REF!/#REF!)*10000000</f>
        <v>1950.1180334599198</v>
      </c>
      <c r="C1865" s="8">
        <v>1.9</v>
      </c>
      <c r="D1865" s="9">
        <v>9743</v>
      </c>
      <c r="E1865" s="6">
        <v>3</v>
      </c>
      <c r="F1865" s="6">
        <v>3</v>
      </c>
      <c r="G1865" s="6">
        <v>3</v>
      </c>
      <c r="H1865" s="6" t="s">
        <v>19785</v>
      </c>
      <c r="I1865" s="6">
        <v>3</v>
      </c>
      <c r="J1865" s="6">
        <v>10</v>
      </c>
      <c r="K1865" s="6">
        <v>13</v>
      </c>
      <c r="L1865" s="6" t="s">
        <v>143</v>
      </c>
      <c r="M1865" s="6" t="s">
        <v>19788</v>
      </c>
      <c r="N1865" s="6">
        <v>5</v>
      </c>
      <c r="O1865" s="6">
        <v>4.5</v>
      </c>
      <c r="P1865" s="6">
        <v>4.5</v>
      </c>
      <c r="Q1865" s="6">
        <v>3.5</v>
      </c>
      <c r="R1865" s="6"/>
      <c r="S1865" s="6" t="s">
        <v>17402</v>
      </c>
      <c r="T1865" s="6" t="s">
        <v>17400</v>
      </c>
    </row>
    <row r="1866" spans="1:20" x14ac:dyDescent="0.25">
      <c r="A1866" s="6" t="s">
        <v>4944</v>
      </c>
      <c r="B1866" s="7">
        <f>(#REF!/#REF!)*10000000</f>
        <v>1950.1240988062875</v>
      </c>
      <c r="C1866" s="8">
        <v>1.65</v>
      </c>
      <c r="D1866" s="9">
        <v>8461</v>
      </c>
      <c r="E1866" s="6">
        <v>3</v>
      </c>
      <c r="F1866" s="6">
        <v>4</v>
      </c>
      <c r="G1866" s="6">
        <v>3</v>
      </c>
      <c r="H1866" s="6" t="s">
        <v>19785</v>
      </c>
      <c r="I1866" s="6">
        <v>2</v>
      </c>
      <c r="J1866" s="6">
        <v>12</v>
      </c>
      <c r="K1866" s="6">
        <v>18</v>
      </c>
      <c r="L1866" s="6" t="s">
        <v>304</v>
      </c>
      <c r="M1866" s="6" t="s">
        <v>19786</v>
      </c>
      <c r="N1866" s="6">
        <v>5</v>
      </c>
      <c r="O1866" s="6">
        <v>4.5</v>
      </c>
      <c r="P1866" s="6">
        <v>4.5</v>
      </c>
      <c r="Q1866" s="6">
        <v>3.5</v>
      </c>
      <c r="R1866" s="6" t="s">
        <v>530</v>
      </c>
      <c r="S1866" s="6" t="s">
        <v>4942</v>
      </c>
      <c r="T1866" s="6" t="s">
        <v>4938</v>
      </c>
    </row>
    <row r="1867" spans="1:20" x14ac:dyDescent="0.25">
      <c r="A1867" s="6" t="s">
        <v>7514</v>
      </c>
      <c r="B1867" s="7">
        <f>(#REF!/#REF!)*10000000</f>
        <v>1950.1240988062875</v>
      </c>
      <c r="C1867" s="8">
        <v>1.65</v>
      </c>
      <c r="D1867" s="9">
        <v>8461</v>
      </c>
      <c r="E1867" s="6">
        <v>3</v>
      </c>
      <c r="F1867" s="6">
        <v>4</v>
      </c>
      <c r="G1867" s="6">
        <v>3</v>
      </c>
      <c r="H1867" s="6" t="s">
        <v>19785</v>
      </c>
      <c r="I1867" s="6">
        <v>2</v>
      </c>
      <c r="J1867" s="6">
        <v>5</v>
      </c>
      <c r="K1867" s="6">
        <v>18</v>
      </c>
      <c r="L1867" s="6" t="s">
        <v>206</v>
      </c>
      <c r="M1867" s="6" t="s">
        <v>19786</v>
      </c>
      <c r="N1867" s="6">
        <v>5</v>
      </c>
      <c r="O1867" s="6">
        <v>4.5</v>
      </c>
      <c r="P1867" s="6">
        <v>4.5</v>
      </c>
      <c r="Q1867" s="6">
        <v>3.5</v>
      </c>
      <c r="R1867" s="6" t="s">
        <v>7513</v>
      </c>
      <c r="S1867" s="6" t="s">
        <v>171</v>
      </c>
      <c r="T1867" s="6" t="s">
        <v>1855</v>
      </c>
    </row>
    <row r="1868" spans="1:20" x14ac:dyDescent="0.25">
      <c r="A1868" s="6" t="s">
        <v>8194</v>
      </c>
      <c r="B1868" s="7">
        <f>(#REF!/#REF!)*10000000</f>
        <v>1950.1240988062875</v>
      </c>
      <c r="C1868" s="8">
        <v>1.65</v>
      </c>
      <c r="D1868" s="9">
        <v>8461</v>
      </c>
      <c r="E1868" s="6">
        <v>4</v>
      </c>
      <c r="F1868" s="6">
        <v>3</v>
      </c>
      <c r="G1868" s="6">
        <v>3</v>
      </c>
      <c r="H1868" s="6" t="s">
        <v>19785</v>
      </c>
      <c r="I1868" s="6">
        <v>1</v>
      </c>
      <c r="J1868" s="6">
        <v>9</v>
      </c>
      <c r="K1868" s="6">
        <v>9</v>
      </c>
      <c r="L1868" s="6" t="s">
        <v>703</v>
      </c>
      <c r="M1868" s="6" t="s">
        <v>19786</v>
      </c>
      <c r="N1868" s="6">
        <v>4</v>
      </c>
      <c r="O1868" s="6">
        <v>5</v>
      </c>
      <c r="P1868" s="6">
        <v>5</v>
      </c>
      <c r="Q1868" s="6">
        <v>4.5</v>
      </c>
      <c r="R1868" s="6"/>
      <c r="S1868" s="6" t="s">
        <v>8193</v>
      </c>
      <c r="T1868" s="6" t="s">
        <v>785</v>
      </c>
    </row>
    <row r="1869" spans="1:20" x14ac:dyDescent="0.25">
      <c r="A1869" s="6" t="s">
        <v>9332</v>
      </c>
      <c r="B1869" s="7">
        <f>(#REF!/#REF!)*10000000</f>
        <v>1950.1240988062875</v>
      </c>
      <c r="C1869" s="8">
        <v>1.65</v>
      </c>
      <c r="D1869" s="9">
        <v>8461</v>
      </c>
      <c r="E1869" s="6">
        <v>3</v>
      </c>
      <c r="F1869" s="6">
        <v>4</v>
      </c>
      <c r="G1869" s="6">
        <v>3</v>
      </c>
      <c r="H1869" s="6" t="s">
        <v>19785</v>
      </c>
      <c r="I1869" s="6">
        <v>1</v>
      </c>
      <c r="J1869" s="6">
        <v>1</v>
      </c>
      <c r="K1869" s="6">
        <v>14</v>
      </c>
      <c r="L1869" s="6" t="s">
        <v>304</v>
      </c>
      <c r="M1869" s="6" t="s">
        <v>19786</v>
      </c>
      <c r="N1869" s="6">
        <v>5</v>
      </c>
      <c r="O1869" s="6">
        <v>4.5</v>
      </c>
      <c r="P1869" s="6">
        <v>4.5</v>
      </c>
      <c r="Q1869" s="6">
        <v>3.5</v>
      </c>
      <c r="R1869" s="6" t="s">
        <v>9330</v>
      </c>
      <c r="S1869" s="6" t="s">
        <v>9331</v>
      </c>
      <c r="T1869" s="6" t="s">
        <v>1855</v>
      </c>
    </row>
    <row r="1870" spans="1:20" x14ac:dyDescent="0.25">
      <c r="A1870" s="6" t="s">
        <v>11684</v>
      </c>
      <c r="B1870" s="7">
        <f>(#REF!/#REF!)*10000000</f>
        <v>1950.1240988062875</v>
      </c>
      <c r="C1870" s="8">
        <v>1.65</v>
      </c>
      <c r="D1870" s="9">
        <v>8461</v>
      </c>
      <c r="E1870" s="6">
        <v>3</v>
      </c>
      <c r="F1870" s="6">
        <v>5</v>
      </c>
      <c r="G1870" s="6">
        <v>3</v>
      </c>
      <c r="H1870" s="6" t="s">
        <v>19791</v>
      </c>
      <c r="I1870" s="6">
        <v>2</v>
      </c>
      <c r="J1870" s="6">
        <v>6</v>
      </c>
      <c r="K1870" s="6">
        <v>18</v>
      </c>
      <c r="L1870" s="6" t="s">
        <v>143</v>
      </c>
      <c r="M1870" s="6" t="s">
        <v>19786</v>
      </c>
      <c r="N1870" s="6">
        <v>5</v>
      </c>
      <c r="O1870" s="6">
        <v>4.5</v>
      </c>
      <c r="P1870" s="6">
        <v>4.5</v>
      </c>
      <c r="Q1870" s="6">
        <v>3.5</v>
      </c>
      <c r="R1870" s="6" t="s">
        <v>11683</v>
      </c>
      <c r="S1870" s="6" t="s">
        <v>4111</v>
      </c>
      <c r="T1870" s="6" t="s">
        <v>11681</v>
      </c>
    </row>
    <row r="1871" spans="1:20" x14ac:dyDescent="0.25">
      <c r="A1871" s="6" t="s">
        <v>11899</v>
      </c>
      <c r="B1871" s="7">
        <f>(#REF!/#REF!)*10000000</f>
        <v>1950.1240988062875</v>
      </c>
      <c r="C1871" s="8">
        <v>1.65</v>
      </c>
      <c r="D1871" s="9">
        <v>8461</v>
      </c>
      <c r="E1871" s="6">
        <v>3</v>
      </c>
      <c r="F1871" s="6">
        <v>3</v>
      </c>
      <c r="G1871" s="6">
        <v>2</v>
      </c>
      <c r="H1871" s="6" t="s">
        <v>19785</v>
      </c>
      <c r="I1871" s="6">
        <v>1</v>
      </c>
      <c r="J1871" s="6">
        <v>6</v>
      </c>
      <c r="K1871" s="6">
        <v>18</v>
      </c>
      <c r="L1871" s="6" t="s">
        <v>527</v>
      </c>
      <c r="M1871" s="6" t="s">
        <v>19786</v>
      </c>
      <c r="N1871" s="6">
        <v>5</v>
      </c>
      <c r="O1871" s="6">
        <v>4.5</v>
      </c>
      <c r="P1871" s="6">
        <v>4.5</v>
      </c>
      <c r="Q1871" s="6">
        <v>3.5</v>
      </c>
      <c r="R1871" s="6"/>
      <c r="S1871" s="6" t="s">
        <v>11898</v>
      </c>
      <c r="T1871" s="6" t="s">
        <v>11896</v>
      </c>
    </row>
    <row r="1872" spans="1:20" x14ac:dyDescent="0.25">
      <c r="A1872" s="6" t="s">
        <v>14164</v>
      </c>
      <c r="B1872" s="7">
        <f>(#REF!/#REF!)*10000000</f>
        <v>1950.1323304081347</v>
      </c>
      <c r="C1872" s="8">
        <v>2.8</v>
      </c>
      <c r="D1872" s="9">
        <v>14358</v>
      </c>
      <c r="E1872" s="6">
        <v>3</v>
      </c>
      <c r="F1872" s="6">
        <v>3</v>
      </c>
      <c r="G1872" s="6">
        <v>2</v>
      </c>
      <c r="H1872" s="6" t="s">
        <v>19791</v>
      </c>
      <c r="I1872" s="6">
        <v>3</v>
      </c>
      <c r="J1872" s="6">
        <v>12</v>
      </c>
      <c r="K1872" s="6">
        <v>17</v>
      </c>
      <c r="L1872" s="6" t="s">
        <v>270</v>
      </c>
      <c r="M1872" s="6" t="s">
        <v>19788</v>
      </c>
      <c r="N1872" s="6">
        <v>5</v>
      </c>
      <c r="O1872" s="6">
        <v>4.5</v>
      </c>
      <c r="P1872" s="6">
        <v>5</v>
      </c>
      <c r="Q1872" s="6">
        <v>5</v>
      </c>
      <c r="R1872" s="6" t="s">
        <v>14162</v>
      </c>
      <c r="S1872" s="6" t="s">
        <v>14163</v>
      </c>
      <c r="T1872" s="6" t="s">
        <v>3280</v>
      </c>
    </row>
    <row r="1873" spans="1:20" x14ac:dyDescent="0.25">
      <c r="A1873" s="6" t="s">
        <v>6560</v>
      </c>
      <c r="B1873" s="7">
        <f>(#REF!/#REF!)*10000000</f>
        <v>1950.1323304081347</v>
      </c>
      <c r="C1873" s="8">
        <v>1.4</v>
      </c>
      <c r="D1873" s="9">
        <v>7179</v>
      </c>
      <c r="E1873" s="6">
        <v>4</v>
      </c>
      <c r="F1873" s="6">
        <v>4</v>
      </c>
      <c r="G1873" s="6">
        <v>3</v>
      </c>
      <c r="H1873" s="6" t="s">
        <v>19785</v>
      </c>
      <c r="I1873" s="6">
        <v>1</v>
      </c>
      <c r="J1873" s="6">
        <v>10</v>
      </c>
      <c r="K1873" s="6">
        <v>18</v>
      </c>
      <c r="L1873" s="6" t="s">
        <v>143</v>
      </c>
      <c r="M1873" s="6" t="s">
        <v>19786</v>
      </c>
      <c r="N1873" s="6">
        <v>5</v>
      </c>
      <c r="O1873" s="6">
        <v>4</v>
      </c>
      <c r="P1873" s="6">
        <v>3.5</v>
      </c>
      <c r="Q1873" s="6">
        <v>4</v>
      </c>
      <c r="R1873" s="6"/>
      <c r="S1873" s="6" t="s">
        <v>5626</v>
      </c>
      <c r="T1873" s="6" t="s">
        <v>2541</v>
      </c>
    </row>
    <row r="1874" spans="1:20" x14ac:dyDescent="0.25">
      <c r="A1874" s="6" t="s">
        <v>7467</v>
      </c>
      <c r="B1874" s="7">
        <f>(#REF!/#REF!)*10000000</f>
        <v>1950.1376567757723</v>
      </c>
      <c r="C1874" s="8">
        <v>2.5499999999999998</v>
      </c>
      <c r="D1874" s="9">
        <v>13076</v>
      </c>
      <c r="E1874" s="6">
        <v>4</v>
      </c>
      <c r="F1874" s="6">
        <v>4</v>
      </c>
      <c r="G1874" s="6">
        <v>4</v>
      </c>
      <c r="H1874" s="6" t="s">
        <v>19785</v>
      </c>
      <c r="I1874" s="6">
        <v>1</v>
      </c>
      <c r="J1874" s="6">
        <v>21</v>
      </c>
      <c r="K1874" s="6">
        <v>27</v>
      </c>
      <c r="L1874" s="6" t="s">
        <v>270</v>
      </c>
      <c r="M1874" s="6" t="s">
        <v>19786</v>
      </c>
      <c r="N1874" s="6">
        <v>4</v>
      </c>
      <c r="O1874" s="6">
        <v>5</v>
      </c>
      <c r="P1874" s="6">
        <v>4.5</v>
      </c>
      <c r="Q1874" s="6">
        <v>5</v>
      </c>
      <c r="R1874" s="6" t="s">
        <v>7465</v>
      </c>
      <c r="S1874" s="6" t="s">
        <v>7466</v>
      </c>
      <c r="T1874" s="6" t="s">
        <v>7448</v>
      </c>
    </row>
    <row r="1875" spans="1:20" x14ac:dyDescent="0.25">
      <c r="A1875" s="6" t="s">
        <v>10178</v>
      </c>
      <c r="B1875" s="7">
        <f>(#REF!/#REF!)*10000000</f>
        <v>1950.1625135427951</v>
      </c>
      <c r="C1875" s="8">
        <v>1.8</v>
      </c>
      <c r="D1875" s="9">
        <v>9230</v>
      </c>
      <c r="E1875" s="6">
        <v>3</v>
      </c>
      <c r="F1875" s="6">
        <v>3</v>
      </c>
      <c r="G1875" s="6">
        <v>4</v>
      </c>
      <c r="H1875" s="6" t="s">
        <v>19785</v>
      </c>
      <c r="I1875" s="6">
        <v>1</v>
      </c>
      <c r="J1875" s="6">
        <v>10</v>
      </c>
      <c r="K1875" s="6">
        <v>18</v>
      </c>
      <c r="L1875" s="6" t="s">
        <v>143</v>
      </c>
      <c r="M1875" s="6" t="s">
        <v>19788</v>
      </c>
      <c r="N1875" s="6">
        <v>5</v>
      </c>
      <c r="O1875" s="6">
        <v>4.5</v>
      </c>
      <c r="P1875" s="6">
        <v>4.5</v>
      </c>
      <c r="Q1875" s="6">
        <v>3.5</v>
      </c>
      <c r="R1875" s="6" t="s">
        <v>10177</v>
      </c>
      <c r="S1875" s="6" t="s">
        <v>171</v>
      </c>
      <c r="T1875" s="6" t="s">
        <v>10175</v>
      </c>
    </row>
    <row r="1876" spans="1:20" x14ac:dyDescent="0.25">
      <c r="A1876" s="6" t="s">
        <v>11711</v>
      </c>
      <c r="B1876" s="7">
        <f>(#REF!/#REF!)*10000000</f>
        <v>1950.1625135427951</v>
      </c>
      <c r="C1876" s="8">
        <v>1.8</v>
      </c>
      <c r="D1876" s="9">
        <v>9230</v>
      </c>
      <c r="E1876" s="6">
        <v>3</v>
      </c>
      <c r="F1876" s="6">
        <v>3</v>
      </c>
      <c r="G1876" s="6">
        <v>4</v>
      </c>
      <c r="H1876" s="6" t="s">
        <v>19785</v>
      </c>
      <c r="I1876" s="6">
        <v>0</v>
      </c>
      <c r="J1876" s="6">
        <v>18</v>
      </c>
      <c r="K1876" s="6">
        <v>29</v>
      </c>
      <c r="L1876" s="6" t="s">
        <v>143</v>
      </c>
      <c r="M1876" s="6" t="s">
        <v>19786</v>
      </c>
      <c r="N1876" s="6">
        <v>4</v>
      </c>
      <c r="O1876" s="6">
        <v>5</v>
      </c>
      <c r="P1876" s="6">
        <v>4</v>
      </c>
      <c r="Q1876" s="6">
        <v>3</v>
      </c>
      <c r="R1876" s="6" t="s">
        <v>11709</v>
      </c>
      <c r="S1876" s="6" t="s">
        <v>11710</v>
      </c>
      <c r="T1876" s="6" t="s">
        <v>11706</v>
      </c>
    </row>
    <row r="1877" spans="1:20" x14ac:dyDescent="0.25">
      <c r="A1877" s="6" t="s">
        <v>14724</v>
      </c>
      <c r="B1877" s="7">
        <f>(#REF!/#REF!)*10000000</f>
        <v>1950.1625135427951</v>
      </c>
      <c r="C1877" s="8">
        <v>1.8</v>
      </c>
      <c r="D1877" s="9">
        <v>9230</v>
      </c>
      <c r="E1877" s="6">
        <v>3</v>
      </c>
      <c r="F1877" s="6">
        <v>5</v>
      </c>
      <c r="G1877" s="6">
        <v>3</v>
      </c>
      <c r="H1877" s="6" t="s">
        <v>19785</v>
      </c>
      <c r="I1877" s="6">
        <v>0</v>
      </c>
      <c r="J1877" s="6">
        <v>0</v>
      </c>
      <c r="K1877" s="6">
        <v>18</v>
      </c>
      <c r="L1877" s="6"/>
      <c r="M1877" s="6" t="s">
        <v>19788</v>
      </c>
      <c r="N1877" s="6">
        <v>5</v>
      </c>
      <c r="O1877" s="6">
        <v>4.5</v>
      </c>
      <c r="P1877" s="6">
        <v>4.5</v>
      </c>
      <c r="Q1877" s="6">
        <v>3.5</v>
      </c>
      <c r="R1877" s="6" t="s">
        <v>6285</v>
      </c>
      <c r="S1877" s="6" t="s">
        <v>14723</v>
      </c>
      <c r="T1877" s="6" t="s">
        <v>1855</v>
      </c>
    </row>
    <row r="1878" spans="1:20" x14ac:dyDescent="0.25">
      <c r="A1878" s="6" t="s">
        <v>18129</v>
      </c>
      <c r="B1878" s="7">
        <f>(#REF!/#REF!)*10000000</f>
        <v>1950.1625135427951</v>
      </c>
      <c r="C1878" s="8">
        <v>1.8</v>
      </c>
      <c r="D1878" s="9">
        <v>9230</v>
      </c>
      <c r="E1878" s="6">
        <v>3</v>
      </c>
      <c r="F1878" s="6">
        <v>4</v>
      </c>
      <c r="G1878" s="6">
        <v>3</v>
      </c>
      <c r="H1878" s="6" t="s">
        <v>19785</v>
      </c>
      <c r="I1878" s="6">
        <v>2</v>
      </c>
      <c r="J1878" s="6">
        <v>2</v>
      </c>
      <c r="K1878" s="6">
        <v>18</v>
      </c>
      <c r="L1878" s="6" t="s">
        <v>322</v>
      </c>
      <c r="M1878" s="6" t="s">
        <v>19788</v>
      </c>
      <c r="N1878" s="6">
        <v>5</v>
      </c>
      <c r="O1878" s="6">
        <v>4.5</v>
      </c>
      <c r="P1878" s="6">
        <v>4.5</v>
      </c>
      <c r="Q1878" s="6">
        <v>3.5</v>
      </c>
      <c r="R1878" s="6" t="s">
        <v>93</v>
      </c>
      <c r="S1878" s="6" t="s">
        <v>18127</v>
      </c>
      <c r="T1878" s="6" t="s">
        <v>1855</v>
      </c>
    </row>
    <row r="1879" spans="1:20" x14ac:dyDescent="0.25">
      <c r="A1879" s="6" t="s">
        <v>1473</v>
      </c>
      <c r="B1879" s="7">
        <f>(#REF!/#REF!)*10000000</f>
        <v>1950.1625135427951</v>
      </c>
      <c r="C1879" s="8">
        <v>0.9</v>
      </c>
      <c r="D1879" s="9">
        <v>4615</v>
      </c>
      <c r="E1879" s="6">
        <v>3</v>
      </c>
      <c r="F1879" s="6">
        <v>3</v>
      </c>
      <c r="G1879" s="6">
        <v>2</v>
      </c>
      <c r="H1879" s="6" t="s">
        <v>19791</v>
      </c>
      <c r="I1879" s="6">
        <v>2</v>
      </c>
      <c r="J1879" s="6">
        <v>1</v>
      </c>
      <c r="K1879" s="6">
        <v>18</v>
      </c>
      <c r="L1879" s="6"/>
      <c r="M1879" s="6" t="s">
        <v>19790</v>
      </c>
      <c r="N1879" s="6">
        <v>4</v>
      </c>
      <c r="O1879" s="6">
        <v>4</v>
      </c>
      <c r="P1879" s="6">
        <v>4</v>
      </c>
      <c r="Q1879" s="6">
        <v>5</v>
      </c>
      <c r="R1879" s="6" t="s">
        <v>1471</v>
      </c>
      <c r="S1879" s="6" t="s">
        <v>1472</v>
      </c>
      <c r="T1879" s="6" t="s">
        <v>155</v>
      </c>
    </row>
    <row r="1880" spans="1:20" x14ac:dyDescent="0.25">
      <c r="A1880" s="6" t="s">
        <v>13328</v>
      </c>
      <c r="B1880" s="7">
        <f>(#REF!/#REF!)*10000000</f>
        <v>1950.1625135427951</v>
      </c>
      <c r="C1880" s="8">
        <v>0.9</v>
      </c>
      <c r="D1880" s="9">
        <v>4615</v>
      </c>
      <c r="E1880" s="6">
        <v>3</v>
      </c>
      <c r="F1880" s="6">
        <v>4</v>
      </c>
      <c r="G1880" s="6">
        <v>3</v>
      </c>
      <c r="H1880" s="6" t="s">
        <v>19785</v>
      </c>
      <c r="I1880" s="6">
        <v>1</v>
      </c>
      <c r="J1880" s="6">
        <v>4</v>
      </c>
      <c r="K1880" s="6">
        <v>13</v>
      </c>
      <c r="L1880" s="6" t="s">
        <v>270</v>
      </c>
      <c r="M1880" s="6" t="s">
        <v>19786</v>
      </c>
      <c r="N1880" s="6">
        <v>5</v>
      </c>
      <c r="O1880" s="6">
        <v>4</v>
      </c>
      <c r="P1880" s="6">
        <v>5</v>
      </c>
      <c r="Q1880" s="6">
        <v>5</v>
      </c>
      <c r="R1880" s="6"/>
      <c r="S1880" s="6" t="s">
        <v>13327</v>
      </c>
      <c r="T1880" s="6" t="s">
        <v>13326</v>
      </c>
    </row>
    <row r="1881" spans="1:20" x14ac:dyDescent="0.25">
      <c r="A1881" s="6" t="s">
        <v>13337</v>
      </c>
      <c r="B1881" s="7">
        <f>(#REF!/#REF!)*10000000</f>
        <v>1950.1625135427951</v>
      </c>
      <c r="C1881" s="8">
        <v>0.9</v>
      </c>
      <c r="D1881" s="9">
        <v>4615</v>
      </c>
      <c r="E1881" s="6">
        <v>3</v>
      </c>
      <c r="F1881" s="6">
        <v>4</v>
      </c>
      <c r="G1881" s="6">
        <v>3</v>
      </c>
      <c r="H1881" s="6" t="s">
        <v>19785</v>
      </c>
      <c r="I1881" s="6">
        <v>1</v>
      </c>
      <c r="J1881" s="6">
        <v>4</v>
      </c>
      <c r="K1881" s="6">
        <v>13</v>
      </c>
      <c r="L1881" s="6" t="s">
        <v>322</v>
      </c>
      <c r="M1881" s="6" t="s">
        <v>19786</v>
      </c>
      <c r="N1881" s="6">
        <v>5</v>
      </c>
      <c r="O1881" s="6">
        <v>4</v>
      </c>
      <c r="P1881" s="6">
        <v>5</v>
      </c>
      <c r="Q1881" s="6">
        <v>5</v>
      </c>
      <c r="R1881" s="6"/>
      <c r="S1881" s="6" t="s">
        <v>13327</v>
      </c>
      <c r="T1881" s="6" t="s">
        <v>13336</v>
      </c>
    </row>
    <row r="1882" spans="1:20" x14ac:dyDescent="0.25">
      <c r="A1882" s="6" t="s">
        <v>10639</v>
      </c>
      <c r="B1882" s="7">
        <f>(#REF!/#REF!)*10000000</f>
        <v>1950.1625135427955</v>
      </c>
      <c r="C1882" s="8">
        <v>1.62</v>
      </c>
      <c r="D1882" s="9">
        <v>8307</v>
      </c>
      <c r="E1882" s="6">
        <v>3</v>
      </c>
      <c r="F1882" s="6">
        <v>5</v>
      </c>
      <c r="G1882" s="6">
        <v>3</v>
      </c>
      <c r="H1882" s="6" t="s">
        <v>19785</v>
      </c>
      <c r="I1882" s="6">
        <v>1</v>
      </c>
      <c r="J1882" s="6">
        <v>9</v>
      </c>
      <c r="K1882" s="6">
        <v>18</v>
      </c>
      <c r="L1882" s="6" t="s">
        <v>304</v>
      </c>
      <c r="M1882" s="6" t="s">
        <v>19786</v>
      </c>
      <c r="N1882" s="6">
        <v>5</v>
      </c>
      <c r="O1882" s="6">
        <v>4.5</v>
      </c>
      <c r="P1882" s="6">
        <v>4.5</v>
      </c>
      <c r="Q1882" s="6">
        <v>3.5</v>
      </c>
      <c r="R1882" s="6"/>
      <c r="S1882" s="6" t="s">
        <v>10638</v>
      </c>
      <c r="T1882" s="6" t="s">
        <v>10636</v>
      </c>
    </row>
    <row r="1883" spans="1:20" x14ac:dyDescent="0.25">
      <c r="A1883" s="6" t="s">
        <v>5175</v>
      </c>
      <c r="B1883" s="7">
        <f>(#REF!/#REF!)*10000000</f>
        <v>1950.176144942124</v>
      </c>
      <c r="C1883" s="8">
        <v>1.55</v>
      </c>
      <c r="D1883" s="9">
        <v>7948</v>
      </c>
      <c r="E1883" s="6">
        <v>4</v>
      </c>
      <c r="F1883" s="6">
        <v>4</v>
      </c>
      <c r="G1883" s="6">
        <v>4</v>
      </c>
      <c r="H1883" s="6" t="s">
        <v>19785</v>
      </c>
      <c r="I1883" s="6">
        <v>2</v>
      </c>
      <c r="J1883" s="6">
        <v>2</v>
      </c>
      <c r="K1883" s="6">
        <v>8</v>
      </c>
      <c r="L1883" s="6" t="s">
        <v>143</v>
      </c>
      <c r="M1883" s="6" t="s">
        <v>19786</v>
      </c>
      <c r="N1883" s="6">
        <v>4</v>
      </c>
      <c r="O1883" s="6">
        <v>5</v>
      </c>
      <c r="P1883" s="6">
        <v>5</v>
      </c>
      <c r="Q1883" s="6">
        <v>4.5</v>
      </c>
      <c r="R1883" s="6" t="s">
        <v>5174</v>
      </c>
      <c r="S1883" s="6" t="s">
        <v>171</v>
      </c>
      <c r="T1883" s="6" t="s">
        <v>5172</v>
      </c>
    </row>
    <row r="1884" spans="1:20" x14ac:dyDescent="0.25">
      <c r="A1884" s="6" t="s">
        <v>7510</v>
      </c>
      <c r="B1884" s="7">
        <f>(#REF!/#REF!)*10000000</f>
        <v>1950.176144942124</v>
      </c>
      <c r="C1884" s="8">
        <v>1.55</v>
      </c>
      <c r="D1884" s="9">
        <v>7948</v>
      </c>
      <c r="E1884" s="6">
        <v>3</v>
      </c>
      <c r="F1884" s="6">
        <v>3</v>
      </c>
      <c r="G1884" s="6">
        <v>3</v>
      </c>
      <c r="H1884" s="6" t="s">
        <v>19791</v>
      </c>
      <c r="I1884" s="6">
        <v>3</v>
      </c>
      <c r="J1884" s="6">
        <v>6</v>
      </c>
      <c r="K1884" s="6">
        <v>18</v>
      </c>
      <c r="L1884" s="6" t="s">
        <v>206</v>
      </c>
      <c r="M1884" s="6" t="s">
        <v>19786</v>
      </c>
      <c r="N1884" s="6">
        <v>5</v>
      </c>
      <c r="O1884" s="6">
        <v>4.5</v>
      </c>
      <c r="P1884" s="6">
        <v>4.5</v>
      </c>
      <c r="Q1884" s="6">
        <v>3.5</v>
      </c>
      <c r="R1884" s="6" t="s">
        <v>7509</v>
      </c>
      <c r="S1884" s="6" t="s">
        <v>171</v>
      </c>
      <c r="T1884" s="6" t="s">
        <v>7507</v>
      </c>
    </row>
    <row r="1885" spans="1:20" x14ac:dyDescent="0.25">
      <c r="A1885" s="6" t="s">
        <v>9779</v>
      </c>
      <c r="B1885" s="7">
        <f>(#REF!/#REF!)*10000000</f>
        <v>1950.176144942124</v>
      </c>
      <c r="C1885" s="8">
        <v>1.55</v>
      </c>
      <c r="D1885" s="9">
        <v>7948</v>
      </c>
      <c r="E1885" s="6">
        <v>3</v>
      </c>
      <c r="F1885" s="6">
        <v>5</v>
      </c>
      <c r="G1885" s="6">
        <v>3</v>
      </c>
      <c r="H1885" s="6" t="s">
        <v>19785</v>
      </c>
      <c r="I1885" s="6">
        <v>1</v>
      </c>
      <c r="J1885" s="6">
        <v>8</v>
      </c>
      <c r="K1885" s="6">
        <v>18</v>
      </c>
      <c r="L1885" s="6" t="s">
        <v>703</v>
      </c>
      <c r="M1885" s="6" t="s">
        <v>19786</v>
      </c>
      <c r="N1885" s="6">
        <v>5</v>
      </c>
      <c r="O1885" s="6">
        <v>4.5</v>
      </c>
      <c r="P1885" s="6">
        <v>4.5</v>
      </c>
      <c r="Q1885" s="6">
        <v>3.5</v>
      </c>
      <c r="R1885" s="6" t="s">
        <v>530</v>
      </c>
      <c r="S1885" s="6" t="s">
        <v>2774</v>
      </c>
      <c r="T1885" s="6" t="s">
        <v>1855</v>
      </c>
    </row>
    <row r="1886" spans="1:20" x14ac:dyDescent="0.25">
      <c r="A1886" s="6" t="s">
        <v>10657</v>
      </c>
      <c r="B1886" s="7">
        <f>(#REF!/#REF!)*10000000</f>
        <v>1950.227327111749</v>
      </c>
      <c r="C1886" s="8">
        <v>1.63</v>
      </c>
      <c r="D1886" s="9">
        <v>8358</v>
      </c>
      <c r="E1886" s="6">
        <v>3</v>
      </c>
      <c r="F1886" s="6">
        <v>5</v>
      </c>
      <c r="G1886" s="6">
        <v>3</v>
      </c>
      <c r="H1886" s="6" t="s">
        <v>19785</v>
      </c>
      <c r="I1886" s="6">
        <v>1</v>
      </c>
      <c r="J1886" s="6">
        <v>12</v>
      </c>
      <c r="K1886" s="6">
        <v>18</v>
      </c>
      <c r="L1886" s="6" t="s">
        <v>270</v>
      </c>
      <c r="M1886" s="6" t="s">
        <v>19786</v>
      </c>
      <c r="N1886" s="6">
        <v>5</v>
      </c>
      <c r="O1886" s="6">
        <v>4.5</v>
      </c>
      <c r="P1886" s="6">
        <v>4.5</v>
      </c>
      <c r="Q1886" s="6">
        <v>3.5</v>
      </c>
      <c r="R1886" s="6"/>
      <c r="S1886" s="6" t="s">
        <v>10638</v>
      </c>
      <c r="T1886" s="6" t="s">
        <v>10655</v>
      </c>
    </row>
    <row r="1887" spans="1:20" x14ac:dyDescent="0.25">
      <c r="A1887" s="6" t="s">
        <v>11750</v>
      </c>
      <c r="B1887" s="7">
        <f>(#REF!/#REF!)*10000000</f>
        <v>1950.227327111749</v>
      </c>
      <c r="C1887" s="8">
        <v>1.63</v>
      </c>
      <c r="D1887" s="9">
        <v>8358</v>
      </c>
      <c r="E1887" s="6">
        <v>3</v>
      </c>
      <c r="F1887" s="6">
        <v>3</v>
      </c>
      <c r="G1887" s="6">
        <v>3</v>
      </c>
      <c r="H1887" s="6" t="s">
        <v>19785</v>
      </c>
      <c r="I1887" s="6">
        <v>2</v>
      </c>
      <c r="J1887" s="6">
        <v>5</v>
      </c>
      <c r="K1887" s="6">
        <v>15</v>
      </c>
      <c r="L1887" s="6" t="s">
        <v>270</v>
      </c>
      <c r="M1887" s="6" t="s">
        <v>19788</v>
      </c>
      <c r="N1887" s="6">
        <v>5</v>
      </c>
      <c r="O1887" s="6">
        <v>4.5</v>
      </c>
      <c r="P1887" s="6">
        <v>4.5</v>
      </c>
      <c r="Q1887" s="6">
        <v>3.5</v>
      </c>
      <c r="R1887" s="6" t="s">
        <v>3473</v>
      </c>
      <c r="S1887" s="6" t="s">
        <v>171</v>
      </c>
      <c r="T1887" s="6" t="s">
        <v>11681</v>
      </c>
    </row>
    <row r="1888" spans="1:20" x14ac:dyDescent="0.25">
      <c r="A1888" s="6" t="s">
        <v>18436</v>
      </c>
      <c r="B1888" s="7">
        <f>(#REF!/#REF!)*10000000</f>
        <v>1950.3182098131799</v>
      </c>
      <c r="C1888" s="8">
        <v>0.95</v>
      </c>
      <c r="D1888" s="9">
        <v>4871</v>
      </c>
      <c r="E1888" s="6">
        <v>4</v>
      </c>
      <c r="F1888" s="6">
        <v>3</v>
      </c>
      <c r="G1888" s="6">
        <v>3</v>
      </c>
      <c r="H1888" s="6" t="s">
        <v>19785</v>
      </c>
      <c r="I1888" s="6">
        <v>0</v>
      </c>
      <c r="J1888" s="6">
        <v>13</v>
      </c>
      <c r="K1888" s="6">
        <v>25</v>
      </c>
      <c r="L1888" s="6"/>
      <c r="M1888" s="6" t="s">
        <v>19788</v>
      </c>
      <c r="N1888" s="6">
        <v>5</v>
      </c>
      <c r="O1888" s="6">
        <v>3</v>
      </c>
      <c r="P1888" s="6">
        <v>4</v>
      </c>
      <c r="Q1888" s="6">
        <v>4</v>
      </c>
      <c r="R1888" s="6" t="s">
        <v>93</v>
      </c>
      <c r="S1888" s="6"/>
      <c r="T1888" s="6" t="s">
        <v>88</v>
      </c>
    </row>
    <row r="1889" spans="1:20" x14ac:dyDescent="0.25">
      <c r="A1889" s="6" t="s">
        <v>8516</v>
      </c>
      <c r="B1889" s="7">
        <f>(#REF!/#REF!)*10000000</f>
        <v>1950.3921984312065</v>
      </c>
      <c r="C1889" s="8">
        <v>0.92</v>
      </c>
      <c r="D1889" s="9">
        <v>4717</v>
      </c>
      <c r="E1889" s="6">
        <v>3</v>
      </c>
      <c r="F1889" s="6">
        <v>3</v>
      </c>
      <c r="G1889" s="6">
        <v>2</v>
      </c>
      <c r="H1889" s="6" t="s">
        <v>19785</v>
      </c>
      <c r="I1889" s="6">
        <v>1</v>
      </c>
      <c r="J1889" s="6">
        <v>6</v>
      </c>
      <c r="K1889" s="6">
        <v>13</v>
      </c>
      <c r="L1889" s="6" t="s">
        <v>304</v>
      </c>
      <c r="M1889" s="6" t="s">
        <v>19786</v>
      </c>
      <c r="N1889" s="6">
        <v>5</v>
      </c>
      <c r="O1889" s="6">
        <v>4</v>
      </c>
      <c r="P1889" s="6">
        <v>5</v>
      </c>
      <c r="Q1889" s="6">
        <v>5</v>
      </c>
      <c r="R1889" s="6" t="s">
        <v>8515</v>
      </c>
      <c r="S1889" s="6" t="s">
        <v>171</v>
      </c>
      <c r="T1889" s="6" t="s">
        <v>215</v>
      </c>
    </row>
    <row r="1890" spans="1:20" x14ac:dyDescent="0.25">
      <c r="A1890" s="6" t="s">
        <v>7375</v>
      </c>
      <c r="B1890" s="7">
        <f>(#REF!/#REF!)*10000000</f>
        <v>1955.4753309265943</v>
      </c>
      <c r="C1890" s="8">
        <v>1.95</v>
      </c>
      <c r="D1890" s="9">
        <v>9972</v>
      </c>
      <c r="E1890" s="6">
        <v>3</v>
      </c>
      <c r="F1890" s="6">
        <v>3</v>
      </c>
      <c r="G1890" s="6">
        <v>3</v>
      </c>
      <c r="H1890" s="6" t="s">
        <v>19785</v>
      </c>
      <c r="I1890" s="6">
        <v>0</v>
      </c>
      <c r="J1890" s="6">
        <v>2</v>
      </c>
      <c r="K1890" s="6">
        <v>14</v>
      </c>
      <c r="L1890" s="6" t="s">
        <v>270</v>
      </c>
      <c r="M1890" s="6" t="s">
        <v>19787</v>
      </c>
      <c r="N1890" s="6">
        <v>5</v>
      </c>
      <c r="O1890" s="6">
        <v>4</v>
      </c>
      <c r="P1890" s="6">
        <v>4.5</v>
      </c>
      <c r="Q1890" s="6">
        <v>4</v>
      </c>
      <c r="R1890" s="6" t="s">
        <v>7373</v>
      </c>
      <c r="S1890" s="6" t="s">
        <v>7374</v>
      </c>
      <c r="T1890" s="6" t="s">
        <v>7371</v>
      </c>
    </row>
    <row r="1891" spans="1:20" x14ac:dyDescent="0.25">
      <c r="A1891" s="6" t="s">
        <v>10663</v>
      </c>
      <c r="B1891" s="7">
        <f>(#REF!/#REF!)*10000000</f>
        <v>1956.1068702290077</v>
      </c>
      <c r="C1891" s="8">
        <v>1.64</v>
      </c>
      <c r="D1891" s="9">
        <v>8384</v>
      </c>
      <c r="E1891" s="6">
        <v>3</v>
      </c>
      <c r="F1891" s="6">
        <v>5</v>
      </c>
      <c r="G1891" s="6">
        <v>3</v>
      </c>
      <c r="H1891" s="6" t="s">
        <v>19785</v>
      </c>
      <c r="I1891" s="6">
        <v>1</v>
      </c>
      <c r="J1891" s="6">
        <v>3</v>
      </c>
      <c r="K1891" s="6">
        <v>18</v>
      </c>
      <c r="L1891" s="6" t="s">
        <v>304</v>
      </c>
      <c r="M1891" s="6" t="s">
        <v>19786</v>
      </c>
      <c r="N1891" s="6">
        <v>5</v>
      </c>
      <c r="O1891" s="6">
        <v>4.5</v>
      </c>
      <c r="P1891" s="6">
        <v>4.5</v>
      </c>
      <c r="Q1891" s="6">
        <v>3.5</v>
      </c>
      <c r="R1891" s="6"/>
      <c r="S1891" s="6" t="s">
        <v>10662</v>
      </c>
      <c r="T1891" s="6" t="s">
        <v>10660</v>
      </c>
    </row>
    <row r="1892" spans="1:20" x14ac:dyDescent="0.25">
      <c r="A1892" s="6" t="s">
        <v>17295</v>
      </c>
      <c r="B1892" s="7">
        <f>(#REF!/#REF!)*10000000</f>
        <v>1956.3426688632619</v>
      </c>
      <c r="C1892" s="8">
        <v>0.95</v>
      </c>
      <c r="D1892" s="9">
        <v>4856</v>
      </c>
      <c r="E1892" s="6">
        <v>4</v>
      </c>
      <c r="F1892" s="6">
        <v>3</v>
      </c>
      <c r="G1892" s="6">
        <v>3</v>
      </c>
      <c r="H1892" s="6" t="s">
        <v>19785</v>
      </c>
      <c r="I1892" s="6">
        <v>0</v>
      </c>
      <c r="J1892" s="6">
        <v>4</v>
      </c>
      <c r="K1892" s="6">
        <v>19</v>
      </c>
      <c r="L1892" s="6" t="s">
        <v>304</v>
      </c>
      <c r="M1892" s="6" t="s">
        <v>19790</v>
      </c>
      <c r="N1892" s="6">
        <v>5</v>
      </c>
      <c r="O1892" s="6">
        <v>3</v>
      </c>
      <c r="P1892" s="6">
        <v>4</v>
      </c>
      <c r="Q1892" s="6">
        <v>4</v>
      </c>
      <c r="R1892" s="6"/>
      <c r="S1892" s="6" t="s">
        <v>17294</v>
      </c>
      <c r="T1892" s="6" t="s">
        <v>88</v>
      </c>
    </row>
    <row r="1893" spans="1:20" x14ac:dyDescent="0.25">
      <c r="A1893" s="6" t="s">
        <v>6839</v>
      </c>
      <c r="B1893" s="7">
        <f>(#REF!/#REF!)*10000000</f>
        <v>1960.0282758177495</v>
      </c>
      <c r="C1893" s="8">
        <v>3.05</v>
      </c>
      <c r="D1893" s="9">
        <v>15561</v>
      </c>
      <c r="E1893" s="6">
        <v>3</v>
      </c>
      <c r="F1893" s="6">
        <v>4</v>
      </c>
      <c r="G1893" s="6">
        <v>3</v>
      </c>
      <c r="H1893" s="6" t="s">
        <v>19785</v>
      </c>
      <c r="I1893" s="6">
        <v>1</v>
      </c>
      <c r="J1893" s="6">
        <v>3</v>
      </c>
      <c r="K1893" s="6">
        <v>25</v>
      </c>
      <c r="L1893" s="6" t="s">
        <v>527</v>
      </c>
      <c r="M1893" s="6" t="s">
        <v>19786</v>
      </c>
      <c r="N1893" s="6"/>
      <c r="O1893" s="6"/>
      <c r="P1893" s="6"/>
      <c r="Q1893" s="6"/>
      <c r="R1893" s="6" t="s">
        <v>4366</v>
      </c>
      <c r="S1893" s="6" t="s">
        <v>2774</v>
      </c>
      <c r="T1893" s="6" t="s">
        <v>335</v>
      </c>
    </row>
    <row r="1894" spans="1:20" x14ac:dyDescent="0.25">
      <c r="A1894" s="6" t="s">
        <v>17174</v>
      </c>
      <c r="B1894" s="7">
        <f>(#REF!/#REF!)*10000000</f>
        <v>1960.0637020703173</v>
      </c>
      <c r="C1894" s="8">
        <v>1.6</v>
      </c>
      <c r="D1894" s="9">
        <v>8163</v>
      </c>
      <c r="E1894" s="6">
        <v>3</v>
      </c>
      <c r="F1894" s="6">
        <v>3</v>
      </c>
      <c r="G1894" s="6">
        <v>3</v>
      </c>
      <c r="H1894" s="6" t="s">
        <v>19785</v>
      </c>
      <c r="I1894" s="6">
        <v>0</v>
      </c>
      <c r="J1894" s="6">
        <v>5</v>
      </c>
      <c r="K1894" s="6">
        <v>12</v>
      </c>
      <c r="L1894" s="6"/>
      <c r="M1894" s="6" t="s">
        <v>19788</v>
      </c>
      <c r="N1894" s="6"/>
      <c r="O1894" s="6"/>
      <c r="P1894" s="6"/>
      <c r="Q1894" s="6"/>
      <c r="R1894" s="6"/>
      <c r="S1894" s="6" t="s">
        <v>146</v>
      </c>
      <c r="T1894" s="6" t="s">
        <v>14396</v>
      </c>
    </row>
    <row r="1895" spans="1:20" x14ac:dyDescent="0.25">
      <c r="A1895" s="6" t="s">
        <v>18850</v>
      </c>
      <c r="B1895" s="7">
        <f>(#REF!/#REF!)*10000000</f>
        <v>1960.0725952813068</v>
      </c>
      <c r="C1895" s="8">
        <v>1.08</v>
      </c>
      <c r="D1895" s="9">
        <v>5510</v>
      </c>
      <c r="E1895" s="6">
        <v>3</v>
      </c>
      <c r="F1895" s="6">
        <v>3</v>
      </c>
      <c r="G1895" s="6">
        <v>3</v>
      </c>
      <c r="H1895" s="6" t="s">
        <v>19785</v>
      </c>
      <c r="I1895" s="6">
        <v>1</v>
      </c>
      <c r="J1895" s="6">
        <v>1</v>
      </c>
      <c r="K1895" s="6">
        <v>13</v>
      </c>
      <c r="L1895" s="6"/>
      <c r="M1895" s="6" t="s">
        <v>19788</v>
      </c>
      <c r="N1895" s="6"/>
      <c r="O1895" s="6"/>
      <c r="P1895" s="6"/>
      <c r="Q1895" s="6"/>
      <c r="R1895" s="6"/>
      <c r="S1895" s="6" t="s">
        <v>17195</v>
      </c>
      <c r="T1895" s="6" t="s">
        <v>14016</v>
      </c>
    </row>
    <row r="1896" spans="1:20" x14ac:dyDescent="0.25">
      <c r="A1896" s="6" t="s">
        <v>13249</v>
      </c>
      <c r="B1896" s="7">
        <f>(#REF!/#REF!)*10000000</f>
        <v>1960.1020644861981</v>
      </c>
      <c r="C1896" s="8">
        <v>1.69</v>
      </c>
      <c r="D1896" s="9">
        <v>8622</v>
      </c>
      <c r="E1896" s="6">
        <v>3</v>
      </c>
      <c r="F1896" s="6">
        <v>3</v>
      </c>
      <c r="G1896" s="6">
        <v>3</v>
      </c>
      <c r="H1896" s="6" t="s">
        <v>19791</v>
      </c>
      <c r="I1896" s="6">
        <v>1</v>
      </c>
      <c r="J1896" s="6">
        <v>3</v>
      </c>
      <c r="K1896" s="6">
        <v>17</v>
      </c>
      <c r="L1896" s="6" t="s">
        <v>304</v>
      </c>
      <c r="M1896" s="6" t="s">
        <v>19790</v>
      </c>
      <c r="N1896" s="6">
        <v>5</v>
      </c>
      <c r="O1896" s="6">
        <v>4</v>
      </c>
      <c r="P1896" s="6">
        <v>5</v>
      </c>
      <c r="Q1896" s="6">
        <v>4</v>
      </c>
      <c r="R1896" s="6"/>
      <c r="S1896" s="6" t="s">
        <v>13248</v>
      </c>
      <c r="T1896" s="6" t="s">
        <v>13239</v>
      </c>
    </row>
    <row r="1897" spans="1:20" x14ac:dyDescent="0.25">
      <c r="A1897" s="6" t="s">
        <v>2672</v>
      </c>
      <c r="B1897" s="7">
        <f>(#REF!/#REF!)*10000000</f>
        <v>1960.1693586325857</v>
      </c>
      <c r="C1897" s="8">
        <v>1.25</v>
      </c>
      <c r="D1897" s="9">
        <v>6377</v>
      </c>
      <c r="E1897" s="6">
        <v>3</v>
      </c>
      <c r="F1897" s="6">
        <v>4</v>
      </c>
      <c r="G1897" s="6">
        <v>4</v>
      </c>
      <c r="H1897" s="6" t="s">
        <v>19785</v>
      </c>
      <c r="I1897" s="6">
        <v>0</v>
      </c>
      <c r="J1897" s="6">
        <v>8</v>
      </c>
      <c r="K1897" s="6">
        <v>19</v>
      </c>
      <c r="L1897" s="6"/>
      <c r="M1897" s="6" t="s">
        <v>19789</v>
      </c>
      <c r="N1897" s="6">
        <v>4.5</v>
      </c>
      <c r="O1897" s="6">
        <v>4</v>
      </c>
      <c r="P1897" s="6">
        <v>4</v>
      </c>
      <c r="Q1897" s="6">
        <v>4</v>
      </c>
      <c r="R1897" s="6" t="s">
        <v>93</v>
      </c>
      <c r="S1897" s="6"/>
      <c r="T1897" s="6" t="s">
        <v>550</v>
      </c>
    </row>
    <row r="1898" spans="1:20" x14ac:dyDescent="0.25">
      <c r="A1898" s="6" t="s">
        <v>6392</v>
      </c>
      <c r="B1898" s="7">
        <f>(#REF!/#REF!)*10000000</f>
        <v>1960.7843137254904</v>
      </c>
      <c r="C1898" s="8">
        <v>0.8</v>
      </c>
      <c r="D1898" s="9">
        <v>4080</v>
      </c>
      <c r="E1898" s="6">
        <v>3</v>
      </c>
      <c r="F1898" s="6">
        <v>3</v>
      </c>
      <c r="G1898" s="6">
        <v>3</v>
      </c>
      <c r="H1898" s="6" t="s">
        <v>19791</v>
      </c>
      <c r="I1898" s="6">
        <v>1</v>
      </c>
      <c r="J1898" s="6">
        <v>9</v>
      </c>
      <c r="K1898" s="6">
        <v>22</v>
      </c>
      <c r="L1898" s="6" t="s">
        <v>143</v>
      </c>
      <c r="M1898" s="6" t="s">
        <v>19786</v>
      </c>
      <c r="N1898" s="6">
        <v>4</v>
      </c>
      <c r="O1898" s="6">
        <v>3</v>
      </c>
      <c r="P1898" s="6">
        <v>4</v>
      </c>
      <c r="Q1898" s="6">
        <v>4</v>
      </c>
      <c r="R1898" s="6" t="s">
        <v>6391</v>
      </c>
      <c r="S1898" s="6" t="s">
        <v>2774</v>
      </c>
      <c r="T1898" s="6" t="s">
        <v>6389</v>
      </c>
    </row>
    <row r="1899" spans="1:20" x14ac:dyDescent="0.25">
      <c r="A1899" s="6" t="s">
        <v>6467</v>
      </c>
      <c r="B1899" s="7">
        <f>(#REF!/#REF!)*10000000</f>
        <v>1963.0938358853552</v>
      </c>
      <c r="C1899" s="8">
        <v>1.5</v>
      </c>
      <c r="D1899" s="9">
        <v>7641</v>
      </c>
      <c r="E1899" s="6">
        <v>3</v>
      </c>
      <c r="F1899" s="6">
        <v>3</v>
      </c>
      <c r="G1899" s="6">
        <v>3</v>
      </c>
      <c r="H1899" s="6" t="s">
        <v>19785</v>
      </c>
      <c r="I1899" s="6">
        <v>1</v>
      </c>
      <c r="J1899" s="6">
        <v>20</v>
      </c>
      <c r="K1899" s="6">
        <v>26</v>
      </c>
      <c r="L1899" s="6" t="s">
        <v>527</v>
      </c>
      <c r="M1899" s="6" t="s">
        <v>19786</v>
      </c>
      <c r="N1899" s="6">
        <v>5</v>
      </c>
      <c r="O1899" s="6">
        <v>4</v>
      </c>
      <c r="P1899" s="6">
        <v>4</v>
      </c>
      <c r="Q1899" s="6">
        <v>4</v>
      </c>
      <c r="R1899" s="6" t="s">
        <v>6466</v>
      </c>
      <c r="S1899" s="6" t="s">
        <v>2179</v>
      </c>
      <c r="T1899" s="6" t="s">
        <v>715</v>
      </c>
    </row>
    <row r="1900" spans="1:20" x14ac:dyDescent="0.25">
      <c r="A1900" s="6" t="s">
        <v>6636</v>
      </c>
      <c r="B1900" s="7">
        <f>(#REF!/#REF!)*10000000</f>
        <v>1963.1093544137022</v>
      </c>
      <c r="C1900" s="8">
        <v>1.49</v>
      </c>
      <c r="D1900" s="9">
        <v>7590</v>
      </c>
      <c r="E1900" s="6">
        <v>3</v>
      </c>
      <c r="F1900" s="6">
        <v>3</v>
      </c>
      <c r="G1900" s="6">
        <v>3</v>
      </c>
      <c r="H1900" s="6" t="s">
        <v>19785</v>
      </c>
      <c r="I1900" s="6">
        <v>1</v>
      </c>
      <c r="J1900" s="6">
        <v>6</v>
      </c>
      <c r="K1900" s="6">
        <v>26</v>
      </c>
      <c r="L1900" s="6" t="s">
        <v>206</v>
      </c>
      <c r="M1900" s="6" t="s">
        <v>19786</v>
      </c>
      <c r="N1900" s="6">
        <v>5</v>
      </c>
      <c r="O1900" s="6">
        <v>4</v>
      </c>
      <c r="P1900" s="6">
        <v>4</v>
      </c>
      <c r="Q1900" s="6">
        <v>4</v>
      </c>
      <c r="R1900" s="6"/>
      <c r="S1900" s="6" t="s">
        <v>5831</v>
      </c>
      <c r="T1900" s="6" t="s">
        <v>715</v>
      </c>
    </row>
    <row r="1901" spans="1:20" x14ac:dyDescent="0.25">
      <c r="A1901" s="6" t="s">
        <v>6026</v>
      </c>
      <c r="B1901" s="7">
        <f>(#REF!/#REF!)*10000000</f>
        <v>1965.0225977598743</v>
      </c>
      <c r="C1901" s="8">
        <v>2</v>
      </c>
      <c r="D1901" s="9">
        <v>10178</v>
      </c>
      <c r="E1901" s="6">
        <v>3</v>
      </c>
      <c r="F1901" s="6">
        <v>4</v>
      </c>
      <c r="G1901" s="6">
        <v>4</v>
      </c>
      <c r="H1901" s="6" t="s">
        <v>19785</v>
      </c>
      <c r="I1901" s="6">
        <v>1</v>
      </c>
      <c r="J1901" s="6">
        <v>5</v>
      </c>
      <c r="K1901" s="6">
        <v>24</v>
      </c>
      <c r="L1901" s="6" t="s">
        <v>304</v>
      </c>
      <c r="M1901" s="6" t="s">
        <v>19788</v>
      </c>
      <c r="N1901" s="6">
        <v>4</v>
      </c>
      <c r="O1901" s="6">
        <v>4.5</v>
      </c>
      <c r="P1901" s="6">
        <v>4.5</v>
      </c>
      <c r="Q1901" s="6">
        <v>4</v>
      </c>
      <c r="R1901" s="6" t="s">
        <v>93</v>
      </c>
      <c r="S1901" s="6" t="s">
        <v>171</v>
      </c>
      <c r="T1901" s="6" t="s">
        <v>852</v>
      </c>
    </row>
    <row r="1902" spans="1:20" x14ac:dyDescent="0.25">
      <c r="A1902" s="6" t="s">
        <v>12165</v>
      </c>
      <c r="B1902" s="7">
        <f>(#REF!/#REF!)*10000000</f>
        <v>1965.0655021834061</v>
      </c>
      <c r="C1902" s="8">
        <v>0.72</v>
      </c>
      <c r="D1902" s="9">
        <v>3664</v>
      </c>
      <c r="E1902" s="6">
        <v>3</v>
      </c>
      <c r="F1902" s="6">
        <v>3</v>
      </c>
      <c r="G1902" s="6">
        <v>2</v>
      </c>
      <c r="H1902" s="6" t="s">
        <v>19785</v>
      </c>
      <c r="I1902" s="6">
        <v>1</v>
      </c>
      <c r="J1902" s="6">
        <v>4</v>
      </c>
      <c r="K1902" s="6">
        <v>17</v>
      </c>
      <c r="L1902" s="6" t="s">
        <v>270</v>
      </c>
      <c r="M1902" s="6" t="s">
        <v>19786</v>
      </c>
      <c r="N1902" s="6">
        <v>4</v>
      </c>
      <c r="O1902" s="6">
        <v>4.5</v>
      </c>
      <c r="P1902" s="6">
        <v>4.5</v>
      </c>
      <c r="Q1902" s="6">
        <v>4</v>
      </c>
      <c r="R1902" s="6" t="s">
        <v>12163</v>
      </c>
      <c r="S1902" s="6" t="s">
        <v>12164</v>
      </c>
      <c r="T1902" s="6" t="s">
        <v>12161</v>
      </c>
    </row>
    <row r="1903" spans="1:20" x14ac:dyDescent="0.25">
      <c r="A1903" s="6" t="s">
        <v>12742</v>
      </c>
      <c r="B1903" s="7">
        <f>(#REF!/#REF!)*10000000</f>
        <v>1966.0411081322609</v>
      </c>
      <c r="C1903" s="8">
        <v>2.2000000000000002</v>
      </c>
      <c r="D1903" s="9">
        <v>11190</v>
      </c>
      <c r="E1903" s="6">
        <v>3</v>
      </c>
      <c r="F1903" s="6">
        <v>4</v>
      </c>
      <c r="G1903" s="6">
        <v>4</v>
      </c>
      <c r="H1903" s="6" t="s">
        <v>19785</v>
      </c>
      <c r="I1903" s="6">
        <v>1</v>
      </c>
      <c r="J1903" s="6">
        <v>7</v>
      </c>
      <c r="K1903" s="6">
        <v>30</v>
      </c>
      <c r="L1903" s="6" t="s">
        <v>143</v>
      </c>
      <c r="M1903" s="6" t="s">
        <v>19786</v>
      </c>
      <c r="N1903" s="6">
        <v>5</v>
      </c>
      <c r="O1903" s="6">
        <v>4</v>
      </c>
      <c r="P1903" s="6">
        <v>5</v>
      </c>
      <c r="Q1903" s="6">
        <v>4</v>
      </c>
      <c r="R1903" s="6" t="s">
        <v>12740</v>
      </c>
      <c r="S1903" s="6" t="s">
        <v>12741</v>
      </c>
      <c r="T1903" s="6" t="s">
        <v>12738</v>
      </c>
    </row>
    <row r="1904" spans="1:20" x14ac:dyDescent="0.25">
      <c r="A1904" s="6" t="s">
        <v>14891</v>
      </c>
      <c r="B1904" s="7">
        <f>(#REF!/#REF!)*10000000</f>
        <v>1967.148618078096</v>
      </c>
      <c r="C1904" s="8">
        <v>2</v>
      </c>
      <c r="D1904" s="9">
        <v>10167</v>
      </c>
      <c r="E1904" s="6">
        <v>4</v>
      </c>
      <c r="F1904" s="6">
        <v>4</v>
      </c>
      <c r="G1904" s="6">
        <v>1</v>
      </c>
      <c r="H1904" s="6" t="s">
        <v>19785</v>
      </c>
      <c r="I1904" s="6">
        <v>0</v>
      </c>
      <c r="J1904" s="6">
        <v>12</v>
      </c>
      <c r="K1904" s="6">
        <v>14</v>
      </c>
      <c r="L1904" s="6"/>
      <c r="M1904" s="6" t="s">
        <v>19786</v>
      </c>
      <c r="N1904" s="6">
        <v>5</v>
      </c>
      <c r="O1904" s="6">
        <v>5</v>
      </c>
      <c r="P1904" s="6">
        <v>5</v>
      </c>
      <c r="Q1904" s="6">
        <v>4.5</v>
      </c>
      <c r="R1904" s="6" t="s">
        <v>93</v>
      </c>
      <c r="S1904" s="6" t="s">
        <v>14890</v>
      </c>
      <c r="T1904" s="6" t="s">
        <v>2660</v>
      </c>
    </row>
    <row r="1905" spans="1:20" x14ac:dyDescent="0.25">
      <c r="A1905" s="6" t="s">
        <v>11620</v>
      </c>
      <c r="B1905" s="7">
        <f>(#REF!/#REF!)*10000000</f>
        <v>1968.1435371658731</v>
      </c>
      <c r="C1905" s="8">
        <v>2.15</v>
      </c>
      <c r="D1905" s="9">
        <v>10924</v>
      </c>
      <c r="E1905" s="6">
        <v>4</v>
      </c>
      <c r="F1905" s="6">
        <v>5</v>
      </c>
      <c r="G1905" s="6">
        <v>4</v>
      </c>
      <c r="H1905" s="6" t="s">
        <v>19785</v>
      </c>
      <c r="I1905" s="6">
        <v>1</v>
      </c>
      <c r="J1905" s="6">
        <v>6</v>
      </c>
      <c r="K1905" s="6">
        <v>12</v>
      </c>
      <c r="L1905" s="6" t="s">
        <v>703</v>
      </c>
      <c r="M1905" s="6" t="s">
        <v>19786</v>
      </c>
      <c r="N1905" s="6">
        <v>4.5</v>
      </c>
      <c r="O1905" s="6">
        <v>4</v>
      </c>
      <c r="P1905" s="6">
        <v>4</v>
      </c>
      <c r="Q1905" s="6">
        <v>4.5</v>
      </c>
      <c r="R1905" s="6" t="s">
        <v>11618</v>
      </c>
      <c r="S1905" s="6" t="s">
        <v>11619</v>
      </c>
      <c r="T1905" s="6" t="s">
        <v>11616</v>
      </c>
    </row>
    <row r="1906" spans="1:20" x14ac:dyDescent="0.25">
      <c r="A1906" s="6" t="s">
        <v>11806</v>
      </c>
      <c r="B1906" s="7">
        <f>(#REF!/#REF!)*10000000</f>
        <v>1968.1517266058329</v>
      </c>
      <c r="C1906" s="8">
        <v>2.2000000000000002</v>
      </c>
      <c r="D1906" s="9">
        <v>11178</v>
      </c>
      <c r="E1906" s="6">
        <v>4</v>
      </c>
      <c r="F1906" s="6">
        <v>5</v>
      </c>
      <c r="G1906" s="6">
        <v>4</v>
      </c>
      <c r="H1906" s="6" t="s">
        <v>19791</v>
      </c>
      <c r="I1906" s="6">
        <v>2</v>
      </c>
      <c r="J1906" s="6">
        <v>4</v>
      </c>
      <c r="K1906" s="6">
        <v>26</v>
      </c>
      <c r="L1906" s="6" t="s">
        <v>31</v>
      </c>
      <c r="M1906" s="6" t="s">
        <v>19786</v>
      </c>
      <c r="N1906" s="6">
        <v>4.5</v>
      </c>
      <c r="O1906" s="6">
        <v>4</v>
      </c>
      <c r="P1906" s="6">
        <v>4</v>
      </c>
      <c r="Q1906" s="6">
        <v>4.5</v>
      </c>
      <c r="R1906" s="6"/>
      <c r="S1906" s="6" t="s">
        <v>2774</v>
      </c>
      <c r="T1906" s="6" t="s">
        <v>11804</v>
      </c>
    </row>
    <row r="1907" spans="1:20" x14ac:dyDescent="0.25">
      <c r="A1907" s="6" t="s">
        <v>2246</v>
      </c>
      <c r="B1907" s="7">
        <f>(#REF!/#REF!)*10000000</f>
        <v>1969.226425748165</v>
      </c>
      <c r="C1907" s="8">
        <v>2.79</v>
      </c>
      <c r="D1907" s="9">
        <v>14168</v>
      </c>
      <c r="E1907" s="6">
        <v>3</v>
      </c>
      <c r="F1907" s="6">
        <v>3</v>
      </c>
      <c r="G1907" s="6">
        <v>3</v>
      </c>
      <c r="H1907" s="6" t="s">
        <v>19785</v>
      </c>
      <c r="I1907" s="6">
        <v>0</v>
      </c>
      <c r="J1907" s="6">
        <v>26</v>
      </c>
      <c r="K1907" s="6">
        <v>47</v>
      </c>
      <c r="L1907" s="6" t="s">
        <v>270</v>
      </c>
      <c r="M1907" s="6" t="s">
        <v>19789</v>
      </c>
      <c r="N1907" s="6">
        <v>4</v>
      </c>
      <c r="O1907" s="6">
        <v>4</v>
      </c>
      <c r="P1907" s="6">
        <v>4</v>
      </c>
      <c r="Q1907" s="6">
        <v>5</v>
      </c>
      <c r="R1907" s="6" t="s">
        <v>93</v>
      </c>
      <c r="S1907" s="6" t="s">
        <v>219</v>
      </c>
      <c r="T1907" s="6" t="s">
        <v>2243</v>
      </c>
    </row>
    <row r="1908" spans="1:20" x14ac:dyDescent="0.25">
      <c r="A1908" s="6" t="s">
        <v>9024</v>
      </c>
      <c r="B1908" s="7">
        <f>(#REF!/#REF!)*10000000</f>
        <v>1970.0551615445233</v>
      </c>
      <c r="C1908" s="8">
        <v>1.75</v>
      </c>
      <c r="D1908" s="9">
        <v>8883</v>
      </c>
      <c r="E1908" s="6">
        <v>4</v>
      </c>
      <c r="F1908" s="6">
        <v>4</v>
      </c>
      <c r="G1908" s="6">
        <v>1</v>
      </c>
      <c r="H1908" s="6" t="s">
        <v>19785</v>
      </c>
      <c r="I1908" s="6">
        <v>0</v>
      </c>
      <c r="J1908" s="6">
        <v>12</v>
      </c>
      <c r="K1908" s="6">
        <v>14</v>
      </c>
      <c r="L1908" s="6" t="s">
        <v>527</v>
      </c>
      <c r="M1908" s="6" t="s">
        <v>19786</v>
      </c>
      <c r="N1908" s="6">
        <v>5</v>
      </c>
      <c r="O1908" s="6">
        <v>5</v>
      </c>
      <c r="P1908" s="6">
        <v>5</v>
      </c>
      <c r="Q1908" s="6">
        <v>4.5</v>
      </c>
      <c r="R1908" s="6" t="s">
        <v>530</v>
      </c>
      <c r="S1908" s="6" t="s">
        <v>6970</v>
      </c>
      <c r="T1908" s="6" t="s">
        <v>6954</v>
      </c>
    </row>
    <row r="1909" spans="1:20" x14ac:dyDescent="0.25">
      <c r="A1909" s="6" t="s">
        <v>9014</v>
      </c>
      <c r="B1909" s="7">
        <f>(#REF!/#REF!)*10000000</f>
        <v>1970.2176403207332</v>
      </c>
      <c r="C1909" s="8">
        <v>1.72</v>
      </c>
      <c r="D1909" s="9">
        <v>8730</v>
      </c>
      <c r="E1909" s="6">
        <v>4</v>
      </c>
      <c r="F1909" s="6">
        <v>4</v>
      </c>
      <c r="G1909" s="6">
        <v>1</v>
      </c>
      <c r="H1909" s="6" t="s">
        <v>19785</v>
      </c>
      <c r="I1909" s="6">
        <v>0</v>
      </c>
      <c r="J1909" s="6">
        <v>12</v>
      </c>
      <c r="K1909" s="6">
        <v>14</v>
      </c>
      <c r="L1909" s="6" t="s">
        <v>143</v>
      </c>
      <c r="M1909" s="6" t="s">
        <v>19786</v>
      </c>
      <c r="N1909" s="6">
        <v>5</v>
      </c>
      <c r="O1909" s="6">
        <v>5</v>
      </c>
      <c r="P1909" s="6">
        <v>5</v>
      </c>
      <c r="Q1909" s="6">
        <v>4.5</v>
      </c>
      <c r="R1909" s="6" t="s">
        <v>530</v>
      </c>
      <c r="S1909" s="6" t="s">
        <v>6970</v>
      </c>
      <c r="T1909" s="6" t="s">
        <v>6954</v>
      </c>
    </row>
    <row r="1910" spans="1:20" x14ac:dyDescent="0.25">
      <c r="A1910" s="6" t="s">
        <v>9028</v>
      </c>
      <c r="B1910" s="7">
        <f>(#REF!/#REF!)*10000000</f>
        <v>1970.276964647602</v>
      </c>
      <c r="C1910" s="8">
        <v>1.75</v>
      </c>
      <c r="D1910" s="9">
        <v>8882</v>
      </c>
      <c r="E1910" s="6">
        <v>4</v>
      </c>
      <c r="F1910" s="6">
        <v>4</v>
      </c>
      <c r="G1910" s="6">
        <v>1</v>
      </c>
      <c r="H1910" s="6" t="s">
        <v>19785</v>
      </c>
      <c r="I1910" s="6">
        <v>0</v>
      </c>
      <c r="J1910" s="6">
        <v>12</v>
      </c>
      <c r="K1910" s="6">
        <v>14</v>
      </c>
      <c r="L1910" s="6" t="s">
        <v>527</v>
      </c>
      <c r="M1910" s="6" t="s">
        <v>19786</v>
      </c>
      <c r="N1910" s="6">
        <v>5</v>
      </c>
      <c r="O1910" s="6">
        <v>5</v>
      </c>
      <c r="P1910" s="6">
        <v>5</v>
      </c>
      <c r="Q1910" s="6">
        <v>4.5</v>
      </c>
      <c r="R1910" s="6" t="s">
        <v>530</v>
      </c>
      <c r="S1910" s="6" t="s">
        <v>6970</v>
      </c>
      <c r="T1910" s="6" t="s">
        <v>6954</v>
      </c>
    </row>
    <row r="1911" spans="1:20" x14ac:dyDescent="0.25">
      <c r="A1911" s="6" t="s">
        <v>6957</v>
      </c>
      <c r="B1911" s="7">
        <f>(#REF!/#REF!)*10000000</f>
        <v>1971.4716455989794</v>
      </c>
      <c r="C1911" s="8">
        <v>1.7</v>
      </c>
      <c r="D1911" s="9">
        <v>8623</v>
      </c>
      <c r="E1911" s="6">
        <v>4</v>
      </c>
      <c r="F1911" s="6">
        <v>4</v>
      </c>
      <c r="G1911" s="6">
        <v>1</v>
      </c>
      <c r="H1911" s="6" t="s">
        <v>19785</v>
      </c>
      <c r="I1911" s="6">
        <v>0</v>
      </c>
      <c r="J1911" s="6">
        <v>12</v>
      </c>
      <c r="K1911" s="6">
        <v>14</v>
      </c>
      <c r="L1911" s="6" t="s">
        <v>527</v>
      </c>
      <c r="M1911" s="6" t="s">
        <v>19786</v>
      </c>
      <c r="N1911" s="6">
        <v>5</v>
      </c>
      <c r="O1911" s="6">
        <v>5</v>
      </c>
      <c r="P1911" s="6">
        <v>5</v>
      </c>
      <c r="Q1911" s="6">
        <v>4.5</v>
      </c>
      <c r="R1911" s="6" t="s">
        <v>530</v>
      </c>
      <c r="S1911" s="6" t="s">
        <v>6956</v>
      </c>
      <c r="T1911" s="6" t="s">
        <v>6954</v>
      </c>
    </row>
    <row r="1912" spans="1:20" x14ac:dyDescent="0.25">
      <c r="A1912" s="6" t="s">
        <v>8937</v>
      </c>
      <c r="B1912" s="7">
        <f>(#REF!/#REF!)*10000000</f>
        <v>1974.3101807802093</v>
      </c>
      <c r="C1912" s="8">
        <v>1.66</v>
      </c>
      <c r="D1912" s="9">
        <v>8408</v>
      </c>
      <c r="E1912" s="6">
        <v>4</v>
      </c>
      <c r="F1912" s="6">
        <v>4</v>
      </c>
      <c r="G1912" s="6">
        <v>1</v>
      </c>
      <c r="H1912" s="6" t="s">
        <v>19791</v>
      </c>
      <c r="I1912" s="6">
        <v>1</v>
      </c>
      <c r="J1912" s="6">
        <v>12</v>
      </c>
      <c r="K1912" s="6">
        <v>14</v>
      </c>
      <c r="L1912" s="6" t="s">
        <v>206</v>
      </c>
      <c r="M1912" s="6" t="s">
        <v>19786</v>
      </c>
      <c r="N1912" s="6">
        <v>5</v>
      </c>
      <c r="O1912" s="6">
        <v>5</v>
      </c>
      <c r="P1912" s="6">
        <v>5</v>
      </c>
      <c r="Q1912" s="6">
        <v>4.5</v>
      </c>
      <c r="R1912" s="6" t="s">
        <v>530</v>
      </c>
      <c r="S1912" s="6" t="s">
        <v>6963</v>
      </c>
      <c r="T1912" s="6" t="s">
        <v>8930</v>
      </c>
    </row>
    <row r="1913" spans="1:20" x14ac:dyDescent="0.25">
      <c r="A1913" s="6" t="s">
        <v>8602</v>
      </c>
      <c r="B1913" s="7">
        <f>(#REF!/#REF!)*10000000</f>
        <v>1975.0071818442975</v>
      </c>
      <c r="C1913" s="8">
        <v>2.75</v>
      </c>
      <c r="D1913" s="9">
        <v>13924</v>
      </c>
      <c r="E1913" s="6">
        <v>4</v>
      </c>
      <c r="F1913" s="6">
        <v>4</v>
      </c>
      <c r="G1913" s="6">
        <v>3</v>
      </c>
      <c r="H1913" s="6" t="s">
        <v>19785</v>
      </c>
      <c r="I1913" s="6">
        <v>2</v>
      </c>
      <c r="J1913" s="6">
        <v>3</v>
      </c>
      <c r="K1913" s="6">
        <v>4</v>
      </c>
      <c r="L1913" s="6" t="s">
        <v>527</v>
      </c>
      <c r="M1913" s="6" t="s">
        <v>19786</v>
      </c>
      <c r="N1913" s="6">
        <v>4.5</v>
      </c>
      <c r="O1913" s="6">
        <v>4.5</v>
      </c>
      <c r="P1913" s="6">
        <v>4.5</v>
      </c>
      <c r="Q1913" s="6">
        <v>4</v>
      </c>
      <c r="R1913" s="6" t="s">
        <v>8600</v>
      </c>
      <c r="S1913" s="6" t="s">
        <v>8601</v>
      </c>
      <c r="T1913" s="6" t="s">
        <v>8591</v>
      </c>
    </row>
    <row r="1914" spans="1:20" x14ac:dyDescent="0.25">
      <c r="A1914" s="6" t="s">
        <v>4723</v>
      </c>
      <c r="B1914" s="7">
        <f>(#REF!/#REF!)*10000000</f>
        <v>1975.0299781335964</v>
      </c>
      <c r="C1914" s="8">
        <v>2.8</v>
      </c>
      <c r="D1914" s="9">
        <v>14177</v>
      </c>
      <c r="E1914" s="6">
        <v>4</v>
      </c>
      <c r="F1914" s="6">
        <v>4</v>
      </c>
      <c r="G1914" s="6">
        <v>3</v>
      </c>
      <c r="H1914" s="6" t="s">
        <v>19785</v>
      </c>
      <c r="I1914" s="6">
        <v>2</v>
      </c>
      <c r="J1914" s="6">
        <v>2</v>
      </c>
      <c r="K1914" s="6">
        <v>5</v>
      </c>
      <c r="L1914" s="6" t="s">
        <v>703</v>
      </c>
      <c r="M1914" s="6" t="s">
        <v>19786</v>
      </c>
      <c r="N1914" s="6">
        <v>4.5</v>
      </c>
      <c r="O1914" s="6">
        <v>4.5</v>
      </c>
      <c r="P1914" s="6">
        <v>4.5</v>
      </c>
      <c r="Q1914" s="6">
        <v>4</v>
      </c>
      <c r="R1914" s="6" t="s">
        <v>4721</v>
      </c>
      <c r="S1914" s="6" t="s">
        <v>4722</v>
      </c>
      <c r="T1914" s="6" t="s">
        <v>1166</v>
      </c>
    </row>
    <row r="1915" spans="1:20" x14ac:dyDescent="0.25">
      <c r="A1915" s="6" t="s">
        <v>10470</v>
      </c>
      <c r="B1915" s="7">
        <f>(#REF!/#REF!)*10000000</f>
        <v>1975.0445632798574</v>
      </c>
      <c r="C1915" s="8">
        <v>2.77</v>
      </c>
      <c r="D1915" s="9">
        <v>14025</v>
      </c>
      <c r="E1915" s="6">
        <v>4</v>
      </c>
      <c r="F1915" s="6">
        <v>4</v>
      </c>
      <c r="G1915" s="6">
        <v>4</v>
      </c>
      <c r="H1915" s="6" t="s">
        <v>19785</v>
      </c>
      <c r="I1915" s="6">
        <v>2</v>
      </c>
      <c r="J1915" s="6">
        <v>3</v>
      </c>
      <c r="K1915" s="6">
        <v>5</v>
      </c>
      <c r="L1915" s="6" t="s">
        <v>143</v>
      </c>
      <c r="M1915" s="6" t="s">
        <v>19786</v>
      </c>
      <c r="N1915" s="6">
        <v>4.5</v>
      </c>
      <c r="O1915" s="6">
        <v>4.5</v>
      </c>
      <c r="P1915" s="6">
        <v>4.5</v>
      </c>
      <c r="Q1915" s="6">
        <v>4</v>
      </c>
      <c r="R1915" s="6" t="s">
        <v>10469</v>
      </c>
      <c r="S1915" s="6" t="s">
        <v>3629</v>
      </c>
      <c r="T1915" s="6" t="s">
        <v>1166</v>
      </c>
    </row>
    <row r="1916" spans="1:20" x14ac:dyDescent="0.25">
      <c r="A1916" s="6" t="s">
        <v>8571</v>
      </c>
      <c r="B1916" s="7">
        <f>(#REF!/#REF!)*10000000</f>
        <v>1975.051975051975</v>
      </c>
      <c r="C1916" s="8">
        <v>2.85</v>
      </c>
      <c r="D1916" s="9">
        <v>14430</v>
      </c>
      <c r="E1916" s="6">
        <v>4</v>
      </c>
      <c r="F1916" s="6">
        <v>4</v>
      </c>
      <c r="G1916" s="6">
        <v>4</v>
      </c>
      <c r="H1916" s="6" t="s">
        <v>19785</v>
      </c>
      <c r="I1916" s="6">
        <v>2</v>
      </c>
      <c r="J1916" s="6">
        <v>0</v>
      </c>
      <c r="K1916" s="6">
        <v>4</v>
      </c>
      <c r="L1916" s="6" t="s">
        <v>31</v>
      </c>
      <c r="M1916" s="6" t="s">
        <v>19786</v>
      </c>
      <c r="N1916" s="6">
        <v>4.5</v>
      </c>
      <c r="O1916" s="6">
        <v>4.5</v>
      </c>
      <c r="P1916" s="6">
        <v>4.5</v>
      </c>
      <c r="Q1916" s="6">
        <v>4</v>
      </c>
      <c r="R1916" s="6" t="s">
        <v>8569</v>
      </c>
      <c r="S1916" s="6" t="s">
        <v>8570</v>
      </c>
      <c r="T1916" s="6" t="s">
        <v>8484</v>
      </c>
    </row>
    <row r="1917" spans="1:20" x14ac:dyDescent="0.25">
      <c r="A1917" s="6" t="s">
        <v>13370</v>
      </c>
      <c r="B1917" s="7">
        <f>(#REF!/#REF!)*10000000</f>
        <v>1975.051975051975</v>
      </c>
      <c r="C1917" s="8">
        <v>2.85</v>
      </c>
      <c r="D1917" s="9">
        <v>14430</v>
      </c>
      <c r="E1917" s="6">
        <v>4</v>
      </c>
      <c r="F1917" s="6">
        <v>4</v>
      </c>
      <c r="G1917" s="6">
        <v>3</v>
      </c>
      <c r="H1917" s="6" t="s">
        <v>19785</v>
      </c>
      <c r="I1917" s="6">
        <v>2</v>
      </c>
      <c r="J1917" s="6">
        <v>3</v>
      </c>
      <c r="K1917" s="6">
        <v>5</v>
      </c>
      <c r="L1917" s="6" t="s">
        <v>304</v>
      </c>
      <c r="M1917" s="6" t="s">
        <v>19786</v>
      </c>
      <c r="N1917" s="6">
        <v>4.5</v>
      </c>
      <c r="O1917" s="6">
        <v>4.5</v>
      </c>
      <c r="P1917" s="6">
        <v>4.5</v>
      </c>
      <c r="Q1917" s="6">
        <v>4</v>
      </c>
      <c r="R1917" s="6" t="s">
        <v>3941</v>
      </c>
      <c r="S1917" s="6" t="s">
        <v>5831</v>
      </c>
      <c r="T1917" s="6" t="s">
        <v>1166</v>
      </c>
    </row>
    <row r="1918" spans="1:20" x14ac:dyDescent="0.25">
      <c r="A1918" s="6" t="s">
        <v>13383</v>
      </c>
      <c r="B1918" s="7">
        <f>(#REF!/#REF!)*10000000</f>
        <v>1975.051975051975</v>
      </c>
      <c r="C1918" s="8">
        <v>2.85</v>
      </c>
      <c r="D1918" s="9">
        <v>14430</v>
      </c>
      <c r="E1918" s="6">
        <v>4</v>
      </c>
      <c r="F1918" s="6">
        <v>4</v>
      </c>
      <c r="G1918" s="6">
        <v>3</v>
      </c>
      <c r="H1918" s="6" t="s">
        <v>19785</v>
      </c>
      <c r="I1918" s="6">
        <v>2</v>
      </c>
      <c r="J1918" s="6">
        <v>2</v>
      </c>
      <c r="K1918" s="6">
        <v>5</v>
      </c>
      <c r="L1918" s="6" t="s">
        <v>322</v>
      </c>
      <c r="M1918" s="6" t="s">
        <v>19786</v>
      </c>
      <c r="N1918" s="6">
        <v>4.5</v>
      </c>
      <c r="O1918" s="6">
        <v>4.5</v>
      </c>
      <c r="P1918" s="6">
        <v>4.5</v>
      </c>
      <c r="Q1918" s="6">
        <v>4</v>
      </c>
      <c r="R1918" s="6"/>
      <c r="S1918" s="6" t="s">
        <v>4166</v>
      </c>
      <c r="T1918" s="6" t="s">
        <v>1166</v>
      </c>
    </row>
    <row r="1919" spans="1:20" x14ac:dyDescent="0.25">
      <c r="A1919" s="6" t="s">
        <v>15536</v>
      </c>
      <c r="B1919" s="7">
        <f>(#REF!/#REF!)*10000000</f>
        <v>1975.051975051975</v>
      </c>
      <c r="C1919" s="8">
        <v>1.9</v>
      </c>
      <c r="D1919" s="9">
        <v>9620</v>
      </c>
      <c r="E1919" s="6">
        <v>3</v>
      </c>
      <c r="F1919" s="6">
        <v>3</v>
      </c>
      <c r="G1919" s="6">
        <v>3</v>
      </c>
      <c r="H1919" s="6" t="s">
        <v>19785</v>
      </c>
      <c r="I1919" s="6">
        <v>0</v>
      </c>
      <c r="J1919" s="6">
        <v>10</v>
      </c>
      <c r="K1919" s="6">
        <v>10</v>
      </c>
      <c r="L1919" s="6"/>
      <c r="M1919" s="6" t="s">
        <v>19789</v>
      </c>
      <c r="N1919" s="6">
        <v>5</v>
      </c>
      <c r="O1919" s="6">
        <v>4</v>
      </c>
      <c r="P1919" s="6">
        <v>4</v>
      </c>
      <c r="Q1919" s="6">
        <v>5</v>
      </c>
      <c r="R1919" s="6" t="s">
        <v>234</v>
      </c>
      <c r="S1919" s="6"/>
      <c r="T1919" s="6" t="s">
        <v>15534</v>
      </c>
    </row>
    <row r="1920" spans="1:20" x14ac:dyDescent="0.25">
      <c r="A1920" s="6" t="s">
        <v>15563</v>
      </c>
      <c r="B1920" s="7">
        <f>(#REF!/#REF!)*10000000</f>
        <v>1975.051975051975</v>
      </c>
      <c r="C1920" s="8">
        <v>1.9</v>
      </c>
      <c r="D1920" s="9">
        <v>9620</v>
      </c>
      <c r="E1920" s="6">
        <v>3</v>
      </c>
      <c r="F1920" s="6">
        <v>3</v>
      </c>
      <c r="G1920" s="6">
        <v>3</v>
      </c>
      <c r="H1920" s="6" t="s">
        <v>19785</v>
      </c>
      <c r="I1920" s="6">
        <v>1</v>
      </c>
      <c r="J1920" s="6">
        <v>10</v>
      </c>
      <c r="K1920" s="6">
        <v>16</v>
      </c>
      <c r="L1920" s="6"/>
      <c r="M1920" s="6" t="s">
        <v>19790</v>
      </c>
      <c r="N1920" s="6">
        <v>5</v>
      </c>
      <c r="O1920" s="6">
        <v>4</v>
      </c>
      <c r="P1920" s="6">
        <v>4</v>
      </c>
      <c r="Q1920" s="6">
        <v>5</v>
      </c>
      <c r="R1920" s="6" t="s">
        <v>15561</v>
      </c>
      <c r="S1920" s="6" t="s">
        <v>15562</v>
      </c>
      <c r="T1920" s="6" t="s">
        <v>2563</v>
      </c>
    </row>
    <row r="1921" spans="1:20" x14ac:dyDescent="0.25">
      <c r="A1921" s="6" t="s">
        <v>3994</v>
      </c>
      <c r="B1921" s="7">
        <f>(#REF!/#REF!)*10000000</f>
        <v>1975.0578409796287</v>
      </c>
      <c r="C1921" s="8">
        <v>3.5</v>
      </c>
      <c r="D1921" s="9">
        <v>17721</v>
      </c>
      <c r="E1921" s="6">
        <v>4</v>
      </c>
      <c r="F1921" s="6">
        <v>4</v>
      </c>
      <c r="G1921" s="6">
        <v>3</v>
      </c>
      <c r="H1921" s="6" t="s">
        <v>19785</v>
      </c>
      <c r="I1921" s="6">
        <v>1</v>
      </c>
      <c r="J1921" s="6">
        <v>4</v>
      </c>
      <c r="K1921" s="6">
        <v>4</v>
      </c>
      <c r="L1921" s="6" t="s">
        <v>270</v>
      </c>
      <c r="M1921" s="6" t="s">
        <v>19786</v>
      </c>
      <c r="N1921" s="6">
        <v>4.5</v>
      </c>
      <c r="O1921" s="6">
        <v>4.5</v>
      </c>
      <c r="P1921" s="6">
        <v>4.5</v>
      </c>
      <c r="Q1921" s="6">
        <v>4</v>
      </c>
      <c r="R1921" s="6" t="s">
        <v>3992</v>
      </c>
      <c r="S1921" s="6" t="s">
        <v>3993</v>
      </c>
      <c r="T1921" s="6" t="s">
        <v>1166</v>
      </c>
    </row>
    <row r="1922" spans="1:20" x14ac:dyDescent="0.25">
      <c r="A1922" s="6" t="s">
        <v>8487</v>
      </c>
      <c r="B1922" s="7">
        <f>(#REF!/#REF!)*10000000</f>
        <v>1975.0732139208608</v>
      </c>
      <c r="C1922" s="8">
        <v>2.9</v>
      </c>
      <c r="D1922" s="9">
        <v>14683</v>
      </c>
      <c r="E1922" s="6">
        <v>4</v>
      </c>
      <c r="F1922" s="6">
        <v>4</v>
      </c>
      <c r="G1922" s="6">
        <v>4</v>
      </c>
      <c r="H1922" s="6" t="s">
        <v>19785</v>
      </c>
      <c r="I1922" s="6">
        <v>2</v>
      </c>
      <c r="J1922" s="6">
        <v>4</v>
      </c>
      <c r="K1922" s="6">
        <v>4</v>
      </c>
      <c r="L1922" s="6" t="s">
        <v>143</v>
      </c>
      <c r="M1922" s="6" t="s">
        <v>19786</v>
      </c>
      <c r="N1922" s="6">
        <v>4.5</v>
      </c>
      <c r="O1922" s="6">
        <v>4.5</v>
      </c>
      <c r="P1922" s="6">
        <v>4.5</v>
      </c>
      <c r="Q1922" s="6">
        <v>4</v>
      </c>
      <c r="R1922" s="6" t="s">
        <v>8486</v>
      </c>
      <c r="S1922" s="6" t="s">
        <v>5234</v>
      </c>
      <c r="T1922" s="6" t="s">
        <v>8484</v>
      </c>
    </row>
    <row r="1923" spans="1:20" x14ac:dyDescent="0.25">
      <c r="A1923" s="6" t="s">
        <v>13367</v>
      </c>
      <c r="B1923" s="7">
        <f>(#REF!/#REF!)*10000000</f>
        <v>1975.0732139208608</v>
      </c>
      <c r="C1923" s="8">
        <v>2.9</v>
      </c>
      <c r="D1923" s="9">
        <v>14683</v>
      </c>
      <c r="E1923" s="6">
        <v>4</v>
      </c>
      <c r="F1923" s="6">
        <v>4</v>
      </c>
      <c r="G1923" s="6">
        <v>0</v>
      </c>
      <c r="H1923" s="6" t="s">
        <v>19785</v>
      </c>
      <c r="I1923" s="6">
        <v>1</v>
      </c>
      <c r="J1923" s="6">
        <v>0</v>
      </c>
      <c r="K1923" s="6">
        <v>4</v>
      </c>
      <c r="L1923" s="6" t="s">
        <v>304</v>
      </c>
      <c r="M1923" s="6" t="s">
        <v>19786</v>
      </c>
      <c r="N1923" s="6">
        <v>4.5</v>
      </c>
      <c r="O1923" s="6">
        <v>4.5</v>
      </c>
      <c r="P1923" s="6">
        <v>4.5</v>
      </c>
      <c r="Q1923" s="6">
        <v>4</v>
      </c>
      <c r="R1923" s="6" t="s">
        <v>3941</v>
      </c>
      <c r="S1923" s="6" t="s">
        <v>13366</v>
      </c>
      <c r="T1923" s="6" t="s">
        <v>13364</v>
      </c>
    </row>
    <row r="1924" spans="1:20" x14ac:dyDescent="0.25">
      <c r="A1924" s="6" t="s">
        <v>10486</v>
      </c>
      <c r="B1924" s="7">
        <f>(#REF!/#REF!)*10000000</f>
        <v>1975.081410165652</v>
      </c>
      <c r="C1924" s="8">
        <v>2.79</v>
      </c>
      <c r="D1924" s="9">
        <v>14126</v>
      </c>
      <c r="E1924" s="6">
        <v>4</v>
      </c>
      <c r="F1924" s="6">
        <v>4</v>
      </c>
      <c r="G1924" s="6">
        <v>4</v>
      </c>
      <c r="H1924" s="6" t="s">
        <v>19785</v>
      </c>
      <c r="I1924" s="6">
        <v>2</v>
      </c>
      <c r="J1924" s="6">
        <v>2</v>
      </c>
      <c r="K1924" s="6">
        <v>5</v>
      </c>
      <c r="L1924" s="6" t="s">
        <v>322</v>
      </c>
      <c r="M1924" s="6" t="s">
        <v>19786</v>
      </c>
      <c r="N1924" s="6">
        <v>4.5</v>
      </c>
      <c r="O1924" s="6">
        <v>4.5</v>
      </c>
      <c r="P1924" s="6">
        <v>4.5</v>
      </c>
      <c r="Q1924" s="6">
        <v>4</v>
      </c>
      <c r="R1924" s="6" t="s">
        <v>10485</v>
      </c>
      <c r="S1924" s="6" t="s">
        <v>2774</v>
      </c>
      <c r="T1924" s="6" t="s">
        <v>1166</v>
      </c>
    </row>
    <row r="1925" spans="1:20" x14ac:dyDescent="0.25">
      <c r="A1925" s="6" t="s">
        <v>8973</v>
      </c>
      <c r="B1925" s="7">
        <f>(#REF!/#REF!)*10000000</f>
        <v>1975.1135690302194</v>
      </c>
      <c r="C1925" s="8">
        <v>3</v>
      </c>
      <c r="D1925" s="9">
        <v>15189</v>
      </c>
      <c r="E1925" s="6">
        <v>4</v>
      </c>
      <c r="F1925" s="6">
        <v>4</v>
      </c>
      <c r="G1925" s="6">
        <v>4</v>
      </c>
      <c r="H1925" s="6" t="s">
        <v>19785</v>
      </c>
      <c r="I1925" s="6">
        <v>1</v>
      </c>
      <c r="J1925" s="6">
        <v>2</v>
      </c>
      <c r="K1925" s="6">
        <v>4</v>
      </c>
      <c r="L1925" s="6" t="s">
        <v>206</v>
      </c>
      <c r="M1925" s="6" t="s">
        <v>19786</v>
      </c>
      <c r="N1925" s="6">
        <v>4.5</v>
      </c>
      <c r="O1925" s="6">
        <v>4.5</v>
      </c>
      <c r="P1925" s="6">
        <v>4.5</v>
      </c>
      <c r="Q1925" s="6">
        <v>4</v>
      </c>
      <c r="R1925" s="6"/>
      <c r="S1925" s="6" t="s">
        <v>8972</v>
      </c>
      <c r="T1925" s="6" t="s">
        <v>8970</v>
      </c>
    </row>
    <row r="1926" spans="1:20" x14ac:dyDescent="0.25">
      <c r="A1926" s="6" t="s">
        <v>6016</v>
      </c>
      <c r="B1926" s="7">
        <f>(#REF!/#REF!)*10000000</f>
        <v>1975.2813948355772</v>
      </c>
      <c r="C1926" s="8">
        <v>0.89500000000000002</v>
      </c>
      <c r="D1926" s="9">
        <v>4531</v>
      </c>
      <c r="E1926" s="6">
        <v>4</v>
      </c>
      <c r="F1926" s="6">
        <v>4</v>
      </c>
      <c r="G1926" s="6">
        <v>3</v>
      </c>
      <c r="H1926" s="6" t="s">
        <v>19785</v>
      </c>
      <c r="I1926" s="6">
        <v>0</v>
      </c>
      <c r="J1926" s="6">
        <v>8</v>
      </c>
      <c r="K1926" s="6">
        <v>12</v>
      </c>
      <c r="L1926" s="6" t="s">
        <v>270</v>
      </c>
      <c r="M1926" s="6" t="s">
        <v>19790</v>
      </c>
      <c r="N1926" s="6">
        <v>4</v>
      </c>
      <c r="O1926" s="6">
        <v>4</v>
      </c>
      <c r="P1926" s="6">
        <v>4</v>
      </c>
      <c r="Q1926" s="6">
        <v>3</v>
      </c>
      <c r="R1926" s="6" t="s">
        <v>6014</v>
      </c>
      <c r="S1926" s="6" t="s">
        <v>6015</v>
      </c>
      <c r="T1926" s="6" t="s">
        <v>608</v>
      </c>
    </row>
    <row r="1927" spans="1:20" x14ac:dyDescent="0.25">
      <c r="A1927" s="6" t="s">
        <v>9827</v>
      </c>
      <c r="B1927" s="7">
        <f>(#REF!/#REF!)*10000000</f>
        <v>1976.0056457304165</v>
      </c>
      <c r="C1927" s="8">
        <v>1.68</v>
      </c>
      <c r="D1927" s="9">
        <v>8502</v>
      </c>
      <c r="E1927" s="6">
        <v>3</v>
      </c>
      <c r="F1927" s="6">
        <v>3</v>
      </c>
      <c r="G1927" s="6">
        <v>4</v>
      </c>
      <c r="H1927" s="6" t="s">
        <v>19785</v>
      </c>
      <c r="I1927" s="6">
        <v>1</v>
      </c>
      <c r="J1927" s="6">
        <v>5</v>
      </c>
      <c r="K1927" s="6">
        <v>22</v>
      </c>
      <c r="L1927" s="6" t="s">
        <v>143</v>
      </c>
      <c r="M1927" s="6" t="s">
        <v>19788</v>
      </c>
      <c r="N1927" s="6">
        <v>5</v>
      </c>
      <c r="O1927" s="6">
        <v>4</v>
      </c>
      <c r="P1927" s="6">
        <v>4</v>
      </c>
      <c r="Q1927" s="6">
        <v>4</v>
      </c>
      <c r="R1927" s="6" t="s">
        <v>9825</v>
      </c>
      <c r="S1927" s="6" t="s">
        <v>9826</v>
      </c>
      <c r="T1927" s="6" t="s">
        <v>9823</v>
      </c>
    </row>
    <row r="1928" spans="1:20" x14ac:dyDescent="0.25">
      <c r="A1928" s="6" t="s">
        <v>9345</v>
      </c>
      <c r="B1928" s="7">
        <f>(#REF!/#REF!)*10000000</f>
        <v>1976.0326364099949</v>
      </c>
      <c r="C1928" s="8">
        <v>1.55</v>
      </c>
      <c r="D1928" s="9">
        <v>7844</v>
      </c>
      <c r="E1928" s="6">
        <v>3</v>
      </c>
      <c r="F1928" s="6">
        <v>3</v>
      </c>
      <c r="G1928" s="6">
        <v>3</v>
      </c>
      <c r="H1928" s="6" t="s">
        <v>19791</v>
      </c>
      <c r="I1928" s="6">
        <v>3</v>
      </c>
      <c r="J1928" s="6">
        <v>8</v>
      </c>
      <c r="K1928" s="6">
        <v>22</v>
      </c>
      <c r="L1928" s="6" t="s">
        <v>703</v>
      </c>
      <c r="M1928" s="6" t="s">
        <v>19786</v>
      </c>
      <c r="N1928" s="6">
        <v>5</v>
      </c>
      <c r="O1928" s="6">
        <v>4</v>
      </c>
      <c r="P1928" s="6">
        <v>4</v>
      </c>
      <c r="Q1928" s="6">
        <v>4</v>
      </c>
      <c r="R1928" s="6" t="s">
        <v>9344</v>
      </c>
      <c r="S1928" s="6" t="s">
        <v>1482</v>
      </c>
      <c r="T1928" s="6" t="s">
        <v>9342</v>
      </c>
    </row>
    <row r="1929" spans="1:20" x14ac:dyDescent="0.25">
      <c r="A1929" s="6" t="s">
        <v>9850</v>
      </c>
      <c r="B1929" s="7">
        <f>(#REF!/#REF!)*10000000</f>
        <v>1976.1417038197374</v>
      </c>
      <c r="C1929" s="8">
        <v>1.64</v>
      </c>
      <c r="D1929" s="9">
        <v>8299</v>
      </c>
      <c r="E1929" s="6">
        <v>3</v>
      </c>
      <c r="F1929" s="6">
        <v>3</v>
      </c>
      <c r="G1929" s="6">
        <v>4</v>
      </c>
      <c r="H1929" s="6" t="s">
        <v>19785</v>
      </c>
      <c r="I1929" s="6">
        <v>1</v>
      </c>
      <c r="J1929" s="6">
        <v>4</v>
      </c>
      <c r="K1929" s="6">
        <v>22</v>
      </c>
      <c r="L1929" s="6" t="s">
        <v>143</v>
      </c>
      <c r="M1929" s="6" t="s">
        <v>19788</v>
      </c>
      <c r="N1929" s="6">
        <v>5</v>
      </c>
      <c r="O1929" s="6">
        <v>4</v>
      </c>
      <c r="P1929" s="6">
        <v>4</v>
      </c>
      <c r="Q1929" s="6">
        <v>4</v>
      </c>
      <c r="R1929" s="6" t="s">
        <v>9848</v>
      </c>
      <c r="S1929" s="6" t="s">
        <v>9849</v>
      </c>
      <c r="T1929" s="6" t="s">
        <v>9846</v>
      </c>
    </row>
    <row r="1930" spans="1:20" x14ac:dyDescent="0.25">
      <c r="A1930" s="6" t="s">
        <v>9858</v>
      </c>
      <c r="B1930" s="7">
        <f>(#REF!/#REF!)*10000000</f>
        <v>1976.1459307764264</v>
      </c>
      <c r="C1930" s="8">
        <v>1.69</v>
      </c>
      <c r="D1930" s="9">
        <v>8552</v>
      </c>
      <c r="E1930" s="6">
        <v>3</v>
      </c>
      <c r="F1930" s="6">
        <v>3</v>
      </c>
      <c r="G1930" s="6">
        <v>4</v>
      </c>
      <c r="H1930" s="6" t="s">
        <v>19785</v>
      </c>
      <c r="I1930" s="6">
        <v>1</v>
      </c>
      <c r="J1930" s="6">
        <v>8</v>
      </c>
      <c r="K1930" s="6">
        <v>22</v>
      </c>
      <c r="L1930" s="6" t="s">
        <v>143</v>
      </c>
      <c r="M1930" s="6" t="s">
        <v>19788</v>
      </c>
      <c r="N1930" s="6">
        <v>5</v>
      </c>
      <c r="O1930" s="6">
        <v>4</v>
      </c>
      <c r="P1930" s="6">
        <v>4</v>
      </c>
      <c r="Q1930" s="6">
        <v>4</v>
      </c>
      <c r="R1930" s="6" t="s">
        <v>9856</v>
      </c>
      <c r="S1930" s="6" t="s">
        <v>9857</v>
      </c>
      <c r="T1930" s="6" t="s">
        <v>9854</v>
      </c>
    </row>
    <row r="1931" spans="1:20" x14ac:dyDescent="0.25">
      <c r="A1931" s="6" t="s">
        <v>6574</v>
      </c>
      <c r="B1931" s="7">
        <f>(#REF!/#REF!)*10000000</f>
        <v>1976.1811281245909</v>
      </c>
      <c r="C1931" s="8">
        <v>1.51</v>
      </c>
      <c r="D1931" s="9">
        <v>7641</v>
      </c>
      <c r="E1931" s="6">
        <v>3</v>
      </c>
      <c r="F1931" s="6">
        <v>3</v>
      </c>
      <c r="G1931" s="6">
        <v>3</v>
      </c>
      <c r="H1931" s="6" t="s">
        <v>19785</v>
      </c>
      <c r="I1931" s="6">
        <v>1</v>
      </c>
      <c r="J1931" s="6">
        <v>7</v>
      </c>
      <c r="K1931" s="6">
        <v>22</v>
      </c>
      <c r="L1931" s="6" t="s">
        <v>206</v>
      </c>
      <c r="M1931" s="6" t="s">
        <v>19786</v>
      </c>
      <c r="N1931" s="6">
        <v>5</v>
      </c>
      <c r="O1931" s="6">
        <v>4</v>
      </c>
      <c r="P1931" s="6">
        <v>4</v>
      </c>
      <c r="Q1931" s="6">
        <v>4</v>
      </c>
      <c r="R1931" s="6" t="s">
        <v>6573</v>
      </c>
      <c r="S1931" s="6" t="s">
        <v>171</v>
      </c>
      <c r="T1931" s="6" t="s">
        <v>1903</v>
      </c>
    </row>
    <row r="1932" spans="1:20" x14ac:dyDescent="0.25">
      <c r="A1932" s="6" t="s">
        <v>9819</v>
      </c>
      <c r="B1932" s="7">
        <f>(#REF!/#REF!)*10000000</f>
        <v>1976.1904761904759</v>
      </c>
      <c r="C1932" s="8">
        <v>1.66</v>
      </c>
      <c r="D1932" s="9">
        <v>8400</v>
      </c>
      <c r="E1932" s="6">
        <v>3</v>
      </c>
      <c r="F1932" s="6">
        <v>3</v>
      </c>
      <c r="G1932" s="6">
        <v>4</v>
      </c>
      <c r="H1932" s="6" t="s">
        <v>19785</v>
      </c>
      <c r="I1932" s="6">
        <v>1</v>
      </c>
      <c r="J1932" s="6">
        <v>8</v>
      </c>
      <c r="K1932" s="6">
        <v>22</v>
      </c>
      <c r="L1932" s="6" t="s">
        <v>270</v>
      </c>
      <c r="M1932" s="6" t="s">
        <v>19788</v>
      </c>
      <c r="N1932" s="6">
        <v>5</v>
      </c>
      <c r="O1932" s="6">
        <v>4</v>
      </c>
      <c r="P1932" s="6">
        <v>4</v>
      </c>
      <c r="Q1932" s="6">
        <v>4</v>
      </c>
      <c r="R1932" s="6"/>
      <c r="S1932" s="6" t="s">
        <v>9818</v>
      </c>
      <c r="T1932" s="6" t="s">
        <v>9816</v>
      </c>
    </row>
    <row r="1933" spans="1:20" x14ac:dyDescent="0.25">
      <c r="A1933" s="6" t="s">
        <v>17188</v>
      </c>
      <c r="B1933" s="7">
        <f>(#REF!/#REF!)*10000000</f>
        <v>1979.5062878435026</v>
      </c>
      <c r="C1933" s="8">
        <v>1.7</v>
      </c>
      <c r="D1933" s="9">
        <v>8588</v>
      </c>
      <c r="E1933" s="6">
        <v>3</v>
      </c>
      <c r="F1933" s="6">
        <v>4</v>
      </c>
      <c r="G1933" s="6">
        <v>2</v>
      </c>
      <c r="H1933" s="6" t="s">
        <v>19785</v>
      </c>
      <c r="I1933" s="6">
        <v>0</v>
      </c>
      <c r="J1933" s="6">
        <v>1</v>
      </c>
      <c r="K1933" s="6">
        <v>4</v>
      </c>
      <c r="L1933" s="6"/>
      <c r="M1933" s="6" t="s">
        <v>19789</v>
      </c>
      <c r="N1933" s="6">
        <v>5</v>
      </c>
      <c r="O1933" s="6">
        <v>3</v>
      </c>
      <c r="P1933" s="6">
        <v>4</v>
      </c>
      <c r="Q1933" s="6">
        <v>4</v>
      </c>
      <c r="R1933" s="6" t="s">
        <v>93</v>
      </c>
      <c r="S1933" s="6"/>
      <c r="T1933" s="6" t="s">
        <v>88</v>
      </c>
    </row>
    <row r="1934" spans="1:20" x14ac:dyDescent="0.25">
      <c r="A1934" s="6" t="s">
        <v>6385</v>
      </c>
      <c r="B1934" s="7">
        <f>(#REF!/#REF!)*10000000</f>
        <v>1980.0275482093662</v>
      </c>
      <c r="C1934" s="8">
        <v>1.1499999999999999</v>
      </c>
      <c r="D1934" s="9">
        <v>5808</v>
      </c>
      <c r="E1934" s="6">
        <v>3</v>
      </c>
      <c r="F1934" s="6">
        <v>3</v>
      </c>
      <c r="G1934" s="6">
        <v>2</v>
      </c>
      <c r="H1934" s="6" t="s">
        <v>19791</v>
      </c>
      <c r="I1934" s="6">
        <v>3</v>
      </c>
      <c r="J1934" s="6">
        <v>3</v>
      </c>
      <c r="K1934" s="6">
        <v>18</v>
      </c>
      <c r="L1934" s="6" t="s">
        <v>703</v>
      </c>
      <c r="M1934" s="6" t="s">
        <v>19786</v>
      </c>
      <c r="N1934" s="6">
        <v>5</v>
      </c>
      <c r="O1934" s="6">
        <v>4</v>
      </c>
      <c r="P1934" s="6">
        <v>3.5</v>
      </c>
      <c r="Q1934" s="6">
        <v>4</v>
      </c>
      <c r="R1934" s="6" t="s">
        <v>6383</v>
      </c>
      <c r="S1934" s="6" t="s">
        <v>6384</v>
      </c>
      <c r="T1934" s="6" t="s">
        <v>6381</v>
      </c>
    </row>
    <row r="1935" spans="1:20" x14ac:dyDescent="0.25">
      <c r="A1935" s="6" t="s">
        <v>4993</v>
      </c>
      <c r="B1935" s="7">
        <f>(#REF!/#REF!)*10000000</f>
        <v>1980.041184856645</v>
      </c>
      <c r="C1935" s="8">
        <v>1.25</v>
      </c>
      <c r="D1935" s="9">
        <v>6313</v>
      </c>
      <c r="E1935" s="6">
        <v>3</v>
      </c>
      <c r="F1935" s="6">
        <v>3</v>
      </c>
      <c r="G1935" s="6">
        <v>2</v>
      </c>
      <c r="H1935" s="6" t="s">
        <v>19785</v>
      </c>
      <c r="I1935" s="6">
        <v>1</v>
      </c>
      <c r="J1935" s="6">
        <v>12</v>
      </c>
      <c r="K1935" s="6">
        <v>18</v>
      </c>
      <c r="L1935" s="6" t="s">
        <v>304</v>
      </c>
      <c r="M1935" s="6" t="s">
        <v>19790</v>
      </c>
      <c r="N1935" s="6">
        <v>5</v>
      </c>
      <c r="O1935" s="6">
        <v>4</v>
      </c>
      <c r="P1935" s="6">
        <v>3.5</v>
      </c>
      <c r="Q1935" s="6">
        <v>4</v>
      </c>
      <c r="R1935" s="6"/>
      <c r="S1935" s="6" t="s">
        <v>4991</v>
      </c>
      <c r="T1935" s="6" t="s">
        <v>4988</v>
      </c>
    </row>
    <row r="1936" spans="1:20" x14ac:dyDescent="0.25">
      <c r="A1936" s="6" t="s">
        <v>8510</v>
      </c>
      <c r="B1936" s="7">
        <f>(#REF!/#REF!)*10000000</f>
        <v>1980.041184856645</v>
      </c>
      <c r="C1936" s="8">
        <v>1.25</v>
      </c>
      <c r="D1936" s="9">
        <v>6313</v>
      </c>
      <c r="E1936" s="6">
        <v>3</v>
      </c>
      <c r="F1936" s="6">
        <v>3</v>
      </c>
      <c r="G1936" s="6">
        <v>2</v>
      </c>
      <c r="H1936" s="6" t="s">
        <v>19785</v>
      </c>
      <c r="I1936" s="6">
        <v>1</v>
      </c>
      <c r="J1936" s="6">
        <v>2</v>
      </c>
      <c r="K1936" s="6">
        <v>18</v>
      </c>
      <c r="L1936" s="6" t="s">
        <v>31</v>
      </c>
      <c r="M1936" s="6" t="s">
        <v>19786</v>
      </c>
      <c r="N1936" s="6">
        <v>5</v>
      </c>
      <c r="O1936" s="6">
        <v>4</v>
      </c>
      <c r="P1936" s="6">
        <v>3.5</v>
      </c>
      <c r="Q1936" s="6">
        <v>4</v>
      </c>
      <c r="R1936" s="6"/>
      <c r="S1936" s="6" t="s">
        <v>8509</v>
      </c>
      <c r="T1936" s="6" t="s">
        <v>8506</v>
      </c>
    </row>
    <row r="1937" spans="1:20" x14ac:dyDescent="0.25">
      <c r="A1937" s="6" t="s">
        <v>12500</v>
      </c>
      <c r="B1937" s="7">
        <f>(#REF!/#REF!)*10000000</f>
        <v>1983.1025580849566</v>
      </c>
      <c r="C1937" s="8">
        <v>1.69</v>
      </c>
      <c r="D1937" s="9">
        <v>8522</v>
      </c>
      <c r="E1937" s="6">
        <v>3</v>
      </c>
      <c r="F1937" s="6">
        <v>3</v>
      </c>
      <c r="G1937" s="6">
        <v>2</v>
      </c>
      <c r="H1937" s="6" t="s">
        <v>19785</v>
      </c>
      <c r="I1937" s="6">
        <v>0</v>
      </c>
      <c r="J1937" s="6">
        <v>7</v>
      </c>
      <c r="K1937" s="6">
        <v>15</v>
      </c>
      <c r="L1937" s="6" t="s">
        <v>703</v>
      </c>
      <c r="M1937" s="6" t="s">
        <v>19786</v>
      </c>
      <c r="N1937" s="6">
        <v>4</v>
      </c>
      <c r="O1937" s="6">
        <v>4</v>
      </c>
      <c r="P1937" s="6">
        <v>5</v>
      </c>
      <c r="Q1937" s="6">
        <v>4</v>
      </c>
      <c r="R1937" s="6" t="s">
        <v>12163</v>
      </c>
      <c r="S1937" s="6" t="s">
        <v>12499</v>
      </c>
      <c r="T1937" s="6" t="s">
        <v>191</v>
      </c>
    </row>
    <row r="1938" spans="1:20" x14ac:dyDescent="0.25">
      <c r="A1938" s="6" t="s">
        <v>7820</v>
      </c>
      <c r="B1938" s="7">
        <f>(#REF!/#REF!)*10000000</f>
        <v>1986.206896551724</v>
      </c>
      <c r="C1938" s="8">
        <v>1.44</v>
      </c>
      <c r="D1938" s="9">
        <v>7250</v>
      </c>
      <c r="E1938" s="6">
        <v>3</v>
      </c>
      <c r="F1938" s="6">
        <v>3</v>
      </c>
      <c r="G1938" s="6">
        <v>4</v>
      </c>
      <c r="H1938" s="6" t="s">
        <v>19785</v>
      </c>
      <c r="I1938" s="6">
        <v>1</v>
      </c>
      <c r="J1938" s="6">
        <v>8</v>
      </c>
      <c r="K1938" s="6">
        <v>10</v>
      </c>
      <c r="L1938" s="6" t="s">
        <v>527</v>
      </c>
      <c r="M1938" s="6" t="s">
        <v>19788</v>
      </c>
      <c r="N1938" s="6">
        <v>5</v>
      </c>
      <c r="O1938" s="6">
        <v>4</v>
      </c>
      <c r="P1938" s="6">
        <v>4</v>
      </c>
      <c r="Q1938" s="6">
        <v>4</v>
      </c>
      <c r="R1938" s="6"/>
      <c r="S1938" s="6" t="s">
        <v>733</v>
      </c>
      <c r="T1938" s="6" t="s">
        <v>388</v>
      </c>
    </row>
    <row r="1939" spans="1:20" x14ac:dyDescent="0.25">
      <c r="A1939" s="6" t="s">
        <v>19465</v>
      </c>
      <c r="B1939" s="7">
        <f>(#REF!/#REF!)*10000000</f>
        <v>1987.1106337271751</v>
      </c>
      <c r="C1939" s="8">
        <v>1.85</v>
      </c>
      <c r="D1939" s="9">
        <v>9310</v>
      </c>
      <c r="E1939" s="6">
        <v>3</v>
      </c>
      <c r="F1939" s="6">
        <v>3</v>
      </c>
      <c r="G1939" s="6">
        <v>4</v>
      </c>
      <c r="H1939" s="6" t="s">
        <v>19785</v>
      </c>
      <c r="I1939" s="6">
        <v>0</v>
      </c>
      <c r="J1939" s="6">
        <v>13</v>
      </c>
      <c r="K1939" s="6">
        <v>34</v>
      </c>
      <c r="L1939" s="6"/>
      <c r="M1939" s="6" t="s">
        <v>19789</v>
      </c>
      <c r="N1939" s="6">
        <v>4</v>
      </c>
      <c r="O1939" s="6">
        <v>5</v>
      </c>
      <c r="P1939" s="6">
        <v>4</v>
      </c>
      <c r="Q1939" s="6">
        <v>3</v>
      </c>
      <c r="R1939" s="6" t="s">
        <v>93</v>
      </c>
      <c r="S1939" s="6"/>
      <c r="T1939" s="6" t="s">
        <v>2068</v>
      </c>
    </row>
    <row r="1940" spans="1:20" x14ac:dyDescent="0.25">
      <c r="A1940" s="6" t="s">
        <v>17756</v>
      </c>
      <c r="B1940" s="7">
        <f>(#REF!/#REF!)*10000000</f>
        <v>1989.8697539797397</v>
      </c>
      <c r="C1940" s="8">
        <v>1.1000000000000001</v>
      </c>
      <c r="D1940" s="9">
        <v>5528</v>
      </c>
      <c r="E1940" s="6">
        <v>3</v>
      </c>
      <c r="F1940" s="6">
        <v>3</v>
      </c>
      <c r="G1940" s="6">
        <v>3</v>
      </c>
      <c r="H1940" s="6" t="s">
        <v>19785</v>
      </c>
      <c r="I1940" s="6">
        <v>0</v>
      </c>
      <c r="J1940" s="6">
        <v>9</v>
      </c>
      <c r="K1940" s="6">
        <v>9</v>
      </c>
      <c r="L1940" s="6"/>
      <c r="M1940" s="6" t="s">
        <v>19789</v>
      </c>
      <c r="N1940" s="6">
        <v>4</v>
      </c>
      <c r="O1940" s="6">
        <v>3.5</v>
      </c>
      <c r="P1940" s="6">
        <v>4</v>
      </c>
      <c r="Q1940" s="6">
        <v>4</v>
      </c>
      <c r="R1940" s="6"/>
      <c r="S1940" s="6"/>
      <c r="T1940" s="6" t="s">
        <v>15785</v>
      </c>
    </row>
    <row r="1941" spans="1:20" x14ac:dyDescent="0.25">
      <c r="A1941" s="6" t="s">
        <v>9659</v>
      </c>
      <c r="B1941" s="7">
        <f>(#REF!/#REF!)*10000000</f>
        <v>1990.049751243781</v>
      </c>
      <c r="C1941" s="8">
        <v>1.44</v>
      </c>
      <c r="D1941" s="9">
        <v>7236</v>
      </c>
      <c r="E1941" s="6">
        <v>3</v>
      </c>
      <c r="F1941" s="6">
        <v>3</v>
      </c>
      <c r="G1941" s="6">
        <v>4</v>
      </c>
      <c r="H1941" s="6" t="s">
        <v>19785</v>
      </c>
      <c r="I1941" s="6">
        <v>3</v>
      </c>
      <c r="J1941" s="6">
        <v>2</v>
      </c>
      <c r="K1941" s="6">
        <v>14</v>
      </c>
      <c r="L1941" s="6" t="s">
        <v>527</v>
      </c>
      <c r="M1941" s="6" t="s">
        <v>19786</v>
      </c>
      <c r="N1941" s="6">
        <v>5</v>
      </c>
      <c r="O1941" s="6">
        <v>4</v>
      </c>
      <c r="P1941" s="6">
        <v>4</v>
      </c>
      <c r="Q1941" s="6">
        <v>4</v>
      </c>
      <c r="R1941" s="6"/>
      <c r="S1941" s="6" t="s">
        <v>171</v>
      </c>
      <c r="T1941" s="6" t="s">
        <v>388</v>
      </c>
    </row>
    <row r="1942" spans="1:20" x14ac:dyDescent="0.25">
      <c r="A1942" s="6" t="s">
        <v>10928</v>
      </c>
      <c r="B1942" s="7">
        <f>(#REF!/#REF!)*10000000</f>
        <v>1990.049751243781</v>
      </c>
      <c r="C1942" s="8">
        <v>1.4</v>
      </c>
      <c r="D1942" s="9">
        <v>7035</v>
      </c>
      <c r="E1942" s="6">
        <v>3</v>
      </c>
      <c r="F1942" s="6">
        <v>3</v>
      </c>
      <c r="G1942" s="6">
        <v>4</v>
      </c>
      <c r="H1942" s="6" t="s">
        <v>19785</v>
      </c>
      <c r="I1942" s="6">
        <v>1</v>
      </c>
      <c r="J1942" s="6">
        <v>4</v>
      </c>
      <c r="K1942" s="6">
        <v>14</v>
      </c>
      <c r="L1942" s="6" t="s">
        <v>703</v>
      </c>
      <c r="M1942" s="6" t="s">
        <v>19786</v>
      </c>
      <c r="N1942" s="6">
        <v>5</v>
      </c>
      <c r="O1942" s="6">
        <v>4</v>
      </c>
      <c r="P1942" s="6">
        <v>4</v>
      </c>
      <c r="Q1942" s="6">
        <v>4</v>
      </c>
      <c r="R1942" s="6"/>
      <c r="S1942" s="6" t="s">
        <v>10814</v>
      </c>
      <c r="T1942" s="6" t="s">
        <v>10926</v>
      </c>
    </row>
    <row r="1943" spans="1:20" x14ac:dyDescent="0.25">
      <c r="A1943" s="6" t="s">
        <v>3230</v>
      </c>
      <c r="B1943" s="7">
        <f>(#REF!/#REF!)*10000000</f>
        <v>1990.1662374151254</v>
      </c>
      <c r="C1943" s="8">
        <v>0.85</v>
      </c>
      <c r="D1943" s="9">
        <v>4271</v>
      </c>
      <c r="E1943" s="6">
        <v>3</v>
      </c>
      <c r="F1943" s="6">
        <v>3</v>
      </c>
      <c r="G1943" s="6">
        <v>3</v>
      </c>
      <c r="H1943" s="6" t="s">
        <v>19785</v>
      </c>
      <c r="I1943" s="6">
        <v>0</v>
      </c>
      <c r="J1943" s="6">
        <v>2</v>
      </c>
      <c r="K1943" s="6">
        <v>16</v>
      </c>
      <c r="L1943" s="6" t="s">
        <v>527</v>
      </c>
      <c r="M1943" s="6" t="s">
        <v>19786</v>
      </c>
      <c r="N1943" s="6">
        <v>5</v>
      </c>
      <c r="O1943" s="6">
        <v>4</v>
      </c>
      <c r="P1943" s="6">
        <v>4</v>
      </c>
      <c r="Q1943" s="6">
        <v>4</v>
      </c>
      <c r="R1943" s="6" t="s">
        <v>3227</v>
      </c>
      <c r="S1943" s="6" t="s">
        <v>3228</v>
      </c>
      <c r="T1943" s="6" t="s">
        <v>88</v>
      </c>
    </row>
    <row r="1944" spans="1:20" x14ac:dyDescent="0.25">
      <c r="A1944" s="6" t="s">
        <v>9642</v>
      </c>
      <c r="B1944" s="7">
        <f>(#REF!/#REF!)*10000000</f>
        <v>1990.2574808629088</v>
      </c>
      <c r="C1944" s="8">
        <v>1.43</v>
      </c>
      <c r="D1944" s="9">
        <v>7185</v>
      </c>
      <c r="E1944" s="6">
        <v>3</v>
      </c>
      <c r="F1944" s="6">
        <v>3</v>
      </c>
      <c r="G1944" s="6">
        <v>4</v>
      </c>
      <c r="H1944" s="6" t="s">
        <v>19785</v>
      </c>
      <c r="I1944" s="6">
        <v>2</v>
      </c>
      <c r="J1944" s="6">
        <v>2</v>
      </c>
      <c r="K1944" s="6">
        <v>10</v>
      </c>
      <c r="L1944" s="6" t="s">
        <v>304</v>
      </c>
      <c r="M1944" s="6" t="s">
        <v>19786</v>
      </c>
      <c r="N1944" s="6">
        <v>5</v>
      </c>
      <c r="O1944" s="6">
        <v>4</v>
      </c>
      <c r="P1944" s="6">
        <v>4</v>
      </c>
      <c r="Q1944" s="6">
        <v>4</v>
      </c>
      <c r="R1944" s="6"/>
      <c r="S1944" s="6" t="s">
        <v>171</v>
      </c>
      <c r="T1944" s="6" t="s">
        <v>388</v>
      </c>
    </row>
    <row r="1945" spans="1:20" x14ac:dyDescent="0.25">
      <c r="A1945" s="6" t="s">
        <v>9651</v>
      </c>
      <c r="B1945" s="7">
        <f>(#REF!/#REF!)*10000000</f>
        <v>1990.2574808629088</v>
      </c>
      <c r="C1945" s="8">
        <v>1.43</v>
      </c>
      <c r="D1945" s="9">
        <v>7185</v>
      </c>
      <c r="E1945" s="6">
        <v>3</v>
      </c>
      <c r="F1945" s="6">
        <v>3</v>
      </c>
      <c r="G1945" s="6">
        <v>4</v>
      </c>
      <c r="H1945" s="6" t="s">
        <v>19785</v>
      </c>
      <c r="I1945" s="6">
        <v>3</v>
      </c>
      <c r="J1945" s="6">
        <v>2</v>
      </c>
      <c r="K1945" s="6">
        <v>14</v>
      </c>
      <c r="L1945" s="6" t="s">
        <v>527</v>
      </c>
      <c r="M1945" s="6" t="s">
        <v>19786</v>
      </c>
      <c r="N1945" s="6">
        <v>5</v>
      </c>
      <c r="O1945" s="6">
        <v>4</v>
      </c>
      <c r="P1945" s="6">
        <v>4</v>
      </c>
      <c r="Q1945" s="6">
        <v>4</v>
      </c>
      <c r="R1945" s="6"/>
      <c r="S1945" s="6" t="s">
        <v>171</v>
      </c>
      <c r="T1945" s="6" t="s">
        <v>388</v>
      </c>
    </row>
    <row r="1946" spans="1:20" x14ac:dyDescent="0.25">
      <c r="A1946" s="6" t="s">
        <v>13787</v>
      </c>
      <c r="B1946" s="7">
        <f>(#REF!/#REF!)*10000000</f>
        <v>1991.1111111111113</v>
      </c>
      <c r="C1946" s="8">
        <v>1.1200000000000001</v>
      </c>
      <c r="D1946" s="9">
        <v>5625</v>
      </c>
      <c r="E1946" s="6">
        <v>3</v>
      </c>
      <c r="F1946" s="6">
        <v>4</v>
      </c>
      <c r="G1946" s="6">
        <v>4</v>
      </c>
      <c r="H1946" s="6" t="s">
        <v>19785</v>
      </c>
      <c r="I1946" s="6">
        <v>1</v>
      </c>
      <c r="J1946" s="6">
        <v>9</v>
      </c>
      <c r="K1946" s="6">
        <v>11</v>
      </c>
      <c r="L1946" s="6"/>
      <c r="M1946" s="6" t="s">
        <v>19788</v>
      </c>
      <c r="N1946" s="6">
        <v>5</v>
      </c>
      <c r="O1946" s="6">
        <v>4</v>
      </c>
      <c r="P1946" s="6">
        <v>4</v>
      </c>
      <c r="Q1946" s="6">
        <v>3</v>
      </c>
      <c r="R1946" s="6"/>
      <c r="S1946" s="6" t="s">
        <v>171</v>
      </c>
      <c r="T1946" s="6" t="s">
        <v>903</v>
      </c>
    </row>
    <row r="1947" spans="1:20" x14ac:dyDescent="0.25">
      <c r="A1947" s="6" t="s">
        <v>9697</v>
      </c>
      <c r="B1947" s="7">
        <f>(#REF!/#REF!)*10000000</f>
        <v>1992.6527886006902</v>
      </c>
      <c r="C1947" s="8">
        <v>1.79</v>
      </c>
      <c r="D1947" s="9">
        <v>8983</v>
      </c>
      <c r="E1947" s="6">
        <v>4</v>
      </c>
      <c r="F1947" s="6">
        <v>3</v>
      </c>
      <c r="G1947" s="6">
        <v>3</v>
      </c>
      <c r="H1947" s="6" t="s">
        <v>19785</v>
      </c>
      <c r="I1947" s="6">
        <v>1</v>
      </c>
      <c r="J1947" s="6">
        <v>15</v>
      </c>
      <c r="K1947" s="6">
        <v>23</v>
      </c>
      <c r="L1947" s="6" t="s">
        <v>322</v>
      </c>
      <c r="M1947" s="6" t="s">
        <v>19786</v>
      </c>
      <c r="N1947" s="6">
        <v>4.5</v>
      </c>
      <c r="O1947" s="6">
        <v>4.5</v>
      </c>
      <c r="P1947" s="6">
        <v>4.5</v>
      </c>
      <c r="Q1947" s="6">
        <v>4</v>
      </c>
      <c r="R1947" s="6" t="s">
        <v>9696</v>
      </c>
      <c r="S1947" s="6" t="s">
        <v>733</v>
      </c>
      <c r="T1947" s="6" t="s">
        <v>797</v>
      </c>
    </row>
    <row r="1948" spans="1:20" x14ac:dyDescent="0.25">
      <c r="A1948" s="6" t="s">
        <v>10442</v>
      </c>
      <c r="B1948" s="7">
        <f>(#REF!/#REF!)*10000000</f>
        <v>1995.0124688279302</v>
      </c>
      <c r="C1948" s="8">
        <v>1.6</v>
      </c>
      <c r="D1948" s="9">
        <v>8020</v>
      </c>
      <c r="E1948" s="6">
        <v>3</v>
      </c>
      <c r="F1948" s="6">
        <v>4</v>
      </c>
      <c r="G1948" s="6">
        <v>4</v>
      </c>
      <c r="H1948" s="6" t="s">
        <v>19785</v>
      </c>
      <c r="I1948" s="6">
        <v>2</v>
      </c>
      <c r="J1948" s="6">
        <v>10</v>
      </c>
      <c r="K1948" s="6">
        <v>19</v>
      </c>
      <c r="L1948" s="6" t="s">
        <v>527</v>
      </c>
      <c r="M1948" s="6" t="s">
        <v>19786</v>
      </c>
      <c r="N1948" s="6">
        <v>5</v>
      </c>
      <c r="O1948" s="6">
        <v>5</v>
      </c>
      <c r="P1948" s="6">
        <v>5</v>
      </c>
      <c r="Q1948" s="6">
        <v>5</v>
      </c>
      <c r="R1948" s="6" t="s">
        <v>10441</v>
      </c>
      <c r="S1948" s="6" t="s">
        <v>2774</v>
      </c>
      <c r="T1948" s="6" t="s">
        <v>88</v>
      </c>
    </row>
    <row r="1949" spans="1:20" x14ac:dyDescent="0.25">
      <c r="A1949" s="6" t="s">
        <v>13179</v>
      </c>
      <c r="B1949" s="7">
        <f>(#REF!/#REF!)*10000000</f>
        <v>1995.1087656068994</v>
      </c>
      <c r="C1949" s="8">
        <v>1.55</v>
      </c>
      <c r="D1949" s="9">
        <v>7769</v>
      </c>
      <c r="E1949" s="6">
        <v>3</v>
      </c>
      <c r="F1949" s="6">
        <v>4</v>
      </c>
      <c r="G1949" s="6">
        <v>3</v>
      </c>
      <c r="H1949" s="6" t="s">
        <v>19785</v>
      </c>
      <c r="I1949" s="6">
        <v>1</v>
      </c>
      <c r="J1949" s="6">
        <v>8</v>
      </c>
      <c r="K1949" s="6">
        <v>19</v>
      </c>
      <c r="L1949" s="6" t="s">
        <v>304</v>
      </c>
      <c r="M1949" s="6" t="s">
        <v>19786</v>
      </c>
      <c r="N1949" s="6">
        <v>5</v>
      </c>
      <c r="O1949" s="6">
        <v>5</v>
      </c>
      <c r="P1949" s="6">
        <v>5</v>
      </c>
      <c r="Q1949" s="6">
        <v>5</v>
      </c>
      <c r="R1949" s="6"/>
      <c r="S1949" s="6" t="s">
        <v>171</v>
      </c>
      <c r="T1949" s="6" t="s">
        <v>13177</v>
      </c>
    </row>
    <row r="1950" spans="1:20" x14ac:dyDescent="0.25">
      <c r="A1950" s="6" t="s">
        <v>1102</v>
      </c>
      <c r="B1950" s="7">
        <f>(#REF!/#REF!)*10000000</f>
        <v>1995.8941605839416</v>
      </c>
      <c r="C1950" s="8">
        <v>1.75</v>
      </c>
      <c r="D1950" s="9">
        <v>8768</v>
      </c>
      <c r="E1950" s="6">
        <v>3</v>
      </c>
      <c r="F1950" s="6">
        <v>3</v>
      </c>
      <c r="G1950" s="6">
        <v>0</v>
      </c>
      <c r="H1950" s="6" t="s">
        <v>19785</v>
      </c>
      <c r="I1950" s="6">
        <v>0</v>
      </c>
      <c r="J1950" s="6">
        <v>2</v>
      </c>
      <c r="K1950" s="6">
        <v>2</v>
      </c>
      <c r="L1950" s="6"/>
      <c r="M1950" s="6" t="s">
        <v>19789</v>
      </c>
      <c r="N1950" s="6"/>
      <c r="O1950" s="6"/>
      <c r="P1950" s="6"/>
      <c r="Q1950" s="6"/>
      <c r="R1950" s="6"/>
      <c r="S1950" s="6"/>
      <c r="T1950" s="6" t="s">
        <v>1099</v>
      </c>
    </row>
    <row r="1951" spans="1:20" x14ac:dyDescent="0.25">
      <c r="A1951" s="6" t="s">
        <v>13875</v>
      </c>
      <c r="B1951" s="7">
        <f>(#REF!/#REF!)*10000000</f>
        <v>1996.1287200580691</v>
      </c>
      <c r="C1951" s="8">
        <v>1.65</v>
      </c>
      <c r="D1951" s="9">
        <v>8266</v>
      </c>
      <c r="E1951" s="6">
        <v>3</v>
      </c>
      <c r="F1951" s="6">
        <v>3</v>
      </c>
      <c r="G1951" s="6">
        <v>3</v>
      </c>
      <c r="H1951" s="6" t="s">
        <v>19785</v>
      </c>
      <c r="I1951" s="6">
        <v>1</v>
      </c>
      <c r="J1951" s="6">
        <v>2</v>
      </c>
      <c r="K1951" s="6">
        <v>22</v>
      </c>
      <c r="L1951" s="6"/>
      <c r="M1951" s="6" t="s">
        <v>19789</v>
      </c>
      <c r="N1951" s="6"/>
      <c r="O1951" s="6"/>
      <c r="P1951" s="6"/>
      <c r="Q1951" s="6"/>
      <c r="R1951" s="6" t="s">
        <v>93</v>
      </c>
      <c r="S1951" s="6" t="s">
        <v>2179</v>
      </c>
      <c r="T1951" s="6" t="s">
        <v>281</v>
      </c>
    </row>
    <row r="1952" spans="1:20" x14ac:dyDescent="0.25">
      <c r="A1952" s="6" t="s">
        <v>19341</v>
      </c>
      <c r="B1952" s="7">
        <f>(#REF!/#REF!)*10000000</f>
        <v>1996.7460434846917</v>
      </c>
      <c r="C1952" s="8">
        <v>1.35</v>
      </c>
      <c r="D1952" s="9">
        <v>6761</v>
      </c>
      <c r="E1952" s="6">
        <v>3</v>
      </c>
      <c r="F1952" s="6">
        <v>5</v>
      </c>
      <c r="G1952" s="6">
        <v>3</v>
      </c>
      <c r="H1952" s="6" t="s">
        <v>19785</v>
      </c>
      <c r="I1952" s="6">
        <v>2</v>
      </c>
      <c r="J1952" s="6">
        <v>6</v>
      </c>
      <c r="K1952" s="6">
        <v>20</v>
      </c>
      <c r="L1952" s="6"/>
      <c r="M1952" s="6" t="s">
        <v>19788</v>
      </c>
      <c r="N1952" s="6">
        <v>4</v>
      </c>
      <c r="O1952" s="6">
        <v>3</v>
      </c>
      <c r="P1952" s="6">
        <v>3</v>
      </c>
      <c r="Q1952" s="6">
        <v>3</v>
      </c>
      <c r="R1952" s="6" t="s">
        <v>93</v>
      </c>
      <c r="S1952" s="6" t="s">
        <v>19340</v>
      </c>
      <c r="T1952" s="6" t="s">
        <v>890</v>
      </c>
    </row>
    <row r="1953" spans="1:20" x14ac:dyDescent="0.25">
      <c r="A1953" s="6" t="s">
        <v>2733</v>
      </c>
      <c r="B1953" s="7">
        <f>(#REF!/#REF!)*10000000</f>
        <v>1996.9278033794162</v>
      </c>
      <c r="C1953" s="8">
        <v>1.3</v>
      </c>
      <c r="D1953" s="9">
        <v>6510</v>
      </c>
      <c r="E1953" s="6">
        <v>3</v>
      </c>
      <c r="F1953" s="6">
        <v>3</v>
      </c>
      <c r="G1953" s="6">
        <v>0</v>
      </c>
      <c r="H1953" s="6" t="s">
        <v>19785</v>
      </c>
      <c r="I1953" s="6">
        <v>0</v>
      </c>
      <c r="J1953" s="6">
        <v>16</v>
      </c>
      <c r="K1953" s="6">
        <v>16</v>
      </c>
      <c r="L1953" s="6"/>
      <c r="M1953" s="6" t="s">
        <v>19789</v>
      </c>
      <c r="N1953" s="6">
        <v>4</v>
      </c>
      <c r="O1953" s="6">
        <v>3</v>
      </c>
      <c r="P1953" s="6">
        <v>3</v>
      </c>
      <c r="Q1953" s="6">
        <v>3</v>
      </c>
      <c r="R1953" s="6"/>
      <c r="S1953" s="6"/>
      <c r="T1953" s="6" t="s">
        <v>2731</v>
      </c>
    </row>
    <row r="1954" spans="1:20" x14ac:dyDescent="0.25">
      <c r="A1954" s="6" t="s">
        <v>13129</v>
      </c>
      <c r="B1954" s="7">
        <f>(#REF!/#REF!)*10000000</f>
        <v>1997.0774476376034</v>
      </c>
      <c r="C1954" s="8">
        <v>1.23</v>
      </c>
      <c r="D1954" s="9">
        <v>6159</v>
      </c>
      <c r="E1954" s="6">
        <v>3</v>
      </c>
      <c r="F1954" s="6">
        <v>5</v>
      </c>
      <c r="G1954" s="6">
        <v>3</v>
      </c>
      <c r="H1954" s="6" t="s">
        <v>19785</v>
      </c>
      <c r="I1954" s="6">
        <v>1</v>
      </c>
      <c r="J1954" s="6">
        <v>5</v>
      </c>
      <c r="K1954" s="6">
        <v>20</v>
      </c>
      <c r="L1954" s="6" t="s">
        <v>143</v>
      </c>
      <c r="M1954" s="6" t="s">
        <v>19786</v>
      </c>
      <c r="N1954" s="6">
        <v>4</v>
      </c>
      <c r="O1954" s="6">
        <v>3</v>
      </c>
      <c r="P1954" s="6">
        <v>3</v>
      </c>
      <c r="Q1954" s="6">
        <v>3</v>
      </c>
      <c r="R1954" s="6" t="s">
        <v>3473</v>
      </c>
      <c r="S1954" s="6" t="s">
        <v>13128</v>
      </c>
      <c r="T1954" s="6" t="s">
        <v>890</v>
      </c>
    </row>
    <row r="1955" spans="1:20" x14ac:dyDescent="0.25">
      <c r="A1955" s="6" t="s">
        <v>8833</v>
      </c>
      <c r="B1955" s="7">
        <f>(#REF!/#REF!)*10000000</f>
        <v>1997.1105634401295</v>
      </c>
      <c r="C1955" s="8">
        <v>2.35</v>
      </c>
      <c r="D1955" s="9">
        <v>11767</v>
      </c>
      <c r="E1955" s="6">
        <v>3</v>
      </c>
      <c r="F1955" s="6">
        <v>3</v>
      </c>
      <c r="G1955" s="6">
        <v>4</v>
      </c>
      <c r="H1955" s="6" t="s">
        <v>19785</v>
      </c>
      <c r="I1955" s="6">
        <v>0</v>
      </c>
      <c r="J1955" s="6">
        <v>8</v>
      </c>
      <c r="K1955" s="6">
        <v>16</v>
      </c>
      <c r="L1955" s="6" t="s">
        <v>143</v>
      </c>
      <c r="M1955" s="6" t="s">
        <v>19790</v>
      </c>
      <c r="N1955" s="6">
        <v>5</v>
      </c>
      <c r="O1955" s="6">
        <v>4.5</v>
      </c>
      <c r="P1955" s="6">
        <v>5</v>
      </c>
      <c r="Q1955" s="6">
        <v>4</v>
      </c>
      <c r="R1955" s="6" t="s">
        <v>8831</v>
      </c>
      <c r="S1955" s="6" t="s">
        <v>8832</v>
      </c>
      <c r="T1955" s="6" t="s">
        <v>8829</v>
      </c>
    </row>
    <row r="1956" spans="1:20" x14ac:dyDescent="0.25">
      <c r="A1956" s="6" t="s">
        <v>13796</v>
      </c>
      <c r="B1956" s="7">
        <f>(#REF!/#REF!)*10000000</f>
        <v>1997.1469329529243</v>
      </c>
      <c r="C1956" s="8">
        <v>1.4</v>
      </c>
      <c r="D1956" s="9">
        <v>7010</v>
      </c>
      <c r="E1956" s="6">
        <v>3</v>
      </c>
      <c r="F1956" s="6">
        <v>5</v>
      </c>
      <c r="G1956" s="6">
        <v>4</v>
      </c>
      <c r="H1956" s="6" t="s">
        <v>19785</v>
      </c>
      <c r="I1956" s="6">
        <v>0</v>
      </c>
      <c r="J1956" s="6">
        <v>6</v>
      </c>
      <c r="K1956" s="6">
        <v>20</v>
      </c>
      <c r="L1956" s="6"/>
      <c r="M1956" s="6" t="s">
        <v>19788</v>
      </c>
      <c r="N1956" s="6">
        <v>4</v>
      </c>
      <c r="O1956" s="6">
        <v>3</v>
      </c>
      <c r="P1956" s="6">
        <v>3</v>
      </c>
      <c r="Q1956" s="6">
        <v>3</v>
      </c>
      <c r="R1956" s="6" t="s">
        <v>93</v>
      </c>
      <c r="S1956" s="6" t="s">
        <v>13795</v>
      </c>
      <c r="T1956" s="6" t="s">
        <v>890</v>
      </c>
    </row>
    <row r="1957" spans="1:20" x14ac:dyDescent="0.25">
      <c r="A1957" s="6" t="s">
        <v>13563</v>
      </c>
      <c r="B1957" s="7">
        <f>(#REF!/#REF!)*10000000</f>
        <v>1997.1721456344997</v>
      </c>
      <c r="C1957" s="8">
        <v>1.1299999999999999</v>
      </c>
      <c r="D1957" s="9">
        <v>5658</v>
      </c>
      <c r="E1957" s="6">
        <v>3</v>
      </c>
      <c r="F1957" s="6">
        <v>5</v>
      </c>
      <c r="G1957" s="6">
        <v>3</v>
      </c>
      <c r="H1957" s="6" t="s">
        <v>19785</v>
      </c>
      <c r="I1957" s="6">
        <v>2</v>
      </c>
      <c r="J1957" s="6">
        <v>5</v>
      </c>
      <c r="K1957" s="6">
        <v>20</v>
      </c>
      <c r="L1957" s="6" t="s">
        <v>270</v>
      </c>
      <c r="M1957" s="6" t="s">
        <v>19786</v>
      </c>
      <c r="N1957" s="6">
        <v>4</v>
      </c>
      <c r="O1957" s="6">
        <v>3</v>
      </c>
      <c r="P1957" s="6">
        <v>3</v>
      </c>
      <c r="Q1957" s="6">
        <v>3</v>
      </c>
      <c r="R1957" s="6" t="s">
        <v>7998</v>
      </c>
      <c r="S1957" s="6" t="s">
        <v>171</v>
      </c>
      <c r="T1957" s="6" t="s">
        <v>890</v>
      </c>
    </row>
    <row r="1958" spans="1:20" x14ac:dyDescent="0.25">
      <c r="A1958" s="6" t="s">
        <v>10996</v>
      </c>
      <c r="B1958" s="7">
        <f>(#REF!/#REF!)*10000000</f>
        <v>1997.1834592241712</v>
      </c>
      <c r="C1958" s="8">
        <v>1.56</v>
      </c>
      <c r="D1958" s="9">
        <v>7811</v>
      </c>
      <c r="E1958" s="6">
        <v>3</v>
      </c>
      <c r="F1958" s="6">
        <v>5</v>
      </c>
      <c r="G1958" s="6">
        <v>3</v>
      </c>
      <c r="H1958" s="6" t="s">
        <v>19785</v>
      </c>
      <c r="I1958" s="6">
        <v>2</v>
      </c>
      <c r="J1958" s="6">
        <v>4</v>
      </c>
      <c r="K1958" s="6">
        <v>20</v>
      </c>
      <c r="L1958" s="6" t="s">
        <v>143</v>
      </c>
      <c r="M1958" s="6" t="s">
        <v>19788</v>
      </c>
      <c r="N1958" s="6">
        <v>4</v>
      </c>
      <c r="O1958" s="6">
        <v>3</v>
      </c>
      <c r="P1958" s="6">
        <v>3</v>
      </c>
      <c r="Q1958" s="6">
        <v>3</v>
      </c>
      <c r="R1958" s="6" t="s">
        <v>4089</v>
      </c>
      <c r="S1958" s="6" t="s">
        <v>171</v>
      </c>
      <c r="T1958" s="6" t="s">
        <v>10994</v>
      </c>
    </row>
    <row r="1959" spans="1:20" x14ac:dyDescent="0.25">
      <c r="A1959" s="6" t="s">
        <v>7993</v>
      </c>
      <c r="B1959" s="7">
        <f>(#REF!/#REF!)*10000000</f>
        <v>1997.2451790633606</v>
      </c>
      <c r="C1959" s="8">
        <v>1.1599999999999999</v>
      </c>
      <c r="D1959" s="9">
        <v>5808</v>
      </c>
      <c r="E1959" s="6">
        <v>3</v>
      </c>
      <c r="F1959" s="6">
        <v>3</v>
      </c>
      <c r="G1959" s="6">
        <v>3</v>
      </c>
      <c r="H1959" s="6" t="s">
        <v>19785</v>
      </c>
      <c r="I1959" s="6">
        <v>2</v>
      </c>
      <c r="J1959" s="6">
        <v>3</v>
      </c>
      <c r="K1959" s="6">
        <v>20</v>
      </c>
      <c r="L1959" s="6" t="s">
        <v>143</v>
      </c>
      <c r="M1959" s="6" t="s">
        <v>19786</v>
      </c>
      <c r="N1959" s="6">
        <v>4</v>
      </c>
      <c r="O1959" s="6">
        <v>3</v>
      </c>
      <c r="P1959" s="6">
        <v>3</v>
      </c>
      <c r="Q1959" s="6">
        <v>3</v>
      </c>
      <c r="R1959" s="6" t="s">
        <v>7965</v>
      </c>
      <c r="S1959" s="6" t="s">
        <v>171</v>
      </c>
      <c r="T1959" s="6" t="s">
        <v>890</v>
      </c>
    </row>
    <row r="1960" spans="1:20" x14ac:dyDescent="0.25">
      <c r="A1960" s="6" t="s">
        <v>4340</v>
      </c>
      <c r="B1960" s="7">
        <f>(#REF!/#REF!)*10000000</f>
        <v>1997.2451790633609</v>
      </c>
      <c r="C1960" s="8">
        <v>1.45</v>
      </c>
      <c r="D1960" s="9">
        <v>7260</v>
      </c>
      <c r="E1960" s="6">
        <v>3</v>
      </c>
      <c r="F1960" s="6">
        <v>5</v>
      </c>
      <c r="G1960" s="6">
        <v>3</v>
      </c>
      <c r="H1960" s="6" t="s">
        <v>19785</v>
      </c>
      <c r="I1960" s="6">
        <v>2</v>
      </c>
      <c r="J1960" s="6">
        <v>11</v>
      </c>
      <c r="K1960" s="6">
        <v>20</v>
      </c>
      <c r="L1960" s="6"/>
      <c r="M1960" s="6" t="s">
        <v>19786</v>
      </c>
      <c r="N1960" s="6">
        <v>4</v>
      </c>
      <c r="O1960" s="6">
        <v>3</v>
      </c>
      <c r="P1960" s="6">
        <v>3</v>
      </c>
      <c r="Q1960" s="6">
        <v>3</v>
      </c>
      <c r="R1960" s="6" t="s">
        <v>4338</v>
      </c>
      <c r="S1960" s="6" t="s">
        <v>171</v>
      </c>
      <c r="T1960" s="6" t="s">
        <v>890</v>
      </c>
    </row>
    <row r="1961" spans="1:20" x14ac:dyDescent="0.25">
      <c r="A1961" s="6" t="s">
        <v>7683</v>
      </c>
      <c r="B1961" s="7">
        <f>(#REF!/#REF!)*10000000</f>
        <v>1997.2764412165229</v>
      </c>
      <c r="C1961" s="8">
        <v>1.32</v>
      </c>
      <c r="D1961" s="9">
        <v>6609</v>
      </c>
      <c r="E1961" s="6">
        <v>3</v>
      </c>
      <c r="F1961" s="6">
        <v>5</v>
      </c>
      <c r="G1961" s="6">
        <v>3</v>
      </c>
      <c r="H1961" s="6" t="s">
        <v>19785</v>
      </c>
      <c r="I1961" s="6">
        <v>1</v>
      </c>
      <c r="J1961" s="6">
        <v>11</v>
      </c>
      <c r="K1961" s="6">
        <v>20</v>
      </c>
      <c r="L1961" s="6" t="s">
        <v>143</v>
      </c>
      <c r="M1961" s="6" t="s">
        <v>19788</v>
      </c>
      <c r="N1961" s="6">
        <v>4</v>
      </c>
      <c r="O1961" s="6">
        <v>3</v>
      </c>
      <c r="P1961" s="6">
        <v>3</v>
      </c>
      <c r="Q1961" s="6">
        <v>3</v>
      </c>
      <c r="R1961" s="6" t="s">
        <v>7681</v>
      </c>
      <c r="S1961" s="6" t="s">
        <v>7682</v>
      </c>
      <c r="T1961" s="6" t="s">
        <v>6283</v>
      </c>
    </row>
    <row r="1962" spans="1:20" x14ac:dyDescent="0.25">
      <c r="A1962" s="6" t="s">
        <v>2072</v>
      </c>
      <c r="B1962" s="7">
        <f>(#REF!/#REF!)*10000000</f>
        <v>1999.0592662276574</v>
      </c>
      <c r="C1962" s="8">
        <v>1.7</v>
      </c>
      <c r="D1962" s="9">
        <v>8504</v>
      </c>
      <c r="E1962" s="6">
        <v>4</v>
      </c>
      <c r="F1962" s="6">
        <v>4</v>
      </c>
      <c r="G1962" s="6">
        <v>3</v>
      </c>
      <c r="H1962" s="6" t="s">
        <v>19785</v>
      </c>
      <c r="I1962" s="6">
        <v>0</v>
      </c>
      <c r="J1962" s="6">
        <v>2</v>
      </c>
      <c r="K1962" s="6">
        <v>34</v>
      </c>
      <c r="L1962" s="6"/>
      <c r="M1962" s="6" t="s">
        <v>19788</v>
      </c>
      <c r="N1962" s="6">
        <v>4</v>
      </c>
      <c r="O1962" s="6">
        <v>5</v>
      </c>
      <c r="P1962" s="6">
        <v>4</v>
      </c>
      <c r="Q1962" s="6">
        <v>3</v>
      </c>
      <c r="R1962" s="6" t="s">
        <v>93</v>
      </c>
      <c r="S1962" s="6"/>
      <c r="T1962" s="6" t="s">
        <v>2068</v>
      </c>
    </row>
    <row r="1963" spans="1:20" x14ac:dyDescent="0.25">
      <c r="A1963" s="6" t="s">
        <v>12305</v>
      </c>
      <c r="B1963" s="7">
        <f>(#REF!/#REF!)*10000000</f>
        <v>1999.9999999999998</v>
      </c>
      <c r="C1963" s="8">
        <v>1.92</v>
      </c>
      <c r="D1963" s="9">
        <v>9600</v>
      </c>
      <c r="E1963" s="6">
        <v>3</v>
      </c>
      <c r="F1963" s="6">
        <v>3</v>
      </c>
      <c r="G1963" s="6">
        <v>3</v>
      </c>
      <c r="H1963" s="6" t="s">
        <v>19791</v>
      </c>
      <c r="I1963" s="6">
        <v>3</v>
      </c>
      <c r="J1963" s="6">
        <v>12</v>
      </c>
      <c r="K1963" s="6">
        <v>14</v>
      </c>
      <c r="L1963" s="6" t="s">
        <v>143</v>
      </c>
      <c r="M1963" s="6" t="s">
        <v>19786</v>
      </c>
      <c r="N1963" s="6">
        <v>5</v>
      </c>
      <c r="O1963" s="6">
        <v>4.5</v>
      </c>
      <c r="P1963" s="6">
        <v>5</v>
      </c>
      <c r="Q1963" s="6">
        <v>3.5</v>
      </c>
      <c r="R1963" s="6" t="s">
        <v>12304</v>
      </c>
      <c r="S1963" s="6" t="s">
        <v>4002</v>
      </c>
      <c r="T1963" s="6" t="s">
        <v>321</v>
      </c>
    </row>
    <row r="1964" spans="1:20" x14ac:dyDescent="0.25">
      <c r="A1964" s="6" t="s">
        <v>7250</v>
      </c>
      <c r="B1964" s="7">
        <f>(#REF!/#REF!)*10000000</f>
        <v>1999.9999999999998</v>
      </c>
      <c r="C1964" s="8">
        <v>1.91</v>
      </c>
      <c r="D1964" s="9">
        <v>9550</v>
      </c>
      <c r="E1964" s="6">
        <v>3</v>
      </c>
      <c r="F1964" s="6">
        <v>4</v>
      </c>
      <c r="G1964" s="6">
        <v>2</v>
      </c>
      <c r="H1964" s="6" t="s">
        <v>19785</v>
      </c>
      <c r="I1964" s="6">
        <v>2</v>
      </c>
      <c r="J1964" s="6">
        <v>17</v>
      </c>
      <c r="K1964" s="6">
        <v>20</v>
      </c>
      <c r="L1964" s="6" t="s">
        <v>270</v>
      </c>
      <c r="M1964" s="6" t="s">
        <v>19786</v>
      </c>
      <c r="N1964" s="6">
        <v>5</v>
      </c>
      <c r="O1964" s="6">
        <v>4.5</v>
      </c>
      <c r="P1964" s="6">
        <v>5</v>
      </c>
      <c r="Q1964" s="6">
        <v>3.5</v>
      </c>
      <c r="R1964" s="6" t="s">
        <v>7248</v>
      </c>
      <c r="S1964" s="6" t="s">
        <v>7249</v>
      </c>
      <c r="T1964" s="6" t="s">
        <v>7246</v>
      </c>
    </row>
    <row r="1965" spans="1:20" x14ac:dyDescent="0.25">
      <c r="A1965" s="6" t="s">
        <v>13880</v>
      </c>
      <c r="B1965" s="7">
        <f>(#REF!/#REF!)*10000000</f>
        <v>1999.9999999999998</v>
      </c>
      <c r="C1965" s="8">
        <v>1.9</v>
      </c>
      <c r="D1965" s="9">
        <v>9500</v>
      </c>
      <c r="E1965" s="6">
        <v>3</v>
      </c>
      <c r="F1965" s="6">
        <v>4</v>
      </c>
      <c r="G1965" s="6">
        <v>4</v>
      </c>
      <c r="H1965" s="6" t="s">
        <v>19785</v>
      </c>
      <c r="I1965" s="6">
        <v>1</v>
      </c>
      <c r="J1965" s="6">
        <v>6</v>
      </c>
      <c r="K1965" s="6">
        <v>13</v>
      </c>
      <c r="L1965" s="6" t="s">
        <v>322</v>
      </c>
      <c r="M1965" s="6" t="s">
        <v>19788</v>
      </c>
      <c r="N1965" s="6">
        <v>4</v>
      </c>
      <c r="O1965" s="6">
        <v>5</v>
      </c>
      <c r="P1965" s="6">
        <v>5</v>
      </c>
      <c r="Q1965" s="6">
        <v>4.5</v>
      </c>
      <c r="R1965" s="6" t="s">
        <v>13879</v>
      </c>
      <c r="S1965" s="6" t="s">
        <v>1482</v>
      </c>
      <c r="T1965" s="6" t="s">
        <v>785</v>
      </c>
    </row>
    <row r="1966" spans="1:20" x14ac:dyDescent="0.25">
      <c r="A1966" s="6" t="s">
        <v>18640</v>
      </c>
      <c r="B1966" s="7">
        <f>(#REF!/#REF!)*10000000</f>
        <v>1999.9999999999998</v>
      </c>
      <c r="C1966" s="8">
        <v>1.9</v>
      </c>
      <c r="D1966" s="9">
        <v>9500</v>
      </c>
      <c r="E1966" s="6">
        <v>4</v>
      </c>
      <c r="F1966" s="6">
        <v>3</v>
      </c>
      <c r="G1966" s="6">
        <v>3</v>
      </c>
      <c r="H1966" s="6" t="s">
        <v>19785</v>
      </c>
      <c r="I1966" s="6">
        <v>1</v>
      </c>
      <c r="J1966" s="6">
        <v>2</v>
      </c>
      <c r="K1966" s="6">
        <v>3</v>
      </c>
      <c r="L1966" s="6" t="s">
        <v>270</v>
      </c>
      <c r="M1966" s="6" t="s">
        <v>19788</v>
      </c>
      <c r="N1966" s="6">
        <v>5</v>
      </c>
      <c r="O1966" s="6">
        <v>4</v>
      </c>
      <c r="P1966" s="6">
        <v>4</v>
      </c>
      <c r="Q1966" s="6">
        <v>4</v>
      </c>
      <c r="R1966" s="6" t="s">
        <v>18638</v>
      </c>
      <c r="S1966" s="6" t="s">
        <v>18639</v>
      </c>
      <c r="T1966" s="6" t="s">
        <v>1903</v>
      </c>
    </row>
    <row r="1967" spans="1:20" x14ac:dyDescent="0.25">
      <c r="A1967" s="6" t="s">
        <v>19705</v>
      </c>
      <c r="B1967" s="7">
        <f>(#REF!/#REF!)*10000000</f>
        <v>1999.9999999999998</v>
      </c>
      <c r="C1967" s="8">
        <v>1.7</v>
      </c>
      <c r="D1967" s="9">
        <v>8500</v>
      </c>
      <c r="E1967" s="6">
        <v>4</v>
      </c>
      <c r="F1967" s="6">
        <v>4</v>
      </c>
      <c r="G1967" s="6">
        <v>4</v>
      </c>
      <c r="H1967" s="6" t="s">
        <v>19785</v>
      </c>
      <c r="I1967" s="6">
        <v>0</v>
      </c>
      <c r="J1967" s="6">
        <v>23</v>
      </c>
      <c r="K1967" s="6">
        <v>36</v>
      </c>
      <c r="L1967" s="6"/>
      <c r="M1967" s="6" t="s">
        <v>19788</v>
      </c>
      <c r="N1967" s="6">
        <v>4</v>
      </c>
      <c r="O1967" s="6">
        <v>5</v>
      </c>
      <c r="P1967" s="6">
        <v>4</v>
      </c>
      <c r="Q1967" s="6">
        <v>3</v>
      </c>
      <c r="R1967" s="6" t="s">
        <v>530</v>
      </c>
      <c r="S1967" s="6" t="s">
        <v>19704</v>
      </c>
      <c r="T1967" s="6" t="s">
        <v>19701</v>
      </c>
    </row>
    <row r="1968" spans="1:20" x14ac:dyDescent="0.25">
      <c r="A1968" s="6" t="s">
        <v>14994</v>
      </c>
      <c r="B1968" s="7">
        <f>(#REF!/#REF!)*10000000</f>
        <v>1999.9999999999998</v>
      </c>
      <c r="C1968" s="8">
        <v>1.65</v>
      </c>
      <c r="D1968" s="9">
        <v>8250</v>
      </c>
      <c r="E1968" s="6">
        <v>3</v>
      </c>
      <c r="F1968" s="6">
        <v>3</v>
      </c>
      <c r="G1968" s="6">
        <v>4</v>
      </c>
      <c r="H1968" s="6" t="s">
        <v>19785</v>
      </c>
      <c r="I1968" s="6">
        <v>1</v>
      </c>
      <c r="J1968" s="6">
        <v>15</v>
      </c>
      <c r="K1968" s="6">
        <v>18</v>
      </c>
      <c r="L1968" s="6"/>
      <c r="M1968" s="6" t="s">
        <v>19786</v>
      </c>
      <c r="N1968" s="6">
        <v>5</v>
      </c>
      <c r="O1968" s="6">
        <v>4</v>
      </c>
      <c r="P1968" s="6">
        <v>4</v>
      </c>
      <c r="Q1968" s="6">
        <v>3</v>
      </c>
      <c r="R1968" s="6" t="s">
        <v>14993</v>
      </c>
      <c r="S1968" s="6" t="s">
        <v>3486</v>
      </c>
      <c r="T1968" s="6" t="s">
        <v>903</v>
      </c>
    </row>
    <row r="1969" spans="1:20" x14ac:dyDescent="0.25">
      <c r="A1969" s="6" t="s">
        <v>7481</v>
      </c>
      <c r="B1969" s="7">
        <f>(#REF!/#REF!)*10000000</f>
        <v>1999.9999999999998</v>
      </c>
      <c r="C1969" s="8">
        <v>1.45</v>
      </c>
      <c r="D1969" s="9">
        <v>7250</v>
      </c>
      <c r="E1969" s="6">
        <v>3</v>
      </c>
      <c r="F1969" s="6">
        <v>3</v>
      </c>
      <c r="G1969" s="6">
        <v>4</v>
      </c>
      <c r="H1969" s="6" t="s">
        <v>19791</v>
      </c>
      <c r="I1969" s="6">
        <v>3</v>
      </c>
      <c r="J1969" s="6">
        <v>7</v>
      </c>
      <c r="K1969" s="6">
        <v>8</v>
      </c>
      <c r="L1969" s="6" t="s">
        <v>703</v>
      </c>
      <c r="M1969" s="6" t="s">
        <v>19787</v>
      </c>
      <c r="N1969" s="6">
        <v>4</v>
      </c>
      <c r="O1969" s="6">
        <v>4</v>
      </c>
      <c r="P1969" s="6">
        <v>5</v>
      </c>
      <c r="Q1969" s="6">
        <v>5</v>
      </c>
      <c r="R1969" s="6"/>
      <c r="S1969" s="6" t="s">
        <v>5386</v>
      </c>
      <c r="T1969" s="6" t="s">
        <v>5375</v>
      </c>
    </row>
    <row r="1970" spans="1:20" x14ac:dyDescent="0.25">
      <c r="A1970" s="6" t="s">
        <v>16158</v>
      </c>
      <c r="B1970" s="7">
        <f>(#REF!/#REF!)*10000000</f>
        <v>1999.9999999999998</v>
      </c>
      <c r="C1970" s="8">
        <v>1.2</v>
      </c>
      <c r="D1970" s="9">
        <v>6000</v>
      </c>
      <c r="E1970" s="6">
        <v>3</v>
      </c>
      <c r="F1970" s="6">
        <v>2</v>
      </c>
      <c r="G1970" s="6">
        <v>1</v>
      </c>
      <c r="H1970" s="6" t="s">
        <v>19785</v>
      </c>
      <c r="I1970" s="6">
        <v>2</v>
      </c>
      <c r="J1970" s="6">
        <v>9</v>
      </c>
      <c r="K1970" s="6">
        <v>19</v>
      </c>
      <c r="L1970" s="6" t="s">
        <v>270</v>
      </c>
      <c r="M1970" s="6" t="s">
        <v>19789</v>
      </c>
      <c r="N1970" s="6">
        <v>4</v>
      </c>
      <c r="O1970" s="6">
        <v>4</v>
      </c>
      <c r="P1970" s="6">
        <v>4</v>
      </c>
      <c r="Q1970" s="6">
        <v>4</v>
      </c>
      <c r="R1970" s="6"/>
      <c r="S1970" s="6" t="s">
        <v>16157</v>
      </c>
      <c r="T1970" s="6" t="s">
        <v>6698</v>
      </c>
    </row>
    <row r="1971" spans="1:20" x14ac:dyDescent="0.25">
      <c r="A1971" s="6" t="s">
        <v>1547</v>
      </c>
      <c r="B1971" s="7">
        <f>(#REF!/#REF!)*10000000</f>
        <v>1999.9999999999998</v>
      </c>
      <c r="C1971" s="8">
        <v>1.1499999999999999</v>
      </c>
      <c r="D1971" s="9">
        <v>5750</v>
      </c>
      <c r="E1971" s="6">
        <v>3</v>
      </c>
      <c r="F1971" s="6">
        <v>4</v>
      </c>
      <c r="G1971" s="6">
        <v>2</v>
      </c>
      <c r="H1971" s="6" t="s">
        <v>19785</v>
      </c>
      <c r="I1971" s="6">
        <v>3</v>
      </c>
      <c r="J1971" s="6">
        <v>2</v>
      </c>
      <c r="K1971" s="6">
        <v>2</v>
      </c>
      <c r="L1971" s="6"/>
      <c r="M1971" s="6" t="s">
        <v>19787</v>
      </c>
      <c r="N1971" s="6">
        <v>3</v>
      </c>
      <c r="O1971" s="6">
        <v>4</v>
      </c>
      <c r="P1971" s="6">
        <v>4</v>
      </c>
      <c r="Q1971" s="6">
        <v>4.5</v>
      </c>
      <c r="R1971" s="6" t="s">
        <v>1544</v>
      </c>
      <c r="S1971" s="6" t="s">
        <v>1545</v>
      </c>
      <c r="T1971" s="6" t="s">
        <v>1541</v>
      </c>
    </row>
    <row r="1972" spans="1:20" x14ac:dyDescent="0.25">
      <c r="A1972" s="6" t="s">
        <v>18507</v>
      </c>
      <c r="B1972" s="7">
        <f>(#REF!/#REF!)*10000000</f>
        <v>1999.9999999999998</v>
      </c>
      <c r="C1972" s="8">
        <v>0.95</v>
      </c>
      <c r="D1972" s="9">
        <v>4750</v>
      </c>
      <c r="E1972" s="6">
        <v>4</v>
      </c>
      <c r="F1972" s="6">
        <v>3</v>
      </c>
      <c r="G1972" s="6">
        <v>2</v>
      </c>
      <c r="H1972" s="6" t="s">
        <v>19785</v>
      </c>
      <c r="I1972" s="6">
        <v>0</v>
      </c>
      <c r="J1972" s="6">
        <v>17</v>
      </c>
      <c r="K1972" s="6">
        <v>20</v>
      </c>
      <c r="L1972" s="6" t="s">
        <v>270</v>
      </c>
      <c r="M1972" s="6" t="s">
        <v>19788</v>
      </c>
      <c r="N1972" s="6">
        <v>5</v>
      </c>
      <c r="O1972" s="6">
        <v>3</v>
      </c>
      <c r="P1972" s="6">
        <v>4</v>
      </c>
      <c r="Q1972" s="6">
        <v>4</v>
      </c>
      <c r="R1972" s="6" t="s">
        <v>18505</v>
      </c>
      <c r="S1972" s="6" t="s">
        <v>18506</v>
      </c>
      <c r="T1972" s="6" t="s">
        <v>18406</v>
      </c>
    </row>
    <row r="1973" spans="1:20" x14ac:dyDescent="0.25">
      <c r="A1973" s="6" t="s">
        <v>5191</v>
      </c>
      <c r="B1973" s="7">
        <f>(#REF!/#REF!)*10000000</f>
        <v>2000</v>
      </c>
      <c r="C1973" s="8">
        <v>3.35</v>
      </c>
      <c r="D1973" s="9">
        <v>16750</v>
      </c>
      <c r="E1973" s="6">
        <v>3</v>
      </c>
      <c r="F1973" s="6">
        <v>4</v>
      </c>
      <c r="G1973" s="6">
        <v>4</v>
      </c>
      <c r="H1973" s="6" t="s">
        <v>19785</v>
      </c>
      <c r="I1973" s="6">
        <v>2</v>
      </c>
      <c r="J1973" s="6">
        <v>12</v>
      </c>
      <c r="K1973" s="6">
        <v>25</v>
      </c>
      <c r="L1973" s="6" t="s">
        <v>143</v>
      </c>
      <c r="M1973" s="6" t="s">
        <v>19788</v>
      </c>
      <c r="N1973" s="6"/>
      <c r="O1973" s="6"/>
      <c r="P1973" s="6"/>
      <c r="Q1973" s="6"/>
      <c r="R1973" s="6" t="s">
        <v>5190</v>
      </c>
      <c r="S1973" s="6" t="s">
        <v>2774</v>
      </c>
      <c r="T1973" s="6" t="s">
        <v>5187</v>
      </c>
    </row>
    <row r="1974" spans="1:20" x14ac:dyDescent="0.25">
      <c r="A1974" s="6" t="s">
        <v>4217</v>
      </c>
      <c r="B1974" s="7">
        <f>(#REF!/#REF!)*10000000</f>
        <v>2000</v>
      </c>
      <c r="C1974" s="8">
        <v>3.21</v>
      </c>
      <c r="D1974" s="9">
        <v>16050</v>
      </c>
      <c r="E1974" s="6">
        <v>3</v>
      </c>
      <c r="F1974" s="6">
        <v>4</v>
      </c>
      <c r="G1974" s="6">
        <v>4</v>
      </c>
      <c r="H1974" s="6" t="s">
        <v>19785</v>
      </c>
      <c r="I1974" s="6">
        <v>1</v>
      </c>
      <c r="J1974" s="6">
        <v>15</v>
      </c>
      <c r="K1974" s="6">
        <v>40</v>
      </c>
      <c r="L1974" s="6" t="s">
        <v>143</v>
      </c>
      <c r="M1974" s="6" t="s">
        <v>19786</v>
      </c>
      <c r="N1974" s="6">
        <v>4</v>
      </c>
      <c r="O1974" s="6">
        <v>5</v>
      </c>
      <c r="P1974" s="6">
        <v>5</v>
      </c>
      <c r="Q1974" s="6">
        <v>4</v>
      </c>
      <c r="R1974" s="6" t="s">
        <v>4215</v>
      </c>
      <c r="S1974" s="6" t="s">
        <v>2774</v>
      </c>
      <c r="T1974" s="6" t="s">
        <v>4212</v>
      </c>
    </row>
    <row r="1975" spans="1:20" x14ac:dyDescent="0.25">
      <c r="A1975" s="6" t="s">
        <v>543</v>
      </c>
      <c r="B1975" s="7">
        <f>(#REF!/#REF!)*10000000</f>
        <v>2000</v>
      </c>
      <c r="C1975" s="8">
        <v>3.2</v>
      </c>
      <c r="D1975" s="9">
        <v>16000</v>
      </c>
      <c r="E1975" s="6">
        <v>3</v>
      </c>
      <c r="F1975" s="6">
        <v>3</v>
      </c>
      <c r="G1975" s="6">
        <v>4</v>
      </c>
      <c r="H1975" s="6" t="s">
        <v>19785</v>
      </c>
      <c r="I1975" s="6">
        <v>1</v>
      </c>
      <c r="J1975" s="6">
        <v>6</v>
      </c>
      <c r="K1975" s="6">
        <v>24</v>
      </c>
      <c r="L1975" s="6"/>
      <c r="M1975" s="6" t="s">
        <v>19789</v>
      </c>
      <c r="N1975" s="6"/>
      <c r="O1975" s="6"/>
      <c r="P1975" s="6"/>
      <c r="Q1975" s="6"/>
      <c r="R1975" s="6" t="s">
        <v>93</v>
      </c>
      <c r="S1975" s="6" t="s">
        <v>171</v>
      </c>
      <c r="T1975" s="6" t="s">
        <v>539</v>
      </c>
    </row>
    <row r="1976" spans="1:20" x14ac:dyDescent="0.25">
      <c r="A1976" s="6" t="s">
        <v>4358</v>
      </c>
      <c r="B1976" s="7">
        <f>(#REF!/#REF!)*10000000</f>
        <v>2000</v>
      </c>
      <c r="C1976" s="8">
        <v>2.99</v>
      </c>
      <c r="D1976" s="9">
        <v>14950</v>
      </c>
      <c r="E1976" s="6">
        <v>3</v>
      </c>
      <c r="F1976" s="6">
        <v>3</v>
      </c>
      <c r="G1976" s="6">
        <v>3</v>
      </c>
      <c r="H1976" s="6" t="s">
        <v>19785</v>
      </c>
      <c r="I1976" s="6">
        <v>1</v>
      </c>
      <c r="J1976" s="6">
        <v>7</v>
      </c>
      <c r="K1976" s="6">
        <v>17</v>
      </c>
      <c r="L1976" s="6" t="s">
        <v>270</v>
      </c>
      <c r="M1976" s="6" t="s">
        <v>19786</v>
      </c>
      <c r="N1976" s="6">
        <v>5</v>
      </c>
      <c r="O1976" s="6">
        <v>4.5</v>
      </c>
      <c r="P1976" s="6">
        <v>5</v>
      </c>
      <c r="Q1976" s="6">
        <v>5</v>
      </c>
      <c r="R1976" s="6" t="s">
        <v>4357</v>
      </c>
      <c r="S1976" s="6" t="s">
        <v>171</v>
      </c>
      <c r="T1976" s="6" t="s">
        <v>3280</v>
      </c>
    </row>
    <row r="1977" spans="1:20" x14ac:dyDescent="0.25">
      <c r="A1977" s="6" t="s">
        <v>5855</v>
      </c>
      <c r="B1977" s="7">
        <f>(#REF!/#REF!)*10000000</f>
        <v>2000</v>
      </c>
      <c r="C1977" s="8">
        <v>2.75</v>
      </c>
      <c r="D1977" s="9">
        <v>13750</v>
      </c>
      <c r="E1977" s="6">
        <v>3</v>
      </c>
      <c r="F1977" s="6">
        <v>4</v>
      </c>
      <c r="G1977" s="6">
        <v>4</v>
      </c>
      <c r="H1977" s="6" t="s">
        <v>19785</v>
      </c>
      <c r="I1977" s="6">
        <v>2</v>
      </c>
      <c r="J1977" s="6">
        <v>5</v>
      </c>
      <c r="K1977" s="6">
        <v>12</v>
      </c>
      <c r="L1977" s="6" t="s">
        <v>143</v>
      </c>
      <c r="M1977" s="6" t="s">
        <v>19790</v>
      </c>
      <c r="N1977" s="6">
        <v>4</v>
      </c>
      <c r="O1977" s="6">
        <v>4</v>
      </c>
      <c r="P1977" s="6">
        <v>4</v>
      </c>
      <c r="Q1977" s="6">
        <v>5</v>
      </c>
      <c r="R1977" s="6" t="s">
        <v>5854</v>
      </c>
      <c r="S1977" s="6" t="s">
        <v>171</v>
      </c>
      <c r="T1977" s="6" t="s">
        <v>422</v>
      </c>
    </row>
    <row r="1978" spans="1:20" x14ac:dyDescent="0.25">
      <c r="A1978" s="6" t="s">
        <v>14002</v>
      </c>
      <c r="B1978" s="7">
        <f>(#REF!/#REF!)*10000000</f>
        <v>2000</v>
      </c>
      <c r="C1978" s="8">
        <v>2.25</v>
      </c>
      <c r="D1978" s="9">
        <v>11250</v>
      </c>
      <c r="E1978" s="6">
        <v>3</v>
      </c>
      <c r="F1978" s="6">
        <v>3</v>
      </c>
      <c r="G1978" s="6">
        <v>3</v>
      </c>
      <c r="H1978" s="6" t="s">
        <v>19785</v>
      </c>
      <c r="I1978" s="6">
        <v>1</v>
      </c>
      <c r="J1978" s="6">
        <v>22</v>
      </c>
      <c r="K1978" s="6">
        <v>24</v>
      </c>
      <c r="L1978" s="6"/>
      <c r="M1978" s="6" t="s">
        <v>19788</v>
      </c>
      <c r="N1978" s="6">
        <v>5</v>
      </c>
      <c r="O1978" s="6">
        <v>4</v>
      </c>
      <c r="P1978" s="6">
        <v>4</v>
      </c>
      <c r="Q1978" s="6">
        <v>4</v>
      </c>
      <c r="R1978" s="6" t="s">
        <v>14000</v>
      </c>
      <c r="S1978" s="6" t="s">
        <v>14001</v>
      </c>
      <c r="T1978" s="6" t="s">
        <v>785</v>
      </c>
    </row>
    <row r="1979" spans="1:20" x14ac:dyDescent="0.25">
      <c r="A1979" s="6" t="s">
        <v>1208</v>
      </c>
      <c r="B1979" s="7">
        <f>(#REF!/#REF!)*10000000</f>
        <v>2000</v>
      </c>
      <c r="C1979" s="8">
        <v>2.1</v>
      </c>
      <c r="D1979" s="9">
        <v>10500</v>
      </c>
      <c r="E1979" s="6">
        <v>3</v>
      </c>
      <c r="F1979" s="6">
        <v>4</v>
      </c>
      <c r="G1979" s="6">
        <v>4</v>
      </c>
      <c r="H1979" s="6" t="s">
        <v>19785</v>
      </c>
      <c r="I1979" s="6">
        <v>1</v>
      </c>
      <c r="J1979" s="6">
        <v>11</v>
      </c>
      <c r="K1979" s="6">
        <v>12</v>
      </c>
      <c r="L1979" s="6"/>
      <c r="M1979" s="6" t="s">
        <v>19788</v>
      </c>
      <c r="N1979" s="6">
        <v>5</v>
      </c>
      <c r="O1979" s="6">
        <v>4</v>
      </c>
      <c r="P1979" s="6">
        <v>4</v>
      </c>
      <c r="Q1979" s="6">
        <v>4</v>
      </c>
      <c r="R1979" s="6" t="s">
        <v>1206</v>
      </c>
      <c r="S1979" s="6" t="s">
        <v>1207</v>
      </c>
      <c r="T1979" s="6" t="s">
        <v>1202</v>
      </c>
    </row>
    <row r="1980" spans="1:20" x14ac:dyDescent="0.25">
      <c r="A1980" s="6" t="s">
        <v>3063</v>
      </c>
      <c r="B1980" s="7">
        <f>(#REF!/#REF!)*10000000</f>
        <v>2000</v>
      </c>
      <c r="C1980" s="8">
        <v>1.98</v>
      </c>
      <c r="D1980" s="9">
        <v>9900</v>
      </c>
      <c r="E1980" s="6">
        <v>3</v>
      </c>
      <c r="F1980" s="6">
        <v>3</v>
      </c>
      <c r="G1980" s="6">
        <v>4</v>
      </c>
      <c r="H1980" s="6" t="s">
        <v>19785</v>
      </c>
      <c r="I1980" s="6">
        <v>1</v>
      </c>
      <c r="J1980" s="6">
        <v>9</v>
      </c>
      <c r="K1980" s="6">
        <v>14</v>
      </c>
      <c r="L1980" s="6" t="s">
        <v>304</v>
      </c>
      <c r="M1980" s="6" t="s">
        <v>19786</v>
      </c>
      <c r="N1980" s="6">
        <v>5</v>
      </c>
      <c r="O1980" s="6">
        <v>4.5</v>
      </c>
      <c r="P1980" s="6">
        <v>5</v>
      </c>
      <c r="Q1980" s="6">
        <v>3.5</v>
      </c>
      <c r="R1980" s="6" t="s">
        <v>3060</v>
      </c>
      <c r="S1980" s="6" t="s">
        <v>3061</v>
      </c>
      <c r="T1980" s="6" t="s">
        <v>321</v>
      </c>
    </row>
    <row r="1981" spans="1:20" x14ac:dyDescent="0.25">
      <c r="A1981" s="6" t="s">
        <v>4252</v>
      </c>
      <c r="B1981" s="7">
        <f>(#REF!/#REF!)*10000000</f>
        <v>2000</v>
      </c>
      <c r="C1981" s="8">
        <v>1.8</v>
      </c>
      <c r="D1981" s="9">
        <v>9000</v>
      </c>
      <c r="E1981" s="6">
        <v>4</v>
      </c>
      <c r="F1981" s="6">
        <v>5</v>
      </c>
      <c r="G1981" s="6">
        <v>4</v>
      </c>
      <c r="H1981" s="6" t="s">
        <v>19785</v>
      </c>
      <c r="I1981" s="6">
        <v>1</v>
      </c>
      <c r="J1981" s="6">
        <v>4</v>
      </c>
      <c r="K1981" s="6">
        <v>12</v>
      </c>
      <c r="L1981" s="6" t="s">
        <v>143</v>
      </c>
      <c r="M1981" s="6" t="s">
        <v>19786</v>
      </c>
      <c r="N1981" s="6">
        <v>4</v>
      </c>
      <c r="O1981" s="6">
        <v>4</v>
      </c>
      <c r="P1981" s="6">
        <v>4</v>
      </c>
      <c r="Q1981" s="6">
        <v>4</v>
      </c>
      <c r="R1981" s="6" t="s">
        <v>4250</v>
      </c>
      <c r="S1981" s="6" t="s">
        <v>4251</v>
      </c>
      <c r="T1981" s="6" t="s">
        <v>2660</v>
      </c>
    </row>
    <row r="1982" spans="1:20" x14ac:dyDescent="0.25">
      <c r="A1982" s="6" t="s">
        <v>5811</v>
      </c>
      <c r="B1982" s="7">
        <f>(#REF!/#REF!)*10000000</f>
        <v>2000</v>
      </c>
      <c r="C1982" s="8">
        <v>1.75</v>
      </c>
      <c r="D1982" s="9">
        <v>8750</v>
      </c>
      <c r="E1982" s="6">
        <v>3</v>
      </c>
      <c r="F1982" s="6">
        <v>4</v>
      </c>
      <c r="G1982" s="6">
        <v>3</v>
      </c>
      <c r="H1982" s="6" t="s">
        <v>19785</v>
      </c>
      <c r="I1982" s="6">
        <v>1</v>
      </c>
      <c r="J1982" s="6">
        <v>3</v>
      </c>
      <c r="K1982" s="6">
        <v>12</v>
      </c>
      <c r="L1982" s="6"/>
      <c r="M1982" s="6" t="s">
        <v>19787</v>
      </c>
      <c r="N1982" s="6">
        <v>4</v>
      </c>
      <c r="O1982" s="6">
        <v>4</v>
      </c>
      <c r="P1982" s="6">
        <v>4</v>
      </c>
      <c r="Q1982" s="6">
        <v>5</v>
      </c>
      <c r="R1982" s="6" t="s">
        <v>5810</v>
      </c>
      <c r="S1982" s="6" t="s">
        <v>392</v>
      </c>
      <c r="T1982" s="6" t="s">
        <v>5807</v>
      </c>
    </row>
    <row r="1983" spans="1:20" x14ac:dyDescent="0.25">
      <c r="A1983" s="6" t="s">
        <v>1386</v>
      </c>
      <c r="B1983" s="7">
        <f>(#REF!/#REF!)*10000000</f>
        <v>2000</v>
      </c>
      <c r="C1983" s="8">
        <v>1.6</v>
      </c>
      <c r="D1983" s="9">
        <v>8000</v>
      </c>
      <c r="E1983" s="6">
        <v>3</v>
      </c>
      <c r="F1983" s="6">
        <v>3</v>
      </c>
      <c r="G1983" s="6">
        <v>3</v>
      </c>
      <c r="H1983" s="6" t="s">
        <v>19785</v>
      </c>
      <c r="I1983" s="6">
        <v>0</v>
      </c>
      <c r="J1983" s="6">
        <v>6</v>
      </c>
      <c r="K1983" s="6">
        <v>20</v>
      </c>
      <c r="L1983" s="6"/>
      <c r="M1983" s="6" t="s">
        <v>19789</v>
      </c>
      <c r="N1983" s="6">
        <v>4</v>
      </c>
      <c r="O1983" s="6">
        <v>3</v>
      </c>
      <c r="P1983" s="6">
        <v>3</v>
      </c>
      <c r="Q1983" s="6">
        <v>3</v>
      </c>
      <c r="R1983" s="6" t="s">
        <v>93</v>
      </c>
      <c r="S1983" s="6"/>
      <c r="T1983" s="6" t="s">
        <v>890</v>
      </c>
    </row>
    <row r="1984" spans="1:20" x14ac:dyDescent="0.25">
      <c r="A1984" s="6" t="s">
        <v>5387</v>
      </c>
      <c r="B1984" s="7">
        <f>(#REF!/#REF!)*10000000</f>
        <v>2000</v>
      </c>
      <c r="C1984" s="8">
        <v>1.55</v>
      </c>
      <c r="D1984" s="9">
        <v>7750</v>
      </c>
      <c r="E1984" s="6">
        <v>3</v>
      </c>
      <c r="F1984" s="6">
        <v>3</v>
      </c>
      <c r="G1984" s="6">
        <v>4</v>
      </c>
      <c r="H1984" s="6" t="s">
        <v>19791</v>
      </c>
      <c r="I1984" s="6">
        <v>3</v>
      </c>
      <c r="J1984" s="6">
        <v>5</v>
      </c>
      <c r="K1984" s="6">
        <v>9</v>
      </c>
      <c r="L1984" s="6" t="s">
        <v>304</v>
      </c>
      <c r="M1984" s="6" t="s">
        <v>19787</v>
      </c>
      <c r="N1984" s="6">
        <v>4</v>
      </c>
      <c r="O1984" s="6">
        <v>4</v>
      </c>
      <c r="P1984" s="6">
        <v>5</v>
      </c>
      <c r="Q1984" s="6">
        <v>5</v>
      </c>
      <c r="R1984" s="6"/>
      <c r="S1984" s="6" t="s">
        <v>5386</v>
      </c>
      <c r="T1984" s="6" t="s">
        <v>5375</v>
      </c>
    </row>
    <row r="1985" spans="1:20" x14ac:dyDescent="0.25">
      <c r="A1985" s="6" t="s">
        <v>6519</v>
      </c>
      <c r="B1985" s="7">
        <f>(#REF!/#REF!)*10000000</f>
        <v>2000</v>
      </c>
      <c r="C1985" s="8">
        <v>1.55</v>
      </c>
      <c r="D1985" s="9">
        <v>7750</v>
      </c>
      <c r="E1985" s="6">
        <v>3</v>
      </c>
      <c r="F1985" s="6">
        <v>3</v>
      </c>
      <c r="G1985" s="6">
        <v>4</v>
      </c>
      <c r="H1985" s="6" t="s">
        <v>19785</v>
      </c>
      <c r="I1985" s="6">
        <v>1</v>
      </c>
      <c r="J1985" s="6">
        <v>6</v>
      </c>
      <c r="K1985" s="6">
        <v>9</v>
      </c>
      <c r="L1985" s="6" t="s">
        <v>270</v>
      </c>
      <c r="M1985" s="6" t="s">
        <v>19790</v>
      </c>
      <c r="N1985" s="6">
        <v>4</v>
      </c>
      <c r="O1985" s="6">
        <v>4</v>
      </c>
      <c r="P1985" s="6">
        <v>5</v>
      </c>
      <c r="Q1985" s="6">
        <v>5</v>
      </c>
      <c r="R1985" s="6" t="s">
        <v>6518</v>
      </c>
      <c r="S1985" s="6" t="s">
        <v>171</v>
      </c>
      <c r="T1985" s="6" t="s">
        <v>2433</v>
      </c>
    </row>
    <row r="1986" spans="1:20" x14ac:dyDescent="0.25">
      <c r="A1986" s="6" t="s">
        <v>7389</v>
      </c>
      <c r="B1986" s="7">
        <f>(#REF!/#REF!)*10000000</f>
        <v>2000</v>
      </c>
      <c r="C1986" s="8">
        <v>1.55</v>
      </c>
      <c r="D1986" s="9">
        <v>7750</v>
      </c>
      <c r="E1986" s="6">
        <v>3</v>
      </c>
      <c r="F1986" s="6">
        <v>3</v>
      </c>
      <c r="G1986" s="6">
        <v>3</v>
      </c>
      <c r="H1986" s="6" t="s">
        <v>19785</v>
      </c>
      <c r="I1986" s="6">
        <v>1</v>
      </c>
      <c r="J1986" s="6">
        <v>5</v>
      </c>
      <c r="K1986" s="6">
        <v>9</v>
      </c>
      <c r="L1986" s="6" t="s">
        <v>304</v>
      </c>
      <c r="M1986" s="6" t="s">
        <v>19787</v>
      </c>
      <c r="N1986" s="6">
        <v>4</v>
      </c>
      <c r="O1986" s="6">
        <v>4</v>
      </c>
      <c r="P1986" s="6">
        <v>5</v>
      </c>
      <c r="Q1986" s="6">
        <v>5</v>
      </c>
      <c r="R1986" s="6" t="s">
        <v>7387</v>
      </c>
      <c r="S1986" s="6" t="s">
        <v>7388</v>
      </c>
      <c r="T1986" s="6" t="s">
        <v>7385</v>
      </c>
    </row>
    <row r="1987" spans="1:20" x14ac:dyDescent="0.25">
      <c r="A1987" s="6" t="s">
        <v>9935</v>
      </c>
      <c r="B1987" s="7">
        <f>(#REF!/#REF!)*10000000</f>
        <v>2000</v>
      </c>
      <c r="C1987" s="8">
        <v>1.5</v>
      </c>
      <c r="D1987" s="9">
        <v>7500</v>
      </c>
      <c r="E1987" s="6">
        <v>3</v>
      </c>
      <c r="F1987" s="6">
        <v>3</v>
      </c>
      <c r="G1987" s="6">
        <v>4</v>
      </c>
      <c r="H1987" s="6" t="s">
        <v>19785</v>
      </c>
      <c r="I1987" s="6">
        <v>1</v>
      </c>
      <c r="J1987" s="6">
        <v>4</v>
      </c>
      <c r="K1987" s="6">
        <v>9</v>
      </c>
      <c r="L1987" s="6" t="s">
        <v>304</v>
      </c>
      <c r="M1987" s="6" t="s">
        <v>19786</v>
      </c>
      <c r="N1987" s="6">
        <v>4</v>
      </c>
      <c r="O1987" s="6">
        <v>4</v>
      </c>
      <c r="P1987" s="6">
        <v>5</v>
      </c>
      <c r="Q1987" s="6">
        <v>5</v>
      </c>
      <c r="R1987" s="6" t="s">
        <v>9934</v>
      </c>
      <c r="S1987" s="6" t="s">
        <v>7064</v>
      </c>
      <c r="T1987" s="6" t="s">
        <v>7051</v>
      </c>
    </row>
    <row r="1988" spans="1:20" x14ac:dyDescent="0.25">
      <c r="A1988" s="6" t="s">
        <v>17055</v>
      </c>
      <c r="B1988" s="7">
        <f>(#REF!/#REF!)*10000000</f>
        <v>2000</v>
      </c>
      <c r="C1988" s="8">
        <v>1.5</v>
      </c>
      <c r="D1988" s="9">
        <v>7500</v>
      </c>
      <c r="E1988" s="6">
        <v>3</v>
      </c>
      <c r="F1988" s="6">
        <v>3</v>
      </c>
      <c r="G1988" s="6">
        <v>3</v>
      </c>
      <c r="H1988" s="6" t="s">
        <v>19785</v>
      </c>
      <c r="I1988" s="6">
        <v>1</v>
      </c>
      <c r="J1988" s="6">
        <v>2</v>
      </c>
      <c r="K1988" s="6">
        <v>3</v>
      </c>
      <c r="L1988" s="6"/>
      <c r="M1988" s="6" t="s">
        <v>19788</v>
      </c>
      <c r="N1988" s="6">
        <v>4</v>
      </c>
      <c r="O1988" s="6">
        <v>4</v>
      </c>
      <c r="P1988" s="6">
        <v>4</v>
      </c>
      <c r="Q1988" s="6">
        <v>4</v>
      </c>
      <c r="R1988" s="6" t="s">
        <v>93</v>
      </c>
      <c r="S1988" s="6" t="s">
        <v>17054</v>
      </c>
      <c r="T1988" s="6" t="s">
        <v>17052</v>
      </c>
    </row>
    <row r="1989" spans="1:20" x14ac:dyDescent="0.25">
      <c r="A1989" s="6" t="s">
        <v>2830</v>
      </c>
      <c r="B1989" s="7">
        <f>(#REF!/#REF!)*10000000</f>
        <v>2000</v>
      </c>
      <c r="C1989" s="8">
        <v>1.48</v>
      </c>
      <c r="D1989" s="9">
        <v>7400</v>
      </c>
      <c r="E1989" s="6">
        <v>3</v>
      </c>
      <c r="F1989" s="6">
        <v>3</v>
      </c>
      <c r="G1989" s="6">
        <v>2</v>
      </c>
      <c r="H1989" s="6" t="s">
        <v>19785</v>
      </c>
      <c r="I1989" s="6">
        <v>2</v>
      </c>
      <c r="J1989" s="6">
        <v>1</v>
      </c>
      <c r="K1989" s="6">
        <v>3</v>
      </c>
      <c r="L1989" s="6" t="s">
        <v>322</v>
      </c>
      <c r="M1989" s="6" t="s">
        <v>19788</v>
      </c>
      <c r="N1989" s="6">
        <v>4</v>
      </c>
      <c r="O1989" s="6">
        <v>4</v>
      </c>
      <c r="P1989" s="6">
        <v>4</v>
      </c>
      <c r="Q1989" s="6">
        <v>4</v>
      </c>
      <c r="R1989" s="6" t="s">
        <v>2827</v>
      </c>
      <c r="S1989" s="6" t="s">
        <v>2828</v>
      </c>
      <c r="T1989" s="6" t="s">
        <v>2824</v>
      </c>
    </row>
    <row r="1990" spans="1:20" x14ac:dyDescent="0.25">
      <c r="A1990" s="6" t="s">
        <v>9609</v>
      </c>
      <c r="B1990" s="7">
        <f>(#REF!/#REF!)*10000000</f>
        <v>2000</v>
      </c>
      <c r="C1990" s="8">
        <v>1.35</v>
      </c>
      <c r="D1990" s="9">
        <v>6750</v>
      </c>
      <c r="E1990" s="6">
        <v>3</v>
      </c>
      <c r="F1990" s="6">
        <v>3</v>
      </c>
      <c r="G1990" s="6">
        <v>3</v>
      </c>
      <c r="H1990" s="6" t="s">
        <v>19785</v>
      </c>
      <c r="I1990" s="6">
        <v>1</v>
      </c>
      <c r="J1990" s="6">
        <v>5</v>
      </c>
      <c r="K1990" s="6">
        <v>8</v>
      </c>
      <c r="L1990" s="6" t="s">
        <v>270</v>
      </c>
      <c r="M1990" s="6" t="s">
        <v>19787</v>
      </c>
      <c r="N1990" s="6">
        <v>4</v>
      </c>
      <c r="O1990" s="6">
        <v>4</v>
      </c>
      <c r="P1990" s="6">
        <v>4</v>
      </c>
      <c r="Q1990" s="6">
        <v>4</v>
      </c>
      <c r="R1990" s="6" t="s">
        <v>9607</v>
      </c>
      <c r="S1990" s="6" t="s">
        <v>9608</v>
      </c>
      <c r="T1990" s="6" t="s">
        <v>9605</v>
      </c>
    </row>
    <row r="1991" spans="1:20" x14ac:dyDescent="0.25">
      <c r="A1991" s="6" t="s">
        <v>15118</v>
      </c>
      <c r="B1991" s="7">
        <f>(#REF!/#REF!)*10000000</f>
        <v>2000</v>
      </c>
      <c r="C1991" s="8">
        <v>1.3</v>
      </c>
      <c r="D1991" s="9">
        <v>6500</v>
      </c>
      <c r="E1991" s="6">
        <v>5</v>
      </c>
      <c r="F1991" s="6">
        <v>5</v>
      </c>
      <c r="G1991" s="6">
        <v>2</v>
      </c>
      <c r="H1991" s="6" t="s">
        <v>19785</v>
      </c>
      <c r="I1991" s="6">
        <v>3</v>
      </c>
      <c r="J1991" s="6">
        <v>2</v>
      </c>
      <c r="K1991" s="6">
        <v>4</v>
      </c>
      <c r="L1991" s="6" t="s">
        <v>206</v>
      </c>
      <c r="M1991" s="6" t="s">
        <v>19787</v>
      </c>
      <c r="N1991" s="6">
        <v>4</v>
      </c>
      <c r="O1991" s="6">
        <v>4</v>
      </c>
      <c r="P1991" s="6">
        <v>4</v>
      </c>
      <c r="Q1991" s="6">
        <v>5</v>
      </c>
      <c r="R1991" s="6" t="s">
        <v>15116</v>
      </c>
      <c r="S1991" s="6" t="s">
        <v>15117</v>
      </c>
      <c r="T1991" s="6" t="s">
        <v>15113</v>
      </c>
    </row>
    <row r="1992" spans="1:20" x14ac:dyDescent="0.25">
      <c r="A1992" s="6" t="s">
        <v>9888</v>
      </c>
      <c r="B1992" s="7">
        <f>(#REF!/#REF!)*10000000</f>
        <v>2000</v>
      </c>
      <c r="C1992" s="8">
        <v>1.08</v>
      </c>
      <c r="D1992" s="9">
        <v>5400</v>
      </c>
      <c r="E1992" s="6">
        <v>3</v>
      </c>
      <c r="F1992" s="6">
        <v>4</v>
      </c>
      <c r="G1992" s="6">
        <v>4</v>
      </c>
      <c r="H1992" s="6" t="s">
        <v>19785</v>
      </c>
      <c r="I1992" s="6">
        <v>3</v>
      </c>
      <c r="J1992" s="6">
        <v>5</v>
      </c>
      <c r="K1992" s="6">
        <v>13</v>
      </c>
      <c r="L1992" s="6" t="s">
        <v>322</v>
      </c>
      <c r="M1992" s="6" t="s">
        <v>19786</v>
      </c>
      <c r="N1992" s="6">
        <v>4</v>
      </c>
      <c r="O1992" s="6">
        <v>5</v>
      </c>
      <c r="P1992" s="6">
        <v>5</v>
      </c>
      <c r="Q1992" s="6">
        <v>4.5</v>
      </c>
      <c r="R1992" s="6" t="s">
        <v>9887</v>
      </c>
      <c r="S1992" s="6" t="s">
        <v>9880</v>
      </c>
      <c r="T1992" s="6" t="s">
        <v>9884</v>
      </c>
    </row>
    <row r="1993" spans="1:20" x14ac:dyDescent="0.25">
      <c r="A1993" s="6" t="s">
        <v>19563</v>
      </c>
      <c r="B1993" s="7">
        <f>(#REF!/#REF!)*10000000</f>
        <v>2000</v>
      </c>
      <c r="C1993" s="8">
        <v>0.9</v>
      </c>
      <c r="D1993" s="9">
        <v>4500</v>
      </c>
      <c r="E1993" s="6">
        <v>3</v>
      </c>
      <c r="F1993" s="6">
        <v>3</v>
      </c>
      <c r="G1993" s="6">
        <v>1</v>
      </c>
      <c r="H1993" s="6" t="s">
        <v>19785</v>
      </c>
      <c r="I1993" s="6">
        <v>0</v>
      </c>
      <c r="J1993" s="6">
        <v>15</v>
      </c>
      <c r="K1993" s="6">
        <v>16</v>
      </c>
      <c r="L1993" s="6"/>
      <c r="M1993" s="6" t="s">
        <v>19786</v>
      </c>
      <c r="N1993" s="6">
        <v>4</v>
      </c>
      <c r="O1993" s="6">
        <v>4</v>
      </c>
      <c r="P1993" s="6">
        <v>4</v>
      </c>
      <c r="Q1993" s="6">
        <v>4</v>
      </c>
      <c r="R1993" s="6" t="s">
        <v>356</v>
      </c>
      <c r="S1993" s="6" t="s">
        <v>18606</v>
      </c>
      <c r="T1993" s="6" t="s">
        <v>852</v>
      </c>
    </row>
    <row r="1994" spans="1:20" x14ac:dyDescent="0.25">
      <c r="A1994" s="6" t="s">
        <v>18024</v>
      </c>
      <c r="B1994" s="7">
        <f>(#REF!/#REF!)*10000000</f>
        <v>2002.9376418747495</v>
      </c>
      <c r="C1994" s="8">
        <v>1.5</v>
      </c>
      <c r="D1994" s="9">
        <v>7489</v>
      </c>
      <c r="E1994" s="6">
        <v>4</v>
      </c>
      <c r="F1994" s="6">
        <v>4</v>
      </c>
      <c r="G1994" s="6">
        <v>4</v>
      </c>
      <c r="H1994" s="6" t="s">
        <v>19785</v>
      </c>
      <c r="I1994" s="6">
        <v>0</v>
      </c>
      <c r="J1994" s="6">
        <v>10</v>
      </c>
      <c r="K1994" s="6">
        <v>18</v>
      </c>
      <c r="L1994" s="6" t="s">
        <v>143</v>
      </c>
      <c r="M1994" s="6" t="s">
        <v>19790</v>
      </c>
      <c r="N1994" s="6">
        <v>5</v>
      </c>
      <c r="O1994" s="6">
        <v>5</v>
      </c>
      <c r="P1994" s="6">
        <v>4</v>
      </c>
      <c r="Q1994" s="6">
        <v>4</v>
      </c>
      <c r="R1994" s="6" t="s">
        <v>93</v>
      </c>
      <c r="S1994" s="6" t="s">
        <v>18023</v>
      </c>
      <c r="T1994" s="6" t="s">
        <v>18021</v>
      </c>
    </row>
    <row r="1995" spans="1:20" x14ac:dyDescent="0.25">
      <c r="A1995" s="6" t="s">
        <v>11775</v>
      </c>
      <c r="B1995" s="7">
        <f>(#REF!/#REF!)*10000000</f>
        <v>2003.0045067601402</v>
      </c>
      <c r="C1995" s="8">
        <v>1.6</v>
      </c>
      <c r="D1995" s="9">
        <v>7988</v>
      </c>
      <c r="E1995" s="6">
        <v>3</v>
      </c>
      <c r="F1995" s="6">
        <v>4</v>
      </c>
      <c r="G1995" s="6">
        <v>4</v>
      </c>
      <c r="H1995" s="6" t="s">
        <v>19785</v>
      </c>
      <c r="I1995" s="6">
        <v>1</v>
      </c>
      <c r="J1995" s="6">
        <v>3</v>
      </c>
      <c r="K1995" s="6">
        <v>14</v>
      </c>
      <c r="L1995" s="6" t="s">
        <v>703</v>
      </c>
      <c r="M1995" s="6" t="s">
        <v>19786</v>
      </c>
      <c r="N1995" s="6">
        <v>5</v>
      </c>
      <c r="O1995" s="6">
        <v>4</v>
      </c>
      <c r="P1995" s="6">
        <v>5</v>
      </c>
      <c r="Q1995" s="6">
        <v>4</v>
      </c>
      <c r="R1995" s="6" t="s">
        <v>11774</v>
      </c>
      <c r="S1995" s="6" t="s">
        <v>3136</v>
      </c>
      <c r="T1995" s="6" t="s">
        <v>11772</v>
      </c>
    </row>
    <row r="1996" spans="1:20" x14ac:dyDescent="0.25">
      <c r="A1996" s="6" t="s">
        <v>3415</v>
      </c>
      <c r="B1996" s="7">
        <f>(#REF!/#REF!)*10000000</f>
        <v>2003.0390937974857</v>
      </c>
      <c r="C1996" s="8">
        <v>2.9</v>
      </c>
      <c r="D1996" s="9">
        <v>14478</v>
      </c>
      <c r="E1996" s="6">
        <v>3</v>
      </c>
      <c r="F1996" s="6">
        <v>4</v>
      </c>
      <c r="G1996" s="6">
        <v>2</v>
      </c>
      <c r="H1996" s="6" t="s">
        <v>19785</v>
      </c>
      <c r="I1996" s="6">
        <v>0</v>
      </c>
      <c r="J1996" s="6">
        <v>8</v>
      </c>
      <c r="K1996" s="6">
        <v>18</v>
      </c>
      <c r="L1996" s="6" t="s">
        <v>270</v>
      </c>
      <c r="M1996" s="6" t="s">
        <v>19788</v>
      </c>
      <c r="N1996" s="6">
        <v>4</v>
      </c>
      <c r="O1996" s="6">
        <v>4.5</v>
      </c>
      <c r="P1996" s="6">
        <v>4.5</v>
      </c>
      <c r="Q1996" s="6">
        <v>4.5</v>
      </c>
      <c r="R1996" s="6"/>
      <c r="S1996" s="6" t="s">
        <v>3414</v>
      </c>
      <c r="T1996" s="6" t="s">
        <v>3156</v>
      </c>
    </row>
    <row r="1997" spans="1:20" x14ac:dyDescent="0.25">
      <c r="A1997" s="6" t="s">
        <v>6924</v>
      </c>
      <c r="B1997" s="7">
        <f>(#REF!/#REF!)*10000000</f>
        <v>2003.0390937974857</v>
      </c>
      <c r="C1997" s="8">
        <v>2.9</v>
      </c>
      <c r="D1997" s="9">
        <v>14478</v>
      </c>
      <c r="E1997" s="6">
        <v>3</v>
      </c>
      <c r="F1997" s="6">
        <v>4</v>
      </c>
      <c r="G1997" s="6">
        <v>2</v>
      </c>
      <c r="H1997" s="6" t="s">
        <v>19785</v>
      </c>
      <c r="I1997" s="6">
        <v>0</v>
      </c>
      <c r="J1997" s="6">
        <v>11</v>
      </c>
      <c r="K1997" s="6">
        <v>24</v>
      </c>
      <c r="L1997" s="6" t="s">
        <v>143</v>
      </c>
      <c r="M1997" s="6" t="s">
        <v>19786</v>
      </c>
      <c r="N1997" s="6">
        <v>4</v>
      </c>
      <c r="O1997" s="6">
        <v>4.5</v>
      </c>
      <c r="P1997" s="6">
        <v>4.5</v>
      </c>
      <c r="Q1997" s="6">
        <v>4.5</v>
      </c>
      <c r="R1997" s="6" t="s">
        <v>93</v>
      </c>
      <c r="S1997" s="6" t="s">
        <v>6923</v>
      </c>
      <c r="T1997" s="6" t="s">
        <v>6202</v>
      </c>
    </row>
    <row r="1998" spans="1:20" x14ac:dyDescent="0.25">
      <c r="A1998" s="6" t="s">
        <v>13280</v>
      </c>
      <c r="B1998" s="7">
        <f>(#REF!/#REF!)*10000000</f>
        <v>2003.0635088959584</v>
      </c>
      <c r="C1998" s="8">
        <v>1.7</v>
      </c>
      <c r="D1998" s="9">
        <v>8487</v>
      </c>
      <c r="E1998" s="6">
        <v>3</v>
      </c>
      <c r="F1998" s="6">
        <v>4</v>
      </c>
      <c r="G1998" s="6">
        <v>4</v>
      </c>
      <c r="H1998" s="6" t="s">
        <v>19785</v>
      </c>
      <c r="I1998" s="6">
        <v>1</v>
      </c>
      <c r="J1998" s="6">
        <v>14</v>
      </c>
      <c r="K1998" s="6">
        <v>15</v>
      </c>
      <c r="L1998" s="6" t="s">
        <v>206</v>
      </c>
      <c r="M1998" s="6" t="s">
        <v>19786</v>
      </c>
      <c r="N1998" s="6">
        <v>5</v>
      </c>
      <c r="O1998" s="6">
        <v>4</v>
      </c>
      <c r="P1998" s="6">
        <v>5</v>
      </c>
      <c r="Q1998" s="6">
        <v>4</v>
      </c>
      <c r="R1998" s="6" t="s">
        <v>13278</v>
      </c>
      <c r="S1998" s="6" t="s">
        <v>13279</v>
      </c>
      <c r="T1998" s="6" t="s">
        <v>5563</v>
      </c>
    </row>
    <row r="1999" spans="1:20" x14ac:dyDescent="0.25">
      <c r="A1999" s="6" t="s">
        <v>12337</v>
      </c>
      <c r="B1999" s="7">
        <f>(#REF!/#REF!)*10000000</f>
        <v>2003.1000357696435</v>
      </c>
      <c r="C1999" s="8">
        <v>1.68</v>
      </c>
      <c r="D1999" s="9">
        <v>8387</v>
      </c>
      <c r="E1999" s="6">
        <v>3</v>
      </c>
      <c r="F1999" s="6">
        <v>3</v>
      </c>
      <c r="G1999" s="6">
        <v>4</v>
      </c>
      <c r="H1999" s="6" t="s">
        <v>19785</v>
      </c>
      <c r="I1999" s="6">
        <v>2</v>
      </c>
      <c r="J1999" s="6">
        <v>4</v>
      </c>
      <c r="K1999" s="6">
        <v>14</v>
      </c>
      <c r="L1999" s="6" t="s">
        <v>270</v>
      </c>
      <c r="M1999" s="6" t="s">
        <v>19786</v>
      </c>
      <c r="N1999" s="6">
        <v>5</v>
      </c>
      <c r="O1999" s="6">
        <v>4</v>
      </c>
      <c r="P1999" s="6">
        <v>5</v>
      </c>
      <c r="Q1999" s="6">
        <v>4</v>
      </c>
      <c r="R1999" s="6" t="s">
        <v>12335</v>
      </c>
      <c r="S1999" s="6" t="s">
        <v>12336</v>
      </c>
      <c r="T1999" s="6" t="s">
        <v>3156</v>
      </c>
    </row>
    <row r="2000" spans="1:20" x14ac:dyDescent="0.25">
      <c r="A2000" s="6" t="s">
        <v>10429</v>
      </c>
      <c r="B2000" s="7">
        <f>(#REF!/#REF!)*10000000</f>
        <v>2003.1015766347894</v>
      </c>
      <c r="C2000" s="8">
        <v>1.55</v>
      </c>
      <c r="D2000" s="9">
        <v>7738</v>
      </c>
      <c r="E2000" s="6">
        <v>3</v>
      </c>
      <c r="F2000" s="6">
        <v>3</v>
      </c>
      <c r="G2000" s="6">
        <v>4</v>
      </c>
      <c r="H2000" s="6" t="s">
        <v>19791</v>
      </c>
      <c r="I2000" s="6">
        <v>2</v>
      </c>
      <c r="J2000" s="6">
        <v>7</v>
      </c>
      <c r="K2000" s="6">
        <v>14</v>
      </c>
      <c r="L2000" s="6" t="s">
        <v>143</v>
      </c>
      <c r="M2000" s="6" t="s">
        <v>19786</v>
      </c>
      <c r="N2000" s="6">
        <v>5</v>
      </c>
      <c r="O2000" s="6">
        <v>4</v>
      </c>
      <c r="P2000" s="6">
        <v>5</v>
      </c>
      <c r="Q2000" s="6">
        <v>4</v>
      </c>
      <c r="R2000" s="6" t="s">
        <v>10428</v>
      </c>
      <c r="S2000" s="6" t="s">
        <v>3629</v>
      </c>
      <c r="T2000" s="6" t="s">
        <v>10426</v>
      </c>
    </row>
    <row r="2001" spans="1:20" x14ac:dyDescent="0.25">
      <c r="A2001" s="6" t="s">
        <v>6124</v>
      </c>
      <c r="B2001" s="7">
        <f>(#REF!/#REF!)*10000000</f>
        <v>2003.1235146329873</v>
      </c>
      <c r="C2001" s="8">
        <v>2.95</v>
      </c>
      <c r="D2001" s="9">
        <v>14727</v>
      </c>
      <c r="E2001" s="6">
        <v>3</v>
      </c>
      <c r="F2001" s="6">
        <v>4</v>
      </c>
      <c r="G2001" s="6">
        <v>2</v>
      </c>
      <c r="H2001" s="6" t="s">
        <v>19785</v>
      </c>
      <c r="I2001" s="6">
        <v>0</v>
      </c>
      <c r="J2001" s="6">
        <v>12</v>
      </c>
      <c r="K2001" s="6">
        <v>24</v>
      </c>
      <c r="L2001" s="6" t="s">
        <v>270</v>
      </c>
      <c r="M2001" s="6" t="s">
        <v>19786</v>
      </c>
      <c r="N2001" s="6">
        <v>4</v>
      </c>
      <c r="O2001" s="6">
        <v>4.5</v>
      </c>
      <c r="P2001" s="6">
        <v>4.5</v>
      </c>
      <c r="Q2001" s="6">
        <v>4.5</v>
      </c>
      <c r="R2001" s="6" t="s">
        <v>6123</v>
      </c>
      <c r="S2001" s="6" t="s">
        <v>171</v>
      </c>
      <c r="T2001" s="6" t="s">
        <v>6121</v>
      </c>
    </row>
    <row r="2002" spans="1:20" x14ac:dyDescent="0.25">
      <c r="A2002" s="6" t="s">
        <v>7311</v>
      </c>
      <c r="B2002" s="7">
        <f>(#REF!/#REF!)*10000000</f>
        <v>2003.1564890129901</v>
      </c>
      <c r="C2002" s="8">
        <v>1.65</v>
      </c>
      <c r="D2002" s="9">
        <v>8237</v>
      </c>
      <c r="E2002" s="6">
        <v>3</v>
      </c>
      <c r="F2002" s="6">
        <v>4</v>
      </c>
      <c r="G2002" s="6">
        <v>3</v>
      </c>
      <c r="H2002" s="6" t="s">
        <v>19785</v>
      </c>
      <c r="I2002" s="6">
        <v>1</v>
      </c>
      <c r="J2002" s="6">
        <v>3</v>
      </c>
      <c r="K2002" s="6">
        <v>14</v>
      </c>
      <c r="L2002" s="6" t="s">
        <v>527</v>
      </c>
      <c r="M2002" s="6" t="s">
        <v>19790</v>
      </c>
      <c r="N2002" s="6">
        <v>5</v>
      </c>
      <c r="O2002" s="6">
        <v>4</v>
      </c>
      <c r="P2002" s="6">
        <v>5</v>
      </c>
      <c r="Q2002" s="6">
        <v>4</v>
      </c>
      <c r="R2002" s="6" t="s">
        <v>7309</v>
      </c>
      <c r="S2002" s="6" t="s">
        <v>7310</v>
      </c>
      <c r="T2002" s="6" t="s">
        <v>3156</v>
      </c>
    </row>
    <row r="2003" spans="1:20" x14ac:dyDescent="0.25">
      <c r="A2003" s="6" t="s">
        <v>6983</v>
      </c>
      <c r="B2003" s="7">
        <f>(#REF!/#REF!)*10000000</f>
        <v>2010.0502512562814</v>
      </c>
      <c r="C2003" s="8">
        <v>2</v>
      </c>
      <c r="D2003" s="9">
        <v>9950</v>
      </c>
      <c r="E2003" s="6">
        <v>4</v>
      </c>
      <c r="F2003" s="6">
        <v>4</v>
      </c>
      <c r="G2003" s="6">
        <v>2</v>
      </c>
      <c r="H2003" s="6" t="s">
        <v>19785</v>
      </c>
      <c r="I2003" s="6">
        <v>0</v>
      </c>
      <c r="J2003" s="6">
        <v>0</v>
      </c>
      <c r="K2003" s="6">
        <v>14</v>
      </c>
      <c r="L2003" s="6" t="s">
        <v>31</v>
      </c>
      <c r="M2003" s="6" t="s">
        <v>19786</v>
      </c>
      <c r="N2003" s="6">
        <v>5</v>
      </c>
      <c r="O2003" s="6">
        <v>5</v>
      </c>
      <c r="P2003" s="6">
        <v>5</v>
      </c>
      <c r="Q2003" s="6">
        <v>4.5</v>
      </c>
      <c r="R2003" s="6" t="s">
        <v>530</v>
      </c>
      <c r="S2003" s="6" t="s">
        <v>6982</v>
      </c>
      <c r="T2003" s="6" t="s">
        <v>6980</v>
      </c>
    </row>
    <row r="2004" spans="1:20" x14ac:dyDescent="0.25">
      <c r="A2004" s="6" t="s">
        <v>8693</v>
      </c>
      <c r="B2004" s="7">
        <f>(#REF!/#REF!)*10000000</f>
        <v>2010.0502512562814</v>
      </c>
      <c r="C2004" s="8">
        <v>1.8</v>
      </c>
      <c r="D2004" s="9">
        <v>8955</v>
      </c>
      <c r="E2004" s="6">
        <v>4</v>
      </c>
      <c r="F2004" s="6">
        <v>4</v>
      </c>
      <c r="G2004" s="6">
        <v>2</v>
      </c>
      <c r="H2004" s="6" t="s">
        <v>19791</v>
      </c>
      <c r="I2004" s="6">
        <v>1</v>
      </c>
      <c r="J2004" s="6">
        <v>9</v>
      </c>
      <c r="K2004" s="6">
        <v>14</v>
      </c>
      <c r="L2004" s="6" t="s">
        <v>322</v>
      </c>
      <c r="M2004" s="6" t="s">
        <v>19786</v>
      </c>
      <c r="N2004" s="6">
        <v>5</v>
      </c>
      <c r="O2004" s="6">
        <v>5</v>
      </c>
      <c r="P2004" s="6">
        <v>5</v>
      </c>
      <c r="Q2004" s="6">
        <v>4.5</v>
      </c>
      <c r="R2004" s="6" t="s">
        <v>8691</v>
      </c>
      <c r="S2004" s="6" t="s">
        <v>8692</v>
      </c>
      <c r="T2004" s="6" t="s">
        <v>8689</v>
      </c>
    </row>
    <row r="2005" spans="1:20" x14ac:dyDescent="0.25">
      <c r="A2005" s="6" t="s">
        <v>9529</v>
      </c>
      <c r="B2005" s="7">
        <f>(#REF!/#REF!)*10000000</f>
        <v>2010.0502512562814</v>
      </c>
      <c r="C2005" s="8">
        <v>1.76</v>
      </c>
      <c r="D2005" s="9">
        <v>8756</v>
      </c>
      <c r="E2005" s="6">
        <v>4</v>
      </c>
      <c r="F2005" s="6">
        <v>4</v>
      </c>
      <c r="G2005" s="6">
        <v>2</v>
      </c>
      <c r="H2005" s="6" t="s">
        <v>19785</v>
      </c>
      <c r="I2005" s="6">
        <v>0</v>
      </c>
      <c r="J2005" s="6">
        <v>6</v>
      </c>
      <c r="K2005" s="6">
        <v>14</v>
      </c>
      <c r="L2005" s="6" t="s">
        <v>304</v>
      </c>
      <c r="M2005" s="6" t="s">
        <v>19786</v>
      </c>
      <c r="N2005" s="6">
        <v>5</v>
      </c>
      <c r="O2005" s="6">
        <v>5</v>
      </c>
      <c r="P2005" s="6">
        <v>5</v>
      </c>
      <c r="Q2005" s="6">
        <v>4.5</v>
      </c>
      <c r="R2005" s="6" t="s">
        <v>9528</v>
      </c>
      <c r="S2005" s="6" t="s">
        <v>8734</v>
      </c>
      <c r="T2005" s="6" t="s">
        <v>2660</v>
      </c>
    </row>
    <row r="2006" spans="1:20" x14ac:dyDescent="0.25">
      <c r="A2006" s="6" t="s">
        <v>9071</v>
      </c>
      <c r="B2006" s="7">
        <f>(#REF!/#REF!)*10000000</f>
        <v>2010.0502512562814</v>
      </c>
      <c r="C2006" s="8">
        <v>1.68</v>
      </c>
      <c r="D2006" s="9">
        <v>8358</v>
      </c>
      <c r="E2006" s="6">
        <v>4</v>
      </c>
      <c r="F2006" s="6">
        <v>4</v>
      </c>
      <c r="G2006" s="6">
        <v>2</v>
      </c>
      <c r="H2006" s="6" t="s">
        <v>19791</v>
      </c>
      <c r="I2006" s="6">
        <v>1</v>
      </c>
      <c r="J2006" s="6">
        <v>2</v>
      </c>
      <c r="K2006" s="6">
        <v>14</v>
      </c>
      <c r="L2006" s="6" t="s">
        <v>527</v>
      </c>
      <c r="M2006" s="6" t="s">
        <v>19786</v>
      </c>
      <c r="N2006" s="6">
        <v>5</v>
      </c>
      <c r="O2006" s="6">
        <v>5</v>
      </c>
      <c r="P2006" s="6">
        <v>5</v>
      </c>
      <c r="Q2006" s="6">
        <v>4.5</v>
      </c>
      <c r="R2006" s="6" t="s">
        <v>530</v>
      </c>
      <c r="S2006" s="6" t="s">
        <v>9070</v>
      </c>
      <c r="T2006" s="6" t="s">
        <v>9068</v>
      </c>
    </row>
    <row r="2007" spans="1:20" x14ac:dyDescent="0.25">
      <c r="A2007" s="6" t="s">
        <v>13043</v>
      </c>
      <c r="B2007" s="7">
        <f>(#REF!/#REF!)*10000000</f>
        <v>2010.0502512562814</v>
      </c>
      <c r="C2007" s="8">
        <v>1.68</v>
      </c>
      <c r="D2007" s="9">
        <v>8358</v>
      </c>
      <c r="E2007" s="6">
        <v>4</v>
      </c>
      <c r="F2007" s="6">
        <v>4</v>
      </c>
      <c r="G2007" s="6">
        <v>2</v>
      </c>
      <c r="H2007" s="6" t="s">
        <v>19785</v>
      </c>
      <c r="I2007" s="6">
        <v>0</v>
      </c>
      <c r="J2007" s="6">
        <v>7</v>
      </c>
      <c r="K2007" s="6">
        <v>14</v>
      </c>
      <c r="L2007" s="6" t="s">
        <v>304</v>
      </c>
      <c r="M2007" s="6" t="s">
        <v>19786</v>
      </c>
      <c r="N2007" s="6">
        <v>5</v>
      </c>
      <c r="O2007" s="6">
        <v>5</v>
      </c>
      <c r="P2007" s="6">
        <v>5</v>
      </c>
      <c r="Q2007" s="6">
        <v>4.5</v>
      </c>
      <c r="R2007" s="6" t="s">
        <v>530</v>
      </c>
      <c r="S2007" s="6" t="s">
        <v>13042</v>
      </c>
      <c r="T2007" s="6" t="s">
        <v>13040</v>
      </c>
    </row>
    <row r="2008" spans="1:20" x14ac:dyDescent="0.25">
      <c r="A2008" s="6" t="s">
        <v>12551</v>
      </c>
      <c r="B2008" s="7">
        <f>(#REF!/#REF!)*10000000</f>
        <v>2010.1020513349138</v>
      </c>
      <c r="C2008" s="8">
        <v>1.95</v>
      </c>
      <c r="D2008" s="9">
        <v>9701</v>
      </c>
      <c r="E2008" s="6">
        <v>4</v>
      </c>
      <c r="F2008" s="6">
        <v>4</v>
      </c>
      <c r="G2008" s="6">
        <v>2</v>
      </c>
      <c r="H2008" s="6" t="s">
        <v>19785</v>
      </c>
      <c r="I2008" s="6">
        <v>0</v>
      </c>
      <c r="J2008" s="6">
        <v>0</v>
      </c>
      <c r="K2008" s="6">
        <v>14</v>
      </c>
      <c r="L2008" s="6" t="s">
        <v>31</v>
      </c>
      <c r="M2008" s="6" t="s">
        <v>19786</v>
      </c>
      <c r="N2008" s="6">
        <v>5</v>
      </c>
      <c r="O2008" s="6">
        <v>5</v>
      </c>
      <c r="P2008" s="6">
        <v>5</v>
      </c>
      <c r="Q2008" s="6">
        <v>4.5</v>
      </c>
      <c r="R2008" s="6" t="s">
        <v>530</v>
      </c>
      <c r="S2008" s="6" t="s">
        <v>4852</v>
      </c>
      <c r="T2008" s="6" t="s">
        <v>12549</v>
      </c>
    </row>
    <row r="2009" spans="1:20" x14ac:dyDescent="0.25">
      <c r="A2009" s="6" t="s">
        <v>9210</v>
      </c>
      <c r="B2009" s="7">
        <f>(#REF!/#REF!)*10000000</f>
        <v>2010.1079715138985</v>
      </c>
      <c r="C2009" s="8">
        <v>1.75</v>
      </c>
      <c r="D2009" s="9">
        <v>8706</v>
      </c>
      <c r="E2009" s="6">
        <v>4</v>
      </c>
      <c r="F2009" s="6">
        <v>4</v>
      </c>
      <c r="G2009" s="6">
        <v>2</v>
      </c>
      <c r="H2009" s="6" t="s">
        <v>19785</v>
      </c>
      <c r="I2009" s="6">
        <v>0</v>
      </c>
      <c r="J2009" s="6">
        <v>10</v>
      </c>
      <c r="K2009" s="6">
        <v>14</v>
      </c>
      <c r="L2009" s="6" t="s">
        <v>143</v>
      </c>
      <c r="M2009" s="6" t="s">
        <v>19786</v>
      </c>
      <c r="N2009" s="6">
        <v>5</v>
      </c>
      <c r="O2009" s="6">
        <v>5</v>
      </c>
      <c r="P2009" s="6">
        <v>5</v>
      </c>
      <c r="Q2009" s="6">
        <v>4.5</v>
      </c>
      <c r="R2009" s="6" t="s">
        <v>9208</v>
      </c>
      <c r="S2009" s="6" t="s">
        <v>9209</v>
      </c>
      <c r="T2009" s="6" t="s">
        <v>2660</v>
      </c>
    </row>
    <row r="2010" spans="1:20" x14ac:dyDescent="0.25">
      <c r="A2010" s="6" t="s">
        <v>12862</v>
      </c>
      <c r="B2010" s="7">
        <f>(#REF!/#REF!)*10000000</f>
        <v>2010.1565806178587</v>
      </c>
      <c r="C2010" s="8">
        <v>1.9</v>
      </c>
      <c r="D2010" s="9">
        <v>9452</v>
      </c>
      <c r="E2010" s="6">
        <v>4</v>
      </c>
      <c r="F2010" s="6">
        <v>4</v>
      </c>
      <c r="G2010" s="6">
        <v>2</v>
      </c>
      <c r="H2010" s="6" t="s">
        <v>19785</v>
      </c>
      <c r="I2010" s="6">
        <v>1</v>
      </c>
      <c r="J2010" s="6">
        <v>6</v>
      </c>
      <c r="K2010" s="6">
        <v>14</v>
      </c>
      <c r="L2010" s="6" t="s">
        <v>31</v>
      </c>
      <c r="M2010" s="6" t="s">
        <v>19786</v>
      </c>
      <c r="N2010" s="6">
        <v>5</v>
      </c>
      <c r="O2010" s="6">
        <v>5</v>
      </c>
      <c r="P2010" s="6">
        <v>5</v>
      </c>
      <c r="Q2010" s="6">
        <v>4.5</v>
      </c>
      <c r="R2010" s="6" t="s">
        <v>612</v>
      </c>
      <c r="S2010" s="6" t="s">
        <v>6588</v>
      </c>
      <c r="T2010" s="6" t="s">
        <v>2660</v>
      </c>
    </row>
    <row r="2011" spans="1:20" x14ac:dyDescent="0.25">
      <c r="A2011" s="6" t="s">
        <v>12893</v>
      </c>
      <c r="B2011" s="7">
        <f>(#REF!/#REF!)*10000000</f>
        <v>2010.1565806178587</v>
      </c>
      <c r="C2011" s="8">
        <v>1.9</v>
      </c>
      <c r="D2011" s="9">
        <v>9452</v>
      </c>
      <c r="E2011" s="6">
        <v>4</v>
      </c>
      <c r="F2011" s="6">
        <v>4</v>
      </c>
      <c r="G2011" s="6">
        <v>2</v>
      </c>
      <c r="H2011" s="6" t="s">
        <v>19785</v>
      </c>
      <c r="I2011" s="6">
        <v>0</v>
      </c>
      <c r="J2011" s="6">
        <v>0</v>
      </c>
      <c r="K2011" s="6">
        <v>14</v>
      </c>
      <c r="L2011" s="6" t="s">
        <v>322</v>
      </c>
      <c r="M2011" s="6" t="s">
        <v>19786</v>
      </c>
      <c r="N2011" s="6">
        <v>5</v>
      </c>
      <c r="O2011" s="6">
        <v>5</v>
      </c>
      <c r="P2011" s="6">
        <v>5</v>
      </c>
      <c r="Q2011" s="6">
        <v>4.5</v>
      </c>
      <c r="R2011" s="6" t="s">
        <v>530</v>
      </c>
      <c r="S2011" s="6" t="s">
        <v>171</v>
      </c>
      <c r="T2011" s="6" t="s">
        <v>2660</v>
      </c>
    </row>
    <row r="2012" spans="1:20" x14ac:dyDescent="0.25">
      <c r="A2012" s="6" t="s">
        <v>8700</v>
      </c>
      <c r="B2012" s="7">
        <f>(#REF!/#REF!)*10000000</f>
        <v>2010.1637492941843</v>
      </c>
      <c r="C2012" s="8">
        <v>1.78</v>
      </c>
      <c r="D2012" s="9">
        <v>8855</v>
      </c>
      <c r="E2012" s="6">
        <v>4</v>
      </c>
      <c r="F2012" s="6">
        <v>4</v>
      </c>
      <c r="G2012" s="6">
        <v>2</v>
      </c>
      <c r="H2012" s="6" t="s">
        <v>19791</v>
      </c>
      <c r="I2012" s="6">
        <v>1</v>
      </c>
      <c r="J2012" s="6">
        <v>10</v>
      </c>
      <c r="K2012" s="6">
        <v>14</v>
      </c>
      <c r="L2012" s="6" t="s">
        <v>143</v>
      </c>
      <c r="M2012" s="6" t="s">
        <v>19786</v>
      </c>
      <c r="N2012" s="6">
        <v>5</v>
      </c>
      <c r="O2012" s="6">
        <v>5</v>
      </c>
      <c r="P2012" s="6">
        <v>5</v>
      </c>
      <c r="Q2012" s="6">
        <v>4.5</v>
      </c>
      <c r="R2012" s="6" t="s">
        <v>8698</v>
      </c>
      <c r="S2012" s="6" t="s">
        <v>8699</v>
      </c>
      <c r="T2012" s="6" t="s">
        <v>8696</v>
      </c>
    </row>
    <row r="2013" spans="1:20" x14ac:dyDescent="0.25">
      <c r="A2013" s="6" t="s">
        <v>8340</v>
      </c>
      <c r="B2013" s="7">
        <f>(#REF!/#REF!)*10000000</f>
        <v>2010.1690906940996</v>
      </c>
      <c r="C2013" s="8">
        <v>1.7</v>
      </c>
      <c r="D2013" s="9">
        <v>8457</v>
      </c>
      <c r="E2013" s="6">
        <v>4</v>
      </c>
      <c r="F2013" s="6">
        <v>4</v>
      </c>
      <c r="G2013" s="6">
        <v>2</v>
      </c>
      <c r="H2013" s="6" t="s">
        <v>19791</v>
      </c>
      <c r="I2013" s="6">
        <v>3</v>
      </c>
      <c r="J2013" s="6">
        <v>10</v>
      </c>
      <c r="K2013" s="6">
        <v>14</v>
      </c>
      <c r="L2013" s="6" t="s">
        <v>322</v>
      </c>
      <c r="M2013" s="6" t="s">
        <v>19786</v>
      </c>
      <c r="N2013" s="6">
        <v>5</v>
      </c>
      <c r="O2013" s="6">
        <v>5</v>
      </c>
      <c r="P2013" s="6">
        <v>5</v>
      </c>
      <c r="Q2013" s="6">
        <v>4.5</v>
      </c>
      <c r="R2013" s="6" t="s">
        <v>8339</v>
      </c>
      <c r="S2013" s="6" t="s">
        <v>3629</v>
      </c>
      <c r="T2013" s="6" t="s">
        <v>2660</v>
      </c>
    </row>
    <row r="2014" spans="1:20" x14ac:dyDescent="0.25">
      <c r="A2014" s="6" t="s">
        <v>13048</v>
      </c>
      <c r="B2014" s="7">
        <f>(#REF!/#REF!)*10000000</f>
        <v>2010.1690906940996</v>
      </c>
      <c r="C2014" s="8">
        <v>1.7</v>
      </c>
      <c r="D2014" s="9">
        <v>8457</v>
      </c>
      <c r="E2014" s="6">
        <v>4</v>
      </c>
      <c r="F2014" s="6">
        <v>4</v>
      </c>
      <c r="G2014" s="6">
        <v>2</v>
      </c>
      <c r="H2014" s="6" t="s">
        <v>19785</v>
      </c>
      <c r="I2014" s="6">
        <v>0</v>
      </c>
      <c r="J2014" s="6">
        <v>1</v>
      </c>
      <c r="K2014" s="6">
        <v>14</v>
      </c>
      <c r="L2014" s="6" t="s">
        <v>703</v>
      </c>
      <c r="M2014" s="6" t="s">
        <v>19786</v>
      </c>
      <c r="N2014" s="6">
        <v>5</v>
      </c>
      <c r="O2014" s="6">
        <v>5</v>
      </c>
      <c r="P2014" s="6">
        <v>5</v>
      </c>
      <c r="Q2014" s="6">
        <v>4.5</v>
      </c>
      <c r="R2014" s="6" t="s">
        <v>530</v>
      </c>
      <c r="S2014" s="6" t="s">
        <v>13047</v>
      </c>
      <c r="T2014" s="6" t="s">
        <v>13045</v>
      </c>
    </row>
    <row r="2015" spans="1:20" x14ac:dyDescent="0.25">
      <c r="A2015" s="6" t="s">
        <v>6037</v>
      </c>
      <c r="B2015" s="7">
        <f>(#REF!/#REF!)*10000000</f>
        <v>2010.2140606324026</v>
      </c>
      <c r="C2015" s="8">
        <v>1.85</v>
      </c>
      <c r="D2015" s="9">
        <v>9203</v>
      </c>
      <c r="E2015" s="6">
        <v>4</v>
      </c>
      <c r="F2015" s="6">
        <v>4</v>
      </c>
      <c r="G2015" s="6">
        <v>2</v>
      </c>
      <c r="H2015" s="6" t="s">
        <v>19785</v>
      </c>
      <c r="I2015" s="6">
        <v>0</v>
      </c>
      <c r="J2015" s="6">
        <v>14</v>
      </c>
      <c r="K2015" s="6">
        <v>14</v>
      </c>
      <c r="L2015" s="6" t="s">
        <v>143</v>
      </c>
      <c r="M2015" s="6" t="s">
        <v>19786</v>
      </c>
      <c r="N2015" s="6">
        <v>5</v>
      </c>
      <c r="O2015" s="6">
        <v>5</v>
      </c>
      <c r="P2015" s="6">
        <v>5</v>
      </c>
      <c r="Q2015" s="6">
        <v>4.5</v>
      </c>
      <c r="R2015" s="6" t="s">
        <v>6034</v>
      </c>
      <c r="S2015" s="6" t="s">
        <v>6035</v>
      </c>
      <c r="T2015" s="6" t="s">
        <v>6031</v>
      </c>
    </row>
    <row r="2016" spans="1:20" x14ac:dyDescent="0.25">
      <c r="A2016" s="6" t="s">
        <v>8932</v>
      </c>
      <c r="B2016" s="7">
        <f>(#REF!/#REF!)*10000000</f>
        <v>2012.4580737901292</v>
      </c>
      <c r="C2016" s="8">
        <v>1.68</v>
      </c>
      <c r="D2016" s="9">
        <v>8348</v>
      </c>
      <c r="E2016" s="6">
        <v>4</v>
      </c>
      <c r="F2016" s="6">
        <v>4</v>
      </c>
      <c r="G2016" s="6">
        <v>2</v>
      </c>
      <c r="H2016" s="6" t="s">
        <v>19791</v>
      </c>
      <c r="I2016" s="6">
        <v>1</v>
      </c>
      <c r="J2016" s="6">
        <v>1</v>
      </c>
      <c r="K2016" s="6">
        <v>14</v>
      </c>
      <c r="L2016" s="6" t="s">
        <v>322</v>
      </c>
      <c r="M2016" s="6" t="s">
        <v>19786</v>
      </c>
      <c r="N2016" s="6">
        <v>5</v>
      </c>
      <c r="O2016" s="6">
        <v>5</v>
      </c>
      <c r="P2016" s="6">
        <v>5</v>
      </c>
      <c r="Q2016" s="6">
        <v>4.5</v>
      </c>
      <c r="R2016" s="6" t="s">
        <v>530</v>
      </c>
      <c r="S2016" s="6" t="s">
        <v>6963</v>
      </c>
      <c r="T2016" s="6" t="s">
        <v>8930</v>
      </c>
    </row>
    <row r="2017" spans="1:20" x14ac:dyDescent="0.25">
      <c r="A2017" s="6" t="s">
        <v>13028</v>
      </c>
      <c r="B2017" s="7">
        <f>(#REF!/#REF!)*10000000</f>
        <v>2013.0254588513915</v>
      </c>
      <c r="C2017" s="8">
        <v>1.7</v>
      </c>
      <c r="D2017" s="9">
        <v>8445</v>
      </c>
      <c r="E2017" s="6">
        <v>4</v>
      </c>
      <c r="F2017" s="6">
        <v>4</v>
      </c>
      <c r="G2017" s="6">
        <v>2</v>
      </c>
      <c r="H2017" s="6" t="s">
        <v>19785</v>
      </c>
      <c r="I2017" s="6">
        <v>0</v>
      </c>
      <c r="J2017" s="6">
        <v>7</v>
      </c>
      <c r="K2017" s="6">
        <v>14</v>
      </c>
      <c r="L2017" s="6" t="s">
        <v>31</v>
      </c>
      <c r="M2017" s="6" t="s">
        <v>19786</v>
      </c>
      <c r="N2017" s="6">
        <v>5</v>
      </c>
      <c r="O2017" s="6">
        <v>5</v>
      </c>
      <c r="P2017" s="6">
        <v>5</v>
      </c>
      <c r="Q2017" s="6">
        <v>4.5</v>
      </c>
      <c r="R2017" s="6" t="s">
        <v>530</v>
      </c>
      <c r="S2017" s="6" t="s">
        <v>13027</v>
      </c>
      <c r="T2017" s="6" t="s">
        <v>13025</v>
      </c>
    </row>
    <row r="2018" spans="1:20" x14ac:dyDescent="0.25">
      <c r="A2018" s="6" t="s">
        <v>12385</v>
      </c>
      <c r="B2018" s="7">
        <f>(#REF!/#REF!)*10000000</f>
        <v>2015.7419850259168</v>
      </c>
      <c r="C2018" s="8">
        <v>2.1</v>
      </c>
      <c r="D2018" s="9">
        <v>10418</v>
      </c>
      <c r="E2018" s="6">
        <v>3</v>
      </c>
      <c r="F2018" s="6">
        <v>3</v>
      </c>
      <c r="G2018" s="6">
        <v>3</v>
      </c>
      <c r="H2018" s="6" t="s">
        <v>19791</v>
      </c>
      <c r="I2018" s="6">
        <v>1</v>
      </c>
      <c r="J2018" s="6">
        <v>9</v>
      </c>
      <c r="K2018" s="6">
        <v>9</v>
      </c>
      <c r="L2018" s="6" t="s">
        <v>703</v>
      </c>
      <c r="M2018" s="6" t="s">
        <v>19790</v>
      </c>
      <c r="N2018" s="6">
        <v>5</v>
      </c>
      <c r="O2018" s="6">
        <v>4</v>
      </c>
      <c r="P2018" s="6">
        <v>5</v>
      </c>
      <c r="Q2018" s="6">
        <v>4</v>
      </c>
      <c r="R2018" s="6" t="s">
        <v>12383</v>
      </c>
      <c r="S2018" s="6" t="s">
        <v>12384</v>
      </c>
      <c r="T2018" s="6" t="s">
        <v>8748</v>
      </c>
    </row>
    <row r="2019" spans="1:20" x14ac:dyDescent="0.25">
      <c r="A2019" s="6" t="s">
        <v>13032</v>
      </c>
      <c r="B2019" s="7">
        <f>(#REF!/#REF!)*10000000</f>
        <v>2016.1290322580646</v>
      </c>
      <c r="C2019" s="8">
        <v>1.7</v>
      </c>
      <c r="D2019" s="9">
        <v>8432</v>
      </c>
      <c r="E2019" s="6">
        <v>4</v>
      </c>
      <c r="F2019" s="6">
        <v>4</v>
      </c>
      <c r="G2019" s="6">
        <v>2</v>
      </c>
      <c r="H2019" s="6" t="s">
        <v>19785</v>
      </c>
      <c r="I2019" s="6">
        <v>0</v>
      </c>
      <c r="J2019" s="6">
        <v>10</v>
      </c>
      <c r="K2019" s="6">
        <v>14</v>
      </c>
      <c r="L2019" s="6" t="s">
        <v>703</v>
      </c>
      <c r="M2019" s="6" t="s">
        <v>19788</v>
      </c>
      <c r="N2019" s="6">
        <v>5</v>
      </c>
      <c r="O2019" s="6">
        <v>5</v>
      </c>
      <c r="P2019" s="6">
        <v>5</v>
      </c>
      <c r="Q2019" s="6">
        <v>4.5</v>
      </c>
      <c r="R2019" s="6" t="s">
        <v>530</v>
      </c>
      <c r="S2019" s="6" t="s">
        <v>13031</v>
      </c>
      <c r="T2019" s="6" t="s">
        <v>6031</v>
      </c>
    </row>
    <row r="2020" spans="1:20" x14ac:dyDescent="0.25">
      <c r="A2020" s="6" t="s">
        <v>1518</v>
      </c>
      <c r="B2020" s="7">
        <f>(#REF!/#REF!)*10000000</f>
        <v>2016.1290322580646</v>
      </c>
      <c r="C2020" s="8">
        <v>1.25</v>
      </c>
      <c r="D2020" s="9">
        <v>6200</v>
      </c>
      <c r="E2020" s="6">
        <v>4</v>
      </c>
      <c r="F2020" s="6">
        <v>3</v>
      </c>
      <c r="G2020" s="6">
        <v>0</v>
      </c>
      <c r="H2020" s="6" t="s">
        <v>19785</v>
      </c>
      <c r="I2020" s="6">
        <v>0</v>
      </c>
      <c r="J2020" s="6">
        <v>16</v>
      </c>
      <c r="K2020" s="6">
        <v>18</v>
      </c>
      <c r="L2020" s="6"/>
      <c r="M2020" s="6" t="s">
        <v>19789</v>
      </c>
      <c r="N2020" s="6">
        <v>5</v>
      </c>
      <c r="O2020" s="6">
        <v>3</v>
      </c>
      <c r="P2020" s="6">
        <v>4</v>
      </c>
      <c r="Q2020" s="6">
        <v>4</v>
      </c>
      <c r="R2020" s="6" t="s">
        <v>93</v>
      </c>
      <c r="S2020" s="6" t="s">
        <v>171</v>
      </c>
      <c r="T2020" s="6" t="s">
        <v>88</v>
      </c>
    </row>
    <row r="2021" spans="1:20" x14ac:dyDescent="0.25">
      <c r="A2021" s="6" t="s">
        <v>14835</v>
      </c>
      <c r="B2021" s="7">
        <f>(#REF!/#REF!)*10000000</f>
        <v>2018.0880484341133</v>
      </c>
      <c r="C2021" s="8">
        <v>2.7</v>
      </c>
      <c r="D2021" s="9">
        <v>13379</v>
      </c>
      <c r="E2021" s="6">
        <v>3</v>
      </c>
      <c r="F2021" s="6">
        <v>3</v>
      </c>
      <c r="G2021" s="6">
        <v>3</v>
      </c>
      <c r="H2021" s="6" t="s">
        <v>19785</v>
      </c>
      <c r="I2021" s="6">
        <v>1</v>
      </c>
      <c r="J2021" s="6">
        <v>13</v>
      </c>
      <c r="K2021" s="6">
        <v>30</v>
      </c>
      <c r="L2021" s="6"/>
      <c r="M2021" s="6" t="s">
        <v>19788</v>
      </c>
      <c r="N2021" s="6"/>
      <c r="O2021" s="6"/>
      <c r="P2021" s="6"/>
      <c r="Q2021" s="6"/>
      <c r="R2021" s="6" t="s">
        <v>93</v>
      </c>
      <c r="S2021" s="6" t="s">
        <v>14834</v>
      </c>
      <c r="T2021" s="6" t="s">
        <v>14832</v>
      </c>
    </row>
    <row r="2022" spans="1:20" x14ac:dyDescent="0.25">
      <c r="A2022" s="6" t="s">
        <v>4437</v>
      </c>
      <c r="B2022" s="7">
        <f>(#REF!/#REF!)*10000000</f>
        <v>2018.1219110378916</v>
      </c>
      <c r="C2022" s="8">
        <v>2.4500000000000002</v>
      </c>
      <c r="D2022" s="9">
        <v>12140</v>
      </c>
      <c r="E2022" s="6">
        <v>3</v>
      </c>
      <c r="F2022" s="6">
        <v>3</v>
      </c>
      <c r="G2022" s="6">
        <v>4</v>
      </c>
      <c r="H2022" s="6" t="s">
        <v>19785</v>
      </c>
      <c r="I2022" s="6">
        <v>1</v>
      </c>
      <c r="J2022" s="6">
        <v>25</v>
      </c>
      <c r="K2022" s="6">
        <v>30</v>
      </c>
      <c r="L2022" s="6" t="s">
        <v>322</v>
      </c>
      <c r="M2022" s="6" t="s">
        <v>19786</v>
      </c>
      <c r="N2022" s="6"/>
      <c r="O2022" s="6"/>
      <c r="P2022" s="6"/>
      <c r="Q2022" s="6"/>
      <c r="R2022" s="6"/>
      <c r="S2022" s="6" t="s">
        <v>4423</v>
      </c>
      <c r="T2022" s="6" t="s">
        <v>4428</v>
      </c>
    </row>
    <row r="2023" spans="1:20" x14ac:dyDescent="0.25">
      <c r="A2023" s="6" t="s">
        <v>4488</v>
      </c>
      <c r="B2023" s="7">
        <f>(#REF!/#REF!)*10000000</f>
        <v>2018.1634712411708</v>
      </c>
      <c r="C2023" s="8">
        <v>2.2000000000000002</v>
      </c>
      <c r="D2023" s="9">
        <v>10901</v>
      </c>
      <c r="E2023" s="6">
        <v>3</v>
      </c>
      <c r="F2023" s="6">
        <v>3</v>
      </c>
      <c r="G2023" s="6">
        <v>3</v>
      </c>
      <c r="H2023" s="6" t="s">
        <v>19785</v>
      </c>
      <c r="I2023" s="6">
        <v>1</v>
      </c>
      <c r="J2023" s="6">
        <v>12</v>
      </c>
      <c r="K2023" s="6">
        <v>30</v>
      </c>
      <c r="L2023" s="6"/>
      <c r="M2023" s="6" t="s">
        <v>19788</v>
      </c>
      <c r="N2023" s="6"/>
      <c r="O2023" s="6"/>
      <c r="P2023" s="6"/>
      <c r="Q2023" s="6"/>
      <c r="R2023" s="6" t="s">
        <v>4487</v>
      </c>
      <c r="S2023" s="6" t="s">
        <v>219</v>
      </c>
      <c r="T2023" s="6" t="s">
        <v>4484</v>
      </c>
    </row>
    <row r="2024" spans="1:20" x14ac:dyDescent="0.25">
      <c r="A2024" s="6" t="s">
        <v>4285</v>
      </c>
      <c r="B2024" s="7">
        <f>(#REF!/#REF!)*10000000</f>
        <v>2019.047619047619</v>
      </c>
      <c r="C2024" s="8">
        <v>2.65</v>
      </c>
      <c r="D2024" s="9">
        <v>13125</v>
      </c>
      <c r="E2024" s="6">
        <v>3</v>
      </c>
      <c r="F2024" s="6">
        <v>4</v>
      </c>
      <c r="G2024" s="6">
        <v>4</v>
      </c>
      <c r="H2024" s="6" t="s">
        <v>19785</v>
      </c>
      <c r="I2024" s="6">
        <v>1</v>
      </c>
      <c r="J2024" s="6">
        <v>7</v>
      </c>
      <c r="K2024" s="6">
        <v>12</v>
      </c>
      <c r="L2024" s="6" t="s">
        <v>143</v>
      </c>
      <c r="M2024" s="6" t="s">
        <v>19790</v>
      </c>
      <c r="N2024" s="6">
        <v>5</v>
      </c>
      <c r="O2024" s="6">
        <v>5</v>
      </c>
      <c r="P2024" s="6">
        <v>5</v>
      </c>
      <c r="Q2024" s="6">
        <v>5</v>
      </c>
      <c r="R2024" s="6" t="s">
        <v>4283</v>
      </c>
      <c r="S2024" s="6" t="s">
        <v>4284</v>
      </c>
      <c r="T2024" s="6" t="s">
        <v>4280</v>
      </c>
    </row>
    <row r="2025" spans="1:20" x14ac:dyDescent="0.25">
      <c r="A2025" s="6" t="s">
        <v>6903</v>
      </c>
      <c r="B2025" s="7">
        <f>(#REF!/#REF!)*10000000</f>
        <v>2019.7536344467871</v>
      </c>
      <c r="C2025" s="8">
        <v>1.82</v>
      </c>
      <c r="D2025" s="9">
        <v>9011</v>
      </c>
      <c r="E2025" s="6">
        <v>3</v>
      </c>
      <c r="F2025" s="6">
        <v>4</v>
      </c>
      <c r="G2025" s="6">
        <v>4</v>
      </c>
      <c r="H2025" s="6" t="s">
        <v>19785</v>
      </c>
      <c r="I2025" s="6">
        <v>1</v>
      </c>
      <c r="J2025" s="6">
        <v>12</v>
      </c>
      <c r="K2025" s="6">
        <v>25</v>
      </c>
      <c r="L2025" s="6" t="s">
        <v>143</v>
      </c>
      <c r="M2025" s="6" t="s">
        <v>19786</v>
      </c>
      <c r="N2025" s="6">
        <v>5</v>
      </c>
      <c r="O2025" s="6">
        <v>5</v>
      </c>
      <c r="P2025" s="6">
        <v>5</v>
      </c>
      <c r="Q2025" s="6">
        <v>4.5</v>
      </c>
      <c r="R2025" s="6" t="s">
        <v>93</v>
      </c>
      <c r="S2025" s="6" t="s">
        <v>6902</v>
      </c>
      <c r="T2025" s="6" t="s">
        <v>6148</v>
      </c>
    </row>
    <row r="2026" spans="1:20" x14ac:dyDescent="0.25">
      <c r="A2026" s="6" t="s">
        <v>19056</v>
      </c>
      <c r="B2026" s="7">
        <f>(#REF!/#REF!)*10000000</f>
        <v>2023.4722784297855</v>
      </c>
      <c r="C2026" s="8">
        <v>1</v>
      </c>
      <c r="D2026" s="9">
        <v>4942</v>
      </c>
      <c r="E2026" s="6">
        <v>3</v>
      </c>
      <c r="F2026" s="6">
        <v>5</v>
      </c>
      <c r="G2026" s="6">
        <v>3</v>
      </c>
      <c r="H2026" s="6" t="s">
        <v>19785</v>
      </c>
      <c r="I2026" s="6">
        <v>2</v>
      </c>
      <c r="J2026" s="6">
        <v>11</v>
      </c>
      <c r="K2026" s="6">
        <v>19</v>
      </c>
      <c r="L2026" s="6"/>
      <c r="M2026" s="6" t="s">
        <v>19789</v>
      </c>
      <c r="N2026" s="6">
        <v>4</v>
      </c>
      <c r="O2026" s="6">
        <v>4</v>
      </c>
      <c r="P2026" s="6">
        <v>4</v>
      </c>
      <c r="Q2026" s="6">
        <v>4</v>
      </c>
      <c r="R2026" s="6" t="s">
        <v>93</v>
      </c>
      <c r="S2026" s="6" t="s">
        <v>18296</v>
      </c>
      <c r="T2026" s="6" t="s">
        <v>797</v>
      </c>
    </row>
    <row r="2027" spans="1:20" x14ac:dyDescent="0.25">
      <c r="A2027" s="6" t="s">
        <v>6717</v>
      </c>
      <c r="B2027" s="7">
        <f>(#REF!/#REF!)*10000000</f>
        <v>2025.0148898153664</v>
      </c>
      <c r="C2027" s="8">
        <v>1.7</v>
      </c>
      <c r="D2027" s="9">
        <v>8395</v>
      </c>
      <c r="E2027" s="6">
        <v>3</v>
      </c>
      <c r="F2027" s="6">
        <v>4</v>
      </c>
      <c r="G2027" s="6">
        <v>4</v>
      </c>
      <c r="H2027" s="6" t="s">
        <v>19791</v>
      </c>
      <c r="I2027" s="6">
        <v>2</v>
      </c>
      <c r="J2027" s="6">
        <v>8</v>
      </c>
      <c r="K2027" s="6">
        <v>14</v>
      </c>
      <c r="L2027" s="6" t="s">
        <v>143</v>
      </c>
      <c r="M2027" s="6" t="s">
        <v>19786</v>
      </c>
      <c r="N2027" s="6">
        <v>5</v>
      </c>
      <c r="O2027" s="6">
        <v>4.5</v>
      </c>
      <c r="P2027" s="6">
        <v>5</v>
      </c>
      <c r="Q2027" s="6">
        <v>3.5</v>
      </c>
      <c r="R2027" s="6" t="s">
        <v>6716</v>
      </c>
      <c r="S2027" s="6" t="s">
        <v>3629</v>
      </c>
      <c r="T2027" s="6" t="s">
        <v>6714</v>
      </c>
    </row>
    <row r="2028" spans="1:20" x14ac:dyDescent="0.25">
      <c r="A2028" s="6" t="s">
        <v>18965</v>
      </c>
      <c r="B2028" s="7">
        <f>(#REF!/#REF!)*10000000</f>
        <v>2025.0723240115719</v>
      </c>
      <c r="C2028" s="8">
        <v>2.1</v>
      </c>
      <c r="D2028" s="9">
        <v>10370</v>
      </c>
      <c r="E2028" s="6">
        <v>3</v>
      </c>
      <c r="F2028" s="6">
        <v>3</v>
      </c>
      <c r="G2028" s="6">
        <v>3</v>
      </c>
      <c r="H2028" s="6" t="s">
        <v>19785</v>
      </c>
      <c r="I2028" s="6">
        <v>2</v>
      </c>
      <c r="J2028" s="6">
        <v>17</v>
      </c>
      <c r="K2028" s="6">
        <v>24</v>
      </c>
      <c r="L2028" s="6"/>
      <c r="M2028" s="6" t="s">
        <v>19789</v>
      </c>
      <c r="N2028" s="6">
        <v>5</v>
      </c>
      <c r="O2028" s="6">
        <v>4</v>
      </c>
      <c r="P2028" s="6">
        <v>4</v>
      </c>
      <c r="Q2028" s="6">
        <v>4</v>
      </c>
      <c r="R2028" s="6" t="s">
        <v>18964</v>
      </c>
      <c r="S2028" s="6" t="s">
        <v>2419</v>
      </c>
      <c r="T2028" s="6" t="s">
        <v>785</v>
      </c>
    </row>
    <row r="2029" spans="1:20" x14ac:dyDescent="0.25">
      <c r="A2029" s="6" t="s">
        <v>5168</v>
      </c>
      <c r="B2029" s="7">
        <f>(#REF!/#REF!)*10000000</f>
        <v>2025.1159633442699</v>
      </c>
      <c r="C2029" s="8">
        <v>1.79</v>
      </c>
      <c r="D2029" s="9">
        <v>8839</v>
      </c>
      <c r="E2029" s="6">
        <v>3</v>
      </c>
      <c r="F2029" s="6">
        <v>3</v>
      </c>
      <c r="G2029" s="6">
        <v>3</v>
      </c>
      <c r="H2029" s="6" t="s">
        <v>19785</v>
      </c>
      <c r="I2029" s="6">
        <v>1</v>
      </c>
      <c r="J2029" s="6">
        <v>1</v>
      </c>
      <c r="K2029" s="6">
        <v>24</v>
      </c>
      <c r="L2029" s="6" t="s">
        <v>143</v>
      </c>
      <c r="M2029" s="6" t="s">
        <v>19788</v>
      </c>
      <c r="N2029" s="6">
        <v>5</v>
      </c>
      <c r="O2029" s="6">
        <v>4</v>
      </c>
      <c r="P2029" s="6">
        <v>4</v>
      </c>
      <c r="Q2029" s="6">
        <v>4</v>
      </c>
      <c r="R2029" s="6" t="s">
        <v>5167</v>
      </c>
      <c r="S2029" s="6" t="s">
        <v>171</v>
      </c>
      <c r="T2029" s="6" t="s">
        <v>5163</v>
      </c>
    </row>
    <row r="2030" spans="1:20" x14ac:dyDescent="0.25">
      <c r="A2030" s="6" t="s">
        <v>4926</v>
      </c>
      <c r="B2030" s="7">
        <f>(#REF!/#REF!)*10000000</f>
        <v>2025.1716247139589</v>
      </c>
      <c r="C2030" s="8">
        <v>0.88500000000000001</v>
      </c>
      <c r="D2030" s="9">
        <v>4370</v>
      </c>
      <c r="E2030" s="6">
        <v>3</v>
      </c>
      <c r="F2030" s="6">
        <v>3</v>
      </c>
      <c r="G2030" s="6">
        <v>3</v>
      </c>
      <c r="H2030" s="6" t="s">
        <v>19791</v>
      </c>
      <c r="I2030" s="6">
        <v>1</v>
      </c>
      <c r="J2030" s="6">
        <v>8</v>
      </c>
      <c r="K2030" s="6">
        <v>19</v>
      </c>
      <c r="L2030" s="6" t="s">
        <v>304</v>
      </c>
      <c r="M2030" s="6" t="s">
        <v>19786</v>
      </c>
      <c r="N2030" s="6">
        <v>4.5</v>
      </c>
      <c r="O2030" s="6">
        <v>4</v>
      </c>
      <c r="P2030" s="6">
        <v>4</v>
      </c>
      <c r="Q2030" s="6">
        <v>3</v>
      </c>
      <c r="R2030" s="6" t="s">
        <v>93</v>
      </c>
      <c r="S2030" s="6" t="s">
        <v>4925</v>
      </c>
      <c r="T2030" s="6" t="s">
        <v>4923</v>
      </c>
    </row>
    <row r="2031" spans="1:20" x14ac:dyDescent="0.25">
      <c r="A2031" s="6" t="s">
        <v>328</v>
      </c>
      <c r="B2031" s="7">
        <f>(#REF!/#REF!)*10000000</f>
        <v>2025.1778872468528</v>
      </c>
      <c r="C2031" s="8">
        <v>1.85</v>
      </c>
      <c r="D2031" s="9">
        <v>9135</v>
      </c>
      <c r="E2031" s="6">
        <v>3</v>
      </c>
      <c r="F2031" s="6">
        <v>3</v>
      </c>
      <c r="G2031" s="6">
        <v>4</v>
      </c>
      <c r="H2031" s="6" t="s">
        <v>19785</v>
      </c>
      <c r="I2031" s="6">
        <v>1</v>
      </c>
      <c r="J2031" s="6">
        <v>0</v>
      </c>
      <c r="K2031" s="6">
        <v>14</v>
      </c>
      <c r="L2031" s="6" t="s">
        <v>322</v>
      </c>
      <c r="M2031" s="6" t="s">
        <v>19786</v>
      </c>
      <c r="N2031" s="6">
        <v>5</v>
      </c>
      <c r="O2031" s="6">
        <v>4.5</v>
      </c>
      <c r="P2031" s="6">
        <v>5</v>
      </c>
      <c r="Q2031" s="6">
        <v>3.5</v>
      </c>
      <c r="R2031" s="6" t="s">
        <v>325</v>
      </c>
      <c r="S2031" s="6" t="s">
        <v>326</v>
      </c>
      <c r="T2031" s="6" t="s">
        <v>321</v>
      </c>
    </row>
    <row r="2032" spans="1:20" x14ac:dyDescent="0.25">
      <c r="A2032" s="6" t="s">
        <v>12619</v>
      </c>
      <c r="B2032" s="7">
        <f>(#REF!/#REF!)*10000000</f>
        <v>2025.2025202520254</v>
      </c>
      <c r="C2032" s="8">
        <v>0.9</v>
      </c>
      <c r="D2032" s="9">
        <v>4444</v>
      </c>
      <c r="E2032" s="6">
        <v>3</v>
      </c>
      <c r="F2032" s="6">
        <v>3</v>
      </c>
      <c r="G2032" s="6">
        <v>3</v>
      </c>
      <c r="H2032" s="6" t="s">
        <v>19791</v>
      </c>
      <c r="I2032" s="6">
        <v>2</v>
      </c>
      <c r="J2032" s="6">
        <v>18</v>
      </c>
      <c r="K2032" s="6">
        <v>19</v>
      </c>
      <c r="L2032" s="6"/>
      <c r="M2032" s="6" t="s">
        <v>19786</v>
      </c>
      <c r="N2032" s="6">
        <v>4.5</v>
      </c>
      <c r="O2032" s="6">
        <v>4</v>
      </c>
      <c r="P2032" s="6">
        <v>4</v>
      </c>
      <c r="Q2032" s="6">
        <v>3</v>
      </c>
      <c r="R2032" s="6"/>
      <c r="S2032" s="6" t="s">
        <v>12618</v>
      </c>
      <c r="T2032" s="6" t="s">
        <v>4923</v>
      </c>
    </row>
    <row r="2033" spans="1:20" x14ac:dyDescent="0.25">
      <c r="A2033" s="6" t="s">
        <v>9893</v>
      </c>
      <c r="B2033" s="7">
        <f>(#REF!/#REF!)*10000000</f>
        <v>2025.2694165737644</v>
      </c>
      <c r="C2033" s="8">
        <v>1.0900000000000001</v>
      </c>
      <c r="D2033" s="9">
        <v>5382</v>
      </c>
      <c r="E2033" s="6">
        <v>3</v>
      </c>
      <c r="F2033" s="6">
        <v>4</v>
      </c>
      <c r="G2033" s="6">
        <v>4</v>
      </c>
      <c r="H2033" s="6" t="s">
        <v>19785</v>
      </c>
      <c r="I2033" s="6">
        <v>2</v>
      </c>
      <c r="J2033" s="6">
        <v>5</v>
      </c>
      <c r="K2033" s="6">
        <v>13</v>
      </c>
      <c r="L2033" s="6" t="s">
        <v>703</v>
      </c>
      <c r="M2033" s="6" t="s">
        <v>19786</v>
      </c>
      <c r="N2033" s="6">
        <v>4</v>
      </c>
      <c r="O2033" s="6">
        <v>5</v>
      </c>
      <c r="P2033" s="6">
        <v>5</v>
      </c>
      <c r="Q2033" s="6">
        <v>4.5</v>
      </c>
      <c r="R2033" s="6" t="s">
        <v>9892</v>
      </c>
      <c r="S2033" s="6" t="s">
        <v>9880</v>
      </c>
      <c r="T2033" s="6" t="s">
        <v>9884</v>
      </c>
    </row>
    <row r="2034" spans="1:20" x14ac:dyDescent="0.25">
      <c r="A2034" s="6" t="s">
        <v>484</v>
      </c>
      <c r="B2034" s="7">
        <f>(#REF!/#REF!)*10000000</f>
        <v>2030.2278366794496</v>
      </c>
      <c r="C2034" s="8">
        <v>1.8</v>
      </c>
      <c r="D2034" s="9">
        <v>8866</v>
      </c>
      <c r="E2034" s="6">
        <v>3</v>
      </c>
      <c r="F2034" s="6">
        <v>3</v>
      </c>
      <c r="G2034" s="6">
        <v>2</v>
      </c>
      <c r="H2034" s="6" t="s">
        <v>19785</v>
      </c>
      <c r="I2034" s="6">
        <v>1</v>
      </c>
      <c r="J2034" s="6">
        <v>0</v>
      </c>
      <c r="K2034" s="6">
        <v>11</v>
      </c>
      <c r="L2034" s="6" t="s">
        <v>270</v>
      </c>
      <c r="M2034" s="6" t="s">
        <v>19790</v>
      </c>
      <c r="N2034" s="6">
        <v>5</v>
      </c>
      <c r="O2034" s="6">
        <v>4</v>
      </c>
      <c r="P2034" s="6">
        <v>5</v>
      </c>
      <c r="Q2034" s="6">
        <v>5</v>
      </c>
      <c r="R2034" s="6"/>
      <c r="S2034" s="6" t="s">
        <v>482</v>
      </c>
      <c r="T2034" s="6" t="s">
        <v>478</v>
      </c>
    </row>
    <row r="2035" spans="1:20" x14ac:dyDescent="0.25">
      <c r="A2035" s="6" t="s">
        <v>11457</v>
      </c>
      <c r="B2035" s="7">
        <f>(#REF!/#REF!)*10000000</f>
        <v>2033.0020968183062</v>
      </c>
      <c r="C2035" s="8">
        <v>2.23</v>
      </c>
      <c r="D2035" s="9">
        <v>10969</v>
      </c>
      <c r="E2035" s="6">
        <v>3</v>
      </c>
      <c r="F2035" s="6">
        <v>3</v>
      </c>
      <c r="G2035" s="6">
        <v>3</v>
      </c>
      <c r="H2035" s="6" t="s">
        <v>19785</v>
      </c>
      <c r="I2035" s="6">
        <v>1</v>
      </c>
      <c r="J2035" s="6">
        <v>14</v>
      </c>
      <c r="K2035" s="6">
        <v>14</v>
      </c>
      <c r="L2035" s="6" t="s">
        <v>304</v>
      </c>
      <c r="M2035" s="6" t="s">
        <v>19786</v>
      </c>
      <c r="N2035" s="6">
        <v>5</v>
      </c>
      <c r="O2035" s="6">
        <v>4</v>
      </c>
      <c r="P2035" s="6">
        <v>4.5</v>
      </c>
      <c r="Q2035" s="6">
        <v>4</v>
      </c>
      <c r="R2035" s="6"/>
      <c r="S2035" s="6" t="s">
        <v>6015</v>
      </c>
      <c r="T2035" s="6" t="s">
        <v>942</v>
      </c>
    </row>
    <row r="2036" spans="1:20" x14ac:dyDescent="0.25">
      <c r="A2036" s="6" t="s">
        <v>12228</v>
      </c>
      <c r="B2036" s="7">
        <f>(#REF!/#REF!)*10000000</f>
        <v>2033.0478415087812</v>
      </c>
      <c r="C2036" s="8">
        <v>2.35</v>
      </c>
      <c r="D2036" s="9">
        <v>11559</v>
      </c>
      <c r="E2036" s="6">
        <v>3</v>
      </c>
      <c r="F2036" s="6">
        <v>3</v>
      </c>
      <c r="G2036" s="6">
        <v>3</v>
      </c>
      <c r="H2036" s="6" t="s">
        <v>19785</v>
      </c>
      <c r="I2036" s="6">
        <v>1</v>
      </c>
      <c r="J2036" s="6">
        <v>15</v>
      </c>
      <c r="K2036" s="6">
        <v>15</v>
      </c>
      <c r="L2036" s="6" t="s">
        <v>31</v>
      </c>
      <c r="M2036" s="6" t="s">
        <v>19786</v>
      </c>
      <c r="N2036" s="6">
        <v>5</v>
      </c>
      <c r="O2036" s="6">
        <v>4</v>
      </c>
      <c r="P2036" s="6">
        <v>4.5</v>
      </c>
      <c r="Q2036" s="6">
        <v>4</v>
      </c>
      <c r="R2036" s="6" t="s">
        <v>12227</v>
      </c>
      <c r="S2036" s="6" t="s">
        <v>171</v>
      </c>
      <c r="T2036" s="6" t="s">
        <v>3559</v>
      </c>
    </row>
    <row r="2037" spans="1:20" x14ac:dyDescent="0.25">
      <c r="A2037" s="6" t="s">
        <v>14289</v>
      </c>
      <c r="B2037" s="7">
        <f>(#REF!/#REF!)*10000000</f>
        <v>2034.0012143290833</v>
      </c>
      <c r="C2037" s="8">
        <v>3.35</v>
      </c>
      <c r="D2037" s="9">
        <v>16470</v>
      </c>
      <c r="E2037" s="6">
        <v>3</v>
      </c>
      <c r="F2037" s="6">
        <v>3</v>
      </c>
      <c r="G2037" s="6">
        <v>4</v>
      </c>
      <c r="H2037" s="6" t="s">
        <v>19785</v>
      </c>
      <c r="I2037" s="6">
        <v>0</v>
      </c>
      <c r="J2037" s="6">
        <v>3</v>
      </c>
      <c r="K2037" s="6">
        <v>4</v>
      </c>
      <c r="L2037" s="6"/>
      <c r="M2037" s="6" t="s">
        <v>19788</v>
      </c>
      <c r="N2037" s="6"/>
      <c r="O2037" s="6"/>
      <c r="P2037" s="6"/>
      <c r="Q2037" s="6"/>
      <c r="R2037" s="6" t="s">
        <v>14288</v>
      </c>
      <c r="S2037" s="6" t="s">
        <v>11535</v>
      </c>
      <c r="T2037" s="6" t="s">
        <v>7299</v>
      </c>
    </row>
    <row r="2038" spans="1:20" x14ac:dyDescent="0.25">
      <c r="A2038" s="6" t="s">
        <v>9668</v>
      </c>
      <c r="B2038" s="7">
        <f>(#REF!/#REF!)*10000000</f>
        <v>2035.1526364477336</v>
      </c>
      <c r="C2038" s="8">
        <v>1.1000000000000001</v>
      </c>
      <c r="D2038" s="9">
        <v>5405</v>
      </c>
      <c r="E2038" s="6">
        <v>3</v>
      </c>
      <c r="F2038" s="6">
        <v>4</v>
      </c>
      <c r="G2038" s="6">
        <v>3</v>
      </c>
      <c r="H2038" s="6" t="s">
        <v>19785</v>
      </c>
      <c r="I2038" s="6">
        <v>2</v>
      </c>
      <c r="J2038" s="6">
        <v>9</v>
      </c>
      <c r="K2038" s="6">
        <v>24</v>
      </c>
      <c r="L2038" s="6" t="s">
        <v>31</v>
      </c>
      <c r="M2038" s="6" t="s">
        <v>19786</v>
      </c>
      <c r="N2038" s="6">
        <v>5</v>
      </c>
      <c r="O2038" s="6">
        <v>4</v>
      </c>
      <c r="P2038" s="6">
        <v>4</v>
      </c>
      <c r="Q2038" s="6">
        <v>4</v>
      </c>
      <c r="R2038" s="6"/>
      <c r="S2038" s="6" t="s">
        <v>171</v>
      </c>
      <c r="T2038" s="6" t="s">
        <v>388</v>
      </c>
    </row>
    <row r="2039" spans="1:20" x14ac:dyDescent="0.25">
      <c r="A2039" s="6" t="s">
        <v>14425</v>
      </c>
      <c r="B2039" s="7">
        <f>(#REF!/#REF!)*10000000</f>
        <v>2037.3514431239387</v>
      </c>
      <c r="C2039" s="8">
        <v>1.44</v>
      </c>
      <c r="D2039" s="9">
        <v>7068</v>
      </c>
      <c r="E2039" s="6">
        <v>4</v>
      </c>
      <c r="F2039" s="6">
        <v>4</v>
      </c>
      <c r="G2039" s="6">
        <v>3</v>
      </c>
      <c r="H2039" s="6" t="s">
        <v>19785</v>
      </c>
      <c r="I2039" s="6">
        <v>0</v>
      </c>
      <c r="J2039" s="6">
        <v>8</v>
      </c>
      <c r="K2039" s="6">
        <v>23</v>
      </c>
      <c r="L2039" s="6"/>
      <c r="M2039" s="6" t="s">
        <v>19786</v>
      </c>
      <c r="N2039" s="6">
        <v>4</v>
      </c>
      <c r="O2039" s="6">
        <v>4</v>
      </c>
      <c r="P2039" s="6">
        <v>3</v>
      </c>
      <c r="Q2039" s="6">
        <v>3</v>
      </c>
      <c r="R2039" s="6" t="s">
        <v>13811</v>
      </c>
      <c r="S2039" s="6" t="s">
        <v>14424</v>
      </c>
      <c r="T2039" s="6" t="s">
        <v>88</v>
      </c>
    </row>
    <row r="2040" spans="1:20" x14ac:dyDescent="0.25">
      <c r="A2040" s="6" t="s">
        <v>556</v>
      </c>
      <c r="B2040" s="7">
        <f>(#REF!/#REF!)*10000000</f>
        <v>2038.2565067419255</v>
      </c>
      <c r="C2040" s="8">
        <v>1.3</v>
      </c>
      <c r="D2040" s="9">
        <v>6378</v>
      </c>
      <c r="E2040" s="6">
        <v>4</v>
      </c>
      <c r="F2040" s="6">
        <v>4</v>
      </c>
      <c r="G2040" s="6">
        <v>4</v>
      </c>
      <c r="H2040" s="6" t="s">
        <v>19785</v>
      </c>
      <c r="I2040" s="6">
        <v>1</v>
      </c>
      <c r="J2040" s="6">
        <v>1</v>
      </c>
      <c r="K2040" s="6">
        <v>25</v>
      </c>
      <c r="L2040" s="6" t="s">
        <v>304</v>
      </c>
      <c r="M2040" s="6" t="s">
        <v>19786</v>
      </c>
      <c r="N2040" s="6">
        <v>4.5</v>
      </c>
      <c r="O2040" s="6">
        <v>4</v>
      </c>
      <c r="P2040" s="6">
        <v>4</v>
      </c>
      <c r="Q2040" s="6">
        <v>4</v>
      </c>
      <c r="R2040" s="6"/>
      <c r="S2040" s="6" t="s">
        <v>554</v>
      </c>
      <c r="T2040" s="6" t="s">
        <v>550</v>
      </c>
    </row>
    <row r="2041" spans="1:20" x14ac:dyDescent="0.25">
      <c r="A2041" s="6" t="s">
        <v>16913</v>
      </c>
      <c r="B2041" s="7">
        <f>(#REF!/#REF!)*10000000</f>
        <v>2039.6492565764393</v>
      </c>
      <c r="C2041" s="8">
        <v>1.07</v>
      </c>
      <c r="D2041" s="9">
        <v>5246</v>
      </c>
      <c r="E2041" s="6">
        <v>4</v>
      </c>
      <c r="F2041" s="6">
        <v>3</v>
      </c>
      <c r="G2041" s="6">
        <v>3</v>
      </c>
      <c r="H2041" s="6" t="s">
        <v>19785</v>
      </c>
      <c r="I2041" s="6">
        <v>2</v>
      </c>
      <c r="J2041" s="6">
        <v>10</v>
      </c>
      <c r="K2041" s="6">
        <v>16</v>
      </c>
      <c r="L2041" s="6"/>
      <c r="M2041" s="6" t="s">
        <v>19789</v>
      </c>
      <c r="N2041" s="6">
        <v>5</v>
      </c>
      <c r="O2041" s="6">
        <v>3</v>
      </c>
      <c r="P2041" s="6">
        <v>4</v>
      </c>
      <c r="Q2041" s="6">
        <v>4</v>
      </c>
      <c r="R2041" s="6"/>
      <c r="S2041" s="6" t="s">
        <v>16912</v>
      </c>
      <c r="T2041" s="6" t="s">
        <v>16910</v>
      </c>
    </row>
    <row r="2042" spans="1:20" x14ac:dyDescent="0.25">
      <c r="A2042" s="6" t="s">
        <v>17082</v>
      </c>
      <c r="B2042" s="7">
        <f>(#REF!/#REF!)*10000000</f>
        <v>2039.8556409854073</v>
      </c>
      <c r="C2042" s="8">
        <v>1.3</v>
      </c>
      <c r="D2042" s="9">
        <v>6373</v>
      </c>
      <c r="E2042" s="6">
        <v>4</v>
      </c>
      <c r="F2042" s="6">
        <v>4</v>
      </c>
      <c r="G2042" s="6">
        <v>0</v>
      </c>
      <c r="H2042" s="6" t="s">
        <v>19785</v>
      </c>
      <c r="I2042" s="6">
        <v>0</v>
      </c>
      <c r="J2042" s="6">
        <v>7</v>
      </c>
      <c r="K2042" s="6">
        <v>7</v>
      </c>
      <c r="L2042" s="6"/>
      <c r="M2042" s="6" t="s">
        <v>19789</v>
      </c>
      <c r="N2042" s="6">
        <v>5</v>
      </c>
      <c r="O2042" s="6">
        <v>3</v>
      </c>
      <c r="P2042" s="6">
        <v>4</v>
      </c>
      <c r="Q2042" s="6">
        <v>4</v>
      </c>
      <c r="R2042" s="6"/>
      <c r="S2042" s="6"/>
      <c r="T2042" s="6" t="s">
        <v>447</v>
      </c>
    </row>
    <row r="2043" spans="1:20" x14ac:dyDescent="0.25">
      <c r="A2043" s="6" t="s">
        <v>2213</v>
      </c>
      <c r="B2043" s="7">
        <f>(#REF!/#REF!)*10000000</f>
        <v>2040.0222345747638</v>
      </c>
      <c r="C2043" s="8">
        <v>3.67</v>
      </c>
      <c r="D2043" s="9">
        <v>17990</v>
      </c>
      <c r="E2043" s="6">
        <v>3</v>
      </c>
      <c r="F2043" s="6">
        <v>3</v>
      </c>
      <c r="G2043" s="6">
        <v>2</v>
      </c>
      <c r="H2043" s="6" t="s">
        <v>19785</v>
      </c>
      <c r="I2043" s="6">
        <v>1</v>
      </c>
      <c r="J2043" s="6">
        <v>27</v>
      </c>
      <c r="K2043" s="6">
        <v>48</v>
      </c>
      <c r="L2043" s="6"/>
      <c r="M2043" s="6" t="s">
        <v>19789</v>
      </c>
      <c r="N2043" s="6">
        <v>4</v>
      </c>
      <c r="O2043" s="6">
        <v>4</v>
      </c>
      <c r="P2043" s="6">
        <v>4</v>
      </c>
      <c r="Q2043" s="6">
        <v>5</v>
      </c>
      <c r="R2043" s="6"/>
      <c r="S2043" s="6" t="s">
        <v>1297</v>
      </c>
      <c r="T2043" s="6" t="s">
        <v>1166</v>
      </c>
    </row>
    <row r="2044" spans="1:20" x14ac:dyDescent="0.25">
      <c r="A2044" s="6" t="s">
        <v>19602</v>
      </c>
      <c r="B2044" s="7">
        <f>(#REF!/#REF!)*10000000</f>
        <v>2040.1224073444407</v>
      </c>
      <c r="C2044" s="8">
        <v>1.8</v>
      </c>
      <c r="D2044" s="9">
        <v>8823</v>
      </c>
      <c r="E2044" s="6">
        <v>2</v>
      </c>
      <c r="F2044" s="6">
        <v>3</v>
      </c>
      <c r="G2044" s="6">
        <v>3</v>
      </c>
      <c r="H2044" s="6" t="s">
        <v>19785</v>
      </c>
      <c r="I2044" s="6">
        <v>1</v>
      </c>
      <c r="J2044" s="6">
        <v>23</v>
      </c>
      <c r="K2044" s="6">
        <v>29</v>
      </c>
      <c r="L2044" s="6"/>
      <c r="M2044" s="6" t="s">
        <v>19788</v>
      </c>
      <c r="N2044" s="6">
        <v>5</v>
      </c>
      <c r="O2044" s="6">
        <v>5</v>
      </c>
      <c r="P2044" s="6">
        <v>5</v>
      </c>
      <c r="Q2044" s="6">
        <v>4</v>
      </c>
      <c r="R2044" s="6" t="s">
        <v>19600</v>
      </c>
      <c r="S2044" s="6" t="s">
        <v>19601</v>
      </c>
      <c r="T2044" s="6" t="s">
        <v>127</v>
      </c>
    </row>
    <row r="2045" spans="1:20" x14ac:dyDescent="0.25">
      <c r="A2045" s="6" t="s">
        <v>7214</v>
      </c>
      <c r="B2045" s="7">
        <f>(#REF!/#REF!)*10000000</f>
        <v>2042.2055820285909</v>
      </c>
      <c r="C2045" s="8">
        <v>1.8</v>
      </c>
      <c r="D2045" s="9">
        <v>8814</v>
      </c>
      <c r="E2045" s="6">
        <v>3</v>
      </c>
      <c r="F2045" s="6">
        <v>3</v>
      </c>
      <c r="G2045" s="6">
        <v>4</v>
      </c>
      <c r="H2045" s="6" t="s">
        <v>19785</v>
      </c>
      <c r="I2045" s="6">
        <v>1</v>
      </c>
      <c r="J2045" s="6">
        <v>7</v>
      </c>
      <c r="K2045" s="6">
        <v>18</v>
      </c>
      <c r="L2045" s="6" t="s">
        <v>206</v>
      </c>
      <c r="M2045" s="6" t="s">
        <v>19786</v>
      </c>
      <c r="N2045" s="6">
        <v>5</v>
      </c>
      <c r="O2045" s="6">
        <v>4</v>
      </c>
      <c r="P2045" s="6">
        <v>4</v>
      </c>
      <c r="Q2045" s="6">
        <v>4.5</v>
      </c>
      <c r="R2045" s="6" t="s">
        <v>7212</v>
      </c>
      <c r="S2045" s="6" t="s">
        <v>7213</v>
      </c>
      <c r="T2045" s="6" t="s">
        <v>7210</v>
      </c>
    </row>
    <row r="2046" spans="1:20" x14ac:dyDescent="0.25">
      <c r="A2046" s="6" t="s">
        <v>13765</v>
      </c>
      <c r="B2046" s="7">
        <f>(#REF!/#REF!)*10000000</f>
        <v>2042.8571428571427</v>
      </c>
      <c r="C2046" s="8">
        <v>2.86</v>
      </c>
      <c r="D2046" s="9">
        <v>14000</v>
      </c>
      <c r="E2046" s="6">
        <v>3</v>
      </c>
      <c r="F2046" s="6">
        <v>3</v>
      </c>
      <c r="G2046" s="6">
        <v>3</v>
      </c>
      <c r="H2046" s="6" t="s">
        <v>19785</v>
      </c>
      <c r="I2046" s="6">
        <v>1</v>
      </c>
      <c r="J2046" s="6">
        <v>45</v>
      </c>
      <c r="K2046" s="6">
        <v>47</v>
      </c>
      <c r="L2046" s="6" t="s">
        <v>270</v>
      </c>
      <c r="M2046" s="6" t="s">
        <v>19789</v>
      </c>
      <c r="N2046" s="6">
        <v>4</v>
      </c>
      <c r="O2046" s="6">
        <v>4</v>
      </c>
      <c r="P2046" s="6">
        <v>4</v>
      </c>
      <c r="Q2046" s="6">
        <v>5</v>
      </c>
      <c r="R2046" s="6" t="s">
        <v>93</v>
      </c>
      <c r="S2046" s="6"/>
      <c r="T2046" s="6" t="s">
        <v>1166</v>
      </c>
    </row>
    <row r="2047" spans="1:20" x14ac:dyDescent="0.25">
      <c r="A2047" s="6" t="s">
        <v>3590</v>
      </c>
      <c r="B2047" s="7">
        <f>(#REF!/#REF!)*10000000</f>
        <v>2044.7284345047924</v>
      </c>
      <c r="C2047" s="8">
        <v>1.6</v>
      </c>
      <c r="D2047" s="9">
        <v>7825</v>
      </c>
      <c r="E2047" s="6">
        <v>3</v>
      </c>
      <c r="F2047" s="6">
        <v>3</v>
      </c>
      <c r="G2047" s="6">
        <v>3</v>
      </c>
      <c r="H2047" s="6" t="s">
        <v>19785</v>
      </c>
      <c r="I2047" s="6">
        <v>0</v>
      </c>
      <c r="J2047" s="6">
        <v>1</v>
      </c>
      <c r="K2047" s="6">
        <v>35</v>
      </c>
      <c r="L2047" s="6"/>
      <c r="M2047" s="6" t="s">
        <v>19788</v>
      </c>
      <c r="N2047" s="6"/>
      <c r="O2047" s="6"/>
      <c r="P2047" s="6"/>
      <c r="Q2047" s="6"/>
      <c r="R2047" s="6" t="s">
        <v>3589</v>
      </c>
      <c r="S2047" s="6" t="s">
        <v>171</v>
      </c>
      <c r="T2047" s="6" t="s">
        <v>115</v>
      </c>
    </row>
    <row r="2048" spans="1:20" x14ac:dyDescent="0.25">
      <c r="A2048" s="6" t="s">
        <v>11794</v>
      </c>
      <c r="B2048" s="7">
        <f>(#REF!/#REF!)*10000000</f>
        <v>2045.0631458094144</v>
      </c>
      <c r="C2048" s="8">
        <v>2.85</v>
      </c>
      <c r="D2048" s="9">
        <v>13936</v>
      </c>
      <c r="E2048" s="6">
        <v>3</v>
      </c>
      <c r="F2048" s="6">
        <v>4</v>
      </c>
      <c r="G2048" s="6">
        <v>4</v>
      </c>
      <c r="H2048" s="6" t="s">
        <v>19785</v>
      </c>
      <c r="I2048" s="6">
        <v>1</v>
      </c>
      <c r="J2048" s="6">
        <v>5</v>
      </c>
      <c r="K2048" s="6">
        <v>10</v>
      </c>
      <c r="L2048" s="6" t="s">
        <v>703</v>
      </c>
      <c r="M2048" s="6" t="s">
        <v>19786</v>
      </c>
      <c r="N2048" s="6">
        <v>5</v>
      </c>
      <c r="O2048" s="6">
        <v>5</v>
      </c>
      <c r="P2048" s="6">
        <v>5</v>
      </c>
      <c r="Q2048" s="6">
        <v>5</v>
      </c>
      <c r="R2048" s="6" t="s">
        <v>11793</v>
      </c>
      <c r="S2048" s="6" t="s">
        <v>3629</v>
      </c>
      <c r="T2048" s="6" t="s">
        <v>5749</v>
      </c>
    </row>
    <row r="2049" spans="1:20" x14ac:dyDescent="0.25">
      <c r="A2049" s="6" t="s">
        <v>9461</v>
      </c>
      <c r="B2049" s="7">
        <f>(#REF!/#REF!)*10000000</f>
        <v>2047.0106585727392</v>
      </c>
      <c r="C2049" s="8">
        <v>2.9</v>
      </c>
      <c r="D2049" s="9">
        <v>14167</v>
      </c>
      <c r="E2049" s="6">
        <v>3</v>
      </c>
      <c r="F2049" s="6">
        <v>3</v>
      </c>
      <c r="G2049" s="6">
        <v>3</v>
      </c>
      <c r="H2049" s="6" t="s">
        <v>19785</v>
      </c>
      <c r="I2049" s="6">
        <v>1</v>
      </c>
      <c r="J2049" s="6">
        <v>0</v>
      </c>
      <c r="K2049" s="6">
        <v>21</v>
      </c>
      <c r="L2049" s="6" t="s">
        <v>31</v>
      </c>
      <c r="M2049" s="6" t="s">
        <v>19786</v>
      </c>
      <c r="N2049" s="6">
        <v>4</v>
      </c>
      <c r="O2049" s="6">
        <v>4</v>
      </c>
      <c r="P2049" s="6">
        <v>5</v>
      </c>
      <c r="Q2049" s="6">
        <v>4</v>
      </c>
      <c r="R2049" s="6" t="s">
        <v>9460</v>
      </c>
      <c r="S2049" s="6" t="s">
        <v>171</v>
      </c>
      <c r="T2049" s="6" t="s">
        <v>1893</v>
      </c>
    </row>
    <row r="2050" spans="1:20" x14ac:dyDescent="0.25">
      <c r="A2050" s="6" t="s">
        <v>11011</v>
      </c>
      <c r="B2050" s="7">
        <f>(#REF!/#REF!)*10000000</f>
        <v>2047.0829068577277</v>
      </c>
      <c r="C2050" s="8">
        <v>3</v>
      </c>
      <c r="D2050" s="9">
        <v>14655</v>
      </c>
      <c r="E2050" s="6">
        <v>3</v>
      </c>
      <c r="F2050" s="6">
        <v>3</v>
      </c>
      <c r="G2050" s="6">
        <v>4</v>
      </c>
      <c r="H2050" s="6" t="s">
        <v>19785</v>
      </c>
      <c r="I2050" s="6">
        <v>1</v>
      </c>
      <c r="J2050" s="6">
        <v>4</v>
      </c>
      <c r="K2050" s="6">
        <v>21</v>
      </c>
      <c r="L2050" s="6" t="s">
        <v>143</v>
      </c>
      <c r="M2050" s="6" t="s">
        <v>19786</v>
      </c>
      <c r="N2050" s="6">
        <v>4</v>
      </c>
      <c r="O2050" s="6">
        <v>4</v>
      </c>
      <c r="P2050" s="6">
        <v>5</v>
      </c>
      <c r="Q2050" s="6">
        <v>4</v>
      </c>
      <c r="R2050" s="6" t="s">
        <v>11010</v>
      </c>
      <c r="S2050" s="6" t="s">
        <v>3629</v>
      </c>
      <c r="T2050" s="6" t="s">
        <v>11008</v>
      </c>
    </row>
    <row r="2051" spans="1:20" x14ac:dyDescent="0.25">
      <c r="A2051" s="6" t="s">
        <v>5001</v>
      </c>
      <c r="B2051" s="7">
        <f>(#REF!/#REF!)*10000000</f>
        <v>2047.0829068577277</v>
      </c>
      <c r="C2051" s="8">
        <v>2.8</v>
      </c>
      <c r="D2051" s="9">
        <v>13678</v>
      </c>
      <c r="E2051" s="6">
        <v>3</v>
      </c>
      <c r="F2051" s="6">
        <v>3</v>
      </c>
      <c r="G2051" s="6">
        <v>3</v>
      </c>
      <c r="H2051" s="6" t="s">
        <v>19785</v>
      </c>
      <c r="I2051" s="6">
        <v>1</v>
      </c>
      <c r="J2051" s="6">
        <v>5</v>
      </c>
      <c r="K2051" s="6">
        <v>22</v>
      </c>
      <c r="L2051" s="6" t="s">
        <v>143</v>
      </c>
      <c r="M2051" s="6" t="s">
        <v>19790</v>
      </c>
      <c r="N2051" s="6">
        <v>4</v>
      </c>
      <c r="O2051" s="6">
        <v>4</v>
      </c>
      <c r="P2051" s="6">
        <v>5</v>
      </c>
      <c r="Q2051" s="6">
        <v>4</v>
      </c>
      <c r="R2051" s="6" t="s">
        <v>5000</v>
      </c>
      <c r="S2051" s="6" t="s">
        <v>3073</v>
      </c>
      <c r="T2051" s="6" t="s">
        <v>4997</v>
      </c>
    </row>
    <row r="2052" spans="1:20" x14ac:dyDescent="0.25">
      <c r="A2052" s="6" t="s">
        <v>9303</v>
      </c>
      <c r="B2052" s="7">
        <f>(#REF!/#REF!)*10000000</f>
        <v>2047.1224410969485</v>
      </c>
      <c r="C2052" s="8">
        <v>2.65</v>
      </c>
      <c r="D2052" s="9">
        <v>12945</v>
      </c>
      <c r="E2052" s="6">
        <v>3</v>
      </c>
      <c r="F2052" s="6">
        <v>3</v>
      </c>
      <c r="G2052" s="6">
        <v>3</v>
      </c>
      <c r="H2052" s="6" t="s">
        <v>19785</v>
      </c>
      <c r="I2052" s="6">
        <v>1</v>
      </c>
      <c r="J2052" s="6">
        <v>0</v>
      </c>
      <c r="K2052" s="6">
        <v>21</v>
      </c>
      <c r="L2052" s="6" t="s">
        <v>143</v>
      </c>
      <c r="M2052" s="6" t="s">
        <v>19786</v>
      </c>
      <c r="N2052" s="6">
        <v>4</v>
      </c>
      <c r="O2052" s="6">
        <v>4</v>
      </c>
      <c r="P2052" s="6">
        <v>5</v>
      </c>
      <c r="Q2052" s="6">
        <v>4</v>
      </c>
      <c r="R2052" s="6" t="s">
        <v>9302</v>
      </c>
      <c r="S2052" s="6" t="s">
        <v>2774</v>
      </c>
      <c r="T2052" s="6" t="s">
        <v>4977</v>
      </c>
    </row>
    <row r="2053" spans="1:20" x14ac:dyDescent="0.25">
      <c r="A2053" s="6" t="s">
        <v>5363</v>
      </c>
      <c r="B2053" s="7">
        <f>(#REF!/#REF!)*10000000</f>
        <v>2047.1250944562755</v>
      </c>
      <c r="C2053" s="8">
        <v>2.98</v>
      </c>
      <c r="D2053" s="9">
        <v>14557</v>
      </c>
      <c r="E2053" s="6">
        <v>3</v>
      </c>
      <c r="F2053" s="6">
        <v>3</v>
      </c>
      <c r="G2053" s="6">
        <v>3</v>
      </c>
      <c r="H2053" s="6" t="s">
        <v>19785</v>
      </c>
      <c r="I2053" s="6">
        <v>1</v>
      </c>
      <c r="J2053" s="6">
        <v>0</v>
      </c>
      <c r="K2053" s="6">
        <v>21</v>
      </c>
      <c r="L2053" s="6" t="s">
        <v>304</v>
      </c>
      <c r="M2053" s="6" t="s">
        <v>19786</v>
      </c>
      <c r="N2053" s="6">
        <v>4</v>
      </c>
      <c r="O2053" s="6">
        <v>4</v>
      </c>
      <c r="P2053" s="6">
        <v>5</v>
      </c>
      <c r="Q2053" s="6">
        <v>4</v>
      </c>
      <c r="R2053" s="6" t="s">
        <v>5362</v>
      </c>
      <c r="S2053" s="6" t="s">
        <v>171</v>
      </c>
      <c r="T2053" s="6" t="s">
        <v>1893</v>
      </c>
    </row>
    <row r="2054" spans="1:20" x14ac:dyDescent="0.25">
      <c r="A2054" s="6" t="s">
        <v>6506</v>
      </c>
      <c r="B2054" s="7">
        <f>(#REF!/#REF!)*10000000</f>
        <v>2047.1281296023562</v>
      </c>
      <c r="C2054" s="8">
        <v>2.78</v>
      </c>
      <c r="D2054" s="9">
        <v>13580</v>
      </c>
      <c r="E2054" s="6">
        <v>3</v>
      </c>
      <c r="F2054" s="6">
        <v>3</v>
      </c>
      <c r="G2054" s="6">
        <v>4</v>
      </c>
      <c r="H2054" s="6" t="s">
        <v>19791</v>
      </c>
      <c r="I2054" s="6">
        <v>1</v>
      </c>
      <c r="J2054" s="6">
        <v>4</v>
      </c>
      <c r="K2054" s="6">
        <v>21</v>
      </c>
      <c r="L2054" s="6" t="s">
        <v>322</v>
      </c>
      <c r="M2054" s="6" t="s">
        <v>19786</v>
      </c>
      <c r="N2054" s="6">
        <v>4</v>
      </c>
      <c r="O2054" s="6">
        <v>4</v>
      </c>
      <c r="P2054" s="6">
        <v>5</v>
      </c>
      <c r="Q2054" s="6">
        <v>4</v>
      </c>
      <c r="R2054" s="6" t="s">
        <v>6504</v>
      </c>
      <c r="S2054" s="6" t="s">
        <v>6505</v>
      </c>
      <c r="T2054" s="6" t="s">
        <v>6501</v>
      </c>
    </row>
    <row r="2055" spans="1:20" x14ac:dyDescent="0.25">
      <c r="A2055" s="6" t="s">
        <v>13652</v>
      </c>
      <c r="B2055" s="7">
        <f>(#REF!/#REF!)*10000000</f>
        <v>2047.6190476190475</v>
      </c>
      <c r="C2055" s="8">
        <v>1.72</v>
      </c>
      <c r="D2055" s="9">
        <v>8400</v>
      </c>
      <c r="E2055" s="6">
        <v>3</v>
      </c>
      <c r="F2055" s="6">
        <v>4</v>
      </c>
      <c r="G2055" s="6">
        <v>3</v>
      </c>
      <c r="H2055" s="6" t="s">
        <v>19785</v>
      </c>
      <c r="I2055" s="6">
        <v>0</v>
      </c>
      <c r="J2055" s="6">
        <v>9</v>
      </c>
      <c r="K2055" s="6">
        <v>20</v>
      </c>
      <c r="L2055" s="6" t="s">
        <v>270</v>
      </c>
      <c r="M2055" s="6" t="s">
        <v>19788</v>
      </c>
      <c r="N2055" s="6">
        <v>4</v>
      </c>
      <c r="O2055" s="6">
        <v>4</v>
      </c>
      <c r="P2055" s="6">
        <v>3</v>
      </c>
      <c r="Q2055" s="6">
        <v>4</v>
      </c>
      <c r="R2055" s="6" t="s">
        <v>13651</v>
      </c>
      <c r="S2055" s="6" t="s">
        <v>171</v>
      </c>
      <c r="T2055" s="6" t="s">
        <v>191</v>
      </c>
    </row>
    <row r="2056" spans="1:20" x14ac:dyDescent="0.25">
      <c r="A2056" s="6" t="s">
        <v>11550</v>
      </c>
      <c r="B2056" s="7">
        <f>(#REF!/#REF!)*10000000</f>
        <v>2048.0972515856238</v>
      </c>
      <c r="C2056" s="8">
        <v>1.55</v>
      </c>
      <c r="D2056" s="9">
        <v>7568</v>
      </c>
      <c r="E2056" s="6">
        <v>3</v>
      </c>
      <c r="F2056" s="6">
        <v>4</v>
      </c>
      <c r="G2056" s="6">
        <v>3</v>
      </c>
      <c r="H2056" s="6" t="s">
        <v>19785</v>
      </c>
      <c r="I2056" s="6">
        <v>1</v>
      </c>
      <c r="J2056" s="6">
        <v>16</v>
      </c>
      <c r="K2056" s="6">
        <v>19</v>
      </c>
      <c r="L2056" s="6" t="s">
        <v>703</v>
      </c>
      <c r="M2056" s="6" t="s">
        <v>19786</v>
      </c>
      <c r="N2056" s="6">
        <v>5</v>
      </c>
      <c r="O2056" s="6">
        <v>5</v>
      </c>
      <c r="P2056" s="6">
        <v>5</v>
      </c>
      <c r="Q2056" s="6">
        <v>5</v>
      </c>
      <c r="R2056" s="6" t="s">
        <v>11548</v>
      </c>
      <c r="S2056" s="6" t="s">
        <v>11549</v>
      </c>
      <c r="T2056" s="6" t="s">
        <v>88</v>
      </c>
    </row>
    <row r="2057" spans="1:20" x14ac:dyDescent="0.25">
      <c r="A2057" s="6" t="s">
        <v>6138</v>
      </c>
      <c r="B2057" s="7">
        <f>(#REF!/#REF!)*10000000</f>
        <v>2048.1310803891447</v>
      </c>
      <c r="C2057" s="8">
        <v>2.8</v>
      </c>
      <c r="D2057" s="9">
        <v>13671</v>
      </c>
      <c r="E2057" s="6">
        <v>3</v>
      </c>
      <c r="F2057" s="6">
        <v>3</v>
      </c>
      <c r="G2057" s="6">
        <v>3</v>
      </c>
      <c r="H2057" s="6" t="s">
        <v>19785</v>
      </c>
      <c r="I2057" s="6">
        <v>1</v>
      </c>
      <c r="J2057" s="6">
        <v>2</v>
      </c>
      <c r="K2057" s="6">
        <v>21</v>
      </c>
      <c r="L2057" s="6" t="s">
        <v>270</v>
      </c>
      <c r="M2057" s="6" t="s">
        <v>19786</v>
      </c>
      <c r="N2057" s="6">
        <v>4</v>
      </c>
      <c r="O2057" s="6">
        <v>4</v>
      </c>
      <c r="P2057" s="6">
        <v>5</v>
      </c>
      <c r="Q2057" s="6">
        <v>4</v>
      </c>
      <c r="R2057" s="6" t="s">
        <v>6137</v>
      </c>
      <c r="S2057" s="6" t="s">
        <v>3629</v>
      </c>
      <c r="T2057" s="6" t="s">
        <v>6134</v>
      </c>
    </row>
    <row r="2058" spans="1:20" x14ac:dyDescent="0.25">
      <c r="A2058" s="6" t="s">
        <v>13186</v>
      </c>
      <c r="B2058" s="7">
        <f>(#REF!/#REF!)*10000000</f>
        <v>2048.2240082966036</v>
      </c>
      <c r="C2058" s="8">
        <v>1.58</v>
      </c>
      <c r="D2058" s="9">
        <v>7714</v>
      </c>
      <c r="E2058" s="6">
        <v>3</v>
      </c>
      <c r="F2058" s="6">
        <v>4</v>
      </c>
      <c r="G2058" s="6">
        <v>3</v>
      </c>
      <c r="H2058" s="6" t="s">
        <v>19785</v>
      </c>
      <c r="I2058" s="6">
        <v>1</v>
      </c>
      <c r="J2058" s="6">
        <v>8</v>
      </c>
      <c r="K2058" s="6">
        <v>24</v>
      </c>
      <c r="L2058" s="6" t="s">
        <v>270</v>
      </c>
      <c r="M2058" s="6" t="s">
        <v>19786</v>
      </c>
      <c r="N2058" s="6">
        <v>4.5</v>
      </c>
      <c r="O2058" s="6">
        <v>4</v>
      </c>
      <c r="P2058" s="6">
        <v>4</v>
      </c>
      <c r="Q2058" s="6">
        <v>4.5</v>
      </c>
      <c r="R2058" s="6"/>
      <c r="S2058" s="6" t="s">
        <v>13185</v>
      </c>
      <c r="T2058" s="6" t="s">
        <v>13183</v>
      </c>
    </row>
    <row r="2059" spans="1:20" x14ac:dyDescent="0.25">
      <c r="A2059" s="6" t="s">
        <v>2439</v>
      </c>
      <c r="B2059" s="7">
        <f>(#REF!/#REF!)*10000000</f>
        <v>2050.0886524822695</v>
      </c>
      <c r="C2059" s="8">
        <v>1.85</v>
      </c>
      <c r="D2059" s="9">
        <v>9024</v>
      </c>
      <c r="E2059" s="6">
        <v>3</v>
      </c>
      <c r="F2059" s="6">
        <v>4</v>
      </c>
      <c r="G2059" s="6">
        <v>3</v>
      </c>
      <c r="H2059" s="6" t="s">
        <v>19785</v>
      </c>
      <c r="I2059" s="6">
        <v>1</v>
      </c>
      <c r="J2059" s="6">
        <v>7</v>
      </c>
      <c r="K2059" s="6">
        <v>7</v>
      </c>
      <c r="L2059" s="6"/>
      <c r="M2059" s="6" t="s">
        <v>19787</v>
      </c>
      <c r="N2059" s="6">
        <v>4</v>
      </c>
      <c r="O2059" s="6">
        <v>4</v>
      </c>
      <c r="P2059" s="6">
        <v>5</v>
      </c>
      <c r="Q2059" s="6">
        <v>5</v>
      </c>
      <c r="R2059" s="6" t="s">
        <v>2436</v>
      </c>
      <c r="S2059" s="6" t="s">
        <v>2437</v>
      </c>
      <c r="T2059" s="6" t="s">
        <v>2433</v>
      </c>
    </row>
    <row r="2060" spans="1:20" x14ac:dyDescent="0.25">
      <c r="A2060" s="6" t="s">
        <v>17061</v>
      </c>
      <c r="B2060" s="7">
        <f>(#REF!/#REF!)*10000000</f>
        <v>2050.1886173527964</v>
      </c>
      <c r="C2060" s="8">
        <v>1.25</v>
      </c>
      <c r="D2060" s="9">
        <v>6097</v>
      </c>
      <c r="E2060" s="6">
        <v>3</v>
      </c>
      <c r="F2060" s="6">
        <v>3</v>
      </c>
      <c r="G2060" s="6">
        <v>3</v>
      </c>
      <c r="H2060" s="6" t="s">
        <v>19785</v>
      </c>
      <c r="I2060" s="6">
        <v>1</v>
      </c>
      <c r="J2060" s="6">
        <v>18</v>
      </c>
      <c r="K2060" s="6">
        <v>20</v>
      </c>
      <c r="L2060" s="6"/>
      <c r="M2060" s="6" t="s">
        <v>19789</v>
      </c>
      <c r="N2060" s="6">
        <v>5</v>
      </c>
      <c r="O2060" s="6">
        <v>3</v>
      </c>
      <c r="P2060" s="6">
        <v>4</v>
      </c>
      <c r="Q2060" s="6">
        <v>4</v>
      </c>
      <c r="R2060" s="6" t="s">
        <v>93</v>
      </c>
      <c r="S2060" s="6" t="s">
        <v>182</v>
      </c>
      <c r="T2060" s="6" t="s">
        <v>88</v>
      </c>
    </row>
    <row r="2061" spans="1:20" x14ac:dyDescent="0.25">
      <c r="A2061" s="6" t="s">
        <v>9429</v>
      </c>
      <c r="B2061" s="7">
        <f>(#REF!/#REF!)*10000000</f>
        <v>2050.5617977528086</v>
      </c>
      <c r="C2061" s="8">
        <v>0.73</v>
      </c>
      <c r="D2061" s="9">
        <v>3560</v>
      </c>
      <c r="E2061" s="6">
        <v>3</v>
      </c>
      <c r="F2061" s="6">
        <v>3</v>
      </c>
      <c r="G2061" s="6">
        <v>4</v>
      </c>
      <c r="H2061" s="6" t="s">
        <v>19785</v>
      </c>
      <c r="I2061" s="6">
        <v>1</v>
      </c>
      <c r="J2061" s="6">
        <v>2</v>
      </c>
      <c r="K2061" s="6">
        <v>8</v>
      </c>
      <c r="L2061" s="6" t="s">
        <v>703</v>
      </c>
      <c r="M2061" s="6" t="s">
        <v>19790</v>
      </c>
      <c r="N2061" s="6">
        <v>4</v>
      </c>
      <c r="O2061" s="6">
        <v>4</v>
      </c>
      <c r="P2061" s="6">
        <v>4</v>
      </c>
      <c r="Q2061" s="6">
        <v>5</v>
      </c>
      <c r="R2061" s="6"/>
      <c r="S2061" s="6" t="s">
        <v>9428</v>
      </c>
      <c r="T2061" s="6" t="s">
        <v>2583</v>
      </c>
    </row>
    <row r="2062" spans="1:20" x14ac:dyDescent="0.25">
      <c r="A2062" s="6" t="s">
        <v>17464</v>
      </c>
      <c r="B2062" s="7">
        <f>(#REF!/#REF!)*10000000</f>
        <v>2054.1111567580256</v>
      </c>
      <c r="C2062" s="8">
        <v>3.5</v>
      </c>
      <c r="D2062" s="9">
        <v>17039</v>
      </c>
      <c r="E2062" s="6">
        <v>3</v>
      </c>
      <c r="F2062" s="6">
        <v>3</v>
      </c>
      <c r="G2062" s="6">
        <v>3</v>
      </c>
      <c r="H2062" s="6" t="s">
        <v>19791</v>
      </c>
      <c r="I2062" s="6">
        <v>3</v>
      </c>
      <c r="J2062" s="6">
        <v>15</v>
      </c>
      <c r="K2062" s="6">
        <v>45</v>
      </c>
      <c r="L2062" s="6" t="s">
        <v>270</v>
      </c>
      <c r="M2062" s="6" t="s">
        <v>19789</v>
      </c>
      <c r="N2062" s="6">
        <v>4</v>
      </c>
      <c r="O2062" s="6">
        <v>4</v>
      </c>
      <c r="P2062" s="6">
        <v>4</v>
      </c>
      <c r="Q2062" s="6">
        <v>5</v>
      </c>
      <c r="R2062" s="6" t="s">
        <v>17463</v>
      </c>
      <c r="S2062" s="6" t="s">
        <v>12962</v>
      </c>
      <c r="T2062" s="6" t="s">
        <v>1166</v>
      </c>
    </row>
    <row r="2063" spans="1:20" x14ac:dyDescent="0.25">
      <c r="A2063" s="6" t="s">
        <v>15144</v>
      </c>
      <c r="B2063" s="7">
        <f>(#REF!/#REF!)*10000000</f>
        <v>2055.244985202236</v>
      </c>
      <c r="C2063" s="8">
        <v>1.25</v>
      </c>
      <c r="D2063" s="9">
        <v>6082</v>
      </c>
      <c r="E2063" s="6">
        <v>3</v>
      </c>
      <c r="F2063" s="6">
        <v>3</v>
      </c>
      <c r="G2063" s="6">
        <v>3</v>
      </c>
      <c r="H2063" s="6" t="s">
        <v>19785</v>
      </c>
      <c r="I2063" s="6">
        <v>0</v>
      </c>
      <c r="J2063" s="6">
        <v>4</v>
      </c>
      <c r="K2063" s="6">
        <v>4</v>
      </c>
      <c r="L2063" s="6"/>
      <c r="M2063" s="6" t="s">
        <v>19789</v>
      </c>
      <c r="N2063" s="6">
        <v>4</v>
      </c>
      <c r="O2063" s="6">
        <v>4</v>
      </c>
      <c r="P2063" s="6">
        <v>4</v>
      </c>
      <c r="Q2063" s="6">
        <v>4</v>
      </c>
      <c r="R2063" s="6" t="s">
        <v>15142</v>
      </c>
      <c r="S2063" s="6" t="s">
        <v>15143</v>
      </c>
      <c r="T2063" s="6" t="s">
        <v>797</v>
      </c>
    </row>
    <row r="2064" spans="1:20" x14ac:dyDescent="0.25">
      <c r="A2064" s="6" t="s">
        <v>10286</v>
      </c>
      <c r="B2064" s="7">
        <f>(#REF!/#REF!)*10000000</f>
        <v>2057.2283523471106</v>
      </c>
      <c r="C2064" s="8">
        <v>1.1000000000000001</v>
      </c>
      <c r="D2064" s="9">
        <v>5347</v>
      </c>
      <c r="E2064" s="6">
        <v>4</v>
      </c>
      <c r="F2064" s="6">
        <v>4</v>
      </c>
      <c r="G2064" s="6">
        <v>3</v>
      </c>
      <c r="H2064" s="6" t="s">
        <v>19785</v>
      </c>
      <c r="I2064" s="6">
        <v>1</v>
      </c>
      <c r="J2064" s="6">
        <v>4</v>
      </c>
      <c r="K2064" s="6">
        <v>21</v>
      </c>
      <c r="L2064" s="6" t="s">
        <v>527</v>
      </c>
      <c r="M2064" s="6" t="s">
        <v>19786</v>
      </c>
      <c r="N2064" s="6">
        <v>5</v>
      </c>
      <c r="O2064" s="6">
        <v>3</v>
      </c>
      <c r="P2064" s="6">
        <v>4</v>
      </c>
      <c r="Q2064" s="6">
        <v>4</v>
      </c>
      <c r="R2064" s="6"/>
      <c r="S2064" s="6" t="s">
        <v>6649</v>
      </c>
      <c r="T2064" s="6" t="s">
        <v>10284</v>
      </c>
    </row>
    <row r="2065" spans="1:20" x14ac:dyDescent="0.25">
      <c r="A2065" s="6" t="s">
        <v>19430</v>
      </c>
      <c r="B2065" s="7">
        <f>(#REF!/#REF!)*10000000</f>
        <v>2059.1741627831366</v>
      </c>
      <c r="C2065" s="8">
        <v>1.9</v>
      </c>
      <c r="D2065" s="9">
        <v>9227</v>
      </c>
      <c r="E2065" s="6">
        <v>3</v>
      </c>
      <c r="F2065" s="6">
        <v>3</v>
      </c>
      <c r="G2065" s="6">
        <v>4</v>
      </c>
      <c r="H2065" s="6" t="s">
        <v>19785</v>
      </c>
      <c r="I2065" s="6">
        <v>1</v>
      </c>
      <c r="J2065" s="6">
        <v>1</v>
      </c>
      <c r="K2065" s="6">
        <v>35</v>
      </c>
      <c r="L2065" s="6"/>
      <c r="M2065" s="6" t="s">
        <v>19789</v>
      </c>
      <c r="N2065" s="6">
        <v>4</v>
      </c>
      <c r="O2065" s="6">
        <v>5</v>
      </c>
      <c r="P2065" s="6">
        <v>4</v>
      </c>
      <c r="Q2065" s="6">
        <v>3</v>
      </c>
      <c r="R2065" s="6" t="s">
        <v>93</v>
      </c>
      <c r="S2065" s="6" t="s">
        <v>171</v>
      </c>
      <c r="T2065" s="6" t="s">
        <v>2068</v>
      </c>
    </row>
    <row r="2066" spans="1:20" x14ac:dyDescent="0.25">
      <c r="A2066" s="6" t="s">
        <v>14488</v>
      </c>
      <c r="B2066" s="7">
        <f>(#REF!/#REF!)*10000000</f>
        <v>2060.1565718994643</v>
      </c>
      <c r="C2066" s="8">
        <v>1</v>
      </c>
      <c r="D2066" s="9">
        <v>4854</v>
      </c>
      <c r="E2066" s="6">
        <v>2</v>
      </c>
      <c r="F2066" s="6">
        <v>2</v>
      </c>
      <c r="G2066" s="6">
        <v>2</v>
      </c>
      <c r="H2066" s="6" t="s">
        <v>19785</v>
      </c>
      <c r="I2066" s="6">
        <v>0</v>
      </c>
      <c r="J2066" s="6">
        <v>0</v>
      </c>
      <c r="K2066" s="6">
        <v>6</v>
      </c>
      <c r="L2066" s="6" t="s">
        <v>304</v>
      </c>
      <c r="M2066" s="6" t="s">
        <v>19789</v>
      </c>
      <c r="N2066" s="6">
        <v>4</v>
      </c>
      <c r="O2066" s="6">
        <v>3</v>
      </c>
      <c r="P2066" s="6">
        <v>4</v>
      </c>
      <c r="Q2066" s="6">
        <v>4</v>
      </c>
      <c r="R2066" s="6"/>
      <c r="S2066" s="6"/>
      <c r="T2066" s="6" t="s">
        <v>230</v>
      </c>
    </row>
    <row r="2067" spans="1:20" x14ac:dyDescent="0.25">
      <c r="A2067" s="6" t="s">
        <v>12546</v>
      </c>
      <c r="B2067" s="7">
        <f>(#REF!/#REF!)*10000000</f>
        <v>2060.3015075376884</v>
      </c>
      <c r="C2067" s="8">
        <v>2.0499999999999998</v>
      </c>
      <c r="D2067" s="9">
        <v>9950</v>
      </c>
      <c r="E2067" s="6">
        <v>4</v>
      </c>
      <c r="F2067" s="6">
        <v>4</v>
      </c>
      <c r="G2067" s="6">
        <v>2</v>
      </c>
      <c r="H2067" s="6" t="s">
        <v>19785</v>
      </c>
      <c r="I2067" s="6">
        <v>0</v>
      </c>
      <c r="J2067" s="6">
        <v>0</v>
      </c>
      <c r="K2067" s="6">
        <v>14</v>
      </c>
      <c r="L2067" s="6" t="s">
        <v>527</v>
      </c>
      <c r="M2067" s="6" t="s">
        <v>19786</v>
      </c>
      <c r="N2067" s="6">
        <v>5</v>
      </c>
      <c r="O2067" s="6">
        <v>5</v>
      </c>
      <c r="P2067" s="6">
        <v>5</v>
      </c>
      <c r="Q2067" s="6">
        <v>4.5</v>
      </c>
      <c r="R2067" s="6" t="s">
        <v>530</v>
      </c>
      <c r="S2067" s="6" t="s">
        <v>6035</v>
      </c>
      <c r="T2067" s="6" t="s">
        <v>12544</v>
      </c>
    </row>
    <row r="2068" spans="1:20" x14ac:dyDescent="0.25">
      <c r="A2068" s="6" t="s">
        <v>3054</v>
      </c>
      <c r="B2068" s="7">
        <f>(#REF!/#REF!)*10000000</f>
        <v>2060.8695652173915</v>
      </c>
      <c r="C2068" s="8">
        <v>2.37</v>
      </c>
      <c r="D2068" s="9">
        <v>11500</v>
      </c>
      <c r="E2068" s="6">
        <v>4</v>
      </c>
      <c r="F2068" s="6">
        <v>4</v>
      </c>
      <c r="G2068" s="6">
        <v>4</v>
      </c>
      <c r="H2068" s="6" t="s">
        <v>19785</v>
      </c>
      <c r="I2068" s="6">
        <v>1</v>
      </c>
      <c r="J2068" s="6">
        <v>20</v>
      </c>
      <c r="K2068" s="6">
        <v>23</v>
      </c>
      <c r="L2068" s="6" t="s">
        <v>270</v>
      </c>
      <c r="M2068" s="6" t="s">
        <v>19789</v>
      </c>
      <c r="N2068" s="6"/>
      <c r="O2068" s="6"/>
      <c r="P2068" s="6"/>
      <c r="Q2068" s="6"/>
      <c r="R2068" s="6" t="s">
        <v>234</v>
      </c>
      <c r="S2068" s="6" t="s">
        <v>3053</v>
      </c>
      <c r="T2068" s="6" t="s">
        <v>2696</v>
      </c>
    </row>
    <row r="2069" spans="1:20" x14ac:dyDescent="0.25">
      <c r="A2069" s="6" t="s">
        <v>11452</v>
      </c>
      <c r="B2069" s="7">
        <f>(#REF!/#REF!)*10000000</f>
        <v>2061.075124085135</v>
      </c>
      <c r="C2069" s="8">
        <v>2.4500000000000002</v>
      </c>
      <c r="D2069" s="9">
        <v>11887</v>
      </c>
      <c r="E2069" s="6">
        <v>3</v>
      </c>
      <c r="F2069" s="6">
        <v>3</v>
      </c>
      <c r="G2069" s="6">
        <v>3</v>
      </c>
      <c r="H2069" s="6" t="s">
        <v>19785</v>
      </c>
      <c r="I2069" s="6">
        <v>1</v>
      </c>
      <c r="J2069" s="6">
        <v>0</v>
      </c>
      <c r="K2069" s="6">
        <v>14</v>
      </c>
      <c r="L2069" s="6" t="s">
        <v>143</v>
      </c>
      <c r="M2069" s="6" t="s">
        <v>19786</v>
      </c>
      <c r="N2069" s="6">
        <v>5</v>
      </c>
      <c r="O2069" s="6">
        <v>4</v>
      </c>
      <c r="P2069" s="6">
        <v>4.5</v>
      </c>
      <c r="Q2069" s="6">
        <v>4</v>
      </c>
      <c r="R2069" s="6"/>
      <c r="S2069" s="6" t="s">
        <v>171</v>
      </c>
      <c r="T2069" s="6" t="s">
        <v>942</v>
      </c>
    </row>
    <row r="2070" spans="1:20" x14ac:dyDescent="0.25">
      <c r="A2070" s="6" t="s">
        <v>7346</v>
      </c>
      <c r="B2070" s="7">
        <f>(#REF!/#REF!)*10000000</f>
        <v>2061.0937756610278</v>
      </c>
      <c r="C2070" s="8">
        <v>2.5099999999999998</v>
      </c>
      <c r="D2070" s="9">
        <v>12178</v>
      </c>
      <c r="E2070" s="6">
        <v>3</v>
      </c>
      <c r="F2070" s="6">
        <v>3</v>
      </c>
      <c r="G2070" s="6">
        <v>4</v>
      </c>
      <c r="H2070" s="6" t="s">
        <v>19785</v>
      </c>
      <c r="I2070" s="6">
        <v>1</v>
      </c>
      <c r="J2070" s="6">
        <v>7</v>
      </c>
      <c r="K2070" s="6">
        <v>14</v>
      </c>
      <c r="L2070" s="6" t="s">
        <v>270</v>
      </c>
      <c r="M2070" s="6" t="s">
        <v>19787</v>
      </c>
      <c r="N2070" s="6">
        <v>5</v>
      </c>
      <c r="O2070" s="6">
        <v>4</v>
      </c>
      <c r="P2070" s="6">
        <v>4.5</v>
      </c>
      <c r="Q2070" s="6">
        <v>4</v>
      </c>
      <c r="R2070" s="6" t="s">
        <v>7344</v>
      </c>
      <c r="S2070" s="6" t="s">
        <v>7345</v>
      </c>
      <c r="T2070" s="6" t="s">
        <v>7342</v>
      </c>
    </row>
    <row r="2071" spans="1:20" x14ac:dyDescent="0.25">
      <c r="A2071" s="6" t="s">
        <v>12981</v>
      </c>
      <c r="B2071" s="7">
        <f>(#REF!/#REF!)*10000000</f>
        <v>2061.181089481433</v>
      </c>
      <c r="C2071" s="8">
        <v>1.26</v>
      </c>
      <c r="D2071" s="9">
        <v>6113</v>
      </c>
      <c r="E2071" s="6">
        <v>3</v>
      </c>
      <c r="F2071" s="6">
        <v>3</v>
      </c>
      <c r="G2071" s="6">
        <v>3</v>
      </c>
      <c r="H2071" s="6" t="s">
        <v>19785</v>
      </c>
      <c r="I2071" s="6">
        <v>2</v>
      </c>
      <c r="J2071" s="6">
        <v>5</v>
      </c>
      <c r="K2071" s="6">
        <v>22</v>
      </c>
      <c r="L2071" s="6" t="s">
        <v>31</v>
      </c>
      <c r="M2071" s="6" t="s">
        <v>19790</v>
      </c>
      <c r="N2071" s="6">
        <v>5</v>
      </c>
      <c r="O2071" s="6">
        <v>4.5</v>
      </c>
      <c r="P2071" s="6">
        <v>5</v>
      </c>
      <c r="Q2071" s="6">
        <v>3</v>
      </c>
      <c r="R2071" s="6"/>
      <c r="S2071" s="6" t="s">
        <v>12980</v>
      </c>
      <c r="T2071" s="6" t="s">
        <v>12978</v>
      </c>
    </row>
    <row r="2072" spans="1:20" x14ac:dyDescent="0.25">
      <c r="A2072" s="6" t="s">
        <v>8158</v>
      </c>
      <c r="B2072" s="7">
        <f>(#REF!/#REF!)*10000000</f>
        <v>2066.1775714927385</v>
      </c>
      <c r="C2072" s="8">
        <v>1.38</v>
      </c>
      <c r="D2072" s="9">
        <v>6679</v>
      </c>
      <c r="E2072" s="6">
        <v>3</v>
      </c>
      <c r="F2072" s="6">
        <v>3</v>
      </c>
      <c r="G2072" s="6">
        <v>4</v>
      </c>
      <c r="H2072" s="6" t="s">
        <v>19785</v>
      </c>
      <c r="I2072" s="6">
        <v>1</v>
      </c>
      <c r="J2072" s="6">
        <v>7</v>
      </c>
      <c r="K2072" s="6">
        <v>17</v>
      </c>
      <c r="L2072" s="6" t="s">
        <v>304</v>
      </c>
      <c r="M2072" s="6" t="s">
        <v>19786</v>
      </c>
      <c r="N2072" s="6">
        <v>5</v>
      </c>
      <c r="O2072" s="6">
        <v>4.5</v>
      </c>
      <c r="P2072" s="6">
        <v>5</v>
      </c>
      <c r="Q2072" s="6">
        <v>4.5</v>
      </c>
      <c r="R2072" s="6" t="s">
        <v>93</v>
      </c>
      <c r="S2072" s="6" t="s">
        <v>8157</v>
      </c>
      <c r="T2072" s="6" t="s">
        <v>5611</v>
      </c>
    </row>
    <row r="2073" spans="1:20" x14ac:dyDescent="0.25">
      <c r="A2073" s="6" t="s">
        <v>4971</v>
      </c>
      <c r="B2073" s="7">
        <f>(#REF!/#REF!)*10000000</f>
        <v>2069.0262370135588</v>
      </c>
      <c r="C2073" s="8">
        <v>2.35</v>
      </c>
      <c r="D2073" s="9">
        <v>11358</v>
      </c>
      <c r="E2073" s="6">
        <v>3</v>
      </c>
      <c r="F2073" s="6">
        <v>3</v>
      </c>
      <c r="G2073" s="6">
        <v>3</v>
      </c>
      <c r="H2073" s="6" t="s">
        <v>19785</v>
      </c>
      <c r="I2073" s="6">
        <v>0</v>
      </c>
      <c r="J2073" s="6">
        <v>8</v>
      </c>
      <c r="K2073" s="6">
        <v>16</v>
      </c>
      <c r="L2073" s="6" t="s">
        <v>527</v>
      </c>
      <c r="M2073" s="6" t="s">
        <v>19790</v>
      </c>
      <c r="N2073" s="6">
        <v>5</v>
      </c>
      <c r="O2073" s="6">
        <v>4.5</v>
      </c>
      <c r="P2073" s="6">
        <v>5</v>
      </c>
      <c r="Q2073" s="6">
        <v>4</v>
      </c>
      <c r="R2073" s="6" t="s">
        <v>4970</v>
      </c>
      <c r="S2073" s="6" t="s">
        <v>171</v>
      </c>
      <c r="T2073" s="6" t="s">
        <v>4968</v>
      </c>
    </row>
    <row r="2074" spans="1:20" x14ac:dyDescent="0.25">
      <c r="A2074" s="6" t="s">
        <v>12236</v>
      </c>
      <c r="B2074" s="7">
        <f>(#REF!/#REF!)*10000000</f>
        <v>2070.1052448464816</v>
      </c>
      <c r="C2074" s="8">
        <v>2.38</v>
      </c>
      <c r="D2074" s="9">
        <v>11497</v>
      </c>
      <c r="E2074" s="6">
        <v>3</v>
      </c>
      <c r="F2074" s="6">
        <v>4</v>
      </c>
      <c r="G2074" s="6">
        <v>3</v>
      </c>
      <c r="H2074" s="6" t="s">
        <v>19785</v>
      </c>
      <c r="I2074" s="6">
        <v>1</v>
      </c>
      <c r="J2074" s="6">
        <v>1</v>
      </c>
      <c r="K2074" s="6">
        <v>14</v>
      </c>
      <c r="L2074" s="6" t="s">
        <v>31</v>
      </c>
      <c r="M2074" s="6" t="s">
        <v>19786</v>
      </c>
      <c r="N2074" s="6">
        <v>5</v>
      </c>
      <c r="O2074" s="6">
        <v>4</v>
      </c>
      <c r="P2074" s="6">
        <v>4.5</v>
      </c>
      <c r="Q2074" s="6">
        <v>4</v>
      </c>
      <c r="R2074" s="6" t="s">
        <v>12235</v>
      </c>
      <c r="S2074" s="6" t="s">
        <v>171</v>
      </c>
      <c r="T2074" s="6" t="s">
        <v>12233</v>
      </c>
    </row>
    <row r="2075" spans="1:20" x14ac:dyDescent="0.25">
      <c r="A2075" s="6" t="s">
        <v>3564</v>
      </c>
      <c r="B2075" s="7">
        <f>(#REF!/#REF!)*10000000</f>
        <v>2070.1412566975155</v>
      </c>
      <c r="C2075" s="8">
        <v>2.5499999999999998</v>
      </c>
      <c r="D2075" s="9">
        <v>12318</v>
      </c>
      <c r="E2075" s="6">
        <v>3</v>
      </c>
      <c r="F2075" s="6">
        <v>4</v>
      </c>
      <c r="G2075" s="6">
        <v>3</v>
      </c>
      <c r="H2075" s="6" t="s">
        <v>19785</v>
      </c>
      <c r="I2075" s="6">
        <v>1</v>
      </c>
      <c r="J2075" s="6">
        <v>8</v>
      </c>
      <c r="K2075" s="6">
        <v>14</v>
      </c>
      <c r="L2075" s="6" t="s">
        <v>270</v>
      </c>
      <c r="M2075" s="6" t="s">
        <v>19786</v>
      </c>
      <c r="N2075" s="6">
        <v>5</v>
      </c>
      <c r="O2075" s="6">
        <v>4</v>
      </c>
      <c r="P2075" s="6">
        <v>4.5</v>
      </c>
      <c r="Q2075" s="6">
        <v>4</v>
      </c>
      <c r="R2075" s="6" t="s">
        <v>3562</v>
      </c>
      <c r="S2075" s="6" t="s">
        <v>171</v>
      </c>
      <c r="T2075" s="6" t="s">
        <v>3559</v>
      </c>
    </row>
    <row r="2076" spans="1:20" x14ac:dyDescent="0.25">
      <c r="A2076" s="6" t="s">
        <v>6217</v>
      </c>
      <c r="B2076" s="7">
        <f>(#REF!/#REF!)*10000000</f>
        <v>2072.0433535224738</v>
      </c>
      <c r="C2076" s="8">
        <v>3.25</v>
      </c>
      <c r="D2076" s="9">
        <v>15685</v>
      </c>
      <c r="E2076" s="6">
        <v>3</v>
      </c>
      <c r="F2076" s="6">
        <v>3</v>
      </c>
      <c r="G2076" s="6">
        <v>3</v>
      </c>
      <c r="H2076" s="6" t="s">
        <v>19785</v>
      </c>
      <c r="I2076" s="6">
        <v>0</v>
      </c>
      <c r="J2076" s="6">
        <v>12</v>
      </c>
      <c r="K2076" s="6">
        <v>24</v>
      </c>
      <c r="L2076" s="6" t="s">
        <v>304</v>
      </c>
      <c r="M2076" s="6" t="s">
        <v>19786</v>
      </c>
      <c r="N2076" s="6">
        <v>4</v>
      </c>
      <c r="O2076" s="6">
        <v>4.5</v>
      </c>
      <c r="P2076" s="6">
        <v>4.5</v>
      </c>
      <c r="Q2076" s="6">
        <v>4.5</v>
      </c>
      <c r="R2076" s="6" t="s">
        <v>93</v>
      </c>
      <c r="S2076" s="6" t="s">
        <v>6216</v>
      </c>
      <c r="T2076" s="6" t="s">
        <v>6202</v>
      </c>
    </row>
    <row r="2077" spans="1:20" x14ac:dyDescent="0.25">
      <c r="A2077" s="6" t="s">
        <v>2369</v>
      </c>
      <c r="B2077" s="7">
        <f>(#REF!/#REF!)*10000000</f>
        <v>2075.7391656541108</v>
      </c>
      <c r="C2077" s="8">
        <v>2.0499999999999998</v>
      </c>
      <c r="D2077" s="9">
        <v>9876</v>
      </c>
      <c r="E2077" s="6">
        <v>3</v>
      </c>
      <c r="F2077" s="6">
        <v>4</v>
      </c>
      <c r="G2077" s="6">
        <v>4</v>
      </c>
      <c r="H2077" s="6" t="s">
        <v>19785</v>
      </c>
      <c r="I2077" s="6">
        <v>1</v>
      </c>
      <c r="J2077" s="6">
        <v>14</v>
      </c>
      <c r="K2077" s="6">
        <v>15</v>
      </c>
      <c r="L2077" s="6" t="s">
        <v>703</v>
      </c>
      <c r="M2077" s="6" t="s">
        <v>19786</v>
      </c>
      <c r="N2077" s="6">
        <v>5</v>
      </c>
      <c r="O2077" s="6">
        <v>4.5</v>
      </c>
      <c r="P2077" s="6">
        <v>5</v>
      </c>
      <c r="Q2077" s="6">
        <v>3.5</v>
      </c>
      <c r="R2077" s="6"/>
      <c r="S2077" s="6" t="s">
        <v>2368</v>
      </c>
      <c r="T2077" s="6" t="s">
        <v>321</v>
      </c>
    </row>
    <row r="2078" spans="1:20" x14ac:dyDescent="0.25">
      <c r="A2078" s="6" t="s">
        <v>12072</v>
      </c>
      <c r="B2078" s="7">
        <f>(#REF!/#REF!)*10000000</f>
        <v>2077.0392749244716</v>
      </c>
      <c r="C2078" s="8">
        <v>1.1000000000000001</v>
      </c>
      <c r="D2078" s="9">
        <v>5296</v>
      </c>
      <c r="E2078" s="6">
        <v>3</v>
      </c>
      <c r="F2078" s="6">
        <v>4</v>
      </c>
      <c r="G2078" s="6">
        <v>4</v>
      </c>
      <c r="H2078" s="6" t="s">
        <v>19785</v>
      </c>
      <c r="I2078" s="6">
        <v>1</v>
      </c>
      <c r="J2078" s="6">
        <v>9</v>
      </c>
      <c r="K2078" s="6">
        <v>18</v>
      </c>
      <c r="L2078" s="6" t="s">
        <v>304</v>
      </c>
      <c r="M2078" s="6" t="s">
        <v>19786</v>
      </c>
      <c r="N2078" s="6">
        <v>5</v>
      </c>
      <c r="O2078" s="6">
        <v>4</v>
      </c>
      <c r="P2078" s="6">
        <v>4.5</v>
      </c>
      <c r="Q2078" s="6">
        <v>4.5</v>
      </c>
      <c r="R2078" s="6" t="s">
        <v>12071</v>
      </c>
      <c r="S2078" s="6" t="s">
        <v>171</v>
      </c>
      <c r="T2078" s="6" t="s">
        <v>785</v>
      </c>
    </row>
    <row r="2079" spans="1:20" x14ac:dyDescent="0.25">
      <c r="A2079" s="6" t="s">
        <v>3162</v>
      </c>
      <c r="B2079" s="7">
        <f>(#REF!/#REF!)*10000000</f>
        <v>2078.8749617853869</v>
      </c>
      <c r="C2079" s="8">
        <v>1.36</v>
      </c>
      <c r="D2079" s="9">
        <v>6542</v>
      </c>
      <c r="E2079" s="6">
        <v>3</v>
      </c>
      <c r="F2079" s="6">
        <v>2</v>
      </c>
      <c r="G2079" s="6">
        <v>4</v>
      </c>
      <c r="H2079" s="6" t="s">
        <v>19785</v>
      </c>
      <c r="I2079" s="6">
        <v>2</v>
      </c>
      <c r="J2079" s="6">
        <v>2</v>
      </c>
      <c r="K2079" s="6">
        <v>15</v>
      </c>
      <c r="L2079" s="6"/>
      <c r="M2079" s="6" t="s">
        <v>19786</v>
      </c>
      <c r="N2079" s="6">
        <v>5</v>
      </c>
      <c r="O2079" s="6">
        <v>4</v>
      </c>
      <c r="P2079" s="6">
        <v>5</v>
      </c>
      <c r="Q2079" s="6">
        <v>4</v>
      </c>
      <c r="R2079" s="6" t="s">
        <v>3160</v>
      </c>
      <c r="S2079" s="6" t="s">
        <v>3161</v>
      </c>
      <c r="T2079" s="6" t="s">
        <v>3156</v>
      </c>
    </row>
    <row r="2080" spans="1:20" x14ac:dyDescent="0.25">
      <c r="A2080" s="6" t="s">
        <v>3670</v>
      </c>
      <c r="B2080" s="7">
        <f>(#REF!/#REF!)*10000000</f>
        <v>2080</v>
      </c>
      <c r="C2080" s="8">
        <v>2.08</v>
      </c>
      <c r="D2080" s="9">
        <v>10000</v>
      </c>
      <c r="E2080" s="6">
        <v>4</v>
      </c>
      <c r="F2080" s="6">
        <v>4</v>
      </c>
      <c r="G2080" s="6">
        <v>3</v>
      </c>
      <c r="H2080" s="6" t="s">
        <v>19791</v>
      </c>
      <c r="I2080" s="6">
        <v>3</v>
      </c>
      <c r="J2080" s="6">
        <v>0</v>
      </c>
      <c r="K2080" s="6">
        <v>23</v>
      </c>
      <c r="L2080" s="6" t="s">
        <v>143</v>
      </c>
      <c r="M2080" s="6" t="s">
        <v>19788</v>
      </c>
      <c r="N2080" s="6">
        <v>4.5</v>
      </c>
      <c r="O2080" s="6">
        <v>4.5</v>
      </c>
      <c r="P2080" s="6">
        <v>4.5</v>
      </c>
      <c r="Q2080" s="6">
        <v>4</v>
      </c>
      <c r="R2080" s="6" t="s">
        <v>3667</v>
      </c>
      <c r="S2080" s="6" t="s">
        <v>3668</v>
      </c>
      <c r="T2080" s="6" t="s">
        <v>3664</v>
      </c>
    </row>
    <row r="2081" spans="1:20" x14ac:dyDescent="0.25">
      <c r="A2081" s="6" t="s">
        <v>8200</v>
      </c>
      <c r="B2081" s="7">
        <f>(#REF!/#REF!)*10000000</f>
        <v>2085.3080568720379</v>
      </c>
      <c r="C2081" s="8">
        <v>1.32</v>
      </c>
      <c r="D2081" s="9">
        <v>6330</v>
      </c>
      <c r="E2081" s="6">
        <v>3</v>
      </c>
      <c r="F2081" s="6">
        <v>3</v>
      </c>
      <c r="G2081" s="6">
        <v>3</v>
      </c>
      <c r="H2081" s="6" t="s">
        <v>19785</v>
      </c>
      <c r="I2081" s="6">
        <v>0</v>
      </c>
      <c r="J2081" s="6">
        <v>10</v>
      </c>
      <c r="K2081" s="6">
        <v>14</v>
      </c>
      <c r="L2081" s="6" t="s">
        <v>270</v>
      </c>
      <c r="M2081" s="6" t="s">
        <v>19786</v>
      </c>
      <c r="N2081" s="6">
        <v>4.5</v>
      </c>
      <c r="O2081" s="6">
        <v>4.5</v>
      </c>
      <c r="P2081" s="6">
        <v>5</v>
      </c>
      <c r="Q2081" s="6">
        <v>4</v>
      </c>
      <c r="R2081" s="6" t="s">
        <v>93</v>
      </c>
      <c r="S2081" s="6" t="s">
        <v>8199</v>
      </c>
      <c r="T2081" s="6" t="s">
        <v>6234</v>
      </c>
    </row>
    <row r="2082" spans="1:20" x14ac:dyDescent="0.25">
      <c r="A2082" s="6" t="s">
        <v>3902</v>
      </c>
      <c r="B2082" s="7">
        <f>(#REF!/#REF!)*10000000</f>
        <v>2086.0495436766623</v>
      </c>
      <c r="C2082" s="8">
        <v>2.4</v>
      </c>
      <c r="D2082" s="9">
        <v>11505</v>
      </c>
      <c r="E2082" s="6">
        <v>3</v>
      </c>
      <c r="F2082" s="6">
        <v>3</v>
      </c>
      <c r="G2082" s="6">
        <v>4</v>
      </c>
      <c r="H2082" s="6" t="s">
        <v>19785</v>
      </c>
      <c r="I2082" s="6">
        <v>1</v>
      </c>
      <c r="J2082" s="6">
        <v>10</v>
      </c>
      <c r="K2082" s="6">
        <v>14</v>
      </c>
      <c r="L2082" s="6"/>
      <c r="M2082" s="6" t="s">
        <v>19790</v>
      </c>
      <c r="N2082" s="6">
        <v>4</v>
      </c>
      <c r="O2082" s="6">
        <v>4</v>
      </c>
      <c r="P2082" s="6">
        <v>4</v>
      </c>
      <c r="Q2082" s="6">
        <v>4</v>
      </c>
      <c r="R2082" s="6" t="s">
        <v>3899</v>
      </c>
      <c r="S2082" s="6" t="s">
        <v>3900</v>
      </c>
      <c r="T2082" s="6" t="s">
        <v>3896</v>
      </c>
    </row>
    <row r="2083" spans="1:20" x14ac:dyDescent="0.25">
      <c r="A2083" s="6" t="s">
        <v>5872</v>
      </c>
      <c r="B2083" s="7">
        <f>(#REF!/#REF!)*10000000</f>
        <v>2086.0495436766623</v>
      </c>
      <c r="C2083" s="8">
        <v>2.4</v>
      </c>
      <c r="D2083" s="9">
        <v>11505</v>
      </c>
      <c r="E2083" s="6">
        <v>3</v>
      </c>
      <c r="F2083" s="6">
        <v>4</v>
      </c>
      <c r="G2083" s="6">
        <v>4</v>
      </c>
      <c r="H2083" s="6" t="s">
        <v>19785</v>
      </c>
      <c r="I2083" s="6">
        <v>1</v>
      </c>
      <c r="J2083" s="6">
        <v>10</v>
      </c>
      <c r="K2083" s="6">
        <v>19</v>
      </c>
      <c r="L2083" s="6" t="s">
        <v>270</v>
      </c>
      <c r="M2083" s="6" t="s">
        <v>19790</v>
      </c>
      <c r="N2083" s="6">
        <v>4</v>
      </c>
      <c r="O2083" s="6">
        <v>4</v>
      </c>
      <c r="P2083" s="6">
        <v>4</v>
      </c>
      <c r="Q2083" s="6">
        <v>4</v>
      </c>
      <c r="R2083" s="6" t="s">
        <v>5870</v>
      </c>
      <c r="S2083" s="6" t="s">
        <v>5871</v>
      </c>
      <c r="T2083" s="6" t="s">
        <v>5867</v>
      </c>
    </row>
    <row r="2084" spans="1:20" x14ac:dyDescent="0.25">
      <c r="A2084" s="6" t="s">
        <v>12054</v>
      </c>
      <c r="B2084" s="7">
        <f>(#REF!/#REF!)*10000000</f>
        <v>2086.1633999611877</v>
      </c>
      <c r="C2084" s="8">
        <v>2.15</v>
      </c>
      <c r="D2084" s="9">
        <v>10306</v>
      </c>
      <c r="E2084" s="6">
        <v>3</v>
      </c>
      <c r="F2084" s="6">
        <v>4</v>
      </c>
      <c r="G2084" s="6">
        <v>4</v>
      </c>
      <c r="H2084" s="6" t="s">
        <v>19785</v>
      </c>
      <c r="I2084" s="6">
        <v>1</v>
      </c>
      <c r="J2084" s="6">
        <v>10</v>
      </c>
      <c r="K2084" s="6">
        <v>19</v>
      </c>
      <c r="L2084" s="6" t="s">
        <v>270</v>
      </c>
      <c r="M2084" s="6" t="s">
        <v>19790</v>
      </c>
      <c r="N2084" s="6">
        <v>4</v>
      </c>
      <c r="O2084" s="6">
        <v>4</v>
      </c>
      <c r="P2084" s="6">
        <v>4</v>
      </c>
      <c r="Q2084" s="6">
        <v>4</v>
      </c>
      <c r="R2084" s="6" t="s">
        <v>12053</v>
      </c>
      <c r="S2084" s="6" t="s">
        <v>171</v>
      </c>
      <c r="T2084" s="6" t="s">
        <v>12050</v>
      </c>
    </row>
    <row r="2085" spans="1:20" x14ac:dyDescent="0.25">
      <c r="A2085" s="6" t="s">
        <v>10626</v>
      </c>
      <c r="B2085" s="7">
        <f>(#REF!/#REF!)*10000000</f>
        <v>2086.765513454146</v>
      </c>
      <c r="C2085" s="8">
        <v>1.9</v>
      </c>
      <c r="D2085" s="9">
        <v>9105</v>
      </c>
      <c r="E2085" s="6">
        <v>3</v>
      </c>
      <c r="F2085" s="6">
        <v>4</v>
      </c>
      <c r="G2085" s="6">
        <v>3</v>
      </c>
      <c r="H2085" s="6" t="s">
        <v>19785</v>
      </c>
      <c r="I2085" s="6">
        <v>1</v>
      </c>
      <c r="J2085" s="6">
        <v>8</v>
      </c>
      <c r="K2085" s="6">
        <v>24</v>
      </c>
      <c r="L2085" s="6" t="s">
        <v>143</v>
      </c>
      <c r="M2085" s="6" t="s">
        <v>19786</v>
      </c>
      <c r="N2085" s="6">
        <v>5</v>
      </c>
      <c r="O2085" s="6">
        <v>4.5</v>
      </c>
      <c r="P2085" s="6">
        <v>4</v>
      </c>
      <c r="Q2085" s="6">
        <v>4</v>
      </c>
      <c r="R2085" s="6" t="s">
        <v>10625</v>
      </c>
      <c r="S2085" s="6" t="s">
        <v>4251</v>
      </c>
      <c r="T2085" s="6" t="s">
        <v>321</v>
      </c>
    </row>
    <row r="2086" spans="1:20" x14ac:dyDescent="0.25">
      <c r="A2086" s="6" t="s">
        <v>12635</v>
      </c>
      <c r="B2086" s="7">
        <f>(#REF!/#REF!)*10000000</f>
        <v>2087.0291140561412</v>
      </c>
      <c r="C2086" s="8">
        <v>2</v>
      </c>
      <c r="D2086" s="9">
        <v>9583</v>
      </c>
      <c r="E2086" s="6">
        <v>4</v>
      </c>
      <c r="F2086" s="6">
        <v>4</v>
      </c>
      <c r="G2086" s="6">
        <v>2</v>
      </c>
      <c r="H2086" s="6" t="s">
        <v>19785</v>
      </c>
      <c r="I2086" s="6">
        <v>0</v>
      </c>
      <c r="J2086" s="6">
        <v>0</v>
      </c>
      <c r="K2086" s="6">
        <v>14</v>
      </c>
      <c r="L2086" s="6" t="s">
        <v>206</v>
      </c>
      <c r="M2086" s="6" t="s">
        <v>19786</v>
      </c>
      <c r="N2086" s="6">
        <v>5</v>
      </c>
      <c r="O2086" s="6">
        <v>5</v>
      </c>
      <c r="P2086" s="6">
        <v>5</v>
      </c>
      <c r="Q2086" s="6">
        <v>4.5</v>
      </c>
      <c r="R2086" s="6" t="s">
        <v>530</v>
      </c>
      <c r="S2086" s="6" t="s">
        <v>4852</v>
      </c>
      <c r="T2086" s="6" t="s">
        <v>12633</v>
      </c>
    </row>
    <row r="2087" spans="1:20" x14ac:dyDescent="0.25">
      <c r="A2087" s="6" t="s">
        <v>6433</v>
      </c>
      <c r="B2087" s="7">
        <f>(#REF!/#REF!)*10000000</f>
        <v>2089.1364902506962</v>
      </c>
      <c r="C2087" s="8">
        <v>0.9</v>
      </c>
      <c r="D2087" s="9">
        <v>4308</v>
      </c>
      <c r="E2087" s="6">
        <v>3</v>
      </c>
      <c r="F2087" s="6">
        <v>3</v>
      </c>
      <c r="G2087" s="6">
        <v>4</v>
      </c>
      <c r="H2087" s="6" t="s">
        <v>19785</v>
      </c>
      <c r="I2087" s="6">
        <v>1</v>
      </c>
      <c r="J2087" s="6">
        <v>5</v>
      </c>
      <c r="K2087" s="6">
        <v>10</v>
      </c>
      <c r="L2087" s="6" t="s">
        <v>270</v>
      </c>
      <c r="M2087" s="6" t="s">
        <v>19790</v>
      </c>
      <c r="N2087" s="6">
        <v>4</v>
      </c>
      <c r="O2087" s="6">
        <v>4</v>
      </c>
      <c r="P2087" s="6">
        <v>3.5</v>
      </c>
      <c r="Q2087" s="6">
        <v>4</v>
      </c>
      <c r="R2087" s="6" t="s">
        <v>6430</v>
      </c>
      <c r="S2087" s="6" t="s">
        <v>6431</v>
      </c>
      <c r="T2087" s="6" t="s">
        <v>6427</v>
      </c>
    </row>
    <row r="2088" spans="1:20" x14ac:dyDescent="0.25">
      <c r="A2088" s="6" t="s">
        <v>10280</v>
      </c>
      <c r="B2088" s="7">
        <f>(#REF!/#REF!)*10000000</f>
        <v>2090.3322135125049</v>
      </c>
      <c r="C2088" s="8">
        <v>1.1200000000000001</v>
      </c>
      <c r="D2088" s="9">
        <v>5358</v>
      </c>
      <c r="E2088" s="6">
        <v>4</v>
      </c>
      <c r="F2088" s="6">
        <v>4</v>
      </c>
      <c r="G2088" s="6">
        <v>2</v>
      </c>
      <c r="H2088" s="6" t="s">
        <v>19785</v>
      </c>
      <c r="I2088" s="6">
        <v>1</v>
      </c>
      <c r="J2088" s="6">
        <v>12</v>
      </c>
      <c r="K2088" s="6">
        <v>21</v>
      </c>
      <c r="L2088" s="6" t="s">
        <v>527</v>
      </c>
      <c r="M2088" s="6" t="s">
        <v>19786</v>
      </c>
      <c r="N2088" s="6">
        <v>5</v>
      </c>
      <c r="O2088" s="6">
        <v>3</v>
      </c>
      <c r="P2088" s="6">
        <v>4</v>
      </c>
      <c r="Q2088" s="6">
        <v>4</v>
      </c>
      <c r="R2088" s="6"/>
      <c r="S2088" s="6" t="s">
        <v>10279</v>
      </c>
      <c r="T2088" s="6" t="s">
        <v>10277</v>
      </c>
    </row>
    <row r="2089" spans="1:20" x14ac:dyDescent="0.25">
      <c r="A2089" s="6" t="s">
        <v>17816</v>
      </c>
      <c r="B2089" s="7">
        <f>(#REF!/#REF!)*10000000</f>
        <v>2090.9090909090905</v>
      </c>
      <c r="C2089" s="8">
        <v>1.1499999999999999</v>
      </c>
      <c r="D2089" s="9">
        <v>5500</v>
      </c>
      <c r="E2089" s="6">
        <v>3</v>
      </c>
      <c r="F2089" s="6">
        <v>4</v>
      </c>
      <c r="G2089" s="6">
        <v>2</v>
      </c>
      <c r="H2089" s="6" t="s">
        <v>19785</v>
      </c>
      <c r="I2089" s="6">
        <v>2</v>
      </c>
      <c r="J2089" s="6">
        <v>2</v>
      </c>
      <c r="K2089" s="6">
        <v>2</v>
      </c>
      <c r="L2089" s="6"/>
      <c r="M2089" s="6" t="s">
        <v>19787</v>
      </c>
      <c r="N2089" s="6">
        <v>4.5</v>
      </c>
      <c r="O2089" s="6">
        <v>4</v>
      </c>
      <c r="P2089" s="6">
        <v>5</v>
      </c>
      <c r="Q2089" s="6">
        <v>5</v>
      </c>
      <c r="R2089" s="6" t="s">
        <v>234</v>
      </c>
      <c r="S2089" s="6"/>
      <c r="T2089" s="6" t="s">
        <v>17812</v>
      </c>
    </row>
    <row r="2090" spans="1:20" x14ac:dyDescent="0.25">
      <c r="A2090" s="6" t="s">
        <v>7657</v>
      </c>
      <c r="B2090" s="7">
        <f>(#REF!/#REF!)*10000000</f>
        <v>2092.050209205021</v>
      </c>
      <c r="C2090" s="8">
        <v>2.35</v>
      </c>
      <c r="D2090" s="9">
        <v>11233</v>
      </c>
      <c r="E2090" s="6">
        <v>3</v>
      </c>
      <c r="F2090" s="6">
        <v>4</v>
      </c>
      <c r="G2090" s="6">
        <v>4</v>
      </c>
      <c r="H2090" s="6" t="s">
        <v>19785</v>
      </c>
      <c r="I2090" s="6">
        <v>1</v>
      </c>
      <c r="J2090" s="6">
        <v>18</v>
      </c>
      <c r="K2090" s="6">
        <v>29</v>
      </c>
      <c r="L2090" s="6" t="s">
        <v>304</v>
      </c>
      <c r="M2090" s="6" t="s">
        <v>19786</v>
      </c>
      <c r="N2090" s="6">
        <v>5</v>
      </c>
      <c r="O2090" s="6">
        <v>4</v>
      </c>
      <c r="P2090" s="6">
        <v>5</v>
      </c>
      <c r="Q2090" s="6">
        <v>4</v>
      </c>
      <c r="R2090" s="6"/>
      <c r="S2090" s="6" t="s">
        <v>7656</v>
      </c>
      <c r="T2090" s="6" t="s">
        <v>7654</v>
      </c>
    </row>
    <row r="2091" spans="1:20" x14ac:dyDescent="0.25">
      <c r="A2091" s="6" t="s">
        <v>5718</v>
      </c>
      <c r="B2091" s="7">
        <f>(#REF!/#REF!)*10000000</f>
        <v>2092.050209205021</v>
      </c>
      <c r="C2091" s="8">
        <v>2.2999999999999998</v>
      </c>
      <c r="D2091" s="9">
        <v>10994</v>
      </c>
      <c r="E2091" s="6">
        <v>3</v>
      </c>
      <c r="F2091" s="6">
        <v>4</v>
      </c>
      <c r="G2091" s="6">
        <v>4</v>
      </c>
      <c r="H2091" s="6" t="s">
        <v>19785</v>
      </c>
      <c r="I2091" s="6">
        <v>1</v>
      </c>
      <c r="J2091" s="6">
        <v>6</v>
      </c>
      <c r="K2091" s="6">
        <v>30</v>
      </c>
      <c r="L2091" s="6" t="s">
        <v>270</v>
      </c>
      <c r="M2091" s="6" t="s">
        <v>19788</v>
      </c>
      <c r="N2091" s="6">
        <v>5</v>
      </c>
      <c r="O2091" s="6">
        <v>4</v>
      </c>
      <c r="P2091" s="6">
        <v>5</v>
      </c>
      <c r="Q2091" s="6">
        <v>4</v>
      </c>
      <c r="R2091" s="6" t="s">
        <v>5716</v>
      </c>
      <c r="S2091" s="6" t="s">
        <v>5717</v>
      </c>
      <c r="T2091" s="6" t="s">
        <v>5713</v>
      </c>
    </row>
    <row r="2092" spans="1:20" x14ac:dyDescent="0.25">
      <c r="A2092" s="6" t="s">
        <v>7574</v>
      </c>
      <c r="B2092" s="7">
        <f>(#REF!/#REF!)*10000000</f>
        <v>2092.050209205021</v>
      </c>
      <c r="C2092" s="8">
        <v>2.25</v>
      </c>
      <c r="D2092" s="9">
        <v>10755</v>
      </c>
      <c r="E2092" s="6">
        <v>3</v>
      </c>
      <c r="F2092" s="6">
        <v>4</v>
      </c>
      <c r="G2092" s="6">
        <v>4</v>
      </c>
      <c r="H2092" s="6" t="s">
        <v>19785</v>
      </c>
      <c r="I2092" s="6">
        <v>1</v>
      </c>
      <c r="J2092" s="6">
        <v>11</v>
      </c>
      <c r="K2092" s="6">
        <v>29</v>
      </c>
      <c r="L2092" s="6" t="s">
        <v>31</v>
      </c>
      <c r="M2092" s="6" t="s">
        <v>19786</v>
      </c>
      <c r="N2092" s="6">
        <v>5</v>
      </c>
      <c r="O2092" s="6">
        <v>4</v>
      </c>
      <c r="P2092" s="6">
        <v>5</v>
      </c>
      <c r="Q2092" s="6">
        <v>4</v>
      </c>
      <c r="R2092" s="6" t="s">
        <v>7573</v>
      </c>
      <c r="S2092" s="6" t="s">
        <v>3629</v>
      </c>
      <c r="T2092" s="6" t="s">
        <v>7571</v>
      </c>
    </row>
    <row r="2093" spans="1:20" x14ac:dyDescent="0.25">
      <c r="A2093" s="6" t="s">
        <v>4142</v>
      </c>
      <c r="B2093" s="7">
        <f>(#REF!/#REF!)*10000000</f>
        <v>2092.050209205021</v>
      </c>
      <c r="C2093" s="8">
        <v>2.2000000000000002</v>
      </c>
      <c r="D2093" s="9">
        <v>10516</v>
      </c>
      <c r="E2093" s="6">
        <v>3</v>
      </c>
      <c r="F2093" s="6">
        <v>3</v>
      </c>
      <c r="G2093" s="6">
        <v>4</v>
      </c>
      <c r="H2093" s="6" t="s">
        <v>19785</v>
      </c>
      <c r="I2093" s="6">
        <v>1</v>
      </c>
      <c r="J2093" s="6">
        <v>16</v>
      </c>
      <c r="K2093" s="6">
        <v>32</v>
      </c>
      <c r="L2093" s="6" t="s">
        <v>143</v>
      </c>
      <c r="M2093" s="6" t="s">
        <v>19786</v>
      </c>
      <c r="N2093" s="6">
        <v>5</v>
      </c>
      <c r="O2093" s="6">
        <v>4.5</v>
      </c>
      <c r="P2093" s="6">
        <v>5</v>
      </c>
      <c r="Q2093" s="6">
        <v>4</v>
      </c>
      <c r="R2093" s="6" t="s">
        <v>4140</v>
      </c>
      <c r="S2093" s="6" t="s">
        <v>2774</v>
      </c>
      <c r="T2093" s="6" t="s">
        <v>4137</v>
      </c>
    </row>
    <row r="2094" spans="1:20" x14ac:dyDescent="0.25">
      <c r="A2094" s="6" t="s">
        <v>3778</v>
      </c>
      <c r="B2094" s="7">
        <f>(#REF!/#REF!)*10000000</f>
        <v>2092.0876173446582</v>
      </c>
      <c r="C2094" s="8">
        <v>2.34</v>
      </c>
      <c r="D2094" s="9">
        <v>11185</v>
      </c>
      <c r="E2094" s="6">
        <v>3</v>
      </c>
      <c r="F2094" s="6">
        <v>4</v>
      </c>
      <c r="G2094" s="6">
        <v>4</v>
      </c>
      <c r="H2094" s="6" t="s">
        <v>19785</v>
      </c>
      <c r="I2094" s="6">
        <v>1</v>
      </c>
      <c r="J2094" s="6">
        <v>14</v>
      </c>
      <c r="K2094" s="6">
        <v>29</v>
      </c>
      <c r="L2094" s="6" t="s">
        <v>206</v>
      </c>
      <c r="M2094" s="6" t="s">
        <v>19786</v>
      </c>
      <c r="N2094" s="6">
        <v>5</v>
      </c>
      <c r="O2094" s="6">
        <v>4</v>
      </c>
      <c r="P2094" s="6">
        <v>5</v>
      </c>
      <c r="Q2094" s="6">
        <v>4</v>
      </c>
      <c r="R2094" s="6" t="s">
        <v>3777</v>
      </c>
      <c r="S2094" s="6" t="s">
        <v>3629</v>
      </c>
      <c r="T2094" s="6" t="s">
        <v>3773</v>
      </c>
    </row>
    <row r="2095" spans="1:20" x14ac:dyDescent="0.25">
      <c r="A2095" s="6" t="s">
        <v>15750</v>
      </c>
      <c r="B2095" s="7">
        <f>(#REF!/#REF!)*10000000</f>
        <v>2092.7237604636189</v>
      </c>
      <c r="C2095" s="8">
        <v>3.9</v>
      </c>
      <c r="D2095" s="9">
        <v>18636</v>
      </c>
      <c r="E2095" s="6">
        <v>3</v>
      </c>
      <c r="F2095" s="6">
        <v>4</v>
      </c>
      <c r="G2095" s="6">
        <v>3</v>
      </c>
      <c r="H2095" s="6" t="s">
        <v>19785</v>
      </c>
      <c r="I2095" s="6">
        <v>0</v>
      </c>
      <c r="J2095" s="6">
        <v>2</v>
      </c>
      <c r="K2095" s="6">
        <v>2</v>
      </c>
      <c r="L2095" s="6"/>
      <c r="M2095" s="6" t="s">
        <v>19786</v>
      </c>
      <c r="N2095" s="6">
        <v>3</v>
      </c>
      <c r="O2095" s="6">
        <v>4</v>
      </c>
      <c r="P2095" s="6">
        <v>4</v>
      </c>
      <c r="Q2095" s="6">
        <v>4</v>
      </c>
      <c r="R2095" s="6" t="s">
        <v>234</v>
      </c>
      <c r="S2095" s="6"/>
      <c r="T2095" s="6" t="s">
        <v>15747</v>
      </c>
    </row>
    <row r="2096" spans="1:20" x14ac:dyDescent="0.25">
      <c r="A2096" s="6" t="s">
        <v>13962</v>
      </c>
      <c r="B2096" s="7">
        <f>(#REF!/#REF!)*10000000</f>
        <v>2092.9259104227713</v>
      </c>
      <c r="C2096" s="8">
        <v>1</v>
      </c>
      <c r="D2096" s="9">
        <v>4778</v>
      </c>
      <c r="E2096" s="6">
        <v>4</v>
      </c>
      <c r="F2096" s="6">
        <v>4</v>
      </c>
      <c r="G2096" s="6">
        <v>3</v>
      </c>
      <c r="H2096" s="6" t="s">
        <v>19785</v>
      </c>
      <c r="I2096" s="6">
        <v>0</v>
      </c>
      <c r="J2096" s="6">
        <v>9</v>
      </c>
      <c r="K2096" s="6">
        <v>9</v>
      </c>
      <c r="L2096" s="6"/>
      <c r="M2096" s="6" t="s">
        <v>19789</v>
      </c>
      <c r="N2096" s="6">
        <v>4</v>
      </c>
      <c r="O2096" s="6">
        <v>4</v>
      </c>
      <c r="P2096" s="6">
        <v>3</v>
      </c>
      <c r="Q2096" s="6">
        <v>3</v>
      </c>
      <c r="R2096" s="6" t="s">
        <v>356</v>
      </c>
      <c r="S2096" s="6"/>
      <c r="T2096" s="6" t="s">
        <v>447</v>
      </c>
    </row>
    <row r="2097" spans="1:20" x14ac:dyDescent="0.25">
      <c r="A2097" s="6" t="s">
        <v>13406</v>
      </c>
      <c r="B2097" s="7">
        <f>(#REF!/#REF!)*10000000</f>
        <v>2093.0620413609072</v>
      </c>
      <c r="C2097" s="8">
        <v>2.5099999999999998</v>
      </c>
      <c r="D2097" s="9">
        <v>11992</v>
      </c>
      <c r="E2097" s="6">
        <v>3</v>
      </c>
      <c r="F2097" s="6">
        <v>3</v>
      </c>
      <c r="G2097" s="6">
        <v>3</v>
      </c>
      <c r="H2097" s="6" t="s">
        <v>19791</v>
      </c>
      <c r="I2097" s="6">
        <v>2</v>
      </c>
      <c r="J2097" s="6">
        <v>11</v>
      </c>
      <c r="K2097" s="6">
        <v>18</v>
      </c>
      <c r="L2097" s="6" t="s">
        <v>143</v>
      </c>
      <c r="M2097" s="6" t="s">
        <v>19790</v>
      </c>
      <c r="N2097" s="6">
        <v>5</v>
      </c>
      <c r="O2097" s="6">
        <v>4.5</v>
      </c>
      <c r="P2097" s="6">
        <v>5</v>
      </c>
      <c r="Q2097" s="6">
        <v>4</v>
      </c>
      <c r="R2097" s="6" t="s">
        <v>13404</v>
      </c>
      <c r="S2097" s="6" t="s">
        <v>13405</v>
      </c>
      <c r="T2097" s="6" t="s">
        <v>13402</v>
      </c>
    </row>
    <row r="2098" spans="1:20" x14ac:dyDescent="0.25">
      <c r="A2098" s="6" t="s">
        <v>13419</v>
      </c>
      <c r="B2098" s="7">
        <f>(#REF!/#REF!)*10000000</f>
        <v>2093.1011386470195</v>
      </c>
      <c r="C2098" s="8">
        <v>2.5</v>
      </c>
      <c r="D2098" s="9">
        <v>11944</v>
      </c>
      <c r="E2098" s="6">
        <v>3</v>
      </c>
      <c r="F2098" s="6">
        <v>3</v>
      </c>
      <c r="G2098" s="6">
        <v>3</v>
      </c>
      <c r="H2098" s="6" t="s">
        <v>19791</v>
      </c>
      <c r="I2098" s="6">
        <v>1</v>
      </c>
      <c r="J2098" s="6">
        <v>11</v>
      </c>
      <c r="K2098" s="6">
        <v>18</v>
      </c>
      <c r="L2098" s="6" t="s">
        <v>143</v>
      </c>
      <c r="M2098" s="6" t="s">
        <v>19786</v>
      </c>
      <c r="N2098" s="6">
        <v>5</v>
      </c>
      <c r="O2098" s="6">
        <v>4.5</v>
      </c>
      <c r="P2098" s="6">
        <v>5</v>
      </c>
      <c r="Q2098" s="6">
        <v>4</v>
      </c>
      <c r="R2098" s="6" t="s">
        <v>13417</v>
      </c>
      <c r="S2098" s="6" t="s">
        <v>13418</v>
      </c>
      <c r="T2098" s="6" t="s">
        <v>13415</v>
      </c>
    </row>
    <row r="2099" spans="1:20" x14ac:dyDescent="0.25">
      <c r="A2099" s="6" t="s">
        <v>7793</v>
      </c>
      <c r="B2099" s="7">
        <f>(#REF!/#REF!)*10000000</f>
        <v>2093.1682550993141</v>
      </c>
      <c r="C2099" s="8">
        <v>2.35</v>
      </c>
      <c r="D2099" s="9">
        <v>11227</v>
      </c>
      <c r="E2099" s="6">
        <v>3</v>
      </c>
      <c r="F2099" s="6">
        <v>3</v>
      </c>
      <c r="G2099" s="6">
        <v>3</v>
      </c>
      <c r="H2099" s="6" t="s">
        <v>19785</v>
      </c>
      <c r="I2099" s="6">
        <v>1</v>
      </c>
      <c r="J2099" s="6">
        <v>8</v>
      </c>
      <c r="K2099" s="6">
        <v>18</v>
      </c>
      <c r="L2099" s="6" t="s">
        <v>143</v>
      </c>
      <c r="M2099" s="6" t="s">
        <v>19790</v>
      </c>
      <c r="N2099" s="6">
        <v>5</v>
      </c>
      <c r="O2099" s="6">
        <v>4.5</v>
      </c>
      <c r="P2099" s="6">
        <v>5</v>
      </c>
      <c r="Q2099" s="6">
        <v>4</v>
      </c>
      <c r="R2099" s="6" t="s">
        <v>7791</v>
      </c>
      <c r="S2099" s="6" t="s">
        <v>7792</v>
      </c>
      <c r="T2099" s="6" t="s">
        <v>7789</v>
      </c>
    </row>
    <row r="2100" spans="1:20" x14ac:dyDescent="0.25">
      <c r="A2100" s="6" t="s">
        <v>11084</v>
      </c>
      <c r="B2100" s="7">
        <f>(#REF!/#REF!)*10000000</f>
        <v>2095.0385677554518</v>
      </c>
      <c r="C2100" s="8">
        <v>2.2000000000000002</v>
      </c>
      <c r="D2100" s="9">
        <v>10501</v>
      </c>
      <c r="E2100" s="6">
        <v>3</v>
      </c>
      <c r="F2100" s="6">
        <v>4</v>
      </c>
      <c r="G2100" s="6">
        <v>3</v>
      </c>
      <c r="H2100" s="6" t="s">
        <v>19785</v>
      </c>
      <c r="I2100" s="6">
        <v>1</v>
      </c>
      <c r="J2100" s="6">
        <v>13</v>
      </c>
      <c r="K2100" s="6">
        <v>21</v>
      </c>
      <c r="L2100" s="6" t="s">
        <v>31</v>
      </c>
      <c r="M2100" s="6" t="s">
        <v>19786</v>
      </c>
      <c r="N2100" s="6">
        <v>5</v>
      </c>
      <c r="O2100" s="6">
        <v>5</v>
      </c>
      <c r="P2100" s="6">
        <v>5</v>
      </c>
      <c r="Q2100" s="6">
        <v>4</v>
      </c>
      <c r="R2100" s="6" t="s">
        <v>3473</v>
      </c>
      <c r="S2100" s="6" t="s">
        <v>11083</v>
      </c>
      <c r="T2100" s="6" t="s">
        <v>478</v>
      </c>
    </row>
    <row r="2101" spans="1:20" x14ac:dyDescent="0.25">
      <c r="A2101" s="6" t="s">
        <v>6144</v>
      </c>
      <c r="B2101" s="7">
        <f>(#REF!/#REF!)*10000000</f>
        <v>2095.1081660495029</v>
      </c>
      <c r="C2101" s="8">
        <v>2.15</v>
      </c>
      <c r="D2101" s="9">
        <v>10262</v>
      </c>
      <c r="E2101" s="6">
        <v>3</v>
      </c>
      <c r="F2101" s="6">
        <v>4</v>
      </c>
      <c r="G2101" s="6">
        <v>3</v>
      </c>
      <c r="H2101" s="6" t="s">
        <v>19785</v>
      </c>
      <c r="I2101" s="6">
        <v>1</v>
      </c>
      <c r="J2101" s="6">
        <v>9</v>
      </c>
      <c r="K2101" s="6">
        <v>20</v>
      </c>
      <c r="L2101" s="6" t="s">
        <v>304</v>
      </c>
      <c r="M2101" s="6" t="s">
        <v>19786</v>
      </c>
      <c r="N2101" s="6">
        <v>5</v>
      </c>
      <c r="O2101" s="6">
        <v>5</v>
      </c>
      <c r="P2101" s="6">
        <v>5</v>
      </c>
      <c r="Q2101" s="6">
        <v>4</v>
      </c>
      <c r="R2101" s="6" t="s">
        <v>93</v>
      </c>
      <c r="S2101" s="6" t="s">
        <v>6143</v>
      </c>
      <c r="T2101" s="6" t="s">
        <v>6141</v>
      </c>
    </row>
    <row r="2102" spans="1:20" x14ac:dyDescent="0.25">
      <c r="A2102" s="6" t="s">
        <v>5558</v>
      </c>
      <c r="B2102" s="7">
        <f>(#REF!/#REF!)*10000000</f>
        <v>2095.130237825595</v>
      </c>
      <c r="C2102" s="8">
        <v>2.2200000000000002</v>
      </c>
      <c r="D2102" s="9">
        <v>10596</v>
      </c>
      <c r="E2102" s="6">
        <v>3</v>
      </c>
      <c r="F2102" s="6">
        <v>3</v>
      </c>
      <c r="G2102" s="6">
        <v>3</v>
      </c>
      <c r="H2102" s="6" t="s">
        <v>19785</v>
      </c>
      <c r="I2102" s="6">
        <v>2</v>
      </c>
      <c r="J2102" s="6">
        <v>20</v>
      </c>
      <c r="K2102" s="6">
        <v>26</v>
      </c>
      <c r="L2102" s="6" t="s">
        <v>270</v>
      </c>
      <c r="M2102" s="6" t="s">
        <v>19786</v>
      </c>
      <c r="N2102" s="6">
        <v>5</v>
      </c>
      <c r="O2102" s="6">
        <v>5</v>
      </c>
      <c r="P2102" s="6">
        <v>5</v>
      </c>
      <c r="Q2102" s="6">
        <v>4</v>
      </c>
      <c r="R2102" s="6" t="s">
        <v>234</v>
      </c>
      <c r="S2102" s="6" t="s">
        <v>5557</v>
      </c>
      <c r="T2102" s="6" t="s">
        <v>5554</v>
      </c>
    </row>
    <row r="2103" spans="1:20" x14ac:dyDescent="0.25">
      <c r="A2103" s="6" t="s">
        <v>12277</v>
      </c>
      <c r="B2103" s="7">
        <f>(#REF!/#REF!)*10000000</f>
        <v>2095.130237825595</v>
      </c>
      <c r="C2103" s="8">
        <v>2.2200000000000002</v>
      </c>
      <c r="D2103" s="9">
        <v>10596</v>
      </c>
      <c r="E2103" s="6">
        <v>3</v>
      </c>
      <c r="F2103" s="6">
        <v>4</v>
      </c>
      <c r="G2103" s="6">
        <v>3</v>
      </c>
      <c r="H2103" s="6" t="s">
        <v>19791</v>
      </c>
      <c r="I2103" s="6">
        <v>3</v>
      </c>
      <c r="J2103" s="6">
        <v>14</v>
      </c>
      <c r="K2103" s="6">
        <v>24</v>
      </c>
      <c r="L2103" s="6" t="s">
        <v>270</v>
      </c>
      <c r="M2103" s="6" t="s">
        <v>19786</v>
      </c>
      <c r="N2103" s="6">
        <v>5</v>
      </c>
      <c r="O2103" s="6">
        <v>5</v>
      </c>
      <c r="P2103" s="6">
        <v>5</v>
      </c>
      <c r="Q2103" s="6">
        <v>4</v>
      </c>
      <c r="R2103" s="6" t="s">
        <v>12275</v>
      </c>
      <c r="S2103" s="6" t="s">
        <v>12276</v>
      </c>
      <c r="T2103" s="6" t="s">
        <v>12273</v>
      </c>
    </row>
    <row r="2104" spans="1:20" x14ac:dyDescent="0.25">
      <c r="A2104" s="6" t="s">
        <v>12764</v>
      </c>
      <c r="B2104" s="7">
        <f>(#REF!/#REF!)*10000000</f>
        <v>2095.3163516844702</v>
      </c>
      <c r="C2104" s="8">
        <v>1.02</v>
      </c>
      <c r="D2104" s="9">
        <v>4868</v>
      </c>
      <c r="E2104" s="6">
        <v>4</v>
      </c>
      <c r="F2104" s="6">
        <v>4</v>
      </c>
      <c r="G2104" s="6">
        <v>4</v>
      </c>
      <c r="H2104" s="6" t="s">
        <v>19791</v>
      </c>
      <c r="I2104" s="6">
        <v>2</v>
      </c>
      <c r="J2104" s="6">
        <v>11</v>
      </c>
      <c r="K2104" s="6">
        <v>19</v>
      </c>
      <c r="L2104" s="6" t="s">
        <v>304</v>
      </c>
      <c r="M2104" s="6" t="s">
        <v>19786</v>
      </c>
      <c r="N2104" s="6">
        <v>4.5</v>
      </c>
      <c r="O2104" s="6">
        <v>4</v>
      </c>
      <c r="P2104" s="6">
        <v>4</v>
      </c>
      <c r="Q2104" s="6">
        <v>3</v>
      </c>
      <c r="R2104" s="6"/>
      <c r="S2104" s="6" t="s">
        <v>12763</v>
      </c>
      <c r="T2104" s="6" t="s">
        <v>4923</v>
      </c>
    </row>
    <row r="2105" spans="1:20" x14ac:dyDescent="0.25">
      <c r="A2105" s="6" t="s">
        <v>3883</v>
      </c>
      <c r="B2105" s="7">
        <f>(#REF!/#REF!)*10000000</f>
        <v>2095.3901416882859</v>
      </c>
      <c r="C2105" s="8">
        <v>1.05</v>
      </c>
      <c r="D2105" s="9">
        <v>5011</v>
      </c>
      <c r="E2105" s="6">
        <v>4</v>
      </c>
      <c r="F2105" s="6">
        <v>4</v>
      </c>
      <c r="G2105" s="6">
        <v>4</v>
      </c>
      <c r="H2105" s="6" t="s">
        <v>19785</v>
      </c>
      <c r="I2105" s="6">
        <v>1</v>
      </c>
      <c r="J2105" s="6">
        <v>3</v>
      </c>
      <c r="K2105" s="6">
        <v>19</v>
      </c>
      <c r="L2105" s="6" t="s">
        <v>304</v>
      </c>
      <c r="M2105" s="6" t="s">
        <v>19788</v>
      </c>
      <c r="N2105" s="6">
        <v>4.5</v>
      </c>
      <c r="O2105" s="6">
        <v>4</v>
      </c>
      <c r="P2105" s="6">
        <v>4</v>
      </c>
      <c r="Q2105" s="6">
        <v>3</v>
      </c>
      <c r="R2105" s="6" t="s">
        <v>93</v>
      </c>
      <c r="S2105" s="6" t="s">
        <v>3881</v>
      </c>
      <c r="T2105" s="6" t="s">
        <v>3878</v>
      </c>
    </row>
    <row r="2106" spans="1:20" x14ac:dyDescent="0.25">
      <c r="A2106" s="6" t="s">
        <v>8948</v>
      </c>
      <c r="B2106" s="7">
        <f>(#REF!/#REF!)*10000000</f>
        <v>2095.5344070278184</v>
      </c>
      <c r="C2106" s="8">
        <v>2.29</v>
      </c>
      <c r="D2106" s="9">
        <v>10928</v>
      </c>
      <c r="E2106" s="6">
        <v>3</v>
      </c>
      <c r="F2106" s="6">
        <v>4</v>
      </c>
      <c r="G2106" s="6">
        <v>4</v>
      </c>
      <c r="H2106" s="6" t="s">
        <v>19785</v>
      </c>
      <c r="I2106" s="6">
        <v>1</v>
      </c>
      <c r="J2106" s="6">
        <v>15</v>
      </c>
      <c r="K2106" s="6">
        <v>29</v>
      </c>
      <c r="L2106" s="6" t="s">
        <v>31</v>
      </c>
      <c r="M2106" s="6" t="s">
        <v>19786</v>
      </c>
      <c r="N2106" s="6">
        <v>5</v>
      </c>
      <c r="O2106" s="6">
        <v>4</v>
      </c>
      <c r="P2106" s="6">
        <v>5</v>
      </c>
      <c r="Q2106" s="6">
        <v>4</v>
      </c>
      <c r="R2106" s="6" t="s">
        <v>8946</v>
      </c>
      <c r="S2106" s="6" t="s">
        <v>8947</v>
      </c>
      <c r="T2106" s="6" t="s">
        <v>8944</v>
      </c>
    </row>
    <row r="2107" spans="1:20" x14ac:dyDescent="0.25">
      <c r="A2107" s="6" t="s">
        <v>19693</v>
      </c>
      <c r="B2107" s="7">
        <f>(#REF!/#REF!)*10000000</f>
        <v>2097.0873786407769</v>
      </c>
      <c r="C2107" s="8">
        <v>1.08</v>
      </c>
      <c r="D2107" s="9">
        <v>5150</v>
      </c>
      <c r="E2107" s="6">
        <v>4</v>
      </c>
      <c r="F2107" s="6">
        <v>4</v>
      </c>
      <c r="G2107" s="6">
        <v>2</v>
      </c>
      <c r="H2107" s="6" t="s">
        <v>19785</v>
      </c>
      <c r="I2107" s="6">
        <v>1</v>
      </c>
      <c r="J2107" s="6">
        <v>16</v>
      </c>
      <c r="K2107" s="6">
        <v>19</v>
      </c>
      <c r="L2107" s="6"/>
      <c r="M2107" s="6" t="s">
        <v>19788</v>
      </c>
      <c r="N2107" s="6">
        <v>5</v>
      </c>
      <c r="O2107" s="6">
        <v>3</v>
      </c>
      <c r="P2107" s="6">
        <v>4</v>
      </c>
      <c r="Q2107" s="6">
        <v>4</v>
      </c>
      <c r="R2107" s="6"/>
      <c r="S2107" s="6" t="s">
        <v>19692</v>
      </c>
      <c r="T2107" s="6"/>
    </row>
    <row r="2108" spans="1:20" x14ac:dyDescent="0.25">
      <c r="A2108" s="6" t="s">
        <v>18012</v>
      </c>
      <c r="B2108" s="7">
        <f>(#REF!/#REF!)*10000000</f>
        <v>2099.9864517003116</v>
      </c>
      <c r="C2108" s="8">
        <v>1.55</v>
      </c>
      <c r="D2108" s="9">
        <v>7381</v>
      </c>
      <c r="E2108" s="6">
        <v>4</v>
      </c>
      <c r="F2108" s="6">
        <v>4</v>
      </c>
      <c r="G2108" s="6">
        <v>3</v>
      </c>
      <c r="H2108" s="6" t="s">
        <v>19785</v>
      </c>
      <c r="I2108" s="6">
        <v>0</v>
      </c>
      <c r="J2108" s="6">
        <v>1</v>
      </c>
      <c r="K2108" s="6">
        <v>1</v>
      </c>
      <c r="L2108" s="6"/>
      <c r="M2108" s="6" t="s">
        <v>19790</v>
      </c>
      <c r="N2108" s="6">
        <v>4</v>
      </c>
      <c r="O2108" s="6">
        <v>4</v>
      </c>
      <c r="P2108" s="6">
        <v>4</v>
      </c>
      <c r="Q2108" s="6">
        <v>4</v>
      </c>
      <c r="R2108" s="6" t="s">
        <v>356</v>
      </c>
      <c r="S2108" s="6"/>
      <c r="T2108" s="6" t="s">
        <v>17037</v>
      </c>
    </row>
    <row r="2109" spans="1:20" x14ac:dyDescent="0.25">
      <c r="A2109" s="6" t="s">
        <v>3075</v>
      </c>
      <c r="B2109" s="7">
        <f>(#REF!/#REF!)*10000000</f>
        <v>2100.0056756910153</v>
      </c>
      <c r="C2109" s="8">
        <v>3.7</v>
      </c>
      <c r="D2109" s="9">
        <v>17619</v>
      </c>
      <c r="E2109" s="6">
        <v>4</v>
      </c>
      <c r="F2109" s="6">
        <v>4</v>
      </c>
      <c r="G2109" s="6">
        <v>3</v>
      </c>
      <c r="H2109" s="6" t="s">
        <v>19785</v>
      </c>
      <c r="I2109" s="6">
        <v>1</v>
      </c>
      <c r="J2109" s="6">
        <v>18</v>
      </c>
      <c r="K2109" s="6">
        <v>19</v>
      </c>
      <c r="L2109" s="6" t="s">
        <v>527</v>
      </c>
      <c r="M2109" s="6" t="s">
        <v>19787</v>
      </c>
      <c r="N2109" s="6">
        <v>5</v>
      </c>
      <c r="O2109" s="6">
        <v>4.5</v>
      </c>
      <c r="P2109" s="6">
        <v>5</v>
      </c>
      <c r="Q2109" s="6">
        <v>4.5</v>
      </c>
      <c r="R2109" s="6" t="s">
        <v>3072</v>
      </c>
      <c r="S2109" s="6" t="s">
        <v>3073</v>
      </c>
      <c r="T2109" s="6" t="s">
        <v>3069</v>
      </c>
    </row>
    <row r="2110" spans="1:20" x14ac:dyDescent="0.25">
      <c r="A2110" s="6" t="s">
        <v>5840</v>
      </c>
      <c r="B2110" s="7">
        <f>(#REF!/#REF!)*10000000</f>
        <v>2100.0381825124091</v>
      </c>
      <c r="C2110" s="8">
        <v>1.65</v>
      </c>
      <c r="D2110" s="9">
        <v>7857</v>
      </c>
      <c r="E2110" s="6">
        <v>3</v>
      </c>
      <c r="F2110" s="6">
        <v>3</v>
      </c>
      <c r="G2110" s="6">
        <v>3</v>
      </c>
      <c r="H2110" s="6" t="s">
        <v>19785</v>
      </c>
      <c r="I2110" s="6">
        <v>1</v>
      </c>
      <c r="J2110" s="6">
        <v>1</v>
      </c>
      <c r="K2110" s="6">
        <v>10</v>
      </c>
      <c r="L2110" s="6" t="s">
        <v>143</v>
      </c>
      <c r="M2110" s="6" t="s">
        <v>19787</v>
      </c>
      <c r="N2110" s="6">
        <v>5</v>
      </c>
      <c r="O2110" s="6">
        <v>5</v>
      </c>
      <c r="P2110" s="6">
        <v>4.5</v>
      </c>
      <c r="Q2110" s="6">
        <v>5</v>
      </c>
      <c r="R2110" s="6" t="s">
        <v>5838</v>
      </c>
      <c r="S2110" s="6" t="s">
        <v>5839</v>
      </c>
      <c r="T2110" s="6" t="s">
        <v>5835</v>
      </c>
    </row>
    <row r="2111" spans="1:20" x14ac:dyDescent="0.25">
      <c r="A2111" s="6" t="s">
        <v>286</v>
      </c>
      <c r="B2111" s="7">
        <f>(#REF!/#REF!)*10000000</f>
        <v>2100.0381825124095</v>
      </c>
      <c r="C2111" s="8">
        <v>2.2000000000000002</v>
      </c>
      <c r="D2111" s="9">
        <v>10476</v>
      </c>
      <c r="E2111" s="6">
        <v>3</v>
      </c>
      <c r="F2111" s="6">
        <v>3</v>
      </c>
      <c r="G2111" s="6">
        <v>3</v>
      </c>
      <c r="H2111" s="6" t="s">
        <v>19785</v>
      </c>
      <c r="I2111" s="6">
        <v>1</v>
      </c>
      <c r="J2111" s="6">
        <v>12</v>
      </c>
      <c r="K2111" s="6">
        <v>13</v>
      </c>
      <c r="L2111" s="6" t="s">
        <v>143</v>
      </c>
      <c r="M2111" s="6" t="s">
        <v>19788</v>
      </c>
      <c r="N2111" s="6"/>
      <c r="O2111" s="6"/>
      <c r="P2111" s="6"/>
      <c r="Q2111" s="6"/>
      <c r="R2111" s="6" t="s">
        <v>285</v>
      </c>
      <c r="S2111" s="6" t="s">
        <v>171</v>
      </c>
      <c r="T2111" s="6" t="s">
        <v>281</v>
      </c>
    </row>
    <row r="2112" spans="1:20" x14ac:dyDescent="0.25">
      <c r="A2112" s="6" t="s">
        <v>13101</v>
      </c>
      <c r="B2112" s="7">
        <f>(#REF!/#REF!)*10000000</f>
        <v>2100.0381825124095</v>
      </c>
      <c r="C2112" s="8">
        <v>2.2000000000000002</v>
      </c>
      <c r="D2112" s="9">
        <v>10476</v>
      </c>
      <c r="E2112" s="6">
        <v>3</v>
      </c>
      <c r="F2112" s="6">
        <v>4</v>
      </c>
      <c r="G2112" s="6">
        <v>4</v>
      </c>
      <c r="H2112" s="6" t="s">
        <v>19785</v>
      </c>
      <c r="I2112" s="6">
        <v>1</v>
      </c>
      <c r="J2112" s="6">
        <v>17</v>
      </c>
      <c r="K2112" s="6">
        <v>29</v>
      </c>
      <c r="L2112" s="6" t="s">
        <v>270</v>
      </c>
      <c r="M2112" s="6" t="s">
        <v>19786</v>
      </c>
      <c r="N2112" s="6">
        <v>5</v>
      </c>
      <c r="O2112" s="6">
        <v>4</v>
      </c>
      <c r="P2112" s="6">
        <v>5</v>
      </c>
      <c r="Q2112" s="6">
        <v>4</v>
      </c>
      <c r="R2112" s="6" t="s">
        <v>13100</v>
      </c>
      <c r="S2112" s="6" t="s">
        <v>171</v>
      </c>
      <c r="T2112" s="6" t="s">
        <v>13098</v>
      </c>
    </row>
    <row r="2113" spans="1:20" x14ac:dyDescent="0.25">
      <c r="A2113" s="6" t="s">
        <v>629</v>
      </c>
      <c r="B2113" s="7">
        <f>(#REF!/#REF!)*10000000</f>
        <v>2100.0560014933731</v>
      </c>
      <c r="C2113" s="8">
        <v>2.25</v>
      </c>
      <c r="D2113" s="9">
        <v>10714</v>
      </c>
      <c r="E2113" s="6">
        <v>3</v>
      </c>
      <c r="F2113" s="6">
        <v>3</v>
      </c>
      <c r="G2113" s="6">
        <v>4</v>
      </c>
      <c r="H2113" s="6" t="s">
        <v>19785</v>
      </c>
      <c r="I2113" s="6">
        <v>1</v>
      </c>
      <c r="J2113" s="6">
        <v>29</v>
      </c>
      <c r="K2113" s="6">
        <v>31</v>
      </c>
      <c r="L2113" s="6" t="s">
        <v>270</v>
      </c>
      <c r="M2113" s="6" t="s">
        <v>19786</v>
      </c>
      <c r="N2113" s="6">
        <v>5</v>
      </c>
      <c r="O2113" s="6">
        <v>4.5</v>
      </c>
      <c r="P2113" s="6">
        <v>5</v>
      </c>
      <c r="Q2113" s="6">
        <v>4</v>
      </c>
      <c r="R2113" s="6" t="s">
        <v>626</v>
      </c>
      <c r="S2113" s="6" t="s">
        <v>627</v>
      </c>
      <c r="T2113" s="6" t="s">
        <v>622</v>
      </c>
    </row>
    <row r="2114" spans="1:20" x14ac:dyDescent="0.25">
      <c r="A2114" s="6" t="s">
        <v>11358</v>
      </c>
      <c r="B2114" s="7">
        <f>(#REF!/#REF!)*10000000</f>
        <v>2100.0840033601344</v>
      </c>
      <c r="C2114" s="8">
        <v>3.5</v>
      </c>
      <c r="D2114" s="9">
        <v>16666</v>
      </c>
      <c r="E2114" s="6">
        <v>3</v>
      </c>
      <c r="F2114" s="6">
        <v>3</v>
      </c>
      <c r="G2114" s="6">
        <v>2</v>
      </c>
      <c r="H2114" s="6" t="s">
        <v>19785</v>
      </c>
      <c r="I2114" s="6">
        <v>1</v>
      </c>
      <c r="J2114" s="6">
        <v>3</v>
      </c>
      <c r="K2114" s="6">
        <v>5</v>
      </c>
      <c r="L2114" s="6" t="s">
        <v>527</v>
      </c>
      <c r="M2114" s="6" t="s">
        <v>19790</v>
      </c>
      <c r="N2114" s="6"/>
      <c r="O2114" s="6"/>
      <c r="P2114" s="6"/>
      <c r="Q2114" s="6"/>
      <c r="R2114" s="6" t="s">
        <v>11357</v>
      </c>
      <c r="S2114" s="6" t="s">
        <v>4251</v>
      </c>
      <c r="T2114" s="6" t="s">
        <v>11354</v>
      </c>
    </row>
    <row r="2115" spans="1:20" x14ac:dyDescent="0.25">
      <c r="A2115" s="6" t="s">
        <v>7950</v>
      </c>
      <c r="B2115" s="7">
        <f>(#REF!/#REF!)*10000000</f>
        <v>2100.1050052502624</v>
      </c>
      <c r="C2115" s="8">
        <v>3</v>
      </c>
      <c r="D2115" s="9">
        <v>14285</v>
      </c>
      <c r="E2115" s="6">
        <v>3</v>
      </c>
      <c r="F2115" s="6">
        <v>3</v>
      </c>
      <c r="G2115" s="6">
        <v>4</v>
      </c>
      <c r="H2115" s="6" t="s">
        <v>19785</v>
      </c>
      <c r="I2115" s="6">
        <v>1</v>
      </c>
      <c r="J2115" s="6">
        <v>3</v>
      </c>
      <c r="K2115" s="6">
        <v>25</v>
      </c>
      <c r="L2115" s="6" t="s">
        <v>270</v>
      </c>
      <c r="M2115" s="6" t="s">
        <v>19786</v>
      </c>
      <c r="N2115" s="6"/>
      <c r="O2115" s="6"/>
      <c r="P2115" s="6"/>
      <c r="Q2115" s="6"/>
      <c r="R2115" s="6" t="s">
        <v>7943</v>
      </c>
      <c r="S2115" s="6" t="s">
        <v>7949</v>
      </c>
      <c r="T2115" s="6" t="s">
        <v>335</v>
      </c>
    </row>
    <row r="2116" spans="1:20" x14ac:dyDescent="0.25">
      <c r="A2116" s="6" t="s">
        <v>10446</v>
      </c>
      <c r="B2116" s="7">
        <f>(#REF!/#REF!)*10000000</f>
        <v>2100.1050052502624</v>
      </c>
      <c r="C2116" s="8">
        <v>3</v>
      </c>
      <c r="D2116" s="9">
        <v>14285</v>
      </c>
      <c r="E2116" s="6">
        <v>4</v>
      </c>
      <c r="F2116" s="6">
        <v>5</v>
      </c>
      <c r="G2116" s="6">
        <v>4</v>
      </c>
      <c r="H2116" s="6" t="s">
        <v>19785</v>
      </c>
      <c r="I2116" s="6">
        <v>1</v>
      </c>
      <c r="J2116" s="6">
        <v>10</v>
      </c>
      <c r="K2116" s="6">
        <v>17</v>
      </c>
      <c r="L2116" s="6" t="s">
        <v>270</v>
      </c>
      <c r="M2116" s="6" t="s">
        <v>19786</v>
      </c>
      <c r="N2116" s="6">
        <v>5</v>
      </c>
      <c r="O2116" s="6">
        <v>4.5</v>
      </c>
      <c r="P2116" s="6">
        <v>5</v>
      </c>
      <c r="Q2116" s="6">
        <v>5</v>
      </c>
      <c r="R2116" s="6" t="s">
        <v>10445</v>
      </c>
      <c r="S2116" s="6" t="s">
        <v>171</v>
      </c>
      <c r="T2116" s="6" t="s">
        <v>3280</v>
      </c>
    </row>
    <row r="2117" spans="1:20" x14ac:dyDescent="0.25">
      <c r="A2117" s="6" t="s">
        <v>10519</v>
      </c>
      <c r="B2117" s="7">
        <f>(#REF!/#REF!)*10000000</f>
        <v>2100.1615508885297</v>
      </c>
      <c r="C2117" s="8">
        <v>2.08</v>
      </c>
      <c r="D2117" s="9">
        <v>9904</v>
      </c>
      <c r="E2117" s="6">
        <v>4</v>
      </c>
      <c r="F2117" s="6">
        <v>4</v>
      </c>
      <c r="G2117" s="6">
        <v>4</v>
      </c>
      <c r="H2117" s="6" t="s">
        <v>19785</v>
      </c>
      <c r="I2117" s="6">
        <v>1</v>
      </c>
      <c r="J2117" s="6">
        <v>3</v>
      </c>
      <c r="K2117" s="6">
        <v>14</v>
      </c>
      <c r="L2117" s="6" t="s">
        <v>270</v>
      </c>
      <c r="M2117" s="6" t="s">
        <v>19786</v>
      </c>
      <c r="N2117" s="6">
        <v>5</v>
      </c>
      <c r="O2117" s="6">
        <v>4</v>
      </c>
      <c r="P2117" s="6">
        <v>5</v>
      </c>
      <c r="Q2117" s="6">
        <v>4</v>
      </c>
      <c r="R2117" s="6" t="s">
        <v>10517</v>
      </c>
      <c r="S2117" s="6" t="s">
        <v>10518</v>
      </c>
      <c r="T2117" s="6" t="s">
        <v>10515</v>
      </c>
    </row>
    <row r="2118" spans="1:20" x14ac:dyDescent="0.25">
      <c r="A2118" s="6" t="s">
        <v>5726</v>
      </c>
      <c r="B2118" s="7">
        <f>(#REF!/#REF!)*10000000</f>
        <v>2100.1765635164015</v>
      </c>
      <c r="C2118" s="8">
        <v>2.2599999999999998</v>
      </c>
      <c r="D2118" s="9">
        <v>10761</v>
      </c>
      <c r="E2118" s="6">
        <v>3</v>
      </c>
      <c r="F2118" s="6">
        <v>4</v>
      </c>
      <c r="G2118" s="6">
        <v>4</v>
      </c>
      <c r="H2118" s="6" t="s">
        <v>19785</v>
      </c>
      <c r="I2118" s="6">
        <v>1</v>
      </c>
      <c r="J2118" s="6">
        <v>17</v>
      </c>
      <c r="K2118" s="6">
        <v>29</v>
      </c>
      <c r="L2118" s="6" t="s">
        <v>31</v>
      </c>
      <c r="M2118" s="6" t="s">
        <v>19788</v>
      </c>
      <c r="N2118" s="6">
        <v>5</v>
      </c>
      <c r="O2118" s="6">
        <v>4</v>
      </c>
      <c r="P2118" s="6">
        <v>5</v>
      </c>
      <c r="Q2118" s="6">
        <v>4</v>
      </c>
      <c r="R2118" s="6" t="s">
        <v>5724</v>
      </c>
      <c r="S2118" s="6" t="s">
        <v>5725</v>
      </c>
      <c r="T2118" s="6" t="s">
        <v>5721</v>
      </c>
    </row>
    <row r="2119" spans="1:20" x14ac:dyDescent="0.25">
      <c r="A2119" s="6" t="s">
        <v>7039</v>
      </c>
      <c r="B2119" s="7">
        <f>(#REF!/#REF!)*10000000</f>
        <v>2100.271002710027</v>
      </c>
      <c r="C2119" s="8">
        <v>1.55</v>
      </c>
      <c r="D2119" s="9">
        <v>7380</v>
      </c>
      <c r="E2119" s="6">
        <v>3</v>
      </c>
      <c r="F2119" s="6">
        <v>3</v>
      </c>
      <c r="G2119" s="6">
        <v>4</v>
      </c>
      <c r="H2119" s="6" t="s">
        <v>19791</v>
      </c>
      <c r="I2119" s="6">
        <v>2</v>
      </c>
      <c r="J2119" s="6">
        <v>3</v>
      </c>
      <c r="K2119" s="6">
        <v>9</v>
      </c>
      <c r="L2119" s="6" t="s">
        <v>143</v>
      </c>
      <c r="M2119" s="6" t="s">
        <v>19790</v>
      </c>
      <c r="N2119" s="6">
        <v>4</v>
      </c>
      <c r="O2119" s="6">
        <v>4</v>
      </c>
      <c r="P2119" s="6">
        <v>5</v>
      </c>
      <c r="Q2119" s="6">
        <v>4</v>
      </c>
      <c r="R2119" s="6" t="s">
        <v>7037</v>
      </c>
      <c r="S2119" s="6" t="s">
        <v>7038</v>
      </c>
      <c r="T2119" s="6" t="s">
        <v>7034</v>
      </c>
    </row>
    <row r="2120" spans="1:20" x14ac:dyDescent="0.25">
      <c r="A2120" s="6" t="s">
        <v>5085</v>
      </c>
      <c r="B2120" s="7">
        <f>(#REF!/#REF!)*10000000</f>
        <v>2103.0002804000374</v>
      </c>
      <c r="C2120" s="8">
        <v>2.25</v>
      </c>
      <c r="D2120" s="9">
        <v>10699</v>
      </c>
      <c r="E2120" s="6">
        <v>3</v>
      </c>
      <c r="F2120" s="6">
        <v>3</v>
      </c>
      <c r="G2120" s="6">
        <v>4</v>
      </c>
      <c r="H2120" s="6" t="s">
        <v>19791</v>
      </c>
      <c r="I2120" s="6">
        <v>3</v>
      </c>
      <c r="J2120" s="6">
        <v>11</v>
      </c>
      <c r="K2120" s="6">
        <v>29</v>
      </c>
      <c r="L2120" s="6" t="s">
        <v>143</v>
      </c>
      <c r="M2120" s="6" t="s">
        <v>19786</v>
      </c>
      <c r="N2120" s="6">
        <v>5</v>
      </c>
      <c r="O2120" s="6">
        <v>4</v>
      </c>
      <c r="P2120" s="6">
        <v>5</v>
      </c>
      <c r="Q2120" s="6">
        <v>4</v>
      </c>
      <c r="R2120" s="6" t="s">
        <v>5084</v>
      </c>
      <c r="S2120" s="6" t="s">
        <v>171</v>
      </c>
      <c r="T2120" s="6" t="s">
        <v>5081</v>
      </c>
    </row>
    <row r="2121" spans="1:20" x14ac:dyDescent="0.25">
      <c r="A2121" s="6" t="s">
        <v>4665</v>
      </c>
      <c r="B2121" s="7">
        <f>(#REF!/#REF!)*10000000</f>
        <v>2103.0494216614088</v>
      </c>
      <c r="C2121" s="8">
        <v>2.4</v>
      </c>
      <c r="D2121" s="9">
        <v>11412</v>
      </c>
      <c r="E2121" s="6">
        <v>3</v>
      </c>
      <c r="F2121" s="6">
        <v>3</v>
      </c>
      <c r="G2121" s="6">
        <v>4</v>
      </c>
      <c r="H2121" s="6" t="s">
        <v>19785</v>
      </c>
      <c r="I2121" s="6">
        <v>1</v>
      </c>
      <c r="J2121" s="6">
        <v>12</v>
      </c>
      <c r="K2121" s="6">
        <v>29</v>
      </c>
      <c r="L2121" s="6" t="s">
        <v>143</v>
      </c>
      <c r="M2121" s="6" t="s">
        <v>19786</v>
      </c>
      <c r="N2121" s="6">
        <v>5</v>
      </c>
      <c r="O2121" s="6">
        <v>4</v>
      </c>
      <c r="P2121" s="6">
        <v>5</v>
      </c>
      <c r="Q2121" s="6">
        <v>4</v>
      </c>
      <c r="R2121" s="6" t="s">
        <v>4664</v>
      </c>
      <c r="S2121" s="6" t="s">
        <v>171</v>
      </c>
      <c r="T2121" s="6" t="s">
        <v>4661</v>
      </c>
    </row>
    <row r="2122" spans="1:20" x14ac:dyDescent="0.25">
      <c r="A2122" s="6" t="s">
        <v>7083</v>
      </c>
      <c r="B2122" s="7">
        <f>(#REF!/#REF!)*10000000</f>
        <v>2103.0494216614088</v>
      </c>
      <c r="C2122" s="8">
        <v>2.4</v>
      </c>
      <c r="D2122" s="9">
        <v>11412</v>
      </c>
      <c r="E2122" s="6">
        <v>3</v>
      </c>
      <c r="F2122" s="6">
        <v>4</v>
      </c>
      <c r="G2122" s="6">
        <v>4</v>
      </c>
      <c r="H2122" s="6" t="s">
        <v>19785</v>
      </c>
      <c r="I2122" s="6">
        <v>1</v>
      </c>
      <c r="J2122" s="6">
        <v>19</v>
      </c>
      <c r="K2122" s="6">
        <v>30</v>
      </c>
      <c r="L2122" s="6" t="s">
        <v>527</v>
      </c>
      <c r="M2122" s="6" t="s">
        <v>19786</v>
      </c>
      <c r="N2122" s="6">
        <v>5</v>
      </c>
      <c r="O2122" s="6">
        <v>4</v>
      </c>
      <c r="P2122" s="6">
        <v>5</v>
      </c>
      <c r="Q2122" s="6">
        <v>4</v>
      </c>
      <c r="R2122" s="6" t="s">
        <v>7082</v>
      </c>
      <c r="S2122" s="6" t="s">
        <v>2774</v>
      </c>
      <c r="T2122" s="6" t="s">
        <v>7080</v>
      </c>
    </row>
    <row r="2123" spans="1:20" x14ac:dyDescent="0.25">
      <c r="A2123" s="6" t="s">
        <v>5071</v>
      </c>
      <c r="B2123" s="7">
        <f>(#REF!/#REF!)*10000000</f>
        <v>2103.0494216614093</v>
      </c>
      <c r="C2123" s="8">
        <v>2.2000000000000002</v>
      </c>
      <c r="D2123" s="9">
        <v>10461</v>
      </c>
      <c r="E2123" s="6">
        <v>3</v>
      </c>
      <c r="F2123" s="6">
        <v>3</v>
      </c>
      <c r="G2123" s="6">
        <v>4</v>
      </c>
      <c r="H2123" s="6" t="s">
        <v>19791</v>
      </c>
      <c r="I2123" s="6">
        <v>3</v>
      </c>
      <c r="J2123" s="6">
        <v>5</v>
      </c>
      <c r="K2123" s="6">
        <v>29</v>
      </c>
      <c r="L2123" s="6" t="s">
        <v>270</v>
      </c>
      <c r="M2123" s="6" t="s">
        <v>19786</v>
      </c>
      <c r="N2123" s="6">
        <v>5</v>
      </c>
      <c r="O2123" s="6">
        <v>4</v>
      </c>
      <c r="P2123" s="6">
        <v>5</v>
      </c>
      <c r="Q2123" s="6">
        <v>4</v>
      </c>
      <c r="R2123" s="6" t="s">
        <v>5070</v>
      </c>
      <c r="S2123" s="6" t="s">
        <v>171</v>
      </c>
      <c r="T2123" s="6" t="s">
        <v>5068</v>
      </c>
    </row>
    <row r="2124" spans="1:20" x14ac:dyDescent="0.25">
      <c r="A2124" s="6" t="s">
        <v>4672</v>
      </c>
      <c r="B2124" s="7">
        <f>(#REF!/#REF!)*10000000</f>
        <v>2103.096473957401</v>
      </c>
      <c r="C2124" s="8">
        <v>2.35</v>
      </c>
      <c r="D2124" s="9">
        <v>11174</v>
      </c>
      <c r="E2124" s="6">
        <v>3</v>
      </c>
      <c r="F2124" s="6">
        <v>3</v>
      </c>
      <c r="G2124" s="6">
        <v>4</v>
      </c>
      <c r="H2124" s="6" t="s">
        <v>19791</v>
      </c>
      <c r="I2124" s="6">
        <v>3</v>
      </c>
      <c r="J2124" s="6">
        <v>14</v>
      </c>
      <c r="K2124" s="6">
        <v>29</v>
      </c>
      <c r="L2124" s="6" t="s">
        <v>703</v>
      </c>
      <c r="M2124" s="6" t="s">
        <v>19786</v>
      </c>
      <c r="N2124" s="6">
        <v>5</v>
      </c>
      <c r="O2124" s="6">
        <v>4</v>
      </c>
      <c r="P2124" s="6">
        <v>5</v>
      </c>
      <c r="Q2124" s="6">
        <v>4</v>
      </c>
      <c r="R2124" s="6" t="s">
        <v>4671</v>
      </c>
      <c r="S2124" s="6" t="s">
        <v>171</v>
      </c>
      <c r="T2124" s="6" t="s">
        <v>4669</v>
      </c>
    </row>
    <row r="2125" spans="1:20" x14ac:dyDescent="0.25">
      <c r="A2125" s="6" t="s">
        <v>4680</v>
      </c>
      <c r="B2125" s="7">
        <f>(#REF!/#REF!)*10000000</f>
        <v>2103.1270178027853</v>
      </c>
      <c r="C2125" s="8">
        <v>2.2799999999999998</v>
      </c>
      <c r="D2125" s="9">
        <v>10841</v>
      </c>
      <c r="E2125" s="6">
        <v>3</v>
      </c>
      <c r="F2125" s="6">
        <v>3</v>
      </c>
      <c r="G2125" s="6">
        <v>4</v>
      </c>
      <c r="H2125" s="6" t="s">
        <v>19785</v>
      </c>
      <c r="I2125" s="6">
        <v>1</v>
      </c>
      <c r="J2125" s="6">
        <v>14</v>
      </c>
      <c r="K2125" s="6">
        <v>29</v>
      </c>
      <c r="L2125" s="6" t="s">
        <v>270</v>
      </c>
      <c r="M2125" s="6" t="s">
        <v>19786</v>
      </c>
      <c r="N2125" s="6">
        <v>5</v>
      </c>
      <c r="O2125" s="6">
        <v>4</v>
      </c>
      <c r="P2125" s="6">
        <v>5</v>
      </c>
      <c r="Q2125" s="6">
        <v>4</v>
      </c>
      <c r="R2125" s="6" t="s">
        <v>4679</v>
      </c>
      <c r="S2125" s="6" t="s">
        <v>171</v>
      </c>
      <c r="T2125" s="6" t="s">
        <v>4677</v>
      </c>
    </row>
    <row r="2126" spans="1:20" x14ac:dyDescent="0.25">
      <c r="A2126" s="6" t="s">
        <v>4696</v>
      </c>
      <c r="B2126" s="7">
        <f>(#REF!/#REF!)*10000000</f>
        <v>2103.1455742501826</v>
      </c>
      <c r="C2126" s="8">
        <v>2.2999999999999998</v>
      </c>
      <c r="D2126" s="9">
        <v>10936</v>
      </c>
      <c r="E2126" s="6">
        <v>3</v>
      </c>
      <c r="F2126" s="6">
        <v>3</v>
      </c>
      <c r="G2126" s="6">
        <v>4</v>
      </c>
      <c r="H2126" s="6" t="s">
        <v>19791</v>
      </c>
      <c r="I2126" s="6">
        <v>3</v>
      </c>
      <c r="J2126" s="6">
        <v>19</v>
      </c>
      <c r="K2126" s="6">
        <v>29</v>
      </c>
      <c r="L2126" s="6" t="s">
        <v>270</v>
      </c>
      <c r="M2126" s="6" t="s">
        <v>19786</v>
      </c>
      <c r="N2126" s="6">
        <v>5</v>
      </c>
      <c r="O2126" s="6">
        <v>4</v>
      </c>
      <c r="P2126" s="6">
        <v>5</v>
      </c>
      <c r="Q2126" s="6">
        <v>4</v>
      </c>
      <c r="R2126" s="6" t="s">
        <v>4695</v>
      </c>
      <c r="S2126" s="6" t="s">
        <v>171</v>
      </c>
      <c r="T2126" s="6" t="s">
        <v>4692</v>
      </c>
    </row>
    <row r="2127" spans="1:20" x14ac:dyDescent="0.25">
      <c r="A2127" s="6" t="s">
        <v>5077</v>
      </c>
      <c r="B2127" s="7">
        <f>(#REF!/#REF!)*10000000</f>
        <v>2103.1746031746034</v>
      </c>
      <c r="C2127" s="8">
        <v>2.12</v>
      </c>
      <c r="D2127" s="9">
        <v>10080</v>
      </c>
      <c r="E2127" s="6">
        <v>3</v>
      </c>
      <c r="F2127" s="6">
        <v>3</v>
      </c>
      <c r="G2127" s="6">
        <v>4</v>
      </c>
      <c r="H2127" s="6" t="s">
        <v>19791</v>
      </c>
      <c r="I2127" s="6">
        <v>3</v>
      </c>
      <c r="J2127" s="6">
        <v>9</v>
      </c>
      <c r="K2127" s="6">
        <v>30</v>
      </c>
      <c r="L2127" s="6" t="s">
        <v>703</v>
      </c>
      <c r="M2127" s="6" t="s">
        <v>19786</v>
      </c>
      <c r="N2127" s="6">
        <v>5</v>
      </c>
      <c r="O2127" s="6">
        <v>4</v>
      </c>
      <c r="P2127" s="6">
        <v>5</v>
      </c>
      <c r="Q2127" s="6">
        <v>4</v>
      </c>
      <c r="R2127" s="6" t="s">
        <v>5076</v>
      </c>
      <c r="S2127" s="6" t="s">
        <v>171</v>
      </c>
      <c r="T2127" s="6" t="s">
        <v>5074</v>
      </c>
    </row>
    <row r="2128" spans="1:20" x14ac:dyDescent="0.25">
      <c r="A2128" s="6" t="s">
        <v>18485</v>
      </c>
      <c r="B2128" s="7">
        <f>(#REF!/#REF!)*10000000</f>
        <v>2103.7868162692848</v>
      </c>
      <c r="C2128" s="8">
        <v>0.9</v>
      </c>
      <c r="D2128" s="9">
        <v>4278</v>
      </c>
      <c r="E2128" s="6">
        <v>4</v>
      </c>
      <c r="F2128" s="6">
        <v>5</v>
      </c>
      <c r="G2128" s="6">
        <v>4</v>
      </c>
      <c r="H2128" s="6" t="s">
        <v>19785</v>
      </c>
      <c r="I2128" s="6">
        <v>2</v>
      </c>
      <c r="J2128" s="6">
        <v>14</v>
      </c>
      <c r="K2128" s="6">
        <v>15</v>
      </c>
      <c r="L2128" s="6" t="s">
        <v>143</v>
      </c>
      <c r="M2128" s="6" t="s">
        <v>19786</v>
      </c>
      <c r="N2128" s="6">
        <v>4</v>
      </c>
      <c r="O2128" s="6">
        <v>4</v>
      </c>
      <c r="P2128" s="6">
        <v>3</v>
      </c>
      <c r="Q2128" s="6">
        <v>3</v>
      </c>
      <c r="R2128" s="6" t="s">
        <v>93</v>
      </c>
      <c r="S2128" s="6" t="s">
        <v>18484</v>
      </c>
      <c r="T2128" s="6" t="s">
        <v>88</v>
      </c>
    </row>
    <row r="2129" spans="1:20" x14ac:dyDescent="0.25">
      <c r="A2129" s="6" t="s">
        <v>12783</v>
      </c>
      <c r="B2129" s="7">
        <f>(#REF!/#REF!)*10000000</f>
        <v>2107.5703928511211</v>
      </c>
      <c r="C2129" s="8">
        <v>1.25</v>
      </c>
      <c r="D2129" s="9">
        <v>5931</v>
      </c>
      <c r="E2129" s="6">
        <v>3</v>
      </c>
      <c r="F2129" s="6">
        <v>3</v>
      </c>
      <c r="G2129" s="6">
        <v>3</v>
      </c>
      <c r="H2129" s="6" t="s">
        <v>19785</v>
      </c>
      <c r="I2129" s="6">
        <v>1</v>
      </c>
      <c r="J2129" s="6">
        <v>18</v>
      </c>
      <c r="K2129" s="6">
        <v>19</v>
      </c>
      <c r="L2129" s="6" t="s">
        <v>143</v>
      </c>
      <c r="M2129" s="6" t="s">
        <v>19786</v>
      </c>
      <c r="N2129" s="6">
        <v>5</v>
      </c>
      <c r="O2129" s="6">
        <v>4</v>
      </c>
      <c r="P2129" s="6">
        <v>5</v>
      </c>
      <c r="Q2129" s="6">
        <v>4</v>
      </c>
      <c r="R2129" s="6"/>
      <c r="S2129" s="6" t="s">
        <v>339</v>
      </c>
      <c r="T2129" s="6" t="s">
        <v>12781</v>
      </c>
    </row>
    <row r="2130" spans="1:20" x14ac:dyDescent="0.25">
      <c r="A2130" s="6" t="s">
        <v>8522</v>
      </c>
      <c r="B2130" s="7">
        <f>(#REF!/#REF!)*10000000</f>
        <v>2109.0454616466182</v>
      </c>
      <c r="C2130" s="8">
        <v>2.7</v>
      </c>
      <c r="D2130" s="9">
        <v>12802</v>
      </c>
      <c r="E2130" s="6">
        <v>3</v>
      </c>
      <c r="F2130" s="6">
        <v>3</v>
      </c>
      <c r="G2130" s="6">
        <v>3</v>
      </c>
      <c r="H2130" s="6" t="s">
        <v>19785</v>
      </c>
      <c r="I2130" s="6">
        <v>1</v>
      </c>
      <c r="J2130" s="6">
        <v>15</v>
      </c>
      <c r="K2130" s="6">
        <v>29</v>
      </c>
      <c r="L2130" s="6" t="s">
        <v>304</v>
      </c>
      <c r="M2130" s="6" t="s">
        <v>19786</v>
      </c>
      <c r="N2130" s="6">
        <v>5</v>
      </c>
      <c r="O2130" s="6">
        <v>4</v>
      </c>
      <c r="P2130" s="6">
        <v>5</v>
      </c>
      <c r="Q2130" s="6">
        <v>4</v>
      </c>
      <c r="R2130" s="6" t="s">
        <v>8521</v>
      </c>
      <c r="S2130" s="6" t="s">
        <v>171</v>
      </c>
      <c r="T2130" s="6" t="s">
        <v>167</v>
      </c>
    </row>
    <row r="2131" spans="1:20" x14ac:dyDescent="0.25">
      <c r="A2131" s="6" t="s">
        <v>15878</v>
      </c>
      <c r="B2131" s="7">
        <f>(#REF!/#REF!)*10000000</f>
        <v>2111.1111111111109</v>
      </c>
      <c r="C2131" s="8">
        <v>1.9</v>
      </c>
      <c r="D2131" s="9">
        <v>9000</v>
      </c>
      <c r="E2131" s="6">
        <v>3</v>
      </c>
      <c r="F2131" s="6">
        <v>4</v>
      </c>
      <c r="G2131" s="6">
        <v>2</v>
      </c>
      <c r="H2131" s="6" t="s">
        <v>19785</v>
      </c>
      <c r="I2131" s="6">
        <v>1</v>
      </c>
      <c r="J2131" s="6">
        <v>11</v>
      </c>
      <c r="K2131" s="6">
        <v>17</v>
      </c>
      <c r="L2131" s="6"/>
      <c r="M2131" s="6" t="s">
        <v>19788</v>
      </c>
      <c r="N2131" s="6">
        <v>4</v>
      </c>
      <c r="O2131" s="6">
        <v>4</v>
      </c>
      <c r="P2131" s="6">
        <v>3</v>
      </c>
      <c r="Q2131" s="6">
        <v>4</v>
      </c>
      <c r="R2131" s="6" t="s">
        <v>93</v>
      </c>
      <c r="S2131" s="6" t="s">
        <v>171</v>
      </c>
      <c r="T2131" s="6" t="s">
        <v>191</v>
      </c>
    </row>
    <row r="2132" spans="1:20" x14ac:dyDescent="0.25">
      <c r="A2132" s="6" t="s">
        <v>15655</v>
      </c>
      <c r="B2132" s="7">
        <f>(#REF!/#REF!)*10000000</f>
        <v>2112.2510561255281</v>
      </c>
      <c r="C2132" s="8">
        <v>1.4</v>
      </c>
      <c r="D2132" s="9">
        <v>6628</v>
      </c>
      <c r="E2132" s="6">
        <v>3</v>
      </c>
      <c r="F2132" s="6">
        <v>3</v>
      </c>
      <c r="G2132" s="6">
        <v>2</v>
      </c>
      <c r="H2132" s="6" t="s">
        <v>19785</v>
      </c>
      <c r="I2132" s="6">
        <v>0</v>
      </c>
      <c r="J2132" s="6">
        <v>7</v>
      </c>
      <c r="K2132" s="6">
        <v>18</v>
      </c>
      <c r="L2132" s="6"/>
      <c r="M2132" s="6" t="s">
        <v>19786</v>
      </c>
      <c r="N2132" s="6">
        <v>5</v>
      </c>
      <c r="O2132" s="6">
        <v>4</v>
      </c>
      <c r="P2132" s="6">
        <v>3.5</v>
      </c>
      <c r="Q2132" s="6">
        <v>4</v>
      </c>
      <c r="R2132" s="6" t="s">
        <v>15653</v>
      </c>
      <c r="S2132" s="6" t="s">
        <v>15654</v>
      </c>
      <c r="T2132" s="6" t="s">
        <v>2541</v>
      </c>
    </row>
    <row r="2133" spans="1:20" x14ac:dyDescent="0.25">
      <c r="A2133" s="6" t="s">
        <v>16148</v>
      </c>
      <c r="B2133" s="7">
        <f>(#REF!/#REF!)*10000000</f>
        <v>2112.6760563380285</v>
      </c>
      <c r="C2133" s="8">
        <v>0.9</v>
      </c>
      <c r="D2133" s="9">
        <v>4260</v>
      </c>
      <c r="E2133" s="6">
        <v>4</v>
      </c>
      <c r="F2133" s="6">
        <v>5</v>
      </c>
      <c r="G2133" s="6">
        <v>4</v>
      </c>
      <c r="H2133" s="6" t="s">
        <v>19785</v>
      </c>
      <c r="I2133" s="6">
        <v>1</v>
      </c>
      <c r="J2133" s="6">
        <v>3</v>
      </c>
      <c r="K2133" s="6">
        <v>14</v>
      </c>
      <c r="L2133" s="6"/>
      <c r="M2133" s="6" t="s">
        <v>19786</v>
      </c>
      <c r="N2133" s="6">
        <v>4</v>
      </c>
      <c r="O2133" s="6">
        <v>4</v>
      </c>
      <c r="P2133" s="6">
        <v>3</v>
      </c>
      <c r="Q2133" s="6">
        <v>3</v>
      </c>
      <c r="R2133" s="6" t="s">
        <v>12170</v>
      </c>
      <c r="S2133" s="6"/>
      <c r="T2133" s="6" t="s">
        <v>88</v>
      </c>
    </row>
    <row r="2134" spans="1:20" x14ac:dyDescent="0.25">
      <c r="A2134" s="6" t="s">
        <v>19654</v>
      </c>
      <c r="B2134" s="7">
        <f>(#REF!/#REF!)*10000000</f>
        <v>2117.2983273343216</v>
      </c>
      <c r="C2134" s="8">
        <v>1</v>
      </c>
      <c r="D2134" s="9">
        <v>4723</v>
      </c>
      <c r="E2134" s="6">
        <v>3</v>
      </c>
      <c r="F2134" s="6">
        <v>3</v>
      </c>
      <c r="G2134" s="6">
        <v>3</v>
      </c>
      <c r="H2134" s="6" t="s">
        <v>19785</v>
      </c>
      <c r="I2134" s="6">
        <v>0</v>
      </c>
      <c r="J2134" s="6">
        <v>3</v>
      </c>
      <c r="K2134" s="6">
        <v>15</v>
      </c>
      <c r="L2134" s="6"/>
      <c r="M2134" s="6" t="s">
        <v>19789</v>
      </c>
      <c r="N2134" s="6">
        <v>5</v>
      </c>
      <c r="O2134" s="6">
        <v>4.5</v>
      </c>
      <c r="P2134" s="6">
        <v>4.5</v>
      </c>
      <c r="Q2134" s="6">
        <v>4.5</v>
      </c>
      <c r="R2134" s="6" t="s">
        <v>93</v>
      </c>
      <c r="S2134" s="6"/>
      <c r="T2134" s="6" t="s">
        <v>388</v>
      </c>
    </row>
    <row r="2135" spans="1:20" x14ac:dyDescent="0.25">
      <c r="A2135" s="6" t="s">
        <v>13081</v>
      </c>
      <c r="B2135" s="7">
        <f>(#REF!/#REF!)*10000000</f>
        <v>2120.0477010732743</v>
      </c>
      <c r="C2135" s="8">
        <v>1.6</v>
      </c>
      <c r="D2135" s="9">
        <v>7547</v>
      </c>
      <c r="E2135" s="6">
        <v>3</v>
      </c>
      <c r="F2135" s="6">
        <v>3</v>
      </c>
      <c r="G2135" s="6">
        <v>3</v>
      </c>
      <c r="H2135" s="6" t="s">
        <v>19785</v>
      </c>
      <c r="I2135" s="6">
        <v>1</v>
      </c>
      <c r="J2135" s="6">
        <v>10</v>
      </c>
      <c r="K2135" s="6">
        <v>20</v>
      </c>
      <c r="L2135" s="6" t="s">
        <v>270</v>
      </c>
      <c r="M2135" s="6" t="s">
        <v>19786</v>
      </c>
      <c r="N2135" s="6">
        <v>5</v>
      </c>
      <c r="O2135" s="6">
        <v>5</v>
      </c>
      <c r="P2135" s="6">
        <v>5</v>
      </c>
      <c r="Q2135" s="6">
        <v>5</v>
      </c>
      <c r="R2135" s="6" t="s">
        <v>13079</v>
      </c>
      <c r="S2135" s="6" t="s">
        <v>13080</v>
      </c>
      <c r="T2135" s="6" t="s">
        <v>13077</v>
      </c>
    </row>
    <row r="2136" spans="1:20" x14ac:dyDescent="0.25">
      <c r="A2136" s="6" t="s">
        <v>4884</v>
      </c>
      <c r="B2136" s="7">
        <f>(#REF!/#REF!)*10000000</f>
        <v>2120.0814111261875</v>
      </c>
      <c r="C2136" s="8">
        <v>1.25</v>
      </c>
      <c r="D2136" s="9">
        <v>5896</v>
      </c>
      <c r="E2136" s="6">
        <v>3</v>
      </c>
      <c r="F2136" s="6">
        <v>4</v>
      </c>
      <c r="G2136" s="6">
        <v>2</v>
      </c>
      <c r="H2136" s="6" t="s">
        <v>19785</v>
      </c>
      <c r="I2136" s="6">
        <v>1</v>
      </c>
      <c r="J2136" s="6">
        <v>5</v>
      </c>
      <c r="K2136" s="6">
        <v>12</v>
      </c>
      <c r="L2136" s="6" t="s">
        <v>304</v>
      </c>
      <c r="M2136" s="6" t="s">
        <v>19786</v>
      </c>
      <c r="N2136" s="6">
        <v>5</v>
      </c>
      <c r="O2136" s="6">
        <v>4.5</v>
      </c>
      <c r="P2136" s="6">
        <v>5</v>
      </c>
      <c r="Q2136" s="6">
        <v>5</v>
      </c>
      <c r="R2136" s="6" t="s">
        <v>4883</v>
      </c>
      <c r="S2136" s="6" t="s">
        <v>2774</v>
      </c>
      <c r="T2136" s="6" t="s">
        <v>4459</v>
      </c>
    </row>
    <row r="2137" spans="1:20" x14ac:dyDescent="0.25">
      <c r="A2137" s="6" t="s">
        <v>9282</v>
      </c>
      <c r="B2137" s="7">
        <f>(#REF!/#REF!)*10000000</f>
        <v>2120.0814111261875</v>
      </c>
      <c r="C2137" s="8">
        <v>1.25</v>
      </c>
      <c r="D2137" s="9">
        <v>5896</v>
      </c>
      <c r="E2137" s="6">
        <v>3</v>
      </c>
      <c r="F2137" s="6">
        <v>4</v>
      </c>
      <c r="G2137" s="6">
        <v>2</v>
      </c>
      <c r="H2137" s="6" t="s">
        <v>19785</v>
      </c>
      <c r="I2137" s="6">
        <v>1</v>
      </c>
      <c r="J2137" s="6">
        <v>6</v>
      </c>
      <c r="K2137" s="6">
        <v>12</v>
      </c>
      <c r="L2137" s="6" t="s">
        <v>270</v>
      </c>
      <c r="M2137" s="6" t="s">
        <v>19786</v>
      </c>
      <c r="N2137" s="6">
        <v>5</v>
      </c>
      <c r="O2137" s="6">
        <v>4.5</v>
      </c>
      <c r="P2137" s="6">
        <v>5</v>
      </c>
      <c r="Q2137" s="6">
        <v>5</v>
      </c>
      <c r="R2137" s="6" t="s">
        <v>9281</v>
      </c>
      <c r="S2137" s="6" t="s">
        <v>171</v>
      </c>
      <c r="T2137" s="6" t="s">
        <v>608</v>
      </c>
    </row>
    <row r="2138" spans="1:20" x14ac:dyDescent="0.25">
      <c r="A2138" s="6" t="s">
        <v>3496</v>
      </c>
      <c r="B2138" s="7">
        <f>(#REF!/#REF!)*10000000</f>
        <v>2120.1413427561833</v>
      </c>
      <c r="C2138" s="8">
        <v>1.38</v>
      </c>
      <c r="D2138" s="9">
        <v>6509</v>
      </c>
      <c r="E2138" s="6">
        <v>3</v>
      </c>
      <c r="F2138" s="6">
        <v>4</v>
      </c>
      <c r="G2138" s="6">
        <v>2</v>
      </c>
      <c r="H2138" s="6" t="s">
        <v>19785</v>
      </c>
      <c r="I2138" s="6">
        <v>1</v>
      </c>
      <c r="J2138" s="6">
        <v>6</v>
      </c>
      <c r="K2138" s="6">
        <v>12</v>
      </c>
      <c r="L2138" s="6" t="s">
        <v>143</v>
      </c>
      <c r="M2138" s="6" t="s">
        <v>19786</v>
      </c>
      <c r="N2138" s="6">
        <v>5</v>
      </c>
      <c r="O2138" s="6">
        <v>4.5</v>
      </c>
      <c r="P2138" s="6">
        <v>5</v>
      </c>
      <c r="Q2138" s="6">
        <v>5</v>
      </c>
      <c r="R2138" s="6" t="s">
        <v>93</v>
      </c>
      <c r="S2138" s="6" t="s">
        <v>3495</v>
      </c>
      <c r="T2138" s="6" t="s">
        <v>608</v>
      </c>
    </row>
    <row r="2139" spans="1:20" x14ac:dyDescent="0.25">
      <c r="A2139" s="6" t="s">
        <v>6001</v>
      </c>
      <c r="B2139" s="7">
        <f>(#REF!/#REF!)*10000000</f>
        <v>2120.1413427561833</v>
      </c>
      <c r="C2139" s="8">
        <v>1.2</v>
      </c>
      <c r="D2139" s="9">
        <v>5660</v>
      </c>
      <c r="E2139" s="6">
        <v>3</v>
      </c>
      <c r="F2139" s="6">
        <v>4</v>
      </c>
      <c r="G2139" s="6">
        <v>2</v>
      </c>
      <c r="H2139" s="6" t="s">
        <v>19785</v>
      </c>
      <c r="I2139" s="6">
        <v>1</v>
      </c>
      <c r="J2139" s="6">
        <v>6</v>
      </c>
      <c r="K2139" s="6">
        <v>12</v>
      </c>
      <c r="L2139" s="6" t="s">
        <v>143</v>
      </c>
      <c r="M2139" s="6" t="s">
        <v>19786</v>
      </c>
      <c r="N2139" s="6">
        <v>5</v>
      </c>
      <c r="O2139" s="6">
        <v>4.5</v>
      </c>
      <c r="P2139" s="6">
        <v>5</v>
      </c>
      <c r="Q2139" s="6">
        <v>5</v>
      </c>
      <c r="R2139" s="6" t="s">
        <v>6000</v>
      </c>
      <c r="S2139" s="6" t="s">
        <v>5987</v>
      </c>
      <c r="T2139" s="6" t="s">
        <v>608</v>
      </c>
    </row>
    <row r="2140" spans="1:20" x14ac:dyDescent="0.25">
      <c r="A2140" s="6" t="s">
        <v>10706</v>
      </c>
      <c r="B2140" s="7">
        <f>(#REF!/#REF!)*10000000</f>
        <v>2120.1930106740751</v>
      </c>
      <c r="C2140" s="8">
        <v>1.45</v>
      </c>
      <c r="D2140" s="9">
        <v>6839</v>
      </c>
      <c r="E2140" s="6">
        <v>3</v>
      </c>
      <c r="F2140" s="6">
        <v>4</v>
      </c>
      <c r="G2140" s="6">
        <v>2</v>
      </c>
      <c r="H2140" s="6" t="s">
        <v>19785</v>
      </c>
      <c r="I2140" s="6">
        <v>1</v>
      </c>
      <c r="J2140" s="6">
        <v>3</v>
      </c>
      <c r="K2140" s="6">
        <v>12</v>
      </c>
      <c r="L2140" s="6" t="s">
        <v>304</v>
      </c>
      <c r="M2140" s="6" t="s">
        <v>19788</v>
      </c>
      <c r="N2140" s="6">
        <v>5</v>
      </c>
      <c r="O2140" s="6">
        <v>4.5</v>
      </c>
      <c r="P2140" s="6">
        <v>5</v>
      </c>
      <c r="Q2140" s="6">
        <v>5</v>
      </c>
      <c r="R2140" s="6"/>
      <c r="S2140" s="6" t="s">
        <v>10701</v>
      </c>
      <c r="T2140" s="6" t="s">
        <v>10704</v>
      </c>
    </row>
    <row r="2141" spans="1:20" x14ac:dyDescent="0.25">
      <c r="A2141" s="6" t="s">
        <v>7354</v>
      </c>
      <c r="B2141" s="7">
        <f>(#REF!/#REF!)*10000000</f>
        <v>2124.7171234598941</v>
      </c>
      <c r="C2141" s="8">
        <v>1.69</v>
      </c>
      <c r="D2141" s="9">
        <v>7954</v>
      </c>
      <c r="E2141" s="6">
        <v>3</v>
      </c>
      <c r="F2141" s="6">
        <v>3</v>
      </c>
      <c r="G2141" s="6">
        <v>4</v>
      </c>
      <c r="H2141" s="6" t="s">
        <v>19785</v>
      </c>
      <c r="I2141" s="6">
        <v>1</v>
      </c>
      <c r="J2141" s="6">
        <v>5</v>
      </c>
      <c r="K2141" s="6">
        <v>9</v>
      </c>
      <c r="L2141" s="6" t="s">
        <v>304</v>
      </c>
      <c r="M2141" s="6" t="s">
        <v>19787</v>
      </c>
      <c r="N2141" s="6">
        <v>4</v>
      </c>
      <c r="O2141" s="6">
        <v>4</v>
      </c>
      <c r="P2141" s="6">
        <v>5</v>
      </c>
      <c r="Q2141" s="6">
        <v>4</v>
      </c>
      <c r="R2141" s="6" t="s">
        <v>7352</v>
      </c>
      <c r="S2141" s="6" t="s">
        <v>7353</v>
      </c>
      <c r="T2141" s="6" t="s">
        <v>7349</v>
      </c>
    </row>
    <row r="2142" spans="1:20" x14ac:dyDescent="0.25">
      <c r="A2142" s="6" t="s">
        <v>17520</v>
      </c>
      <c r="B2142" s="7">
        <f>(#REF!/#REF!)*10000000</f>
        <v>2124.7533768401881</v>
      </c>
      <c r="C2142" s="8">
        <v>4.2</v>
      </c>
      <c r="D2142" s="9">
        <v>19767</v>
      </c>
      <c r="E2142" s="6">
        <v>3</v>
      </c>
      <c r="F2142" s="6">
        <v>4</v>
      </c>
      <c r="G2142" s="6">
        <v>2</v>
      </c>
      <c r="H2142" s="6" t="s">
        <v>19785</v>
      </c>
      <c r="I2142" s="6">
        <v>0</v>
      </c>
      <c r="J2142" s="6">
        <v>7</v>
      </c>
      <c r="K2142" s="6">
        <v>26</v>
      </c>
      <c r="L2142" s="6" t="s">
        <v>270</v>
      </c>
      <c r="M2142" s="6" t="s">
        <v>19789</v>
      </c>
      <c r="N2142" s="6">
        <v>5</v>
      </c>
      <c r="O2142" s="6">
        <v>5</v>
      </c>
      <c r="P2142" s="6">
        <v>5</v>
      </c>
      <c r="Q2142" s="6">
        <v>5</v>
      </c>
      <c r="R2142" s="6" t="s">
        <v>93</v>
      </c>
      <c r="S2142" s="6" t="s">
        <v>392</v>
      </c>
      <c r="T2142" s="6" t="s">
        <v>1461</v>
      </c>
    </row>
    <row r="2143" spans="1:20" x14ac:dyDescent="0.25">
      <c r="A2143" s="6" t="s">
        <v>5199</v>
      </c>
      <c r="B2143" s="7">
        <f>(#REF!/#REF!)*10000000</f>
        <v>2125.0758955676988</v>
      </c>
      <c r="C2143" s="8">
        <v>3.5</v>
      </c>
      <c r="D2143" s="9">
        <v>16470</v>
      </c>
      <c r="E2143" s="6">
        <v>3</v>
      </c>
      <c r="F2143" s="6">
        <v>4</v>
      </c>
      <c r="G2143" s="6">
        <v>3</v>
      </c>
      <c r="H2143" s="6" t="s">
        <v>19785</v>
      </c>
      <c r="I2143" s="6">
        <v>1</v>
      </c>
      <c r="J2143" s="6">
        <v>6</v>
      </c>
      <c r="K2143" s="6">
        <v>17</v>
      </c>
      <c r="L2143" s="6" t="s">
        <v>304</v>
      </c>
      <c r="M2143" s="6" t="s">
        <v>19786</v>
      </c>
      <c r="N2143" s="6">
        <v>5</v>
      </c>
      <c r="O2143" s="6">
        <v>4.5</v>
      </c>
      <c r="P2143" s="6">
        <v>5</v>
      </c>
      <c r="Q2143" s="6">
        <v>5</v>
      </c>
      <c r="R2143" s="6" t="s">
        <v>5197</v>
      </c>
      <c r="S2143" s="6" t="s">
        <v>5198</v>
      </c>
      <c r="T2143" s="6" t="s">
        <v>5195</v>
      </c>
    </row>
    <row r="2144" spans="1:20" x14ac:dyDescent="0.25">
      <c r="A2144" s="6" t="s">
        <v>17940</v>
      </c>
      <c r="B2144" s="7">
        <f>(#REF!/#REF!)*10000000</f>
        <v>2125.1931993817616</v>
      </c>
      <c r="C2144" s="8">
        <v>1.65</v>
      </c>
      <c r="D2144" s="9">
        <v>7764</v>
      </c>
      <c r="E2144" s="6">
        <v>3</v>
      </c>
      <c r="F2144" s="6">
        <v>4</v>
      </c>
      <c r="G2144" s="6">
        <v>4</v>
      </c>
      <c r="H2144" s="6" t="s">
        <v>19785</v>
      </c>
      <c r="I2144" s="6">
        <v>2</v>
      </c>
      <c r="J2144" s="6">
        <v>27</v>
      </c>
      <c r="K2144" s="6">
        <v>30</v>
      </c>
      <c r="L2144" s="6" t="s">
        <v>143</v>
      </c>
      <c r="M2144" s="6" t="s">
        <v>19788</v>
      </c>
      <c r="N2144" s="6">
        <v>4</v>
      </c>
      <c r="O2144" s="6">
        <v>3.5</v>
      </c>
      <c r="P2144" s="6">
        <v>4</v>
      </c>
      <c r="Q2144" s="6">
        <v>3</v>
      </c>
      <c r="R2144" s="6"/>
      <c r="S2144" s="6" t="s">
        <v>14242</v>
      </c>
      <c r="T2144" s="6" t="s">
        <v>1855</v>
      </c>
    </row>
    <row r="2145" spans="1:20" x14ac:dyDescent="0.25">
      <c r="A2145" s="6" t="s">
        <v>16313</v>
      </c>
      <c r="B2145" s="7">
        <f>(#REF!/#REF!)*10000000</f>
        <v>2125.2479455936527</v>
      </c>
      <c r="C2145" s="8">
        <v>1.5</v>
      </c>
      <c r="D2145" s="9">
        <v>7058</v>
      </c>
      <c r="E2145" s="6">
        <v>3</v>
      </c>
      <c r="F2145" s="6">
        <v>3</v>
      </c>
      <c r="G2145" s="6">
        <v>3</v>
      </c>
      <c r="H2145" s="6" t="s">
        <v>19785</v>
      </c>
      <c r="I2145" s="6">
        <v>2</v>
      </c>
      <c r="J2145" s="6">
        <v>8</v>
      </c>
      <c r="K2145" s="6">
        <v>13</v>
      </c>
      <c r="L2145" s="6"/>
      <c r="M2145" s="6" t="s">
        <v>19786</v>
      </c>
      <c r="N2145" s="6">
        <v>4.5</v>
      </c>
      <c r="O2145" s="6">
        <v>4</v>
      </c>
      <c r="P2145" s="6">
        <v>4</v>
      </c>
      <c r="Q2145" s="6">
        <v>4.5</v>
      </c>
      <c r="R2145" s="6" t="s">
        <v>4250</v>
      </c>
      <c r="S2145" s="6" t="s">
        <v>16312</v>
      </c>
      <c r="T2145" s="6" t="s">
        <v>16310</v>
      </c>
    </row>
    <row r="2146" spans="1:20" x14ac:dyDescent="0.25">
      <c r="A2146" s="6" t="s">
        <v>18212</v>
      </c>
      <c r="B2146" s="7">
        <f>(#REF!/#REF!)*10000000</f>
        <v>2129.0533901080908</v>
      </c>
      <c r="C2146" s="8">
        <v>2.6</v>
      </c>
      <c r="D2146" s="9">
        <v>12212</v>
      </c>
      <c r="E2146" s="6">
        <v>3</v>
      </c>
      <c r="F2146" s="6">
        <v>3</v>
      </c>
      <c r="G2146" s="6">
        <v>3</v>
      </c>
      <c r="H2146" s="6" t="s">
        <v>19785</v>
      </c>
      <c r="I2146" s="6">
        <v>1</v>
      </c>
      <c r="J2146" s="6">
        <v>17</v>
      </c>
      <c r="K2146" s="6">
        <v>25</v>
      </c>
      <c r="L2146" s="6"/>
      <c r="M2146" s="6" t="s">
        <v>19789</v>
      </c>
      <c r="N2146" s="6">
        <v>5</v>
      </c>
      <c r="O2146" s="6">
        <v>4.5</v>
      </c>
      <c r="P2146" s="6">
        <v>5</v>
      </c>
      <c r="Q2146" s="6">
        <v>5</v>
      </c>
      <c r="R2146" s="6"/>
      <c r="S2146" s="6"/>
      <c r="T2146" s="6" t="s">
        <v>13426</v>
      </c>
    </row>
    <row r="2147" spans="1:20" x14ac:dyDescent="0.25">
      <c r="A2147" s="6" t="s">
        <v>10055</v>
      </c>
      <c r="B2147" s="7">
        <f>(#REF!/#REF!)*10000000</f>
        <v>2132.0067513547124</v>
      </c>
      <c r="C2147" s="8">
        <v>2.4</v>
      </c>
      <c r="D2147" s="9">
        <v>11257</v>
      </c>
      <c r="E2147" s="6">
        <v>3</v>
      </c>
      <c r="F2147" s="6">
        <v>3</v>
      </c>
      <c r="G2147" s="6">
        <v>2</v>
      </c>
      <c r="H2147" s="6" t="s">
        <v>19785</v>
      </c>
      <c r="I2147" s="6">
        <v>1</v>
      </c>
      <c r="J2147" s="6">
        <v>10</v>
      </c>
      <c r="K2147" s="6">
        <v>29</v>
      </c>
      <c r="L2147" s="6" t="s">
        <v>527</v>
      </c>
      <c r="M2147" s="6" t="s">
        <v>19786</v>
      </c>
      <c r="N2147" s="6">
        <v>5</v>
      </c>
      <c r="O2147" s="6">
        <v>4</v>
      </c>
      <c r="P2147" s="6">
        <v>5</v>
      </c>
      <c r="Q2147" s="6">
        <v>4</v>
      </c>
      <c r="R2147" s="6" t="s">
        <v>10054</v>
      </c>
      <c r="S2147" s="6" t="s">
        <v>5043</v>
      </c>
      <c r="T2147" s="6" t="s">
        <v>10052</v>
      </c>
    </row>
    <row r="2148" spans="1:20" x14ac:dyDescent="0.25">
      <c r="A2148" s="6" t="s">
        <v>9964</v>
      </c>
      <c r="B2148" s="7">
        <f>(#REF!/#REF!)*10000000</f>
        <v>2132.0143271362786</v>
      </c>
      <c r="C2148" s="8">
        <v>2.5</v>
      </c>
      <c r="D2148" s="9">
        <v>11726</v>
      </c>
      <c r="E2148" s="6">
        <v>3</v>
      </c>
      <c r="F2148" s="6">
        <v>3</v>
      </c>
      <c r="G2148" s="6">
        <v>2</v>
      </c>
      <c r="H2148" s="6" t="s">
        <v>19785</v>
      </c>
      <c r="I2148" s="6">
        <v>1</v>
      </c>
      <c r="J2148" s="6">
        <v>20</v>
      </c>
      <c r="K2148" s="6">
        <v>29</v>
      </c>
      <c r="L2148" s="6" t="s">
        <v>31</v>
      </c>
      <c r="M2148" s="6" t="s">
        <v>19786</v>
      </c>
      <c r="N2148" s="6">
        <v>5</v>
      </c>
      <c r="O2148" s="6">
        <v>4</v>
      </c>
      <c r="P2148" s="6">
        <v>5</v>
      </c>
      <c r="Q2148" s="6">
        <v>4</v>
      </c>
      <c r="R2148" s="6" t="s">
        <v>9963</v>
      </c>
      <c r="S2148" s="6" t="s">
        <v>6588</v>
      </c>
      <c r="T2148" s="6" t="s">
        <v>9960</v>
      </c>
    </row>
    <row r="2149" spans="1:20" x14ac:dyDescent="0.25">
      <c r="A2149" s="6" t="s">
        <v>12790</v>
      </c>
      <c r="B2149" s="7">
        <f>(#REF!/#REF!)*10000000</f>
        <v>2132.0143271362786</v>
      </c>
      <c r="C2149" s="8">
        <v>2.5</v>
      </c>
      <c r="D2149" s="9">
        <v>11726</v>
      </c>
      <c r="E2149" s="6">
        <v>3</v>
      </c>
      <c r="F2149" s="6">
        <v>3</v>
      </c>
      <c r="G2149" s="6">
        <v>2</v>
      </c>
      <c r="H2149" s="6" t="s">
        <v>19785</v>
      </c>
      <c r="I2149" s="6">
        <v>1</v>
      </c>
      <c r="J2149" s="6">
        <v>4</v>
      </c>
      <c r="K2149" s="6">
        <v>29</v>
      </c>
      <c r="L2149" s="6" t="s">
        <v>206</v>
      </c>
      <c r="M2149" s="6" t="s">
        <v>19786</v>
      </c>
      <c r="N2149" s="6">
        <v>5</v>
      </c>
      <c r="O2149" s="6">
        <v>4</v>
      </c>
      <c r="P2149" s="6">
        <v>5</v>
      </c>
      <c r="Q2149" s="6">
        <v>4</v>
      </c>
      <c r="R2149" s="6" t="s">
        <v>12788</v>
      </c>
      <c r="S2149" s="6" t="s">
        <v>12789</v>
      </c>
      <c r="T2149" s="6" t="s">
        <v>12786</v>
      </c>
    </row>
    <row r="2150" spans="1:20" x14ac:dyDescent="0.25">
      <c r="A2150" s="6" t="s">
        <v>7003</v>
      </c>
      <c r="B2150" s="7">
        <f>(#REF!/#REF!)*10000000</f>
        <v>2132.0951388230837</v>
      </c>
      <c r="C2150" s="8">
        <v>2.25</v>
      </c>
      <c r="D2150" s="9">
        <v>10553</v>
      </c>
      <c r="E2150" s="6">
        <v>3</v>
      </c>
      <c r="F2150" s="6">
        <v>3</v>
      </c>
      <c r="G2150" s="6">
        <v>4</v>
      </c>
      <c r="H2150" s="6" t="s">
        <v>19785</v>
      </c>
      <c r="I2150" s="6">
        <v>1</v>
      </c>
      <c r="J2150" s="6">
        <v>6</v>
      </c>
      <c r="K2150" s="6">
        <v>30</v>
      </c>
      <c r="L2150" s="6" t="s">
        <v>270</v>
      </c>
      <c r="M2150" s="6" t="s">
        <v>19788</v>
      </c>
      <c r="N2150" s="6">
        <v>5</v>
      </c>
      <c r="O2150" s="6">
        <v>4</v>
      </c>
      <c r="P2150" s="6">
        <v>5</v>
      </c>
      <c r="Q2150" s="6">
        <v>4</v>
      </c>
      <c r="R2150" s="6" t="s">
        <v>7001</v>
      </c>
      <c r="S2150" s="6" t="s">
        <v>7002</v>
      </c>
      <c r="T2150" s="6" t="s">
        <v>5713</v>
      </c>
    </row>
    <row r="2151" spans="1:20" x14ac:dyDescent="0.25">
      <c r="A2151" s="6" t="s">
        <v>9632</v>
      </c>
      <c r="B2151" s="7">
        <f>(#REF!/#REF!)*10000000</f>
        <v>2132.0951388230837</v>
      </c>
      <c r="C2151" s="8">
        <v>2.25</v>
      </c>
      <c r="D2151" s="9">
        <v>10553</v>
      </c>
      <c r="E2151" s="6">
        <v>3</v>
      </c>
      <c r="F2151" s="6">
        <v>3</v>
      </c>
      <c r="G2151" s="6">
        <v>4</v>
      </c>
      <c r="H2151" s="6" t="s">
        <v>19785</v>
      </c>
      <c r="I2151" s="6">
        <v>1</v>
      </c>
      <c r="J2151" s="6">
        <v>15</v>
      </c>
      <c r="K2151" s="6">
        <v>29</v>
      </c>
      <c r="L2151" s="6" t="s">
        <v>143</v>
      </c>
      <c r="M2151" s="6" t="s">
        <v>19786</v>
      </c>
      <c r="N2151" s="6">
        <v>5</v>
      </c>
      <c r="O2151" s="6">
        <v>4</v>
      </c>
      <c r="P2151" s="6">
        <v>5</v>
      </c>
      <c r="Q2151" s="6">
        <v>4</v>
      </c>
      <c r="R2151" s="6" t="s">
        <v>9630</v>
      </c>
      <c r="S2151" s="6" t="s">
        <v>9631</v>
      </c>
      <c r="T2151" s="6" t="s">
        <v>9628</v>
      </c>
    </row>
    <row r="2152" spans="1:20" x14ac:dyDescent="0.25">
      <c r="A2152" s="6" t="s">
        <v>10005</v>
      </c>
      <c r="B2152" s="7">
        <f>(#REF!/#REF!)*10000000</f>
        <v>2132.1033852580281</v>
      </c>
      <c r="C2152" s="8">
        <v>2.4500000000000002</v>
      </c>
      <c r="D2152" s="9">
        <v>11491</v>
      </c>
      <c r="E2152" s="6">
        <v>3</v>
      </c>
      <c r="F2152" s="6">
        <v>3</v>
      </c>
      <c r="G2152" s="6">
        <v>2</v>
      </c>
      <c r="H2152" s="6" t="s">
        <v>19785</v>
      </c>
      <c r="I2152" s="6">
        <v>1</v>
      </c>
      <c r="J2152" s="6">
        <v>9</v>
      </c>
      <c r="K2152" s="6">
        <v>29</v>
      </c>
      <c r="L2152" s="6" t="s">
        <v>206</v>
      </c>
      <c r="M2152" s="6" t="s">
        <v>19786</v>
      </c>
      <c r="N2152" s="6">
        <v>5</v>
      </c>
      <c r="O2152" s="6">
        <v>4</v>
      </c>
      <c r="P2152" s="6">
        <v>5</v>
      </c>
      <c r="Q2152" s="6">
        <v>4</v>
      </c>
      <c r="R2152" s="6" t="s">
        <v>10004</v>
      </c>
      <c r="S2152" s="6" t="s">
        <v>3629</v>
      </c>
      <c r="T2152" s="6" t="s">
        <v>10002</v>
      </c>
    </row>
    <row r="2153" spans="1:20" x14ac:dyDescent="0.25">
      <c r="A2153" s="6" t="s">
        <v>5962</v>
      </c>
      <c r="B2153" s="7">
        <f>(#REF!/#REF!)*10000000</f>
        <v>2132.1755909310177</v>
      </c>
      <c r="C2153" s="8">
        <v>2.21</v>
      </c>
      <c r="D2153" s="9">
        <v>10365</v>
      </c>
      <c r="E2153" s="6">
        <v>3</v>
      </c>
      <c r="F2153" s="6">
        <v>3</v>
      </c>
      <c r="G2153" s="6">
        <v>4</v>
      </c>
      <c r="H2153" s="6" t="s">
        <v>19785</v>
      </c>
      <c r="I2153" s="6">
        <v>1</v>
      </c>
      <c r="J2153" s="6">
        <v>3</v>
      </c>
      <c r="K2153" s="6">
        <v>29</v>
      </c>
      <c r="L2153" s="6" t="s">
        <v>703</v>
      </c>
      <c r="M2153" s="6" t="s">
        <v>19786</v>
      </c>
      <c r="N2153" s="6">
        <v>5</v>
      </c>
      <c r="O2153" s="6">
        <v>4</v>
      </c>
      <c r="P2153" s="6">
        <v>5</v>
      </c>
      <c r="Q2153" s="6">
        <v>4</v>
      </c>
      <c r="R2153" s="6" t="s">
        <v>5960</v>
      </c>
      <c r="S2153" s="6" t="s">
        <v>5961</v>
      </c>
      <c r="T2153" s="6" t="s">
        <v>5957</v>
      </c>
    </row>
    <row r="2154" spans="1:20" x14ac:dyDescent="0.25">
      <c r="A2154" s="6" t="s">
        <v>14069</v>
      </c>
      <c r="B2154" s="7">
        <f>(#REF!/#REF!)*10000000</f>
        <v>2132.8458257160269</v>
      </c>
      <c r="C2154" s="8">
        <v>1.75</v>
      </c>
      <c r="D2154" s="9">
        <v>8205</v>
      </c>
      <c r="E2154" s="6">
        <v>3</v>
      </c>
      <c r="F2154" s="6">
        <v>5</v>
      </c>
      <c r="G2154" s="6">
        <v>3</v>
      </c>
      <c r="H2154" s="6" t="s">
        <v>19791</v>
      </c>
      <c r="I2154" s="6">
        <v>2</v>
      </c>
      <c r="J2154" s="6">
        <v>7</v>
      </c>
      <c r="K2154" s="6">
        <v>18</v>
      </c>
      <c r="L2154" s="6"/>
      <c r="M2154" s="6" t="s">
        <v>19788</v>
      </c>
      <c r="N2154" s="6">
        <v>5</v>
      </c>
      <c r="O2154" s="6">
        <v>4.5</v>
      </c>
      <c r="P2154" s="6">
        <v>4.5</v>
      </c>
      <c r="Q2154" s="6">
        <v>3.5</v>
      </c>
      <c r="R2154" s="6" t="s">
        <v>93</v>
      </c>
      <c r="S2154" s="6" t="s">
        <v>733</v>
      </c>
      <c r="T2154" s="6" t="s">
        <v>1855</v>
      </c>
    </row>
    <row r="2155" spans="1:20" x14ac:dyDescent="0.25">
      <c r="A2155" s="6" t="s">
        <v>14968</v>
      </c>
      <c r="B2155" s="7">
        <f>(#REF!/#REF!)*10000000</f>
        <v>2134.0162185232607</v>
      </c>
      <c r="C2155" s="8">
        <v>2.5</v>
      </c>
      <c r="D2155" s="9">
        <v>11715</v>
      </c>
      <c r="E2155" s="6">
        <v>3</v>
      </c>
      <c r="F2155" s="6">
        <v>4</v>
      </c>
      <c r="G2155" s="6">
        <v>4</v>
      </c>
      <c r="H2155" s="6" t="s">
        <v>19785</v>
      </c>
      <c r="I2155" s="6">
        <v>0</v>
      </c>
      <c r="J2155" s="6">
        <v>1</v>
      </c>
      <c r="K2155" s="6">
        <v>1</v>
      </c>
      <c r="L2155" s="6"/>
      <c r="M2155" s="6" t="s">
        <v>19789</v>
      </c>
      <c r="N2155" s="6"/>
      <c r="O2155" s="6"/>
      <c r="P2155" s="6"/>
      <c r="Q2155" s="6"/>
      <c r="R2155" s="6" t="s">
        <v>234</v>
      </c>
      <c r="S2155" s="6"/>
      <c r="T2155" s="6" t="s">
        <v>14966</v>
      </c>
    </row>
    <row r="2156" spans="1:20" x14ac:dyDescent="0.25">
      <c r="A2156" s="6" t="s">
        <v>15289</v>
      </c>
      <c r="B2156" s="7">
        <f>(#REF!/#REF!)*10000000</f>
        <v>2134.0162185232607</v>
      </c>
      <c r="C2156" s="8">
        <v>2.5</v>
      </c>
      <c r="D2156" s="9">
        <v>11715</v>
      </c>
      <c r="E2156" s="6">
        <v>3</v>
      </c>
      <c r="F2156" s="6">
        <v>4</v>
      </c>
      <c r="G2156" s="6">
        <v>3</v>
      </c>
      <c r="H2156" s="6" t="s">
        <v>19785</v>
      </c>
      <c r="I2156" s="6">
        <v>0</v>
      </c>
      <c r="J2156" s="6">
        <v>1</v>
      </c>
      <c r="K2156" s="6">
        <v>1</v>
      </c>
      <c r="L2156" s="6"/>
      <c r="M2156" s="6" t="s">
        <v>19789</v>
      </c>
      <c r="N2156" s="6"/>
      <c r="O2156" s="6"/>
      <c r="P2156" s="6"/>
      <c r="Q2156" s="6"/>
      <c r="R2156" s="6" t="s">
        <v>234</v>
      </c>
      <c r="S2156" s="6"/>
      <c r="T2156" s="6" t="s">
        <v>14966</v>
      </c>
    </row>
    <row r="2157" spans="1:20" x14ac:dyDescent="0.25">
      <c r="A2157" s="6" t="s">
        <v>14936</v>
      </c>
      <c r="B2157" s="7">
        <f>(#REF!/#REF!)*10000000</f>
        <v>2134.1023792357605</v>
      </c>
      <c r="C2157" s="8">
        <v>2.96</v>
      </c>
      <c r="D2157" s="9">
        <v>13870</v>
      </c>
      <c r="E2157" s="6">
        <v>4</v>
      </c>
      <c r="F2157" s="6">
        <v>4</v>
      </c>
      <c r="G2157" s="6">
        <v>3</v>
      </c>
      <c r="H2157" s="6" t="s">
        <v>19785</v>
      </c>
      <c r="I2157" s="6">
        <v>1</v>
      </c>
      <c r="J2157" s="6">
        <v>1</v>
      </c>
      <c r="K2157" s="6">
        <v>11</v>
      </c>
      <c r="L2157" s="6"/>
      <c r="M2157" s="6" t="s">
        <v>19788</v>
      </c>
      <c r="N2157" s="6"/>
      <c r="O2157" s="6"/>
      <c r="P2157" s="6"/>
      <c r="Q2157" s="6"/>
      <c r="R2157" s="6" t="s">
        <v>14935</v>
      </c>
      <c r="S2157" s="6" t="s">
        <v>1123</v>
      </c>
      <c r="T2157" s="6" t="s">
        <v>14933</v>
      </c>
    </row>
    <row r="2158" spans="1:20" x14ac:dyDescent="0.25">
      <c r="A2158" s="6" t="s">
        <v>3138</v>
      </c>
      <c r="B2158" s="7">
        <f>(#REF!/#REF!)*10000000</f>
        <v>2143.347050754458</v>
      </c>
      <c r="C2158" s="8">
        <v>1.25</v>
      </c>
      <c r="D2158" s="9">
        <v>5832</v>
      </c>
      <c r="E2158" s="6">
        <v>4</v>
      </c>
      <c r="F2158" s="6">
        <v>4</v>
      </c>
      <c r="G2158" s="6">
        <v>3</v>
      </c>
      <c r="H2158" s="6" t="s">
        <v>19785</v>
      </c>
      <c r="I2158" s="6">
        <v>1</v>
      </c>
      <c r="J2158" s="6">
        <v>20</v>
      </c>
      <c r="K2158" s="6">
        <v>20</v>
      </c>
      <c r="L2158" s="6" t="s">
        <v>270</v>
      </c>
      <c r="M2158" s="6" t="s">
        <v>19786</v>
      </c>
      <c r="N2158" s="6">
        <v>5</v>
      </c>
      <c r="O2158" s="6">
        <v>3</v>
      </c>
      <c r="P2158" s="6">
        <v>4</v>
      </c>
      <c r="Q2158" s="6">
        <v>4</v>
      </c>
      <c r="R2158" s="6"/>
      <c r="S2158" s="6" t="s">
        <v>3136</v>
      </c>
      <c r="T2158" s="6" t="s">
        <v>3133</v>
      </c>
    </row>
    <row r="2159" spans="1:20" x14ac:dyDescent="0.25">
      <c r="A2159" s="6" t="s">
        <v>816</v>
      </c>
      <c r="B2159" s="7">
        <f>(#REF!/#REF!)*10000000</f>
        <v>2143.7436533904997</v>
      </c>
      <c r="C2159" s="8">
        <v>1.9</v>
      </c>
      <c r="D2159" s="9">
        <v>8863</v>
      </c>
      <c r="E2159" s="6">
        <v>4</v>
      </c>
      <c r="F2159" s="6">
        <v>4</v>
      </c>
      <c r="G2159" s="6">
        <v>3</v>
      </c>
      <c r="H2159" s="6" t="s">
        <v>19785</v>
      </c>
      <c r="I2159" s="6">
        <v>0</v>
      </c>
      <c r="J2159" s="6">
        <v>3</v>
      </c>
      <c r="K2159" s="6">
        <v>4</v>
      </c>
      <c r="L2159" s="6"/>
      <c r="M2159" s="6" t="s">
        <v>19788</v>
      </c>
      <c r="N2159" s="6">
        <v>5</v>
      </c>
      <c r="O2159" s="6">
        <v>5</v>
      </c>
      <c r="P2159" s="6">
        <v>4</v>
      </c>
      <c r="Q2159" s="6">
        <v>4</v>
      </c>
      <c r="R2159" s="6" t="s">
        <v>813</v>
      </c>
      <c r="S2159" s="6" t="s">
        <v>814</v>
      </c>
      <c r="T2159" s="6" t="s">
        <v>809</v>
      </c>
    </row>
    <row r="2160" spans="1:20" x14ac:dyDescent="0.25">
      <c r="A2160" s="6" t="s">
        <v>11018</v>
      </c>
      <c r="B2160" s="7">
        <f>(#REF!/#REF!)*10000000</f>
        <v>2145.0858034321373</v>
      </c>
      <c r="C2160" s="8">
        <v>3.3</v>
      </c>
      <c r="D2160" s="9">
        <v>15384</v>
      </c>
      <c r="E2160" s="6">
        <v>3</v>
      </c>
      <c r="F2160" s="6">
        <v>3</v>
      </c>
      <c r="G2160" s="6">
        <v>4</v>
      </c>
      <c r="H2160" s="6" t="s">
        <v>19785</v>
      </c>
      <c r="I2160" s="6">
        <v>1</v>
      </c>
      <c r="J2160" s="6">
        <v>10</v>
      </c>
      <c r="K2160" s="6">
        <v>40</v>
      </c>
      <c r="L2160" s="6" t="s">
        <v>143</v>
      </c>
      <c r="M2160" s="6" t="s">
        <v>19786</v>
      </c>
      <c r="N2160" s="6">
        <v>4</v>
      </c>
      <c r="O2160" s="6">
        <v>5</v>
      </c>
      <c r="P2160" s="6">
        <v>5</v>
      </c>
      <c r="Q2160" s="6">
        <v>4</v>
      </c>
      <c r="R2160" s="6" t="s">
        <v>11017</v>
      </c>
      <c r="S2160" s="6" t="s">
        <v>8692</v>
      </c>
      <c r="T2160" s="6" t="s">
        <v>11014</v>
      </c>
    </row>
    <row r="2161" spans="1:20" x14ac:dyDescent="0.25">
      <c r="A2161" s="6" t="s">
        <v>9560</v>
      </c>
      <c r="B2161" s="7">
        <f>(#REF!/#REF!)*10000000</f>
        <v>2148.997134670487</v>
      </c>
      <c r="C2161" s="8">
        <v>2.1</v>
      </c>
      <c r="D2161" s="9">
        <v>9772</v>
      </c>
      <c r="E2161" s="6">
        <v>3</v>
      </c>
      <c r="F2161" s="6">
        <v>4</v>
      </c>
      <c r="G2161" s="6">
        <v>4</v>
      </c>
      <c r="H2161" s="6" t="s">
        <v>19785</v>
      </c>
      <c r="I2161" s="6">
        <v>2</v>
      </c>
      <c r="J2161" s="6">
        <v>10</v>
      </c>
      <c r="K2161" s="6">
        <v>25</v>
      </c>
      <c r="L2161" s="6" t="s">
        <v>270</v>
      </c>
      <c r="M2161" s="6" t="s">
        <v>19786</v>
      </c>
      <c r="N2161" s="6">
        <v>5</v>
      </c>
      <c r="O2161" s="6">
        <v>5</v>
      </c>
      <c r="P2161" s="6">
        <v>5</v>
      </c>
      <c r="Q2161" s="6">
        <v>4.5</v>
      </c>
      <c r="R2161" s="6" t="s">
        <v>93</v>
      </c>
      <c r="S2161" s="6" t="s">
        <v>9559</v>
      </c>
      <c r="T2161" s="6" t="s">
        <v>6148</v>
      </c>
    </row>
    <row r="2162" spans="1:20" x14ac:dyDescent="0.25">
      <c r="A2162" s="6" t="s">
        <v>16095</v>
      </c>
      <c r="B2162" s="7">
        <f>(#REF!/#REF!)*10000000</f>
        <v>2149.0587122840197</v>
      </c>
      <c r="C2162" s="8">
        <v>2.5</v>
      </c>
      <c r="D2162" s="9">
        <v>11633</v>
      </c>
      <c r="E2162" s="6">
        <v>3</v>
      </c>
      <c r="F2162" s="6">
        <v>4</v>
      </c>
      <c r="G2162" s="6">
        <v>4</v>
      </c>
      <c r="H2162" s="6" t="s">
        <v>19785</v>
      </c>
      <c r="I2162" s="6">
        <v>2</v>
      </c>
      <c r="J2162" s="6">
        <v>25</v>
      </c>
      <c r="K2162" s="6">
        <v>25</v>
      </c>
      <c r="L2162" s="6" t="s">
        <v>143</v>
      </c>
      <c r="M2162" s="6" t="s">
        <v>19788</v>
      </c>
      <c r="N2162" s="6">
        <v>5</v>
      </c>
      <c r="O2162" s="6">
        <v>5</v>
      </c>
      <c r="P2162" s="6">
        <v>5</v>
      </c>
      <c r="Q2162" s="6">
        <v>4.5</v>
      </c>
      <c r="R2162" s="6" t="s">
        <v>16093</v>
      </c>
      <c r="S2162" s="6" t="s">
        <v>16094</v>
      </c>
      <c r="T2162" s="6" t="s">
        <v>16091</v>
      </c>
    </row>
    <row r="2163" spans="1:20" x14ac:dyDescent="0.25">
      <c r="A2163" s="6" t="s">
        <v>6399</v>
      </c>
      <c r="B2163" s="7">
        <f>(#REF!/#REF!)*10000000</f>
        <v>2149.0671095047378</v>
      </c>
      <c r="C2163" s="8">
        <v>2.2000000000000002</v>
      </c>
      <c r="D2163" s="9">
        <v>10237</v>
      </c>
      <c r="E2163" s="6">
        <v>3</v>
      </c>
      <c r="F2163" s="6">
        <v>4</v>
      </c>
      <c r="G2163" s="6">
        <v>4</v>
      </c>
      <c r="H2163" s="6" t="s">
        <v>19785</v>
      </c>
      <c r="I2163" s="6">
        <v>2</v>
      </c>
      <c r="J2163" s="6">
        <v>20</v>
      </c>
      <c r="K2163" s="6">
        <v>25</v>
      </c>
      <c r="L2163" s="6" t="s">
        <v>270</v>
      </c>
      <c r="M2163" s="6" t="s">
        <v>19786</v>
      </c>
      <c r="N2163" s="6">
        <v>5</v>
      </c>
      <c r="O2163" s="6">
        <v>5</v>
      </c>
      <c r="P2163" s="6">
        <v>5</v>
      </c>
      <c r="Q2163" s="6">
        <v>4.5</v>
      </c>
      <c r="R2163" s="6" t="s">
        <v>6398</v>
      </c>
      <c r="S2163" s="6" t="s">
        <v>1437</v>
      </c>
      <c r="T2163" s="6" t="s">
        <v>321</v>
      </c>
    </row>
    <row r="2164" spans="1:20" x14ac:dyDescent="0.25">
      <c r="A2164" s="6" t="s">
        <v>13620</v>
      </c>
      <c r="B2164" s="7">
        <f>(#REF!/#REF!)*10000000</f>
        <v>2149.0671095047378</v>
      </c>
      <c r="C2164" s="8">
        <v>2.2000000000000002</v>
      </c>
      <c r="D2164" s="9">
        <v>10237</v>
      </c>
      <c r="E2164" s="6">
        <v>3</v>
      </c>
      <c r="F2164" s="6">
        <v>4</v>
      </c>
      <c r="G2164" s="6">
        <v>4</v>
      </c>
      <c r="H2164" s="6" t="s">
        <v>19785</v>
      </c>
      <c r="I2164" s="6">
        <v>2</v>
      </c>
      <c r="J2164" s="6">
        <v>9</v>
      </c>
      <c r="K2164" s="6">
        <v>25</v>
      </c>
      <c r="L2164" s="6" t="s">
        <v>206</v>
      </c>
      <c r="M2164" s="6" t="s">
        <v>19790</v>
      </c>
      <c r="N2164" s="6">
        <v>5</v>
      </c>
      <c r="O2164" s="6">
        <v>5</v>
      </c>
      <c r="P2164" s="6">
        <v>5</v>
      </c>
      <c r="Q2164" s="6">
        <v>4.5</v>
      </c>
      <c r="R2164" s="6" t="s">
        <v>13619</v>
      </c>
      <c r="S2164" s="6" t="s">
        <v>6785</v>
      </c>
      <c r="T2164" s="6" t="s">
        <v>6148</v>
      </c>
    </row>
    <row r="2165" spans="1:20" x14ac:dyDescent="0.25">
      <c r="A2165" s="6" t="s">
        <v>12470</v>
      </c>
      <c r="B2165" s="7">
        <f>(#REF!/#REF!)*10000000</f>
        <v>2149.1403438624552</v>
      </c>
      <c r="C2165" s="8">
        <v>2.15</v>
      </c>
      <c r="D2165" s="9">
        <v>10004</v>
      </c>
      <c r="E2165" s="6">
        <v>3</v>
      </c>
      <c r="F2165" s="6">
        <v>4</v>
      </c>
      <c r="G2165" s="6">
        <v>4</v>
      </c>
      <c r="H2165" s="6" t="s">
        <v>19785</v>
      </c>
      <c r="I2165" s="6">
        <v>2</v>
      </c>
      <c r="J2165" s="6">
        <v>18</v>
      </c>
      <c r="K2165" s="6">
        <v>26</v>
      </c>
      <c r="L2165" s="6" t="s">
        <v>703</v>
      </c>
      <c r="M2165" s="6" t="s">
        <v>19786</v>
      </c>
      <c r="N2165" s="6">
        <v>5</v>
      </c>
      <c r="O2165" s="6">
        <v>5</v>
      </c>
      <c r="P2165" s="6">
        <v>5</v>
      </c>
      <c r="Q2165" s="6">
        <v>4.5</v>
      </c>
      <c r="R2165" s="6" t="s">
        <v>12469</v>
      </c>
      <c r="S2165" s="6" t="s">
        <v>12432</v>
      </c>
      <c r="T2165" s="6" t="s">
        <v>12467</v>
      </c>
    </row>
    <row r="2166" spans="1:20" x14ac:dyDescent="0.25">
      <c r="A2166" s="6" t="s">
        <v>10359</v>
      </c>
      <c r="B2166" s="7">
        <f>(#REF!/#REF!)*10000000</f>
        <v>2149.1510853212981</v>
      </c>
      <c r="C2166" s="8">
        <v>2</v>
      </c>
      <c r="D2166" s="9">
        <v>9306</v>
      </c>
      <c r="E2166" s="6">
        <v>3</v>
      </c>
      <c r="F2166" s="6">
        <v>4</v>
      </c>
      <c r="G2166" s="6">
        <v>4</v>
      </c>
      <c r="H2166" s="6" t="s">
        <v>19785</v>
      </c>
      <c r="I2166" s="6">
        <v>2</v>
      </c>
      <c r="J2166" s="6">
        <v>13</v>
      </c>
      <c r="K2166" s="6">
        <v>25</v>
      </c>
      <c r="L2166" s="6" t="s">
        <v>143</v>
      </c>
      <c r="M2166" s="6" t="s">
        <v>19786</v>
      </c>
      <c r="N2166" s="6">
        <v>5</v>
      </c>
      <c r="O2166" s="6">
        <v>5</v>
      </c>
      <c r="P2166" s="6">
        <v>5</v>
      </c>
      <c r="Q2166" s="6">
        <v>4.5</v>
      </c>
      <c r="R2166" s="6" t="s">
        <v>10358</v>
      </c>
      <c r="S2166" s="6" t="s">
        <v>3629</v>
      </c>
      <c r="T2166" s="6" t="s">
        <v>10356</v>
      </c>
    </row>
    <row r="2167" spans="1:20" x14ac:dyDescent="0.25">
      <c r="A2167" s="6" t="s">
        <v>14751</v>
      </c>
      <c r="B2167" s="7">
        <f>(#REF!/#REF!)*10000000</f>
        <v>2149.9491830193101</v>
      </c>
      <c r="C2167" s="8">
        <v>2.75</v>
      </c>
      <c r="D2167" s="9">
        <v>12791</v>
      </c>
      <c r="E2167" s="6">
        <v>3</v>
      </c>
      <c r="F2167" s="6">
        <v>3</v>
      </c>
      <c r="G2167" s="6">
        <v>4</v>
      </c>
      <c r="H2167" s="6" t="s">
        <v>19785</v>
      </c>
      <c r="I2167" s="6">
        <v>0</v>
      </c>
      <c r="J2167" s="6">
        <v>14</v>
      </c>
      <c r="K2167" s="6">
        <v>14</v>
      </c>
      <c r="L2167" s="6" t="s">
        <v>143</v>
      </c>
      <c r="M2167" s="6" t="s">
        <v>19789</v>
      </c>
      <c r="N2167" s="6">
        <v>5</v>
      </c>
      <c r="O2167" s="6">
        <v>4</v>
      </c>
      <c r="P2167" s="6">
        <v>4</v>
      </c>
      <c r="Q2167" s="6">
        <v>4</v>
      </c>
      <c r="R2167" s="6" t="s">
        <v>234</v>
      </c>
      <c r="S2167" s="6"/>
      <c r="T2167" s="6" t="s">
        <v>2011</v>
      </c>
    </row>
    <row r="2168" spans="1:20" x14ac:dyDescent="0.25">
      <c r="A2168" s="6" t="s">
        <v>8249</v>
      </c>
      <c r="B2168" s="7">
        <f>(#REF!/#REF!)*10000000</f>
        <v>2150</v>
      </c>
      <c r="C2168" s="8">
        <v>1.72</v>
      </c>
      <c r="D2168" s="9">
        <v>8000</v>
      </c>
      <c r="E2168" s="6">
        <v>3</v>
      </c>
      <c r="F2168" s="6">
        <v>4</v>
      </c>
      <c r="G2168" s="6">
        <v>4</v>
      </c>
      <c r="H2168" s="6" t="s">
        <v>19785</v>
      </c>
      <c r="I2168" s="6">
        <v>1</v>
      </c>
      <c r="J2168" s="6">
        <v>5</v>
      </c>
      <c r="K2168" s="6">
        <v>20</v>
      </c>
      <c r="L2168" s="6" t="s">
        <v>143</v>
      </c>
      <c r="M2168" s="6" t="s">
        <v>19786</v>
      </c>
      <c r="N2168" s="6">
        <v>4</v>
      </c>
      <c r="O2168" s="6">
        <v>4</v>
      </c>
      <c r="P2168" s="6">
        <v>3</v>
      </c>
      <c r="Q2168" s="6">
        <v>4</v>
      </c>
      <c r="R2168" s="6" t="s">
        <v>8247</v>
      </c>
      <c r="S2168" s="6" t="s">
        <v>8248</v>
      </c>
      <c r="T2168" s="6" t="s">
        <v>8245</v>
      </c>
    </row>
    <row r="2169" spans="1:20" x14ac:dyDescent="0.25">
      <c r="A2169" s="6" t="s">
        <v>11341</v>
      </c>
      <c r="B2169" s="7">
        <f>(#REF!/#REF!)*10000000</f>
        <v>2150</v>
      </c>
      <c r="C2169" s="8">
        <v>1.72</v>
      </c>
      <c r="D2169" s="9">
        <v>8000</v>
      </c>
      <c r="E2169" s="6">
        <v>3</v>
      </c>
      <c r="F2169" s="6">
        <v>4</v>
      </c>
      <c r="G2169" s="6">
        <v>4</v>
      </c>
      <c r="H2169" s="6" t="s">
        <v>19785</v>
      </c>
      <c r="I2169" s="6">
        <v>1</v>
      </c>
      <c r="J2169" s="6">
        <v>7</v>
      </c>
      <c r="K2169" s="6">
        <v>27</v>
      </c>
      <c r="L2169" s="6" t="s">
        <v>322</v>
      </c>
      <c r="M2169" s="6" t="s">
        <v>19786</v>
      </c>
      <c r="N2169" s="6">
        <v>4.5</v>
      </c>
      <c r="O2169" s="6">
        <v>5</v>
      </c>
      <c r="P2169" s="6">
        <v>4.5</v>
      </c>
      <c r="Q2169" s="6">
        <v>4.5</v>
      </c>
      <c r="R2169" s="6" t="s">
        <v>11339</v>
      </c>
      <c r="S2169" s="6" t="s">
        <v>11340</v>
      </c>
      <c r="T2169" s="6" t="s">
        <v>478</v>
      </c>
    </row>
    <row r="2170" spans="1:20" x14ac:dyDescent="0.25">
      <c r="A2170" s="6" t="s">
        <v>7461</v>
      </c>
      <c r="B2170" s="7">
        <f>(#REF!/#REF!)*10000000</f>
        <v>2150.023889154324</v>
      </c>
      <c r="C2170" s="8">
        <v>2.25</v>
      </c>
      <c r="D2170" s="9">
        <v>10465</v>
      </c>
      <c r="E2170" s="6">
        <v>3</v>
      </c>
      <c r="F2170" s="6">
        <v>4</v>
      </c>
      <c r="G2170" s="6">
        <v>4</v>
      </c>
      <c r="H2170" s="6" t="s">
        <v>19785</v>
      </c>
      <c r="I2170" s="6">
        <v>1</v>
      </c>
      <c r="J2170" s="6">
        <v>4</v>
      </c>
      <c r="K2170" s="6">
        <v>29</v>
      </c>
      <c r="L2170" s="6" t="s">
        <v>304</v>
      </c>
      <c r="M2170" s="6" t="s">
        <v>19786</v>
      </c>
      <c r="N2170" s="6">
        <v>5</v>
      </c>
      <c r="O2170" s="6">
        <v>5</v>
      </c>
      <c r="P2170" s="6">
        <v>5</v>
      </c>
      <c r="Q2170" s="6">
        <v>4</v>
      </c>
      <c r="R2170" s="6" t="s">
        <v>7460</v>
      </c>
      <c r="S2170" s="6" t="s">
        <v>7240</v>
      </c>
      <c r="T2170" s="6" t="s">
        <v>7457</v>
      </c>
    </row>
    <row r="2171" spans="1:20" x14ac:dyDescent="0.25">
      <c r="A2171" s="6" t="s">
        <v>15951</v>
      </c>
      <c r="B2171" s="7">
        <f>(#REF!/#REF!)*10000000</f>
        <v>2150.0509222586852</v>
      </c>
      <c r="C2171" s="8">
        <v>1.9</v>
      </c>
      <c r="D2171" s="9">
        <v>8837</v>
      </c>
      <c r="E2171" s="6">
        <v>3</v>
      </c>
      <c r="F2171" s="6">
        <v>4</v>
      </c>
      <c r="G2171" s="6">
        <v>3</v>
      </c>
      <c r="H2171" s="6" t="s">
        <v>19785</v>
      </c>
      <c r="I2171" s="6">
        <v>0</v>
      </c>
      <c r="J2171" s="6">
        <v>11</v>
      </c>
      <c r="K2171" s="6">
        <v>19</v>
      </c>
      <c r="L2171" s="6" t="s">
        <v>143</v>
      </c>
      <c r="M2171" s="6" t="s">
        <v>19789</v>
      </c>
      <c r="N2171" s="6">
        <v>4</v>
      </c>
      <c r="O2171" s="6">
        <v>4</v>
      </c>
      <c r="P2171" s="6">
        <v>3</v>
      </c>
      <c r="Q2171" s="6">
        <v>4</v>
      </c>
      <c r="R2171" s="6" t="s">
        <v>93</v>
      </c>
      <c r="S2171" s="6" t="s">
        <v>15950</v>
      </c>
      <c r="T2171" s="6" t="s">
        <v>191</v>
      </c>
    </row>
    <row r="2172" spans="1:20" x14ac:dyDescent="0.25">
      <c r="A2172" s="6" t="s">
        <v>11373</v>
      </c>
      <c r="B2172" s="7">
        <f>(#REF!/#REF!)*10000000</f>
        <v>2150.0593119810201</v>
      </c>
      <c r="C2172" s="8">
        <v>1.45</v>
      </c>
      <c r="D2172" s="9">
        <v>6744</v>
      </c>
      <c r="E2172" s="6">
        <v>3</v>
      </c>
      <c r="F2172" s="6">
        <v>4</v>
      </c>
      <c r="G2172" s="6">
        <v>4</v>
      </c>
      <c r="H2172" s="6" t="s">
        <v>19785</v>
      </c>
      <c r="I2172" s="6">
        <v>1</v>
      </c>
      <c r="J2172" s="6">
        <v>4</v>
      </c>
      <c r="K2172" s="6">
        <v>27</v>
      </c>
      <c r="L2172" s="6" t="s">
        <v>527</v>
      </c>
      <c r="M2172" s="6" t="s">
        <v>19786</v>
      </c>
      <c r="N2172" s="6">
        <v>4.5</v>
      </c>
      <c r="O2172" s="6">
        <v>5</v>
      </c>
      <c r="P2172" s="6">
        <v>4.5</v>
      </c>
      <c r="Q2172" s="6">
        <v>4.5</v>
      </c>
      <c r="R2172" s="6" t="s">
        <v>4089</v>
      </c>
      <c r="S2172" s="6" t="s">
        <v>11372</v>
      </c>
      <c r="T2172" s="6" t="s">
        <v>11371</v>
      </c>
    </row>
    <row r="2173" spans="1:20" x14ac:dyDescent="0.25">
      <c r="A2173" s="6" t="s">
        <v>5245</v>
      </c>
      <c r="B2173" s="7">
        <f>(#REF!/#REF!)*10000000</f>
        <v>2150.0843170320404</v>
      </c>
      <c r="C2173" s="8">
        <v>2.5499999999999998</v>
      </c>
      <c r="D2173" s="9">
        <v>11860</v>
      </c>
      <c r="E2173" s="6">
        <v>3</v>
      </c>
      <c r="F2173" s="6">
        <v>3</v>
      </c>
      <c r="G2173" s="6">
        <v>3</v>
      </c>
      <c r="H2173" s="6" t="s">
        <v>19791</v>
      </c>
      <c r="I2173" s="6">
        <v>3</v>
      </c>
      <c r="J2173" s="6">
        <v>20</v>
      </c>
      <c r="K2173" s="6">
        <v>30</v>
      </c>
      <c r="L2173" s="6" t="s">
        <v>143</v>
      </c>
      <c r="M2173" s="6" t="s">
        <v>19788</v>
      </c>
      <c r="N2173" s="6">
        <v>5</v>
      </c>
      <c r="O2173" s="6">
        <v>4.5</v>
      </c>
      <c r="P2173" s="6">
        <v>4.5</v>
      </c>
      <c r="Q2173" s="6">
        <v>4</v>
      </c>
      <c r="R2173" s="6" t="s">
        <v>5243</v>
      </c>
      <c r="S2173" s="6" t="s">
        <v>5244</v>
      </c>
      <c r="T2173" s="6" t="s">
        <v>5240</v>
      </c>
    </row>
    <row r="2174" spans="1:20" x14ac:dyDescent="0.25">
      <c r="A2174" s="6" t="s">
        <v>14921</v>
      </c>
      <c r="B2174" s="7">
        <f>(#REF!/#REF!)*10000000</f>
        <v>2150.1172791243157</v>
      </c>
      <c r="C2174" s="8">
        <v>3.3</v>
      </c>
      <c r="D2174" s="9">
        <v>15348</v>
      </c>
      <c r="E2174" s="6">
        <v>3</v>
      </c>
      <c r="F2174" s="6">
        <v>3</v>
      </c>
      <c r="G2174" s="6">
        <v>3</v>
      </c>
      <c r="H2174" s="6" t="s">
        <v>19785</v>
      </c>
      <c r="I2174" s="6">
        <v>1</v>
      </c>
      <c r="J2174" s="6">
        <v>4</v>
      </c>
      <c r="K2174" s="6">
        <v>4</v>
      </c>
      <c r="L2174" s="6" t="s">
        <v>31</v>
      </c>
      <c r="M2174" s="6" t="s">
        <v>19789</v>
      </c>
      <c r="N2174" s="6">
        <v>4</v>
      </c>
      <c r="O2174" s="6">
        <v>5</v>
      </c>
      <c r="P2174" s="6">
        <v>4</v>
      </c>
      <c r="Q2174" s="6">
        <v>4</v>
      </c>
      <c r="R2174" s="6" t="s">
        <v>14919</v>
      </c>
      <c r="S2174" s="6" t="s">
        <v>14920</v>
      </c>
      <c r="T2174" s="6" t="s">
        <v>14917</v>
      </c>
    </row>
    <row r="2175" spans="1:20" x14ac:dyDescent="0.25">
      <c r="A2175" s="6" t="s">
        <v>4029</v>
      </c>
      <c r="B2175" s="7">
        <f>(#REF!/#REF!)*10000000</f>
        <v>2150.1172791243157</v>
      </c>
      <c r="C2175" s="8">
        <v>1.65</v>
      </c>
      <c r="D2175" s="9">
        <v>7674</v>
      </c>
      <c r="E2175" s="6">
        <v>3</v>
      </c>
      <c r="F2175" s="6">
        <v>3</v>
      </c>
      <c r="G2175" s="6">
        <v>4</v>
      </c>
      <c r="H2175" s="6" t="s">
        <v>19785</v>
      </c>
      <c r="I2175" s="6">
        <v>1</v>
      </c>
      <c r="J2175" s="6">
        <v>16</v>
      </c>
      <c r="K2175" s="6">
        <v>27</v>
      </c>
      <c r="L2175" s="6" t="s">
        <v>143</v>
      </c>
      <c r="M2175" s="6" t="s">
        <v>19786</v>
      </c>
      <c r="N2175" s="6">
        <v>4.5</v>
      </c>
      <c r="O2175" s="6">
        <v>5</v>
      </c>
      <c r="P2175" s="6">
        <v>4.5</v>
      </c>
      <c r="Q2175" s="6">
        <v>4.5</v>
      </c>
      <c r="R2175" s="6" t="s">
        <v>4027</v>
      </c>
      <c r="S2175" s="6" t="s">
        <v>171</v>
      </c>
      <c r="T2175" s="6" t="s">
        <v>478</v>
      </c>
    </row>
    <row r="2176" spans="1:20" x14ac:dyDescent="0.25">
      <c r="A2176" s="6" t="s">
        <v>12344</v>
      </c>
      <c r="B2176" s="7">
        <f>(#REF!/#REF!)*10000000</f>
        <v>2150.1355520239317</v>
      </c>
      <c r="C2176" s="8">
        <v>2.2999999999999998</v>
      </c>
      <c r="D2176" s="9">
        <v>10697</v>
      </c>
      <c r="E2176" s="6">
        <v>3</v>
      </c>
      <c r="F2176" s="6">
        <v>3</v>
      </c>
      <c r="G2176" s="6">
        <v>3</v>
      </c>
      <c r="H2176" s="6" t="s">
        <v>19785</v>
      </c>
      <c r="I2176" s="6">
        <v>1</v>
      </c>
      <c r="J2176" s="6">
        <v>3</v>
      </c>
      <c r="K2176" s="6">
        <v>30</v>
      </c>
      <c r="L2176" s="6" t="s">
        <v>143</v>
      </c>
      <c r="M2176" s="6" t="s">
        <v>19786</v>
      </c>
      <c r="N2176" s="6">
        <v>5</v>
      </c>
      <c r="O2176" s="6">
        <v>4.5</v>
      </c>
      <c r="P2176" s="6">
        <v>4.5</v>
      </c>
      <c r="Q2176" s="6">
        <v>4</v>
      </c>
      <c r="R2176" s="6" t="s">
        <v>12342</v>
      </c>
      <c r="S2176" s="6" t="s">
        <v>12343</v>
      </c>
      <c r="T2176" s="6" t="s">
        <v>1903</v>
      </c>
    </row>
    <row r="2177" spans="1:20" x14ac:dyDescent="0.25">
      <c r="A2177" s="6" t="s">
        <v>5572</v>
      </c>
      <c r="B2177" s="7">
        <f>(#REF!/#REF!)*10000000</f>
        <v>2150.1412949993855</v>
      </c>
      <c r="C2177" s="8">
        <v>1.75</v>
      </c>
      <c r="D2177" s="9">
        <v>8139</v>
      </c>
      <c r="E2177" s="6">
        <v>3</v>
      </c>
      <c r="F2177" s="6">
        <v>4</v>
      </c>
      <c r="G2177" s="6">
        <v>4</v>
      </c>
      <c r="H2177" s="6" t="s">
        <v>19785</v>
      </c>
      <c r="I2177" s="6">
        <v>2</v>
      </c>
      <c r="J2177" s="6">
        <v>2</v>
      </c>
      <c r="K2177" s="6">
        <v>27</v>
      </c>
      <c r="L2177" s="6" t="s">
        <v>304</v>
      </c>
      <c r="M2177" s="6" t="s">
        <v>19786</v>
      </c>
      <c r="N2177" s="6">
        <v>4.5</v>
      </c>
      <c r="O2177" s="6">
        <v>5</v>
      </c>
      <c r="P2177" s="6">
        <v>4.5</v>
      </c>
      <c r="Q2177" s="6">
        <v>4.5</v>
      </c>
      <c r="R2177" s="6"/>
      <c r="S2177" s="6" t="s">
        <v>2919</v>
      </c>
      <c r="T2177" s="6" t="s">
        <v>5569</v>
      </c>
    </row>
    <row r="2178" spans="1:20" x14ac:dyDescent="0.25">
      <c r="A2178" s="6" t="s">
        <v>7885</v>
      </c>
      <c r="B2178" s="7">
        <f>(#REF!/#REF!)*10000000</f>
        <v>2150.1412949993855</v>
      </c>
      <c r="C2178" s="8">
        <v>1.75</v>
      </c>
      <c r="D2178" s="9">
        <v>8139</v>
      </c>
      <c r="E2178" s="6">
        <v>3</v>
      </c>
      <c r="F2178" s="6">
        <v>4</v>
      </c>
      <c r="G2178" s="6">
        <v>4</v>
      </c>
      <c r="H2178" s="6" t="s">
        <v>19785</v>
      </c>
      <c r="I2178" s="6">
        <v>1</v>
      </c>
      <c r="J2178" s="6">
        <v>7</v>
      </c>
      <c r="K2178" s="6">
        <v>27</v>
      </c>
      <c r="L2178" s="6" t="s">
        <v>143</v>
      </c>
      <c r="M2178" s="6" t="s">
        <v>19786</v>
      </c>
      <c r="N2178" s="6">
        <v>4.5</v>
      </c>
      <c r="O2178" s="6">
        <v>5</v>
      </c>
      <c r="P2178" s="6">
        <v>4.5</v>
      </c>
      <c r="Q2178" s="6">
        <v>4.5</v>
      </c>
      <c r="R2178" s="6"/>
      <c r="S2178" s="6" t="s">
        <v>6376</v>
      </c>
      <c r="T2178" s="6" t="s">
        <v>478</v>
      </c>
    </row>
    <row r="2179" spans="1:20" x14ac:dyDescent="0.25">
      <c r="A2179" s="6" t="s">
        <v>8230</v>
      </c>
      <c r="B2179" s="7">
        <f>(#REF!/#REF!)*10000000</f>
        <v>2150.1412949993855</v>
      </c>
      <c r="C2179" s="8">
        <v>1.75</v>
      </c>
      <c r="D2179" s="9">
        <v>8139</v>
      </c>
      <c r="E2179" s="6">
        <v>3</v>
      </c>
      <c r="F2179" s="6">
        <v>4</v>
      </c>
      <c r="G2179" s="6">
        <v>4</v>
      </c>
      <c r="H2179" s="6" t="s">
        <v>19785</v>
      </c>
      <c r="I2179" s="6">
        <v>1</v>
      </c>
      <c r="J2179" s="6">
        <v>9</v>
      </c>
      <c r="K2179" s="6">
        <v>27</v>
      </c>
      <c r="L2179" s="6" t="s">
        <v>143</v>
      </c>
      <c r="M2179" s="6" t="s">
        <v>19786</v>
      </c>
      <c r="N2179" s="6">
        <v>4.5</v>
      </c>
      <c r="O2179" s="6">
        <v>5</v>
      </c>
      <c r="P2179" s="6">
        <v>4.5</v>
      </c>
      <c r="Q2179" s="6">
        <v>4.5</v>
      </c>
      <c r="R2179" s="6" t="s">
        <v>93</v>
      </c>
      <c r="S2179" s="6" t="s">
        <v>8229</v>
      </c>
      <c r="T2179" s="6" t="s">
        <v>6141</v>
      </c>
    </row>
    <row r="2180" spans="1:20" x14ac:dyDescent="0.25">
      <c r="A2180" s="6" t="s">
        <v>8735</v>
      </c>
      <c r="B2180" s="7">
        <f>(#REF!/#REF!)*10000000</f>
        <v>2150.1523024547573</v>
      </c>
      <c r="C2180" s="8">
        <v>2.4</v>
      </c>
      <c r="D2180" s="9">
        <v>11162</v>
      </c>
      <c r="E2180" s="6">
        <v>3</v>
      </c>
      <c r="F2180" s="6">
        <v>3</v>
      </c>
      <c r="G2180" s="6">
        <v>3</v>
      </c>
      <c r="H2180" s="6" t="s">
        <v>19785</v>
      </c>
      <c r="I2180" s="6">
        <v>1</v>
      </c>
      <c r="J2180" s="6">
        <v>11</v>
      </c>
      <c r="K2180" s="6">
        <v>30</v>
      </c>
      <c r="L2180" s="6" t="s">
        <v>322</v>
      </c>
      <c r="M2180" s="6" t="s">
        <v>19786</v>
      </c>
      <c r="N2180" s="6">
        <v>5</v>
      </c>
      <c r="O2180" s="6">
        <v>4.5</v>
      </c>
      <c r="P2180" s="6">
        <v>4.5</v>
      </c>
      <c r="Q2180" s="6">
        <v>4</v>
      </c>
      <c r="R2180" s="6" t="s">
        <v>8733</v>
      </c>
      <c r="S2180" s="6" t="s">
        <v>8734</v>
      </c>
      <c r="T2180" s="6" t="s">
        <v>8731</v>
      </c>
    </row>
    <row r="2181" spans="1:20" x14ac:dyDescent="0.25">
      <c r="A2181" s="6" t="s">
        <v>308</v>
      </c>
      <c r="B2181" s="7">
        <f>(#REF!/#REF!)*10000000</f>
        <v>2150.1627150162717</v>
      </c>
      <c r="C2181" s="8">
        <v>1.85</v>
      </c>
      <c r="D2181" s="9">
        <v>8604</v>
      </c>
      <c r="E2181" s="6">
        <v>3</v>
      </c>
      <c r="F2181" s="6">
        <v>4</v>
      </c>
      <c r="G2181" s="6">
        <v>4</v>
      </c>
      <c r="H2181" s="6" t="s">
        <v>19785</v>
      </c>
      <c r="I2181" s="6">
        <v>1</v>
      </c>
      <c r="J2181" s="6">
        <v>11</v>
      </c>
      <c r="K2181" s="6">
        <v>22</v>
      </c>
      <c r="L2181" s="6" t="s">
        <v>304</v>
      </c>
      <c r="M2181" s="6" t="s">
        <v>19788</v>
      </c>
      <c r="N2181" s="6">
        <v>4</v>
      </c>
      <c r="O2181" s="6">
        <v>4</v>
      </c>
      <c r="P2181" s="6">
        <v>3</v>
      </c>
      <c r="Q2181" s="6">
        <v>4</v>
      </c>
      <c r="R2181" s="6" t="s">
        <v>307</v>
      </c>
      <c r="S2181" s="6" t="s">
        <v>171</v>
      </c>
      <c r="T2181" s="6" t="s">
        <v>191</v>
      </c>
    </row>
    <row r="2182" spans="1:20" x14ac:dyDescent="0.25">
      <c r="A2182" s="6" t="s">
        <v>3476</v>
      </c>
      <c r="B2182" s="7">
        <f>(#REF!/#REF!)*10000000</f>
        <v>2150.1627150162717</v>
      </c>
      <c r="C2182" s="8">
        <v>1.85</v>
      </c>
      <c r="D2182" s="9">
        <v>8604</v>
      </c>
      <c r="E2182" s="6">
        <v>3</v>
      </c>
      <c r="F2182" s="6">
        <v>3</v>
      </c>
      <c r="G2182" s="6">
        <v>3</v>
      </c>
      <c r="H2182" s="6" t="s">
        <v>19785</v>
      </c>
      <c r="I2182" s="6">
        <v>1</v>
      </c>
      <c r="J2182" s="6">
        <v>7</v>
      </c>
      <c r="K2182" s="6">
        <v>20</v>
      </c>
      <c r="L2182" s="6"/>
      <c r="M2182" s="6" t="s">
        <v>19789</v>
      </c>
      <c r="N2182" s="6">
        <v>4</v>
      </c>
      <c r="O2182" s="6">
        <v>4</v>
      </c>
      <c r="P2182" s="6">
        <v>3</v>
      </c>
      <c r="Q2182" s="6">
        <v>4</v>
      </c>
      <c r="R2182" s="6" t="s">
        <v>3473</v>
      </c>
      <c r="S2182" s="6" t="s">
        <v>3474</v>
      </c>
      <c r="T2182" s="6" t="s">
        <v>191</v>
      </c>
    </row>
    <row r="2183" spans="1:20" x14ac:dyDescent="0.25">
      <c r="A2183" s="6" t="s">
        <v>14598</v>
      </c>
      <c r="B2183" s="7">
        <f>(#REF!/#REF!)*10000000</f>
        <v>2150.1627150162717</v>
      </c>
      <c r="C2183" s="8">
        <v>1.85</v>
      </c>
      <c r="D2183" s="9">
        <v>8604</v>
      </c>
      <c r="E2183" s="6">
        <v>3</v>
      </c>
      <c r="F2183" s="6">
        <v>3</v>
      </c>
      <c r="G2183" s="6">
        <v>4</v>
      </c>
      <c r="H2183" s="6" t="s">
        <v>19785</v>
      </c>
      <c r="I2183" s="6">
        <v>1</v>
      </c>
      <c r="J2183" s="6">
        <v>12</v>
      </c>
      <c r="K2183" s="6">
        <v>22</v>
      </c>
      <c r="L2183" s="6" t="s">
        <v>322</v>
      </c>
      <c r="M2183" s="6" t="s">
        <v>19788</v>
      </c>
      <c r="N2183" s="6"/>
      <c r="O2183" s="6"/>
      <c r="P2183" s="6"/>
      <c r="Q2183" s="6"/>
      <c r="R2183" s="6"/>
      <c r="S2183" s="6" t="s">
        <v>733</v>
      </c>
      <c r="T2183" s="6" t="s">
        <v>14396</v>
      </c>
    </row>
    <row r="2184" spans="1:20" x14ac:dyDescent="0.25">
      <c r="A2184" s="6" t="s">
        <v>11733</v>
      </c>
      <c r="B2184" s="7">
        <f>(#REF!/#REF!)*10000000</f>
        <v>2150.1677130816201</v>
      </c>
      <c r="C2184" s="8">
        <v>2.5</v>
      </c>
      <c r="D2184" s="9">
        <v>11627</v>
      </c>
      <c r="E2184" s="6">
        <v>3</v>
      </c>
      <c r="F2184" s="6">
        <v>3</v>
      </c>
      <c r="G2184" s="6">
        <v>4</v>
      </c>
      <c r="H2184" s="6" t="s">
        <v>19785</v>
      </c>
      <c r="I2184" s="6">
        <v>1</v>
      </c>
      <c r="J2184" s="6">
        <v>15</v>
      </c>
      <c r="K2184" s="6">
        <v>31</v>
      </c>
      <c r="L2184" s="6" t="s">
        <v>143</v>
      </c>
      <c r="M2184" s="6" t="s">
        <v>19786</v>
      </c>
      <c r="N2184" s="6">
        <v>5</v>
      </c>
      <c r="O2184" s="6">
        <v>4.5</v>
      </c>
      <c r="P2184" s="6">
        <v>4.5</v>
      </c>
      <c r="Q2184" s="6">
        <v>4</v>
      </c>
      <c r="R2184" s="6" t="s">
        <v>11732</v>
      </c>
      <c r="S2184" s="6" t="s">
        <v>2774</v>
      </c>
      <c r="T2184" s="6" t="s">
        <v>11729</v>
      </c>
    </row>
    <row r="2185" spans="1:20" x14ac:dyDescent="0.25">
      <c r="A2185" s="6" t="s">
        <v>9789</v>
      </c>
      <c r="B2185" s="7">
        <f>(#REF!/#REF!)*10000000</f>
        <v>2150.1992867631634</v>
      </c>
      <c r="C2185" s="8">
        <v>2.0499999999999998</v>
      </c>
      <c r="D2185" s="9">
        <v>9534</v>
      </c>
      <c r="E2185" s="6">
        <v>4</v>
      </c>
      <c r="F2185" s="6">
        <v>4</v>
      </c>
      <c r="G2185" s="6">
        <v>3</v>
      </c>
      <c r="H2185" s="6" t="s">
        <v>19785</v>
      </c>
      <c r="I2185" s="6">
        <v>2</v>
      </c>
      <c r="J2185" s="6">
        <v>7</v>
      </c>
      <c r="K2185" s="6">
        <v>9</v>
      </c>
      <c r="L2185" s="6" t="s">
        <v>31</v>
      </c>
      <c r="M2185" s="6" t="s">
        <v>19786</v>
      </c>
      <c r="N2185" s="6">
        <v>4</v>
      </c>
      <c r="O2185" s="6">
        <v>4</v>
      </c>
      <c r="P2185" s="6">
        <v>5</v>
      </c>
      <c r="Q2185" s="6">
        <v>5</v>
      </c>
      <c r="R2185" s="6" t="s">
        <v>9788</v>
      </c>
      <c r="S2185" s="6" t="s">
        <v>171</v>
      </c>
      <c r="T2185" s="6" t="s">
        <v>2433</v>
      </c>
    </row>
    <row r="2186" spans="1:20" x14ac:dyDescent="0.25">
      <c r="A2186" s="6" t="s">
        <v>11367</v>
      </c>
      <c r="B2186" s="7">
        <f>(#REF!/#REF!)*10000000</f>
        <v>2150.2293577981654</v>
      </c>
      <c r="C2186" s="8">
        <v>1.5</v>
      </c>
      <c r="D2186" s="9">
        <v>6976</v>
      </c>
      <c r="E2186" s="6">
        <v>3</v>
      </c>
      <c r="F2186" s="6">
        <v>4</v>
      </c>
      <c r="G2186" s="6">
        <v>4</v>
      </c>
      <c r="H2186" s="6" t="s">
        <v>19785</v>
      </c>
      <c r="I2186" s="6">
        <v>1</v>
      </c>
      <c r="J2186" s="6">
        <v>4</v>
      </c>
      <c r="K2186" s="6">
        <v>27</v>
      </c>
      <c r="L2186" s="6" t="s">
        <v>527</v>
      </c>
      <c r="M2186" s="6" t="s">
        <v>19786</v>
      </c>
      <c r="N2186" s="6">
        <v>4.5</v>
      </c>
      <c r="O2186" s="6">
        <v>5</v>
      </c>
      <c r="P2186" s="6">
        <v>4.5</v>
      </c>
      <c r="Q2186" s="6">
        <v>4.5</v>
      </c>
      <c r="R2186" s="6" t="s">
        <v>11365</v>
      </c>
      <c r="S2186" s="6" t="s">
        <v>11366</v>
      </c>
      <c r="T2186" s="6" t="s">
        <v>11362</v>
      </c>
    </row>
    <row r="2187" spans="1:20" x14ac:dyDescent="0.25">
      <c r="A2187" s="6" t="s">
        <v>6440</v>
      </c>
      <c r="B2187" s="7">
        <f>(#REF!/#REF!)*10000000</f>
        <v>2150.2656210473056</v>
      </c>
      <c r="C2187" s="8">
        <v>0.85</v>
      </c>
      <c r="D2187" s="9">
        <v>3953</v>
      </c>
      <c r="E2187" s="6">
        <v>3</v>
      </c>
      <c r="F2187" s="6">
        <v>3</v>
      </c>
      <c r="G2187" s="6">
        <v>4</v>
      </c>
      <c r="H2187" s="6" t="s">
        <v>19785</v>
      </c>
      <c r="I2187" s="6">
        <v>1</v>
      </c>
      <c r="J2187" s="6">
        <v>5</v>
      </c>
      <c r="K2187" s="6">
        <v>12</v>
      </c>
      <c r="L2187" s="6" t="s">
        <v>143</v>
      </c>
      <c r="M2187" s="6" t="s">
        <v>19790</v>
      </c>
      <c r="N2187" s="6"/>
      <c r="O2187" s="6"/>
      <c r="P2187" s="6"/>
      <c r="Q2187" s="6"/>
      <c r="R2187" s="6"/>
      <c r="S2187" s="6" t="s">
        <v>5655</v>
      </c>
      <c r="T2187" s="6" t="s">
        <v>3525</v>
      </c>
    </row>
    <row r="2188" spans="1:20" x14ac:dyDescent="0.25">
      <c r="A2188" s="6" t="s">
        <v>16067</v>
      </c>
      <c r="B2188" s="7">
        <f>(#REF!/#REF!)*10000000</f>
        <v>2152</v>
      </c>
      <c r="C2188" s="8">
        <v>2.69</v>
      </c>
      <c r="D2188" s="9">
        <v>12500</v>
      </c>
      <c r="E2188" s="6">
        <v>3</v>
      </c>
      <c r="F2188" s="6">
        <v>4</v>
      </c>
      <c r="G2188" s="6">
        <v>4</v>
      </c>
      <c r="H2188" s="6" t="s">
        <v>19785</v>
      </c>
      <c r="I2188" s="6">
        <v>1</v>
      </c>
      <c r="J2188" s="6">
        <v>3</v>
      </c>
      <c r="K2188" s="6">
        <v>20</v>
      </c>
      <c r="L2188" s="6"/>
      <c r="M2188" s="6" t="s">
        <v>19788</v>
      </c>
      <c r="N2188" s="6">
        <v>4</v>
      </c>
      <c r="O2188" s="6">
        <v>4</v>
      </c>
      <c r="P2188" s="6">
        <v>3</v>
      </c>
      <c r="Q2188" s="6">
        <v>4</v>
      </c>
      <c r="R2188" s="6" t="s">
        <v>2989</v>
      </c>
      <c r="S2188" s="6" t="s">
        <v>171</v>
      </c>
      <c r="T2188" s="6" t="s">
        <v>16065</v>
      </c>
    </row>
    <row r="2189" spans="1:20" x14ac:dyDescent="0.25">
      <c r="A2189" s="6" t="s">
        <v>14327</v>
      </c>
      <c r="B2189" s="7">
        <f>(#REF!/#REF!)*10000000</f>
        <v>2152.8157463094585</v>
      </c>
      <c r="C2189" s="8">
        <v>3.15</v>
      </c>
      <c r="D2189" s="9">
        <v>14632</v>
      </c>
      <c r="E2189" s="6">
        <v>3</v>
      </c>
      <c r="F2189" s="6">
        <v>3</v>
      </c>
      <c r="G2189" s="6">
        <v>3</v>
      </c>
      <c r="H2189" s="6" t="s">
        <v>19785</v>
      </c>
      <c r="I2189" s="6">
        <v>1</v>
      </c>
      <c r="J2189" s="6">
        <v>4</v>
      </c>
      <c r="K2189" s="6">
        <v>4</v>
      </c>
      <c r="L2189" s="6" t="s">
        <v>270</v>
      </c>
      <c r="M2189" s="6" t="s">
        <v>19789</v>
      </c>
      <c r="N2189" s="6">
        <v>4</v>
      </c>
      <c r="O2189" s="6">
        <v>5</v>
      </c>
      <c r="P2189" s="6">
        <v>4</v>
      </c>
      <c r="Q2189" s="6">
        <v>4</v>
      </c>
      <c r="R2189" s="6" t="s">
        <v>14325</v>
      </c>
      <c r="S2189" s="6" t="s">
        <v>182</v>
      </c>
      <c r="T2189" s="6" t="s">
        <v>1142</v>
      </c>
    </row>
    <row r="2190" spans="1:20" x14ac:dyDescent="0.25">
      <c r="A2190" s="6" t="s">
        <v>945</v>
      </c>
      <c r="B2190" s="7">
        <f>(#REF!/#REF!)*10000000</f>
        <v>2159.1363454618154</v>
      </c>
      <c r="C2190" s="8">
        <v>2.7</v>
      </c>
      <c r="D2190" s="9">
        <v>12505</v>
      </c>
      <c r="E2190" s="6">
        <v>3</v>
      </c>
      <c r="F2190" s="6">
        <v>4</v>
      </c>
      <c r="G2190" s="6">
        <v>4</v>
      </c>
      <c r="H2190" s="6" t="s">
        <v>19785</v>
      </c>
      <c r="I2190" s="6">
        <v>0</v>
      </c>
      <c r="J2190" s="6">
        <v>6</v>
      </c>
      <c r="K2190" s="6">
        <v>14</v>
      </c>
      <c r="L2190" s="6"/>
      <c r="M2190" s="6" t="s">
        <v>19790</v>
      </c>
      <c r="N2190" s="6">
        <v>5</v>
      </c>
      <c r="O2190" s="6">
        <v>4</v>
      </c>
      <c r="P2190" s="6">
        <v>4</v>
      </c>
      <c r="Q2190" s="6">
        <v>4</v>
      </c>
      <c r="R2190" s="6" t="s">
        <v>93</v>
      </c>
      <c r="S2190" s="6"/>
      <c r="T2190" s="6" t="s">
        <v>942</v>
      </c>
    </row>
    <row r="2191" spans="1:20" x14ac:dyDescent="0.25">
      <c r="A2191" s="6" t="s">
        <v>4232</v>
      </c>
      <c r="B2191" s="7">
        <f>(#REF!/#REF!)*10000000</f>
        <v>2161.6712079927338</v>
      </c>
      <c r="C2191" s="8">
        <v>1.19</v>
      </c>
      <c r="D2191" s="9">
        <v>5505</v>
      </c>
      <c r="E2191" s="6">
        <v>3</v>
      </c>
      <c r="F2191" s="6">
        <v>3</v>
      </c>
      <c r="G2191" s="6">
        <v>2</v>
      </c>
      <c r="H2191" s="6" t="s">
        <v>19785</v>
      </c>
      <c r="I2191" s="6">
        <v>1</v>
      </c>
      <c r="J2191" s="6">
        <v>11</v>
      </c>
      <c r="K2191" s="6">
        <v>30</v>
      </c>
      <c r="L2191" s="6" t="s">
        <v>206</v>
      </c>
      <c r="M2191" s="6" t="s">
        <v>19786</v>
      </c>
      <c r="N2191" s="6">
        <v>5</v>
      </c>
      <c r="O2191" s="6">
        <v>4</v>
      </c>
      <c r="P2191" s="6">
        <v>5</v>
      </c>
      <c r="Q2191" s="6">
        <v>4</v>
      </c>
      <c r="R2191" s="6"/>
      <c r="S2191" s="6" t="s">
        <v>4231</v>
      </c>
      <c r="T2191" s="6" t="s">
        <v>4229</v>
      </c>
    </row>
    <row r="2192" spans="1:20" x14ac:dyDescent="0.25">
      <c r="A2192" s="6" t="s">
        <v>10013</v>
      </c>
      <c r="B2192" s="7">
        <f>(#REF!/#REF!)*10000000</f>
        <v>2164.0091116173121</v>
      </c>
      <c r="C2192" s="8">
        <v>3.8</v>
      </c>
      <c r="D2192" s="9">
        <v>17560</v>
      </c>
      <c r="E2192" s="6">
        <v>3</v>
      </c>
      <c r="F2192" s="6">
        <v>4</v>
      </c>
      <c r="G2192" s="6">
        <v>1</v>
      </c>
      <c r="H2192" s="6" t="s">
        <v>19785</v>
      </c>
      <c r="I2192" s="6">
        <v>1</v>
      </c>
      <c r="J2192" s="6">
        <v>19</v>
      </c>
      <c r="K2192" s="6">
        <v>29</v>
      </c>
      <c r="L2192" s="6" t="s">
        <v>31</v>
      </c>
      <c r="M2192" s="6" t="s">
        <v>19790</v>
      </c>
      <c r="N2192" s="6">
        <v>5</v>
      </c>
      <c r="O2192" s="6">
        <v>5</v>
      </c>
      <c r="P2192" s="6">
        <v>5</v>
      </c>
      <c r="Q2192" s="6">
        <v>5</v>
      </c>
      <c r="R2192" s="6" t="s">
        <v>10011</v>
      </c>
      <c r="S2192" s="6" t="s">
        <v>10012</v>
      </c>
      <c r="T2192" s="6" t="s">
        <v>10009</v>
      </c>
    </row>
    <row r="2193" spans="1:20" x14ac:dyDescent="0.25">
      <c r="A2193" s="6" t="s">
        <v>11068</v>
      </c>
      <c r="B2193" s="7">
        <f>(#REF!/#REF!)*10000000</f>
        <v>2164.0337589266392</v>
      </c>
      <c r="C2193" s="8">
        <v>4</v>
      </c>
      <c r="D2193" s="9">
        <v>18484</v>
      </c>
      <c r="E2193" s="6">
        <v>3</v>
      </c>
      <c r="F2193" s="6">
        <v>4</v>
      </c>
      <c r="G2193" s="6">
        <v>3</v>
      </c>
      <c r="H2193" s="6" t="s">
        <v>19785</v>
      </c>
      <c r="I2193" s="6">
        <v>1</v>
      </c>
      <c r="J2193" s="6">
        <v>5</v>
      </c>
      <c r="K2193" s="6">
        <v>29</v>
      </c>
      <c r="L2193" s="6" t="s">
        <v>527</v>
      </c>
      <c r="M2193" s="6" t="s">
        <v>19787</v>
      </c>
      <c r="N2193" s="6">
        <v>5</v>
      </c>
      <c r="O2193" s="6">
        <v>5</v>
      </c>
      <c r="P2193" s="6">
        <v>5</v>
      </c>
      <c r="Q2193" s="6">
        <v>5</v>
      </c>
      <c r="R2193" s="6" t="s">
        <v>11067</v>
      </c>
      <c r="S2193" s="6" t="s">
        <v>171</v>
      </c>
      <c r="T2193" s="6" t="s">
        <v>10009</v>
      </c>
    </row>
    <row r="2194" spans="1:20" x14ac:dyDescent="0.25">
      <c r="A2194" s="6" t="s">
        <v>12147</v>
      </c>
      <c r="B2194" s="7">
        <f>(#REF!/#REF!)*10000000</f>
        <v>2165.0428845032893</v>
      </c>
      <c r="C2194" s="8">
        <v>2.6</v>
      </c>
      <c r="D2194" s="9">
        <v>12009</v>
      </c>
      <c r="E2194" s="6">
        <v>3</v>
      </c>
      <c r="F2194" s="6">
        <v>2</v>
      </c>
      <c r="G2194" s="6">
        <v>2</v>
      </c>
      <c r="H2194" s="6" t="s">
        <v>19785</v>
      </c>
      <c r="I2194" s="6">
        <v>1</v>
      </c>
      <c r="J2194" s="6">
        <v>12</v>
      </c>
      <c r="K2194" s="6">
        <v>30</v>
      </c>
      <c r="L2194" s="6"/>
      <c r="M2194" s="6" t="s">
        <v>19790</v>
      </c>
      <c r="N2194" s="6">
        <v>5</v>
      </c>
      <c r="O2194" s="6">
        <v>4.5</v>
      </c>
      <c r="P2194" s="6">
        <v>4.5</v>
      </c>
      <c r="Q2194" s="6">
        <v>4</v>
      </c>
      <c r="R2194" s="6" t="s">
        <v>5877</v>
      </c>
      <c r="S2194" s="6" t="s">
        <v>12146</v>
      </c>
      <c r="T2194" s="6" t="s">
        <v>1903</v>
      </c>
    </row>
    <row r="2195" spans="1:20" x14ac:dyDescent="0.25">
      <c r="A2195" s="6" t="s">
        <v>8860</v>
      </c>
      <c r="B2195" s="7">
        <f>(#REF!/#REF!)*10000000</f>
        <v>2167.8103555832813</v>
      </c>
      <c r="C2195" s="8">
        <v>1.39</v>
      </c>
      <c r="D2195" s="9">
        <v>6412</v>
      </c>
      <c r="E2195" s="6">
        <v>3</v>
      </c>
      <c r="F2195" s="6">
        <v>3</v>
      </c>
      <c r="G2195" s="6">
        <v>4</v>
      </c>
      <c r="H2195" s="6" t="s">
        <v>19785</v>
      </c>
      <c r="I2195" s="6">
        <v>2</v>
      </c>
      <c r="J2195" s="6">
        <v>11</v>
      </c>
      <c r="K2195" s="6">
        <v>16</v>
      </c>
      <c r="L2195" s="6" t="s">
        <v>270</v>
      </c>
      <c r="M2195" s="6" t="s">
        <v>19786</v>
      </c>
      <c r="N2195" s="6">
        <v>5</v>
      </c>
      <c r="O2195" s="6">
        <v>5</v>
      </c>
      <c r="P2195" s="6">
        <v>5</v>
      </c>
      <c r="Q2195" s="6">
        <v>4</v>
      </c>
      <c r="R2195" s="6" t="s">
        <v>8859</v>
      </c>
      <c r="S2195" s="6" t="s">
        <v>3832</v>
      </c>
      <c r="T2195" s="6" t="s">
        <v>550</v>
      </c>
    </row>
    <row r="2196" spans="1:20" x14ac:dyDescent="0.25">
      <c r="A2196" s="6" t="s">
        <v>18751</v>
      </c>
      <c r="B2196" s="7">
        <f>(#REF!/#REF!)*10000000</f>
        <v>2176.0633036597433</v>
      </c>
      <c r="C2196" s="8">
        <v>1.1000000000000001</v>
      </c>
      <c r="D2196" s="9">
        <v>5055</v>
      </c>
      <c r="E2196" s="6">
        <v>3</v>
      </c>
      <c r="F2196" s="6">
        <v>3</v>
      </c>
      <c r="G2196" s="6">
        <v>4</v>
      </c>
      <c r="H2196" s="6" t="s">
        <v>19785</v>
      </c>
      <c r="I2196" s="6">
        <v>1</v>
      </c>
      <c r="J2196" s="6">
        <v>9</v>
      </c>
      <c r="K2196" s="6">
        <v>18</v>
      </c>
      <c r="L2196" s="6"/>
      <c r="M2196" s="6" t="s">
        <v>19787</v>
      </c>
      <c r="N2196" s="6">
        <v>4</v>
      </c>
      <c r="O2196" s="6">
        <v>4</v>
      </c>
      <c r="P2196" s="6">
        <v>4</v>
      </c>
      <c r="Q2196" s="6">
        <v>5</v>
      </c>
      <c r="R2196" s="6"/>
      <c r="S2196" s="6" t="s">
        <v>18750</v>
      </c>
      <c r="T2196" s="6" t="s">
        <v>18748</v>
      </c>
    </row>
    <row r="2197" spans="1:20" x14ac:dyDescent="0.25">
      <c r="A2197" s="6" t="s">
        <v>17789</v>
      </c>
      <c r="B2197" s="7">
        <f>(#REF!/#REF!)*10000000</f>
        <v>2176.3815291445871</v>
      </c>
      <c r="C2197" s="8">
        <v>1.1499999999999999</v>
      </c>
      <c r="D2197" s="9">
        <v>5284</v>
      </c>
      <c r="E2197" s="6">
        <v>3</v>
      </c>
      <c r="F2197" s="6">
        <v>3</v>
      </c>
      <c r="G2197" s="6">
        <v>3</v>
      </c>
      <c r="H2197" s="6" t="s">
        <v>19785</v>
      </c>
      <c r="I2197" s="6">
        <v>2</v>
      </c>
      <c r="J2197" s="6">
        <v>9</v>
      </c>
      <c r="K2197" s="6">
        <v>12</v>
      </c>
      <c r="L2197" s="6"/>
      <c r="M2197" s="6" t="s">
        <v>19790</v>
      </c>
      <c r="N2197" s="6">
        <v>4</v>
      </c>
      <c r="O2197" s="6">
        <v>4</v>
      </c>
      <c r="P2197" s="6">
        <v>4</v>
      </c>
      <c r="Q2197" s="6">
        <v>5</v>
      </c>
      <c r="R2197" s="6"/>
      <c r="S2197" s="6" t="s">
        <v>17788</v>
      </c>
      <c r="T2197" s="6" t="s">
        <v>155</v>
      </c>
    </row>
    <row r="2198" spans="1:20" x14ac:dyDescent="0.25">
      <c r="A2198" s="6" t="s">
        <v>1042</v>
      </c>
      <c r="B2198" s="7">
        <f>(#REF!/#REF!)*10000000</f>
        <v>2177.3430104133795</v>
      </c>
      <c r="C2198" s="8">
        <v>1.38</v>
      </c>
      <c r="D2198" s="9">
        <v>6338</v>
      </c>
      <c r="E2198" s="6">
        <v>3</v>
      </c>
      <c r="F2198" s="6">
        <v>3</v>
      </c>
      <c r="G2198" s="6">
        <v>1</v>
      </c>
      <c r="H2198" s="6" t="s">
        <v>19785</v>
      </c>
      <c r="I2198" s="6">
        <v>0</v>
      </c>
      <c r="J2198" s="6">
        <v>4</v>
      </c>
      <c r="K2198" s="6">
        <v>13</v>
      </c>
      <c r="L2198" s="6"/>
      <c r="M2198" s="6" t="s">
        <v>19790</v>
      </c>
      <c r="N2198" s="6">
        <v>5</v>
      </c>
      <c r="O2198" s="6">
        <v>4.5</v>
      </c>
      <c r="P2198" s="6">
        <v>4</v>
      </c>
      <c r="Q2198" s="6">
        <v>3.5</v>
      </c>
      <c r="R2198" s="6" t="s">
        <v>93</v>
      </c>
      <c r="S2198" s="6" t="s">
        <v>1040</v>
      </c>
      <c r="T2198" s="6" t="s">
        <v>478</v>
      </c>
    </row>
    <row r="2199" spans="1:20" x14ac:dyDescent="0.25">
      <c r="A2199" s="6" t="s">
        <v>7399</v>
      </c>
      <c r="B2199" s="7">
        <f>(#REF!/#REF!)*10000000</f>
        <v>2182.0586290500328</v>
      </c>
      <c r="C2199" s="8">
        <v>1.98</v>
      </c>
      <c r="D2199" s="9">
        <v>9074</v>
      </c>
      <c r="E2199" s="6">
        <v>3</v>
      </c>
      <c r="F2199" s="6">
        <v>4</v>
      </c>
      <c r="G2199" s="6">
        <v>3</v>
      </c>
      <c r="H2199" s="6" t="s">
        <v>19785</v>
      </c>
      <c r="I2199" s="6">
        <v>1</v>
      </c>
      <c r="J2199" s="6">
        <v>9</v>
      </c>
      <c r="K2199" s="6">
        <v>9</v>
      </c>
      <c r="L2199" s="6" t="s">
        <v>206</v>
      </c>
      <c r="M2199" s="6" t="s">
        <v>19790</v>
      </c>
      <c r="N2199" s="6">
        <v>5</v>
      </c>
      <c r="O2199" s="6">
        <v>4</v>
      </c>
      <c r="P2199" s="6">
        <v>5</v>
      </c>
      <c r="Q2199" s="6">
        <v>4</v>
      </c>
      <c r="R2199" s="6" t="s">
        <v>7397</v>
      </c>
      <c r="S2199" s="6" t="s">
        <v>7398</v>
      </c>
      <c r="T2199" s="6" t="s">
        <v>7394</v>
      </c>
    </row>
    <row r="2200" spans="1:20" x14ac:dyDescent="0.25">
      <c r="A2200" s="6" t="s">
        <v>12141</v>
      </c>
      <c r="B2200" s="7">
        <f>(#REF!/#REF!)*10000000</f>
        <v>2185.0899742930592</v>
      </c>
      <c r="C2200" s="8">
        <v>3.4</v>
      </c>
      <c r="D2200" s="9">
        <v>15560</v>
      </c>
      <c r="E2200" s="6">
        <v>3</v>
      </c>
      <c r="F2200" s="6">
        <v>4</v>
      </c>
      <c r="G2200" s="6">
        <v>4</v>
      </c>
      <c r="H2200" s="6" t="s">
        <v>19785</v>
      </c>
      <c r="I2200" s="6">
        <v>1</v>
      </c>
      <c r="J2200" s="6">
        <v>9</v>
      </c>
      <c r="K2200" s="6">
        <v>40</v>
      </c>
      <c r="L2200" s="6"/>
      <c r="M2200" s="6" t="s">
        <v>19790</v>
      </c>
      <c r="N2200" s="6">
        <v>4</v>
      </c>
      <c r="O2200" s="6">
        <v>5</v>
      </c>
      <c r="P2200" s="6">
        <v>5</v>
      </c>
      <c r="Q2200" s="6">
        <v>4</v>
      </c>
      <c r="R2200" s="6" t="s">
        <v>93</v>
      </c>
      <c r="S2200" s="6" t="s">
        <v>641</v>
      </c>
      <c r="T2200" s="6" t="s">
        <v>2563</v>
      </c>
    </row>
    <row r="2201" spans="1:20" x14ac:dyDescent="0.25">
      <c r="A2201" s="6" t="s">
        <v>11599</v>
      </c>
      <c r="B2201" s="7">
        <f>(#REF!/#REF!)*10000000</f>
        <v>2185.1410409217319</v>
      </c>
      <c r="C2201" s="8">
        <v>3.3</v>
      </c>
      <c r="D2201" s="9">
        <v>15102</v>
      </c>
      <c r="E2201" s="6">
        <v>3</v>
      </c>
      <c r="F2201" s="6">
        <v>4</v>
      </c>
      <c r="G2201" s="6">
        <v>4</v>
      </c>
      <c r="H2201" s="6" t="s">
        <v>19785</v>
      </c>
      <c r="I2201" s="6">
        <v>1</v>
      </c>
      <c r="J2201" s="6">
        <v>15</v>
      </c>
      <c r="K2201" s="6">
        <v>40</v>
      </c>
      <c r="L2201" s="6" t="s">
        <v>304</v>
      </c>
      <c r="M2201" s="6" t="s">
        <v>19788</v>
      </c>
      <c r="N2201" s="6">
        <v>4</v>
      </c>
      <c r="O2201" s="6">
        <v>5</v>
      </c>
      <c r="P2201" s="6">
        <v>5</v>
      </c>
      <c r="Q2201" s="6">
        <v>4</v>
      </c>
      <c r="R2201" s="6" t="s">
        <v>11598</v>
      </c>
      <c r="S2201" s="6" t="s">
        <v>3629</v>
      </c>
      <c r="T2201" s="6" t="s">
        <v>11596</v>
      </c>
    </row>
    <row r="2202" spans="1:20" x14ac:dyDescent="0.25">
      <c r="A2202" s="6" t="s">
        <v>5768</v>
      </c>
      <c r="B2202" s="7">
        <f>(#REF!/#REF!)*10000000</f>
        <v>2189.0876048077321</v>
      </c>
      <c r="C2202" s="8">
        <v>5.3</v>
      </c>
      <c r="D2202" s="9">
        <v>24211</v>
      </c>
      <c r="E2202" s="6">
        <v>3</v>
      </c>
      <c r="F2202" s="6">
        <v>3</v>
      </c>
      <c r="G2202" s="6">
        <v>3</v>
      </c>
      <c r="H2202" s="6" t="s">
        <v>19785</v>
      </c>
      <c r="I2202" s="6">
        <v>1</v>
      </c>
      <c r="J2202" s="6">
        <v>38</v>
      </c>
      <c r="K2202" s="6">
        <v>40</v>
      </c>
      <c r="L2202" s="6" t="s">
        <v>143</v>
      </c>
      <c r="M2202" s="6" t="s">
        <v>19790</v>
      </c>
      <c r="N2202" s="6">
        <v>5</v>
      </c>
      <c r="O2202" s="6">
        <v>5</v>
      </c>
      <c r="P2202" s="6">
        <v>5</v>
      </c>
      <c r="Q2202" s="6">
        <v>5</v>
      </c>
      <c r="R2202" s="6" t="s">
        <v>5767</v>
      </c>
      <c r="S2202" s="6" t="s">
        <v>171</v>
      </c>
      <c r="T2202" s="6" t="s">
        <v>1166</v>
      </c>
    </row>
    <row r="2203" spans="1:20" x14ac:dyDescent="0.25">
      <c r="A2203" s="6" t="s">
        <v>10830</v>
      </c>
      <c r="B2203" s="7">
        <f>(#REF!/#REF!)*10000000</f>
        <v>2191.0259774337442</v>
      </c>
      <c r="C2203" s="8">
        <v>1.67</v>
      </c>
      <c r="D2203" s="9">
        <v>7622</v>
      </c>
      <c r="E2203" s="6">
        <v>4</v>
      </c>
      <c r="F2203" s="6">
        <v>4</v>
      </c>
      <c r="G2203" s="6">
        <v>3</v>
      </c>
      <c r="H2203" s="6" t="s">
        <v>19785</v>
      </c>
      <c r="I2203" s="6">
        <v>0</v>
      </c>
      <c r="J2203" s="6">
        <v>11</v>
      </c>
      <c r="K2203" s="6">
        <v>23</v>
      </c>
      <c r="L2203" s="6" t="s">
        <v>31</v>
      </c>
      <c r="M2203" s="6" t="s">
        <v>19786</v>
      </c>
      <c r="N2203" s="6">
        <v>4.5</v>
      </c>
      <c r="O2203" s="6">
        <v>4.5</v>
      </c>
      <c r="P2203" s="6">
        <v>4.5</v>
      </c>
      <c r="Q2203" s="6">
        <v>4</v>
      </c>
      <c r="R2203" s="6" t="s">
        <v>10829</v>
      </c>
      <c r="S2203" s="6" t="s">
        <v>10814</v>
      </c>
      <c r="T2203" s="6" t="s">
        <v>10826</v>
      </c>
    </row>
    <row r="2204" spans="1:20" x14ac:dyDescent="0.25">
      <c r="A2204" s="6" t="s">
        <v>12032</v>
      </c>
      <c r="B2204" s="7">
        <f>(#REF!/#REF!)*10000000</f>
        <v>2191.0388970950271</v>
      </c>
      <c r="C2204" s="8">
        <v>1.78</v>
      </c>
      <c r="D2204" s="9">
        <v>8124</v>
      </c>
      <c r="E2204" s="6">
        <v>4</v>
      </c>
      <c r="F2204" s="6">
        <v>3</v>
      </c>
      <c r="G2204" s="6">
        <v>3</v>
      </c>
      <c r="H2204" s="6" t="s">
        <v>19785</v>
      </c>
      <c r="I2204" s="6">
        <v>1</v>
      </c>
      <c r="J2204" s="6">
        <v>10</v>
      </c>
      <c r="K2204" s="6">
        <v>23</v>
      </c>
      <c r="L2204" s="6" t="s">
        <v>270</v>
      </c>
      <c r="M2204" s="6" t="s">
        <v>19786</v>
      </c>
      <c r="N2204" s="6">
        <v>4.5</v>
      </c>
      <c r="O2204" s="6">
        <v>4.5</v>
      </c>
      <c r="P2204" s="6">
        <v>4.5</v>
      </c>
      <c r="Q2204" s="6">
        <v>4</v>
      </c>
      <c r="R2204" s="6" t="s">
        <v>7965</v>
      </c>
      <c r="S2204" s="6" t="s">
        <v>12031</v>
      </c>
      <c r="T2204" s="6" t="s">
        <v>12029</v>
      </c>
    </row>
    <row r="2205" spans="1:20" x14ac:dyDescent="0.25">
      <c r="A2205" s="6" t="s">
        <v>8387</v>
      </c>
      <c r="B2205" s="7">
        <f>(#REF!/#REF!)*10000000</f>
        <v>2191.0604732690622</v>
      </c>
      <c r="C2205" s="8">
        <v>1.75</v>
      </c>
      <c r="D2205" s="9">
        <v>7987</v>
      </c>
      <c r="E2205" s="6">
        <v>4</v>
      </c>
      <c r="F2205" s="6">
        <v>4</v>
      </c>
      <c r="G2205" s="6">
        <v>3</v>
      </c>
      <c r="H2205" s="6" t="s">
        <v>19785</v>
      </c>
      <c r="I2205" s="6">
        <v>1</v>
      </c>
      <c r="J2205" s="6">
        <v>7</v>
      </c>
      <c r="K2205" s="6">
        <v>23</v>
      </c>
      <c r="L2205" s="6" t="s">
        <v>31</v>
      </c>
      <c r="M2205" s="6" t="s">
        <v>19786</v>
      </c>
      <c r="N2205" s="6">
        <v>4.5</v>
      </c>
      <c r="O2205" s="6">
        <v>4.5</v>
      </c>
      <c r="P2205" s="6">
        <v>4.5</v>
      </c>
      <c r="Q2205" s="6">
        <v>4</v>
      </c>
      <c r="R2205" s="6" t="s">
        <v>8385</v>
      </c>
      <c r="S2205" s="6" t="s">
        <v>8386</v>
      </c>
      <c r="T2205" s="6" t="s">
        <v>8383</v>
      </c>
    </row>
    <row r="2206" spans="1:20" x14ac:dyDescent="0.25">
      <c r="A2206" s="6" t="s">
        <v>6703</v>
      </c>
      <c r="B2206" s="7">
        <f>(#REF!/#REF!)*10000000</f>
        <v>2191.0828025477708</v>
      </c>
      <c r="C2206" s="8">
        <v>1.72</v>
      </c>
      <c r="D2206" s="9">
        <v>7850</v>
      </c>
      <c r="E2206" s="6">
        <v>3</v>
      </c>
      <c r="F2206" s="6">
        <v>3</v>
      </c>
      <c r="G2206" s="6">
        <v>4</v>
      </c>
      <c r="H2206" s="6" t="s">
        <v>19785</v>
      </c>
      <c r="I2206" s="6">
        <v>1</v>
      </c>
      <c r="J2206" s="6">
        <v>10</v>
      </c>
      <c r="K2206" s="6">
        <v>23</v>
      </c>
      <c r="L2206" s="6" t="s">
        <v>206</v>
      </c>
      <c r="M2206" s="6" t="s">
        <v>19786</v>
      </c>
      <c r="N2206" s="6">
        <v>4.5</v>
      </c>
      <c r="O2206" s="6">
        <v>4.5</v>
      </c>
      <c r="P2206" s="6">
        <v>4.5</v>
      </c>
      <c r="Q2206" s="6">
        <v>4</v>
      </c>
      <c r="R2206" s="6" t="s">
        <v>6701</v>
      </c>
      <c r="S2206" s="6" t="s">
        <v>6702</v>
      </c>
      <c r="T2206" s="6" t="s">
        <v>6698</v>
      </c>
    </row>
    <row r="2207" spans="1:20" x14ac:dyDescent="0.25">
      <c r="A2207" s="6" t="s">
        <v>9727</v>
      </c>
      <c r="B2207" s="7">
        <f>(#REF!/#REF!)*10000000</f>
        <v>2191.1138161898966</v>
      </c>
      <c r="C2207" s="8">
        <v>1.8</v>
      </c>
      <c r="D2207" s="9">
        <v>8215</v>
      </c>
      <c r="E2207" s="6">
        <v>4</v>
      </c>
      <c r="F2207" s="6">
        <v>3</v>
      </c>
      <c r="G2207" s="6">
        <v>3</v>
      </c>
      <c r="H2207" s="6" t="s">
        <v>19791</v>
      </c>
      <c r="I2207" s="6">
        <v>3</v>
      </c>
      <c r="J2207" s="6">
        <v>18</v>
      </c>
      <c r="K2207" s="6">
        <v>23</v>
      </c>
      <c r="L2207" s="6" t="s">
        <v>527</v>
      </c>
      <c r="M2207" s="6" t="s">
        <v>19786</v>
      </c>
      <c r="N2207" s="6">
        <v>4.5</v>
      </c>
      <c r="O2207" s="6">
        <v>4.5</v>
      </c>
      <c r="P2207" s="6">
        <v>4.5</v>
      </c>
      <c r="Q2207" s="6">
        <v>4</v>
      </c>
      <c r="R2207" s="6" t="s">
        <v>9721</v>
      </c>
      <c r="S2207" s="6" t="s">
        <v>171</v>
      </c>
      <c r="T2207" s="6" t="s">
        <v>797</v>
      </c>
    </row>
    <row r="2208" spans="1:20" x14ac:dyDescent="0.25">
      <c r="A2208" s="6" t="s">
        <v>12021</v>
      </c>
      <c r="B2208" s="7">
        <f>(#REF!/#REF!)*10000000</f>
        <v>2191.1138161898966</v>
      </c>
      <c r="C2208" s="8">
        <v>1.8</v>
      </c>
      <c r="D2208" s="9">
        <v>8215</v>
      </c>
      <c r="E2208" s="6">
        <v>4</v>
      </c>
      <c r="F2208" s="6">
        <v>3</v>
      </c>
      <c r="G2208" s="6">
        <v>3</v>
      </c>
      <c r="H2208" s="6" t="s">
        <v>19785</v>
      </c>
      <c r="I2208" s="6">
        <v>1</v>
      </c>
      <c r="J2208" s="6">
        <v>12</v>
      </c>
      <c r="K2208" s="6">
        <v>23</v>
      </c>
      <c r="L2208" s="6" t="s">
        <v>304</v>
      </c>
      <c r="M2208" s="6" t="s">
        <v>19786</v>
      </c>
      <c r="N2208" s="6">
        <v>4.5</v>
      </c>
      <c r="O2208" s="6">
        <v>4.5</v>
      </c>
      <c r="P2208" s="6">
        <v>4.5</v>
      </c>
      <c r="Q2208" s="6">
        <v>4</v>
      </c>
      <c r="R2208" s="6" t="s">
        <v>12019</v>
      </c>
      <c r="S2208" s="6" t="s">
        <v>12020</v>
      </c>
      <c r="T2208" s="6" t="s">
        <v>12017</v>
      </c>
    </row>
    <row r="2209" spans="1:20" x14ac:dyDescent="0.25">
      <c r="A2209" s="6" t="s">
        <v>8395</v>
      </c>
      <c r="B2209" s="7">
        <f>(#REF!/#REF!)*10000000</f>
        <v>2191.1224201300538</v>
      </c>
      <c r="C2209" s="8">
        <v>1.55</v>
      </c>
      <c r="D2209" s="9">
        <v>7074</v>
      </c>
      <c r="E2209" s="6">
        <v>4</v>
      </c>
      <c r="F2209" s="6">
        <v>3</v>
      </c>
      <c r="G2209" s="6">
        <v>4</v>
      </c>
      <c r="H2209" s="6" t="s">
        <v>19785</v>
      </c>
      <c r="I2209" s="6">
        <v>1</v>
      </c>
      <c r="J2209" s="6">
        <v>19</v>
      </c>
      <c r="K2209" s="6">
        <v>23</v>
      </c>
      <c r="L2209" s="6" t="s">
        <v>143</v>
      </c>
      <c r="M2209" s="6" t="s">
        <v>19786</v>
      </c>
      <c r="N2209" s="6">
        <v>4.5</v>
      </c>
      <c r="O2209" s="6">
        <v>4.5</v>
      </c>
      <c r="P2209" s="6">
        <v>4.5</v>
      </c>
      <c r="Q2209" s="6">
        <v>4</v>
      </c>
      <c r="R2209" s="6" t="s">
        <v>8393</v>
      </c>
      <c r="S2209" s="6" t="s">
        <v>8394</v>
      </c>
      <c r="T2209" s="6" t="s">
        <v>8390</v>
      </c>
    </row>
    <row r="2210" spans="1:20" x14ac:dyDescent="0.25">
      <c r="A2210" s="6" t="s">
        <v>9709</v>
      </c>
      <c r="B2210" s="7">
        <f>(#REF!/#REF!)*10000000</f>
        <v>2191.1364199059176</v>
      </c>
      <c r="C2210" s="8">
        <v>1.77</v>
      </c>
      <c r="D2210" s="9">
        <v>8078</v>
      </c>
      <c r="E2210" s="6">
        <v>4</v>
      </c>
      <c r="F2210" s="6">
        <v>3</v>
      </c>
      <c r="G2210" s="6">
        <v>3</v>
      </c>
      <c r="H2210" s="6" t="s">
        <v>19791</v>
      </c>
      <c r="I2210" s="6">
        <v>3</v>
      </c>
      <c r="J2210" s="6">
        <v>15</v>
      </c>
      <c r="K2210" s="6">
        <v>23</v>
      </c>
      <c r="L2210" s="6" t="s">
        <v>304</v>
      </c>
      <c r="M2210" s="6" t="s">
        <v>19786</v>
      </c>
      <c r="N2210" s="6">
        <v>4.5</v>
      </c>
      <c r="O2210" s="6">
        <v>4.5</v>
      </c>
      <c r="P2210" s="6">
        <v>4.5</v>
      </c>
      <c r="Q2210" s="6">
        <v>4</v>
      </c>
      <c r="R2210" s="6" t="s">
        <v>9708</v>
      </c>
      <c r="S2210" s="6" t="s">
        <v>171</v>
      </c>
      <c r="T2210" s="6" t="s">
        <v>797</v>
      </c>
    </row>
    <row r="2211" spans="1:20" x14ac:dyDescent="0.25">
      <c r="A2211" s="6" t="s">
        <v>19017</v>
      </c>
      <c r="B2211" s="7">
        <f>(#REF!/#REF!)*10000000</f>
        <v>2191.1519198664441</v>
      </c>
      <c r="C2211" s="8">
        <v>1.05</v>
      </c>
      <c r="D2211" s="9">
        <v>4792</v>
      </c>
      <c r="E2211" s="6">
        <v>3</v>
      </c>
      <c r="F2211" s="6">
        <v>3</v>
      </c>
      <c r="G2211" s="6">
        <v>3</v>
      </c>
      <c r="H2211" s="6" t="s">
        <v>19785</v>
      </c>
      <c r="I2211" s="6">
        <v>0</v>
      </c>
      <c r="J2211" s="6">
        <v>7</v>
      </c>
      <c r="K2211" s="6">
        <v>15</v>
      </c>
      <c r="L2211" s="6"/>
      <c r="M2211" s="6" t="s">
        <v>19786</v>
      </c>
      <c r="N2211" s="6">
        <v>5</v>
      </c>
      <c r="O2211" s="6">
        <v>4</v>
      </c>
      <c r="P2211" s="6">
        <v>4</v>
      </c>
      <c r="Q2211" s="6">
        <v>4</v>
      </c>
      <c r="R2211" s="6" t="s">
        <v>19014</v>
      </c>
      <c r="S2211" s="6" t="s">
        <v>19015</v>
      </c>
      <c r="T2211" s="6" t="s">
        <v>19012</v>
      </c>
    </row>
    <row r="2212" spans="1:20" x14ac:dyDescent="0.25">
      <c r="A2212" s="6" t="s">
        <v>8403</v>
      </c>
      <c r="B2212" s="7">
        <f>(#REF!/#REF!)*10000000</f>
        <v>2191.1804984935634</v>
      </c>
      <c r="C2212" s="8">
        <v>1.6</v>
      </c>
      <c r="D2212" s="9">
        <v>7302</v>
      </c>
      <c r="E2212" s="6">
        <v>4</v>
      </c>
      <c r="F2212" s="6">
        <v>3</v>
      </c>
      <c r="G2212" s="6">
        <v>4</v>
      </c>
      <c r="H2212" s="6" t="s">
        <v>19785</v>
      </c>
      <c r="I2212" s="6">
        <v>1</v>
      </c>
      <c r="J2212" s="6">
        <v>7</v>
      </c>
      <c r="K2212" s="6">
        <v>23</v>
      </c>
      <c r="L2212" s="6" t="s">
        <v>304</v>
      </c>
      <c r="M2212" s="6" t="s">
        <v>19786</v>
      </c>
      <c r="N2212" s="6">
        <v>4.5</v>
      </c>
      <c r="O2212" s="6">
        <v>4.5</v>
      </c>
      <c r="P2212" s="6">
        <v>4.5</v>
      </c>
      <c r="Q2212" s="6">
        <v>4</v>
      </c>
      <c r="R2212" s="6" t="s">
        <v>8401</v>
      </c>
      <c r="S2212" s="6" t="s">
        <v>8402</v>
      </c>
      <c r="T2212" s="6" t="s">
        <v>8399</v>
      </c>
    </row>
    <row r="2213" spans="1:20" x14ac:dyDescent="0.25">
      <c r="A2213" s="6" t="s">
        <v>3796</v>
      </c>
      <c r="B2213" s="7">
        <f>(#REF!/#REF!)*10000000</f>
        <v>2191.1840082009226</v>
      </c>
      <c r="C2213" s="8">
        <v>1.71</v>
      </c>
      <c r="D2213" s="9">
        <v>7804</v>
      </c>
      <c r="E2213" s="6">
        <v>3</v>
      </c>
      <c r="F2213" s="6">
        <v>3</v>
      </c>
      <c r="G2213" s="6">
        <v>4</v>
      </c>
      <c r="H2213" s="6" t="s">
        <v>19785</v>
      </c>
      <c r="I2213" s="6">
        <v>1</v>
      </c>
      <c r="J2213" s="6">
        <v>7</v>
      </c>
      <c r="K2213" s="6">
        <v>23</v>
      </c>
      <c r="L2213" s="6" t="s">
        <v>322</v>
      </c>
      <c r="M2213" s="6" t="s">
        <v>19786</v>
      </c>
      <c r="N2213" s="6">
        <v>4.5</v>
      </c>
      <c r="O2213" s="6">
        <v>4.5</v>
      </c>
      <c r="P2213" s="6">
        <v>4.5</v>
      </c>
      <c r="Q2213" s="6">
        <v>4</v>
      </c>
      <c r="R2213" s="6" t="s">
        <v>3794</v>
      </c>
      <c r="S2213" s="6" t="s">
        <v>3795</v>
      </c>
      <c r="T2213" s="6" t="s">
        <v>3791</v>
      </c>
    </row>
    <row r="2214" spans="1:20" x14ac:dyDescent="0.25">
      <c r="A2214" s="6" t="s">
        <v>5342</v>
      </c>
      <c r="B2214" s="7">
        <f>(#REF!/#REF!)*10000000</f>
        <v>2191.2350597609561</v>
      </c>
      <c r="C2214" s="8">
        <v>1.98</v>
      </c>
      <c r="D2214" s="9">
        <v>9036</v>
      </c>
      <c r="E2214" s="6">
        <v>3</v>
      </c>
      <c r="F2214" s="6">
        <v>3</v>
      </c>
      <c r="G2214" s="6">
        <v>4</v>
      </c>
      <c r="H2214" s="6" t="s">
        <v>19785</v>
      </c>
      <c r="I2214" s="6">
        <v>1</v>
      </c>
      <c r="J2214" s="6">
        <v>12</v>
      </c>
      <c r="K2214" s="6">
        <v>23</v>
      </c>
      <c r="L2214" s="6" t="s">
        <v>143</v>
      </c>
      <c r="M2214" s="6" t="s">
        <v>19788</v>
      </c>
      <c r="N2214" s="6">
        <v>4.5</v>
      </c>
      <c r="O2214" s="6">
        <v>4.5</v>
      </c>
      <c r="P2214" s="6">
        <v>4.5</v>
      </c>
      <c r="Q2214" s="6">
        <v>4</v>
      </c>
      <c r="R2214" s="6" t="s">
        <v>5341</v>
      </c>
      <c r="S2214" s="6" t="s">
        <v>171</v>
      </c>
      <c r="T2214" s="6" t="s">
        <v>5338</v>
      </c>
    </row>
    <row r="2215" spans="1:20" x14ac:dyDescent="0.25">
      <c r="A2215" s="6" t="s">
        <v>10823</v>
      </c>
      <c r="B2215" s="7">
        <f>(#REF!/#REF!)*10000000</f>
        <v>2191.2350597609561</v>
      </c>
      <c r="C2215" s="8">
        <v>1.65</v>
      </c>
      <c r="D2215" s="9">
        <v>7530</v>
      </c>
      <c r="E2215" s="6">
        <v>4</v>
      </c>
      <c r="F2215" s="6">
        <v>3</v>
      </c>
      <c r="G2215" s="6">
        <v>4</v>
      </c>
      <c r="H2215" s="6" t="s">
        <v>19785</v>
      </c>
      <c r="I2215" s="6">
        <v>0</v>
      </c>
      <c r="J2215" s="6">
        <v>6</v>
      </c>
      <c r="K2215" s="6">
        <v>23</v>
      </c>
      <c r="L2215" s="6" t="s">
        <v>31</v>
      </c>
      <c r="M2215" s="6" t="s">
        <v>19786</v>
      </c>
      <c r="N2215" s="6">
        <v>4.5</v>
      </c>
      <c r="O2215" s="6">
        <v>4.5</v>
      </c>
      <c r="P2215" s="6">
        <v>4.5</v>
      </c>
      <c r="Q2215" s="6">
        <v>4</v>
      </c>
      <c r="R2215" s="6" t="s">
        <v>10822</v>
      </c>
      <c r="S2215" s="6" t="s">
        <v>10814</v>
      </c>
      <c r="T2215" s="6" t="s">
        <v>10819</v>
      </c>
    </row>
    <row r="2216" spans="1:20" x14ac:dyDescent="0.25">
      <c r="A2216" s="6" t="s">
        <v>15436</v>
      </c>
      <c r="B2216" s="7">
        <f>(#REF!/#REF!)*10000000</f>
        <v>2192.5977898614278</v>
      </c>
      <c r="C2216" s="8">
        <v>1.25</v>
      </c>
      <c r="D2216" s="9">
        <v>5701</v>
      </c>
      <c r="E2216" s="6">
        <v>4</v>
      </c>
      <c r="F2216" s="6">
        <v>4</v>
      </c>
      <c r="G2216" s="6">
        <v>3</v>
      </c>
      <c r="H2216" s="6" t="s">
        <v>19785</v>
      </c>
      <c r="I2216" s="6">
        <v>0</v>
      </c>
      <c r="J2216" s="6">
        <v>16</v>
      </c>
      <c r="K2216" s="6">
        <v>16</v>
      </c>
      <c r="L2216" s="6"/>
      <c r="M2216" s="6" t="s">
        <v>19786</v>
      </c>
      <c r="N2216" s="6">
        <v>5</v>
      </c>
      <c r="O2216" s="6">
        <v>4</v>
      </c>
      <c r="P2216" s="6">
        <v>4</v>
      </c>
      <c r="Q2216" s="6">
        <v>4</v>
      </c>
      <c r="R2216" s="6" t="s">
        <v>234</v>
      </c>
      <c r="S2216" s="6"/>
      <c r="T2216" s="6" t="s">
        <v>14792</v>
      </c>
    </row>
    <row r="2217" spans="1:20" x14ac:dyDescent="0.25">
      <c r="A2217" s="6" t="s">
        <v>7133</v>
      </c>
      <c r="B2217" s="7">
        <f>(#REF!/#REF!)*10000000</f>
        <v>2193.055324804785</v>
      </c>
      <c r="C2217" s="8">
        <v>1.32</v>
      </c>
      <c r="D2217" s="9">
        <v>6019</v>
      </c>
      <c r="E2217" s="6">
        <v>4</v>
      </c>
      <c r="F2217" s="6">
        <v>4</v>
      </c>
      <c r="G2217" s="6">
        <v>3</v>
      </c>
      <c r="H2217" s="6" t="s">
        <v>19785</v>
      </c>
      <c r="I2217" s="6">
        <v>1</v>
      </c>
      <c r="J2217" s="6">
        <v>14</v>
      </c>
      <c r="K2217" s="6">
        <v>14</v>
      </c>
      <c r="L2217" s="6" t="s">
        <v>703</v>
      </c>
      <c r="M2217" s="6" t="s">
        <v>19790</v>
      </c>
      <c r="N2217" s="6">
        <v>5</v>
      </c>
      <c r="O2217" s="6">
        <v>2</v>
      </c>
      <c r="P2217" s="6">
        <v>4</v>
      </c>
      <c r="Q2217" s="6">
        <v>3</v>
      </c>
      <c r="R2217" s="6" t="s">
        <v>93</v>
      </c>
      <c r="S2217" s="6" t="s">
        <v>7132</v>
      </c>
      <c r="T2217" s="6" t="s">
        <v>742</v>
      </c>
    </row>
    <row r="2218" spans="1:20" x14ac:dyDescent="0.25">
      <c r="A2218" s="6" t="s">
        <v>10595</v>
      </c>
      <c r="B2218" s="7">
        <f>(#REF!/#REF!)*10000000</f>
        <v>2194.9516112940237</v>
      </c>
      <c r="C2218" s="8">
        <v>2.2000000000000002</v>
      </c>
      <c r="D2218" s="9">
        <v>10023</v>
      </c>
      <c r="E2218" s="6">
        <v>3</v>
      </c>
      <c r="F2218" s="6">
        <v>4</v>
      </c>
      <c r="G2218" s="6">
        <v>3</v>
      </c>
      <c r="H2218" s="6" t="s">
        <v>19785</v>
      </c>
      <c r="I2218" s="6">
        <v>1</v>
      </c>
      <c r="J2218" s="6">
        <v>8</v>
      </c>
      <c r="K2218" s="6">
        <v>24</v>
      </c>
      <c r="L2218" s="6" t="s">
        <v>143</v>
      </c>
      <c r="M2218" s="6" t="s">
        <v>19786</v>
      </c>
      <c r="N2218" s="6">
        <v>5</v>
      </c>
      <c r="O2218" s="6">
        <v>5</v>
      </c>
      <c r="P2218" s="6">
        <v>5</v>
      </c>
      <c r="Q2218" s="6">
        <v>4</v>
      </c>
      <c r="R2218" s="6" t="s">
        <v>10593</v>
      </c>
      <c r="S2218" s="6" t="s">
        <v>10594</v>
      </c>
      <c r="T2218" s="6" t="s">
        <v>478</v>
      </c>
    </row>
    <row r="2219" spans="1:20" x14ac:dyDescent="0.25">
      <c r="A2219" s="6" t="s">
        <v>17446</v>
      </c>
      <c r="B2219" s="7">
        <f>(#REF!/#REF!)*10000000</f>
        <v>2199.7929606625257</v>
      </c>
      <c r="C2219" s="8">
        <v>0.85</v>
      </c>
      <c r="D2219" s="9">
        <v>3864</v>
      </c>
      <c r="E2219" s="6">
        <v>3</v>
      </c>
      <c r="F2219" s="6">
        <v>3</v>
      </c>
      <c r="G2219" s="6">
        <v>0</v>
      </c>
      <c r="H2219" s="6" t="s">
        <v>19785</v>
      </c>
      <c r="I2219" s="6">
        <v>0</v>
      </c>
      <c r="J2219" s="6">
        <v>5</v>
      </c>
      <c r="K2219" s="6">
        <v>5</v>
      </c>
      <c r="L2219" s="6"/>
      <c r="M2219" s="6" t="s">
        <v>19789</v>
      </c>
      <c r="N2219" s="6"/>
      <c r="O2219" s="6"/>
      <c r="P2219" s="6"/>
      <c r="Q2219" s="6"/>
      <c r="R2219" s="6"/>
      <c r="S2219" s="6"/>
      <c r="T2219" s="6" t="s">
        <v>347</v>
      </c>
    </row>
    <row r="2220" spans="1:20" x14ac:dyDescent="0.25">
      <c r="A2220" s="6" t="s">
        <v>13391</v>
      </c>
      <c r="B2220" s="7">
        <f>(#REF!/#REF!)*10000000</f>
        <v>2200</v>
      </c>
      <c r="C2220" s="8">
        <v>2.75</v>
      </c>
      <c r="D2220" s="9">
        <v>12500</v>
      </c>
      <c r="E2220" s="6">
        <v>3</v>
      </c>
      <c r="F2220" s="6">
        <v>3</v>
      </c>
      <c r="G2220" s="6">
        <v>3</v>
      </c>
      <c r="H2220" s="6" t="s">
        <v>19785</v>
      </c>
      <c r="I2220" s="6">
        <v>1</v>
      </c>
      <c r="J2220" s="6">
        <v>3</v>
      </c>
      <c r="K2220" s="6">
        <v>18</v>
      </c>
      <c r="L2220" s="6" t="s">
        <v>206</v>
      </c>
      <c r="M2220" s="6" t="s">
        <v>19790</v>
      </c>
      <c r="N2220" s="6">
        <v>5</v>
      </c>
      <c r="O2220" s="6">
        <v>4.5</v>
      </c>
      <c r="P2220" s="6">
        <v>5</v>
      </c>
      <c r="Q2220" s="6">
        <v>4</v>
      </c>
      <c r="R2220" s="6"/>
      <c r="S2220" s="6" t="s">
        <v>13390</v>
      </c>
      <c r="T2220" s="6" t="s">
        <v>13388</v>
      </c>
    </row>
    <row r="2221" spans="1:20" x14ac:dyDescent="0.25">
      <c r="A2221" s="6" t="s">
        <v>16330</v>
      </c>
      <c r="B2221" s="7">
        <f>(#REF!/#REF!)*10000000</f>
        <v>2200</v>
      </c>
      <c r="C2221" s="8">
        <v>2.75</v>
      </c>
      <c r="D2221" s="9">
        <v>12500</v>
      </c>
      <c r="E2221" s="6">
        <v>4</v>
      </c>
      <c r="F2221" s="6">
        <v>5</v>
      </c>
      <c r="G2221" s="6">
        <v>4</v>
      </c>
      <c r="H2221" s="6" t="s">
        <v>19785</v>
      </c>
      <c r="I2221" s="6">
        <v>2</v>
      </c>
      <c r="J2221" s="6">
        <v>8</v>
      </c>
      <c r="K2221" s="6">
        <v>14</v>
      </c>
      <c r="L2221" s="6" t="s">
        <v>270</v>
      </c>
      <c r="M2221" s="6" t="s">
        <v>19787</v>
      </c>
      <c r="N2221" s="6">
        <v>4</v>
      </c>
      <c r="O2221" s="6">
        <v>3</v>
      </c>
      <c r="P2221" s="6">
        <v>4</v>
      </c>
      <c r="Q2221" s="6">
        <v>3</v>
      </c>
      <c r="R2221" s="6" t="s">
        <v>16327</v>
      </c>
      <c r="S2221" s="6" t="s">
        <v>16328</v>
      </c>
      <c r="T2221" s="6" t="s">
        <v>16324</v>
      </c>
    </row>
    <row r="2222" spans="1:20" x14ac:dyDescent="0.25">
      <c r="A2222" s="6" t="s">
        <v>11203</v>
      </c>
      <c r="B2222" s="7">
        <f>(#REF!/#REF!)*10000000</f>
        <v>2200.0125715004087</v>
      </c>
      <c r="C2222" s="8">
        <v>3.5</v>
      </c>
      <c r="D2222" s="9">
        <v>15909</v>
      </c>
      <c r="E2222" s="6">
        <v>3</v>
      </c>
      <c r="F2222" s="6">
        <v>3</v>
      </c>
      <c r="G2222" s="6">
        <v>3</v>
      </c>
      <c r="H2222" s="6" t="s">
        <v>19785</v>
      </c>
      <c r="I2222" s="6">
        <v>2</v>
      </c>
      <c r="J2222" s="6">
        <v>7</v>
      </c>
      <c r="K2222" s="6">
        <v>17</v>
      </c>
      <c r="L2222" s="6" t="s">
        <v>143</v>
      </c>
      <c r="M2222" s="6" t="s">
        <v>19790</v>
      </c>
      <c r="N2222" s="6">
        <v>5</v>
      </c>
      <c r="O2222" s="6">
        <v>4.5</v>
      </c>
      <c r="P2222" s="6">
        <v>5</v>
      </c>
      <c r="Q2222" s="6">
        <v>5</v>
      </c>
      <c r="R2222" s="6" t="s">
        <v>11202</v>
      </c>
      <c r="S2222" s="6" t="s">
        <v>7792</v>
      </c>
      <c r="T2222" s="6" t="s">
        <v>11200</v>
      </c>
    </row>
    <row r="2223" spans="1:20" x14ac:dyDescent="0.25">
      <c r="A2223" s="6" t="s">
        <v>4206</v>
      </c>
      <c r="B2223" s="7">
        <f>(#REF!/#REF!)*10000000</f>
        <v>2200.0312061163986</v>
      </c>
      <c r="C2223" s="8">
        <v>2.82</v>
      </c>
      <c r="D2223" s="9">
        <v>12818</v>
      </c>
      <c r="E2223" s="6">
        <v>3</v>
      </c>
      <c r="F2223" s="6">
        <v>3</v>
      </c>
      <c r="G2223" s="6">
        <v>3</v>
      </c>
      <c r="H2223" s="6" t="s">
        <v>19785</v>
      </c>
      <c r="I2223" s="6">
        <v>1</v>
      </c>
      <c r="J2223" s="6">
        <v>2</v>
      </c>
      <c r="K2223" s="6">
        <v>12</v>
      </c>
      <c r="L2223" s="6" t="s">
        <v>206</v>
      </c>
      <c r="M2223" s="6" t="s">
        <v>19786</v>
      </c>
      <c r="N2223" s="6">
        <v>5</v>
      </c>
      <c r="O2223" s="6">
        <v>5</v>
      </c>
      <c r="P2223" s="6">
        <v>5</v>
      </c>
      <c r="Q2223" s="6">
        <v>5</v>
      </c>
      <c r="R2223" s="6" t="s">
        <v>4204</v>
      </c>
      <c r="S2223" s="6" t="s">
        <v>4205</v>
      </c>
      <c r="T2223" s="6" t="s">
        <v>4201</v>
      </c>
    </row>
    <row r="2224" spans="1:20" x14ac:dyDescent="0.25">
      <c r="A2224" s="6" t="s">
        <v>6909</v>
      </c>
      <c r="B2224" s="7">
        <f>(#REF!/#REF!)*10000000</f>
        <v>2200.0511639805577</v>
      </c>
      <c r="C2224" s="8">
        <v>2.58</v>
      </c>
      <c r="D2224" s="9">
        <v>11727</v>
      </c>
      <c r="E2224" s="6">
        <v>3</v>
      </c>
      <c r="F2224" s="6">
        <v>4</v>
      </c>
      <c r="G2224" s="6">
        <v>2</v>
      </c>
      <c r="H2224" s="6" t="s">
        <v>19785</v>
      </c>
      <c r="I2224" s="6">
        <v>1</v>
      </c>
      <c r="J2224" s="6">
        <v>9</v>
      </c>
      <c r="K2224" s="6">
        <v>21</v>
      </c>
      <c r="L2224" s="6" t="s">
        <v>270</v>
      </c>
      <c r="M2224" s="6" t="s">
        <v>19786</v>
      </c>
      <c r="N2224" s="6">
        <v>5</v>
      </c>
      <c r="O2224" s="6">
        <v>4</v>
      </c>
      <c r="P2224" s="6">
        <v>4</v>
      </c>
      <c r="Q2224" s="6">
        <v>3</v>
      </c>
      <c r="R2224" s="6" t="s">
        <v>93</v>
      </c>
      <c r="S2224" s="6" t="s">
        <v>5676</v>
      </c>
      <c r="T2224" s="6" t="s">
        <v>6156</v>
      </c>
    </row>
    <row r="2225" spans="1:20" x14ac:dyDescent="0.25">
      <c r="A2225" s="6" t="s">
        <v>8221</v>
      </c>
      <c r="B2225" s="7">
        <f>(#REF!/#REF!)*10000000</f>
        <v>2200.0511639805577</v>
      </c>
      <c r="C2225" s="8">
        <v>2.58</v>
      </c>
      <c r="D2225" s="9">
        <v>11727</v>
      </c>
      <c r="E2225" s="6">
        <v>3</v>
      </c>
      <c r="F2225" s="6">
        <v>4</v>
      </c>
      <c r="G2225" s="6">
        <v>2</v>
      </c>
      <c r="H2225" s="6" t="s">
        <v>19785</v>
      </c>
      <c r="I2225" s="6">
        <v>1</v>
      </c>
      <c r="J2225" s="6">
        <v>10</v>
      </c>
      <c r="K2225" s="6">
        <v>21</v>
      </c>
      <c r="L2225" s="6" t="s">
        <v>304</v>
      </c>
      <c r="M2225" s="6" t="s">
        <v>19790</v>
      </c>
      <c r="N2225" s="6">
        <v>5</v>
      </c>
      <c r="O2225" s="6">
        <v>4</v>
      </c>
      <c r="P2225" s="6">
        <v>4</v>
      </c>
      <c r="Q2225" s="6">
        <v>3</v>
      </c>
      <c r="R2225" s="6" t="s">
        <v>93</v>
      </c>
      <c r="S2225" s="6" t="s">
        <v>8220</v>
      </c>
      <c r="T2225" s="6" t="s">
        <v>6156</v>
      </c>
    </row>
    <row r="2226" spans="1:20" x14ac:dyDescent="0.25">
      <c r="A2226" s="6" t="s">
        <v>9776</v>
      </c>
      <c r="B2226" s="7">
        <f>(#REF!/#REF!)*10000000</f>
        <v>2200.0511639805577</v>
      </c>
      <c r="C2226" s="8">
        <v>1.72</v>
      </c>
      <c r="D2226" s="9">
        <v>7818</v>
      </c>
      <c r="E2226" s="6">
        <v>3</v>
      </c>
      <c r="F2226" s="6">
        <v>3</v>
      </c>
      <c r="G2226" s="6">
        <v>2</v>
      </c>
      <c r="H2226" s="6" t="s">
        <v>19785</v>
      </c>
      <c r="I2226" s="6">
        <v>0</v>
      </c>
      <c r="J2226" s="6">
        <v>2</v>
      </c>
      <c r="K2226" s="6">
        <v>17</v>
      </c>
      <c r="L2226" s="6" t="s">
        <v>143</v>
      </c>
      <c r="M2226" s="6" t="s">
        <v>19787</v>
      </c>
      <c r="N2226" s="6">
        <v>5</v>
      </c>
      <c r="O2226" s="6">
        <v>4</v>
      </c>
      <c r="P2226" s="6">
        <v>5</v>
      </c>
      <c r="Q2226" s="6">
        <v>4</v>
      </c>
      <c r="R2226" s="6" t="s">
        <v>9774</v>
      </c>
      <c r="S2226" s="6" t="s">
        <v>9775</v>
      </c>
      <c r="T2226" s="6" t="s">
        <v>942</v>
      </c>
    </row>
    <row r="2227" spans="1:20" x14ac:dyDescent="0.25">
      <c r="A2227" s="6" t="s">
        <v>6816</v>
      </c>
      <c r="B2227" s="7">
        <f>(#REF!/#REF!)*10000000</f>
        <v>2200.0776497994048</v>
      </c>
      <c r="C2227" s="8">
        <v>3.4</v>
      </c>
      <c r="D2227" s="9">
        <v>15454</v>
      </c>
      <c r="E2227" s="6">
        <v>3</v>
      </c>
      <c r="F2227" s="6">
        <v>4</v>
      </c>
      <c r="G2227" s="6">
        <v>3</v>
      </c>
      <c r="H2227" s="6" t="s">
        <v>19785</v>
      </c>
      <c r="I2227" s="6">
        <v>2</v>
      </c>
      <c r="J2227" s="6">
        <v>9</v>
      </c>
      <c r="K2227" s="6">
        <v>17</v>
      </c>
      <c r="L2227" s="6" t="s">
        <v>270</v>
      </c>
      <c r="M2227" s="6" t="s">
        <v>19786</v>
      </c>
      <c r="N2227" s="6">
        <v>5</v>
      </c>
      <c r="O2227" s="6">
        <v>4.5</v>
      </c>
      <c r="P2227" s="6">
        <v>5</v>
      </c>
      <c r="Q2227" s="6">
        <v>5</v>
      </c>
      <c r="R2227" s="6" t="s">
        <v>6814</v>
      </c>
      <c r="S2227" s="6" t="s">
        <v>6815</v>
      </c>
      <c r="T2227" s="6" t="s">
        <v>6812</v>
      </c>
    </row>
    <row r="2228" spans="1:20" x14ac:dyDescent="0.25">
      <c r="A2228" s="6" t="s">
        <v>2796</v>
      </c>
      <c r="B2228" s="7">
        <f>(#REF!/#REF!)*10000000</f>
        <v>2200.0776497994048</v>
      </c>
      <c r="C2228" s="8">
        <v>1.7</v>
      </c>
      <c r="D2228" s="9">
        <v>7727</v>
      </c>
      <c r="E2228" s="6">
        <v>3</v>
      </c>
      <c r="F2228" s="6">
        <v>3</v>
      </c>
      <c r="G2228" s="6">
        <v>3</v>
      </c>
      <c r="H2228" s="6" t="s">
        <v>19785</v>
      </c>
      <c r="I2228" s="6">
        <v>1</v>
      </c>
      <c r="J2228" s="6">
        <v>4</v>
      </c>
      <c r="K2228" s="6">
        <v>8</v>
      </c>
      <c r="L2228" s="6" t="s">
        <v>703</v>
      </c>
      <c r="M2228" s="6" t="s">
        <v>19790</v>
      </c>
      <c r="N2228" s="6">
        <v>4</v>
      </c>
      <c r="O2228" s="6">
        <v>4</v>
      </c>
      <c r="P2228" s="6">
        <v>5</v>
      </c>
      <c r="Q2228" s="6">
        <v>5</v>
      </c>
      <c r="R2228" s="6"/>
      <c r="S2228" s="6" t="s">
        <v>171</v>
      </c>
      <c r="T2228" s="6" t="s">
        <v>2792</v>
      </c>
    </row>
    <row r="2229" spans="1:20" x14ac:dyDescent="0.25">
      <c r="A2229" s="6" t="s">
        <v>15976</v>
      </c>
      <c r="B2229" s="7">
        <f>(#REF!/#REF!)*10000000</f>
        <v>2200.1105583195135</v>
      </c>
      <c r="C2229" s="8">
        <v>3.98</v>
      </c>
      <c r="D2229" s="9">
        <v>18090</v>
      </c>
      <c r="E2229" s="6">
        <v>3</v>
      </c>
      <c r="F2229" s="6">
        <v>4</v>
      </c>
      <c r="G2229" s="6">
        <v>4</v>
      </c>
      <c r="H2229" s="6" t="s">
        <v>19785</v>
      </c>
      <c r="I2229" s="6">
        <v>1</v>
      </c>
      <c r="J2229" s="6">
        <v>2</v>
      </c>
      <c r="K2229" s="6">
        <v>17</v>
      </c>
      <c r="L2229" s="6" t="s">
        <v>206</v>
      </c>
      <c r="M2229" s="6" t="s">
        <v>19790</v>
      </c>
      <c r="N2229" s="6">
        <v>5</v>
      </c>
      <c r="O2229" s="6">
        <v>4.5</v>
      </c>
      <c r="P2229" s="6">
        <v>5</v>
      </c>
      <c r="Q2229" s="6">
        <v>5</v>
      </c>
      <c r="R2229" s="6" t="s">
        <v>15974</v>
      </c>
      <c r="S2229" s="6" t="s">
        <v>15975</v>
      </c>
      <c r="T2229" s="6" t="s">
        <v>3280</v>
      </c>
    </row>
    <row r="2230" spans="1:20" x14ac:dyDescent="0.25">
      <c r="A2230" s="6" t="s">
        <v>3287</v>
      </c>
      <c r="B2230" s="7">
        <f>(#REF!/#REF!)*10000000</f>
        <v>2200.1147885976661</v>
      </c>
      <c r="C2230" s="8">
        <v>3.45</v>
      </c>
      <c r="D2230" s="9">
        <v>15681</v>
      </c>
      <c r="E2230" s="6">
        <v>3</v>
      </c>
      <c r="F2230" s="6">
        <v>4</v>
      </c>
      <c r="G2230" s="6">
        <v>3</v>
      </c>
      <c r="H2230" s="6" t="s">
        <v>19785</v>
      </c>
      <c r="I2230" s="6">
        <v>1</v>
      </c>
      <c r="J2230" s="6">
        <v>6</v>
      </c>
      <c r="K2230" s="6">
        <v>17</v>
      </c>
      <c r="L2230" s="6" t="s">
        <v>270</v>
      </c>
      <c r="M2230" s="6" t="s">
        <v>19786</v>
      </c>
      <c r="N2230" s="6">
        <v>5</v>
      </c>
      <c r="O2230" s="6">
        <v>4.5</v>
      </c>
      <c r="P2230" s="6">
        <v>5</v>
      </c>
      <c r="Q2230" s="6">
        <v>5</v>
      </c>
      <c r="R2230" s="6" t="s">
        <v>3284</v>
      </c>
      <c r="S2230" s="6" t="s">
        <v>3285</v>
      </c>
      <c r="T2230" s="6" t="s">
        <v>3280</v>
      </c>
    </row>
    <row r="2231" spans="1:20" x14ac:dyDescent="0.25">
      <c r="A2231" s="6" t="s">
        <v>15543</v>
      </c>
      <c r="B2231" s="7">
        <f>(#REF!/#REF!)*10000000</f>
        <v>2200.1303780964799</v>
      </c>
      <c r="C2231" s="8">
        <v>1.35</v>
      </c>
      <c r="D2231" s="9">
        <v>6136</v>
      </c>
      <c r="E2231" s="6">
        <v>3</v>
      </c>
      <c r="F2231" s="6">
        <v>3</v>
      </c>
      <c r="G2231" s="6">
        <v>3</v>
      </c>
      <c r="H2231" s="6" t="s">
        <v>19785</v>
      </c>
      <c r="I2231" s="6">
        <v>1</v>
      </c>
      <c r="J2231" s="6">
        <v>2</v>
      </c>
      <c r="K2231" s="6">
        <v>11</v>
      </c>
      <c r="L2231" s="6"/>
      <c r="M2231" s="6" t="s">
        <v>19788</v>
      </c>
      <c r="N2231" s="6">
        <v>5</v>
      </c>
      <c r="O2231" s="6">
        <v>4</v>
      </c>
      <c r="P2231" s="6">
        <v>5</v>
      </c>
      <c r="Q2231" s="6">
        <v>3.5</v>
      </c>
      <c r="R2231" s="6"/>
      <c r="S2231" s="6" t="s">
        <v>13805</v>
      </c>
      <c r="T2231" s="6" t="s">
        <v>61</v>
      </c>
    </row>
    <row r="2232" spans="1:20" x14ac:dyDescent="0.25">
      <c r="A2232" s="6" t="s">
        <v>7065</v>
      </c>
      <c r="B2232" s="7">
        <f>(#REF!/#REF!)*10000000</f>
        <v>2200.1508674880561</v>
      </c>
      <c r="C2232" s="8">
        <v>1.75</v>
      </c>
      <c r="D2232" s="9">
        <v>7954</v>
      </c>
      <c r="E2232" s="6">
        <v>3</v>
      </c>
      <c r="F2232" s="6">
        <v>3</v>
      </c>
      <c r="G2232" s="6">
        <v>4</v>
      </c>
      <c r="H2232" s="6" t="s">
        <v>19785</v>
      </c>
      <c r="I2232" s="6">
        <v>1</v>
      </c>
      <c r="J2232" s="6">
        <v>6</v>
      </c>
      <c r="K2232" s="6">
        <v>9</v>
      </c>
      <c r="L2232" s="6" t="s">
        <v>143</v>
      </c>
      <c r="M2232" s="6" t="s">
        <v>19790</v>
      </c>
      <c r="N2232" s="6">
        <v>4</v>
      </c>
      <c r="O2232" s="6">
        <v>4</v>
      </c>
      <c r="P2232" s="6">
        <v>5</v>
      </c>
      <c r="Q2232" s="6">
        <v>4</v>
      </c>
      <c r="R2232" s="6" t="s">
        <v>7063</v>
      </c>
      <c r="S2232" s="6" t="s">
        <v>7064</v>
      </c>
      <c r="T2232" s="6" t="s">
        <v>7060</v>
      </c>
    </row>
    <row r="2233" spans="1:20" x14ac:dyDescent="0.25">
      <c r="A2233" s="6" t="s">
        <v>7183</v>
      </c>
      <c r="B2233" s="7">
        <f>(#REF!/#REF!)*10000000</f>
        <v>2200.1508674880561</v>
      </c>
      <c r="C2233" s="8">
        <v>1.75</v>
      </c>
      <c r="D2233" s="9">
        <v>7954</v>
      </c>
      <c r="E2233" s="6">
        <v>3</v>
      </c>
      <c r="F2233" s="6">
        <v>4</v>
      </c>
      <c r="G2233" s="6">
        <v>4</v>
      </c>
      <c r="H2233" s="6" t="s">
        <v>19785</v>
      </c>
      <c r="I2233" s="6">
        <v>1</v>
      </c>
      <c r="J2233" s="6">
        <v>5</v>
      </c>
      <c r="K2233" s="6">
        <v>9</v>
      </c>
      <c r="L2233" s="6" t="s">
        <v>270</v>
      </c>
      <c r="M2233" s="6" t="s">
        <v>19790</v>
      </c>
      <c r="N2233" s="6">
        <v>4</v>
      </c>
      <c r="O2233" s="6">
        <v>4</v>
      </c>
      <c r="P2233" s="6">
        <v>5</v>
      </c>
      <c r="Q2233" s="6">
        <v>4</v>
      </c>
      <c r="R2233" s="6" t="s">
        <v>7181</v>
      </c>
      <c r="S2233" s="6" t="s">
        <v>7182</v>
      </c>
      <c r="T2233" s="6" t="s">
        <v>7179</v>
      </c>
    </row>
    <row r="2234" spans="1:20" x14ac:dyDescent="0.25">
      <c r="A2234" s="6" t="s">
        <v>19394</v>
      </c>
      <c r="B2234" s="7">
        <f>(#REF!/#REF!)*10000000</f>
        <v>2200.3168456257704</v>
      </c>
      <c r="C2234" s="8">
        <v>1.25</v>
      </c>
      <c r="D2234" s="9">
        <v>5681</v>
      </c>
      <c r="E2234" s="6">
        <v>3</v>
      </c>
      <c r="F2234" s="6">
        <v>2</v>
      </c>
      <c r="G2234" s="6">
        <v>0</v>
      </c>
      <c r="H2234" s="6" t="s">
        <v>19785</v>
      </c>
      <c r="I2234" s="6">
        <v>0</v>
      </c>
      <c r="J2234" s="6">
        <v>0</v>
      </c>
      <c r="K2234" s="6">
        <v>22</v>
      </c>
      <c r="L2234" s="6"/>
      <c r="M2234" s="6" t="s">
        <v>19786</v>
      </c>
      <c r="N2234" s="6">
        <v>4</v>
      </c>
      <c r="O2234" s="6">
        <v>3</v>
      </c>
      <c r="P2234" s="6">
        <v>4</v>
      </c>
      <c r="Q2234" s="6">
        <v>4</v>
      </c>
      <c r="R2234" s="6" t="s">
        <v>19393</v>
      </c>
      <c r="S2234" s="6" t="s">
        <v>13504</v>
      </c>
      <c r="T2234" s="6" t="s">
        <v>3156</v>
      </c>
    </row>
    <row r="2235" spans="1:20" x14ac:dyDescent="0.25">
      <c r="A2235" s="6" t="s">
        <v>13257</v>
      </c>
      <c r="B2235" s="7">
        <f>(#REF!/#REF!)*10000000</f>
        <v>2201.1194264511664</v>
      </c>
      <c r="C2235" s="8">
        <v>3.5</v>
      </c>
      <c r="D2235" s="9">
        <v>15901</v>
      </c>
      <c r="E2235" s="6">
        <v>3</v>
      </c>
      <c r="F2235" s="6">
        <v>3</v>
      </c>
      <c r="G2235" s="6">
        <v>2</v>
      </c>
      <c r="H2235" s="6" t="s">
        <v>19785</v>
      </c>
      <c r="I2235" s="6">
        <v>1</v>
      </c>
      <c r="J2235" s="6">
        <v>4</v>
      </c>
      <c r="K2235" s="6">
        <v>17</v>
      </c>
      <c r="L2235" s="6" t="s">
        <v>703</v>
      </c>
      <c r="M2235" s="6" t="s">
        <v>19786</v>
      </c>
      <c r="N2235" s="6">
        <v>5</v>
      </c>
      <c r="O2235" s="6">
        <v>4.5</v>
      </c>
      <c r="P2235" s="6">
        <v>5</v>
      </c>
      <c r="Q2235" s="6">
        <v>5</v>
      </c>
      <c r="R2235" s="6" t="s">
        <v>13255</v>
      </c>
      <c r="S2235" s="6" t="s">
        <v>13256</v>
      </c>
      <c r="T2235" s="6" t="s">
        <v>13253</v>
      </c>
    </row>
    <row r="2236" spans="1:20" x14ac:dyDescent="0.25">
      <c r="A2236" s="6" t="s">
        <v>18119</v>
      </c>
      <c r="B2236" s="7">
        <f>(#REF!/#REF!)*10000000</f>
        <v>2208.2018927444792</v>
      </c>
      <c r="C2236" s="8">
        <v>1.4</v>
      </c>
      <c r="D2236" s="9">
        <v>6340</v>
      </c>
      <c r="E2236" s="6">
        <v>3</v>
      </c>
      <c r="F2236" s="6">
        <v>3</v>
      </c>
      <c r="G2236" s="6">
        <v>3</v>
      </c>
      <c r="H2236" s="6" t="s">
        <v>19785</v>
      </c>
      <c r="I2236" s="6">
        <v>0</v>
      </c>
      <c r="J2236" s="6">
        <v>10</v>
      </c>
      <c r="K2236" s="6">
        <v>10</v>
      </c>
      <c r="L2236" s="6" t="s">
        <v>143</v>
      </c>
      <c r="M2236" s="6" t="s">
        <v>19789</v>
      </c>
      <c r="N2236" s="6">
        <v>5</v>
      </c>
      <c r="O2236" s="6">
        <v>4</v>
      </c>
      <c r="P2236" s="6">
        <v>4.5</v>
      </c>
      <c r="Q2236" s="6">
        <v>4.5</v>
      </c>
      <c r="R2236" s="6" t="s">
        <v>234</v>
      </c>
      <c r="S2236" s="6" t="s">
        <v>5987</v>
      </c>
      <c r="T2236" s="6" t="s">
        <v>18116</v>
      </c>
    </row>
    <row r="2237" spans="1:20" x14ac:dyDescent="0.25">
      <c r="A2237" s="6" t="s">
        <v>12769</v>
      </c>
      <c r="B2237" s="7">
        <f>(#REF!/#REF!)*10000000</f>
        <v>2213.9303482587065</v>
      </c>
      <c r="C2237" s="8">
        <v>1.78</v>
      </c>
      <c r="D2237" s="9">
        <v>8040</v>
      </c>
      <c r="E2237" s="6">
        <v>4</v>
      </c>
      <c r="F2237" s="6">
        <v>4</v>
      </c>
      <c r="G2237" s="6">
        <v>4</v>
      </c>
      <c r="H2237" s="6" t="s">
        <v>19785</v>
      </c>
      <c r="I2237" s="6">
        <v>0</v>
      </c>
      <c r="J2237" s="6">
        <v>12</v>
      </c>
      <c r="K2237" s="6">
        <v>29</v>
      </c>
      <c r="L2237" s="6" t="s">
        <v>143</v>
      </c>
      <c r="M2237" s="6" t="s">
        <v>19786</v>
      </c>
      <c r="N2237" s="6">
        <v>5</v>
      </c>
      <c r="O2237" s="6">
        <v>4</v>
      </c>
      <c r="P2237" s="6">
        <v>5</v>
      </c>
      <c r="Q2237" s="6">
        <v>4</v>
      </c>
      <c r="R2237" s="6" t="s">
        <v>4577</v>
      </c>
      <c r="S2237" s="6" t="s">
        <v>12768</v>
      </c>
      <c r="T2237" s="6" t="s">
        <v>215</v>
      </c>
    </row>
    <row r="2238" spans="1:20" x14ac:dyDescent="0.25">
      <c r="A2238" s="6" t="s">
        <v>16126</v>
      </c>
      <c r="B2238" s="7">
        <f>(#REF!/#REF!)*10000000</f>
        <v>2214.0221402214024</v>
      </c>
      <c r="C2238" s="8">
        <v>1.5</v>
      </c>
      <c r="D2238" s="9">
        <v>6775</v>
      </c>
      <c r="E2238" s="6">
        <v>3</v>
      </c>
      <c r="F2238" s="6">
        <v>2</v>
      </c>
      <c r="G2238" s="6">
        <v>4</v>
      </c>
      <c r="H2238" s="6" t="s">
        <v>19785</v>
      </c>
      <c r="I2238" s="6">
        <v>0</v>
      </c>
      <c r="J2238" s="6">
        <v>1</v>
      </c>
      <c r="K2238" s="6">
        <v>3</v>
      </c>
      <c r="L2238" s="6"/>
      <c r="M2238" s="6" t="s">
        <v>19790</v>
      </c>
      <c r="N2238" s="6">
        <v>4</v>
      </c>
      <c r="O2238" s="6">
        <v>4</v>
      </c>
      <c r="P2238" s="6">
        <v>4</v>
      </c>
      <c r="Q2238" s="6">
        <v>4</v>
      </c>
      <c r="R2238" s="6" t="s">
        <v>16124</v>
      </c>
      <c r="S2238" s="6" t="s">
        <v>16125</v>
      </c>
      <c r="T2238" s="6" t="s">
        <v>16121</v>
      </c>
    </row>
    <row r="2239" spans="1:20" x14ac:dyDescent="0.25">
      <c r="A2239" s="6" t="s">
        <v>4844</v>
      </c>
      <c r="B2239" s="7">
        <f>(#REF!/#REF!)*10000000</f>
        <v>2215.0323544051766</v>
      </c>
      <c r="C2239" s="8">
        <v>1.78</v>
      </c>
      <c r="D2239" s="9">
        <v>8036</v>
      </c>
      <c r="E2239" s="6">
        <v>4</v>
      </c>
      <c r="F2239" s="6">
        <v>4</v>
      </c>
      <c r="G2239" s="6">
        <v>4</v>
      </c>
      <c r="H2239" s="6" t="s">
        <v>19785</v>
      </c>
      <c r="I2239" s="6">
        <v>0</v>
      </c>
      <c r="J2239" s="6">
        <v>8</v>
      </c>
      <c r="K2239" s="6">
        <v>19</v>
      </c>
      <c r="L2239" s="6" t="s">
        <v>703</v>
      </c>
      <c r="M2239" s="6" t="s">
        <v>19786</v>
      </c>
      <c r="N2239" s="6">
        <v>5</v>
      </c>
      <c r="O2239" s="6">
        <v>4</v>
      </c>
      <c r="P2239" s="6">
        <v>5</v>
      </c>
      <c r="Q2239" s="6">
        <v>4</v>
      </c>
      <c r="R2239" s="6"/>
      <c r="S2239" s="6" t="s">
        <v>4843</v>
      </c>
      <c r="T2239" s="6" t="s">
        <v>215</v>
      </c>
    </row>
    <row r="2240" spans="1:20" x14ac:dyDescent="0.25">
      <c r="A2240" s="6" t="s">
        <v>5322</v>
      </c>
      <c r="B2240" s="7">
        <f>(#REF!/#REF!)*10000000</f>
        <v>2215.062424486508</v>
      </c>
      <c r="C2240" s="8">
        <v>1.65</v>
      </c>
      <c r="D2240" s="9">
        <v>7449</v>
      </c>
      <c r="E2240" s="6">
        <v>4</v>
      </c>
      <c r="F2240" s="6">
        <v>4</v>
      </c>
      <c r="G2240" s="6">
        <v>4</v>
      </c>
      <c r="H2240" s="6" t="s">
        <v>19785</v>
      </c>
      <c r="I2240" s="6">
        <v>1</v>
      </c>
      <c r="J2240" s="6">
        <v>8</v>
      </c>
      <c r="K2240" s="6">
        <v>19</v>
      </c>
      <c r="L2240" s="6" t="s">
        <v>270</v>
      </c>
      <c r="M2240" s="6" t="s">
        <v>19786</v>
      </c>
      <c r="N2240" s="6">
        <v>5</v>
      </c>
      <c r="O2240" s="6">
        <v>4</v>
      </c>
      <c r="P2240" s="6">
        <v>5</v>
      </c>
      <c r="Q2240" s="6">
        <v>4</v>
      </c>
      <c r="R2240" s="6"/>
      <c r="S2240" s="6" t="s">
        <v>5321</v>
      </c>
      <c r="T2240" s="6" t="s">
        <v>5298</v>
      </c>
    </row>
    <row r="2241" spans="1:20" x14ac:dyDescent="0.25">
      <c r="A2241" s="6" t="s">
        <v>12749</v>
      </c>
      <c r="B2241" s="7">
        <f>(#REF!/#REF!)*10000000</f>
        <v>2215.062424486508</v>
      </c>
      <c r="C2241" s="8">
        <v>1.65</v>
      </c>
      <c r="D2241" s="9">
        <v>7449</v>
      </c>
      <c r="E2241" s="6">
        <v>4</v>
      </c>
      <c r="F2241" s="6">
        <v>4</v>
      </c>
      <c r="G2241" s="6">
        <v>4</v>
      </c>
      <c r="H2241" s="6" t="s">
        <v>19785</v>
      </c>
      <c r="I2241" s="6">
        <v>0</v>
      </c>
      <c r="J2241" s="6">
        <v>15</v>
      </c>
      <c r="K2241" s="6">
        <v>29</v>
      </c>
      <c r="L2241" s="6" t="s">
        <v>270</v>
      </c>
      <c r="M2241" s="6" t="s">
        <v>19786</v>
      </c>
      <c r="N2241" s="6">
        <v>5</v>
      </c>
      <c r="O2241" s="6">
        <v>4</v>
      </c>
      <c r="P2241" s="6">
        <v>5</v>
      </c>
      <c r="Q2241" s="6">
        <v>4</v>
      </c>
      <c r="R2241" s="6" t="s">
        <v>12747</v>
      </c>
      <c r="S2241" s="6" t="s">
        <v>12748</v>
      </c>
      <c r="T2241" s="6" t="s">
        <v>12745</v>
      </c>
    </row>
    <row r="2242" spans="1:20" x14ac:dyDescent="0.25">
      <c r="A2242" s="6" t="s">
        <v>1918</v>
      </c>
      <c r="B2242" s="7">
        <f>(#REF!/#REF!)*10000000</f>
        <v>2215.0723920306896</v>
      </c>
      <c r="C2242" s="8">
        <v>1.79</v>
      </c>
      <c r="D2242" s="9">
        <v>8081</v>
      </c>
      <c r="E2242" s="6">
        <v>4</v>
      </c>
      <c r="F2242" s="6">
        <v>3</v>
      </c>
      <c r="G2242" s="6">
        <v>4</v>
      </c>
      <c r="H2242" s="6" t="s">
        <v>19785</v>
      </c>
      <c r="I2242" s="6">
        <v>0</v>
      </c>
      <c r="J2242" s="6">
        <v>10</v>
      </c>
      <c r="K2242" s="6">
        <v>18</v>
      </c>
      <c r="L2242" s="6" t="s">
        <v>143</v>
      </c>
      <c r="M2242" s="6" t="s">
        <v>19790</v>
      </c>
      <c r="N2242" s="6">
        <v>5</v>
      </c>
      <c r="O2242" s="6">
        <v>4</v>
      </c>
      <c r="P2242" s="6">
        <v>5</v>
      </c>
      <c r="Q2242" s="6">
        <v>4</v>
      </c>
      <c r="R2242" s="6" t="s">
        <v>93</v>
      </c>
      <c r="S2242" s="6" t="s">
        <v>1916</v>
      </c>
      <c r="T2242" s="6" t="s">
        <v>215</v>
      </c>
    </row>
    <row r="2243" spans="1:20" x14ac:dyDescent="0.25">
      <c r="A2243" s="6" t="s">
        <v>12271</v>
      </c>
      <c r="B2243" s="7">
        <f>(#REF!/#REF!)*10000000</f>
        <v>2215.1634205466853</v>
      </c>
      <c r="C2243" s="8">
        <v>2.65</v>
      </c>
      <c r="D2243" s="9">
        <v>11963</v>
      </c>
      <c r="E2243" s="6">
        <v>3</v>
      </c>
      <c r="F2243" s="6">
        <v>4</v>
      </c>
      <c r="G2243" s="6">
        <v>4</v>
      </c>
      <c r="H2243" s="6" t="s">
        <v>19791</v>
      </c>
      <c r="I2243" s="6">
        <v>3</v>
      </c>
      <c r="J2243" s="6">
        <v>19</v>
      </c>
      <c r="K2243" s="6">
        <v>21</v>
      </c>
      <c r="L2243" s="6" t="s">
        <v>206</v>
      </c>
      <c r="M2243" s="6" t="s">
        <v>19786</v>
      </c>
      <c r="N2243" s="6">
        <v>5</v>
      </c>
      <c r="O2243" s="6">
        <v>4</v>
      </c>
      <c r="P2243" s="6">
        <v>4</v>
      </c>
      <c r="Q2243" s="6">
        <v>3</v>
      </c>
      <c r="R2243" s="6" t="s">
        <v>12269</v>
      </c>
      <c r="S2243" s="6" t="s">
        <v>12270</v>
      </c>
      <c r="T2243" s="6" t="s">
        <v>12267</v>
      </c>
    </row>
    <row r="2244" spans="1:20" x14ac:dyDescent="0.25">
      <c r="A2244" s="6" t="s">
        <v>10723</v>
      </c>
      <c r="B2244" s="7">
        <f>(#REF!/#REF!)*10000000</f>
        <v>2215.1898734177216</v>
      </c>
      <c r="C2244" s="8">
        <v>1.75</v>
      </c>
      <c r="D2244" s="9">
        <v>7900</v>
      </c>
      <c r="E2244" s="6">
        <v>4</v>
      </c>
      <c r="F2244" s="6">
        <v>4</v>
      </c>
      <c r="G2244" s="6">
        <v>4</v>
      </c>
      <c r="H2244" s="6" t="s">
        <v>19785</v>
      </c>
      <c r="I2244" s="6">
        <v>1</v>
      </c>
      <c r="J2244" s="6">
        <v>3</v>
      </c>
      <c r="K2244" s="6">
        <v>29</v>
      </c>
      <c r="L2244" s="6" t="s">
        <v>270</v>
      </c>
      <c r="M2244" s="6" t="s">
        <v>19786</v>
      </c>
      <c r="N2244" s="6">
        <v>5</v>
      </c>
      <c r="O2244" s="6">
        <v>4</v>
      </c>
      <c r="P2244" s="6">
        <v>5</v>
      </c>
      <c r="Q2244" s="6">
        <v>4</v>
      </c>
      <c r="R2244" s="6"/>
      <c r="S2244" s="6" t="s">
        <v>10722</v>
      </c>
      <c r="T2244" s="6" t="s">
        <v>10720</v>
      </c>
    </row>
    <row r="2245" spans="1:20" x14ac:dyDescent="0.25">
      <c r="A2245" s="6" t="s">
        <v>4159</v>
      </c>
      <c r="B2245" s="7">
        <f>(#REF!/#REF!)*10000000</f>
        <v>2215.2297042164882</v>
      </c>
      <c r="C2245" s="8">
        <v>1.76</v>
      </c>
      <c r="D2245" s="9">
        <v>7945</v>
      </c>
      <c r="E2245" s="6">
        <v>4</v>
      </c>
      <c r="F2245" s="6">
        <v>4</v>
      </c>
      <c r="G2245" s="6">
        <v>4</v>
      </c>
      <c r="H2245" s="6" t="s">
        <v>19785</v>
      </c>
      <c r="I2245" s="6">
        <v>0</v>
      </c>
      <c r="J2245" s="6">
        <v>8</v>
      </c>
      <c r="K2245" s="6">
        <v>29</v>
      </c>
      <c r="L2245" s="6" t="s">
        <v>304</v>
      </c>
      <c r="M2245" s="6" t="s">
        <v>19786</v>
      </c>
      <c r="N2245" s="6">
        <v>5</v>
      </c>
      <c r="O2245" s="6">
        <v>4</v>
      </c>
      <c r="P2245" s="6">
        <v>5</v>
      </c>
      <c r="Q2245" s="6">
        <v>4</v>
      </c>
      <c r="R2245" s="6" t="s">
        <v>4156</v>
      </c>
      <c r="S2245" s="6" t="s">
        <v>4157</v>
      </c>
      <c r="T2245" s="6" t="s">
        <v>215</v>
      </c>
    </row>
    <row r="2246" spans="1:20" x14ac:dyDescent="0.25">
      <c r="A2246" s="6" t="s">
        <v>340</v>
      </c>
      <c r="B2246" s="7">
        <f>(#REF!/#REF!)*10000000</f>
        <v>2217.0361726954493</v>
      </c>
      <c r="C2246" s="8">
        <v>2.85</v>
      </c>
      <c r="D2246" s="9">
        <v>12855</v>
      </c>
      <c r="E2246" s="6">
        <v>3</v>
      </c>
      <c r="F2246" s="6">
        <v>3</v>
      </c>
      <c r="G2246" s="6">
        <v>4</v>
      </c>
      <c r="H2246" s="6" t="s">
        <v>19785</v>
      </c>
      <c r="I2246" s="6">
        <v>1</v>
      </c>
      <c r="J2246" s="6">
        <v>10</v>
      </c>
      <c r="K2246" s="6">
        <v>25</v>
      </c>
      <c r="L2246" s="6" t="s">
        <v>270</v>
      </c>
      <c r="M2246" s="6" t="s">
        <v>19788</v>
      </c>
      <c r="N2246" s="6"/>
      <c r="O2246" s="6"/>
      <c r="P2246" s="6"/>
      <c r="Q2246" s="6"/>
      <c r="R2246" s="6"/>
      <c r="S2246" s="6" t="s">
        <v>339</v>
      </c>
      <c r="T2246" s="6" t="s">
        <v>335</v>
      </c>
    </row>
    <row r="2247" spans="1:20" x14ac:dyDescent="0.25">
      <c r="A2247" s="6" t="s">
        <v>7938</v>
      </c>
      <c r="B2247" s="7">
        <f>(#REF!/#REF!)*10000000</f>
        <v>2217.0900692840646</v>
      </c>
      <c r="C2247" s="8">
        <v>2.4</v>
      </c>
      <c r="D2247" s="9">
        <v>10825</v>
      </c>
      <c r="E2247" s="6">
        <v>3</v>
      </c>
      <c r="F2247" s="6">
        <v>4</v>
      </c>
      <c r="G2247" s="6">
        <v>4</v>
      </c>
      <c r="H2247" s="6" t="s">
        <v>19785</v>
      </c>
      <c r="I2247" s="6">
        <v>1</v>
      </c>
      <c r="J2247" s="6">
        <v>5</v>
      </c>
      <c r="K2247" s="6">
        <v>25</v>
      </c>
      <c r="L2247" s="6" t="s">
        <v>143</v>
      </c>
      <c r="M2247" s="6" t="s">
        <v>19786</v>
      </c>
      <c r="N2247" s="6"/>
      <c r="O2247" s="6"/>
      <c r="P2247" s="6"/>
      <c r="Q2247" s="6"/>
      <c r="R2247" s="6" t="s">
        <v>7937</v>
      </c>
      <c r="S2247" s="6" t="s">
        <v>171</v>
      </c>
      <c r="T2247" s="6" t="s">
        <v>335</v>
      </c>
    </row>
    <row r="2248" spans="1:20" x14ac:dyDescent="0.25">
      <c r="A2248" s="6" t="s">
        <v>13592</v>
      </c>
      <c r="B2248" s="7">
        <f>(#REF!/#REF!)*10000000</f>
        <v>2217.1903009717898</v>
      </c>
      <c r="C2248" s="8">
        <v>2.35</v>
      </c>
      <c r="D2248" s="9">
        <v>10599</v>
      </c>
      <c r="E2248" s="6">
        <v>3</v>
      </c>
      <c r="F2248" s="6">
        <v>3</v>
      </c>
      <c r="G2248" s="6">
        <v>3</v>
      </c>
      <c r="H2248" s="6" t="s">
        <v>19785</v>
      </c>
      <c r="I2248" s="6">
        <v>1</v>
      </c>
      <c r="J2248" s="6">
        <v>11</v>
      </c>
      <c r="K2248" s="6">
        <v>25</v>
      </c>
      <c r="L2248" s="6" t="s">
        <v>143</v>
      </c>
      <c r="M2248" s="6" t="s">
        <v>19788</v>
      </c>
      <c r="N2248" s="6"/>
      <c r="O2248" s="6"/>
      <c r="P2248" s="6"/>
      <c r="Q2248" s="6"/>
      <c r="R2248" s="6" t="s">
        <v>4366</v>
      </c>
      <c r="S2248" s="6" t="s">
        <v>3629</v>
      </c>
      <c r="T2248" s="6" t="s">
        <v>335</v>
      </c>
    </row>
    <row r="2249" spans="1:20" x14ac:dyDescent="0.25">
      <c r="A2249" s="6" t="s">
        <v>7944</v>
      </c>
      <c r="B2249" s="7">
        <f>(#REF!/#REF!)*10000000</f>
        <v>2217.1945701357467</v>
      </c>
      <c r="C2249" s="8">
        <v>2.4500000000000002</v>
      </c>
      <c r="D2249" s="9">
        <v>11050</v>
      </c>
      <c r="E2249" s="6">
        <v>3</v>
      </c>
      <c r="F2249" s="6">
        <v>3</v>
      </c>
      <c r="G2249" s="6">
        <v>4</v>
      </c>
      <c r="H2249" s="6" t="s">
        <v>19785</v>
      </c>
      <c r="I2249" s="6">
        <v>1</v>
      </c>
      <c r="J2249" s="6">
        <v>3</v>
      </c>
      <c r="K2249" s="6">
        <v>25</v>
      </c>
      <c r="L2249" s="6" t="s">
        <v>143</v>
      </c>
      <c r="M2249" s="6" t="s">
        <v>19786</v>
      </c>
      <c r="N2249" s="6"/>
      <c r="O2249" s="6"/>
      <c r="P2249" s="6"/>
      <c r="Q2249" s="6"/>
      <c r="R2249" s="6" t="s">
        <v>7943</v>
      </c>
      <c r="S2249" s="6" t="s">
        <v>2774</v>
      </c>
      <c r="T2249" s="6" t="s">
        <v>335</v>
      </c>
    </row>
    <row r="2250" spans="1:20" x14ac:dyDescent="0.25">
      <c r="A2250" s="6" t="s">
        <v>18782</v>
      </c>
      <c r="B2250" s="7">
        <f>(#REF!/#REF!)*10000000</f>
        <v>2229.0499427676368</v>
      </c>
      <c r="C2250" s="8">
        <v>7.4</v>
      </c>
      <c r="D2250" s="9">
        <v>33198</v>
      </c>
      <c r="E2250" s="6">
        <v>4</v>
      </c>
      <c r="F2250" s="6">
        <v>4</v>
      </c>
      <c r="G2250" s="6">
        <v>3</v>
      </c>
      <c r="H2250" s="6" t="s">
        <v>19785</v>
      </c>
      <c r="I2250" s="6">
        <v>0</v>
      </c>
      <c r="J2250" s="6">
        <v>21</v>
      </c>
      <c r="K2250" s="6">
        <v>36</v>
      </c>
      <c r="L2250" s="6"/>
      <c r="M2250" s="6" t="s">
        <v>19789</v>
      </c>
      <c r="N2250" s="6">
        <v>4</v>
      </c>
      <c r="O2250" s="6">
        <v>4</v>
      </c>
      <c r="P2250" s="6">
        <v>5</v>
      </c>
      <c r="Q2250" s="6">
        <v>5</v>
      </c>
      <c r="R2250" s="6" t="s">
        <v>18781</v>
      </c>
      <c r="S2250" s="6" t="s">
        <v>2483</v>
      </c>
      <c r="T2250" s="6" t="s">
        <v>2478</v>
      </c>
    </row>
    <row r="2251" spans="1:20" x14ac:dyDescent="0.25">
      <c r="A2251" s="6" t="s">
        <v>18410</v>
      </c>
      <c r="B2251" s="7">
        <f>(#REF!/#REF!)*10000000</f>
        <v>2235.2941176470586</v>
      </c>
      <c r="C2251" s="8">
        <v>0.95</v>
      </c>
      <c r="D2251" s="9">
        <v>4250</v>
      </c>
      <c r="E2251" s="6">
        <v>4</v>
      </c>
      <c r="F2251" s="6">
        <v>3</v>
      </c>
      <c r="G2251" s="6">
        <v>2</v>
      </c>
      <c r="H2251" s="6" t="s">
        <v>19785</v>
      </c>
      <c r="I2251" s="6">
        <v>0</v>
      </c>
      <c r="J2251" s="6">
        <v>16</v>
      </c>
      <c r="K2251" s="6">
        <v>19</v>
      </c>
      <c r="L2251" s="6" t="s">
        <v>270</v>
      </c>
      <c r="M2251" s="6" t="s">
        <v>19788</v>
      </c>
      <c r="N2251" s="6">
        <v>5</v>
      </c>
      <c r="O2251" s="6">
        <v>3</v>
      </c>
      <c r="P2251" s="6">
        <v>4</v>
      </c>
      <c r="Q2251" s="6">
        <v>4</v>
      </c>
      <c r="R2251" s="6" t="s">
        <v>18408</v>
      </c>
      <c r="S2251" s="6" t="s">
        <v>18409</v>
      </c>
      <c r="T2251" s="6" t="s">
        <v>18406</v>
      </c>
    </row>
    <row r="2252" spans="1:20" x14ac:dyDescent="0.25">
      <c r="A2252" s="6" t="s">
        <v>15274</v>
      </c>
      <c r="B2252" s="7">
        <f>(#REF!/#REF!)*10000000</f>
        <v>2243.9637375460011</v>
      </c>
      <c r="C2252" s="8">
        <v>2.5</v>
      </c>
      <c r="D2252" s="9">
        <v>11141</v>
      </c>
      <c r="E2252" s="6">
        <v>3</v>
      </c>
      <c r="F2252" s="6">
        <v>3</v>
      </c>
      <c r="G2252" s="6">
        <v>4</v>
      </c>
      <c r="H2252" s="6" t="s">
        <v>19785</v>
      </c>
      <c r="I2252" s="6">
        <v>0</v>
      </c>
      <c r="J2252" s="6">
        <v>5</v>
      </c>
      <c r="K2252" s="6">
        <v>5</v>
      </c>
      <c r="L2252" s="6"/>
      <c r="M2252" s="6" t="s">
        <v>19789</v>
      </c>
      <c r="N2252" s="6">
        <v>5</v>
      </c>
      <c r="O2252" s="6">
        <v>4.5</v>
      </c>
      <c r="P2252" s="6">
        <v>5</v>
      </c>
      <c r="Q2252" s="6">
        <v>4</v>
      </c>
      <c r="R2252" s="6" t="s">
        <v>234</v>
      </c>
      <c r="S2252" s="6"/>
      <c r="T2252" s="6" t="s">
        <v>1660</v>
      </c>
    </row>
    <row r="2253" spans="1:20" x14ac:dyDescent="0.25">
      <c r="A2253" s="6" t="s">
        <v>8891</v>
      </c>
      <c r="B2253" s="7">
        <f>(#REF!/#REF!)*10000000</f>
        <v>2244.0857837718327</v>
      </c>
      <c r="C2253" s="8">
        <v>2.0299999999999998</v>
      </c>
      <c r="D2253" s="9">
        <v>9046</v>
      </c>
      <c r="E2253" s="6">
        <v>3</v>
      </c>
      <c r="F2253" s="6">
        <v>4</v>
      </c>
      <c r="G2253" s="6">
        <v>4</v>
      </c>
      <c r="H2253" s="6" t="s">
        <v>19785</v>
      </c>
      <c r="I2253" s="6">
        <v>1</v>
      </c>
      <c r="J2253" s="6">
        <v>7</v>
      </c>
      <c r="K2253" s="6">
        <v>15</v>
      </c>
      <c r="L2253" s="6" t="s">
        <v>206</v>
      </c>
      <c r="M2253" s="6" t="s">
        <v>19786</v>
      </c>
      <c r="N2253" s="6">
        <v>5</v>
      </c>
      <c r="O2253" s="6">
        <v>4.5</v>
      </c>
      <c r="P2253" s="6">
        <v>5</v>
      </c>
      <c r="Q2253" s="6">
        <v>4</v>
      </c>
      <c r="R2253" s="6" t="s">
        <v>8889</v>
      </c>
      <c r="S2253" s="6" t="s">
        <v>8890</v>
      </c>
      <c r="T2253" s="6" t="s">
        <v>191</v>
      </c>
    </row>
    <row r="2254" spans="1:20" x14ac:dyDescent="0.25">
      <c r="A2254" s="6" t="s">
        <v>11185</v>
      </c>
      <c r="B2254" s="7">
        <f>(#REF!/#REF!)*10000000</f>
        <v>2244.1546234285042</v>
      </c>
      <c r="C2254" s="8">
        <v>1.91</v>
      </c>
      <c r="D2254" s="9">
        <v>8511</v>
      </c>
      <c r="E2254" s="6">
        <v>3</v>
      </c>
      <c r="F2254" s="6">
        <v>4</v>
      </c>
      <c r="G2254" s="6">
        <v>4</v>
      </c>
      <c r="H2254" s="6" t="s">
        <v>19785</v>
      </c>
      <c r="I2254" s="6">
        <v>1</v>
      </c>
      <c r="J2254" s="6">
        <v>7</v>
      </c>
      <c r="K2254" s="6">
        <v>15</v>
      </c>
      <c r="L2254" s="6" t="s">
        <v>143</v>
      </c>
      <c r="M2254" s="6" t="s">
        <v>19786</v>
      </c>
      <c r="N2254" s="6">
        <v>5</v>
      </c>
      <c r="O2254" s="6">
        <v>4.5</v>
      </c>
      <c r="P2254" s="6">
        <v>5</v>
      </c>
      <c r="Q2254" s="6">
        <v>4</v>
      </c>
      <c r="R2254" s="6"/>
      <c r="S2254" s="6" t="s">
        <v>11134</v>
      </c>
      <c r="T2254" s="6" t="s">
        <v>11183</v>
      </c>
    </row>
    <row r="2255" spans="1:20" x14ac:dyDescent="0.25">
      <c r="A2255" s="6" t="s">
        <v>1032</v>
      </c>
      <c r="B2255" s="7">
        <f>(#REF!/#REF!)*10000000</f>
        <v>2250</v>
      </c>
      <c r="C2255" s="8">
        <v>3.87</v>
      </c>
      <c r="D2255" s="9">
        <v>17200</v>
      </c>
      <c r="E2255" s="6">
        <v>3</v>
      </c>
      <c r="F2255" s="6">
        <v>4</v>
      </c>
      <c r="G2255" s="6">
        <v>4</v>
      </c>
      <c r="H2255" s="6" t="s">
        <v>19785</v>
      </c>
      <c r="I2255" s="6">
        <v>1</v>
      </c>
      <c r="J2255" s="6">
        <v>21</v>
      </c>
      <c r="K2255" s="6">
        <v>41</v>
      </c>
      <c r="L2255" s="6" t="s">
        <v>270</v>
      </c>
      <c r="M2255" s="6" t="s">
        <v>19789</v>
      </c>
      <c r="N2255" s="6"/>
      <c r="O2255" s="6"/>
      <c r="P2255" s="6"/>
      <c r="Q2255" s="6"/>
      <c r="R2255" s="6" t="s">
        <v>1030</v>
      </c>
      <c r="S2255" s="6" t="s">
        <v>1031</v>
      </c>
      <c r="T2255" s="6" t="s">
        <v>1026</v>
      </c>
    </row>
    <row r="2256" spans="1:20" x14ac:dyDescent="0.25">
      <c r="A2256" s="6" t="s">
        <v>3912</v>
      </c>
      <c r="B2256" s="7">
        <f>(#REF!/#REF!)*10000000</f>
        <v>2250</v>
      </c>
      <c r="C2256" s="8">
        <v>1.71</v>
      </c>
      <c r="D2256" s="9">
        <v>7600</v>
      </c>
      <c r="E2256" s="6">
        <v>3</v>
      </c>
      <c r="F2256" s="6">
        <v>3</v>
      </c>
      <c r="G2256" s="6">
        <v>4</v>
      </c>
      <c r="H2256" s="6" t="s">
        <v>19785</v>
      </c>
      <c r="I2256" s="6">
        <v>1</v>
      </c>
      <c r="J2256" s="6">
        <v>5</v>
      </c>
      <c r="K2256" s="6">
        <v>9</v>
      </c>
      <c r="L2256" s="6" t="s">
        <v>143</v>
      </c>
      <c r="M2256" s="6" t="s">
        <v>19790</v>
      </c>
      <c r="N2256" s="6">
        <v>4</v>
      </c>
      <c r="O2256" s="6">
        <v>4</v>
      </c>
      <c r="P2256" s="6">
        <v>5</v>
      </c>
      <c r="Q2256" s="6">
        <v>5</v>
      </c>
      <c r="R2256" s="6" t="s">
        <v>3910</v>
      </c>
      <c r="S2256" s="6" t="s">
        <v>3911</v>
      </c>
      <c r="T2256" s="6" t="s">
        <v>3906</v>
      </c>
    </row>
    <row r="2257" spans="1:20" x14ac:dyDescent="0.25">
      <c r="A2257" s="6" t="s">
        <v>838</v>
      </c>
      <c r="B2257" s="7">
        <f>(#REF!/#REF!)*10000000</f>
        <v>2250.0225002250022</v>
      </c>
      <c r="C2257" s="8">
        <v>2.5</v>
      </c>
      <c r="D2257" s="9">
        <v>11111</v>
      </c>
      <c r="E2257" s="6">
        <v>3</v>
      </c>
      <c r="F2257" s="6">
        <v>3</v>
      </c>
      <c r="G2257" s="6">
        <v>3</v>
      </c>
      <c r="H2257" s="6" t="s">
        <v>19785</v>
      </c>
      <c r="I2257" s="6">
        <v>0</v>
      </c>
      <c r="J2257" s="6">
        <v>9</v>
      </c>
      <c r="K2257" s="6">
        <v>15</v>
      </c>
      <c r="L2257" s="6"/>
      <c r="M2257" s="6" t="s">
        <v>19790</v>
      </c>
      <c r="N2257" s="6">
        <v>5</v>
      </c>
      <c r="O2257" s="6">
        <v>5</v>
      </c>
      <c r="P2257" s="6">
        <v>5</v>
      </c>
      <c r="Q2257" s="6">
        <v>5</v>
      </c>
      <c r="R2257" s="6" t="s">
        <v>93</v>
      </c>
      <c r="S2257" s="6"/>
      <c r="T2257" s="6" t="s">
        <v>833</v>
      </c>
    </row>
    <row r="2258" spans="1:20" x14ac:dyDescent="0.25">
      <c r="A2258" s="6" t="s">
        <v>10512</v>
      </c>
      <c r="B2258" s="7">
        <f>(#REF!/#REF!)*10000000</f>
        <v>2250.0252244980325</v>
      </c>
      <c r="C2258" s="8">
        <v>2.23</v>
      </c>
      <c r="D2258" s="9">
        <v>9911</v>
      </c>
      <c r="E2258" s="6">
        <v>3</v>
      </c>
      <c r="F2258" s="6">
        <v>4</v>
      </c>
      <c r="G2258" s="6">
        <v>4</v>
      </c>
      <c r="H2258" s="6" t="s">
        <v>19785</v>
      </c>
      <c r="I2258" s="6">
        <v>1</v>
      </c>
      <c r="J2258" s="6">
        <v>10</v>
      </c>
      <c r="K2258" s="6">
        <v>29</v>
      </c>
      <c r="L2258" s="6" t="s">
        <v>270</v>
      </c>
      <c r="M2258" s="6" t="s">
        <v>19786</v>
      </c>
      <c r="N2258" s="6">
        <v>5</v>
      </c>
      <c r="O2258" s="6">
        <v>5</v>
      </c>
      <c r="P2258" s="6">
        <v>5</v>
      </c>
      <c r="Q2258" s="6">
        <v>4</v>
      </c>
      <c r="R2258" s="6" t="s">
        <v>10511</v>
      </c>
      <c r="S2258" s="6" t="s">
        <v>7240</v>
      </c>
      <c r="T2258" s="6" t="s">
        <v>10509</v>
      </c>
    </row>
    <row r="2259" spans="1:20" x14ac:dyDescent="0.25">
      <c r="A2259" s="6" t="s">
        <v>10376</v>
      </c>
      <c r="B2259" s="7">
        <f>(#REF!/#REF!)*10000000</f>
        <v>2250.1184272856462</v>
      </c>
      <c r="C2259" s="8">
        <v>1.9</v>
      </c>
      <c r="D2259" s="9">
        <v>8444</v>
      </c>
      <c r="E2259" s="6">
        <v>3</v>
      </c>
      <c r="F2259" s="6">
        <v>3</v>
      </c>
      <c r="G2259" s="6">
        <v>4</v>
      </c>
      <c r="H2259" s="6" t="s">
        <v>19785</v>
      </c>
      <c r="I2259" s="6">
        <v>1</v>
      </c>
      <c r="J2259" s="6">
        <v>1</v>
      </c>
      <c r="K2259" s="6">
        <v>2</v>
      </c>
      <c r="L2259" s="6" t="s">
        <v>143</v>
      </c>
      <c r="M2259" s="6" t="s">
        <v>19786</v>
      </c>
      <c r="N2259" s="6">
        <v>4</v>
      </c>
      <c r="O2259" s="6">
        <v>4</v>
      </c>
      <c r="P2259" s="6">
        <v>5</v>
      </c>
      <c r="Q2259" s="6">
        <v>4</v>
      </c>
      <c r="R2259" s="6" t="s">
        <v>10374</v>
      </c>
      <c r="S2259" s="6" t="s">
        <v>2774</v>
      </c>
      <c r="T2259" s="6" t="s">
        <v>10371</v>
      </c>
    </row>
    <row r="2260" spans="1:20" x14ac:dyDescent="0.25">
      <c r="A2260" s="6" t="s">
        <v>11938</v>
      </c>
      <c r="B2260" s="7">
        <f>(#REF!/#REF!)*10000000</f>
        <v>2250.2122841777527</v>
      </c>
      <c r="C2260" s="8">
        <v>1.59</v>
      </c>
      <c r="D2260" s="9">
        <v>7066</v>
      </c>
      <c r="E2260" s="6">
        <v>3</v>
      </c>
      <c r="F2260" s="6">
        <v>3</v>
      </c>
      <c r="G2260" s="6">
        <v>4</v>
      </c>
      <c r="H2260" s="6" t="s">
        <v>19785</v>
      </c>
      <c r="I2260" s="6">
        <v>1</v>
      </c>
      <c r="J2260" s="6">
        <v>3</v>
      </c>
      <c r="K2260" s="6">
        <v>9</v>
      </c>
      <c r="L2260" s="6" t="s">
        <v>304</v>
      </c>
      <c r="M2260" s="6" t="s">
        <v>19790</v>
      </c>
      <c r="N2260" s="6">
        <v>5</v>
      </c>
      <c r="O2260" s="6">
        <v>5</v>
      </c>
      <c r="P2260" s="6">
        <v>4.5</v>
      </c>
      <c r="Q2260" s="6">
        <v>4</v>
      </c>
      <c r="R2260" s="6" t="s">
        <v>11936</v>
      </c>
      <c r="S2260" s="6" t="s">
        <v>11937</v>
      </c>
      <c r="T2260" s="6" t="s">
        <v>11933</v>
      </c>
    </row>
    <row r="2261" spans="1:20" x14ac:dyDescent="0.25">
      <c r="A2261" s="6" t="s">
        <v>4657</v>
      </c>
      <c r="B2261" s="7">
        <f>(#REF!/#REF!)*10000000</f>
        <v>2250.2903600464574</v>
      </c>
      <c r="C2261" s="8">
        <v>1.55</v>
      </c>
      <c r="D2261" s="9">
        <v>6888</v>
      </c>
      <c r="E2261" s="6">
        <v>3</v>
      </c>
      <c r="F2261" s="6">
        <v>3</v>
      </c>
      <c r="G2261" s="6">
        <v>4</v>
      </c>
      <c r="H2261" s="6" t="s">
        <v>19791</v>
      </c>
      <c r="I2261" s="6">
        <v>2</v>
      </c>
      <c r="J2261" s="6">
        <v>5</v>
      </c>
      <c r="K2261" s="6">
        <v>8</v>
      </c>
      <c r="L2261" s="6" t="s">
        <v>304</v>
      </c>
      <c r="M2261" s="6" t="s">
        <v>19790</v>
      </c>
      <c r="N2261" s="6">
        <v>4</v>
      </c>
      <c r="O2261" s="6">
        <v>4</v>
      </c>
      <c r="P2261" s="6">
        <v>5</v>
      </c>
      <c r="Q2261" s="6">
        <v>5</v>
      </c>
      <c r="R2261" s="6" t="s">
        <v>4655</v>
      </c>
      <c r="S2261" s="6" t="s">
        <v>4656</v>
      </c>
      <c r="T2261" s="6" t="s">
        <v>4652</v>
      </c>
    </row>
    <row r="2262" spans="1:20" x14ac:dyDescent="0.25">
      <c r="A2262" s="6" t="s">
        <v>8752</v>
      </c>
      <c r="B2262" s="7">
        <f>(#REF!/#REF!)*10000000</f>
        <v>2251.4868309260833</v>
      </c>
      <c r="C2262" s="8">
        <v>2.65</v>
      </c>
      <c r="D2262" s="9">
        <v>11770</v>
      </c>
      <c r="E2262" s="6">
        <v>3</v>
      </c>
      <c r="F2262" s="6">
        <v>4</v>
      </c>
      <c r="G2262" s="6">
        <v>3</v>
      </c>
      <c r="H2262" s="6" t="s">
        <v>19791</v>
      </c>
      <c r="I2262" s="6">
        <v>2</v>
      </c>
      <c r="J2262" s="6">
        <v>11</v>
      </c>
      <c r="K2262" s="6">
        <v>17</v>
      </c>
      <c r="L2262" s="6" t="s">
        <v>270</v>
      </c>
      <c r="M2262" s="6" t="s">
        <v>19790</v>
      </c>
      <c r="N2262" s="6">
        <v>5</v>
      </c>
      <c r="O2262" s="6">
        <v>4</v>
      </c>
      <c r="P2262" s="6">
        <v>5</v>
      </c>
      <c r="Q2262" s="6">
        <v>4</v>
      </c>
      <c r="R2262" s="6" t="s">
        <v>8750</v>
      </c>
      <c r="S2262" s="6" t="s">
        <v>8751</v>
      </c>
      <c r="T2262" s="6" t="s">
        <v>8748</v>
      </c>
    </row>
    <row r="2263" spans="1:20" x14ac:dyDescent="0.25">
      <c r="A2263" s="6" t="s">
        <v>12378</v>
      </c>
      <c r="B2263" s="7">
        <f>(#REF!/#REF!)*10000000</f>
        <v>2251.5991471215352</v>
      </c>
      <c r="C2263" s="8">
        <v>2.64</v>
      </c>
      <c r="D2263" s="9">
        <v>11725</v>
      </c>
      <c r="E2263" s="6">
        <v>3</v>
      </c>
      <c r="F2263" s="6">
        <v>4</v>
      </c>
      <c r="G2263" s="6">
        <v>4</v>
      </c>
      <c r="H2263" s="6" t="s">
        <v>19791</v>
      </c>
      <c r="I2263" s="6">
        <v>2</v>
      </c>
      <c r="J2263" s="6">
        <v>2</v>
      </c>
      <c r="K2263" s="6">
        <v>17</v>
      </c>
      <c r="L2263" s="6" t="s">
        <v>270</v>
      </c>
      <c r="M2263" s="6" t="s">
        <v>19790</v>
      </c>
      <c r="N2263" s="6">
        <v>5</v>
      </c>
      <c r="O2263" s="6">
        <v>4</v>
      </c>
      <c r="P2263" s="6">
        <v>5</v>
      </c>
      <c r="Q2263" s="6">
        <v>4</v>
      </c>
      <c r="R2263" s="6" t="s">
        <v>12376</v>
      </c>
      <c r="S2263" s="6" t="s">
        <v>12377</v>
      </c>
      <c r="T2263" s="6" t="s">
        <v>8748</v>
      </c>
    </row>
    <row r="2264" spans="1:20" x14ac:dyDescent="0.25">
      <c r="A2264" s="6" t="s">
        <v>12001</v>
      </c>
      <c r="B2264" s="7">
        <f>(#REF!/#REF!)*10000000</f>
        <v>2256.317689530686</v>
      </c>
      <c r="C2264" s="8">
        <v>1.5</v>
      </c>
      <c r="D2264" s="9">
        <v>6648</v>
      </c>
      <c r="E2264" s="6">
        <v>3</v>
      </c>
      <c r="F2264" s="6">
        <v>5</v>
      </c>
      <c r="G2264" s="6">
        <v>4</v>
      </c>
      <c r="H2264" s="6" t="s">
        <v>19791</v>
      </c>
      <c r="I2264" s="6">
        <v>2</v>
      </c>
      <c r="J2264" s="6">
        <v>4</v>
      </c>
      <c r="K2264" s="6">
        <v>9</v>
      </c>
      <c r="L2264" s="6" t="s">
        <v>206</v>
      </c>
      <c r="M2264" s="6" t="s">
        <v>19790</v>
      </c>
      <c r="N2264" s="6">
        <v>4</v>
      </c>
      <c r="O2264" s="6">
        <v>4</v>
      </c>
      <c r="P2264" s="6">
        <v>5</v>
      </c>
      <c r="Q2264" s="6">
        <v>5</v>
      </c>
      <c r="R2264" s="6" t="s">
        <v>11999</v>
      </c>
      <c r="S2264" s="6" t="s">
        <v>12000</v>
      </c>
      <c r="T2264" s="6" t="s">
        <v>11950</v>
      </c>
    </row>
    <row r="2265" spans="1:20" x14ac:dyDescent="0.25">
      <c r="A2265" s="6" t="s">
        <v>11177</v>
      </c>
      <c r="B2265" s="7">
        <f>(#REF!/#REF!)*10000000</f>
        <v>2262.0721987810593</v>
      </c>
      <c r="C2265" s="8">
        <v>1.93</v>
      </c>
      <c r="D2265" s="9">
        <v>8532</v>
      </c>
      <c r="E2265" s="6">
        <v>3</v>
      </c>
      <c r="F2265" s="6">
        <v>4</v>
      </c>
      <c r="G2265" s="6">
        <v>4</v>
      </c>
      <c r="H2265" s="6" t="s">
        <v>19785</v>
      </c>
      <c r="I2265" s="6">
        <v>1</v>
      </c>
      <c r="J2265" s="6">
        <v>5</v>
      </c>
      <c r="K2265" s="6">
        <v>15</v>
      </c>
      <c r="L2265" s="6" t="s">
        <v>270</v>
      </c>
      <c r="M2265" s="6" t="s">
        <v>19786</v>
      </c>
      <c r="N2265" s="6">
        <v>5</v>
      </c>
      <c r="O2265" s="6">
        <v>4.5</v>
      </c>
      <c r="P2265" s="6">
        <v>5</v>
      </c>
      <c r="Q2265" s="6">
        <v>4</v>
      </c>
      <c r="R2265" s="6"/>
      <c r="S2265" s="6" t="s">
        <v>11134</v>
      </c>
      <c r="T2265" s="6" t="s">
        <v>11141</v>
      </c>
    </row>
    <row r="2266" spans="1:20" x14ac:dyDescent="0.25">
      <c r="A2266" s="6" t="s">
        <v>9992</v>
      </c>
      <c r="B2266" s="7">
        <f>(#REF!/#REF!)*10000000</f>
        <v>2262.0778801098722</v>
      </c>
      <c r="C2266" s="8">
        <v>1.4</v>
      </c>
      <c r="D2266" s="9">
        <v>6189</v>
      </c>
      <c r="E2266" s="6">
        <v>3</v>
      </c>
      <c r="F2266" s="6">
        <v>4</v>
      </c>
      <c r="G2266" s="6">
        <v>2</v>
      </c>
      <c r="H2266" s="6" t="s">
        <v>19791</v>
      </c>
      <c r="I2266" s="6">
        <v>2</v>
      </c>
      <c r="J2266" s="6">
        <v>10</v>
      </c>
      <c r="K2266" s="6">
        <v>18</v>
      </c>
      <c r="L2266" s="6" t="s">
        <v>527</v>
      </c>
      <c r="M2266" s="6" t="s">
        <v>19790</v>
      </c>
      <c r="N2266" s="6">
        <v>4</v>
      </c>
      <c r="O2266" s="6">
        <v>3</v>
      </c>
      <c r="P2266" s="6">
        <v>4</v>
      </c>
      <c r="Q2266" s="6">
        <v>4</v>
      </c>
      <c r="R2266" s="6"/>
      <c r="S2266" s="6" t="s">
        <v>9991</v>
      </c>
      <c r="T2266" s="6" t="s">
        <v>9988</v>
      </c>
    </row>
    <row r="2267" spans="1:20" x14ac:dyDescent="0.25">
      <c r="A2267" s="6" t="s">
        <v>10066</v>
      </c>
      <c r="B2267" s="7">
        <f>(#REF!/#REF!)*10000000</f>
        <v>2262.0778801098722</v>
      </c>
      <c r="C2267" s="8">
        <v>1.4</v>
      </c>
      <c r="D2267" s="9">
        <v>6189</v>
      </c>
      <c r="E2267" s="6">
        <v>3</v>
      </c>
      <c r="F2267" s="6">
        <v>4</v>
      </c>
      <c r="G2267" s="6">
        <v>2</v>
      </c>
      <c r="H2267" s="6" t="s">
        <v>19791</v>
      </c>
      <c r="I2267" s="6">
        <v>2</v>
      </c>
      <c r="J2267" s="6">
        <v>6</v>
      </c>
      <c r="K2267" s="6">
        <v>18</v>
      </c>
      <c r="L2267" s="6" t="s">
        <v>703</v>
      </c>
      <c r="M2267" s="6" t="s">
        <v>19790</v>
      </c>
      <c r="N2267" s="6">
        <v>4</v>
      </c>
      <c r="O2267" s="6">
        <v>3</v>
      </c>
      <c r="P2267" s="6">
        <v>4</v>
      </c>
      <c r="Q2267" s="6">
        <v>4</v>
      </c>
      <c r="R2267" s="6"/>
      <c r="S2267" s="6" t="s">
        <v>9991</v>
      </c>
      <c r="T2267" s="6" t="s">
        <v>10064</v>
      </c>
    </row>
    <row r="2268" spans="1:20" x14ac:dyDescent="0.25">
      <c r="A2268" s="6" t="s">
        <v>4689</v>
      </c>
      <c r="B2268" s="7">
        <f>(#REF!/#REF!)*10000000</f>
        <v>2264.772493308627</v>
      </c>
      <c r="C2268" s="8">
        <v>1.1000000000000001</v>
      </c>
      <c r="D2268" s="9">
        <v>4857</v>
      </c>
      <c r="E2268" s="6">
        <v>3</v>
      </c>
      <c r="F2268" s="6">
        <v>3</v>
      </c>
      <c r="G2268" s="6">
        <v>2</v>
      </c>
      <c r="H2268" s="6" t="s">
        <v>19785</v>
      </c>
      <c r="I2268" s="6">
        <v>0</v>
      </c>
      <c r="J2268" s="6">
        <v>9</v>
      </c>
      <c r="K2268" s="6">
        <v>21</v>
      </c>
      <c r="L2268" s="6" t="s">
        <v>304</v>
      </c>
      <c r="M2268" s="6" t="s">
        <v>19786</v>
      </c>
      <c r="N2268" s="6">
        <v>4</v>
      </c>
      <c r="O2268" s="6">
        <v>4</v>
      </c>
      <c r="P2268" s="6">
        <v>4</v>
      </c>
      <c r="Q2268" s="6">
        <v>3</v>
      </c>
      <c r="R2268" s="6" t="s">
        <v>234</v>
      </c>
      <c r="S2268" s="6" t="s">
        <v>4688</v>
      </c>
      <c r="T2268" s="6" t="s">
        <v>715</v>
      </c>
    </row>
    <row r="2269" spans="1:20" x14ac:dyDescent="0.25">
      <c r="A2269" s="6" t="s">
        <v>6650</v>
      </c>
      <c r="B2269" s="7">
        <f>(#REF!/#REF!)*10000000</f>
        <v>2266.1801421163818</v>
      </c>
      <c r="C2269" s="8">
        <v>1.18</v>
      </c>
      <c r="D2269" s="9">
        <v>5207</v>
      </c>
      <c r="E2269" s="6">
        <v>4</v>
      </c>
      <c r="F2269" s="6">
        <v>4</v>
      </c>
      <c r="G2269" s="6">
        <v>3</v>
      </c>
      <c r="H2269" s="6" t="s">
        <v>19785</v>
      </c>
      <c r="I2269" s="6">
        <v>1</v>
      </c>
      <c r="J2269" s="6">
        <v>8</v>
      </c>
      <c r="K2269" s="6">
        <v>21</v>
      </c>
      <c r="L2269" s="6" t="s">
        <v>304</v>
      </c>
      <c r="M2269" s="6" t="s">
        <v>19786</v>
      </c>
      <c r="N2269" s="6">
        <v>5</v>
      </c>
      <c r="O2269" s="6">
        <v>3</v>
      </c>
      <c r="P2269" s="6">
        <v>4</v>
      </c>
      <c r="Q2269" s="6">
        <v>4</v>
      </c>
      <c r="R2269" s="6"/>
      <c r="S2269" s="6" t="s">
        <v>6649</v>
      </c>
      <c r="T2269" s="6" t="s">
        <v>6647</v>
      </c>
    </row>
    <row r="2270" spans="1:20" x14ac:dyDescent="0.25">
      <c r="A2270" s="6" t="s">
        <v>4528</v>
      </c>
      <c r="B2270" s="7">
        <f>(#REF!/#REF!)*10000000</f>
        <v>2266.5457842248416</v>
      </c>
      <c r="C2270" s="8">
        <v>0.75</v>
      </c>
      <c r="D2270" s="9">
        <v>3309</v>
      </c>
      <c r="E2270" s="6">
        <v>3</v>
      </c>
      <c r="F2270" s="6">
        <v>3</v>
      </c>
      <c r="G2270" s="6">
        <v>4</v>
      </c>
      <c r="H2270" s="6" t="s">
        <v>19785</v>
      </c>
      <c r="I2270" s="6">
        <v>1</v>
      </c>
      <c r="J2270" s="6">
        <v>3</v>
      </c>
      <c r="K2270" s="6">
        <v>6</v>
      </c>
      <c r="L2270" s="6" t="s">
        <v>31</v>
      </c>
      <c r="M2270" s="6" t="s">
        <v>19790</v>
      </c>
      <c r="N2270" s="6">
        <v>5</v>
      </c>
      <c r="O2270" s="6">
        <v>4.5</v>
      </c>
      <c r="P2270" s="6">
        <v>4.5</v>
      </c>
      <c r="Q2270" s="6">
        <v>4</v>
      </c>
      <c r="R2270" s="6" t="s">
        <v>4526</v>
      </c>
      <c r="S2270" s="6" t="s">
        <v>4527</v>
      </c>
      <c r="T2270" s="6" t="s">
        <v>2583</v>
      </c>
    </row>
    <row r="2271" spans="1:20" x14ac:dyDescent="0.25">
      <c r="A2271" s="6" t="s">
        <v>17807</v>
      </c>
      <c r="B2271" s="7">
        <f>(#REF!/#REF!)*10000000</f>
        <v>2267.2309552599759</v>
      </c>
      <c r="C2271" s="8">
        <v>1.5</v>
      </c>
      <c r="D2271" s="9">
        <v>6616</v>
      </c>
      <c r="E2271" s="6">
        <v>3</v>
      </c>
      <c r="F2271" s="6">
        <v>3</v>
      </c>
      <c r="G2271" s="6">
        <v>1</v>
      </c>
      <c r="H2271" s="6" t="s">
        <v>19785</v>
      </c>
      <c r="I2271" s="6">
        <v>1</v>
      </c>
      <c r="J2271" s="6">
        <v>4</v>
      </c>
      <c r="K2271" s="6">
        <v>10</v>
      </c>
      <c r="L2271" s="6" t="s">
        <v>304</v>
      </c>
      <c r="M2271" s="6" t="s">
        <v>19788</v>
      </c>
      <c r="N2271" s="6">
        <v>5</v>
      </c>
      <c r="O2271" s="6">
        <v>4.5</v>
      </c>
      <c r="P2271" s="6">
        <v>4</v>
      </c>
      <c r="Q2271" s="6">
        <v>3.5</v>
      </c>
      <c r="R2271" s="6" t="s">
        <v>530</v>
      </c>
      <c r="S2271" s="6" t="s">
        <v>733</v>
      </c>
      <c r="T2271" s="6" t="s">
        <v>478</v>
      </c>
    </row>
    <row r="2272" spans="1:20" x14ac:dyDescent="0.25">
      <c r="A2272" s="6" t="s">
        <v>6877</v>
      </c>
      <c r="B2272" s="7">
        <f>(#REF!/#REF!)*10000000</f>
        <v>2271.4630076024478</v>
      </c>
      <c r="C2272" s="8">
        <v>2.4500000000000002</v>
      </c>
      <c r="D2272" s="9">
        <v>10786</v>
      </c>
      <c r="E2272" s="6">
        <v>3</v>
      </c>
      <c r="F2272" s="6">
        <v>3</v>
      </c>
      <c r="G2272" s="6">
        <v>3</v>
      </c>
      <c r="H2272" s="6" t="s">
        <v>19785</v>
      </c>
      <c r="I2272" s="6">
        <v>0</v>
      </c>
      <c r="J2272" s="6">
        <v>8</v>
      </c>
      <c r="K2272" s="6">
        <v>24</v>
      </c>
      <c r="L2272" s="6" t="s">
        <v>304</v>
      </c>
      <c r="M2272" s="6" t="s">
        <v>19786</v>
      </c>
      <c r="N2272" s="6">
        <v>4.5</v>
      </c>
      <c r="O2272" s="6">
        <v>4</v>
      </c>
      <c r="P2272" s="6">
        <v>5</v>
      </c>
      <c r="Q2272" s="6">
        <v>3.5</v>
      </c>
      <c r="R2272" s="6" t="s">
        <v>93</v>
      </c>
      <c r="S2272" s="6" t="s">
        <v>6876</v>
      </c>
      <c r="T2272" s="6" t="s">
        <v>6866</v>
      </c>
    </row>
    <row r="2273" spans="1:20" x14ac:dyDescent="0.25">
      <c r="A2273" s="6" t="s">
        <v>7587</v>
      </c>
      <c r="B2273" s="7">
        <f>(#REF!/#REF!)*10000000</f>
        <v>2273.12467214548</v>
      </c>
      <c r="C2273" s="8">
        <v>2.6</v>
      </c>
      <c r="D2273" s="9">
        <v>11438</v>
      </c>
      <c r="E2273" s="6">
        <v>4</v>
      </c>
      <c r="F2273" s="6">
        <v>4</v>
      </c>
      <c r="G2273" s="6">
        <v>4</v>
      </c>
      <c r="H2273" s="6" t="s">
        <v>19785</v>
      </c>
      <c r="I2273" s="6">
        <v>1</v>
      </c>
      <c r="J2273" s="6">
        <v>2</v>
      </c>
      <c r="K2273" s="6">
        <v>32</v>
      </c>
      <c r="L2273" s="6" t="s">
        <v>270</v>
      </c>
      <c r="M2273" s="6" t="s">
        <v>19786</v>
      </c>
      <c r="N2273" s="6">
        <v>5</v>
      </c>
      <c r="O2273" s="6">
        <v>4.5</v>
      </c>
      <c r="P2273" s="6">
        <v>5</v>
      </c>
      <c r="Q2273" s="6">
        <v>4</v>
      </c>
      <c r="R2273" s="6"/>
      <c r="S2273" s="6" t="s">
        <v>7586</v>
      </c>
      <c r="T2273" s="6" t="s">
        <v>7583</v>
      </c>
    </row>
    <row r="2274" spans="1:20" x14ac:dyDescent="0.25">
      <c r="A2274" s="6" t="s">
        <v>6609</v>
      </c>
      <c r="B2274" s="7">
        <f>(#REF!/#REF!)*10000000</f>
        <v>2273.1324656801567</v>
      </c>
      <c r="C2274" s="8">
        <v>2.5499999999999998</v>
      </c>
      <c r="D2274" s="9">
        <v>11218</v>
      </c>
      <c r="E2274" s="6">
        <v>4</v>
      </c>
      <c r="F2274" s="6">
        <v>4</v>
      </c>
      <c r="G2274" s="6">
        <v>4</v>
      </c>
      <c r="H2274" s="6" t="s">
        <v>19785</v>
      </c>
      <c r="I2274" s="6">
        <v>0</v>
      </c>
      <c r="J2274" s="6">
        <v>14</v>
      </c>
      <c r="K2274" s="6">
        <v>32</v>
      </c>
      <c r="L2274" s="6" t="s">
        <v>322</v>
      </c>
      <c r="M2274" s="6" t="s">
        <v>19786</v>
      </c>
      <c r="N2274" s="6">
        <v>5</v>
      </c>
      <c r="O2274" s="6">
        <v>4.5</v>
      </c>
      <c r="P2274" s="6">
        <v>5</v>
      </c>
      <c r="Q2274" s="6">
        <v>4</v>
      </c>
      <c r="R2274" s="6" t="s">
        <v>6608</v>
      </c>
      <c r="S2274" s="6" t="s">
        <v>182</v>
      </c>
      <c r="T2274" s="6" t="s">
        <v>6605</v>
      </c>
    </row>
    <row r="2275" spans="1:20" x14ac:dyDescent="0.25">
      <c r="A2275" s="6" t="s">
        <v>6198</v>
      </c>
      <c r="B2275" s="7">
        <f>(#REF!/#REF!)*10000000</f>
        <v>2275.9601706970129</v>
      </c>
      <c r="C2275" s="8">
        <v>2.4</v>
      </c>
      <c r="D2275" s="9">
        <v>10545</v>
      </c>
      <c r="E2275" s="6">
        <v>4</v>
      </c>
      <c r="F2275" s="6">
        <v>4</v>
      </c>
      <c r="G2275" s="6">
        <v>4</v>
      </c>
      <c r="H2275" s="6" t="s">
        <v>19785</v>
      </c>
      <c r="I2275" s="6">
        <v>0</v>
      </c>
      <c r="J2275" s="6">
        <v>15</v>
      </c>
      <c r="K2275" s="6">
        <v>26</v>
      </c>
      <c r="L2275" s="6" t="s">
        <v>143</v>
      </c>
      <c r="M2275" s="6" t="s">
        <v>19786</v>
      </c>
      <c r="N2275" s="6">
        <v>4</v>
      </c>
      <c r="O2275" s="6">
        <v>4</v>
      </c>
      <c r="P2275" s="6">
        <v>5</v>
      </c>
      <c r="Q2275" s="6">
        <v>4</v>
      </c>
      <c r="R2275" s="6" t="s">
        <v>93</v>
      </c>
      <c r="S2275" s="6" t="s">
        <v>6197</v>
      </c>
      <c r="T2275" s="6" t="s">
        <v>6148</v>
      </c>
    </row>
    <row r="2276" spans="1:20" x14ac:dyDescent="0.25">
      <c r="A2276" s="6" t="s">
        <v>13800</v>
      </c>
      <c r="B2276" s="7">
        <f>(#REF!/#REF!)*10000000</f>
        <v>2277.7777777777774</v>
      </c>
      <c r="C2276" s="8">
        <v>2.0499999999999998</v>
      </c>
      <c r="D2276" s="9">
        <v>9000</v>
      </c>
      <c r="E2276" s="6">
        <v>4</v>
      </c>
      <c r="F2276" s="6">
        <v>4</v>
      </c>
      <c r="G2276" s="6">
        <v>4</v>
      </c>
      <c r="H2276" s="6" t="s">
        <v>19785</v>
      </c>
      <c r="I2276" s="6">
        <v>0</v>
      </c>
      <c r="J2276" s="6">
        <v>5</v>
      </c>
      <c r="K2276" s="6">
        <v>29</v>
      </c>
      <c r="L2276" s="6"/>
      <c r="M2276" s="6" t="s">
        <v>19786</v>
      </c>
      <c r="N2276" s="6">
        <v>5</v>
      </c>
      <c r="O2276" s="6">
        <v>4</v>
      </c>
      <c r="P2276" s="6">
        <v>5</v>
      </c>
      <c r="Q2276" s="6">
        <v>4</v>
      </c>
      <c r="R2276" s="6" t="s">
        <v>13799</v>
      </c>
      <c r="S2276" s="6" t="s">
        <v>171</v>
      </c>
      <c r="T2276" s="6" t="s">
        <v>215</v>
      </c>
    </row>
    <row r="2277" spans="1:20" x14ac:dyDescent="0.25">
      <c r="A2277" s="6" t="s">
        <v>10301</v>
      </c>
      <c r="B2277" s="7">
        <f>(#REF!/#REF!)*10000000</f>
        <v>2280.1302931596092</v>
      </c>
      <c r="C2277" s="8">
        <v>1.19</v>
      </c>
      <c r="D2277" s="9">
        <v>5219</v>
      </c>
      <c r="E2277" s="6">
        <v>4</v>
      </c>
      <c r="F2277" s="6">
        <v>3</v>
      </c>
      <c r="G2277" s="6">
        <v>3</v>
      </c>
      <c r="H2277" s="6" t="s">
        <v>19785</v>
      </c>
      <c r="I2277" s="6">
        <v>1</v>
      </c>
      <c r="J2277" s="6">
        <v>14</v>
      </c>
      <c r="K2277" s="6">
        <v>21</v>
      </c>
      <c r="L2277" s="6" t="s">
        <v>304</v>
      </c>
      <c r="M2277" s="6" t="s">
        <v>19786</v>
      </c>
      <c r="N2277" s="6">
        <v>5</v>
      </c>
      <c r="O2277" s="6">
        <v>3</v>
      </c>
      <c r="P2277" s="6">
        <v>4</v>
      </c>
      <c r="Q2277" s="6">
        <v>4</v>
      </c>
      <c r="R2277" s="6"/>
      <c r="S2277" s="6" t="s">
        <v>10300</v>
      </c>
      <c r="T2277" s="6" t="s">
        <v>10298</v>
      </c>
    </row>
    <row r="2278" spans="1:20" x14ac:dyDescent="0.25">
      <c r="A2278" s="6" t="s">
        <v>13089</v>
      </c>
      <c r="B2278" s="7">
        <f>(#REF!/#REF!)*10000000</f>
        <v>2285.1053753255978</v>
      </c>
      <c r="C2278" s="8">
        <v>1.93</v>
      </c>
      <c r="D2278" s="9">
        <v>8446</v>
      </c>
      <c r="E2278" s="6">
        <v>3</v>
      </c>
      <c r="F2278" s="6">
        <v>4</v>
      </c>
      <c r="G2278" s="6">
        <v>3</v>
      </c>
      <c r="H2278" s="6" t="s">
        <v>19785</v>
      </c>
      <c r="I2278" s="6">
        <v>1</v>
      </c>
      <c r="J2278" s="6">
        <v>12</v>
      </c>
      <c r="K2278" s="6">
        <v>21</v>
      </c>
      <c r="L2278" s="6" t="s">
        <v>270</v>
      </c>
      <c r="M2278" s="6" t="s">
        <v>19786</v>
      </c>
      <c r="N2278" s="6">
        <v>5</v>
      </c>
      <c r="O2278" s="6">
        <v>3</v>
      </c>
      <c r="P2278" s="6">
        <v>4.5</v>
      </c>
      <c r="Q2278" s="6">
        <v>4.5</v>
      </c>
      <c r="R2278" s="6" t="s">
        <v>13087</v>
      </c>
      <c r="S2278" s="6" t="s">
        <v>13088</v>
      </c>
      <c r="T2278" s="6" t="s">
        <v>13085</v>
      </c>
    </row>
    <row r="2279" spans="1:20" x14ac:dyDescent="0.25">
      <c r="A2279" s="6" t="s">
        <v>19272</v>
      </c>
      <c r="B2279" s="7">
        <f>(#REF!/#REF!)*10000000</f>
        <v>2285.7142857142858</v>
      </c>
      <c r="C2279" s="8">
        <v>1.6</v>
      </c>
      <c r="D2279" s="9">
        <v>7000</v>
      </c>
      <c r="E2279" s="6">
        <v>3</v>
      </c>
      <c r="F2279" s="6">
        <v>3</v>
      </c>
      <c r="G2279" s="6">
        <v>3</v>
      </c>
      <c r="H2279" s="6" t="s">
        <v>19785</v>
      </c>
      <c r="I2279" s="6">
        <v>1</v>
      </c>
      <c r="J2279" s="6">
        <v>5</v>
      </c>
      <c r="K2279" s="6">
        <v>18</v>
      </c>
      <c r="L2279" s="6"/>
      <c r="M2279" s="6" t="s">
        <v>19790</v>
      </c>
      <c r="N2279" s="6">
        <v>4</v>
      </c>
      <c r="O2279" s="6">
        <v>3</v>
      </c>
      <c r="P2279" s="6">
        <v>4</v>
      </c>
      <c r="Q2279" s="6">
        <v>4</v>
      </c>
      <c r="R2279" s="6" t="s">
        <v>93</v>
      </c>
      <c r="S2279" s="6" t="s">
        <v>19271</v>
      </c>
      <c r="T2279" s="6" t="s">
        <v>18602</v>
      </c>
    </row>
    <row r="2280" spans="1:20" x14ac:dyDescent="0.25">
      <c r="A2280" s="6" t="s">
        <v>5656</v>
      </c>
      <c r="B2280" s="7">
        <f>(#REF!/#REF!)*10000000</f>
        <v>2287.1664548919953</v>
      </c>
      <c r="C2280" s="8">
        <v>0.9</v>
      </c>
      <c r="D2280" s="9">
        <v>3935</v>
      </c>
      <c r="E2280" s="6">
        <v>3</v>
      </c>
      <c r="F2280" s="6">
        <v>3</v>
      </c>
      <c r="G2280" s="6">
        <v>4</v>
      </c>
      <c r="H2280" s="6" t="s">
        <v>19785</v>
      </c>
      <c r="I2280" s="6">
        <v>1</v>
      </c>
      <c r="J2280" s="6">
        <v>6</v>
      </c>
      <c r="K2280" s="6">
        <v>12</v>
      </c>
      <c r="L2280" s="6" t="s">
        <v>143</v>
      </c>
      <c r="M2280" s="6" t="s">
        <v>19790</v>
      </c>
      <c r="N2280" s="6"/>
      <c r="O2280" s="6"/>
      <c r="P2280" s="6"/>
      <c r="Q2280" s="6"/>
      <c r="R2280" s="6"/>
      <c r="S2280" s="6" t="s">
        <v>5655</v>
      </c>
      <c r="T2280" s="6" t="s">
        <v>692</v>
      </c>
    </row>
    <row r="2281" spans="1:20" x14ac:dyDescent="0.25">
      <c r="A2281" s="6" t="s">
        <v>5650</v>
      </c>
      <c r="B2281" s="7">
        <f>(#REF!/#REF!)*10000000</f>
        <v>2287.4191944306317</v>
      </c>
      <c r="C2281" s="8">
        <v>0.92</v>
      </c>
      <c r="D2281" s="9">
        <v>4022</v>
      </c>
      <c r="E2281" s="6">
        <v>3</v>
      </c>
      <c r="F2281" s="6">
        <v>3</v>
      </c>
      <c r="G2281" s="6">
        <v>4</v>
      </c>
      <c r="H2281" s="6" t="s">
        <v>19785</v>
      </c>
      <c r="I2281" s="6">
        <v>1</v>
      </c>
      <c r="J2281" s="6">
        <v>8</v>
      </c>
      <c r="K2281" s="6">
        <v>12</v>
      </c>
      <c r="L2281" s="6" t="s">
        <v>270</v>
      </c>
      <c r="M2281" s="6" t="s">
        <v>19790</v>
      </c>
      <c r="N2281" s="6"/>
      <c r="O2281" s="6"/>
      <c r="P2281" s="6"/>
      <c r="Q2281" s="6"/>
      <c r="R2281" s="6"/>
      <c r="S2281" s="6" t="s">
        <v>3765</v>
      </c>
      <c r="T2281" s="6" t="s">
        <v>692</v>
      </c>
    </row>
    <row r="2282" spans="1:20" x14ac:dyDescent="0.25">
      <c r="A2282" s="6" t="s">
        <v>19611</v>
      </c>
      <c r="B2282" s="7">
        <f>(#REF!/#REF!)*10000000</f>
        <v>2289.0010564620261</v>
      </c>
      <c r="C2282" s="8">
        <v>1.95</v>
      </c>
      <c r="D2282" s="9">
        <v>8519</v>
      </c>
      <c r="E2282" s="6">
        <v>3</v>
      </c>
      <c r="F2282" s="6">
        <v>4</v>
      </c>
      <c r="G2282" s="6">
        <v>4</v>
      </c>
      <c r="H2282" s="6" t="s">
        <v>19785</v>
      </c>
      <c r="I2282" s="6">
        <v>1</v>
      </c>
      <c r="J2282" s="6">
        <v>10</v>
      </c>
      <c r="K2282" s="6">
        <v>15</v>
      </c>
      <c r="L2282" s="6"/>
      <c r="M2282" s="6" t="s">
        <v>19788</v>
      </c>
      <c r="N2282" s="6">
        <v>4</v>
      </c>
      <c r="O2282" s="6">
        <v>4</v>
      </c>
      <c r="P2282" s="6">
        <v>5</v>
      </c>
      <c r="Q2282" s="6">
        <v>4</v>
      </c>
      <c r="R2282" s="6" t="s">
        <v>93</v>
      </c>
      <c r="S2282" s="6" t="s">
        <v>19419</v>
      </c>
      <c r="T2282" s="6" t="s">
        <v>19609</v>
      </c>
    </row>
    <row r="2283" spans="1:20" x14ac:dyDescent="0.25">
      <c r="A2283" s="6" t="s">
        <v>16695</v>
      </c>
      <c r="B2283" s="7">
        <f>(#REF!/#REF!)*10000000</f>
        <v>2289.2539725289525</v>
      </c>
      <c r="C2283" s="8">
        <v>1.7</v>
      </c>
      <c r="D2283" s="9">
        <v>7426</v>
      </c>
      <c r="E2283" s="6">
        <v>3</v>
      </c>
      <c r="F2283" s="6">
        <v>4</v>
      </c>
      <c r="G2283" s="6">
        <v>4</v>
      </c>
      <c r="H2283" s="6" t="s">
        <v>19785</v>
      </c>
      <c r="I2283" s="6">
        <v>1</v>
      </c>
      <c r="J2283" s="6">
        <v>6</v>
      </c>
      <c r="K2283" s="6">
        <v>15</v>
      </c>
      <c r="L2283" s="6" t="s">
        <v>270</v>
      </c>
      <c r="M2283" s="6" t="s">
        <v>19788</v>
      </c>
      <c r="N2283" s="6">
        <v>4</v>
      </c>
      <c r="O2283" s="6">
        <v>4</v>
      </c>
      <c r="P2283" s="6">
        <v>5</v>
      </c>
      <c r="Q2283" s="6">
        <v>4</v>
      </c>
      <c r="R2283" s="6"/>
      <c r="S2283" s="6" t="s">
        <v>16694</v>
      </c>
      <c r="T2283" s="6" t="s">
        <v>191</v>
      </c>
    </row>
    <row r="2284" spans="1:20" x14ac:dyDescent="0.25">
      <c r="A2284" s="6" t="s">
        <v>18165</v>
      </c>
      <c r="B2284" s="7">
        <f>(#REF!/#REF!)*10000000</f>
        <v>2290.0763358778627</v>
      </c>
      <c r="C2284" s="8">
        <v>1.95</v>
      </c>
      <c r="D2284" s="9">
        <v>8515</v>
      </c>
      <c r="E2284" s="6">
        <v>3</v>
      </c>
      <c r="F2284" s="6">
        <v>3</v>
      </c>
      <c r="G2284" s="6">
        <v>4</v>
      </c>
      <c r="H2284" s="6" t="s">
        <v>19785</v>
      </c>
      <c r="I2284" s="6">
        <v>1</v>
      </c>
      <c r="J2284" s="6">
        <v>3</v>
      </c>
      <c r="K2284" s="6">
        <v>27</v>
      </c>
      <c r="L2284" s="6"/>
      <c r="M2284" s="6" t="s">
        <v>19788</v>
      </c>
      <c r="N2284" s="6">
        <v>4</v>
      </c>
      <c r="O2284" s="6">
        <v>5</v>
      </c>
      <c r="P2284" s="6">
        <v>4.5</v>
      </c>
      <c r="Q2284" s="6">
        <v>5</v>
      </c>
      <c r="R2284" s="6" t="s">
        <v>2989</v>
      </c>
      <c r="S2284" s="6" t="s">
        <v>18163</v>
      </c>
      <c r="T2284" s="6" t="s">
        <v>18161</v>
      </c>
    </row>
    <row r="2285" spans="1:20" x14ac:dyDescent="0.25">
      <c r="A2285" s="6" t="s">
        <v>7753</v>
      </c>
      <c r="B2285" s="7">
        <f>(#REF!/#REF!)*10000000</f>
        <v>2290.0763358778627</v>
      </c>
      <c r="C2285" s="8">
        <v>1.83</v>
      </c>
      <c r="D2285" s="9">
        <v>7991</v>
      </c>
      <c r="E2285" s="6">
        <v>3</v>
      </c>
      <c r="F2285" s="6">
        <v>4</v>
      </c>
      <c r="G2285" s="6">
        <v>4</v>
      </c>
      <c r="H2285" s="6" t="s">
        <v>19785</v>
      </c>
      <c r="I2285" s="6">
        <v>1</v>
      </c>
      <c r="J2285" s="6">
        <v>10</v>
      </c>
      <c r="K2285" s="6">
        <v>27</v>
      </c>
      <c r="L2285" s="6" t="s">
        <v>304</v>
      </c>
      <c r="M2285" s="6" t="s">
        <v>19786</v>
      </c>
      <c r="N2285" s="6">
        <v>4</v>
      </c>
      <c r="O2285" s="6">
        <v>5</v>
      </c>
      <c r="P2285" s="6">
        <v>4.5</v>
      </c>
      <c r="Q2285" s="6">
        <v>5</v>
      </c>
      <c r="R2285" s="6" t="s">
        <v>7752</v>
      </c>
      <c r="S2285" s="6" t="s">
        <v>4332</v>
      </c>
      <c r="T2285" s="6" t="s">
        <v>7750</v>
      </c>
    </row>
    <row r="2286" spans="1:20" x14ac:dyDescent="0.25">
      <c r="A2286" s="6" t="s">
        <v>133</v>
      </c>
      <c r="B2286" s="7">
        <f>(#REF!/#REF!)*10000000</f>
        <v>2290.0763358778627</v>
      </c>
      <c r="C2286" s="8">
        <v>1.8</v>
      </c>
      <c r="D2286" s="9">
        <v>7860</v>
      </c>
      <c r="E2286" s="6">
        <v>3</v>
      </c>
      <c r="F2286" s="6">
        <v>4</v>
      </c>
      <c r="G2286" s="6">
        <v>3</v>
      </c>
      <c r="H2286" s="6" t="s">
        <v>19785</v>
      </c>
      <c r="I2286" s="6">
        <v>0</v>
      </c>
      <c r="J2286" s="6">
        <v>14</v>
      </c>
      <c r="K2286" s="6">
        <v>27</v>
      </c>
      <c r="L2286" s="6"/>
      <c r="M2286" s="6" t="s">
        <v>19788</v>
      </c>
      <c r="N2286" s="6">
        <v>4</v>
      </c>
      <c r="O2286" s="6">
        <v>5</v>
      </c>
      <c r="P2286" s="6">
        <v>4.5</v>
      </c>
      <c r="Q2286" s="6">
        <v>5</v>
      </c>
      <c r="R2286" s="6" t="s">
        <v>93</v>
      </c>
      <c r="S2286" s="6" t="s">
        <v>131</v>
      </c>
      <c r="T2286" s="6" t="s">
        <v>127</v>
      </c>
    </row>
    <row r="2287" spans="1:20" x14ac:dyDescent="0.25">
      <c r="A2287" s="6" t="s">
        <v>15663</v>
      </c>
      <c r="B2287" s="7">
        <f>(#REF!/#REF!)*10000000</f>
        <v>2290.1476911572258</v>
      </c>
      <c r="C2287" s="8">
        <v>2.4500000000000002</v>
      </c>
      <c r="D2287" s="9">
        <v>10698</v>
      </c>
      <c r="E2287" s="6">
        <v>3</v>
      </c>
      <c r="F2287" s="6">
        <v>4</v>
      </c>
      <c r="G2287" s="6">
        <v>2</v>
      </c>
      <c r="H2287" s="6" t="s">
        <v>19785</v>
      </c>
      <c r="I2287" s="6">
        <v>1</v>
      </c>
      <c r="J2287" s="6">
        <v>1</v>
      </c>
      <c r="K2287" s="6">
        <v>12</v>
      </c>
      <c r="L2287" s="6"/>
      <c r="M2287" s="6" t="s">
        <v>19787</v>
      </c>
      <c r="N2287" s="6">
        <v>5</v>
      </c>
      <c r="O2287" s="6">
        <v>5</v>
      </c>
      <c r="P2287" s="6">
        <v>4</v>
      </c>
      <c r="Q2287" s="6">
        <v>5</v>
      </c>
      <c r="R2287" s="6" t="s">
        <v>15661</v>
      </c>
      <c r="S2287" s="6" t="s">
        <v>1482</v>
      </c>
      <c r="T2287" s="6" t="s">
        <v>2001</v>
      </c>
    </row>
    <row r="2288" spans="1:20" x14ac:dyDescent="0.25">
      <c r="A2288" s="6" t="s">
        <v>17566</v>
      </c>
      <c r="B2288" s="7">
        <f>(#REF!/#REF!)*10000000</f>
        <v>2290.1637467078895</v>
      </c>
      <c r="C2288" s="8">
        <v>2</v>
      </c>
      <c r="D2288" s="9">
        <v>8733</v>
      </c>
      <c r="E2288" s="6">
        <v>3</v>
      </c>
      <c r="F2288" s="6">
        <v>4</v>
      </c>
      <c r="G2288" s="6">
        <v>4</v>
      </c>
      <c r="H2288" s="6" t="s">
        <v>19785</v>
      </c>
      <c r="I2288" s="6">
        <v>1</v>
      </c>
      <c r="J2288" s="6">
        <v>4</v>
      </c>
      <c r="K2288" s="6">
        <v>27</v>
      </c>
      <c r="L2288" s="6"/>
      <c r="M2288" s="6" t="s">
        <v>19786</v>
      </c>
      <c r="N2288" s="6">
        <v>4</v>
      </c>
      <c r="O2288" s="6">
        <v>5</v>
      </c>
      <c r="P2288" s="6">
        <v>4.5</v>
      </c>
      <c r="Q2288" s="6">
        <v>5</v>
      </c>
      <c r="R2288" s="6" t="s">
        <v>93</v>
      </c>
      <c r="S2288" s="6" t="s">
        <v>131</v>
      </c>
      <c r="T2288" s="6" t="s">
        <v>127</v>
      </c>
    </row>
    <row r="2289" spans="1:20" x14ac:dyDescent="0.25">
      <c r="A2289" s="6" t="s">
        <v>11115</v>
      </c>
      <c r="B2289" s="7">
        <f>(#REF!/#REF!)*10000000</f>
        <v>2290.170834364942</v>
      </c>
      <c r="C2289" s="8">
        <v>1.85</v>
      </c>
      <c r="D2289" s="9">
        <v>8078</v>
      </c>
      <c r="E2289" s="6">
        <v>3</v>
      </c>
      <c r="F2289" s="6">
        <v>3</v>
      </c>
      <c r="G2289" s="6">
        <v>4</v>
      </c>
      <c r="H2289" s="6" t="s">
        <v>19785</v>
      </c>
      <c r="I2289" s="6">
        <v>1</v>
      </c>
      <c r="J2289" s="6">
        <v>24</v>
      </c>
      <c r="K2289" s="6">
        <v>24</v>
      </c>
      <c r="L2289" s="6" t="s">
        <v>270</v>
      </c>
      <c r="M2289" s="6" t="s">
        <v>19786</v>
      </c>
      <c r="N2289" s="6">
        <v>4</v>
      </c>
      <c r="O2289" s="6">
        <v>5</v>
      </c>
      <c r="P2289" s="6">
        <v>4.5</v>
      </c>
      <c r="Q2289" s="6">
        <v>5</v>
      </c>
      <c r="R2289" s="6"/>
      <c r="S2289" s="6" t="s">
        <v>3629</v>
      </c>
      <c r="T2289" s="6" t="s">
        <v>127</v>
      </c>
    </row>
    <row r="2290" spans="1:20" x14ac:dyDescent="0.25">
      <c r="A2290" s="6" t="s">
        <v>12282</v>
      </c>
      <c r="B2290" s="7">
        <f>(#REF!/#REF!)*10000000</f>
        <v>2290.170834364942</v>
      </c>
      <c r="C2290" s="8">
        <v>1.85</v>
      </c>
      <c r="D2290" s="9">
        <v>8078</v>
      </c>
      <c r="E2290" s="6">
        <v>3</v>
      </c>
      <c r="F2290" s="6">
        <v>4</v>
      </c>
      <c r="G2290" s="6">
        <v>4</v>
      </c>
      <c r="H2290" s="6" t="s">
        <v>19791</v>
      </c>
      <c r="I2290" s="6">
        <v>3</v>
      </c>
      <c r="J2290" s="6">
        <v>14</v>
      </c>
      <c r="K2290" s="6">
        <v>27</v>
      </c>
      <c r="L2290" s="6" t="s">
        <v>270</v>
      </c>
      <c r="M2290" s="6" t="s">
        <v>19786</v>
      </c>
      <c r="N2290" s="6">
        <v>4</v>
      </c>
      <c r="O2290" s="6">
        <v>5</v>
      </c>
      <c r="P2290" s="6">
        <v>4.5</v>
      </c>
      <c r="Q2290" s="6">
        <v>5</v>
      </c>
      <c r="R2290" s="6" t="s">
        <v>12281</v>
      </c>
      <c r="S2290" s="6" t="s">
        <v>3832</v>
      </c>
      <c r="T2290" s="6" t="s">
        <v>12279</v>
      </c>
    </row>
    <row r="2291" spans="1:20" x14ac:dyDescent="0.25">
      <c r="A2291" s="6" t="s">
        <v>7662</v>
      </c>
      <c r="B2291" s="7">
        <f>(#REF!/#REF!)*10000000</f>
        <v>2290.1773894625362</v>
      </c>
      <c r="C2291" s="8">
        <v>1.73</v>
      </c>
      <c r="D2291" s="9">
        <v>7554</v>
      </c>
      <c r="E2291" s="6">
        <v>3</v>
      </c>
      <c r="F2291" s="6">
        <v>4</v>
      </c>
      <c r="G2291" s="6">
        <v>4</v>
      </c>
      <c r="H2291" s="6" t="s">
        <v>19785</v>
      </c>
      <c r="I2291" s="6">
        <v>1</v>
      </c>
      <c r="J2291" s="6">
        <v>15</v>
      </c>
      <c r="K2291" s="6">
        <v>27</v>
      </c>
      <c r="L2291" s="6" t="s">
        <v>143</v>
      </c>
      <c r="M2291" s="6" t="s">
        <v>19786</v>
      </c>
      <c r="N2291" s="6">
        <v>4</v>
      </c>
      <c r="O2291" s="6">
        <v>5</v>
      </c>
      <c r="P2291" s="6">
        <v>4.5</v>
      </c>
      <c r="Q2291" s="6">
        <v>5</v>
      </c>
      <c r="R2291" s="6"/>
      <c r="S2291" s="6" t="s">
        <v>7426</v>
      </c>
      <c r="T2291" s="6" t="s">
        <v>127</v>
      </c>
    </row>
    <row r="2292" spans="1:20" x14ac:dyDescent="0.25">
      <c r="A2292" s="6" t="s">
        <v>6176</v>
      </c>
      <c r="B2292" s="7">
        <f>(#REF!/#REF!)*10000000</f>
        <v>2290.2761418662481</v>
      </c>
      <c r="C2292" s="8">
        <v>1.75</v>
      </c>
      <c r="D2292" s="9">
        <v>7641</v>
      </c>
      <c r="E2292" s="6">
        <v>3</v>
      </c>
      <c r="F2292" s="6">
        <v>4</v>
      </c>
      <c r="G2292" s="6">
        <v>4</v>
      </c>
      <c r="H2292" s="6" t="s">
        <v>19785</v>
      </c>
      <c r="I2292" s="6">
        <v>1</v>
      </c>
      <c r="J2292" s="6">
        <v>11</v>
      </c>
      <c r="K2292" s="6">
        <v>27</v>
      </c>
      <c r="L2292" s="6" t="s">
        <v>206</v>
      </c>
      <c r="M2292" s="6" t="s">
        <v>19786</v>
      </c>
      <c r="N2292" s="6">
        <v>4</v>
      </c>
      <c r="O2292" s="6">
        <v>5</v>
      </c>
      <c r="P2292" s="6">
        <v>4.5</v>
      </c>
      <c r="Q2292" s="6">
        <v>5</v>
      </c>
      <c r="R2292" s="6" t="s">
        <v>93</v>
      </c>
      <c r="S2292" s="6" t="s">
        <v>6174</v>
      </c>
      <c r="T2292" s="6" t="s">
        <v>5660</v>
      </c>
    </row>
    <row r="2293" spans="1:20" x14ac:dyDescent="0.25">
      <c r="A2293" s="6" t="s">
        <v>12510</v>
      </c>
      <c r="B2293" s="7">
        <f>(#REF!/#REF!)*10000000</f>
        <v>2290.2761418662481</v>
      </c>
      <c r="C2293" s="8">
        <v>1.75</v>
      </c>
      <c r="D2293" s="9">
        <v>7641</v>
      </c>
      <c r="E2293" s="6">
        <v>3</v>
      </c>
      <c r="F2293" s="6">
        <v>4</v>
      </c>
      <c r="G2293" s="6">
        <v>4</v>
      </c>
      <c r="H2293" s="6" t="s">
        <v>19791</v>
      </c>
      <c r="I2293" s="6">
        <v>3</v>
      </c>
      <c r="J2293" s="6">
        <v>12</v>
      </c>
      <c r="K2293" s="6">
        <v>27</v>
      </c>
      <c r="L2293" s="6" t="s">
        <v>527</v>
      </c>
      <c r="M2293" s="6" t="s">
        <v>19786</v>
      </c>
      <c r="N2293" s="6">
        <v>4</v>
      </c>
      <c r="O2293" s="6">
        <v>5</v>
      </c>
      <c r="P2293" s="6">
        <v>4.5</v>
      </c>
      <c r="Q2293" s="6">
        <v>5</v>
      </c>
      <c r="R2293" s="6" t="s">
        <v>12509</v>
      </c>
      <c r="S2293" s="6" t="s">
        <v>4166</v>
      </c>
      <c r="T2293" s="6" t="s">
        <v>127</v>
      </c>
    </row>
    <row r="2294" spans="1:20" x14ac:dyDescent="0.25">
      <c r="A2294" s="6" t="s">
        <v>18904</v>
      </c>
      <c r="B2294" s="7">
        <f>(#REF!/#REF!)*10000000</f>
        <v>2290.9090909090905</v>
      </c>
      <c r="C2294" s="8">
        <v>3.78</v>
      </c>
      <c r="D2294" s="9">
        <v>16500</v>
      </c>
      <c r="E2294" s="6">
        <v>3</v>
      </c>
      <c r="F2294" s="6">
        <v>3</v>
      </c>
      <c r="G2294" s="6">
        <v>3</v>
      </c>
      <c r="H2294" s="6" t="s">
        <v>19785</v>
      </c>
      <c r="I2294" s="6">
        <v>0</v>
      </c>
      <c r="J2294" s="6">
        <v>3</v>
      </c>
      <c r="K2294" s="6">
        <v>33</v>
      </c>
      <c r="L2294" s="6"/>
      <c r="M2294" s="6" t="s">
        <v>19789</v>
      </c>
      <c r="N2294" s="6"/>
      <c r="O2294" s="6"/>
      <c r="P2294" s="6"/>
      <c r="Q2294" s="6"/>
      <c r="R2294" s="6" t="s">
        <v>93</v>
      </c>
      <c r="S2294" s="6" t="s">
        <v>12077</v>
      </c>
      <c r="T2294" s="6" t="s">
        <v>3214</v>
      </c>
    </row>
    <row r="2295" spans="1:20" x14ac:dyDescent="0.25">
      <c r="A2295" s="6" t="s">
        <v>17898</v>
      </c>
      <c r="B2295" s="7">
        <f>(#REF!/#REF!)*10000000</f>
        <v>2295.0626728652974</v>
      </c>
      <c r="C2295" s="8">
        <v>3.9</v>
      </c>
      <c r="D2295" s="9">
        <v>16993</v>
      </c>
      <c r="E2295" s="6">
        <v>3</v>
      </c>
      <c r="F2295" s="6">
        <v>1</v>
      </c>
      <c r="G2295" s="6">
        <v>0</v>
      </c>
      <c r="H2295" s="6" t="s">
        <v>19785</v>
      </c>
      <c r="I2295" s="6">
        <v>0</v>
      </c>
      <c r="J2295" s="6">
        <v>0</v>
      </c>
      <c r="K2295" s="6">
        <v>1</v>
      </c>
      <c r="L2295" s="6"/>
      <c r="M2295" s="6" t="s">
        <v>19789</v>
      </c>
      <c r="N2295" s="6"/>
      <c r="O2295" s="6"/>
      <c r="P2295" s="6"/>
      <c r="Q2295" s="6"/>
      <c r="R2295" s="6"/>
      <c r="S2295" s="6"/>
      <c r="T2295" s="6" t="s">
        <v>17896</v>
      </c>
    </row>
    <row r="2296" spans="1:20" x14ac:dyDescent="0.25">
      <c r="A2296" s="6" t="s">
        <v>17609</v>
      </c>
      <c r="B2296" s="7">
        <f>(#REF!/#REF!)*10000000</f>
        <v>2295.0642617993303</v>
      </c>
      <c r="C2296" s="8">
        <v>4.25</v>
      </c>
      <c r="D2296" s="9">
        <v>18518</v>
      </c>
      <c r="E2296" s="6">
        <v>3</v>
      </c>
      <c r="F2296" s="6">
        <v>4</v>
      </c>
      <c r="G2296" s="6">
        <v>3</v>
      </c>
      <c r="H2296" s="6" t="s">
        <v>19785</v>
      </c>
      <c r="I2296" s="6">
        <v>0</v>
      </c>
      <c r="J2296" s="6">
        <v>3</v>
      </c>
      <c r="K2296" s="6">
        <v>31</v>
      </c>
      <c r="L2296" s="6"/>
      <c r="M2296" s="6" t="s">
        <v>19789</v>
      </c>
      <c r="N2296" s="6"/>
      <c r="O2296" s="6"/>
      <c r="P2296" s="6"/>
      <c r="Q2296" s="6"/>
      <c r="R2296" s="6" t="s">
        <v>93</v>
      </c>
      <c r="S2296" s="6"/>
      <c r="T2296" s="6" t="s">
        <v>3214</v>
      </c>
    </row>
    <row r="2297" spans="1:20" x14ac:dyDescent="0.25">
      <c r="A2297" s="6" t="s">
        <v>15964</v>
      </c>
      <c r="B2297" s="7">
        <f>(#REF!/#REF!)*10000000</f>
        <v>2297.1428571428569</v>
      </c>
      <c r="C2297" s="8">
        <v>4.0199999999999996</v>
      </c>
      <c r="D2297" s="9">
        <v>17500</v>
      </c>
      <c r="E2297" s="6">
        <v>3</v>
      </c>
      <c r="F2297" s="6">
        <v>3</v>
      </c>
      <c r="G2297" s="6">
        <v>1</v>
      </c>
      <c r="H2297" s="6" t="s">
        <v>19785</v>
      </c>
      <c r="I2297" s="6">
        <v>0</v>
      </c>
      <c r="J2297" s="6">
        <v>3</v>
      </c>
      <c r="K2297" s="6">
        <v>33</v>
      </c>
      <c r="L2297" s="6"/>
      <c r="M2297" s="6" t="s">
        <v>19789</v>
      </c>
      <c r="N2297" s="6"/>
      <c r="O2297" s="6"/>
      <c r="P2297" s="6"/>
      <c r="Q2297" s="6"/>
      <c r="R2297" s="6" t="s">
        <v>93</v>
      </c>
      <c r="S2297" s="6" t="s">
        <v>12077</v>
      </c>
      <c r="T2297" s="6" t="s">
        <v>3214</v>
      </c>
    </row>
    <row r="2298" spans="1:20" x14ac:dyDescent="0.25">
      <c r="A2298" s="6" t="s">
        <v>14709</v>
      </c>
      <c r="B2298" s="7">
        <f>(#REF!/#REF!)*10000000</f>
        <v>2298.0222595884379</v>
      </c>
      <c r="C2298" s="8">
        <v>2.87</v>
      </c>
      <c r="D2298" s="9">
        <v>12489</v>
      </c>
      <c r="E2298" s="6">
        <v>4</v>
      </c>
      <c r="F2298" s="6">
        <v>4</v>
      </c>
      <c r="G2298" s="6">
        <v>4</v>
      </c>
      <c r="H2298" s="6" t="s">
        <v>19785</v>
      </c>
      <c r="I2298" s="6">
        <v>1</v>
      </c>
      <c r="J2298" s="6">
        <v>3</v>
      </c>
      <c r="K2298" s="6">
        <v>36</v>
      </c>
      <c r="L2298" s="6" t="s">
        <v>143</v>
      </c>
      <c r="M2298" s="6" t="s">
        <v>19789</v>
      </c>
      <c r="N2298" s="6"/>
      <c r="O2298" s="6"/>
      <c r="P2298" s="6"/>
      <c r="Q2298" s="6"/>
      <c r="R2298" s="6" t="s">
        <v>14707</v>
      </c>
      <c r="S2298" s="6" t="s">
        <v>14708</v>
      </c>
      <c r="T2298" s="6" t="s">
        <v>335</v>
      </c>
    </row>
    <row r="2299" spans="1:20" x14ac:dyDescent="0.25">
      <c r="A2299" s="6" t="s">
        <v>17976</v>
      </c>
      <c r="B2299" s="7">
        <f>(#REF!/#REF!)*10000000</f>
        <v>2298.1190779239146</v>
      </c>
      <c r="C2299" s="8">
        <v>3.25</v>
      </c>
      <c r="D2299" s="9">
        <v>14142</v>
      </c>
      <c r="E2299" s="6">
        <v>4</v>
      </c>
      <c r="F2299" s="6">
        <v>4</v>
      </c>
      <c r="G2299" s="6">
        <v>4</v>
      </c>
      <c r="H2299" s="6" t="s">
        <v>19791</v>
      </c>
      <c r="I2299" s="6">
        <v>3</v>
      </c>
      <c r="J2299" s="6">
        <v>34</v>
      </c>
      <c r="K2299" s="6">
        <v>34</v>
      </c>
      <c r="L2299" s="6"/>
      <c r="M2299" s="6" t="s">
        <v>19789</v>
      </c>
      <c r="N2299" s="6"/>
      <c r="O2299" s="6"/>
      <c r="P2299" s="6"/>
      <c r="Q2299" s="6"/>
      <c r="R2299" s="6" t="s">
        <v>17974</v>
      </c>
      <c r="S2299" s="6" t="s">
        <v>17975</v>
      </c>
      <c r="T2299" s="6" t="s">
        <v>335</v>
      </c>
    </row>
    <row r="2300" spans="1:20" x14ac:dyDescent="0.25">
      <c r="A2300" s="6" t="s">
        <v>1984</v>
      </c>
      <c r="B2300" s="7">
        <f>(#REF!/#REF!)*10000000</f>
        <v>2298.1218797052065</v>
      </c>
      <c r="C2300" s="8">
        <v>2.9</v>
      </c>
      <c r="D2300" s="9">
        <v>12619</v>
      </c>
      <c r="E2300" s="6">
        <v>4</v>
      </c>
      <c r="F2300" s="6">
        <v>4</v>
      </c>
      <c r="G2300" s="6">
        <v>4</v>
      </c>
      <c r="H2300" s="6" t="s">
        <v>19785</v>
      </c>
      <c r="I2300" s="6">
        <v>2</v>
      </c>
      <c r="J2300" s="6">
        <v>11</v>
      </c>
      <c r="K2300" s="6">
        <v>36</v>
      </c>
      <c r="L2300" s="6" t="s">
        <v>304</v>
      </c>
      <c r="M2300" s="6" t="s">
        <v>19789</v>
      </c>
      <c r="N2300" s="6"/>
      <c r="O2300" s="6"/>
      <c r="P2300" s="6"/>
      <c r="Q2300" s="6"/>
      <c r="R2300" s="6"/>
      <c r="S2300" s="6" t="s">
        <v>171</v>
      </c>
      <c r="T2300" s="6" t="s">
        <v>335</v>
      </c>
    </row>
    <row r="2301" spans="1:20" x14ac:dyDescent="0.25">
      <c r="A2301" s="6" t="s">
        <v>10646</v>
      </c>
      <c r="B2301" s="7">
        <f>(#REF!/#REF!)*10000000</f>
        <v>2298.1868576048041</v>
      </c>
      <c r="C2301" s="8">
        <v>1.99</v>
      </c>
      <c r="D2301" s="9">
        <v>8659</v>
      </c>
      <c r="E2301" s="6">
        <v>3</v>
      </c>
      <c r="F2301" s="6">
        <v>4</v>
      </c>
      <c r="G2301" s="6">
        <v>4</v>
      </c>
      <c r="H2301" s="6" t="s">
        <v>19785</v>
      </c>
      <c r="I2301" s="6">
        <v>1</v>
      </c>
      <c r="J2301" s="6">
        <v>17</v>
      </c>
      <c r="K2301" s="6">
        <v>26</v>
      </c>
      <c r="L2301" s="6" t="s">
        <v>270</v>
      </c>
      <c r="M2301" s="6" t="s">
        <v>19786</v>
      </c>
      <c r="N2301" s="6">
        <v>4.5</v>
      </c>
      <c r="O2301" s="6">
        <v>4</v>
      </c>
      <c r="P2301" s="6">
        <v>4</v>
      </c>
      <c r="Q2301" s="6">
        <v>4.5</v>
      </c>
      <c r="R2301" s="6" t="s">
        <v>10645</v>
      </c>
      <c r="S2301" s="6" t="s">
        <v>2774</v>
      </c>
      <c r="T2301" s="6" t="s">
        <v>10643</v>
      </c>
    </row>
    <row r="2302" spans="1:20" x14ac:dyDescent="0.25">
      <c r="A2302" s="6" t="s">
        <v>14066</v>
      </c>
      <c r="B2302" s="7">
        <f>(#REF!/#REF!)*10000000</f>
        <v>2300</v>
      </c>
      <c r="C2302" s="8">
        <v>2.2999999999999998</v>
      </c>
      <c r="D2302" s="9">
        <v>10000</v>
      </c>
      <c r="E2302" s="6">
        <v>3</v>
      </c>
      <c r="F2302" s="6">
        <v>4</v>
      </c>
      <c r="G2302" s="6">
        <v>4</v>
      </c>
      <c r="H2302" s="6" t="s">
        <v>19785</v>
      </c>
      <c r="I2302" s="6">
        <v>1</v>
      </c>
      <c r="J2302" s="6">
        <v>15</v>
      </c>
      <c r="K2302" s="6">
        <v>21</v>
      </c>
      <c r="L2302" s="6" t="s">
        <v>143</v>
      </c>
      <c r="M2302" s="6" t="s">
        <v>19788</v>
      </c>
      <c r="N2302" s="6">
        <v>4</v>
      </c>
      <c r="O2302" s="6">
        <v>5</v>
      </c>
      <c r="P2302" s="6">
        <v>4.5</v>
      </c>
      <c r="Q2302" s="6">
        <v>5</v>
      </c>
      <c r="R2302" s="6"/>
      <c r="S2302" s="6" t="s">
        <v>14065</v>
      </c>
      <c r="T2302" s="6" t="s">
        <v>127</v>
      </c>
    </row>
    <row r="2303" spans="1:20" x14ac:dyDescent="0.25">
      <c r="A2303" s="6" t="s">
        <v>11332</v>
      </c>
      <c r="B2303" s="7">
        <f>(#REF!/#REF!)*10000000</f>
        <v>2300.0660938532715</v>
      </c>
      <c r="C2303" s="8">
        <v>1.74</v>
      </c>
      <c r="D2303" s="9">
        <v>7565</v>
      </c>
      <c r="E2303" s="6">
        <v>3</v>
      </c>
      <c r="F2303" s="6">
        <v>3</v>
      </c>
      <c r="G2303" s="6">
        <v>4</v>
      </c>
      <c r="H2303" s="6" t="s">
        <v>19791</v>
      </c>
      <c r="I2303" s="6">
        <v>2</v>
      </c>
      <c r="J2303" s="6">
        <v>2</v>
      </c>
      <c r="K2303" s="6">
        <v>9</v>
      </c>
      <c r="L2303" s="6" t="s">
        <v>703</v>
      </c>
      <c r="M2303" s="6" t="s">
        <v>19787</v>
      </c>
      <c r="N2303" s="6">
        <v>4</v>
      </c>
      <c r="O2303" s="6">
        <v>4</v>
      </c>
      <c r="P2303" s="6">
        <v>5</v>
      </c>
      <c r="Q2303" s="6">
        <v>5</v>
      </c>
      <c r="R2303" s="6" t="s">
        <v>11330</v>
      </c>
      <c r="S2303" s="6" t="s">
        <v>11331</v>
      </c>
      <c r="T2303" s="6" t="s">
        <v>5375</v>
      </c>
    </row>
    <row r="2304" spans="1:20" x14ac:dyDescent="0.25">
      <c r="A2304" s="6" t="s">
        <v>8442</v>
      </c>
      <c r="B2304" s="7">
        <f>(#REF!/#REF!)*10000000</f>
        <v>2300.0843364256689</v>
      </c>
      <c r="C2304" s="8">
        <v>6</v>
      </c>
      <c r="D2304" s="9">
        <v>26086</v>
      </c>
      <c r="E2304" s="6">
        <v>4</v>
      </c>
      <c r="F2304" s="6">
        <v>4</v>
      </c>
      <c r="G2304" s="6">
        <v>4</v>
      </c>
      <c r="H2304" s="6" t="s">
        <v>19785</v>
      </c>
      <c r="I2304" s="6">
        <v>1</v>
      </c>
      <c r="J2304" s="6">
        <v>18</v>
      </c>
      <c r="K2304" s="6">
        <v>18</v>
      </c>
      <c r="L2304" s="6" t="s">
        <v>143</v>
      </c>
      <c r="M2304" s="6" t="s">
        <v>19787</v>
      </c>
      <c r="N2304" s="6">
        <v>5</v>
      </c>
      <c r="O2304" s="6">
        <v>4</v>
      </c>
      <c r="P2304" s="6">
        <v>4</v>
      </c>
      <c r="Q2304" s="6">
        <v>5</v>
      </c>
      <c r="R2304" s="6" t="s">
        <v>8440</v>
      </c>
      <c r="S2304" s="6" t="s">
        <v>8441</v>
      </c>
      <c r="T2304" s="6" t="s">
        <v>8438</v>
      </c>
    </row>
    <row r="2305" spans="1:20" x14ac:dyDescent="0.25">
      <c r="A2305" s="6" t="s">
        <v>2974</v>
      </c>
      <c r="B2305" s="7">
        <f>(#REF!/#REF!)*10000000</f>
        <v>2300.0947097821677</v>
      </c>
      <c r="C2305" s="8">
        <v>1.7</v>
      </c>
      <c r="D2305" s="9">
        <v>7391</v>
      </c>
      <c r="E2305" s="6">
        <v>5</v>
      </c>
      <c r="F2305" s="6">
        <v>5</v>
      </c>
      <c r="G2305" s="6">
        <v>2</v>
      </c>
      <c r="H2305" s="6" t="s">
        <v>19791</v>
      </c>
      <c r="I2305" s="6">
        <v>3</v>
      </c>
      <c r="J2305" s="6">
        <v>2</v>
      </c>
      <c r="K2305" s="6">
        <v>3</v>
      </c>
      <c r="L2305" s="6" t="s">
        <v>527</v>
      </c>
      <c r="M2305" s="6" t="s">
        <v>19787</v>
      </c>
      <c r="N2305" s="6">
        <v>4</v>
      </c>
      <c r="O2305" s="6">
        <v>4</v>
      </c>
      <c r="P2305" s="6">
        <v>5</v>
      </c>
      <c r="Q2305" s="6">
        <v>5</v>
      </c>
      <c r="R2305" s="6" t="s">
        <v>2972</v>
      </c>
      <c r="S2305" s="6" t="s">
        <v>2973</v>
      </c>
      <c r="T2305" s="6" t="s">
        <v>2969</v>
      </c>
    </row>
    <row r="2306" spans="1:20" x14ac:dyDescent="0.25">
      <c r="A2306" s="6" t="s">
        <v>14420</v>
      </c>
      <c r="B2306" s="7">
        <f>(#REF!/#REF!)*10000000</f>
        <v>2300.1095290251919</v>
      </c>
      <c r="C2306" s="8">
        <v>2.1</v>
      </c>
      <c r="D2306" s="9">
        <v>9130</v>
      </c>
      <c r="E2306" s="6">
        <v>4</v>
      </c>
      <c r="F2306" s="6">
        <v>4</v>
      </c>
      <c r="G2306" s="6">
        <v>3</v>
      </c>
      <c r="H2306" s="6" t="s">
        <v>19785</v>
      </c>
      <c r="I2306" s="6">
        <v>0</v>
      </c>
      <c r="J2306" s="6">
        <v>1</v>
      </c>
      <c r="K2306" s="6">
        <v>13</v>
      </c>
      <c r="L2306" s="6"/>
      <c r="M2306" s="6" t="s">
        <v>19786</v>
      </c>
      <c r="N2306" s="6">
        <v>5</v>
      </c>
      <c r="O2306" s="6">
        <v>4</v>
      </c>
      <c r="P2306" s="6">
        <v>4</v>
      </c>
      <c r="Q2306" s="6">
        <v>5</v>
      </c>
      <c r="R2306" s="6"/>
      <c r="S2306" s="6" t="s">
        <v>14419</v>
      </c>
      <c r="T2306" s="6" t="s">
        <v>13674</v>
      </c>
    </row>
    <row r="2307" spans="1:20" x14ac:dyDescent="0.25">
      <c r="A2307" s="6" t="s">
        <v>1740</v>
      </c>
      <c r="B2307" s="7">
        <f>(#REF!/#REF!)*10000000</f>
        <v>2300.1367648887231</v>
      </c>
      <c r="C2307" s="8">
        <v>1.85</v>
      </c>
      <c r="D2307" s="9">
        <v>8043</v>
      </c>
      <c r="E2307" s="6">
        <v>4</v>
      </c>
      <c r="F2307" s="6">
        <v>4</v>
      </c>
      <c r="G2307" s="6">
        <v>0</v>
      </c>
      <c r="H2307" s="6" t="s">
        <v>19785</v>
      </c>
      <c r="I2307" s="6">
        <v>0</v>
      </c>
      <c r="J2307" s="6">
        <v>4</v>
      </c>
      <c r="K2307" s="6">
        <v>4</v>
      </c>
      <c r="L2307" s="6" t="s">
        <v>270</v>
      </c>
      <c r="M2307" s="6" t="s">
        <v>19789</v>
      </c>
      <c r="N2307" s="6">
        <v>5</v>
      </c>
      <c r="O2307" s="6">
        <v>5</v>
      </c>
      <c r="P2307" s="6">
        <v>4</v>
      </c>
      <c r="Q2307" s="6">
        <v>4</v>
      </c>
      <c r="R2307" s="6" t="s">
        <v>234</v>
      </c>
      <c r="S2307" s="6"/>
      <c r="T2307" s="6" t="s">
        <v>1737</v>
      </c>
    </row>
    <row r="2308" spans="1:20" x14ac:dyDescent="0.25">
      <c r="A2308" s="6" t="s">
        <v>16320</v>
      </c>
      <c r="B2308" s="7">
        <f>(#REF!/#REF!)*10000000</f>
        <v>2300.1725129384704</v>
      </c>
      <c r="C2308" s="8">
        <v>2</v>
      </c>
      <c r="D2308" s="9">
        <v>8695</v>
      </c>
      <c r="E2308" s="6">
        <v>4</v>
      </c>
      <c r="F2308" s="6">
        <v>4</v>
      </c>
      <c r="G2308" s="6">
        <v>2</v>
      </c>
      <c r="H2308" s="6" t="s">
        <v>19785</v>
      </c>
      <c r="I2308" s="6">
        <v>0</v>
      </c>
      <c r="J2308" s="6">
        <v>4</v>
      </c>
      <c r="K2308" s="6">
        <v>6</v>
      </c>
      <c r="L2308" s="6"/>
      <c r="M2308" s="6" t="s">
        <v>19789</v>
      </c>
      <c r="N2308" s="6">
        <v>4</v>
      </c>
      <c r="O2308" s="6">
        <v>4</v>
      </c>
      <c r="P2308" s="6">
        <v>5</v>
      </c>
      <c r="Q2308" s="6">
        <v>5</v>
      </c>
      <c r="R2308" s="6" t="s">
        <v>93</v>
      </c>
      <c r="S2308" s="6"/>
      <c r="T2308" s="6" t="s">
        <v>2433</v>
      </c>
    </row>
    <row r="2309" spans="1:20" x14ac:dyDescent="0.25">
      <c r="A2309" s="6" t="s">
        <v>5114</v>
      </c>
      <c r="B2309" s="7">
        <f>(#REF!/#REF!)*10000000</f>
        <v>2300.2103049421662</v>
      </c>
      <c r="C2309" s="8">
        <v>1.75</v>
      </c>
      <c r="D2309" s="9">
        <v>7608</v>
      </c>
      <c r="E2309" s="6">
        <v>4</v>
      </c>
      <c r="F2309" s="6">
        <v>3</v>
      </c>
      <c r="G2309" s="6">
        <v>4</v>
      </c>
      <c r="H2309" s="6" t="s">
        <v>19785</v>
      </c>
      <c r="I2309" s="6">
        <v>1</v>
      </c>
      <c r="J2309" s="6">
        <v>3</v>
      </c>
      <c r="K2309" s="6">
        <v>9</v>
      </c>
      <c r="L2309" s="6" t="s">
        <v>527</v>
      </c>
      <c r="M2309" s="6" t="s">
        <v>19787</v>
      </c>
      <c r="N2309" s="6">
        <v>5</v>
      </c>
      <c r="O2309" s="6">
        <v>5</v>
      </c>
      <c r="P2309" s="6">
        <v>4.5</v>
      </c>
      <c r="Q2309" s="6">
        <v>4</v>
      </c>
      <c r="R2309" s="6" t="s">
        <v>5112</v>
      </c>
      <c r="S2309" s="6" t="s">
        <v>3073</v>
      </c>
      <c r="T2309" s="6" t="s">
        <v>5109</v>
      </c>
    </row>
    <row r="2310" spans="1:20" x14ac:dyDescent="0.25">
      <c r="A2310" s="6" t="s">
        <v>16631</v>
      </c>
      <c r="B2310" s="7">
        <f>(#REF!/#REF!)*10000000</f>
        <v>2300.2103049421662</v>
      </c>
      <c r="C2310" s="8">
        <v>1.75</v>
      </c>
      <c r="D2310" s="9">
        <v>7608</v>
      </c>
      <c r="E2310" s="6">
        <v>5</v>
      </c>
      <c r="F2310" s="6">
        <v>5</v>
      </c>
      <c r="G2310" s="6">
        <v>2</v>
      </c>
      <c r="H2310" s="6" t="s">
        <v>19791</v>
      </c>
      <c r="I2310" s="6">
        <v>3</v>
      </c>
      <c r="J2310" s="6">
        <v>3</v>
      </c>
      <c r="K2310" s="6">
        <v>3</v>
      </c>
      <c r="L2310" s="6" t="s">
        <v>270</v>
      </c>
      <c r="M2310" s="6" t="s">
        <v>19787</v>
      </c>
      <c r="N2310" s="6"/>
      <c r="O2310" s="6"/>
      <c r="P2310" s="6"/>
      <c r="Q2310" s="6"/>
      <c r="R2310" s="6" t="s">
        <v>2972</v>
      </c>
      <c r="S2310" s="6" t="s">
        <v>16630</v>
      </c>
      <c r="T2310" s="6" t="s">
        <v>16627</v>
      </c>
    </row>
    <row r="2311" spans="1:20" x14ac:dyDescent="0.25">
      <c r="A2311" s="6" t="s">
        <v>7413</v>
      </c>
      <c r="B2311" s="7">
        <f>(#REF!/#REF!)*10000000</f>
        <v>2300.3614853762733</v>
      </c>
      <c r="C2311" s="8">
        <v>1.4</v>
      </c>
      <c r="D2311" s="9">
        <v>6086</v>
      </c>
      <c r="E2311" s="6">
        <v>3</v>
      </c>
      <c r="F2311" s="6">
        <v>3</v>
      </c>
      <c r="G2311" s="6">
        <v>4</v>
      </c>
      <c r="H2311" s="6" t="s">
        <v>19785</v>
      </c>
      <c r="I2311" s="6">
        <v>0</v>
      </c>
      <c r="J2311" s="6">
        <v>8</v>
      </c>
      <c r="K2311" s="6">
        <v>12</v>
      </c>
      <c r="L2311" s="6" t="s">
        <v>143</v>
      </c>
      <c r="M2311" s="6" t="s">
        <v>19786</v>
      </c>
      <c r="N2311" s="6">
        <v>4</v>
      </c>
      <c r="O2311" s="6">
        <v>4</v>
      </c>
      <c r="P2311" s="6">
        <v>5</v>
      </c>
      <c r="Q2311" s="6">
        <v>5</v>
      </c>
      <c r="R2311" s="6" t="s">
        <v>7411</v>
      </c>
      <c r="S2311" s="6" t="s">
        <v>7412</v>
      </c>
      <c r="T2311" s="6" t="s">
        <v>1413</v>
      </c>
    </row>
    <row r="2312" spans="1:20" x14ac:dyDescent="0.25">
      <c r="A2312" s="6" t="s">
        <v>13357</v>
      </c>
      <c r="B2312" s="7">
        <f>(#REF!/#REF!)*10000000</f>
        <v>2300.4059539918808</v>
      </c>
      <c r="C2312" s="8">
        <v>0.85</v>
      </c>
      <c r="D2312" s="9">
        <v>3695</v>
      </c>
      <c r="E2312" s="6">
        <v>3</v>
      </c>
      <c r="F2312" s="6">
        <v>3</v>
      </c>
      <c r="G2312" s="6">
        <v>2</v>
      </c>
      <c r="H2312" s="6" t="s">
        <v>19785</v>
      </c>
      <c r="I2312" s="6">
        <v>0</v>
      </c>
      <c r="J2312" s="6">
        <v>2</v>
      </c>
      <c r="K2312" s="6">
        <v>10</v>
      </c>
      <c r="L2312" s="6" t="s">
        <v>270</v>
      </c>
      <c r="M2312" s="6" t="s">
        <v>19790</v>
      </c>
      <c r="N2312" s="6">
        <v>4</v>
      </c>
      <c r="O2312" s="6">
        <v>4</v>
      </c>
      <c r="P2312" s="6">
        <v>3.5</v>
      </c>
      <c r="Q2312" s="6">
        <v>4</v>
      </c>
      <c r="R2312" s="6"/>
      <c r="S2312" s="6" t="s">
        <v>13356</v>
      </c>
      <c r="T2312" s="6" t="s">
        <v>6427</v>
      </c>
    </row>
    <row r="2313" spans="1:20" x14ac:dyDescent="0.25">
      <c r="A2313" s="6" t="s">
        <v>13362</v>
      </c>
      <c r="B2313" s="7">
        <f>(#REF!/#REF!)*10000000</f>
        <v>2300.4059539918808</v>
      </c>
      <c r="C2313" s="8">
        <v>0.85</v>
      </c>
      <c r="D2313" s="9">
        <v>3695</v>
      </c>
      <c r="E2313" s="6">
        <v>3</v>
      </c>
      <c r="F2313" s="6">
        <v>3</v>
      </c>
      <c r="G2313" s="6">
        <v>4</v>
      </c>
      <c r="H2313" s="6" t="s">
        <v>19785</v>
      </c>
      <c r="I2313" s="6">
        <v>1</v>
      </c>
      <c r="J2313" s="6">
        <v>4</v>
      </c>
      <c r="K2313" s="6">
        <v>7</v>
      </c>
      <c r="L2313" s="6" t="s">
        <v>304</v>
      </c>
      <c r="M2313" s="6" t="s">
        <v>19786</v>
      </c>
      <c r="N2313" s="6"/>
      <c r="O2313" s="6"/>
      <c r="P2313" s="6"/>
      <c r="Q2313" s="6"/>
      <c r="R2313" s="6"/>
      <c r="S2313" s="6" t="s">
        <v>5655</v>
      </c>
      <c r="T2313" s="6" t="s">
        <v>3525</v>
      </c>
    </row>
    <row r="2314" spans="1:20" x14ac:dyDescent="0.25">
      <c r="A2314" s="6" t="s">
        <v>2084</v>
      </c>
      <c r="B2314" s="7">
        <f>(#REF!/#REF!)*10000000</f>
        <v>2302.0257826887664</v>
      </c>
      <c r="C2314" s="8">
        <v>3.25</v>
      </c>
      <c r="D2314" s="9">
        <v>14118</v>
      </c>
      <c r="E2314" s="6">
        <v>3</v>
      </c>
      <c r="F2314" s="6">
        <v>3</v>
      </c>
      <c r="G2314" s="6">
        <v>4</v>
      </c>
      <c r="H2314" s="6" t="s">
        <v>19791</v>
      </c>
      <c r="I2314" s="6">
        <v>1</v>
      </c>
      <c r="J2314" s="6">
        <v>0</v>
      </c>
      <c r="K2314" s="6">
        <v>14</v>
      </c>
      <c r="L2314" s="6" t="s">
        <v>270</v>
      </c>
      <c r="M2314" s="6" t="s">
        <v>19787</v>
      </c>
      <c r="N2314" s="6">
        <v>4</v>
      </c>
      <c r="O2314" s="6">
        <v>4</v>
      </c>
      <c r="P2314" s="6">
        <v>4</v>
      </c>
      <c r="Q2314" s="6">
        <v>4</v>
      </c>
      <c r="R2314" s="6" t="s">
        <v>2081</v>
      </c>
      <c r="S2314" s="6" t="s">
        <v>2082</v>
      </c>
      <c r="T2314" s="6" t="s">
        <v>2078</v>
      </c>
    </row>
    <row r="2315" spans="1:20" x14ac:dyDescent="0.25">
      <c r="A2315" s="6" t="s">
        <v>6581</v>
      </c>
      <c r="B2315" s="7">
        <f>(#REF!/#REF!)*10000000</f>
        <v>2305.1310509690088</v>
      </c>
      <c r="C2315" s="8">
        <v>2.7</v>
      </c>
      <c r="D2315" s="9">
        <v>11713</v>
      </c>
      <c r="E2315" s="6">
        <v>3</v>
      </c>
      <c r="F2315" s="6">
        <v>3</v>
      </c>
      <c r="G2315" s="6">
        <v>4</v>
      </c>
      <c r="H2315" s="6" t="s">
        <v>19785</v>
      </c>
      <c r="I2315" s="6">
        <v>2</v>
      </c>
      <c r="J2315" s="6">
        <v>7</v>
      </c>
      <c r="K2315" s="6">
        <v>14</v>
      </c>
      <c r="L2315" s="6" t="s">
        <v>143</v>
      </c>
      <c r="M2315" s="6" t="s">
        <v>19786</v>
      </c>
      <c r="N2315" s="6">
        <v>5</v>
      </c>
      <c r="O2315" s="6">
        <v>4.5</v>
      </c>
      <c r="P2315" s="6">
        <v>5</v>
      </c>
      <c r="Q2315" s="6">
        <v>5</v>
      </c>
      <c r="R2315" s="6" t="s">
        <v>6580</v>
      </c>
      <c r="S2315" s="6" t="s">
        <v>3629</v>
      </c>
      <c r="T2315" s="6" t="s">
        <v>6578</v>
      </c>
    </row>
    <row r="2316" spans="1:20" x14ac:dyDescent="0.25">
      <c r="A2316" s="6" t="s">
        <v>5316</v>
      </c>
      <c r="B2316" s="7">
        <f>(#REF!/#REF!)*10000000</f>
        <v>2309.510820149118</v>
      </c>
      <c r="C2316" s="8">
        <v>1.27</v>
      </c>
      <c r="D2316" s="9">
        <v>5499</v>
      </c>
      <c r="E2316" s="6">
        <v>3</v>
      </c>
      <c r="F2316" s="6">
        <v>3</v>
      </c>
      <c r="G2316" s="6">
        <v>4</v>
      </c>
      <c r="H2316" s="6" t="s">
        <v>19785</v>
      </c>
      <c r="I2316" s="6">
        <v>1</v>
      </c>
      <c r="J2316" s="6">
        <v>2</v>
      </c>
      <c r="K2316" s="6">
        <v>19</v>
      </c>
      <c r="L2316" s="6" t="s">
        <v>322</v>
      </c>
      <c r="M2316" s="6" t="s">
        <v>19786</v>
      </c>
      <c r="N2316" s="6">
        <v>5</v>
      </c>
      <c r="O2316" s="6">
        <v>4</v>
      </c>
      <c r="P2316" s="6">
        <v>5</v>
      </c>
      <c r="Q2316" s="6">
        <v>4</v>
      </c>
      <c r="R2316" s="6"/>
      <c r="S2316" s="6" t="s">
        <v>339</v>
      </c>
      <c r="T2316" s="6" t="s">
        <v>5298</v>
      </c>
    </row>
    <row r="2317" spans="1:20" x14ac:dyDescent="0.25">
      <c r="A2317" s="6" t="s">
        <v>8217</v>
      </c>
      <c r="B2317" s="7">
        <f>(#REF!/#REF!)*10000000</f>
        <v>2310.3374167203956</v>
      </c>
      <c r="C2317" s="8">
        <v>2.15</v>
      </c>
      <c r="D2317" s="9">
        <v>9306</v>
      </c>
      <c r="E2317" s="6">
        <v>3</v>
      </c>
      <c r="F2317" s="6">
        <v>4</v>
      </c>
      <c r="G2317" s="6">
        <v>3</v>
      </c>
      <c r="H2317" s="6" t="s">
        <v>19785</v>
      </c>
      <c r="I2317" s="6">
        <v>2</v>
      </c>
      <c r="J2317" s="6">
        <v>13</v>
      </c>
      <c r="K2317" s="6">
        <v>25</v>
      </c>
      <c r="L2317" s="6" t="s">
        <v>703</v>
      </c>
      <c r="M2317" s="6" t="s">
        <v>19786</v>
      </c>
      <c r="N2317" s="6">
        <v>5</v>
      </c>
      <c r="O2317" s="6">
        <v>5</v>
      </c>
      <c r="P2317" s="6">
        <v>5</v>
      </c>
      <c r="Q2317" s="6">
        <v>4.5</v>
      </c>
      <c r="R2317" s="6" t="s">
        <v>93</v>
      </c>
      <c r="S2317" s="6" t="s">
        <v>5663</v>
      </c>
      <c r="T2317" s="6" t="s">
        <v>6148</v>
      </c>
    </row>
    <row r="2318" spans="1:20" x14ac:dyDescent="0.25">
      <c r="A2318" s="6" t="s">
        <v>826</v>
      </c>
      <c r="B2318" s="7">
        <f>(#REF!/#REF!)*10000000</f>
        <v>2314.8148148148148</v>
      </c>
      <c r="C2318" s="8">
        <v>1</v>
      </c>
      <c r="D2318" s="9">
        <v>4320</v>
      </c>
      <c r="E2318" s="6">
        <v>3</v>
      </c>
      <c r="F2318" s="6">
        <v>3</v>
      </c>
      <c r="G2318" s="6">
        <v>4</v>
      </c>
      <c r="H2318" s="6" t="s">
        <v>19785</v>
      </c>
      <c r="I2318" s="6">
        <v>0</v>
      </c>
      <c r="J2318" s="6">
        <v>5</v>
      </c>
      <c r="K2318" s="6">
        <v>20</v>
      </c>
      <c r="L2318" s="6" t="s">
        <v>304</v>
      </c>
      <c r="M2318" s="6" t="s">
        <v>19789</v>
      </c>
      <c r="N2318" s="6">
        <v>5</v>
      </c>
      <c r="O2318" s="6">
        <v>4.5</v>
      </c>
      <c r="P2318" s="6">
        <v>4.5</v>
      </c>
      <c r="Q2318" s="6">
        <v>4.5</v>
      </c>
      <c r="R2318" s="6" t="s">
        <v>93</v>
      </c>
      <c r="S2318" s="6" t="s">
        <v>825</v>
      </c>
      <c r="T2318" s="6" t="s">
        <v>822</v>
      </c>
    </row>
    <row r="2319" spans="1:20" x14ac:dyDescent="0.25">
      <c r="A2319" s="6" t="s">
        <v>3935</v>
      </c>
      <c r="B2319" s="7">
        <f>(#REF!/#REF!)*10000000</f>
        <v>2318.2297154899898</v>
      </c>
      <c r="C2319" s="8">
        <v>2.2000000000000002</v>
      </c>
      <c r="D2319" s="9">
        <v>9490</v>
      </c>
      <c r="E2319" s="6">
        <v>3</v>
      </c>
      <c r="F2319" s="6">
        <v>3</v>
      </c>
      <c r="G2319" s="6">
        <v>2</v>
      </c>
      <c r="H2319" s="6" t="s">
        <v>19785</v>
      </c>
      <c r="I2319" s="6">
        <v>1</v>
      </c>
      <c r="J2319" s="6">
        <v>7</v>
      </c>
      <c r="K2319" s="6">
        <v>14</v>
      </c>
      <c r="L2319" s="6" t="s">
        <v>304</v>
      </c>
      <c r="M2319" s="6" t="s">
        <v>19790</v>
      </c>
      <c r="N2319" s="6">
        <v>4</v>
      </c>
      <c r="O2319" s="6">
        <v>4</v>
      </c>
      <c r="P2319" s="6">
        <v>4</v>
      </c>
      <c r="Q2319" s="6">
        <v>4</v>
      </c>
      <c r="R2319" s="6" t="s">
        <v>3932</v>
      </c>
      <c r="S2319" s="6" t="s">
        <v>3933</v>
      </c>
      <c r="T2319" s="6" t="s">
        <v>478</v>
      </c>
    </row>
    <row r="2320" spans="1:20" x14ac:dyDescent="0.25">
      <c r="A2320" s="6" t="s">
        <v>13887</v>
      </c>
      <c r="B2320" s="7">
        <f>(#REF!/#REF!)*10000000</f>
        <v>2320.1856148491879</v>
      </c>
      <c r="C2320" s="8">
        <v>1.8</v>
      </c>
      <c r="D2320" s="9">
        <v>7758</v>
      </c>
      <c r="E2320" s="6">
        <v>4</v>
      </c>
      <c r="F2320" s="6">
        <v>3</v>
      </c>
      <c r="G2320" s="6">
        <v>4</v>
      </c>
      <c r="H2320" s="6" t="s">
        <v>19791</v>
      </c>
      <c r="I2320" s="6">
        <v>2</v>
      </c>
      <c r="J2320" s="6">
        <v>0</v>
      </c>
      <c r="K2320" s="6">
        <v>13</v>
      </c>
      <c r="L2320" s="6" t="s">
        <v>304</v>
      </c>
      <c r="M2320" s="6" t="s">
        <v>19786</v>
      </c>
      <c r="N2320" s="6">
        <v>5</v>
      </c>
      <c r="O2320" s="6">
        <v>5</v>
      </c>
      <c r="P2320" s="6">
        <v>4</v>
      </c>
      <c r="Q2320" s="6">
        <v>4</v>
      </c>
      <c r="R2320" s="6" t="s">
        <v>13885</v>
      </c>
      <c r="S2320" s="6" t="s">
        <v>13886</v>
      </c>
      <c r="T2320" s="6" t="s">
        <v>1820</v>
      </c>
    </row>
    <row r="2321" spans="1:20" x14ac:dyDescent="0.25">
      <c r="A2321" s="6" t="s">
        <v>14350</v>
      </c>
      <c r="B2321" s="7">
        <f>(#REF!/#REF!)*10000000</f>
        <v>2320.1856148491879</v>
      </c>
      <c r="C2321" s="8">
        <v>1.8</v>
      </c>
      <c r="D2321" s="9">
        <v>7758</v>
      </c>
      <c r="E2321" s="6">
        <v>3</v>
      </c>
      <c r="F2321" s="6">
        <v>3</v>
      </c>
      <c r="G2321" s="6">
        <v>4</v>
      </c>
      <c r="H2321" s="6" t="s">
        <v>19791</v>
      </c>
      <c r="I2321" s="6">
        <v>1</v>
      </c>
      <c r="J2321" s="6">
        <v>0</v>
      </c>
      <c r="K2321" s="6">
        <v>13</v>
      </c>
      <c r="L2321" s="6" t="s">
        <v>304</v>
      </c>
      <c r="M2321" s="6" t="s">
        <v>19786</v>
      </c>
      <c r="N2321" s="6">
        <v>5</v>
      </c>
      <c r="O2321" s="6">
        <v>5</v>
      </c>
      <c r="P2321" s="6">
        <v>4</v>
      </c>
      <c r="Q2321" s="6">
        <v>4</v>
      </c>
      <c r="R2321" s="6" t="s">
        <v>14348</v>
      </c>
      <c r="S2321" s="6" t="s">
        <v>14349</v>
      </c>
      <c r="T2321" s="6" t="s">
        <v>1820</v>
      </c>
    </row>
    <row r="2322" spans="1:20" x14ac:dyDescent="0.25">
      <c r="A2322" s="6" t="s">
        <v>7779</v>
      </c>
      <c r="B2322" s="7">
        <f>(#REF!/#REF!)*10000000</f>
        <v>2320.1856148491879</v>
      </c>
      <c r="C2322" s="8">
        <v>1.5</v>
      </c>
      <c r="D2322" s="9">
        <v>6465</v>
      </c>
      <c r="E2322" s="6">
        <v>3</v>
      </c>
      <c r="F2322" s="6">
        <v>4</v>
      </c>
      <c r="G2322" s="6">
        <v>4</v>
      </c>
      <c r="H2322" s="6" t="s">
        <v>19785</v>
      </c>
      <c r="I2322" s="6">
        <v>2</v>
      </c>
      <c r="J2322" s="6">
        <v>3</v>
      </c>
      <c r="K2322" s="6">
        <v>13</v>
      </c>
      <c r="L2322" s="6" t="s">
        <v>527</v>
      </c>
      <c r="M2322" s="6" t="s">
        <v>19786</v>
      </c>
      <c r="N2322" s="6">
        <v>5</v>
      </c>
      <c r="O2322" s="6">
        <v>5</v>
      </c>
      <c r="P2322" s="6">
        <v>4</v>
      </c>
      <c r="Q2322" s="6">
        <v>4</v>
      </c>
      <c r="R2322" s="6"/>
      <c r="S2322" s="6" t="s">
        <v>7778</v>
      </c>
      <c r="T2322" s="6" t="s">
        <v>1820</v>
      </c>
    </row>
    <row r="2323" spans="1:20" x14ac:dyDescent="0.25">
      <c r="A2323" s="6" t="s">
        <v>19409</v>
      </c>
      <c r="B2323" s="7">
        <f>(#REF!/#REF!)*10000000</f>
        <v>2321.4285714285716</v>
      </c>
      <c r="C2323" s="8">
        <v>1.3</v>
      </c>
      <c r="D2323" s="9">
        <v>5600</v>
      </c>
      <c r="E2323" s="6">
        <v>3</v>
      </c>
      <c r="F2323" s="6">
        <v>3</v>
      </c>
      <c r="G2323" s="6">
        <v>3</v>
      </c>
      <c r="H2323" s="6" t="s">
        <v>19785</v>
      </c>
      <c r="I2323" s="6">
        <v>0</v>
      </c>
      <c r="J2323" s="6">
        <v>17</v>
      </c>
      <c r="K2323" s="6">
        <v>25</v>
      </c>
      <c r="L2323" s="6"/>
      <c r="M2323" s="6" t="s">
        <v>19789</v>
      </c>
      <c r="N2323" s="6">
        <v>4</v>
      </c>
      <c r="O2323" s="6">
        <v>3.5</v>
      </c>
      <c r="P2323" s="6">
        <v>4</v>
      </c>
      <c r="Q2323" s="6">
        <v>3</v>
      </c>
      <c r="R2323" s="6" t="s">
        <v>19408</v>
      </c>
      <c r="S2323" s="6"/>
      <c r="T2323" s="6" t="s">
        <v>1855</v>
      </c>
    </row>
    <row r="2324" spans="1:20" x14ac:dyDescent="0.25">
      <c r="A2324" s="6" t="s">
        <v>18036</v>
      </c>
      <c r="B2324" s="7">
        <f>(#REF!/#REF!)*10000000</f>
        <v>2323.8095238095239</v>
      </c>
      <c r="C2324" s="8">
        <v>1.22</v>
      </c>
      <c r="D2324" s="9">
        <v>5250</v>
      </c>
      <c r="E2324" s="6">
        <v>4</v>
      </c>
      <c r="F2324" s="6">
        <v>3</v>
      </c>
      <c r="G2324" s="6">
        <v>3</v>
      </c>
      <c r="H2324" s="6" t="s">
        <v>19785</v>
      </c>
      <c r="I2324" s="6">
        <v>1</v>
      </c>
      <c r="J2324" s="6">
        <v>9</v>
      </c>
      <c r="K2324" s="6">
        <v>12</v>
      </c>
      <c r="L2324" s="6"/>
      <c r="M2324" s="6" t="s">
        <v>19789</v>
      </c>
      <c r="N2324" s="6">
        <v>5</v>
      </c>
      <c r="O2324" s="6">
        <v>3</v>
      </c>
      <c r="P2324" s="6">
        <v>4</v>
      </c>
      <c r="Q2324" s="6">
        <v>4</v>
      </c>
      <c r="R2324" s="6" t="s">
        <v>93</v>
      </c>
      <c r="S2324" s="6" t="s">
        <v>18035</v>
      </c>
      <c r="T2324" s="6" t="s">
        <v>18033</v>
      </c>
    </row>
    <row r="2325" spans="1:20" x14ac:dyDescent="0.25">
      <c r="A2325" s="6" t="s">
        <v>15946</v>
      </c>
      <c r="B2325" s="7">
        <f>(#REF!/#REF!)*10000000</f>
        <v>2324.0371845949535</v>
      </c>
      <c r="C2325" s="8">
        <v>1.75</v>
      </c>
      <c r="D2325" s="9">
        <v>7530</v>
      </c>
      <c r="E2325" s="6">
        <v>4</v>
      </c>
      <c r="F2325" s="6">
        <v>5</v>
      </c>
      <c r="G2325" s="6">
        <v>4</v>
      </c>
      <c r="H2325" s="6" t="s">
        <v>19785</v>
      </c>
      <c r="I2325" s="6">
        <v>1</v>
      </c>
      <c r="J2325" s="6">
        <v>1</v>
      </c>
      <c r="K2325" s="6">
        <v>17</v>
      </c>
      <c r="L2325" s="6"/>
      <c r="M2325" s="6" t="s">
        <v>19788</v>
      </c>
      <c r="N2325" s="6">
        <v>4.5</v>
      </c>
      <c r="O2325" s="6">
        <v>3</v>
      </c>
      <c r="P2325" s="6">
        <v>4</v>
      </c>
      <c r="Q2325" s="6">
        <v>4</v>
      </c>
      <c r="R2325" s="6" t="s">
        <v>15944</v>
      </c>
      <c r="S2325" s="6" t="s">
        <v>15945</v>
      </c>
      <c r="T2325" s="6" t="s">
        <v>15941</v>
      </c>
    </row>
    <row r="2326" spans="1:20" x14ac:dyDescent="0.25">
      <c r="A2326" s="6" t="s">
        <v>17376</v>
      </c>
      <c r="B2326" s="7">
        <f>(#REF!/#REF!)*10000000</f>
        <v>2324.9260250810198</v>
      </c>
      <c r="C2326" s="8">
        <v>1.65</v>
      </c>
      <c r="D2326" s="9">
        <v>7097</v>
      </c>
      <c r="E2326" s="6">
        <v>3</v>
      </c>
      <c r="F2326" s="6">
        <v>4</v>
      </c>
      <c r="G2326" s="6">
        <v>4</v>
      </c>
      <c r="H2326" s="6" t="s">
        <v>19785</v>
      </c>
      <c r="I2326" s="6">
        <v>2</v>
      </c>
      <c r="J2326" s="6">
        <v>14</v>
      </c>
      <c r="K2326" s="6">
        <v>15</v>
      </c>
      <c r="L2326" s="6"/>
      <c r="M2326" s="6" t="s">
        <v>19789</v>
      </c>
      <c r="N2326" s="6"/>
      <c r="O2326" s="6"/>
      <c r="P2326" s="6"/>
      <c r="Q2326" s="6"/>
      <c r="R2326" s="6" t="s">
        <v>93</v>
      </c>
      <c r="S2326" s="6" t="s">
        <v>17375</v>
      </c>
      <c r="T2326" s="6" t="s">
        <v>2090</v>
      </c>
    </row>
    <row r="2327" spans="1:20" x14ac:dyDescent="0.25">
      <c r="A2327" s="6" t="s">
        <v>5094</v>
      </c>
      <c r="B2327" s="7">
        <f>(#REF!/#REF!)*10000000</f>
        <v>2325.0122369065098</v>
      </c>
      <c r="C2327" s="8">
        <v>1.9</v>
      </c>
      <c r="D2327" s="9">
        <v>8172</v>
      </c>
      <c r="E2327" s="6">
        <v>4</v>
      </c>
      <c r="F2327" s="6">
        <v>4</v>
      </c>
      <c r="G2327" s="6">
        <v>4</v>
      </c>
      <c r="H2327" s="6" t="s">
        <v>19791</v>
      </c>
      <c r="I2327" s="6">
        <v>3</v>
      </c>
      <c r="J2327" s="6">
        <v>10</v>
      </c>
      <c r="K2327" s="6">
        <v>19</v>
      </c>
      <c r="L2327" s="6" t="s">
        <v>31</v>
      </c>
      <c r="M2327" s="6" t="s">
        <v>19786</v>
      </c>
      <c r="N2327" s="6">
        <v>5</v>
      </c>
      <c r="O2327" s="6">
        <v>5</v>
      </c>
      <c r="P2327" s="6">
        <v>5</v>
      </c>
      <c r="Q2327" s="6">
        <v>5</v>
      </c>
      <c r="R2327" s="6" t="s">
        <v>5093</v>
      </c>
      <c r="S2327" s="6" t="s">
        <v>171</v>
      </c>
      <c r="T2327" s="6" t="s">
        <v>5090</v>
      </c>
    </row>
    <row r="2328" spans="1:20" x14ac:dyDescent="0.25">
      <c r="A2328" s="6" t="s">
        <v>11209</v>
      </c>
      <c r="B2328" s="7">
        <f>(#REF!/#REF!)*10000000</f>
        <v>2325.2858958068614</v>
      </c>
      <c r="C2328" s="8">
        <v>1.83</v>
      </c>
      <c r="D2328" s="9">
        <v>7870</v>
      </c>
      <c r="E2328" s="6">
        <v>4</v>
      </c>
      <c r="F2328" s="6">
        <v>3</v>
      </c>
      <c r="G2328" s="6">
        <v>3</v>
      </c>
      <c r="H2328" s="6" t="s">
        <v>19785</v>
      </c>
      <c r="I2328" s="6">
        <v>1</v>
      </c>
      <c r="J2328" s="6">
        <v>8</v>
      </c>
      <c r="K2328" s="6">
        <v>19</v>
      </c>
      <c r="L2328" s="6" t="s">
        <v>270</v>
      </c>
      <c r="M2328" s="6" t="s">
        <v>19788</v>
      </c>
      <c r="N2328" s="6">
        <v>5</v>
      </c>
      <c r="O2328" s="6">
        <v>5</v>
      </c>
      <c r="P2328" s="6">
        <v>5</v>
      </c>
      <c r="Q2328" s="6">
        <v>5</v>
      </c>
      <c r="R2328" s="6" t="s">
        <v>3941</v>
      </c>
      <c r="S2328" s="6" t="s">
        <v>11208</v>
      </c>
      <c r="T2328" s="6" t="s">
        <v>3133</v>
      </c>
    </row>
    <row r="2329" spans="1:20" x14ac:dyDescent="0.25">
      <c r="A2329" s="6" t="s">
        <v>10020</v>
      </c>
      <c r="B2329" s="7">
        <f>(#REF!/#REF!)*10000000</f>
        <v>2329.0667530784185</v>
      </c>
      <c r="C2329" s="8">
        <v>5.75</v>
      </c>
      <c r="D2329" s="9">
        <v>24688</v>
      </c>
      <c r="E2329" s="6">
        <v>3</v>
      </c>
      <c r="F2329" s="6">
        <v>4</v>
      </c>
      <c r="G2329" s="6">
        <v>3</v>
      </c>
      <c r="H2329" s="6" t="s">
        <v>19785</v>
      </c>
      <c r="I2329" s="6">
        <v>1</v>
      </c>
      <c r="J2329" s="6">
        <v>12</v>
      </c>
      <c r="K2329" s="6">
        <v>30</v>
      </c>
      <c r="L2329" s="6" t="s">
        <v>143</v>
      </c>
      <c r="M2329" s="6" t="s">
        <v>19786</v>
      </c>
      <c r="N2329" s="6">
        <v>5</v>
      </c>
      <c r="O2329" s="6">
        <v>5</v>
      </c>
      <c r="P2329" s="6">
        <v>5</v>
      </c>
      <c r="Q2329" s="6">
        <v>5</v>
      </c>
      <c r="R2329" s="6" t="s">
        <v>10019</v>
      </c>
      <c r="S2329" s="6" t="s">
        <v>2774</v>
      </c>
      <c r="T2329" s="6" t="s">
        <v>2078</v>
      </c>
    </row>
    <row r="2330" spans="1:20" x14ac:dyDescent="0.25">
      <c r="A2330" s="6" t="s">
        <v>19366</v>
      </c>
      <c r="B2330" s="7">
        <f>(#REF!/#REF!)*10000000</f>
        <v>2333.3333333333335</v>
      </c>
      <c r="C2330" s="8">
        <v>1.4</v>
      </c>
      <c r="D2330" s="9">
        <v>6000</v>
      </c>
      <c r="E2330" s="6">
        <v>3</v>
      </c>
      <c r="F2330" s="6">
        <v>4</v>
      </c>
      <c r="G2330" s="6">
        <v>4</v>
      </c>
      <c r="H2330" s="6" t="s">
        <v>19785</v>
      </c>
      <c r="I2330" s="6">
        <v>3</v>
      </c>
      <c r="J2330" s="6">
        <v>12</v>
      </c>
      <c r="K2330" s="6">
        <v>24</v>
      </c>
      <c r="L2330" s="6"/>
      <c r="M2330" s="6" t="s">
        <v>19789</v>
      </c>
      <c r="N2330" s="6"/>
      <c r="O2330" s="6"/>
      <c r="P2330" s="6"/>
      <c r="Q2330" s="6"/>
      <c r="R2330" s="6" t="s">
        <v>93</v>
      </c>
      <c r="S2330" s="6"/>
      <c r="T2330" s="6" t="s">
        <v>596</v>
      </c>
    </row>
    <row r="2331" spans="1:20" x14ac:dyDescent="0.25">
      <c r="A2331" s="6" t="s">
        <v>13286</v>
      </c>
      <c r="B2331" s="7">
        <f>(#REF!/#REF!)*10000000</f>
        <v>2338.0874444704232</v>
      </c>
      <c r="C2331" s="8">
        <v>2</v>
      </c>
      <c r="D2331" s="9">
        <v>8554</v>
      </c>
      <c r="E2331" s="6">
        <v>3</v>
      </c>
      <c r="F2331" s="6">
        <v>3</v>
      </c>
      <c r="G2331" s="6">
        <v>4</v>
      </c>
      <c r="H2331" s="6" t="s">
        <v>19785</v>
      </c>
      <c r="I2331" s="6">
        <v>1</v>
      </c>
      <c r="J2331" s="6">
        <v>14</v>
      </c>
      <c r="K2331" s="6">
        <v>14</v>
      </c>
      <c r="L2331" s="6" t="s">
        <v>270</v>
      </c>
      <c r="M2331" s="6" t="s">
        <v>19786</v>
      </c>
      <c r="N2331" s="6">
        <v>5</v>
      </c>
      <c r="O2331" s="6">
        <v>4</v>
      </c>
      <c r="P2331" s="6">
        <v>5</v>
      </c>
      <c r="Q2331" s="6">
        <v>4</v>
      </c>
      <c r="R2331" s="6" t="s">
        <v>3675</v>
      </c>
      <c r="S2331" s="6" t="s">
        <v>13285</v>
      </c>
      <c r="T2331" s="6" t="s">
        <v>3156</v>
      </c>
    </row>
    <row r="2332" spans="1:20" x14ac:dyDescent="0.25">
      <c r="A2332" s="6" t="s">
        <v>13850</v>
      </c>
      <c r="B2332" s="7">
        <f>(#REF!/#REF!)*10000000</f>
        <v>2341.1371237458193</v>
      </c>
      <c r="C2332" s="8">
        <v>3.85</v>
      </c>
      <c r="D2332" s="9">
        <v>16445</v>
      </c>
      <c r="E2332" s="6">
        <v>3</v>
      </c>
      <c r="F2332" s="6">
        <v>3</v>
      </c>
      <c r="G2332" s="6">
        <v>4</v>
      </c>
      <c r="H2332" s="6" t="s">
        <v>19785</v>
      </c>
      <c r="I2332" s="6">
        <v>1</v>
      </c>
      <c r="J2332" s="6">
        <v>8</v>
      </c>
      <c r="K2332" s="6">
        <v>14</v>
      </c>
      <c r="L2332" s="6"/>
      <c r="M2332" s="6" t="s">
        <v>19787</v>
      </c>
      <c r="N2332" s="6">
        <v>4</v>
      </c>
      <c r="O2332" s="6">
        <v>4</v>
      </c>
      <c r="P2332" s="6">
        <v>4</v>
      </c>
      <c r="Q2332" s="6">
        <v>4</v>
      </c>
      <c r="R2332" s="6" t="s">
        <v>13847</v>
      </c>
      <c r="S2332" s="6" t="s">
        <v>13848</v>
      </c>
      <c r="T2332" s="6" t="s">
        <v>2078</v>
      </c>
    </row>
    <row r="2333" spans="1:20" x14ac:dyDescent="0.25">
      <c r="A2333" s="6" t="s">
        <v>236</v>
      </c>
      <c r="B2333" s="7">
        <f>(#REF!/#REF!)*10000000</f>
        <v>2342.9622160270478</v>
      </c>
      <c r="C2333" s="8">
        <v>3.95</v>
      </c>
      <c r="D2333" s="9">
        <v>16859</v>
      </c>
      <c r="E2333" s="6">
        <v>4</v>
      </c>
      <c r="F2333" s="6">
        <v>5</v>
      </c>
      <c r="G2333" s="6">
        <v>3</v>
      </c>
      <c r="H2333" s="6" t="s">
        <v>19785</v>
      </c>
      <c r="I2333" s="6">
        <v>0</v>
      </c>
      <c r="J2333" s="6">
        <v>25</v>
      </c>
      <c r="K2333" s="6">
        <v>25</v>
      </c>
      <c r="L2333" s="6"/>
      <c r="M2333" s="6" t="s">
        <v>19789</v>
      </c>
      <c r="N2333" s="6">
        <v>4</v>
      </c>
      <c r="O2333" s="6">
        <v>4.5</v>
      </c>
      <c r="P2333" s="6">
        <v>4.5</v>
      </c>
      <c r="Q2333" s="6">
        <v>4.5</v>
      </c>
      <c r="R2333" s="6" t="s">
        <v>234</v>
      </c>
      <c r="S2333" s="6"/>
      <c r="T2333" s="6" t="s">
        <v>230</v>
      </c>
    </row>
    <row r="2334" spans="1:20" x14ac:dyDescent="0.25">
      <c r="A2334" s="6" t="s">
        <v>9835</v>
      </c>
      <c r="B2334" s="7">
        <f>(#REF!/#REF!)*10000000</f>
        <v>2343.1011982441573</v>
      </c>
      <c r="C2334" s="8">
        <v>3.95</v>
      </c>
      <c r="D2334" s="9">
        <v>16858</v>
      </c>
      <c r="E2334" s="6">
        <v>3</v>
      </c>
      <c r="F2334" s="6">
        <v>4</v>
      </c>
      <c r="G2334" s="6">
        <v>2</v>
      </c>
      <c r="H2334" s="6" t="s">
        <v>19785</v>
      </c>
      <c r="I2334" s="6">
        <v>1</v>
      </c>
      <c r="J2334" s="6">
        <v>15</v>
      </c>
      <c r="K2334" s="6">
        <v>24</v>
      </c>
      <c r="L2334" s="6" t="s">
        <v>31</v>
      </c>
      <c r="M2334" s="6" t="s">
        <v>19786</v>
      </c>
      <c r="N2334" s="6">
        <v>4</v>
      </c>
      <c r="O2334" s="6">
        <v>4.5</v>
      </c>
      <c r="P2334" s="6">
        <v>4.5</v>
      </c>
      <c r="Q2334" s="6">
        <v>4.5</v>
      </c>
      <c r="R2334" s="6" t="s">
        <v>9834</v>
      </c>
      <c r="S2334" s="6" t="s">
        <v>171</v>
      </c>
      <c r="T2334" s="6" t="s">
        <v>9831</v>
      </c>
    </row>
    <row r="2335" spans="1:20" x14ac:dyDescent="0.25">
      <c r="A2335" s="6" t="s">
        <v>9906</v>
      </c>
      <c r="B2335" s="7">
        <f>(#REF!/#REF!)*10000000</f>
        <v>2343.1011982441573</v>
      </c>
      <c r="C2335" s="8">
        <v>3.95</v>
      </c>
      <c r="D2335" s="9">
        <v>16858</v>
      </c>
      <c r="E2335" s="6">
        <v>3</v>
      </c>
      <c r="F2335" s="6">
        <v>5</v>
      </c>
      <c r="G2335" s="6">
        <v>2</v>
      </c>
      <c r="H2335" s="6" t="s">
        <v>19785</v>
      </c>
      <c r="I2335" s="6">
        <v>1</v>
      </c>
      <c r="J2335" s="6">
        <v>15</v>
      </c>
      <c r="K2335" s="6">
        <v>24</v>
      </c>
      <c r="L2335" s="6" t="s">
        <v>304</v>
      </c>
      <c r="M2335" s="6" t="s">
        <v>19788</v>
      </c>
      <c r="N2335" s="6">
        <v>4</v>
      </c>
      <c r="O2335" s="6">
        <v>4.5</v>
      </c>
      <c r="P2335" s="6">
        <v>4.5</v>
      </c>
      <c r="Q2335" s="6">
        <v>4.5</v>
      </c>
      <c r="R2335" s="6" t="s">
        <v>9904</v>
      </c>
      <c r="S2335" s="6" t="s">
        <v>9905</v>
      </c>
      <c r="T2335" s="6" t="s">
        <v>9902</v>
      </c>
    </row>
    <row r="2336" spans="1:20" x14ac:dyDescent="0.25">
      <c r="A2336" s="6" t="s">
        <v>14249</v>
      </c>
      <c r="B2336" s="7">
        <f>(#REF!/#REF!)*10000000</f>
        <v>2344.0552155228547</v>
      </c>
      <c r="C2336" s="8">
        <v>1.8</v>
      </c>
      <c r="D2336" s="9">
        <v>7679</v>
      </c>
      <c r="E2336" s="6">
        <v>4</v>
      </c>
      <c r="F2336" s="6">
        <v>4</v>
      </c>
      <c r="G2336" s="6">
        <v>4</v>
      </c>
      <c r="H2336" s="6" t="s">
        <v>19791</v>
      </c>
      <c r="I2336" s="6">
        <v>2</v>
      </c>
      <c r="J2336" s="6">
        <v>6</v>
      </c>
      <c r="K2336" s="6">
        <v>21</v>
      </c>
      <c r="L2336" s="6"/>
      <c r="M2336" s="6" t="s">
        <v>19790</v>
      </c>
      <c r="N2336" s="6">
        <v>5</v>
      </c>
      <c r="O2336" s="6">
        <v>4</v>
      </c>
      <c r="P2336" s="6">
        <v>4</v>
      </c>
      <c r="Q2336" s="6">
        <v>3</v>
      </c>
      <c r="R2336" s="6" t="s">
        <v>93</v>
      </c>
      <c r="S2336" s="6" t="s">
        <v>14248</v>
      </c>
      <c r="T2336" s="6" t="s">
        <v>1820</v>
      </c>
    </row>
    <row r="2337" spans="1:20" x14ac:dyDescent="0.25">
      <c r="A2337" s="6" t="s">
        <v>14913</v>
      </c>
      <c r="B2337" s="7">
        <f>(#REF!/#REF!)*10000000</f>
        <v>2349.9252296517839</v>
      </c>
      <c r="C2337" s="8">
        <v>1.1000000000000001</v>
      </c>
      <c r="D2337" s="9">
        <v>4681</v>
      </c>
      <c r="E2337" s="6">
        <v>3</v>
      </c>
      <c r="F2337" s="6">
        <v>2</v>
      </c>
      <c r="G2337" s="6">
        <v>3</v>
      </c>
      <c r="H2337" s="6" t="s">
        <v>19785</v>
      </c>
      <c r="I2337" s="6">
        <v>0</v>
      </c>
      <c r="J2337" s="6">
        <v>0</v>
      </c>
      <c r="K2337" s="6">
        <v>17</v>
      </c>
      <c r="L2337" s="6" t="s">
        <v>270</v>
      </c>
      <c r="M2337" s="6" t="s">
        <v>19789</v>
      </c>
      <c r="N2337" s="6">
        <v>5</v>
      </c>
      <c r="O2337" s="6">
        <v>4</v>
      </c>
      <c r="P2337" s="6">
        <v>4</v>
      </c>
      <c r="Q2337" s="6">
        <v>4</v>
      </c>
      <c r="R2337" s="6" t="s">
        <v>234</v>
      </c>
      <c r="S2337" s="6"/>
      <c r="T2337" s="6" t="s">
        <v>447</v>
      </c>
    </row>
    <row r="2338" spans="1:20" x14ac:dyDescent="0.25">
      <c r="A2338" s="6" t="s">
        <v>8453</v>
      </c>
      <c r="B2338" s="7">
        <f>(#REF!/#REF!)*10000000</f>
        <v>2350.0658018424515</v>
      </c>
      <c r="C2338" s="8">
        <v>2.5</v>
      </c>
      <c r="D2338" s="9">
        <v>10638</v>
      </c>
      <c r="E2338" s="6">
        <v>3</v>
      </c>
      <c r="F2338" s="6">
        <v>4</v>
      </c>
      <c r="G2338" s="6">
        <v>3</v>
      </c>
      <c r="H2338" s="6" t="s">
        <v>19785</v>
      </c>
      <c r="I2338" s="6">
        <v>2</v>
      </c>
      <c r="J2338" s="6">
        <v>8</v>
      </c>
      <c r="K2338" s="6">
        <v>30</v>
      </c>
      <c r="L2338" s="6" t="s">
        <v>703</v>
      </c>
      <c r="M2338" s="6" t="s">
        <v>19786</v>
      </c>
      <c r="N2338" s="6">
        <v>5</v>
      </c>
      <c r="O2338" s="6">
        <v>4.5</v>
      </c>
      <c r="P2338" s="6">
        <v>4.5</v>
      </c>
      <c r="Q2338" s="6">
        <v>4</v>
      </c>
      <c r="R2338" s="6" t="s">
        <v>8452</v>
      </c>
      <c r="S2338" s="6" t="s">
        <v>5465</v>
      </c>
      <c r="T2338" s="6" t="s">
        <v>8450</v>
      </c>
    </row>
    <row r="2339" spans="1:20" x14ac:dyDescent="0.25">
      <c r="A2339" s="6" t="s">
        <v>7220</v>
      </c>
      <c r="B2339" s="7">
        <f>(#REF!/#REF!)*10000000</f>
        <v>2350.0739838106015</v>
      </c>
      <c r="C2339" s="8">
        <v>2.7</v>
      </c>
      <c r="D2339" s="9">
        <v>11489</v>
      </c>
      <c r="E2339" s="6">
        <v>4</v>
      </c>
      <c r="F2339" s="6">
        <v>4</v>
      </c>
      <c r="G2339" s="6">
        <v>4</v>
      </c>
      <c r="H2339" s="6" t="s">
        <v>19791</v>
      </c>
      <c r="I2339" s="6">
        <v>2</v>
      </c>
      <c r="J2339" s="6">
        <v>9</v>
      </c>
      <c r="K2339" s="6">
        <v>14</v>
      </c>
      <c r="L2339" s="6" t="s">
        <v>322</v>
      </c>
      <c r="M2339" s="6" t="s">
        <v>19790</v>
      </c>
      <c r="N2339" s="6">
        <v>5</v>
      </c>
      <c r="O2339" s="6">
        <v>4.5</v>
      </c>
      <c r="P2339" s="6">
        <v>5</v>
      </c>
      <c r="Q2339" s="6">
        <v>5</v>
      </c>
      <c r="R2339" s="6" t="s">
        <v>7218</v>
      </c>
      <c r="S2339" s="6" t="s">
        <v>7219</v>
      </c>
      <c r="T2339" s="6" t="s">
        <v>5690</v>
      </c>
    </row>
    <row r="2340" spans="1:20" x14ac:dyDescent="0.25">
      <c r="A2340" s="6" t="s">
        <v>12796</v>
      </c>
      <c r="B2340" s="7">
        <f>(#REF!/#REF!)*10000000</f>
        <v>2350.0885946097173</v>
      </c>
      <c r="C2340" s="8">
        <v>2.52</v>
      </c>
      <c r="D2340" s="9">
        <v>10723</v>
      </c>
      <c r="E2340" s="6">
        <v>3</v>
      </c>
      <c r="F2340" s="6">
        <v>4</v>
      </c>
      <c r="G2340" s="6">
        <v>3</v>
      </c>
      <c r="H2340" s="6" t="s">
        <v>19785</v>
      </c>
      <c r="I2340" s="6">
        <v>1</v>
      </c>
      <c r="J2340" s="6">
        <v>8</v>
      </c>
      <c r="K2340" s="6">
        <v>30</v>
      </c>
      <c r="L2340" s="6" t="s">
        <v>31</v>
      </c>
      <c r="M2340" s="6" t="s">
        <v>19786</v>
      </c>
      <c r="N2340" s="6">
        <v>5</v>
      </c>
      <c r="O2340" s="6">
        <v>4.5</v>
      </c>
      <c r="P2340" s="6">
        <v>4.5</v>
      </c>
      <c r="Q2340" s="6">
        <v>4</v>
      </c>
      <c r="R2340" s="6" t="s">
        <v>12795</v>
      </c>
      <c r="S2340" s="6" t="s">
        <v>5465</v>
      </c>
      <c r="T2340" s="6" t="s">
        <v>12793</v>
      </c>
    </row>
    <row r="2341" spans="1:20" x14ac:dyDescent="0.25">
      <c r="A2341" s="6" t="s">
        <v>5864</v>
      </c>
      <c r="B2341" s="7">
        <f>(#REF!/#REF!)*10000000</f>
        <v>2350.0950406082602</v>
      </c>
      <c r="C2341" s="8">
        <v>2.72</v>
      </c>
      <c r="D2341" s="9">
        <v>11574</v>
      </c>
      <c r="E2341" s="6">
        <v>4</v>
      </c>
      <c r="F2341" s="6">
        <v>4</v>
      </c>
      <c r="G2341" s="6">
        <v>4</v>
      </c>
      <c r="H2341" s="6" t="s">
        <v>19791</v>
      </c>
      <c r="I2341" s="6">
        <v>2</v>
      </c>
      <c r="J2341" s="6">
        <v>0</v>
      </c>
      <c r="K2341" s="6">
        <v>14</v>
      </c>
      <c r="L2341" s="6" t="s">
        <v>322</v>
      </c>
      <c r="M2341" s="6" t="s">
        <v>19786</v>
      </c>
      <c r="N2341" s="6">
        <v>5</v>
      </c>
      <c r="O2341" s="6">
        <v>4.5</v>
      </c>
      <c r="P2341" s="6">
        <v>5</v>
      </c>
      <c r="Q2341" s="6">
        <v>5</v>
      </c>
      <c r="R2341" s="6" t="s">
        <v>5862</v>
      </c>
      <c r="S2341" s="6" t="s">
        <v>5863</v>
      </c>
      <c r="T2341" s="6" t="s">
        <v>5860</v>
      </c>
    </row>
    <row r="2342" spans="1:20" x14ac:dyDescent="0.25">
      <c r="A2342" s="6" t="s">
        <v>13903</v>
      </c>
      <c r="B2342" s="7">
        <f>(#REF!/#REF!)*10000000</f>
        <v>2350.1016260162601</v>
      </c>
      <c r="C2342" s="8">
        <v>1.85</v>
      </c>
      <c r="D2342" s="9">
        <v>7872</v>
      </c>
      <c r="E2342" s="6">
        <v>3</v>
      </c>
      <c r="F2342" s="6">
        <v>3</v>
      </c>
      <c r="G2342" s="6">
        <v>3</v>
      </c>
      <c r="H2342" s="6" t="s">
        <v>19785</v>
      </c>
      <c r="I2342" s="6">
        <v>1</v>
      </c>
      <c r="J2342" s="6">
        <v>7</v>
      </c>
      <c r="K2342" s="6">
        <v>10</v>
      </c>
      <c r="L2342" s="6"/>
      <c r="M2342" s="6" t="s">
        <v>19790</v>
      </c>
      <c r="N2342" s="6">
        <v>4</v>
      </c>
      <c r="O2342" s="6">
        <v>4</v>
      </c>
      <c r="P2342" s="6">
        <v>5</v>
      </c>
      <c r="Q2342" s="6">
        <v>5</v>
      </c>
      <c r="R2342" s="6" t="s">
        <v>13902</v>
      </c>
      <c r="S2342" s="6" t="s">
        <v>5987</v>
      </c>
      <c r="T2342" s="6" t="s">
        <v>1413</v>
      </c>
    </row>
    <row r="2343" spans="1:20" x14ac:dyDescent="0.25">
      <c r="A2343" s="6" t="s">
        <v>12484</v>
      </c>
      <c r="B2343" s="7">
        <f>(#REF!/#REF!)*10000000</f>
        <v>2350.1241575026606</v>
      </c>
      <c r="C2343" s="8">
        <v>2.65</v>
      </c>
      <c r="D2343" s="9">
        <v>11276</v>
      </c>
      <c r="E2343" s="6">
        <v>3</v>
      </c>
      <c r="F2343" s="6">
        <v>3</v>
      </c>
      <c r="G2343" s="6">
        <v>4</v>
      </c>
      <c r="H2343" s="6" t="s">
        <v>19785</v>
      </c>
      <c r="I2343" s="6">
        <v>1</v>
      </c>
      <c r="J2343" s="6">
        <v>3</v>
      </c>
      <c r="K2343" s="6">
        <v>18</v>
      </c>
      <c r="L2343" s="6" t="s">
        <v>206</v>
      </c>
      <c r="M2343" s="6" t="s">
        <v>19790</v>
      </c>
      <c r="N2343" s="6">
        <v>5</v>
      </c>
      <c r="O2343" s="6">
        <v>4.5</v>
      </c>
      <c r="P2343" s="6">
        <v>5</v>
      </c>
      <c r="Q2343" s="6">
        <v>4</v>
      </c>
      <c r="R2343" s="6"/>
      <c r="S2343" s="6" t="s">
        <v>2774</v>
      </c>
      <c r="T2343" s="6" t="s">
        <v>12482</v>
      </c>
    </row>
    <row r="2344" spans="1:20" x14ac:dyDescent="0.25">
      <c r="A2344" s="6" t="s">
        <v>5702</v>
      </c>
      <c r="B2344" s="7">
        <f>(#REF!/#REF!)*10000000</f>
        <v>2350.1278139688302</v>
      </c>
      <c r="C2344" s="8">
        <v>2.85</v>
      </c>
      <c r="D2344" s="9">
        <v>12127</v>
      </c>
      <c r="E2344" s="6">
        <v>4</v>
      </c>
      <c r="F2344" s="6">
        <v>4</v>
      </c>
      <c r="G2344" s="6">
        <v>4</v>
      </c>
      <c r="H2344" s="6" t="s">
        <v>19791</v>
      </c>
      <c r="I2344" s="6">
        <v>2</v>
      </c>
      <c r="J2344" s="6">
        <v>5</v>
      </c>
      <c r="K2344" s="6">
        <v>14</v>
      </c>
      <c r="L2344" s="6" t="s">
        <v>703</v>
      </c>
      <c r="M2344" s="6" t="s">
        <v>19790</v>
      </c>
      <c r="N2344" s="6">
        <v>5</v>
      </c>
      <c r="O2344" s="6">
        <v>4.5</v>
      </c>
      <c r="P2344" s="6">
        <v>5</v>
      </c>
      <c r="Q2344" s="6">
        <v>5</v>
      </c>
      <c r="R2344" s="6" t="s">
        <v>5700</v>
      </c>
      <c r="S2344" s="6" t="s">
        <v>5701</v>
      </c>
      <c r="T2344" s="6" t="s">
        <v>5690</v>
      </c>
    </row>
    <row r="2345" spans="1:20" x14ac:dyDescent="0.25">
      <c r="A2345" s="6" t="s">
        <v>5123</v>
      </c>
      <c r="B2345" s="7">
        <f>(#REF!/#REF!)*10000000</f>
        <v>2350.1762632197415</v>
      </c>
      <c r="C2345" s="8">
        <v>2.8</v>
      </c>
      <c r="D2345" s="9">
        <v>11914</v>
      </c>
      <c r="E2345" s="6">
        <v>3</v>
      </c>
      <c r="F2345" s="6">
        <v>4</v>
      </c>
      <c r="G2345" s="6">
        <v>3</v>
      </c>
      <c r="H2345" s="6" t="s">
        <v>19785</v>
      </c>
      <c r="I2345" s="6">
        <v>1</v>
      </c>
      <c r="J2345" s="6">
        <v>22</v>
      </c>
      <c r="K2345" s="6">
        <v>30</v>
      </c>
      <c r="L2345" s="6" t="s">
        <v>143</v>
      </c>
      <c r="M2345" s="6" t="s">
        <v>19786</v>
      </c>
      <c r="N2345" s="6">
        <v>5</v>
      </c>
      <c r="O2345" s="6">
        <v>4.5</v>
      </c>
      <c r="P2345" s="6">
        <v>4.5</v>
      </c>
      <c r="Q2345" s="6">
        <v>4</v>
      </c>
      <c r="R2345" s="6" t="s">
        <v>93</v>
      </c>
      <c r="S2345" s="6" t="s">
        <v>171</v>
      </c>
      <c r="T2345" s="6" t="s">
        <v>1903</v>
      </c>
    </row>
    <row r="2346" spans="1:20" x14ac:dyDescent="0.25">
      <c r="A2346" s="6" t="s">
        <v>3573</v>
      </c>
      <c r="B2346" s="7">
        <f>(#REF!/#REF!)*10000000</f>
        <v>2350.1762632197415</v>
      </c>
      <c r="C2346" s="8">
        <v>2</v>
      </c>
      <c r="D2346" s="9">
        <v>8510</v>
      </c>
      <c r="E2346" s="6">
        <v>4</v>
      </c>
      <c r="F2346" s="6">
        <v>3</v>
      </c>
      <c r="G2346" s="6">
        <v>3</v>
      </c>
      <c r="H2346" s="6" t="s">
        <v>19785</v>
      </c>
      <c r="I2346" s="6">
        <v>1</v>
      </c>
      <c r="J2346" s="6">
        <v>5</v>
      </c>
      <c r="K2346" s="6">
        <v>12</v>
      </c>
      <c r="L2346" s="6" t="s">
        <v>304</v>
      </c>
      <c r="M2346" s="6" t="s">
        <v>19790</v>
      </c>
      <c r="N2346" s="6">
        <v>4</v>
      </c>
      <c r="O2346" s="6">
        <v>4</v>
      </c>
      <c r="P2346" s="6">
        <v>5</v>
      </c>
      <c r="Q2346" s="6">
        <v>5</v>
      </c>
      <c r="R2346" s="6" t="s">
        <v>3571</v>
      </c>
      <c r="S2346" s="6" t="s">
        <v>3572</v>
      </c>
      <c r="T2346" s="6" t="s">
        <v>1413</v>
      </c>
    </row>
    <row r="2347" spans="1:20" x14ac:dyDescent="0.25">
      <c r="A2347" s="6" t="s">
        <v>15007</v>
      </c>
      <c r="B2347" s="7">
        <f>(#REF!/#REF!)*10000000</f>
        <v>2350.1762632197419</v>
      </c>
      <c r="C2347" s="8">
        <v>1.6</v>
      </c>
      <c r="D2347" s="9">
        <v>6808</v>
      </c>
      <c r="E2347" s="6">
        <v>4</v>
      </c>
      <c r="F2347" s="6">
        <v>6</v>
      </c>
      <c r="G2347" s="6">
        <v>4</v>
      </c>
      <c r="H2347" s="6" t="s">
        <v>19791</v>
      </c>
      <c r="I2347" s="6">
        <v>3</v>
      </c>
      <c r="J2347" s="6">
        <v>4</v>
      </c>
      <c r="K2347" s="6">
        <v>20</v>
      </c>
      <c r="L2347" s="6" t="s">
        <v>143</v>
      </c>
      <c r="M2347" s="6" t="s">
        <v>19786</v>
      </c>
      <c r="N2347" s="6">
        <v>5</v>
      </c>
      <c r="O2347" s="6">
        <v>3.5</v>
      </c>
      <c r="P2347" s="6">
        <v>4.5</v>
      </c>
      <c r="Q2347" s="6">
        <v>4.5</v>
      </c>
      <c r="R2347" s="6"/>
      <c r="S2347" s="6" t="s">
        <v>171</v>
      </c>
      <c r="T2347" s="6" t="s">
        <v>692</v>
      </c>
    </row>
    <row r="2348" spans="1:20" x14ac:dyDescent="0.25">
      <c r="A2348" s="6" t="s">
        <v>7143</v>
      </c>
      <c r="B2348" s="7">
        <f>(#REF!/#REF!)*10000000</f>
        <v>2350.2785515320338</v>
      </c>
      <c r="C2348" s="8">
        <v>1.35</v>
      </c>
      <c r="D2348" s="9">
        <v>5744</v>
      </c>
      <c r="E2348" s="6">
        <v>4</v>
      </c>
      <c r="F2348" s="6">
        <v>4</v>
      </c>
      <c r="G2348" s="6">
        <v>3</v>
      </c>
      <c r="H2348" s="6" t="s">
        <v>19785</v>
      </c>
      <c r="I2348" s="6">
        <v>1</v>
      </c>
      <c r="J2348" s="6">
        <v>8</v>
      </c>
      <c r="K2348" s="6">
        <v>22</v>
      </c>
      <c r="L2348" s="6" t="s">
        <v>527</v>
      </c>
      <c r="M2348" s="6" t="s">
        <v>19790</v>
      </c>
      <c r="N2348" s="6">
        <v>5</v>
      </c>
      <c r="O2348" s="6">
        <v>2</v>
      </c>
      <c r="P2348" s="6">
        <v>4</v>
      </c>
      <c r="Q2348" s="6">
        <v>3</v>
      </c>
      <c r="R2348" s="6"/>
      <c r="S2348" s="6" t="s">
        <v>3073</v>
      </c>
      <c r="T2348" s="6" t="s">
        <v>742</v>
      </c>
    </row>
    <row r="2349" spans="1:20" x14ac:dyDescent="0.25">
      <c r="A2349" s="6" t="s">
        <v>8462</v>
      </c>
      <c r="B2349" s="7">
        <f>(#REF!/#REF!)*10000000</f>
        <v>2350.3603885929174</v>
      </c>
      <c r="C2349" s="8">
        <v>1.5</v>
      </c>
      <c r="D2349" s="9">
        <v>6382</v>
      </c>
      <c r="E2349" s="6">
        <v>4</v>
      </c>
      <c r="F2349" s="6">
        <v>3</v>
      </c>
      <c r="G2349" s="6">
        <v>3</v>
      </c>
      <c r="H2349" s="6" t="s">
        <v>19785</v>
      </c>
      <c r="I2349" s="6">
        <v>1</v>
      </c>
      <c r="J2349" s="6">
        <v>10</v>
      </c>
      <c r="K2349" s="6">
        <v>12</v>
      </c>
      <c r="L2349" s="6" t="s">
        <v>206</v>
      </c>
      <c r="M2349" s="6" t="s">
        <v>19787</v>
      </c>
      <c r="N2349" s="6">
        <v>4</v>
      </c>
      <c r="O2349" s="6">
        <v>4</v>
      </c>
      <c r="P2349" s="6">
        <v>4</v>
      </c>
      <c r="Q2349" s="6">
        <v>5</v>
      </c>
      <c r="R2349" s="6" t="s">
        <v>8461</v>
      </c>
      <c r="S2349" s="6" t="s">
        <v>171</v>
      </c>
      <c r="T2349" s="6" t="s">
        <v>5807</v>
      </c>
    </row>
    <row r="2350" spans="1:20" x14ac:dyDescent="0.25">
      <c r="A2350" s="6" t="s">
        <v>7139</v>
      </c>
      <c r="B2350" s="7">
        <f>(#REF!/#REF!)*10000000</f>
        <v>2350.3887181341529</v>
      </c>
      <c r="C2350" s="8">
        <v>1.3</v>
      </c>
      <c r="D2350" s="9">
        <v>5531</v>
      </c>
      <c r="E2350" s="6">
        <v>4</v>
      </c>
      <c r="F2350" s="6">
        <v>4</v>
      </c>
      <c r="G2350" s="6">
        <v>3</v>
      </c>
      <c r="H2350" s="6" t="s">
        <v>19785</v>
      </c>
      <c r="I2350" s="6">
        <v>1</v>
      </c>
      <c r="J2350" s="6">
        <v>5</v>
      </c>
      <c r="K2350" s="6">
        <v>14</v>
      </c>
      <c r="L2350" s="6" t="s">
        <v>143</v>
      </c>
      <c r="M2350" s="6" t="s">
        <v>19790</v>
      </c>
      <c r="N2350" s="6">
        <v>5</v>
      </c>
      <c r="O2350" s="6">
        <v>2</v>
      </c>
      <c r="P2350" s="6">
        <v>4</v>
      </c>
      <c r="Q2350" s="6">
        <v>3</v>
      </c>
      <c r="R2350" s="6"/>
      <c r="S2350" s="6" t="s">
        <v>7138</v>
      </c>
      <c r="T2350" s="6" t="s">
        <v>7136</v>
      </c>
    </row>
    <row r="2351" spans="1:20" x14ac:dyDescent="0.25">
      <c r="A2351" s="6" t="s">
        <v>7634</v>
      </c>
      <c r="B2351" s="7">
        <f>(#REF!/#REF!)*10000000</f>
        <v>2353.5926900179979</v>
      </c>
      <c r="C2351" s="8">
        <v>1.7</v>
      </c>
      <c r="D2351" s="9">
        <v>7223</v>
      </c>
      <c r="E2351" s="6">
        <v>4</v>
      </c>
      <c r="F2351" s="6">
        <v>4</v>
      </c>
      <c r="G2351" s="6">
        <v>4</v>
      </c>
      <c r="H2351" s="6" t="s">
        <v>19785</v>
      </c>
      <c r="I2351" s="6">
        <v>1</v>
      </c>
      <c r="J2351" s="6">
        <v>15</v>
      </c>
      <c r="K2351" s="6">
        <v>29</v>
      </c>
      <c r="L2351" s="6" t="s">
        <v>527</v>
      </c>
      <c r="M2351" s="6" t="s">
        <v>19790</v>
      </c>
      <c r="N2351" s="6">
        <v>5</v>
      </c>
      <c r="O2351" s="6">
        <v>4</v>
      </c>
      <c r="P2351" s="6">
        <v>5</v>
      </c>
      <c r="Q2351" s="6">
        <v>4</v>
      </c>
      <c r="R2351" s="6"/>
      <c r="S2351" s="6" t="s">
        <v>5922</v>
      </c>
      <c r="T2351" s="6" t="s">
        <v>7632</v>
      </c>
    </row>
    <row r="2352" spans="1:20" x14ac:dyDescent="0.25">
      <c r="A2352" s="6" t="s">
        <v>7978</v>
      </c>
      <c r="B2352" s="7">
        <f>(#REF!/#REF!)*10000000</f>
        <v>2355.0401427297056</v>
      </c>
      <c r="C2352" s="8">
        <v>1.32</v>
      </c>
      <c r="D2352" s="9">
        <v>5605</v>
      </c>
      <c r="E2352" s="6">
        <v>4</v>
      </c>
      <c r="F2352" s="6">
        <v>5</v>
      </c>
      <c r="G2352" s="6">
        <v>4</v>
      </c>
      <c r="H2352" s="6" t="s">
        <v>19785</v>
      </c>
      <c r="I2352" s="6">
        <v>1</v>
      </c>
      <c r="J2352" s="6">
        <v>11</v>
      </c>
      <c r="K2352" s="6">
        <v>24</v>
      </c>
      <c r="L2352" s="6" t="s">
        <v>322</v>
      </c>
      <c r="M2352" s="6" t="s">
        <v>19786</v>
      </c>
      <c r="N2352" s="6"/>
      <c r="O2352" s="6"/>
      <c r="P2352" s="6"/>
      <c r="Q2352" s="6"/>
      <c r="R2352" s="6" t="s">
        <v>234</v>
      </c>
      <c r="S2352" s="6" t="s">
        <v>171</v>
      </c>
      <c r="T2352" s="6" t="s">
        <v>596</v>
      </c>
    </row>
    <row r="2353" spans="1:20" x14ac:dyDescent="0.25">
      <c r="A2353" s="6" t="s">
        <v>15812</v>
      </c>
      <c r="B2353" s="7">
        <f>(#REF!/#REF!)*10000000</f>
        <v>2355.0521475832679</v>
      </c>
      <c r="C2353" s="8">
        <v>2.1</v>
      </c>
      <c r="D2353" s="9">
        <v>8917</v>
      </c>
      <c r="E2353" s="6">
        <v>4</v>
      </c>
      <c r="F2353" s="6">
        <v>6</v>
      </c>
      <c r="G2353" s="6">
        <v>4</v>
      </c>
      <c r="H2353" s="6" t="s">
        <v>19785</v>
      </c>
      <c r="I2353" s="6">
        <v>2</v>
      </c>
      <c r="J2353" s="6">
        <v>6</v>
      </c>
      <c r="K2353" s="6">
        <v>24</v>
      </c>
      <c r="L2353" s="6" t="s">
        <v>206</v>
      </c>
      <c r="M2353" s="6" t="s">
        <v>19786</v>
      </c>
      <c r="N2353" s="6"/>
      <c r="O2353" s="6"/>
      <c r="P2353" s="6"/>
      <c r="Q2353" s="6"/>
      <c r="R2353" s="6"/>
      <c r="S2353" s="6" t="s">
        <v>5540</v>
      </c>
      <c r="T2353" s="6" t="s">
        <v>15809</v>
      </c>
    </row>
    <row r="2354" spans="1:20" x14ac:dyDescent="0.25">
      <c r="A2354" s="6" t="s">
        <v>11965</v>
      </c>
      <c r="B2354" s="7">
        <f>(#REF!/#REF!)*10000000</f>
        <v>2355.124179274907</v>
      </c>
      <c r="C2354" s="8">
        <v>1.65</v>
      </c>
      <c r="D2354" s="9">
        <v>7006</v>
      </c>
      <c r="E2354" s="6">
        <v>3</v>
      </c>
      <c r="F2354" s="6">
        <v>3</v>
      </c>
      <c r="G2354" s="6">
        <v>4</v>
      </c>
      <c r="H2354" s="6" t="s">
        <v>19785</v>
      </c>
      <c r="I2354" s="6">
        <v>1</v>
      </c>
      <c r="J2354" s="6">
        <v>5</v>
      </c>
      <c r="K2354" s="6">
        <v>10</v>
      </c>
      <c r="L2354" s="6" t="s">
        <v>304</v>
      </c>
      <c r="M2354" s="6" t="s">
        <v>19790</v>
      </c>
      <c r="N2354" s="6">
        <v>4</v>
      </c>
      <c r="O2354" s="6">
        <v>4</v>
      </c>
      <c r="P2354" s="6">
        <v>5</v>
      </c>
      <c r="Q2354" s="6">
        <v>5</v>
      </c>
      <c r="R2354" s="6" t="s">
        <v>11964</v>
      </c>
      <c r="S2354" s="6" t="s">
        <v>11953</v>
      </c>
      <c r="T2354" s="6" t="s">
        <v>11950</v>
      </c>
    </row>
    <row r="2355" spans="1:20" x14ac:dyDescent="0.25">
      <c r="A2355" s="6" t="s">
        <v>7932</v>
      </c>
      <c r="B2355" s="7">
        <f>(#REF!/#REF!)*10000000</f>
        <v>2355.1577955723033</v>
      </c>
      <c r="C2355" s="8">
        <v>1.5</v>
      </c>
      <c r="D2355" s="9">
        <v>6369</v>
      </c>
      <c r="E2355" s="6">
        <v>4</v>
      </c>
      <c r="F2355" s="6">
        <v>6</v>
      </c>
      <c r="G2355" s="6">
        <v>4</v>
      </c>
      <c r="H2355" s="6" t="s">
        <v>19785</v>
      </c>
      <c r="I2355" s="6">
        <v>1</v>
      </c>
      <c r="J2355" s="6">
        <v>11</v>
      </c>
      <c r="K2355" s="6">
        <v>24</v>
      </c>
      <c r="L2355" s="6" t="s">
        <v>527</v>
      </c>
      <c r="M2355" s="6" t="s">
        <v>19786</v>
      </c>
      <c r="N2355" s="6"/>
      <c r="O2355" s="6"/>
      <c r="P2355" s="6"/>
      <c r="Q2355" s="6"/>
      <c r="R2355" s="6" t="s">
        <v>7931</v>
      </c>
      <c r="S2355" s="6" t="s">
        <v>2774</v>
      </c>
      <c r="T2355" s="6" t="s">
        <v>596</v>
      </c>
    </row>
    <row r="2356" spans="1:20" x14ac:dyDescent="0.25">
      <c r="A2356" s="6" t="s">
        <v>6190</v>
      </c>
      <c r="B2356" s="7">
        <f>(#REF!/#REF!)*10000000</f>
        <v>2355.282799800962</v>
      </c>
      <c r="C2356" s="8">
        <v>1.42</v>
      </c>
      <c r="D2356" s="9">
        <v>6029</v>
      </c>
      <c r="E2356" s="6">
        <v>4</v>
      </c>
      <c r="F2356" s="6">
        <v>6</v>
      </c>
      <c r="G2356" s="6">
        <v>4</v>
      </c>
      <c r="H2356" s="6" t="s">
        <v>19785</v>
      </c>
      <c r="I2356" s="6">
        <v>1</v>
      </c>
      <c r="J2356" s="6">
        <v>11</v>
      </c>
      <c r="K2356" s="6">
        <v>24</v>
      </c>
      <c r="L2356" s="6" t="s">
        <v>143</v>
      </c>
      <c r="M2356" s="6" t="s">
        <v>19786</v>
      </c>
      <c r="N2356" s="6"/>
      <c r="O2356" s="6"/>
      <c r="P2356" s="6"/>
      <c r="Q2356" s="6"/>
      <c r="R2356" s="6" t="s">
        <v>93</v>
      </c>
      <c r="S2356" s="6" t="s">
        <v>6189</v>
      </c>
      <c r="T2356" s="6" t="s">
        <v>6187</v>
      </c>
    </row>
    <row r="2357" spans="1:20" x14ac:dyDescent="0.25">
      <c r="A2357" s="6" t="s">
        <v>6752</v>
      </c>
      <c r="B2357" s="7">
        <f>(#REF!/#REF!)*10000000</f>
        <v>2356.1090541905078</v>
      </c>
      <c r="C2357" s="8">
        <v>1.4</v>
      </c>
      <c r="D2357" s="9">
        <v>5942</v>
      </c>
      <c r="E2357" s="6">
        <v>4</v>
      </c>
      <c r="F2357" s="6">
        <v>4</v>
      </c>
      <c r="G2357" s="6">
        <v>4</v>
      </c>
      <c r="H2357" s="6" t="s">
        <v>19791</v>
      </c>
      <c r="I2357" s="6">
        <v>2</v>
      </c>
      <c r="J2357" s="6">
        <v>20</v>
      </c>
      <c r="K2357" s="6">
        <v>22</v>
      </c>
      <c r="L2357" s="6" t="s">
        <v>206</v>
      </c>
      <c r="M2357" s="6" t="s">
        <v>19786</v>
      </c>
      <c r="N2357" s="6">
        <v>5</v>
      </c>
      <c r="O2357" s="6">
        <v>4.5</v>
      </c>
      <c r="P2357" s="6">
        <v>5</v>
      </c>
      <c r="Q2357" s="6">
        <v>3</v>
      </c>
      <c r="R2357" s="6"/>
      <c r="S2357" s="6" t="s">
        <v>2919</v>
      </c>
      <c r="T2357" s="6" t="s">
        <v>6750</v>
      </c>
    </row>
    <row r="2358" spans="1:20" x14ac:dyDescent="0.25">
      <c r="A2358" s="6" t="s">
        <v>12330</v>
      </c>
      <c r="B2358" s="7">
        <f>(#REF!/#REF!)*10000000</f>
        <v>2356.3393128610519</v>
      </c>
      <c r="C2358" s="8">
        <v>1.55</v>
      </c>
      <c r="D2358" s="9">
        <v>6578</v>
      </c>
      <c r="E2358" s="6">
        <v>4</v>
      </c>
      <c r="F2358" s="6">
        <v>4</v>
      </c>
      <c r="G2358" s="6">
        <v>4</v>
      </c>
      <c r="H2358" s="6" t="s">
        <v>19791</v>
      </c>
      <c r="I2358" s="6">
        <v>2</v>
      </c>
      <c r="J2358" s="6">
        <v>12</v>
      </c>
      <c r="K2358" s="6">
        <v>22</v>
      </c>
      <c r="L2358" s="6" t="s">
        <v>143</v>
      </c>
      <c r="M2358" s="6" t="s">
        <v>19790</v>
      </c>
      <c r="N2358" s="6">
        <v>5</v>
      </c>
      <c r="O2358" s="6">
        <v>4.5</v>
      </c>
      <c r="P2358" s="6">
        <v>5</v>
      </c>
      <c r="Q2358" s="6">
        <v>3</v>
      </c>
      <c r="R2358" s="6" t="s">
        <v>12329</v>
      </c>
      <c r="S2358" s="6" t="s">
        <v>2082</v>
      </c>
      <c r="T2358" s="6" t="s">
        <v>982</v>
      </c>
    </row>
    <row r="2359" spans="1:20" x14ac:dyDescent="0.25">
      <c r="A2359" s="6" t="s">
        <v>6478</v>
      </c>
      <c r="B2359" s="7">
        <f>(#REF!/#REF!)*10000000</f>
        <v>2358.0138785959712</v>
      </c>
      <c r="C2359" s="8">
        <v>3.5</v>
      </c>
      <c r="D2359" s="9">
        <v>14843</v>
      </c>
      <c r="E2359" s="6">
        <v>3</v>
      </c>
      <c r="F2359" s="6">
        <v>4</v>
      </c>
      <c r="G2359" s="6">
        <v>4</v>
      </c>
      <c r="H2359" s="6" t="s">
        <v>19785</v>
      </c>
      <c r="I2359" s="6">
        <v>1</v>
      </c>
      <c r="J2359" s="6">
        <v>15</v>
      </c>
      <c r="K2359" s="6">
        <v>21</v>
      </c>
      <c r="L2359" s="6" t="s">
        <v>703</v>
      </c>
      <c r="M2359" s="6" t="s">
        <v>19786</v>
      </c>
      <c r="N2359" s="6">
        <v>4</v>
      </c>
      <c r="O2359" s="6">
        <v>4</v>
      </c>
      <c r="P2359" s="6">
        <v>5</v>
      </c>
      <c r="Q2359" s="6">
        <v>4</v>
      </c>
      <c r="R2359" s="6" t="s">
        <v>6477</v>
      </c>
      <c r="S2359" s="6" t="s">
        <v>6471</v>
      </c>
      <c r="T2359" s="6" t="s">
        <v>5690</v>
      </c>
    </row>
    <row r="2360" spans="1:20" x14ac:dyDescent="0.25">
      <c r="A2360" s="6" t="s">
        <v>3314</v>
      </c>
      <c r="B2360" s="7">
        <f>(#REF!/#REF!)*10000000</f>
        <v>2358.0968280467446</v>
      </c>
      <c r="C2360" s="8">
        <v>3.39</v>
      </c>
      <c r="D2360" s="9">
        <v>14376</v>
      </c>
      <c r="E2360" s="6">
        <v>3</v>
      </c>
      <c r="F2360" s="6">
        <v>4</v>
      </c>
      <c r="G2360" s="6">
        <v>3</v>
      </c>
      <c r="H2360" s="6" t="s">
        <v>19785</v>
      </c>
      <c r="I2360" s="6">
        <v>1</v>
      </c>
      <c r="J2360" s="6">
        <v>14</v>
      </c>
      <c r="K2360" s="6">
        <v>21</v>
      </c>
      <c r="L2360" s="6" t="s">
        <v>270</v>
      </c>
      <c r="M2360" s="6" t="s">
        <v>19786</v>
      </c>
      <c r="N2360" s="6">
        <v>4</v>
      </c>
      <c r="O2360" s="6">
        <v>4</v>
      </c>
      <c r="P2360" s="6">
        <v>5</v>
      </c>
      <c r="Q2360" s="6">
        <v>4</v>
      </c>
      <c r="R2360" s="6" t="s">
        <v>3312</v>
      </c>
      <c r="S2360" s="6" t="s">
        <v>3073</v>
      </c>
      <c r="T2360" s="6" t="s">
        <v>3308</v>
      </c>
    </row>
    <row r="2361" spans="1:20" x14ac:dyDescent="0.25">
      <c r="A2361" s="6" t="s">
        <v>19673</v>
      </c>
      <c r="B2361" s="7">
        <f>(#REF!/#REF!)*10000000</f>
        <v>2358.1197924854582</v>
      </c>
      <c r="C2361" s="8">
        <v>1.5</v>
      </c>
      <c r="D2361" s="9">
        <v>6361</v>
      </c>
      <c r="E2361" s="6">
        <v>3</v>
      </c>
      <c r="F2361" s="6">
        <v>4</v>
      </c>
      <c r="G2361" s="6">
        <v>4</v>
      </c>
      <c r="H2361" s="6" t="s">
        <v>19785</v>
      </c>
      <c r="I2361" s="6">
        <v>2</v>
      </c>
      <c r="J2361" s="6">
        <v>14</v>
      </c>
      <c r="K2361" s="6">
        <v>14</v>
      </c>
      <c r="L2361" s="6" t="s">
        <v>143</v>
      </c>
      <c r="M2361" s="6" t="s">
        <v>19788</v>
      </c>
      <c r="N2361" s="6">
        <v>5</v>
      </c>
      <c r="O2361" s="6">
        <v>4</v>
      </c>
      <c r="P2361" s="6">
        <v>4</v>
      </c>
      <c r="Q2361" s="6">
        <v>4</v>
      </c>
      <c r="R2361" s="6" t="s">
        <v>19671</v>
      </c>
      <c r="S2361" s="6" t="s">
        <v>19672</v>
      </c>
      <c r="T2361" s="6" t="s">
        <v>19669</v>
      </c>
    </row>
    <row r="2362" spans="1:20" x14ac:dyDescent="0.25">
      <c r="A2362" s="6" t="s">
        <v>4408</v>
      </c>
      <c r="B2362" s="7">
        <f>(#REF!/#REF!)*10000000</f>
        <v>2358.1220257120531</v>
      </c>
      <c r="C2362" s="8">
        <v>3.32</v>
      </c>
      <c r="D2362" s="9">
        <v>14079</v>
      </c>
      <c r="E2362" s="6">
        <v>3</v>
      </c>
      <c r="F2362" s="6">
        <v>4</v>
      </c>
      <c r="G2362" s="6">
        <v>3</v>
      </c>
      <c r="H2362" s="6" t="s">
        <v>19785</v>
      </c>
      <c r="I2362" s="6">
        <v>1</v>
      </c>
      <c r="J2362" s="6">
        <v>8</v>
      </c>
      <c r="K2362" s="6">
        <v>21</v>
      </c>
      <c r="L2362" s="6" t="s">
        <v>527</v>
      </c>
      <c r="M2362" s="6" t="s">
        <v>19788</v>
      </c>
      <c r="N2362" s="6">
        <v>4</v>
      </c>
      <c r="O2362" s="6">
        <v>4</v>
      </c>
      <c r="P2362" s="6">
        <v>5</v>
      </c>
      <c r="Q2362" s="6">
        <v>4</v>
      </c>
      <c r="R2362" s="6" t="s">
        <v>4407</v>
      </c>
      <c r="S2362" s="6" t="s">
        <v>3629</v>
      </c>
      <c r="T2362" s="6" t="s">
        <v>3700</v>
      </c>
    </row>
    <row r="2363" spans="1:20" x14ac:dyDescent="0.25">
      <c r="A2363" s="6" t="s">
        <v>4400</v>
      </c>
      <c r="B2363" s="7">
        <f>(#REF!/#REF!)*10000000</f>
        <v>2358.1634068525454</v>
      </c>
      <c r="C2363" s="8">
        <v>3.4</v>
      </c>
      <c r="D2363" s="9">
        <v>14418</v>
      </c>
      <c r="E2363" s="6">
        <v>3</v>
      </c>
      <c r="F2363" s="6">
        <v>4</v>
      </c>
      <c r="G2363" s="6">
        <v>3</v>
      </c>
      <c r="H2363" s="6" t="s">
        <v>19785</v>
      </c>
      <c r="I2363" s="6">
        <v>1</v>
      </c>
      <c r="J2363" s="6">
        <v>16</v>
      </c>
      <c r="K2363" s="6">
        <v>21</v>
      </c>
      <c r="L2363" s="6" t="s">
        <v>527</v>
      </c>
      <c r="M2363" s="6" t="s">
        <v>19786</v>
      </c>
      <c r="N2363" s="6">
        <v>4</v>
      </c>
      <c r="O2363" s="6">
        <v>4</v>
      </c>
      <c r="P2363" s="6">
        <v>5</v>
      </c>
      <c r="Q2363" s="6">
        <v>4</v>
      </c>
      <c r="R2363" s="6" t="s">
        <v>4399</v>
      </c>
      <c r="S2363" s="6" t="s">
        <v>3629</v>
      </c>
      <c r="T2363" s="6" t="s">
        <v>3700</v>
      </c>
    </row>
    <row r="2364" spans="1:20" x14ac:dyDescent="0.25">
      <c r="A2364" s="6" t="s">
        <v>6130</v>
      </c>
      <c r="B2364" s="7">
        <f>(#REF!/#REF!)*10000000</f>
        <v>2358.1634068525454</v>
      </c>
      <c r="C2364" s="8">
        <v>3.4</v>
      </c>
      <c r="D2364" s="9">
        <v>14418</v>
      </c>
      <c r="E2364" s="6">
        <v>3</v>
      </c>
      <c r="F2364" s="6">
        <v>4</v>
      </c>
      <c r="G2364" s="6">
        <v>3</v>
      </c>
      <c r="H2364" s="6" t="s">
        <v>19785</v>
      </c>
      <c r="I2364" s="6">
        <v>1</v>
      </c>
      <c r="J2364" s="6">
        <v>17</v>
      </c>
      <c r="K2364" s="6">
        <v>29</v>
      </c>
      <c r="L2364" s="6" t="s">
        <v>304</v>
      </c>
      <c r="M2364" s="6" t="s">
        <v>19786</v>
      </c>
      <c r="N2364" s="6">
        <v>4</v>
      </c>
      <c r="O2364" s="6">
        <v>4</v>
      </c>
      <c r="P2364" s="6">
        <v>5</v>
      </c>
      <c r="Q2364" s="6">
        <v>4</v>
      </c>
      <c r="R2364" s="6" t="s">
        <v>6129</v>
      </c>
      <c r="S2364" s="6" t="s">
        <v>2774</v>
      </c>
      <c r="T2364" s="6" t="s">
        <v>6127</v>
      </c>
    </row>
    <row r="2365" spans="1:20" x14ac:dyDescent="0.25">
      <c r="A2365" s="6" t="s">
        <v>6472</v>
      </c>
      <c r="B2365" s="7">
        <f>(#REF!/#REF!)*10000000</f>
        <v>2358.1634068525454</v>
      </c>
      <c r="C2365" s="8">
        <v>3.4</v>
      </c>
      <c r="D2365" s="9">
        <v>14418</v>
      </c>
      <c r="E2365" s="6">
        <v>3</v>
      </c>
      <c r="F2365" s="6">
        <v>4</v>
      </c>
      <c r="G2365" s="6">
        <v>4</v>
      </c>
      <c r="H2365" s="6" t="s">
        <v>19785</v>
      </c>
      <c r="I2365" s="6">
        <v>1</v>
      </c>
      <c r="J2365" s="6">
        <v>16</v>
      </c>
      <c r="K2365" s="6">
        <v>21</v>
      </c>
      <c r="L2365" s="6" t="s">
        <v>31</v>
      </c>
      <c r="M2365" s="6" t="s">
        <v>19786</v>
      </c>
      <c r="N2365" s="6">
        <v>4</v>
      </c>
      <c r="O2365" s="6">
        <v>4</v>
      </c>
      <c r="P2365" s="6">
        <v>5</v>
      </c>
      <c r="Q2365" s="6">
        <v>4</v>
      </c>
      <c r="R2365" s="6" t="s">
        <v>6470</v>
      </c>
      <c r="S2365" s="6" t="s">
        <v>6471</v>
      </c>
      <c r="T2365" s="6" t="s">
        <v>5690</v>
      </c>
    </row>
    <row r="2366" spans="1:20" x14ac:dyDescent="0.25">
      <c r="A2366" s="6" t="s">
        <v>10588</v>
      </c>
      <c r="B2366" s="7">
        <f>(#REF!/#REF!)*10000000</f>
        <v>2358.1634068525454</v>
      </c>
      <c r="C2366" s="8">
        <v>3.4</v>
      </c>
      <c r="D2366" s="9">
        <v>14418</v>
      </c>
      <c r="E2366" s="6">
        <v>3</v>
      </c>
      <c r="F2366" s="6">
        <v>4</v>
      </c>
      <c r="G2366" s="6">
        <v>3</v>
      </c>
      <c r="H2366" s="6" t="s">
        <v>19785</v>
      </c>
      <c r="I2366" s="6">
        <v>1</v>
      </c>
      <c r="J2366" s="6">
        <v>15</v>
      </c>
      <c r="K2366" s="6">
        <v>21</v>
      </c>
      <c r="L2366" s="6" t="s">
        <v>703</v>
      </c>
      <c r="M2366" s="6" t="s">
        <v>19786</v>
      </c>
      <c r="N2366" s="6">
        <v>4</v>
      </c>
      <c r="O2366" s="6">
        <v>4</v>
      </c>
      <c r="P2366" s="6">
        <v>5</v>
      </c>
      <c r="Q2366" s="6">
        <v>4</v>
      </c>
      <c r="R2366" s="6" t="s">
        <v>10586</v>
      </c>
      <c r="S2366" s="6" t="s">
        <v>10587</v>
      </c>
      <c r="T2366" s="6" t="s">
        <v>10584</v>
      </c>
    </row>
    <row r="2367" spans="1:20" x14ac:dyDescent="0.25">
      <c r="A2367" s="6" t="s">
        <v>19420</v>
      </c>
      <c r="B2367" s="7">
        <f>(#REF!/#REF!)*10000000</f>
        <v>2359.2324630386915</v>
      </c>
      <c r="C2367" s="8">
        <v>1.5</v>
      </c>
      <c r="D2367" s="9">
        <v>6358</v>
      </c>
      <c r="E2367" s="6">
        <v>4</v>
      </c>
      <c r="F2367" s="6">
        <v>5</v>
      </c>
      <c r="G2367" s="6">
        <v>4</v>
      </c>
      <c r="H2367" s="6" t="s">
        <v>19785</v>
      </c>
      <c r="I2367" s="6">
        <v>1</v>
      </c>
      <c r="J2367" s="6">
        <v>10</v>
      </c>
      <c r="K2367" s="6">
        <v>20</v>
      </c>
      <c r="L2367" s="6" t="s">
        <v>270</v>
      </c>
      <c r="M2367" s="6" t="s">
        <v>19788</v>
      </c>
      <c r="N2367" s="6">
        <v>5</v>
      </c>
      <c r="O2367" s="6">
        <v>3.5</v>
      </c>
      <c r="P2367" s="6">
        <v>4.5</v>
      </c>
      <c r="Q2367" s="6">
        <v>4.5</v>
      </c>
      <c r="R2367" s="6"/>
      <c r="S2367" s="6" t="s">
        <v>19419</v>
      </c>
      <c r="T2367" s="6" t="s">
        <v>19417</v>
      </c>
    </row>
    <row r="2368" spans="1:20" x14ac:dyDescent="0.25">
      <c r="A2368" s="6" t="s">
        <v>5794</v>
      </c>
      <c r="B2368" s="7">
        <f>(#REF!/#REF!)*10000000</f>
        <v>2360.1604909133821</v>
      </c>
      <c r="C2368" s="8">
        <v>2</v>
      </c>
      <c r="D2368" s="9">
        <v>8474</v>
      </c>
      <c r="E2368" s="6">
        <v>3</v>
      </c>
      <c r="F2368" s="6">
        <v>4</v>
      </c>
      <c r="G2368" s="6">
        <v>4</v>
      </c>
      <c r="H2368" s="6" t="s">
        <v>19785</v>
      </c>
      <c r="I2368" s="6">
        <v>1</v>
      </c>
      <c r="J2368" s="6">
        <v>9</v>
      </c>
      <c r="K2368" s="6">
        <v>15</v>
      </c>
      <c r="L2368" s="6" t="s">
        <v>270</v>
      </c>
      <c r="M2368" s="6" t="s">
        <v>19786</v>
      </c>
      <c r="N2368" s="6">
        <v>5</v>
      </c>
      <c r="O2368" s="6">
        <v>4.5</v>
      </c>
      <c r="P2368" s="6">
        <v>5</v>
      </c>
      <c r="Q2368" s="6">
        <v>4</v>
      </c>
      <c r="R2368" s="6"/>
      <c r="S2368" s="6" t="s">
        <v>5793</v>
      </c>
      <c r="T2368" s="6" t="s">
        <v>5791</v>
      </c>
    </row>
    <row r="2369" spans="1:20" x14ac:dyDescent="0.25">
      <c r="A2369" s="6" t="s">
        <v>7760</v>
      </c>
      <c r="B2369" s="7">
        <f>(#REF!/#REF!)*10000000</f>
        <v>2361.1347035841682</v>
      </c>
      <c r="C2369" s="8">
        <v>1.39</v>
      </c>
      <c r="D2369" s="9">
        <v>5887</v>
      </c>
      <c r="E2369" s="6">
        <v>3</v>
      </c>
      <c r="F2369" s="6">
        <v>4</v>
      </c>
      <c r="G2369" s="6">
        <v>4</v>
      </c>
      <c r="H2369" s="6" t="s">
        <v>19791</v>
      </c>
      <c r="I2369" s="6">
        <v>2</v>
      </c>
      <c r="J2369" s="6">
        <v>6</v>
      </c>
      <c r="K2369" s="6">
        <v>14</v>
      </c>
      <c r="L2369" s="6" t="s">
        <v>270</v>
      </c>
      <c r="M2369" s="6" t="s">
        <v>19786</v>
      </c>
      <c r="N2369" s="6">
        <v>4.5</v>
      </c>
      <c r="O2369" s="6">
        <v>4.5</v>
      </c>
      <c r="P2369" s="6">
        <v>5</v>
      </c>
      <c r="Q2369" s="6">
        <v>4</v>
      </c>
      <c r="R2369" s="6" t="s">
        <v>7759</v>
      </c>
      <c r="S2369" s="6" t="s">
        <v>3629</v>
      </c>
      <c r="T2369" s="6" t="s">
        <v>6337</v>
      </c>
    </row>
    <row r="2370" spans="1:20" x14ac:dyDescent="0.25">
      <c r="A2370" s="6" t="s">
        <v>11762</v>
      </c>
      <c r="B2370" s="7">
        <f>(#REF!/#REF!)*10000000</f>
        <v>2361.1789610812571</v>
      </c>
      <c r="C2370" s="8">
        <v>1.45</v>
      </c>
      <c r="D2370" s="9">
        <v>6141</v>
      </c>
      <c r="E2370" s="6">
        <v>3</v>
      </c>
      <c r="F2370" s="6">
        <v>4</v>
      </c>
      <c r="G2370" s="6">
        <v>4</v>
      </c>
      <c r="H2370" s="6" t="s">
        <v>19785</v>
      </c>
      <c r="I2370" s="6">
        <v>1</v>
      </c>
      <c r="J2370" s="6">
        <v>7</v>
      </c>
      <c r="K2370" s="6">
        <v>14</v>
      </c>
      <c r="L2370" s="6" t="s">
        <v>703</v>
      </c>
      <c r="M2370" s="6" t="s">
        <v>19786</v>
      </c>
      <c r="N2370" s="6">
        <v>4.5</v>
      </c>
      <c r="O2370" s="6">
        <v>4.5</v>
      </c>
      <c r="P2370" s="6">
        <v>5</v>
      </c>
      <c r="Q2370" s="6">
        <v>4</v>
      </c>
      <c r="R2370" s="6" t="s">
        <v>11760</v>
      </c>
      <c r="S2370" s="6" t="s">
        <v>11761</v>
      </c>
      <c r="T2370" s="6" t="s">
        <v>1488</v>
      </c>
    </row>
    <row r="2371" spans="1:20" x14ac:dyDescent="0.25">
      <c r="A2371" s="6" t="s">
        <v>16362</v>
      </c>
      <c r="B2371" s="7">
        <f>(#REF!/#REF!)*10000000</f>
        <v>2361.2750885478158</v>
      </c>
      <c r="C2371" s="8">
        <v>1.8</v>
      </c>
      <c r="D2371" s="9">
        <v>7623</v>
      </c>
      <c r="E2371" s="6">
        <v>3</v>
      </c>
      <c r="F2371" s="6">
        <v>4</v>
      </c>
      <c r="G2371" s="6">
        <v>4</v>
      </c>
      <c r="H2371" s="6" t="s">
        <v>19785</v>
      </c>
      <c r="I2371" s="6">
        <v>1</v>
      </c>
      <c r="J2371" s="6">
        <v>2</v>
      </c>
      <c r="K2371" s="6">
        <v>14</v>
      </c>
      <c r="L2371" s="6"/>
      <c r="M2371" s="6" t="s">
        <v>19786</v>
      </c>
      <c r="N2371" s="6">
        <v>4.5</v>
      </c>
      <c r="O2371" s="6">
        <v>4.5</v>
      </c>
      <c r="P2371" s="6">
        <v>5</v>
      </c>
      <c r="Q2371" s="6">
        <v>4</v>
      </c>
      <c r="R2371" s="6" t="s">
        <v>93</v>
      </c>
      <c r="S2371" s="6" t="s">
        <v>16361</v>
      </c>
      <c r="T2371" s="6" t="s">
        <v>1488</v>
      </c>
    </row>
    <row r="2372" spans="1:20" x14ac:dyDescent="0.25">
      <c r="A2372" s="6" t="s">
        <v>6929</v>
      </c>
      <c r="B2372" s="7">
        <f>(#REF!/#REF!)*10000000</f>
        <v>2361.2750885478158</v>
      </c>
      <c r="C2372" s="8">
        <v>1.4</v>
      </c>
      <c r="D2372" s="9">
        <v>5929</v>
      </c>
      <c r="E2372" s="6">
        <v>3</v>
      </c>
      <c r="F2372" s="6">
        <v>4</v>
      </c>
      <c r="G2372" s="6">
        <v>4</v>
      </c>
      <c r="H2372" s="6" t="s">
        <v>19785</v>
      </c>
      <c r="I2372" s="6">
        <v>1</v>
      </c>
      <c r="J2372" s="6">
        <v>6</v>
      </c>
      <c r="K2372" s="6">
        <v>14</v>
      </c>
      <c r="L2372" s="6" t="s">
        <v>143</v>
      </c>
      <c r="M2372" s="6" t="s">
        <v>19786</v>
      </c>
      <c r="N2372" s="6">
        <v>4.5</v>
      </c>
      <c r="O2372" s="6">
        <v>4.5</v>
      </c>
      <c r="P2372" s="6">
        <v>5</v>
      </c>
      <c r="Q2372" s="6">
        <v>4</v>
      </c>
      <c r="R2372" s="6" t="s">
        <v>93</v>
      </c>
      <c r="S2372" s="6" t="s">
        <v>6928</v>
      </c>
      <c r="T2372" s="6" t="s">
        <v>6234</v>
      </c>
    </row>
    <row r="2373" spans="1:20" x14ac:dyDescent="0.25">
      <c r="A2373" s="6" t="s">
        <v>19719</v>
      </c>
      <c r="B2373" s="7">
        <f>(#REF!/#REF!)*10000000</f>
        <v>2361.2750885478158</v>
      </c>
      <c r="C2373" s="8">
        <v>1.4</v>
      </c>
      <c r="D2373" s="9">
        <v>5929</v>
      </c>
      <c r="E2373" s="6">
        <v>3</v>
      </c>
      <c r="F2373" s="6">
        <v>4</v>
      </c>
      <c r="G2373" s="6">
        <v>0</v>
      </c>
      <c r="H2373" s="6" t="s">
        <v>19785</v>
      </c>
      <c r="I2373" s="6">
        <v>0</v>
      </c>
      <c r="J2373" s="6">
        <v>1</v>
      </c>
      <c r="K2373" s="6">
        <v>14</v>
      </c>
      <c r="L2373" s="6" t="s">
        <v>270</v>
      </c>
      <c r="M2373" s="6" t="s">
        <v>19788</v>
      </c>
      <c r="N2373" s="6">
        <v>3</v>
      </c>
      <c r="O2373" s="6">
        <v>1</v>
      </c>
      <c r="P2373" s="6">
        <v>2</v>
      </c>
      <c r="Q2373" s="6">
        <v>3</v>
      </c>
      <c r="R2373" s="6" t="s">
        <v>234</v>
      </c>
      <c r="S2373" s="6" t="s">
        <v>7797</v>
      </c>
      <c r="T2373" s="6" t="s">
        <v>19716</v>
      </c>
    </row>
    <row r="2374" spans="1:20" x14ac:dyDescent="0.25">
      <c r="A2374" s="6" t="s">
        <v>6347</v>
      </c>
      <c r="B2374" s="7">
        <f>(#REF!/#REF!)*10000000</f>
        <v>2361.3312202852612</v>
      </c>
      <c r="C2374" s="8">
        <v>1.49</v>
      </c>
      <c r="D2374" s="9">
        <v>6310</v>
      </c>
      <c r="E2374" s="6">
        <v>3</v>
      </c>
      <c r="F2374" s="6">
        <v>4</v>
      </c>
      <c r="G2374" s="6">
        <v>4</v>
      </c>
      <c r="H2374" s="6" t="s">
        <v>19785</v>
      </c>
      <c r="I2374" s="6">
        <v>2</v>
      </c>
      <c r="J2374" s="6">
        <v>5</v>
      </c>
      <c r="K2374" s="6">
        <v>14</v>
      </c>
      <c r="L2374" s="6" t="s">
        <v>270</v>
      </c>
      <c r="M2374" s="6" t="s">
        <v>19786</v>
      </c>
      <c r="N2374" s="6">
        <v>4.5</v>
      </c>
      <c r="O2374" s="6">
        <v>4.5</v>
      </c>
      <c r="P2374" s="6">
        <v>5</v>
      </c>
      <c r="Q2374" s="6">
        <v>4</v>
      </c>
      <c r="R2374" s="6" t="s">
        <v>6346</v>
      </c>
      <c r="S2374" s="6" t="s">
        <v>3629</v>
      </c>
      <c r="T2374" s="6" t="s">
        <v>6344</v>
      </c>
    </row>
    <row r="2375" spans="1:20" x14ac:dyDescent="0.25">
      <c r="A2375" s="6" t="s">
        <v>4704</v>
      </c>
      <c r="B2375" s="7">
        <f>(#REF!/#REF!)*10000000</f>
        <v>2361.3783452859893</v>
      </c>
      <c r="C2375" s="8">
        <v>1.35</v>
      </c>
      <c r="D2375" s="9">
        <v>5717</v>
      </c>
      <c r="E2375" s="6">
        <v>3</v>
      </c>
      <c r="F2375" s="6">
        <v>4</v>
      </c>
      <c r="G2375" s="6">
        <v>4</v>
      </c>
      <c r="H2375" s="6" t="s">
        <v>19785</v>
      </c>
      <c r="I2375" s="6">
        <v>1</v>
      </c>
      <c r="J2375" s="6">
        <v>8</v>
      </c>
      <c r="K2375" s="6">
        <v>14</v>
      </c>
      <c r="L2375" s="6" t="s">
        <v>703</v>
      </c>
      <c r="M2375" s="6" t="s">
        <v>19786</v>
      </c>
      <c r="N2375" s="6">
        <v>4.5</v>
      </c>
      <c r="O2375" s="6">
        <v>4.5</v>
      </c>
      <c r="P2375" s="6">
        <v>5</v>
      </c>
      <c r="Q2375" s="6">
        <v>4</v>
      </c>
      <c r="R2375" s="6" t="s">
        <v>4702</v>
      </c>
      <c r="S2375" s="6" t="s">
        <v>4703</v>
      </c>
      <c r="T2375" s="6" t="s">
        <v>1488</v>
      </c>
    </row>
    <row r="2376" spans="1:20" x14ac:dyDescent="0.25">
      <c r="A2376" s="6" t="s">
        <v>12248</v>
      </c>
      <c r="B2376" s="7">
        <f>(#REF!/#REF!)*10000000</f>
        <v>2364.0661938534281</v>
      </c>
      <c r="C2376" s="8">
        <v>1.6</v>
      </c>
      <c r="D2376" s="9">
        <v>6768</v>
      </c>
      <c r="E2376" s="6">
        <v>4</v>
      </c>
      <c r="F2376" s="6">
        <v>4</v>
      </c>
      <c r="G2376" s="6">
        <v>4</v>
      </c>
      <c r="H2376" s="6" t="s">
        <v>19791</v>
      </c>
      <c r="I2376" s="6">
        <v>2</v>
      </c>
      <c r="J2376" s="6">
        <v>10</v>
      </c>
      <c r="K2376" s="6">
        <v>19</v>
      </c>
      <c r="L2376" s="6" t="s">
        <v>31</v>
      </c>
      <c r="M2376" s="6" t="s">
        <v>19786</v>
      </c>
      <c r="N2376" s="6">
        <v>5</v>
      </c>
      <c r="O2376" s="6">
        <v>4</v>
      </c>
      <c r="P2376" s="6">
        <v>5</v>
      </c>
      <c r="Q2376" s="6">
        <v>4</v>
      </c>
      <c r="R2376" s="6"/>
      <c r="S2376" s="6" t="s">
        <v>12247</v>
      </c>
      <c r="T2376" s="6" t="s">
        <v>12245</v>
      </c>
    </row>
    <row r="2377" spans="1:20" x14ac:dyDescent="0.25">
      <c r="A2377" s="6" t="s">
        <v>5473</v>
      </c>
      <c r="B2377" s="7">
        <f>(#REF!/#REF!)*10000000</f>
        <v>2364.1387780165796</v>
      </c>
      <c r="C2377" s="8">
        <v>1.54</v>
      </c>
      <c r="D2377" s="9">
        <v>6514</v>
      </c>
      <c r="E2377" s="6">
        <v>4</v>
      </c>
      <c r="F2377" s="6">
        <v>4</v>
      </c>
      <c r="G2377" s="6">
        <v>4</v>
      </c>
      <c r="H2377" s="6" t="s">
        <v>19791</v>
      </c>
      <c r="I2377" s="6">
        <v>2</v>
      </c>
      <c r="J2377" s="6">
        <v>12</v>
      </c>
      <c r="K2377" s="6">
        <v>19</v>
      </c>
      <c r="L2377" s="6" t="s">
        <v>322</v>
      </c>
      <c r="M2377" s="6" t="s">
        <v>19790</v>
      </c>
      <c r="N2377" s="6">
        <v>5</v>
      </c>
      <c r="O2377" s="6">
        <v>4</v>
      </c>
      <c r="P2377" s="6">
        <v>5</v>
      </c>
      <c r="Q2377" s="6">
        <v>4</v>
      </c>
      <c r="R2377" s="6" t="s">
        <v>5471</v>
      </c>
      <c r="S2377" s="6" t="s">
        <v>5472</v>
      </c>
      <c r="T2377" s="6" t="s">
        <v>215</v>
      </c>
    </row>
    <row r="2378" spans="1:20" x14ac:dyDescent="0.25">
      <c r="A2378" s="6" t="s">
        <v>12691</v>
      </c>
      <c r="B2378" s="7">
        <f>(#REF!/#REF!)*10000000</f>
        <v>2364.1772350086112</v>
      </c>
      <c r="C2378" s="8">
        <v>1.51</v>
      </c>
      <c r="D2378" s="9">
        <v>6387</v>
      </c>
      <c r="E2378" s="6">
        <v>4</v>
      </c>
      <c r="F2378" s="6">
        <v>4</v>
      </c>
      <c r="G2378" s="6">
        <v>4</v>
      </c>
      <c r="H2378" s="6" t="s">
        <v>19791</v>
      </c>
      <c r="I2378" s="6">
        <v>2</v>
      </c>
      <c r="J2378" s="6">
        <v>6</v>
      </c>
      <c r="K2378" s="6">
        <v>19</v>
      </c>
      <c r="L2378" s="6" t="s">
        <v>703</v>
      </c>
      <c r="M2378" s="6" t="s">
        <v>19786</v>
      </c>
      <c r="N2378" s="6">
        <v>5</v>
      </c>
      <c r="O2378" s="6">
        <v>4</v>
      </c>
      <c r="P2378" s="6">
        <v>5</v>
      </c>
      <c r="Q2378" s="6">
        <v>4</v>
      </c>
      <c r="R2378" s="6" t="s">
        <v>12689</v>
      </c>
      <c r="S2378" s="6" t="s">
        <v>12690</v>
      </c>
      <c r="T2378" s="6" t="s">
        <v>12687</v>
      </c>
    </row>
    <row r="2379" spans="1:20" x14ac:dyDescent="0.25">
      <c r="A2379" s="6" t="s">
        <v>12264</v>
      </c>
      <c r="B2379" s="7">
        <f>(#REF!/#REF!)*10000000</f>
        <v>2364.2258848959741</v>
      </c>
      <c r="C2379" s="8">
        <v>1.75</v>
      </c>
      <c r="D2379" s="9">
        <v>7402</v>
      </c>
      <c r="E2379" s="6">
        <v>4</v>
      </c>
      <c r="F2379" s="6">
        <v>4</v>
      </c>
      <c r="G2379" s="6">
        <v>4</v>
      </c>
      <c r="H2379" s="6" t="s">
        <v>19791</v>
      </c>
      <c r="I2379" s="6">
        <v>2</v>
      </c>
      <c r="J2379" s="6">
        <v>9</v>
      </c>
      <c r="K2379" s="6">
        <v>22</v>
      </c>
      <c r="L2379" s="6" t="s">
        <v>703</v>
      </c>
      <c r="M2379" s="6" t="s">
        <v>19786</v>
      </c>
      <c r="N2379" s="6">
        <v>5</v>
      </c>
      <c r="O2379" s="6">
        <v>4</v>
      </c>
      <c r="P2379" s="6">
        <v>4</v>
      </c>
      <c r="Q2379" s="6">
        <v>3</v>
      </c>
      <c r="R2379" s="6"/>
      <c r="S2379" s="6" t="s">
        <v>12241</v>
      </c>
      <c r="T2379" s="6" t="s">
        <v>12262</v>
      </c>
    </row>
    <row r="2380" spans="1:20" x14ac:dyDescent="0.25">
      <c r="A2380" s="6" t="s">
        <v>12816</v>
      </c>
      <c r="B2380" s="7">
        <f>(#REF!/#REF!)*10000000</f>
        <v>2364.2355638343602</v>
      </c>
      <c r="C2380" s="8">
        <v>1.65</v>
      </c>
      <c r="D2380" s="9">
        <v>6979</v>
      </c>
      <c r="E2380" s="6">
        <v>4</v>
      </c>
      <c r="F2380" s="6">
        <v>4</v>
      </c>
      <c r="G2380" s="6">
        <v>4</v>
      </c>
      <c r="H2380" s="6" t="s">
        <v>19785</v>
      </c>
      <c r="I2380" s="6">
        <v>1</v>
      </c>
      <c r="J2380" s="6">
        <v>15</v>
      </c>
      <c r="K2380" s="6">
        <v>19</v>
      </c>
      <c r="L2380" s="6" t="s">
        <v>206</v>
      </c>
      <c r="M2380" s="6" t="s">
        <v>19790</v>
      </c>
      <c r="N2380" s="6">
        <v>5</v>
      </c>
      <c r="O2380" s="6">
        <v>4</v>
      </c>
      <c r="P2380" s="6">
        <v>5</v>
      </c>
      <c r="Q2380" s="6">
        <v>4</v>
      </c>
      <c r="R2380" s="6" t="s">
        <v>12814</v>
      </c>
      <c r="S2380" s="6" t="s">
        <v>12815</v>
      </c>
      <c r="T2380" s="6" t="s">
        <v>215</v>
      </c>
    </row>
    <row r="2381" spans="1:20" x14ac:dyDescent="0.25">
      <c r="A2381" s="6" t="s">
        <v>12359</v>
      </c>
      <c r="B2381" s="7">
        <f>(#REF!/#REF!)*10000000</f>
        <v>2364.2464917632701</v>
      </c>
      <c r="C2381" s="8">
        <v>1.55</v>
      </c>
      <c r="D2381" s="9">
        <v>6556</v>
      </c>
      <c r="E2381" s="6">
        <v>4</v>
      </c>
      <c r="F2381" s="6">
        <v>4</v>
      </c>
      <c r="G2381" s="6">
        <v>4</v>
      </c>
      <c r="H2381" s="6" t="s">
        <v>19791</v>
      </c>
      <c r="I2381" s="6">
        <v>2</v>
      </c>
      <c r="J2381" s="6">
        <v>1</v>
      </c>
      <c r="K2381" s="6">
        <v>19</v>
      </c>
      <c r="L2381" s="6" t="s">
        <v>206</v>
      </c>
      <c r="M2381" s="6" t="s">
        <v>19786</v>
      </c>
      <c r="N2381" s="6">
        <v>5</v>
      </c>
      <c r="O2381" s="6">
        <v>4</v>
      </c>
      <c r="P2381" s="6">
        <v>5</v>
      </c>
      <c r="Q2381" s="6">
        <v>4</v>
      </c>
      <c r="R2381" s="6"/>
      <c r="S2381" s="6" t="s">
        <v>12358</v>
      </c>
      <c r="T2381" s="6" t="s">
        <v>12356</v>
      </c>
    </row>
    <row r="2382" spans="1:20" x14ac:dyDescent="0.25">
      <c r="A2382" s="6" t="s">
        <v>17660</v>
      </c>
      <c r="B2382" s="7">
        <f>(#REF!/#REF!)*10000000</f>
        <v>2366.0238968413578</v>
      </c>
      <c r="C2382" s="8">
        <v>2</v>
      </c>
      <c r="D2382" s="9">
        <v>8453</v>
      </c>
      <c r="E2382" s="6">
        <v>3</v>
      </c>
      <c r="F2382" s="6">
        <v>4</v>
      </c>
      <c r="G2382" s="6">
        <v>4</v>
      </c>
      <c r="H2382" s="6" t="s">
        <v>19785</v>
      </c>
      <c r="I2382" s="6">
        <v>1</v>
      </c>
      <c r="J2382" s="6">
        <v>2</v>
      </c>
      <c r="K2382" s="6">
        <v>15</v>
      </c>
      <c r="L2382" s="6" t="s">
        <v>143</v>
      </c>
      <c r="M2382" s="6" t="s">
        <v>19786</v>
      </c>
      <c r="N2382" s="6">
        <v>5</v>
      </c>
      <c r="O2382" s="6">
        <v>4.5</v>
      </c>
      <c r="P2382" s="6">
        <v>5</v>
      </c>
      <c r="Q2382" s="6">
        <v>4</v>
      </c>
      <c r="R2382" s="6" t="s">
        <v>17658</v>
      </c>
      <c r="S2382" s="6" t="s">
        <v>17659</v>
      </c>
      <c r="T2382" s="6" t="s">
        <v>191</v>
      </c>
    </row>
    <row r="2383" spans="1:20" x14ac:dyDescent="0.25">
      <c r="A2383" s="6" t="s">
        <v>11173</v>
      </c>
      <c r="B2383" s="7">
        <f>(#REF!/#REF!)*10000000</f>
        <v>2366.0977045320774</v>
      </c>
      <c r="C2383" s="8">
        <v>2.0099999999999998</v>
      </c>
      <c r="D2383" s="9">
        <v>8495</v>
      </c>
      <c r="E2383" s="6">
        <v>3</v>
      </c>
      <c r="F2383" s="6">
        <v>4</v>
      </c>
      <c r="G2383" s="6">
        <v>4</v>
      </c>
      <c r="H2383" s="6" t="s">
        <v>19785</v>
      </c>
      <c r="I2383" s="6">
        <v>1</v>
      </c>
      <c r="J2383" s="6">
        <v>6</v>
      </c>
      <c r="K2383" s="6">
        <v>15</v>
      </c>
      <c r="L2383" s="6" t="s">
        <v>270</v>
      </c>
      <c r="M2383" s="6" t="s">
        <v>19786</v>
      </c>
      <c r="N2383" s="6">
        <v>5</v>
      </c>
      <c r="O2383" s="6">
        <v>4.5</v>
      </c>
      <c r="P2383" s="6">
        <v>5</v>
      </c>
      <c r="Q2383" s="6">
        <v>4</v>
      </c>
      <c r="R2383" s="6"/>
      <c r="S2383" s="6" t="s">
        <v>11134</v>
      </c>
      <c r="T2383" s="6" t="s">
        <v>11141</v>
      </c>
    </row>
    <row r="2384" spans="1:20" x14ac:dyDescent="0.25">
      <c r="A2384" s="6" t="s">
        <v>8435</v>
      </c>
      <c r="B2384" s="7">
        <f>(#REF!/#REF!)*10000000</f>
        <v>2368.0875191781734</v>
      </c>
      <c r="C2384" s="8">
        <v>3.55</v>
      </c>
      <c r="D2384" s="9">
        <v>14991</v>
      </c>
      <c r="E2384" s="6">
        <v>3</v>
      </c>
      <c r="F2384" s="6">
        <v>5</v>
      </c>
      <c r="G2384" s="6">
        <v>4</v>
      </c>
      <c r="H2384" s="6" t="s">
        <v>19785</v>
      </c>
      <c r="I2384" s="6">
        <v>1</v>
      </c>
      <c r="J2384" s="6">
        <v>16</v>
      </c>
      <c r="K2384" s="6">
        <v>19</v>
      </c>
      <c r="L2384" s="6" t="s">
        <v>304</v>
      </c>
      <c r="M2384" s="6" t="s">
        <v>19787</v>
      </c>
      <c r="N2384" s="6">
        <v>3.5</v>
      </c>
      <c r="O2384" s="6">
        <v>4</v>
      </c>
      <c r="P2384" s="6">
        <v>5</v>
      </c>
      <c r="Q2384" s="6">
        <v>4.5</v>
      </c>
      <c r="R2384" s="6" t="s">
        <v>8432</v>
      </c>
      <c r="S2384" s="6" t="s">
        <v>8433</v>
      </c>
      <c r="T2384" s="6" t="s">
        <v>8429</v>
      </c>
    </row>
    <row r="2385" spans="1:20" x14ac:dyDescent="0.25">
      <c r="A2385" s="6" t="s">
        <v>5010</v>
      </c>
      <c r="B2385" s="7">
        <f>(#REF!/#REF!)*10000000</f>
        <v>2380.1083708917813</v>
      </c>
      <c r="C2385" s="8">
        <v>4.7</v>
      </c>
      <c r="D2385" s="9">
        <v>19747</v>
      </c>
      <c r="E2385" s="6">
        <v>3</v>
      </c>
      <c r="F2385" s="6">
        <v>3</v>
      </c>
      <c r="G2385" s="6">
        <v>4</v>
      </c>
      <c r="H2385" s="6" t="s">
        <v>19791</v>
      </c>
      <c r="I2385" s="6">
        <v>2</v>
      </c>
      <c r="J2385" s="6">
        <v>9</v>
      </c>
      <c r="K2385" s="6">
        <v>42</v>
      </c>
      <c r="L2385" s="6" t="s">
        <v>143</v>
      </c>
      <c r="M2385" s="6" t="s">
        <v>19786</v>
      </c>
      <c r="N2385" s="6">
        <v>4</v>
      </c>
      <c r="O2385" s="6">
        <v>4</v>
      </c>
      <c r="P2385" s="6">
        <v>4</v>
      </c>
      <c r="Q2385" s="6">
        <v>5</v>
      </c>
      <c r="R2385" s="6" t="s">
        <v>5009</v>
      </c>
      <c r="S2385" s="6" t="s">
        <v>182</v>
      </c>
      <c r="T2385" s="6" t="s">
        <v>5006</v>
      </c>
    </row>
    <row r="2386" spans="1:20" x14ac:dyDescent="0.25">
      <c r="A2386" s="6" t="s">
        <v>7170</v>
      </c>
      <c r="B2386" s="7">
        <f>(#REF!/#REF!)*10000000</f>
        <v>2383.0328064183018</v>
      </c>
      <c r="C2386" s="8">
        <v>3</v>
      </c>
      <c r="D2386" s="9">
        <v>12589</v>
      </c>
      <c r="E2386" s="6">
        <v>4</v>
      </c>
      <c r="F2386" s="6">
        <v>4</v>
      </c>
      <c r="G2386" s="6">
        <v>3</v>
      </c>
      <c r="H2386" s="6" t="s">
        <v>19791</v>
      </c>
      <c r="I2386" s="6">
        <v>2</v>
      </c>
      <c r="J2386" s="6">
        <v>5</v>
      </c>
      <c r="K2386" s="6">
        <v>14</v>
      </c>
      <c r="L2386" s="6" t="s">
        <v>143</v>
      </c>
      <c r="M2386" s="6" t="s">
        <v>19790</v>
      </c>
      <c r="N2386" s="6">
        <v>5</v>
      </c>
      <c r="O2386" s="6">
        <v>4</v>
      </c>
      <c r="P2386" s="6">
        <v>4</v>
      </c>
      <c r="Q2386" s="6">
        <v>4</v>
      </c>
      <c r="R2386" s="6" t="s">
        <v>7168</v>
      </c>
      <c r="S2386" s="6" t="s">
        <v>7169</v>
      </c>
      <c r="T2386" s="6" t="s">
        <v>7166</v>
      </c>
    </row>
    <row r="2387" spans="1:20" x14ac:dyDescent="0.25">
      <c r="A2387" s="6" t="s">
        <v>5942</v>
      </c>
      <c r="B2387" s="7">
        <f>(#REF!/#REF!)*10000000</f>
        <v>2383.1046100747799</v>
      </c>
      <c r="C2387" s="8">
        <v>2.9</v>
      </c>
      <c r="D2387" s="9">
        <v>12169</v>
      </c>
      <c r="E2387" s="6">
        <v>4</v>
      </c>
      <c r="F2387" s="6">
        <v>4</v>
      </c>
      <c r="G2387" s="6">
        <v>4</v>
      </c>
      <c r="H2387" s="6" t="s">
        <v>19785</v>
      </c>
      <c r="I2387" s="6">
        <v>1</v>
      </c>
      <c r="J2387" s="6">
        <v>5</v>
      </c>
      <c r="K2387" s="6">
        <v>14</v>
      </c>
      <c r="L2387" s="6" t="s">
        <v>322</v>
      </c>
      <c r="M2387" s="6" t="s">
        <v>19790</v>
      </c>
      <c r="N2387" s="6">
        <v>5</v>
      </c>
      <c r="O2387" s="6">
        <v>4</v>
      </c>
      <c r="P2387" s="6">
        <v>4</v>
      </c>
      <c r="Q2387" s="6">
        <v>4</v>
      </c>
      <c r="R2387" s="6" t="s">
        <v>5939</v>
      </c>
      <c r="S2387" s="6" t="s">
        <v>5940</v>
      </c>
      <c r="T2387" s="6" t="s">
        <v>5937</v>
      </c>
    </row>
    <row r="2388" spans="1:20" x14ac:dyDescent="0.25">
      <c r="A2388" s="6" t="s">
        <v>4588</v>
      </c>
      <c r="B2388" s="7">
        <f>(#REF!/#REF!)*10000000</f>
        <v>2385.0484829527682</v>
      </c>
      <c r="C2388" s="8">
        <v>3.05</v>
      </c>
      <c r="D2388" s="9">
        <v>12788</v>
      </c>
      <c r="E2388" s="6">
        <v>3</v>
      </c>
      <c r="F2388" s="6">
        <v>3</v>
      </c>
      <c r="G2388" s="6">
        <v>3</v>
      </c>
      <c r="H2388" s="6" t="s">
        <v>19785</v>
      </c>
      <c r="I2388" s="6">
        <v>1</v>
      </c>
      <c r="J2388" s="6">
        <v>9</v>
      </c>
      <c r="K2388" s="6">
        <v>12</v>
      </c>
      <c r="L2388" s="6" t="s">
        <v>206</v>
      </c>
      <c r="M2388" s="6" t="s">
        <v>19786</v>
      </c>
      <c r="N2388" s="6">
        <v>5</v>
      </c>
      <c r="O2388" s="6">
        <v>5</v>
      </c>
      <c r="P2388" s="6">
        <v>5</v>
      </c>
      <c r="Q2388" s="6">
        <v>5</v>
      </c>
      <c r="R2388" s="6" t="s">
        <v>4586</v>
      </c>
      <c r="S2388" s="6" t="s">
        <v>4587</v>
      </c>
      <c r="T2388" s="6" t="s">
        <v>4584</v>
      </c>
    </row>
    <row r="2389" spans="1:20" x14ac:dyDescent="0.25">
      <c r="A2389" s="6" t="s">
        <v>2776</v>
      </c>
      <c r="B2389" s="7">
        <f>(#REF!/#REF!)*10000000</f>
        <v>2390.0928792569657</v>
      </c>
      <c r="C2389" s="8">
        <v>1.93</v>
      </c>
      <c r="D2389" s="9">
        <v>8075</v>
      </c>
      <c r="E2389" s="6">
        <v>3</v>
      </c>
      <c r="F2389" s="6">
        <v>4</v>
      </c>
      <c r="G2389" s="6">
        <v>3</v>
      </c>
      <c r="H2389" s="6" t="s">
        <v>19785</v>
      </c>
      <c r="I2389" s="6">
        <v>1</v>
      </c>
      <c r="J2389" s="6">
        <v>7</v>
      </c>
      <c r="K2389" s="6">
        <v>26</v>
      </c>
      <c r="L2389" s="6" t="s">
        <v>143</v>
      </c>
      <c r="M2389" s="6" t="s">
        <v>19786</v>
      </c>
      <c r="N2389" s="6">
        <v>4.5</v>
      </c>
      <c r="O2389" s="6">
        <v>4</v>
      </c>
      <c r="P2389" s="6">
        <v>4</v>
      </c>
      <c r="Q2389" s="6">
        <v>4.5</v>
      </c>
      <c r="R2389" s="6" t="s">
        <v>2773</v>
      </c>
      <c r="S2389" s="6" t="s">
        <v>2774</v>
      </c>
      <c r="T2389" s="6" t="s">
        <v>2770</v>
      </c>
    </row>
    <row r="2390" spans="1:20" x14ac:dyDescent="0.25">
      <c r="A2390" s="6" t="s">
        <v>8670</v>
      </c>
      <c r="B2390" s="7">
        <f>(#REF!/#REF!)*10000000</f>
        <v>2390.3666427030917</v>
      </c>
      <c r="C2390" s="8">
        <v>1.33</v>
      </c>
      <c r="D2390" s="9">
        <v>5564</v>
      </c>
      <c r="E2390" s="6">
        <v>4</v>
      </c>
      <c r="F2390" s="6">
        <v>4</v>
      </c>
      <c r="G2390" s="6">
        <v>3</v>
      </c>
      <c r="H2390" s="6" t="s">
        <v>19785</v>
      </c>
      <c r="I2390" s="6">
        <v>1</v>
      </c>
      <c r="J2390" s="6">
        <v>3</v>
      </c>
      <c r="K2390" s="6">
        <v>18</v>
      </c>
      <c r="L2390" s="6" t="s">
        <v>270</v>
      </c>
      <c r="M2390" s="6" t="s">
        <v>19786</v>
      </c>
      <c r="N2390" s="6">
        <v>5</v>
      </c>
      <c r="O2390" s="6">
        <v>4</v>
      </c>
      <c r="P2390" s="6">
        <v>3.5</v>
      </c>
      <c r="Q2390" s="6">
        <v>4</v>
      </c>
      <c r="R2390" s="6"/>
      <c r="S2390" s="6" t="s">
        <v>6625</v>
      </c>
      <c r="T2390" s="6" t="s">
        <v>2541</v>
      </c>
    </row>
    <row r="2391" spans="1:20" x14ac:dyDescent="0.25">
      <c r="A2391" s="6" t="s">
        <v>3105</v>
      </c>
      <c r="B2391" s="7">
        <f>(#REF!/#REF!)*10000000</f>
        <v>2395.0131233595798</v>
      </c>
      <c r="C2391" s="8">
        <v>3.65</v>
      </c>
      <c r="D2391" s="9">
        <v>15240</v>
      </c>
      <c r="E2391" s="6">
        <v>3</v>
      </c>
      <c r="F2391" s="6">
        <v>3</v>
      </c>
      <c r="G2391" s="6">
        <v>4</v>
      </c>
      <c r="H2391" s="6" t="s">
        <v>19785</v>
      </c>
      <c r="I2391" s="6">
        <v>1</v>
      </c>
      <c r="J2391" s="6">
        <v>9</v>
      </c>
      <c r="K2391" s="6">
        <v>17</v>
      </c>
      <c r="L2391" s="6" t="s">
        <v>527</v>
      </c>
      <c r="M2391" s="6" t="s">
        <v>19786</v>
      </c>
      <c r="N2391" s="6">
        <v>5</v>
      </c>
      <c r="O2391" s="6">
        <v>5</v>
      </c>
      <c r="P2391" s="6">
        <v>5</v>
      </c>
      <c r="Q2391" s="6">
        <v>5</v>
      </c>
      <c r="R2391" s="6" t="s">
        <v>3102</v>
      </c>
      <c r="S2391" s="6" t="s">
        <v>3103</v>
      </c>
      <c r="T2391" s="6" t="s">
        <v>3098</v>
      </c>
    </row>
    <row r="2392" spans="1:20" x14ac:dyDescent="0.25">
      <c r="A2392" s="6" t="s">
        <v>7559</v>
      </c>
      <c r="B2392" s="7">
        <f>(#REF!/#REF!)*10000000</f>
        <v>2398.2558139534885</v>
      </c>
      <c r="C2392" s="8">
        <v>1.98</v>
      </c>
      <c r="D2392" s="9">
        <v>8256</v>
      </c>
      <c r="E2392" s="6">
        <v>3</v>
      </c>
      <c r="F2392" s="6">
        <v>4</v>
      </c>
      <c r="G2392" s="6">
        <v>3</v>
      </c>
      <c r="H2392" s="6" t="s">
        <v>19785</v>
      </c>
      <c r="I2392" s="6">
        <v>1</v>
      </c>
      <c r="J2392" s="6">
        <v>12</v>
      </c>
      <c r="K2392" s="6">
        <v>26</v>
      </c>
      <c r="L2392" s="6" t="s">
        <v>31</v>
      </c>
      <c r="M2392" s="6" t="s">
        <v>19786</v>
      </c>
      <c r="N2392" s="6">
        <v>4.5</v>
      </c>
      <c r="O2392" s="6">
        <v>4</v>
      </c>
      <c r="P2392" s="6">
        <v>4</v>
      </c>
      <c r="Q2392" s="6">
        <v>4.5</v>
      </c>
      <c r="R2392" s="6" t="s">
        <v>7558</v>
      </c>
      <c r="S2392" s="6" t="s">
        <v>2774</v>
      </c>
      <c r="T2392" s="6" t="s">
        <v>7556</v>
      </c>
    </row>
    <row r="2393" spans="1:20" x14ac:dyDescent="0.25">
      <c r="A2393" s="6" t="s">
        <v>2062</v>
      </c>
      <c r="B2393" s="7">
        <f>(#REF!/#REF!)*10000000</f>
        <v>2399.8800059997002</v>
      </c>
      <c r="C2393" s="8">
        <v>1.6</v>
      </c>
      <c r="D2393" s="9">
        <v>6667</v>
      </c>
      <c r="E2393" s="6">
        <v>3</v>
      </c>
      <c r="F2393" s="6">
        <v>4</v>
      </c>
      <c r="G2393" s="6">
        <v>0</v>
      </c>
      <c r="H2393" s="6" t="s">
        <v>19785</v>
      </c>
      <c r="I2393" s="6">
        <v>0</v>
      </c>
      <c r="J2393" s="6">
        <v>15</v>
      </c>
      <c r="K2393" s="6">
        <v>15</v>
      </c>
      <c r="L2393" s="6"/>
      <c r="M2393" s="6" t="s">
        <v>19789</v>
      </c>
      <c r="N2393" s="6">
        <v>4.5</v>
      </c>
      <c r="O2393" s="6">
        <v>4.5</v>
      </c>
      <c r="P2393" s="6">
        <v>4</v>
      </c>
      <c r="Q2393" s="6">
        <v>4.5</v>
      </c>
      <c r="R2393" s="6" t="s">
        <v>234</v>
      </c>
      <c r="S2393" s="6"/>
      <c r="T2393" s="6" t="s">
        <v>2059</v>
      </c>
    </row>
    <row r="2394" spans="1:20" x14ac:dyDescent="0.25">
      <c r="A2394" s="6" t="s">
        <v>15156</v>
      </c>
      <c r="B2394" s="7">
        <f>(#REF!/#REF!)*10000000</f>
        <v>2400</v>
      </c>
      <c r="C2394" s="8">
        <v>6</v>
      </c>
      <c r="D2394" s="9">
        <v>25000</v>
      </c>
      <c r="E2394" s="6">
        <v>4</v>
      </c>
      <c r="F2394" s="6">
        <v>4</v>
      </c>
      <c r="G2394" s="6">
        <v>2</v>
      </c>
      <c r="H2394" s="6" t="s">
        <v>19785</v>
      </c>
      <c r="I2394" s="6">
        <v>1</v>
      </c>
      <c r="J2394" s="6">
        <v>1</v>
      </c>
      <c r="K2394" s="6">
        <v>4</v>
      </c>
      <c r="L2394" s="6" t="s">
        <v>322</v>
      </c>
      <c r="M2394" s="6" t="s">
        <v>19789</v>
      </c>
      <c r="N2394" s="6">
        <v>5</v>
      </c>
      <c r="O2394" s="6">
        <v>5</v>
      </c>
      <c r="P2394" s="6">
        <v>5</v>
      </c>
      <c r="Q2394" s="6">
        <v>5</v>
      </c>
      <c r="R2394" s="6" t="s">
        <v>15155</v>
      </c>
      <c r="S2394" s="6" t="s">
        <v>171</v>
      </c>
      <c r="T2394" s="6" t="s">
        <v>2898</v>
      </c>
    </row>
    <row r="2395" spans="1:20" x14ac:dyDescent="0.25">
      <c r="A2395" s="6" t="s">
        <v>3958</v>
      </c>
      <c r="B2395" s="7">
        <f>(#REF!/#REF!)*10000000</f>
        <v>2400</v>
      </c>
      <c r="C2395" s="8">
        <v>3.3</v>
      </c>
      <c r="D2395" s="9">
        <v>13750</v>
      </c>
      <c r="E2395" s="6">
        <v>3</v>
      </c>
      <c r="F2395" s="6">
        <v>3</v>
      </c>
      <c r="G2395" s="6">
        <v>3</v>
      </c>
      <c r="H2395" s="6" t="s">
        <v>19791</v>
      </c>
      <c r="I2395" s="6">
        <v>3</v>
      </c>
      <c r="J2395" s="6">
        <v>2</v>
      </c>
      <c r="K2395" s="6">
        <v>4</v>
      </c>
      <c r="L2395" s="6"/>
      <c r="M2395" s="6" t="s">
        <v>19789</v>
      </c>
      <c r="N2395" s="6"/>
      <c r="O2395" s="6"/>
      <c r="P2395" s="6"/>
      <c r="Q2395" s="6"/>
      <c r="R2395" s="6"/>
      <c r="S2395" s="6" t="s">
        <v>3957</v>
      </c>
      <c r="T2395" s="6" t="s">
        <v>3954</v>
      </c>
    </row>
    <row r="2396" spans="1:20" x14ac:dyDescent="0.25">
      <c r="A2396" s="6" t="s">
        <v>2007</v>
      </c>
      <c r="B2396" s="7">
        <f>(#REF!/#REF!)*10000000</f>
        <v>2400</v>
      </c>
      <c r="C2396" s="8">
        <v>2.4</v>
      </c>
      <c r="D2396" s="9">
        <v>10000</v>
      </c>
      <c r="E2396" s="6">
        <v>3</v>
      </c>
      <c r="F2396" s="6">
        <v>3</v>
      </c>
      <c r="G2396" s="6">
        <v>0</v>
      </c>
      <c r="H2396" s="6" t="s">
        <v>19785</v>
      </c>
      <c r="I2396" s="6">
        <v>0</v>
      </c>
      <c r="J2396" s="6">
        <v>0</v>
      </c>
      <c r="K2396" s="6">
        <v>3</v>
      </c>
      <c r="L2396" s="6" t="s">
        <v>31</v>
      </c>
      <c r="M2396" s="6" t="s">
        <v>19790</v>
      </c>
      <c r="N2396" s="6">
        <v>5</v>
      </c>
      <c r="O2396" s="6">
        <v>5</v>
      </c>
      <c r="P2396" s="6">
        <v>4</v>
      </c>
      <c r="Q2396" s="6">
        <v>5</v>
      </c>
      <c r="R2396" s="6" t="s">
        <v>2004</v>
      </c>
      <c r="S2396" s="6" t="s">
        <v>2005</v>
      </c>
      <c r="T2396" s="6" t="s">
        <v>2001</v>
      </c>
    </row>
    <row r="2397" spans="1:20" x14ac:dyDescent="0.25">
      <c r="A2397" s="6" t="s">
        <v>10495</v>
      </c>
      <c r="B2397" s="7">
        <f>(#REF!/#REF!)*10000000</f>
        <v>2400</v>
      </c>
      <c r="C2397" s="8">
        <v>2.1</v>
      </c>
      <c r="D2397" s="9">
        <v>8750</v>
      </c>
      <c r="E2397" s="6">
        <v>3</v>
      </c>
      <c r="F2397" s="6">
        <v>4</v>
      </c>
      <c r="G2397" s="6">
        <v>4</v>
      </c>
      <c r="H2397" s="6" t="s">
        <v>19785</v>
      </c>
      <c r="I2397" s="6">
        <v>1</v>
      </c>
      <c r="J2397" s="6">
        <v>8</v>
      </c>
      <c r="K2397" s="6">
        <v>9</v>
      </c>
      <c r="L2397" s="6" t="s">
        <v>31</v>
      </c>
      <c r="M2397" s="6" t="s">
        <v>19787</v>
      </c>
      <c r="N2397" s="6">
        <v>4</v>
      </c>
      <c r="O2397" s="6">
        <v>4</v>
      </c>
      <c r="P2397" s="6">
        <v>5</v>
      </c>
      <c r="Q2397" s="6">
        <v>5</v>
      </c>
      <c r="R2397" s="6" t="s">
        <v>10494</v>
      </c>
      <c r="S2397" s="6" t="s">
        <v>5386</v>
      </c>
      <c r="T2397" s="6" t="s">
        <v>5375</v>
      </c>
    </row>
    <row r="2398" spans="1:20" x14ac:dyDescent="0.25">
      <c r="A2398" s="6" t="s">
        <v>11916</v>
      </c>
      <c r="B2398" s="7">
        <f>(#REF!/#REF!)*10000000</f>
        <v>2400</v>
      </c>
      <c r="C2398" s="8">
        <v>2.1</v>
      </c>
      <c r="D2398" s="9">
        <v>8750</v>
      </c>
      <c r="E2398" s="6">
        <v>4</v>
      </c>
      <c r="F2398" s="6">
        <v>5</v>
      </c>
      <c r="G2398" s="6">
        <v>4</v>
      </c>
      <c r="H2398" s="6" t="s">
        <v>19785</v>
      </c>
      <c r="I2398" s="6">
        <v>1</v>
      </c>
      <c r="J2398" s="6">
        <v>5</v>
      </c>
      <c r="K2398" s="6">
        <v>12</v>
      </c>
      <c r="L2398" s="6" t="s">
        <v>31</v>
      </c>
      <c r="M2398" s="6" t="s">
        <v>19790</v>
      </c>
      <c r="N2398" s="6">
        <v>3.5</v>
      </c>
      <c r="O2398" s="6">
        <v>3</v>
      </c>
      <c r="P2398" s="6">
        <v>4</v>
      </c>
      <c r="Q2398" s="6">
        <v>5</v>
      </c>
      <c r="R2398" s="6" t="s">
        <v>11914</v>
      </c>
      <c r="S2398" s="6" t="s">
        <v>11915</v>
      </c>
      <c r="T2398" s="6" t="s">
        <v>1855</v>
      </c>
    </row>
    <row r="2399" spans="1:20" x14ac:dyDescent="0.25">
      <c r="A2399" s="6" t="s">
        <v>9246</v>
      </c>
      <c r="B2399" s="7">
        <f>(#REF!/#REF!)*10000000</f>
        <v>2400</v>
      </c>
      <c r="C2399" s="8">
        <v>1.92</v>
      </c>
      <c r="D2399" s="9">
        <v>8000</v>
      </c>
      <c r="E2399" s="6">
        <v>4</v>
      </c>
      <c r="F2399" s="6">
        <v>5</v>
      </c>
      <c r="G2399" s="6">
        <v>4</v>
      </c>
      <c r="H2399" s="6" t="s">
        <v>19785</v>
      </c>
      <c r="I2399" s="6">
        <v>1</v>
      </c>
      <c r="J2399" s="6">
        <v>5</v>
      </c>
      <c r="K2399" s="6">
        <v>12</v>
      </c>
      <c r="L2399" s="6" t="s">
        <v>270</v>
      </c>
      <c r="M2399" s="6" t="s">
        <v>19786</v>
      </c>
      <c r="N2399" s="6">
        <v>4</v>
      </c>
      <c r="O2399" s="6">
        <v>4</v>
      </c>
      <c r="P2399" s="6">
        <v>4</v>
      </c>
      <c r="Q2399" s="6">
        <v>4</v>
      </c>
      <c r="R2399" s="6" t="s">
        <v>9244</v>
      </c>
      <c r="S2399" s="6" t="s">
        <v>9245</v>
      </c>
      <c r="T2399" s="6" t="s">
        <v>2660</v>
      </c>
    </row>
    <row r="2400" spans="1:20" x14ac:dyDescent="0.25">
      <c r="A2400" s="6" t="s">
        <v>3360</v>
      </c>
      <c r="B2400" s="7">
        <f>(#REF!/#REF!)*10000000</f>
        <v>2400.0548583967634</v>
      </c>
      <c r="C2400" s="8">
        <v>3.5</v>
      </c>
      <c r="D2400" s="9">
        <v>14583</v>
      </c>
      <c r="E2400" s="6">
        <v>3</v>
      </c>
      <c r="F2400" s="6">
        <v>4</v>
      </c>
      <c r="G2400" s="6">
        <v>3</v>
      </c>
      <c r="H2400" s="6" t="s">
        <v>19791</v>
      </c>
      <c r="I2400" s="6">
        <v>2</v>
      </c>
      <c r="J2400" s="6">
        <v>24</v>
      </c>
      <c r="K2400" s="6">
        <v>51</v>
      </c>
      <c r="L2400" s="6" t="s">
        <v>143</v>
      </c>
      <c r="M2400" s="6" t="s">
        <v>19786</v>
      </c>
      <c r="N2400" s="6">
        <v>5</v>
      </c>
      <c r="O2400" s="6">
        <v>4.5</v>
      </c>
      <c r="P2400" s="6">
        <v>4</v>
      </c>
      <c r="Q2400" s="6">
        <v>5</v>
      </c>
      <c r="R2400" s="6" t="s">
        <v>3358</v>
      </c>
      <c r="S2400" s="6" t="s">
        <v>3359</v>
      </c>
      <c r="T2400" s="6" t="s">
        <v>3355</v>
      </c>
    </row>
    <row r="2401" spans="1:20" x14ac:dyDescent="0.25">
      <c r="A2401" s="6" t="s">
        <v>4112</v>
      </c>
      <c r="B2401" s="7">
        <f>(#REF!/#REF!)*10000000</f>
        <v>2400.0548583967634</v>
      </c>
      <c r="C2401" s="8">
        <v>3.5</v>
      </c>
      <c r="D2401" s="9">
        <v>14583</v>
      </c>
      <c r="E2401" s="6">
        <v>3</v>
      </c>
      <c r="F2401" s="6">
        <v>4</v>
      </c>
      <c r="G2401" s="6">
        <v>3</v>
      </c>
      <c r="H2401" s="6" t="s">
        <v>19785</v>
      </c>
      <c r="I2401" s="6">
        <v>2</v>
      </c>
      <c r="J2401" s="6">
        <v>17</v>
      </c>
      <c r="K2401" s="6">
        <v>25</v>
      </c>
      <c r="L2401" s="6" t="s">
        <v>206</v>
      </c>
      <c r="M2401" s="6" t="s">
        <v>19786</v>
      </c>
      <c r="N2401" s="6">
        <v>4</v>
      </c>
      <c r="O2401" s="6">
        <v>4</v>
      </c>
      <c r="P2401" s="6">
        <v>5</v>
      </c>
      <c r="Q2401" s="6">
        <v>4</v>
      </c>
      <c r="R2401" s="6" t="s">
        <v>4110</v>
      </c>
      <c r="S2401" s="6" t="s">
        <v>4111</v>
      </c>
      <c r="T2401" s="6" t="s">
        <v>4107</v>
      </c>
    </row>
    <row r="2402" spans="1:20" x14ac:dyDescent="0.25">
      <c r="A2402" s="6" t="s">
        <v>15675</v>
      </c>
      <c r="B2402" s="7">
        <f>(#REF!/#REF!)*10000000</f>
        <v>2400.0738484261055</v>
      </c>
      <c r="C2402" s="8">
        <v>2.6</v>
      </c>
      <c r="D2402" s="9">
        <v>10833</v>
      </c>
      <c r="E2402" s="6">
        <v>4</v>
      </c>
      <c r="F2402" s="6">
        <v>4</v>
      </c>
      <c r="G2402" s="6">
        <v>4</v>
      </c>
      <c r="H2402" s="6" t="s">
        <v>19785</v>
      </c>
      <c r="I2402" s="6">
        <v>1</v>
      </c>
      <c r="J2402" s="6">
        <v>4</v>
      </c>
      <c r="K2402" s="6">
        <v>12</v>
      </c>
      <c r="L2402" s="6"/>
      <c r="M2402" s="6" t="s">
        <v>19790</v>
      </c>
      <c r="N2402" s="6">
        <v>4</v>
      </c>
      <c r="O2402" s="6">
        <v>4</v>
      </c>
      <c r="P2402" s="6">
        <v>4</v>
      </c>
      <c r="Q2402" s="6">
        <v>4</v>
      </c>
      <c r="R2402" s="6" t="s">
        <v>15674</v>
      </c>
      <c r="S2402" s="6" t="s">
        <v>733</v>
      </c>
      <c r="T2402" s="6" t="s">
        <v>2660</v>
      </c>
    </row>
    <row r="2403" spans="1:20" x14ac:dyDescent="0.25">
      <c r="A2403" s="6" t="s">
        <v>7055</v>
      </c>
      <c r="B2403" s="7">
        <f>(#REF!/#REF!)*10000000</f>
        <v>2400.0918695452456</v>
      </c>
      <c r="C2403" s="8">
        <v>2.09</v>
      </c>
      <c r="D2403" s="9">
        <v>8708</v>
      </c>
      <c r="E2403" s="6">
        <v>4</v>
      </c>
      <c r="F2403" s="6">
        <v>4</v>
      </c>
      <c r="G2403" s="6">
        <v>4</v>
      </c>
      <c r="H2403" s="6" t="s">
        <v>19785</v>
      </c>
      <c r="I2403" s="6">
        <v>1</v>
      </c>
      <c r="J2403" s="6">
        <v>7</v>
      </c>
      <c r="K2403" s="6">
        <v>9</v>
      </c>
      <c r="L2403" s="6" t="s">
        <v>270</v>
      </c>
      <c r="M2403" s="6" t="s">
        <v>19786</v>
      </c>
      <c r="N2403" s="6">
        <v>4</v>
      </c>
      <c r="O2403" s="6">
        <v>4</v>
      </c>
      <c r="P2403" s="6">
        <v>5</v>
      </c>
      <c r="Q2403" s="6">
        <v>5</v>
      </c>
      <c r="R2403" s="6" t="s">
        <v>7053</v>
      </c>
      <c r="S2403" s="6" t="s">
        <v>7054</v>
      </c>
      <c r="T2403" s="6" t="s">
        <v>7051</v>
      </c>
    </row>
    <row r="2404" spans="1:20" x14ac:dyDescent="0.25">
      <c r="A2404" s="6" t="s">
        <v>17414</v>
      </c>
      <c r="B2404" s="7">
        <f>(#REF!/#REF!)*10000000</f>
        <v>2400.0960038401536</v>
      </c>
      <c r="C2404" s="8">
        <v>2</v>
      </c>
      <c r="D2404" s="9">
        <v>8333</v>
      </c>
      <c r="E2404" s="6">
        <v>3</v>
      </c>
      <c r="F2404" s="6">
        <v>3</v>
      </c>
      <c r="G2404" s="6">
        <v>4</v>
      </c>
      <c r="H2404" s="6" t="s">
        <v>19785</v>
      </c>
      <c r="I2404" s="6">
        <v>0</v>
      </c>
      <c r="J2404" s="6">
        <v>0</v>
      </c>
      <c r="K2404" s="6">
        <v>1</v>
      </c>
      <c r="L2404" s="6"/>
      <c r="M2404" s="6" t="s">
        <v>19789</v>
      </c>
      <c r="N2404" s="6">
        <v>4</v>
      </c>
      <c r="O2404" s="6">
        <v>4</v>
      </c>
      <c r="P2404" s="6">
        <v>4</v>
      </c>
      <c r="Q2404" s="6">
        <v>5</v>
      </c>
      <c r="R2404" s="6" t="s">
        <v>356</v>
      </c>
      <c r="S2404" s="6"/>
      <c r="T2404" s="6" t="s">
        <v>17411</v>
      </c>
    </row>
    <row r="2405" spans="1:20" x14ac:dyDescent="0.25">
      <c r="A2405" s="6" t="s">
        <v>5745</v>
      </c>
      <c r="B2405" s="7">
        <f>(#REF!/#REF!)*10000000</f>
        <v>2400.0960038401536</v>
      </c>
      <c r="C2405" s="8">
        <v>2</v>
      </c>
      <c r="D2405" s="9">
        <v>8333</v>
      </c>
      <c r="E2405" s="6">
        <v>4</v>
      </c>
      <c r="F2405" s="6">
        <v>5</v>
      </c>
      <c r="G2405" s="6">
        <v>4</v>
      </c>
      <c r="H2405" s="6" t="s">
        <v>19785</v>
      </c>
      <c r="I2405" s="6">
        <v>1</v>
      </c>
      <c r="J2405" s="6">
        <v>7</v>
      </c>
      <c r="K2405" s="6">
        <v>12</v>
      </c>
      <c r="L2405" s="6" t="s">
        <v>143</v>
      </c>
      <c r="M2405" s="6" t="s">
        <v>19790</v>
      </c>
      <c r="N2405" s="6">
        <v>3.5</v>
      </c>
      <c r="O2405" s="6">
        <v>3</v>
      </c>
      <c r="P2405" s="6">
        <v>4</v>
      </c>
      <c r="Q2405" s="6">
        <v>5</v>
      </c>
      <c r="R2405" s="6" t="s">
        <v>5743</v>
      </c>
      <c r="S2405" s="6" t="s">
        <v>3629</v>
      </c>
      <c r="T2405" s="6" t="s">
        <v>1855</v>
      </c>
    </row>
    <row r="2406" spans="1:20" x14ac:dyDescent="0.25">
      <c r="A2406" s="6" t="s">
        <v>9251</v>
      </c>
      <c r="B2406" s="7">
        <f>(#REF!/#REF!)*10000000</f>
        <v>2400.0960038401536</v>
      </c>
      <c r="C2406" s="8">
        <v>2</v>
      </c>
      <c r="D2406" s="9">
        <v>8333</v>
      </c>
      <c r="E2406" s="6">
        <v>4</v>
      </c>
      <c r="F2406" s="6">
        <v>4</v>
      </c>
      <c r="G2406" s="6">
        <v>3</v>
      </c>
      <c r="H2406" s="6" t="s">
        <v>19785</v>
      </c>
      <c r="I2406" s="6">
        <v>1</v>
      </c>
      <c r="J2406" s="6">
        <v>8</v>
      </c>
      <c r="K2406" s="6">
        <v>9</v>
      </c>
      <c r="L2406" s="6" t="s">
        <v>31</v>
      </c>
      <c r="M2406" s="6" t="s">
        <v>19786</v>
      </c>
      <c r="N2406" s="6">
        <v>4</v>
      </c>
      <c r="O2406" s="6">
        <v>4</v>
      </c>
      <c r="P2406" s="6">
        <v>5</v>
      </c>
      <c r="Q2406" s="6">
        <v>5</v>
      </c>
      <c r="R2406" s="6" t="s">
        <v>9250</v>
      </c>
      <c r="S2406" s="6" t="s">
        <v>171</v>
      </c>
      <c r="T2406" s="6" t="s">
        <v>2433</v>
      </c>
    </row>
    <row r="2407" spans="1:20" x14ac:dyDescent="0.25">
      <c r="A2407" s="6" t="s">
        <v>9255</v>
      </c>
      <c r="B2407" s="7">
        <f>(#REF!/#REF!)*10000000</f>
        <v>2400.0960038401536</v>
      </c>
      <c r="C2407" s="8">
        <v>2</v>
      </c>
      <c r="D2407" s="9">
        <v>8333</v>
      </c>
      <c r="E2407" s="6">
        <v>4</v>
      </c>
      <c r="F2407" s="6">
        <v>5</v>
      </c>
      <c r="G2407" s="6">
        <v>4</v>
      </c>
      <c r="H2407" s="6" t="s">
        <v>19785</v>
      </c>
      <c r="I2407" s="6">
        <v>1</v>
      </c>
      <c r="J2407" s="6">
        <v>2</v>
      </c>
      <c r="K2407" s="6">
        <v>12</v>
      </c>
      <c r="L2407" s="6" t="s">
        <v>206</v>
      </c>
      <c r="M2407" s="6" t="s">
        <v>19786</v>
      </c>
      <c r="N2407" s="6">
        <v>3.5</v>
      </c>
      <c r="O2407" s="6">
        <v>3</v>
      </c>
      <c r="P2407" s="6">
        <v>4</v>
      </c>
      <c r="Q2407" s="6">
        <v>5</v>
      </c>
      <c r="R2407" s="6" t="s">
        <v>9254</v>
      </c>
      <c r="S2407" s="6" t="s">
        <v>171</v>
      </c>
      <c r="T2407" s="6" t="s">
        <v>1855</v>
      </c>
    </row>
    <row r="2408" spans="1:20" x14ac:dyDescent="0.25">
      <c r="A2408" s="6" t="s">
        <v>11563</v>
      </c>
      <c r="B2408" s="7">
        <f>(#REF!/#REF!)*10000000</f>
        <v>2400.0960038401536</v>
      </c>
      <c r="C2408" s="8">
        <v>2</v>
      </c>
      <c r="D2408" s="9">
        <v>8333</v>
      </c>
      <c r="E2408" s="6">
        <v>4</v>
      </c>
      <c r="F2408" s="6">
        <v>5</v>
      </c>
      <c r="G2408" s="6">
        <v>4</v>
      </c>
      <c r="H2408" s="6" t="s">
        <v>19785</v>
      </c>
      <c r="I2408" s="6">
        <v>1</v>
      </c>
      <c r="J2408" s="6">
        <v>12</v>
      </c>
      <c r="K2408" s="6">
        <v>19</v>
      </c>
      <c r="L2408" s="6" t="s">
        <v>304</v>
      </c>
      <c r="M2408" s="6" t="s">
        <v>19786</v>
      </c>
      <c r="N2408" s="6">
        <v>5</v>
      </c>
      <c r="O2408" s="6">
        <v>5</v>
      </c>
      <c r="P2408" s="6">
        <v>5</v>
      </c>
      <c r="Q2408" s="6">
        <v>5</v>
      </c>
      <c r="R2408" s="6" t="s">
        <v>11562</v>
      </c>
      <c r="S2408" s="6" t="s">
        <v>11549</v>
      </c>
      <c r="T2408" s="6" t="s">
        <v>11560</v>
      </c>
    </row>
    <row r="2409" spans="1:20" x14ac:dyDescent="0.25">
      <c r="A2409" s="6" t="s">
        <v>11921</v>
      </c>
      <c r="B2409" s="7">
        <f>(#REF!/#REF!)*10000000</f>
        <v>2400.0960038401536</v>
      </c>
      <c r="C2409" s="8">
        <v>2</v>
      </c>
      <c r="D2409" s="9">
        <v>8333</v>
      </c>
      <c r="E2409" s="6">
        <v>4</v>
      </c>
      <c r="F2409" s="6">
        <v>5</v>
      </c>
      <c r="G2409" s="6">
        <v>4</v>
      </c>
      <c r="H2409" s="6" t="s">
        <v>19785</v>
      </c>
      <c r="I2409" s="6">
        <v>1</v>
      </c>
      <c r="J2409" s="6">
        <v>6</v>
      </c>
      <c r="K2409" s="6">
        <v>12</v>
      </c>
      <c r="L2409" s="6" t="s">
        <v>270</v>
      </c>
      <c r="M2409" s="6" t="s">
        <v>19790</v>
      </c>
      <c r="N2409" s="6">
        <v>3.5</v>
      </c>
      <c r="O2409" s="6">
        <v>3</v>
      </c>
      <c r="P2409" s="6">
        <v>4</v>
      </c>
      <c r="Q2409" s="6">
        <v>5</v>
      </c>
      <c r="R2409" s="6" t="s">
        <v>11919</v>
      </c>
      <c r="S2409" s="6" t="s">
        <v>11920</v>
      </c>
      <c r="T2409" s="6" t="s">
        <v>1855</v>
      </c>
    </row>
    <row r="2410" spans="1:20" x14ac:dyDescent="0.25">
      <c r="A2410" s="6" t="s">
        <v>17358</v>
      </c>
      <c r="B2410" s="7">
        <f>(#REF!/#REF!)*10000000</f>
        <v>2400.1037882719256</v>
      </c>
      <c r="C2410" s="8">
        <v>3.7</v>
      </c>
      <c r="D2410" s="9">
        <v>15416</v>
      </c>
      <c r="E2410" s="6">
        <v>3</v>
      </c>
      <c r="F2410" s="6">
        <v>3</v>
      </c>
      <c r="G2410" s="6">
        <v>4</v>
      </c>
      <c r="H2410" s="6" t="s">
        <v>19785</v>
      </c>
      <c r="I2410" s="6">
        <v>0</v>
      </c>
      <c r="J2410" s="6">
        <v>1</v>
      </c>
      <c r="K2410" s="6">
        <v>4</v>
      </c>
      <c r="L2410" s="6" t="s">
        <v>304</v>
      </c>
      <c r="M2410" s="6" t="s">
        <v>19789</v>
      </c>
      <c r="N2410" s="6">
        <v>4</v>
      </c>
      <c r="O2410" s="6">
        <v>5</v>
      </c>
      <c r="P2410" s="6">
        <v>4</v>
      </c>
      <c r="Q2410" s="6">
        <v>4</v>
      </c>
      <c r="R2410" s="6" t="s">
        <v>93</v>
      </c>
      <c r="S2410" s="6" t="s">
        <v>17357</v>
      </c>
      <c r="T2410" s="6" t="s">
        <v>1142</v>
      </c>
    </row>
    <row r="2411" spans="1:20" x14ac:dyDescent="0.25">
      <c r="A2411" s="6" t="s">
        <v>16753</v>
      </c>
      <c r="B2411" s="7">
        <f>(#REF!/#REF!)*10000000</f>
        <v>2400.1371506943256</v>
      </c>
      <c r="C2411" s="8">
        <v>1.4</v>
      </c>
      <c r="D2411" s="9">
        <v>5833</v>
      </c>
      <c r="E2411" s="6">
        <v>5</v>
      </c>
      <c r="F2411" s="6">
        <v>4</v>
      </c>
      <c r="G2411" s="6">
        <v>2</v>
      </c>
      <c r="H2411" s="6" t="s">
        <v>19785</v>
      </c>
      <c r="I2411" s="6">
        <v>0</v>
      </c>
      <c r="J2411" s="6">
        <v>2</v>
      </c>
      <c r="K2411" s="6">
        <v>3</v>
      </c>
      <c r="L2411" s="6"/>
      <c r="M2411" s="6" t="s">
        <v>19790</v>
      </c>
      <c r="N2411" s="6">
        <v>5</v>
      </c>
      <c r="O2411" s="6">
        <v>4.5</v>
      </c>
      <c r="P2411" s="6">
        <v>4</v>
      </c>
      <c r="Q2411" s="6">
        <v>5</v>
      </c>
      <c r="R2411" s="6" t="s">
        <v>93</v>
      </c>
      <c r="S2411" s="6"/>
      <c r="T2411" s="6" t="s">
        <v>16749</v>
      </c>
    </row>
    <row r="2412" spans="1:20" x14ac:dyDescent="0.25">
      <c r="A2412" s="6" t="s">
        <v>15479</v>
      </c>
      <c r="B2412" s="7">
        <f>(#REF!/#REF!)*10000000</f>
        <v>2400.163415381473</v>
      </c>
      <c r="C2412" s="8">
        <v>2.35</v>
      </c>
      <c r="D2412" s="9">
        <v>9791</v>
      </c>
      <c r="E2412" s="6">
        <v>4</v>
      </c>
      <c r="F2412" s="6">
        <v>4</v>
      </c>
      <c r="G2412" s="6">
        <v>4</v>
      </c>
      <c r="H2412" s="6" t="s">
        <v>19785</v>
      </c>
      <c r="I2412" s="6">
        <v>1</v>
      </c>
      <c r="J2412" s="6">
        <v>8</v>
      </c>
      <c r="K2412" s="6">
        <v>12</v>
      </c>
      <c r="L2412" s="6" t="s">
        <v>31</v>
      </c>
      <c r="M2412" s="6" t="s">
        <v>19790</v>
      </c>
      <c r="N2412" s="6">
        <v>3.5</v>
      </c>
      <c r="O2412" s="6">
        <v>3</v>
      </c>
      <c r="P2412" s="6">
        <v>4</v>
      </c>
      <c r="Q2412" s="6">
        <v>5</v>
      </c>
      <c r="R2412" s="6" t="s">
        <v>15477</v>
      </c>
      <c r="S2412" s="6" t="s">
        <v>15478</v>
      </c>
      <c r="T2412" s="6" t="s">
        <v>1855</v>
      </c>
    </row>
    <row r="2413" spans="1:20" x14ac:dyDescent="0.25">
      <c r="A2413" s="6" t="s">
        <v>16700</v>
      </c>
      <c r="B2413" s="7">
        <f>(#REF!/#REF!)*10000000</f>
        <v>2400.163415381473</v>
      </c>
      <c r="C2413" s="8">
        <v>2.35</v>
      </c>
      <c r="D2413" s="9">
        <v>9791</v>
      </c>
      <c r="E2413" s="6">
        <v>4</v>
      </c>
      <c r="F2413" s="6">
        <v>4</v>
      </c>
      <c r="G2413" s="6">
        <v>4</v>
      </c>
      <c r="H2413" s="6" t="s">
        <v>19785</v>
      </c>
      <c r="I2413" s="6">
        <v>1</v>
      </c>
      <c r="J2413" s="6">
        <v>10</v>
      </c>
      <c r="K2413" s="6">
        <v>12</v>
      </c>
      <c r="L2413" s="6" t="s">
        <v>270</v>
      </c>
      <c r="M2413" s="6" t="s">
        <v>19790</v>
      </c>
      <c r="N2413" s="6">
        <v>3.5</v>
      </c>
      <c r="O2413" s="6">
        <v>3</v>
      </c>
      <c r="P2413" s="6">
        <v>4</v>
      </c>
      <c r="Q2413" s="6">
        <v>5</v>
      </c>
      <c r="R2413" s="6" t="s">
        <v>16699</v>
      </c>
      <c r="S2413" s="6" t="s">
        <v>2919</v>
      </c>
      <c r="T2413" s="6" t="s">
        <v>16697</v>
      </c>
    </row>
    <row r="2414" spans="1:20" x14ac:dyDescent="0.25">
      <c r="A2414" s="6" t="s">
        <v>7405</v>
      </c>
      <c r="B2414" s="7">
        <f>(#REF!/#REF!)*10000000</f>
        <v>2400.1873316941806</v>
      </c>
      <c r="C2414" s="8">
        <v>2.0499999999999998</v>
      </c>
      <c r="D2414" s="9">
        <v>8541</v>
      </c>
      <c r="E2414" s="6">
        <v>4</v>
      </c>
      <c r="F2414" s="6">
        <v>4</v>
      </c>
      <c r="G2414" s="6">
        <v>4</v>
      </c>
      <c r="H2414" s="6" t="s">
        <v>19785</v>
      </c>
      <c r="I2414" s="6">
        <v>0</v>
      </c>
      <c r="J2414" s="6">
        <v>8</v>
      </c>
      <c r="K2414" s="6">
        <v>9</v>
      </c>
      <c r="L2414" s="6" t="s">
        <v>31</v>
      </c>
      <c r="M2414" s="6" t="s">
        <v>19790</v>
      </c>
      <c r="N2414" s="6">
        <v>4</v>
      </c>
      <c r="O2414" s="6">
        <v>4</v>
      </c>
      <c r="P2414" s="6">
        <v>5</v>
      </c>
      <c r="Q2414" s="6">
        <v>5</v>
      </c>
      <c r="R2414" s="6" t="s">
        <v>7404</v>
      </c>
      <c r="S2414" s="6" t="s">
        <v>171</v>
      </c>
      <c r="T2414" s="6" t="s">
        <v>2433</v>
      </c>
    </row>
    <row r="2415" spans="1:20" x14ac:dyDescent="0.25">
      <c r="A2415" s="6" t="s">
        <v>6446</v>
      </c>
      <c r="B2415" s="7">
        <f>(#REF!/#REF!)*10000000</f>
        <v>2403.0759371996155</v>
      </c>
      <c r="C2415" s="8">
        <v>3</v>
      </c>
      <c r="D2415" s="9">
        <v>12484</v>
      </c>
      <c r="E2415" s="6">
        <v>3</v>
      </c>
      <c r="F2415" s="6">
        <v>3</v>
      </c>
      <c r="G2415" s="6">
        <v>3</v>
      </c>
      <c r="H2415" s="6" t="s">
        <v>19785</v>
      </c>
      <c r="I2415" s="6">
        <v>1</v>
      </c>
      <c r="J2415" s="6">
        <v>5</v>
      </c>
      <c r="K2415" s="6">
        <v>12</v>
      </c>
      <c r="L2415" s="6" t="s">
        <v>143</v>
      </c>
      <c r="M2415" s="6" t="s">
        <v>19786</v>
      </c>
      <c r="N2415" s="6">
        <v>5</v>
      </c>
      <c r="O2415" s="6">
        <v>5</v>
      </c>
      <c r="P2415" s="6">
        <v>5</v>
      </c>
      <c r="Q2415" s="6">
        <v>5</v>
      </c>
      <c r="R2415" s="6" t="s">
        <v>6445</v>
      </c>
      <c r="S2415" s="6" t="s">
        <v>2774</v>
      </c>
      <c r="T2415" s="6" t="s">
        <v>6443</v>
      </c>
    </row>
    <row r="2416" spans="1:20" x14ac:dyDescent="0.25">
      <c r="A2416" s="6" t="s">
        <v>4467</v>
      </c>
      <c r="B2416" s="7">
        <f>(#REF!/#REF!)*10000000</f>
        <v>2403.5989717223651</v>
      </c>
      <c r="C2416" s="8">
        <v>1.87</v>
      </c>
      <c r="D2416" s="9">
        <v>7780</v>
      </c>
      <c r="E2416" s="6">
        <v>3</v>
      </c>
      <c r="F2416" s="6">
        <v>4</v>
      </c>
      <c r="G2416" s="6">
        <v>3</v>
      </c>
      <c r="H2416" s="6" t="s">
        <v>19785</v>
      </c>
      <c r="I2416" s="6">
        <v>0</v>
      </c>
      <c r="J2416" s="6">
        <v>7</v>
      </c>
      <c r="K2416" s="6">
        <v>26</v>
      </c>
      <c r="L2416" s="6" t="s">
        <v>143</v>
      </c>
      <c r="M2416" s="6" t="s">
        <v>19786</v>
      </c>
      <c r="N2416" s="6">
        <v>4.5</v>
      </c>
      <c r="O2416" s="6">
        <v>4</v>
      </c>
      <c r="P2416" s="6">
        <v>4</v>
      </c>
      <c r="Q2416" s="6">
        <v>4.5</v>
      </c>
      <c r="R2416" s="6"/>
      <c r="S2416" s="6" t="s">
        <v>171</v>
      </c>
      <c r="T2416" s="6" t="s">
        <v>4466</v>
      </c>
    </row>
    <row r="2417" spans="1:20" x14ac:dyDescent="0.25">
      <c r="A2417" s="6" t="s">
        <v>4454</v>
      </c>
      <c r="B2417" s="7">
        <f>(#REF!/#REF!)*10000000</f>
        <v>2404.7306176084103</v>
      </c>
      <c r="C2417" s="8">
        <v>1.83</v>
      </c>
      <c r="D2417" s="9">
        <v>7610</v>
      </c>
      <c r="E2417" s="6">
        <v>3</v>
      </c>
      <c r="F2417" s="6">
        <v>4</v>
      </c>
      <c r="G2417" s="6">
        <v>3</v>
      </c>
      <c r="H2417" s="6" t="s">
        <v>19785</v>
      </c>
      <c r="I2417" s="6">
        <v>0</v>
      </c>
      <c r="J2417" s="6">
        <v>9</v>
      </c>
      <c r="K2417" s="6">
        <v>26</v>
      </c>
      <c r="L2417" s="6" t="s">
        <v>143</v>
      </c>
      <c r="M2417" s="6" t="s">
        <v>19786</v>
      </c>
      <c r="N2417" s="6">
        <v>4.5</v>
      </c>
      <c r="O2417" s="6">
        <v>4</v>
      </c>
      <c r="P2417" s="6">
        <v>4</v>
      </c>
      <c r="Q2417" s="6">
        <v>4.5</v>
      </c>
      <c r="R2417" s="6"/>
      <c r="S2417" s="6" t="s">
        <v>171</v>
      </c>
      <c r="T2417" s="6" t="s">
        <v>4452</v>
      </c>
    </row>
    <row r="2418" spans="1:20" x14ac:dyDescent="0.25">
      <c r="A2418" s="6" t="s">
        <v>4188</v>
      </c>
      <c r="B2418" s="7">
        <f>(#REF!/#REF!)*10000000</f>
        <v>2408.0086580086581</v>
      </c>
      <c r="C2418" s="8">
        <v>1.78</v>
      </c>
      <c r="D2418" s="9">
        <v>7392</v>
      </c>
      <c r="E2418" s="6">
        <v>3</v>
      </c>
      <c r="F2418" s="6">
        <v>4</v>
      </c>
      <c r="G2418" s="6">
        <v>4</v>
      </c>
      <c r="H2418" s="6" t="s">
        <v>19785</v>
      </c>
      <c r="I2418" s="6">
        <v>1</v>
      </c>
      <c r="J2418" s="6">
        <v>6</v>
      </c>
      <c r="K2418" s="6">
        <v>26</v>
      </c>
      <c r="L2418" s="6" t="s">
        <v>31</v>
      </c>
      <c r="M2418" s="6" t="s">
        <v>19788</v>
      </c>
      <c r="N2418" s="6">
        <v>4.5</v>
      </c>
      <c r="O2418" s="6">
        <v>4</v>
      </c>
      <c r="P2418" s="6">
        <v>4</v>
      </c>
      <c r="Q2418" s="6">
        <v>4.5</v>
      </c>
      <c r="R2418" s="6" t="s">
        <v>3675</v>
      </c>
      <c r="S2418" s="6" t="s">
        <v>4187</v>
      </c>
      <c r="T2418" s="6" t="s">
        <v>4184</v>
      </c>
    </row>
    <row r="2419" spans="1:20" x14ac:dyDescent="0.25">
      <c r="A2419" s="6" t="s">
        <v>6462</v>
      </c>
      <c r="B2419" s="7">
        <f>(#REF!/#REF!)*10000000</f>
        <v>2408.0560420315237</v>
      </c>
      <c r="C2419" s="8">
        <v>1.65</v>
      </c>
      <c r="D2419" s="9">
        <v>6852</v>
      </c>
      <c r="E2419" s="6">
        <v>3</v>
      </c>
      <c r="F2419" s="6">
        <v>4</v>
      </c>
      <c r="G2419" s="6">
        <v>3</v>
      </c>
      <c r="H2419" s="6" t="s">
        <v>19791</v>
      </c>
      <c r="I2419" s="6">
        <v>1</v>
      </c>
      <c r="J2419" s="6">
        <v>9</v>
      </c>
      <c r="K2419" s="6">
        <v>26</v>
      </c>
      <c r="L2419" s="6"/>
      <c r="M2419" s="6" t="s">
        <v>19788</v>
      </c>
      <c r="N2419" s="6">
        <v>4.5</v>
      </c>
      <c r="O2419" s="6">
        <v>4</v>
      </c>
      <c r="P2419" s="6">
        <v>4</v>
      </c>
      <c r="Q2419" s="6">
        <v>4.5</v>
      </c>
      <c r="R2419" s="6"/>
      <c r="S2419" s="6" t="s">
        <v>4166</v>
      </c>
      <c r="T2419" s="6" t="s">
        <v>608</v>
      </c>
    </row>
    <row r="2420" spans="1:20" x14ac:dyDescent="0.25">
      <c r="A2420" s="6" t="s">
        <v>11739</v>
      </c>
      <c r="B2420" s="7">
        <f>(#REF!/#REF!)*10000000</f>
        <v>2408.0617720193691</v>
      </c>
      <c r="C2420" s="8">
        <v>1.84</v>
      </c>
      <c r="D2420" s="9">
        <v>7641</v>
      </c>
      <c r="E2420" s="6">
        <v>3</v>
      </c>
      <c r="F2420" s="6">
        <v>4</v>
      </c>
      <c r="G2420" s="6">
        <v>3</v>
      </c>
      <c r="H2420" s="6" t="s">
        <v>19791</v>
      </c>
      <c r="I2420" s="6">
        <v>1</v>
      </c>
      <c r="J2420" s="6">
        <v>8</v>
      </c>
      <c r="K2420" s="6">
        <v>26</v>
      </c>
      <c r="L2420" s="6" t="s">
        <v>206</v>
      </c>
      <c r="M2420" s="6" t="s">
        <v>19786</v>
      </c>
      <c r="N2420" s="6">
        <v>4.5</v>
      </c>
      <c r="O2420" s="6">
        <v>4</v>
      </c>
      <c r="P2420" s="6">
        <v>4</v>
      </c>
      <c r="Q2420" s="6">
        <v>4.5</v>
      </c>
      <c r="R2420" s="6" t="s">
        <v>11737</v>
      </c>
      <c r="S2420" s="6" t="s">
        <v>11738</v>
      </c>
      <c r="T2420" s="6" t="s">
        <v>608</v>
      </c>
    </row>
    <row r="2421" spans="1:20" x14ac:dyDescent="0.25">
      <c r="A2421" s="6" t="s">
        <v>3677</v>
      </c>
      <c r="B2421" s="7">
        <f>(#REF!/#REF!)*10000000</f>
        <v>2408.1464153020506</v>
      </c>
      <c r="C2421" s="8">
        <v>1.75</v>
      </c>
      <c r="D2421" s="9">
        <v>7267</v>
      </c>
      <c r="E2421" s="6">
        <v>3</v>
      </c>
      <c r="F2421" s="6">
        <v>4</v>
      </c>
      <c r="G2421" s="6">
        <v>3</v>
      </c>
      <c r="H2421" s="6" t="s">
        <v>19785</v>
      </c>
      <c r="I2421" s="6">
        <v>1</v>
      </c>
      <c r="J2421" s="6">
        <v>8</v>
      </c>
      <c r="K2421" s="6">
        <v>26</v>
      </c>
      <c r="L2421" s="6" t="s">
        <v>304</v>
      </c>
      <c r="M2421" s="6" t="s">
        <v>19786</v>
      </c>
      <c r="N2421" s="6">
        <v>4.5</v>
      </c>
      <c r="O2421" s="6">
        <v>4</v>
      </c>
      <c r="P2421" s="6">
        <v>4</v>
      </c>
      <c r="Q2421" s="6">
        <v>4.5</v>
      </c>
      <c r="R2421" s="6" t="s">
        <v>3675</v>
      </c>
      <c r="S2421" s="6" t="s">
        <v>171</v>
      </c>
      <c r="T2421" s="6" t="s">
        <v>608</v>
      </c>
    </row>
    <row r="2422" spans="1:20" x14ac:dyDescent="0.25">
      <c r="A2422" s="6" t="s">
        <v>1888</v>
      </c>
      <c r="B2422" s="7">
        <f>(#REF!/#REF!)*10000000</f>
        <v>2408.154121863799</v>
      </c>
      <c r="C2422" s="8">
        <v>2.15</v>
      </c>
      <c r="D2422" s="9">
        <v>8928</v>
      </c>
      <c r="E2422" s="6">
        <v>3</v>
      </c>
      <c r="F2422" s="6">
        <v>5</v>
      </c>
      <c r="G2422" s="6">
        <v>3</v>
      </c>
      <c r="H2422" s="6" t="s">
        <v>19785</v>
      </c>
      <c r="I2422" s="6">
        <v>0</v>
      </c>
      <c r="J2422" s="6">
        <v>2</v>
      </c>
      <c r="K2422" s="6">
        <v>16</v>
      </c>
      <c r="L2422" s="6"/>
      <c r="M2422" s="6" t="s">
        <v>19788</v>
      </c>
      <c r="N2422" s="6">
        <v>4.5</v>
      </c>
      <c r="O2422" s="6">
        <v>4</v>
      </c>
      <c r="P2422" s="6">
        <v>4</v>
      </c>
      <c r="Q2422" s="6">
        <v>4.5</v>
      </c>
      <c r="R2422" s="6" t="s">
        <v>93</v>
      </c>
      <c r="S2422" s="6"/>
      <c r="T2422" s="6" t="s">
        <v>608</v>
      </c>
    </row>
    <row r="2423" spans="1:20" x14ac:dyDescent="0.25">
      <c r="A2423" s="6" t="s">
        <v>4480</v>
      </c>
      <c r="B2423" s="7">
        <f>(#REF!/#REF!)*10000000</f>
        <v>2408.1632653061224</v>
      </c>
      <c r="C2423" s="8">
        <v>1.77</v>
      </c>
      <c r="D2423" s="9">
        <v>7350</v>
      </c>
      <c r="E2423" s="6">
        <v>3</v>
      </c>
      <c r="F2423" s="6">
        <v>4</v>
      </c>
      <c r="G2423" s="6">
        <v>4</v>
      </c>
      <c r="H2423" s="6" t="s">
        <v>19785</v>
      </c>
      <c r="I2423" s="6">
        <v>1</v>
      </c>
      <c r="J2423" s="6">
        <v>7</v>
      </c>
      <c r="K2423" s="6">
        <v>26</v>
      </c>
      <c r="L2423" s="6" t="s">
        <v>322</v>
      </c>
      <c r="M2423" s="6" t="s">
        <v>19788</v>
      </c>
      <c r="N2423" s="6">
        <v>4.5</v>
      </c>
      <c r="O2423" s="6">
        <v>4</v>
      </c>
      <c r="P2423" s="6">
        <v>4</v>
      </c>
      <c r="Q2423" s="6">
        <v>4.5</v>
      </c>
      <c r="R2423" s="6" t="s">
        <v>3675</v>
      </c>
      <c r="S2423" s="6" t="s">
        <v>4479</v>
      </c>
      <c r="T2423" s="6" t="s">
        <v>4184</v>
      </c>
    </row>
    <row r="2424" spans="1:20" x14ac:dyDescent="0.25">
      <c r="A2424" s="6" t="s">
        <v>8927</v>
      </c>
      <c r="B2424" s="7">
        <f>(#REF!/#REF!)*10000000</f>
        <v>2408.1632653061224</v>
      </c>
      <c r="C2424" s="8">
        <v>1.77</v>
      </c>
      <c r="D2424" s="9">
        <v>7350</v>
      </c>
      <c r="E2424" s="6">
        <v>3</v>
      </c>
      <c r="F2424" s="6">
        <v>4</v>
      </c>
      <c r="G2424" s="6">
        <v>3</v>
      </c>
      <c r="H2424" s="6" t="s">
        <v>19785</v>
      </c>
      <c r="I2424" s="6">
        <v>1</v>
      </c>
      <c r="J2424" s="6">
        <v>6</v>
      </c>
      <c r="K2424" s="6">
        <v>26</v>
      </c>
      <c r="L2424" s="6" t="s">
        <v>206</v>
      </c>
      <c r="M2424" s="6" t="s">
        <v>19790</v>
      </c>
      <c r="N2424" s="6">
        <v>4.5</v>
      </c>
      <c r="O2424" s="6">
        <v>4</v>
      </c>
      <c r="P2424" s="6">
        <v>4</v>
      </c>
      <c r="Q2424" s="6">
        <v>4.5</v>
      </c>
      <c r="R2424" s="6" t="s">
        <v>8925</v>
      </c>
      <c r="S2424" s="6" t="s">
        <v>8926</v>
      </c>
      <c r="T2424" s="6" t="s">
        <v>8923</v>
      </c>
    </row>
    <row r="2425" spans="1:20" x14ac:dyDescent="0.25">
      <c r="A2425" s="6" t="s">
        <v>11426</v>
      </c>
      <c r="B2425" s="7">
        <f>(#REF!/#REF!)*10000000</f>
        <v>2408.1731938701046</v>
      </c>
      <c r="C2425" s="8">
        <v>1.98</v>
      </c>
      <c r="D2425" s="9">
        <v>8222</v>
      </c>
      <c r="E2425" s="6">
        <v>3</v>
      </c>
      <c r="F2425" s="6">
        <v>4</v>
      </c>
      <c r="G2425" s="6">
        <v>3</v>
      </c>
      <c r="H2425" s="6" t="s">
        <v>19785</v>
      </c>
      <c r="I2425" s="6">
        <v>0</v>
      </c>
      <c r="J2425" s="6">
        <v>6</v>
      </c>
      <c r="K2425" s="6">
        <v>14</v>
      </c>
      <c r="L2425" s="6" t="s">
        <v>31</v>
      </c>
      <c r="M2425" s="6" t="s">
        <v>19786</v>
      </c>
      <c r="N2425" s="6">
        <v>5</v>
      </c>
      <c r="O2425" s="6">
        <v>4.5</v>
      </c>
      <c r="P2425" s="6">
        <v>5</v>
      </c>
      <c r="Q2425" s="6">
        <v>5</v>
      </c>
      <c r="R2425" s="6" t="s">
        <v>4577</v>
      </c>
      <c r="S2425" s="6" t="s">
        <v>1482</v>
      </c>
      <c r="T2425" s="6" t="s">
        <v>608</v>
      </c>
    </row>
    <row r="2426" spans="1:20" x14ac:dyDescent="0.25">
      <c r="A2426" s="6" t="s">
        <v>8544</v>
      </c>
      <c r="B2426" s="7">
        <f>(#REF!/#REF!)*10000000</f>
        <v>2408.1878386514149</v>
      </c>
      <c r="C2426" s="8">
        <v>2</v>
      </c>
      <c r="D2426" s="9">
        <v>8305</v>
      </c>
      <c r="E2426" s="6">
        <v>3</v>
      </c>
      <c r="F2426" s="6">
        <v>4</v>
      </c>
      <c r="G2426" s="6">
        <v>3</v>
      </c>
      <c r="H2426" s="6" t="s">
        <v>19785</v>
      </c>
      <c r="I2426" s="6">
        <v>1</v>
      </c>
      <c r="J2426" s="6">
        <v>8</v>
      </c>
      <c r="K2426" s="6">
        <v>26</v>
      </c>
      <c r="L2426" s="6" t="s">
        <v>270</v>
      </c>
      <c r="M2426" s="6" t="s">
        <v>19786</v>
      </c>
      <c r="N2426" s="6">
        <v>4.5</v>
      </c>
      <c r="O2426" s="6">
        <v>4</v>
      </c>
      <c r="P2426" s="6">
        <v>4</v>
      </c>
      <c r="Q2426" s="6">
        <v>4.5</v>
      </c>
      <c r="R2426" s="6" t="s">
        <v>8543</v>
      </c>
      <c r="S2426" s="6" t="s">
        <v>4166</v>
      </c>
      <c r="T2426" s="6" t="s">
        <v>8541</v>
      </c>
    </row>
    <row r="2427" spans="1:20" x14ac:dyDescent="0.25">
      <c r="A2427" s="6" t="s">
        <v>11383</v>
      </c>
      <c r="B2427" s="7">
        <f>(#REF!/#REF!)*10000000</f>
        <v>2408.1878386514149</v>
      </c>
      <c r="C2427" s="8">
        <v>2</v>
      </c>
      <c r="D2427" s="9">
        <v>8305</v>
      </c>
      <c r="E2427" s="6">
        <v>3</v>
      </c>
      <c r="F2427" s="6">
        <v>4</v>
      </c>
      <c r="G2427" s="6">
        <v>3</v>
      </c>
      <c r="H2427" s="6" t="s">
        <v>19785</v>
      </c>
      <c r="I2427" s="6">
        <v>1</v>
      </c>
      <c r="J2427" s="6">
        <v>6</v>
      </c>
      <c r="K2427" s="6">
        <v>14</v>
      </c>
      <c r="L2427" s="6" t="s">
        <v>304</v>
      </c>
      <c r="M2427" s="6" t="s">
        <v>19786</v>
      </c>
      <c r="N2427" s="6">
        <v>4.5</v>
      </c>
      <c r="O2427" s="6">
        <v>4</v>
      </c>
      <c r="P2427" s="6">
        <v>4</v>
      </c>
      <c r="Q2427" s="6">
        <v>4.5</v>
      </c>
      <c r="R2427" s="6" t="s">
        <v>4577</v>
      </c>
      <c r="S2427" s="6" t="s">
        <v>4632</v>
      </c>
      <c r="T2427" s="6" t="s">
        <v>608</v>
      </c>
    </row>
    <row r="2428" spans="1:20" x14ac:dyDescent="0.25">
      <c r="A2428" s="6" t="s">
        <v>9271</v>
      </c>
      <c r="B2428" s="7">
        <f>(#REF!/#REF!)*10000000</f>
        <v>2408.2270242124446</v>
      </c>
      <c r="C2428" s="8">
        <v>1.85</v>
      </c>
      <c r="D2428" s="9">
        <v>7682</v>
      </c>
      <c r="E2428" s="6">
        <v>3</v>
      </c>
      <c r="F2428" s="6">
        <v>4</v>
      </c>
      <c r="G2428" s="6">
        <v>3</v>
      </c>
      <c r="H2428" s="6" t="s">
        <v>19785</v>
      </c>
      <c r="I2428" s="6">
        <v>2</v>
      </c>
      <c r="J2428" s="6">
        <v>2</v>
      </c>
      <c r="K2428" s="6">
        <v>26</v>
      </c>
      <c r="L2428" s="6" t="s">
        <v>304</v>
      </c>
      <c r="M2428" s="6" t="s">
        <v>19786</v>
      </c>
      <c r="N2428" s="6">
        <v>4.5</v>
      </c>
      <c r="O2428" s="6">
        <v>4</v>
      </c>
      <c r="P2428" s="6">
        <v>4</v>
      </c>
      <c r="Q2428" s="6">
        <v>4.5</v>
      </c>
      <c r="R2428" s="6" t="s">
        <v>9270</v>
      </c>
      <c r="S2428" s="6" t="s">
        <v>171</v>
      </c>
      <c r="T2428" s="6" t="s">
        <v>608</v>
      </c>
    </row>
    <row r="2429" spans="1:20" x14ac:dyDescent="0.25">
      <c r="A2429" s="6" t="s">
        <v>11632</v>
      </c>
      <c r="B2429" s="7">
        <f>(#REF!/#REF!)*10000000</f>
        <v>2408.2568807339449</v>
      </c>
      <c r="C2429" s="8">
        <v>2.1</v>
      </c>
      <c r="D2429" s="9">
        <v>8720</v>
      </c>
      <c r="E2429" s="6">
        <v>3</v>
      </c>
      <c r="F2429" s="6">
        <v>4</v>
      </c>
      <c r="G2429" s="6">
        <v>4</v>
      </c>
      <c r="H2429" s="6" t="s">
        <v>19785</v>
      </c>
      <c r="I2429" s="6">
        <v>1</v>
      </c>
      <c r="J2429" s="6">
        <v>6</v>
      </c>
      <c r="K2429" s="6">
        <v>16</v>
      </c>
      <c r="L2429" s="6" t="s">
        <v>304</v>
      </c>
      <c r="M2429" s="6" t="s">
        <v>19786</v>
      </c>
      <c r="N2429" s="6">
        <v>4.5</v>
      </c>
      <c r="O2429" s="6">
        <v>4</v>
      </c>
      <c r="P2429" s="6">
        <v>4</v>
      </c>
      <c r="Q2429" s="6">
        <v>4.5</v>
      </c>
      <c r="R2429" s="6" t="s">
        <v>11626</v>
      </c>
      <c r="S2429" s="6" t="s">
        <v>11619</v>
      </c>
      <c r="T2429" s="6" t="s">
        <v>11630</v>
      </c>
    </row>
    <row r="2430" spans="1:20" x14ac:dyDescent="0.25">
      <c r="A2430" s="6" t="s">
        <v>8619</v>
      </c>
      <c r="B2430" s="7">
        <f>(#REF!/#REF!)*10000000</f>
        <v>2410.1509888707733</v>
      </c>
      <c r="C2430" s="8">
        <v>3.4</v>
      </c>
      <c r="D2430" s="9">
        <v>14107</v>
      </c>
      <c r="E2430" s="6">
        <v>4</v>
      </c>
      <c r="F2430" s="6">
        <v>4</v>
      </c>
      <c r="G2430" s="6">
        <v>4</v>
      </c>
      <c r="H2430" s="6" t="s">
        <v>19785</v>
      </c>
      <c r="I2430" s="6">
        <v>1</v>
      </c>
      <c r="J2430" s="6">
        <v>2</v>
      </c>
      <c r="K2430" s="6">
        <v>12</v>
      </c>
      <c r="L2430" s="6" t="s">
        <v>143</v>
      </c>
      <c r="M2430" s="6" t="s">
        <v>19786</v>
      </c>
      <c r="N2430" s="6">
        <v>5</v>
      </c>
      <c r="O2430" s="6">
        <v>5</v>
      </c>
      <c r="P2430" s="6">
        <v>5</v>
      </c>
      <c r="Q2430" s="6">
        <v>4</v>
      </c>
      <c r="R2430" s="6" t="s">
        <v>8617</v>
      </c>
      <c r="S2430" s="6" t="s">
        <v>8618</v>
      </c>
      <c r="T2430" s="6" t="s">
        <v>8614</v>
      </c>
    </row>
    <row r="2431" spans="1:20" x14ac:dyDescent="0.25">
      <c r="A2431" s="6" t="s">
        <v>9297</v>
      </c>
      <c r="B2431" s="7">
        <f>(#REF!/#REF!)*10000000</f>
        <v>2411.0671936758895</v>
      </c>
      <c r="C2431" s="8">
        <v>3.05</v>
      </c>
      <c r="D2431" s="9">
        <v>12650</v>
      </c>
      <c r="E2431" s="6">
        <v>3</v>
      </c>
      <c r="F2431" s="6">
        <v>3</v>
      </c>
      <c r="G2431" s="6">
        <v>4</v>
      </c>
      <c r="H2431" s="6" t="s">
        <v>19785</v>
      </c>
      <c r="I2431" s="6">
        <v>1</v>
      </c>
      <c r="J2431" s="6">
        <v>21</v>
      </c>
      <c r="K2431" s="6">
        <v>51</v>
      </c>
      <c r="L2431" s="6" t="s">
        <v>322</v>
      </c>
      <c r="M2431" s="6" t="s">
        <v>19786</v>
      </c>
      <c r="N2431" s="6">
        <v>5</v>
      </c>
      <c r="O2431" s="6">
        <v>4.5</v>
      </c>
      <c r="P2431" s="6">
        <v>4</v>
      </c>
      <c r="Q2431" s="6">
        <v>5</v>
      </c>
      <c r="R2431" s="6" t="s">
        <v>9295</v>
      </c>
      <c r="S2431" s="6" t="s">
        <v>9296</v>
      </c>
      <c r="T2431" s="6" t="s">
        <v>9292</v>
      </c>
    </row>
    <row r="2432" spans="1:20" x14ac:dyDescent="0.25">
      <c r="A2432" s="6" t="s">
        <v>4393</v>
      </c>
      <c r="B2432" s="7">
        <f>(#REF!/#REF!)*10000000</f>
        <v>2411.1156518185535</v>
      </c>
      <c r="C2432" s="8">
        <v>2.95</v>
      </c>
      <c r="D2432" s="9">
        <v>12235</v>
      </c>
      <c r="E2432" s="6">
        <v>3</v>
      </c>
      <c r="F2432" s="6">
        <v>3</v>
      </c>
      <c r="G2432" s="6">
        <v>3</v>
      </c>
      <c r="H2432" s="6" t="s">
        <v>19785</v>
      </c>
      <c r="I2432" s="6">
        <v>1</v>
      </c>
      <c r="J2432" s="6">
        <v>10</v>
      </c>
      <c r="K2432" s="6">
        <v>51</v>
      </c>
      <c r="L2432" s="6" t="s">
        <v>527</v>
      </c>
      <c r="M2432" s="6" t="s">
        <v>19786</v>
      </c>
      <c r="N2432" s="6">
        <v>5</v>
      </c>
      <c r="O2432" s="6">
        <v>4.5</v>
      </c>
      <c r="P2432" s="6">
        <v>4</v>
      </c>
      <c r="Q2432" s="6">
        <v>5</v>
      </c>
      <c r="R2432" s="6" t="s">
        <v>4392</v>
      </c>
      <c r="S2432" s="6" t="s">
        <v>3629</v>
      </c>
      <c r="T2432" s="6" t="s">
        <v>3700</v>
      </c>
    </row>
    <row r="2433" spans="1:20" x14ac:dyDescent="0.25">
      <c r="A2433" s="6" t="s">
        <v>3704</v>
      </c>
      <c r="B2433" s="7">
        <f>(#REF!/#REF!)*10000000</f>
        <v>2411.1568512139797</v>
      </c>
      <c r="C2433" s="8">
        <v>2.87</v>
      </c>
      <c r="D2433" s="9">
        <v>11903</v>
      </c>
      <c r="E2433" s="6">
        <v>3</v>
      </c>
      <c r="F2433" s="6">
        <v>3</v>
      </c>
      <c r="G2433" s="6">
        <v>4</v>
      </c>
      <c r="H2433" s="6" t="s">
        <v>19785</v>
      </c>
      <c r="I2433" s="6">
        <v>1</v>
      </c>
      <c r="J2433" s="6">
        <v>16</v>
      </c>
      <c r="K2433" s="6">
        <v>51</v>
      </c>
      <c r="L2433" s="6" t="s">
        <v>527</v>
      </c>
      <c r="M2433" s="6" t="s">
        <v>19786</v>
      </c>
      <c r="N2433" s="6">
        <v>5</v>
      </c>
      <c r="O2433" s="6">
        <v>4.5</v>
      </c>
      <c r="P2433" s="6">
        <v>4</v>
      </c>
      <c r="Q2433" s="6">
        <v>5</v>
      </c>
      <c r="R2433" s="6" t="s">
        <v>3703</v>
      </c>
      <c r="S2433" s="6" t="s">
        <v>3629</v>
      </c>
      <c r="T2433" s="6" t="s">
        <v>3700</v>
      </c>
    </row>
    <row r="2434" spans="1:20" x14ac:dyDescent="0.25">
      <c r="A2434" s="6" t="s">
        <v>4276</v>
      </c>
      <c r="B2434" s="7">
        <f>(#REF!/#REF!)*10000000</f>
        <v>2425.3448537213885</v>
      </c>
      <c r="C2434" s="8">
        <v>1.6</v>
      </c>
      <c r="D2434" s="9">
        <v>6597</v>
      </c>
      <c r="E2434" s="6">
        <v>4</v>
      </c>
      <c r="F2434" s="6">
        <v>5</v>
      </c>
      <c r="G2434" s="6">
        <v>4</v>
      </c>
      <c r="H2434" s="6" t="s">
        <v>19785</v>
      </c>
      <c r="I2434" s="6">
        <v>1</v>
      </c>
      <c r="J2434" s="6">
        <v>8</v>
      </c>
      <c r="K2434" s="6">
        <v>16</v>
      </c>
      <c r="L2434" s="6" t="s">
        <v>322</v>
      </c>
      <c r="M2434" s="6" t="s">
        <v>19786</v>
      </c>
      <c r="N2434" s="6">
        <v>5</v>
      </c>
      <c r="O2434" s="6">
        <v>5</v>
      </c>
      <c r="P2434" s="6">
        <v>5</v>
      </c>
      <c r="Q2434" s="6">
        <v>4</v>
      </c>
      <c r="R2434" s="6"/>
      <c r="S2434" s="6" t="s">
        <v>4274</v>
      </c>
      <c r="T2434" s="6" t="s">
        <v>550</v>
      </c>
    </row>
    <row r="2435" spans="1:20" x14ac:dyDescent="0.25">
      <c r="A2435" s="6" t="s">
        <v>5236</v>
      </c>
      <c r="B2435" s="7">
        <f>(#REF!/#REF!)*10000000</f>
        <v>2428.232246924239</v>
      </c>
      <c r="C2435" s="8">
        <v>2.25</v>
      </c>
      <c r="D2435" s="9">
        <v>9266</v>
      </c>
      <c r="E2435" s="6">
        <v>4</v>
      </c>
      <c r="F2435" s="6">
        <v>4</v>
      </c>
      <c r="G2435" s="6">
        <v>4</v>
      </c>
      <c r="H2435" s="6" t="s">
        <v>19785</v>
      </c>
      <c r="I2435" s="6">
        <v>1</v>
      </c>
      <c r="J2435" s="6">
        <v>2</v>
      </c>
      <c r="K2435" s="6">
        <v>19</v>
      </c>
      <c r="L2435" s="6" t="s">
        <v>322</v>
      </c>
      <c r="M2435" s="6" t="s">
        <v>19786</v>
      </c>
      <c r="N2435" s="6">
        <v>5</v>
      </c>
      <c r="O2435" s="6">
        <v>4</v>
      </c>
      <c r="P2435" s="6">
        <v>4</v>
      </c>
      <c r="Q2435" s="6">
        <v>4.5</v>
      </c>
      <c r="R2435" s="6"/>
      <c r="S2435" s="6" t="s">
        <v>5234</v>
      </c>
      <c r="T2435" s="6" t="s">
        <v>5231</v>
      </c>
    </row>
    <row r="2436" spans="1:20" x14ac:dyDescent="0.25">
      <c r="A2436" s="6" t="s">
        <v>13274</v>
      </c>
      <c r="B2436" s="7">
        <f>(#REF!/#REF!)*10000000</f>
        <v>2430.1019074993469</v>
      </c>
      <c r="C2436" s="8">
        <v>1.86</v>
      </c>
      <c r="D2436" s="9">
        <v>7654</v>
      </c>
      <c r="E2436" s="6">
        <v>3</v>
      </c>
      <c r="F2436" s="6">
        <v>3</v>
      </c>
      <c r="G2436" s="6">
        <v>4</v>
      </c>
      <c r="H2436" s="6" t="s">
        <v>19785</v>
      </c>
      <c r="I2436" s="6">
        <v>1</v>
      </c>
      <c r="J2436" s="6">
        <v>6</v>
      </c>
      <c r="K2436" s="6">
        <v>19</v>
      </c>
      <c r="L2436" s="6" t="s">
        <v>304</v>
      </c>
      <c r="M2436" s="6" t="s">
        <v>19790</v>
      </c>
      <c r="N2436" s="6">
        <v>4</v>
      </c>
      <c r="O2436" s="6">
        <v>4</v>
      </c>
      <c r="P2436" s="6">
        <v>4.5</v>
      </c>
      <c r="Q2436" s="6">
        <v>4.5</v>
      </c>
      <c r="R2436" s="6" t="s">
        <v>13272</v>
      </c>
      <c r="S2436" s="6" t="s">
        <v>13273</v>
      </c>
      <c r="T2436" s="6" t="s">
        <v>13270</v>
      </c>
    </row>
    <row r="2437" spans="1:20" x14ac:dyDescent="0.25">
      <c r="A2437" s="6" t="s">
        <v>10545</v>
      </c>
      <c r="B2437" s="7">
        <f>(#REF!/#REF!)*10000000</f>
        <v>2430.2180252742678</v>
      </c>
      <c r="C2437" s="8">
        <v>1.75</v>
      </c>
      <c r="D2437" s="9">
        <v>7201</v>
      </c>
      <c r="E2437" s="6">
        <v>3</v>
      </c>
      <c r="F2437" s="6">
        <v>3</v>
      </c>
      <c r="G2437" s="6">
        <v>3</v>
      </c>
      <c r="H2437" s="6" t="s">
        <v>19785</v>
      </c>
      <c r="I2437" s="6">
        <v>1</v>
      </c>
      <c r="J2437" s="6">
        <v>7</v>
      </c>
      <c r="K2437" s="6">
        <v>19</v>
      </c>
      <c r="L2437" s="6" t="s">
        <v>703</v>
      </c>
      <c r="M2437" s="6" t="s">
        <v>19787</v>
      </c>
      <c r="N2437" s="6">
        <v>4</v>
      </c>
      <c r="O2437" s="6">
        <v>4</v>
      </c>
      <c r="P2437" s="6">
        <v>4.5</v>
      </c>
      <c r="Q2437" s="6">
        <v>4.5</v>
      </c>
      <c r="R2437" s="6" t="s">
        <v>10543</v>
      </c>
      <c r="S2437" s="6" t="s">
        <v>10544</v>
      </c>
      <c r="T2437" s="6" t="s">
        <v>376</v>
      </c>
    </row>
    <row r="2438" spans="1:20" x14ac:dyDescent="0.25">
      <c r="A2438" s="6" t="s">
        <v>18679</v>
      </c>
      <c r="B2438" s="7">
        <f>(#REF!/#REF!)*10000000</f>
        <v>2430.2678818006075</v>
      </c>
      <c r="C2438" s="8">
        <v>1.76</v>
      </c>
      <c r="D2438" s="9">
        <v>7242</v>
      </c>
      <c r="E2438" s="6">
        <v>4</v>
      </c>
      <c r="F2438" s="6">
        <v>4</v>
      </c>
      <c r="G2438" s="6">
        <v>4</v>
      </c>
      <c r="H2438" s="6" t="s">
        <v>19785</v>
      </c>
      <c r="I2438" s="6">
        <v>0</v>
      </c>
      <c r="J2438" s="6">
        <v>12</v>
      </c>
      <c r="K2438" s="6">
        <v>12</v>
      </c>
      <c r="L2438" s="6"/>
      <c r="M2438" s="6" t="s">
        <v>19788</v>
      </c>
      <c r="N2438" s="6">
        <v>4</v>
      </c>
      <c r="O2438" s="6">
        <v>4</v>
      </c>
      <c r="P2438" s="6">
        <v>5</v>
      </c>
      <c r="Q2438" s="6">
        <v>5</v>
      </c>
      <c r="R2438" s="6" t="s">
        <v>93</v>
      </c>
      <c r="S2438" s="6"/>
      <c r="T2438" s="6" t="s">
        <v>1413</v>
      </c>
    </row>
    <row r="2439" spans="1:20" x14ac:dyDescent="0.25">
      <c r="A2439" s="6" t="s">
        <v>5590</v>
      </c>
      <c r="B2439" s="7">
        <f>(#REF!/#REF!)*10000000</f>
        <v>2436.0033030553263</v>
      </c>
      <c r="C2439" s="8">
        <v>2.95</v>
      </c>
      <c r="D2439" s="9">
        <v>12110</v>
      </c>
      <c r="E2439" s="6">
        <v>3</v>
      </c>
      <c r="F2439" s="6">
        <v>3</v>
      </c>
      <c r="G2439" s="6">
        <v>4</v>
      </c>
      <c r="H2439" s="6" t="s">
        <v>19791</v>
      </c>
      <c r="I2439" s="6">
        <v>2</v>
      </c>
      <c r="J2439" s="6">
        <v>14</v>
      </c>
      <c r="K2439" s="6">
        <v>51</v>
      </c>
      <c r="L2439" s="6" t="s">
        <v>703</v>
      </c>
      <c r="M2439" s="6" t="s">
        <v>19790</v>
      </c>
      <c r="N2439" s="6">
        <v>5</v>
      </c>
      <c r="O2439" s="6">
        <v>4.5</v>
      </c>
      <c r="P2439" s="6">
        <v>4</v>
      </c>
      <c r="Q2439" s="6">
        <v>5</v>
      </c>
      <c r="R2439" s="6" t="s">
        <v>5589</v>
      </c>
      <c r="S2439" s="6" t="s">
        <v>5458</v>
      </c>
      <c r="T2439" s="6" t="s">
        <v>5586</v>
      </c>
    </row>
    <row r="2440" spans="1:20" x14ac:dyDescent="0.25">
      <c r="A2440" s="6" t="s">
        <v>6318</v>
      </c>
      <c r="B2440" s="7">
        <f>(#REF!/#REF!)*10000000</f>
        <v>2441.0853440991459</v>
      </c>
      <c r="C2440" s="8">
        <v>2.6</v>
      </c>
      <c r="D2440" s="9">
        <v>10651</v>
      </c>
      <c r="E2440" s="6">
        <v>2</v>
      </c>
      <c r="F2440" s="6">
        <v>2</v>
      </c>
      <c r="G2440" s="6">
        <v>3</v>
      </c>
      <c r="H2440" s="6" t="s">
        <v>19785</v>
      </c>
      <c r="I2440" s="6">
        <v>0</v>
      </c>
      <c r="J2440" s="6">
        <v>8</v>
      </c>
      <c r="K2440" s="6">
        <v>28</v>
      </c>
      <c r="L2440" s="6" t="s">
        <v>143</v>
      </c>
      <c r="M2440" s="6" t="s">
        <v>19786</v>
      </c>
      <c r="N2440" s="6">
        <v>5</v>
      </c>
      <c r="O2440" s="6">
        <v>5</v>
      </c>
      <c r="P2440" s="6">
        <v>5</v>
      </c>
      <c r="Q2440" s="6">
        <v>3</v>
      </c>
      <c r="R2440" s="6" t="s">
        <v>6316</v>
      </c>
      <c r="S2440" s="6" t="s">
        <v>6317</v>
      </c>
      <c r="T2440" s="6" t="s">
        <v>3847</v>
      </c>
    </row>
    <row r="2441" spans="1:20" x14ac:dyDescent="0.25">
      <c r="A2441" s="6" t="s">
        <v>4565</v>
      </c>
      <c r="B2441" s="7">
        <f>(#REF!/#REF!)*10000000</f>
        <v>2441.150828247602</v>
      </c>
      <c r="C2441" s="8">
        <v>2.8</v>
      </c>
      <c r="D2441" s="9">
        <v>11470</v>
      </c>
      <c r="E2441" s="6">
        <v>2</v>
      </c>
      <c r="F2441" s="6">
        <v>3</v>
      </c>
      <c r="G2441" s="6">
        <v>2</v>
      </c>
      <c r="H2441" s="6" t="s">
        <v>19785</v>
      </c>
      <c r="I2441" s="6">
        <v>2</v>
      </c>
      <c r="J2441" s="6">
        <v>9</v>
      </c>
      <c r="K2441" s="6">
        <v>28</v>
      </c>
      <c r="L2441" s="6" t="s">
        <v>206</v>
      </c>
      <c r="M2441" s="6" t="s">
        <v>19786</v>
      </c>
      <c r="N2441" s="6">
        <v>5</v>
      </c>
      <c r="O2441" s="6">
        <v>5</v>
      </c>
      <c r="P2441" s="6">
        <v>5</v>
      </c>
      <c r="Q2441" s="6">
        <v>3</v>
      </c>
      <c r="R2441" s="6" t="s">
        <v>2989</v>
      </c>
      <c r="S2441" s="6" t="s">
        <v>4564</v>
      </c>
      <c r="T2441" s="6" t="s">
        <v>3847</v>
      </c>
    </row>
    <row r="2442" spans="1:20" x14ac:dyDescent="0.25">
      <c r="A2442" s="6" t="s">
        <v>9266</v>
      </c>
      <c r="B2442" s="7">
        <f>(#REF!/#REF!)*10000000</f>
        <v>2445.3863710466253</v>
      </c>
      <c r="C2442" s="8">
        <v>0.75</v>
      </c>
      <c r="D2442" s="9">
        <v>3067</v>
      </c>
      <c r="E2442" s="6">
        <v>3</v>
      </c>
      <c r="F2442" s="6">
        <v>4</v>
      </c>
      <c r="G2442" s="6">
        <v>3</v>
      </c>
      <c r="H2442" s="6" t="s">
        <v>19785</v>
      </c>
      <c r="I2442" s="6">
        <v>1</v>
      </c>
      <c r="J2442" s="6">
        <v>3</v>
      </c>
      <c r="K2442" s="6">
        <v>12</v>
      </c>
      <c r="L2442" s="6" t="s">
        <v>270</v>
      </c>
      <c r="M2442" s="6" t="s">
        <v>19786</v>
      </c>
      <c r="N2442" s="6">
        <v>4</v>
      </c>
      <c r="O2442" s="6">
        <v>4</v>
      </c>
      <c r="P2442" s="6">
        <v>4</v>
      </c>
      <c r="Q2442" s="6">
        <v>4.5</v>
      </c>
      <c r="R2442" s="6" t="s">
        <v>9263</v>
      </c>
      <c r="S2442" s="6" t="s">
        <v>9264</v>
      </c>
      <c r="T2442" s="6" t="s">
        <v>9261</v>
      </c>
    </row>
    <row r="2443" spans="1:20" x14ac:dyDescent="0.25">
      <c r="A2443" s="6" t="s">
        <v>4710</v>
      </c>
      <c r="B2443" s="7">
        <f>(#REF!/#REF!)*10000000</f>
        <v>2450</v>
      </c>
      <c r="C2443" s="8">
        <v>2.4500000000000002</v>
      </c>
      <c r="D2443" s="9">
        <v>10000</v>
      </c>
      <c r="E2443" s="6">
        <v>3</v>
      </c>
      <c r="F2443" s="6">
        <v>4</v>
      </c>
      <c r="G2443" s="6">
        <v>4</v>
      </c>
      <c r="H2443" s="6" t="s">
        <v>19785</v>
      </c>
      <c r="I2443" s="6">
        <v>1</v>
      </c>
      <c r="J2443" s="6">
        <v>14</v>
      </c>
      <c r="K2443" s="6">
        <v>29</v>
      </c>
      <c r="L2443" s="6" t="s">
        <v>703</v>
      </c>
      <c r="M2443" s="6" t="s">
        <v>19786</v>
      </c>
      <c r="N2443" s="6">
        <v>5</v>
      </c>
      <c r="O2443" s="6">
        <v>5</v>
      </c>
      <c r="P2443" s="6">
        <v>5</v>
      </c>
      <c r="Q2443" s="6">
        <v>4</v>
      </c>
      <c r="R2443" s="6" t="s">
        <v>4708</v>
      </c>
      <c r="S2443" s="6" t="s">
        <v>4709</v>
      </c>
      <c r="T2443" s="6" t="s">
        <v>127</v>
      </c>
    </row>
    <row r="2444" spans="1:20" x14ac:dyDescent="0.25">
      <c r="A2444" s="6" t="s">
        <v>13996</v>
      </c>
      <c r="B2444" s="7">
        <f>(#REF!/#REF!)*10000000</f>
        <v>2450.0196001568015</v>
      </c>
      <c r="C2444" s="8">
        <v>2.5</v>
      </c>
      <c r="D2444" s="9">
        <v>10204</v>
      </c>
      <c r="E2444" s="6">
        <v>4</v>
      </c>
      <c r="F2444" s="6">
        <v>4</v>
      </c>
      <c r="G2444" s="6">
        <v>4</v>
      </c>
      <c r="H2444" s="6" t="s">
        <v>19785</v>
      </c>
      <c r="I2444" s="6">
        <v>1</v>
      </c>
      <c r="J2444" s="6">
        <v>4</v>
      </c>
      <c r="K2444" s="6">
        <v>12</v>
      </c>
      <c r="L2444" s="6" t="s">
        <v>270</v>
      </c>
      <c r="M2444" s="6" t="s">
        <v>19790</v>
      </c>
      <c r="N2444" s="6">
        <v>4</v>
      </c>
      <c r="O2444" s="6">
        <v>4</v>
      </c>
      <c r="P2444" s="6">
        <v>4</v>
      </c>
      <c r="Q2444" s="6">
        <v>5</v>
      </c>
      <c r="R2444" s="6" t="s">
        <v>13995</v>
      </c>
      <c r="S2444" s="6" t="s">
        <v>3073</v>
      </c>
      <c r="T2444" s="6" t="s">
        <v>422</v>
      </c>
    </row>
    <row r="2445" spans="1:20" x14ac:dyDescent="0.25">
      <c r="A2445" s="6" t="s">
        <v>7863</v>
      </c>
      <c r="B2445" s="7">
        <f>(#REF!/#REF!)*10000000</f>
        <v>2450.0322372662799</v>
      </c>
      <c r="C2445" s="8">
        <v>3.8</v>
      </c>
      <c r="D2445" s="9">
        <v>15510</v>
      </c>
      <c r="E2445" s="6">
        <v>3</v>
      </c>
      <c r="F2445" s="6">
        <v>3</v>
      </c>
      <c r="G2445" s="6">
        <v>4</v>
      </c>
      <c r="H2445" s="6" t="s">
        <v>19791</v>
      </c>
      <c r="I2445" s="6">
        <v>2</v>
      </c>
      <c r="J2445" s="6">
        <v>1</v>
      </c>
      <c r="K2445" s="6">
        <v>19</v>
      </c>
      <c r="L2445" s="6" t="s">
        <v>206</v>
      </c>
      <c r="M2445" s="6" t="s">
        <v>19790</v>
      </c>
      <c r="N2445" s="6">
        <v>4</v>
      </c>
      <c r="O2445" s="6">
        <v>5</v>
      </c>
      <c r="P2445" s="6">
        <v>4</v>
      </c>
      <c r="Q2445" s="6">
        <v>4.5</v>
      </c>
      <c r="R2445" s="6" t="s">
        <v>7860</v>
      </c>
      <c r="S2445" s="6" t="s">
        <v>7861</v>
      </c>
      <c r="T2445" s="6" t="s">
        <v>2898</v>
      </c>
    </row>
    <row r="2446" spans="1:20" x14ac:dyDescent="0.25">
      <c r="A2446" s="6" t="s">
        <v>11689</v>
      </c>
      <c r="B2446" s="7">
        <f>(#REF!/#REF!)*10000000</f>
        <v>2450.038431975403</v>
      </c>
      <c r="C2446" s="8">
        <v>2.5499999999999998</v>
      </c>
      <c r="D2446" s="9">
        <v>10408</v>
      </c>
      <c r="E2446" s="6">
        <v>4</v>
      </c>
      <c r="F2446" s="6">
        <v>4</v>
      </c>
      <c r="G2446" s="6">
        <v>4</v>
      </c>
      <c r="H2446" s="6" t="s">
        <v>19785</v>
      </c>
      <c r="I2446" s="6">
        <v>1</v>
      </c>
      <c r="J2446" s="6">
        <v>5</v>
      </c>
      <c r="K2446" s="6">
        <v>29</v>
      </c>
      <c r="L2446" s="6" t="s">
        <v>270</v>
      </c>
      <c r="M2446" s="6" t="s">
        <v>19786</v>
      </c>
      <c r="N2446" s="6">
        <v>5</v>
      </c>
      <c r="O2446" s="6">
        <v>5</v>
      </c>
      <c r="P2446" s="6">
        <v>5</v>
      </c>
      <c r="Q2446" s="6">
        <v>4</v>
      </c>
      <c r="R2446" s="6" t="s">
        <v>11688</v>
      </c>
      <c r="S2446" s="6" t="s">
        <v>171</v>
      </c>
      <c r="T2446" s="6" t="s">
        <v>127</v>
      </c>
    </row>
    <row r="2447" spans="1:20" x14ac:dyDescent="0.25">
      <c r="A2447" s="6" t="s">
        <v>15465</v>
      </c>
      <c r="B2447" s="7">
        <f>(#REF!/#REF!)*10000000</f>
        <v>2450.0565397663026</v>
      </c>
      <c r="C2447" s="8">
        <v>3.9</v>
      </c>
      <c r="D2447" s="9">
        <v>15918</v>
      </c>
      <c r="E2447" s="6">
        <v>3</v>
      </c>
      <c r="F2447" s="6">
        <v>3</v>
      </c>
      <c r="G2447" s="6">
        <v>0</v>
      </c>
      <c r="H2447" s="6" t="s">
        <v>19785</v>
      </c>
      <c r="I2447" s="6">
        <v>0</v>
      </c>
      <c r="J2447" s="6">
        <v>20</v>
      </c>
      <c r="K2447" s="6">
        <v>20</v>
      </c>
      <c r="L2447" s="6"/>
      <c r="M2447" s="6" t="s">
        <v>19789</v>
      </c>
      <c r="N2447" s="6"/>
      <c r="O2447" s="6"/>
      <c r="P2447" s="6"/>
      <c r="Q2447" s="6"/>
      <c r="R2447" s="6" t="s">
        <v>356</v>
      </c>
      <c r="S2447" s="6"/>
      <c r="T2447" s="6" t="s">
        <v>15462</v>
      </c>
    </row>
    <row r="2448" spans="1:20" x14ac:dyDescent="0.25">
      <c r="A2448" s="6" t="s">
        <v>12452</v>
      </c>
      <c r="B2448" s="7">
        <f>(#REF!/#REF!)*10000000</f>
        <v>2450.0639574928668</v>
      </c>
      <c r="C2448" s="8">
        <v>2.4900000000000002</v>
      </c>
      <c r="D2448" s="9">
        <v>10163</v>
      </c>
      <c r="E2448" s="6">
        <v>3</v>
      </c>
      <c r="F2448" s="6">
        <v>3</v>
      </c>
      <c r="G2448" s="6">
        <v>4</v>
      </c>
      <c r="H2448" s="6" t="s">
        <v>19785</v>
      </c>
      <c r="I2448" s="6">
        <v>1</v>
      </c>
      <c r="J2448" s="6">
        <v>14</v>
      </c>
      <c r="K2448" s="6">
        <v>29</v>
      </c>
      <c r="L2448" s="6" t="s">
        <v>703</v>
      </c>
      <c r="M2448" s="6" t="s">
        <v>19786</v>
      </c>
      <c r="N2448" s="6">
        <v>5</v>
      </c>
      <c r="O2448" s="6">
        <v>5</v>
      </c>
      <c r="P2448" s="6">
        <v>5</v>
      </c>
      <c r="Q2448" s="6">
        <v>4</v>
      </c>
      <c r="R2448" s="6" t="s">
        <v>9887</v>
      </c>
      <c r="S2448" s="6" t="s">
        <v>12451</v>
      </c>
      <c r="T2448" s="6" t="s">
        <v>12449</v>
      </c>
    </row>
    <row r="2449" spans="1:20" x14ac:dyDescent="0.25">
      <c r="A2449" s="6" t="s">
        <v>9801</v>
      </c>
      <c r="B2449" s="7">
        <f>(#REF!/#REF!)*10000000</f>
        <v>2450.0696702275895</v>
      </c>
      <c r="C2449" s="8">
        <v>2.11</v>
      </c>
      <c r="D2449" s="9">
        <v>8612</v>
      </c>
      <c r="E2449" s="6">
        <v>3</v>
      </c>
      <c r="F2449" s="6">
        <v>2</v>
      </c>
      <c r="G2449" s="6">
        <v>3</v>
      </c>
      <c r="H2449" s="6" t="s">
        <v>19785</v>
      </c>
      <c r="I2449" s="6">
        <v>1</v>
      </c>
      <c r="J2449" s="6">
        <v>4</v>
      </c>
      <c r="K2449" s="6">
        <v>7</v>
      </c>
      <c r="L2449" s="6" t="s">
        <v>703</v>
      </c>
      <c r="M2449" s="6" t="s">
        <v>19786</v>
      </c>
      <c r="N2449" s="6">
        <v>4</v>
      </c>
      <c r="O2449" s="6">
        <v>4</v>
      </c>
      <c r="P2449" s="6">
        <v>5</v>
      </c>
      <c r="Q2449" s="6">
        <v>5</v>
      </c>
      <c r="R2449" s="6" t="s">
        <v>9799</v>
      </c>
      <c r="S2449" s="6" t="s">
        <v>9800</v>
      </c>
      <c r="T2449" s="6" t="s">
        <v>9795</v>
      </c>
    </row>
    <row r="2450" spans="1:20" x14ac:dyDescent="0.25">
      <c r="A2450" s="6" t="s">
        <v>11242</v>
      </c>
      <c r="B2450" s="7">
        <f>(#REF!/#REF!)*10000000</f>
        <v>2450.079627587897</v>
      </c>
      <c r="C2450" s="8">
        <v>6</v>
      </c>
      <c r="D2450" s="9">
        <v>24489</v>
      </c>
      <c r="E2450" s="6">
        <v>3</v>
      </c>
      <c r="F2450" s="6">
        <v>4</v>
      </c>
      <c r="G2450" s="6">
        <v>4</v>
      </c>
      <c r="H2450" s="6" t="s">
        <v>19785</v>
      </c>
      <c r="I2450" s="6">
        <v>2</v>
      </c>
      <c r="J2450" s="6">
        <v>6</v>
      </c>
      <c r="K2450" s="6">
        <v>18</v>
      </c>
      <c r="L2450" s="6" t="s">
        <v>527</v>
      </c>
      <c r="M2450" s="6" t="s">
        <v>19790</v>
      </c>
      <c r="N2450" s="6">
        <v>4</v>
      </c>
      <c r="O2450" s="6">
        <v>4</v>
      </c>
      <c r="P2450" s="6">
        <v>4</v>
      </c>
      <c r="Q2450" s="6">
        <v>5</v>
      </c>
      <c r="R2450" s="6" t="s">
        <v>11241</v>
      </c>
      <c r="S2450" s="6" t="s">
        <v>3073</v>
      </c>
      <c r="T2450" s="6" t="s">
        <v>2478</v>
      </c>
    </row>
    <row r="2451" spans="1:20" x14ac:dyDescent="0.25">
      <c r="A2451" s="6" t="s">
        <v>5664</v>
      </c>
      <c r="B2451" s="7">
        <f>(#REF!/#REF!)*10000000</f>
        <v>2450.1970810695639</v>
      </c>
      <c r="C2451" s="8">
        <v>2.2999999999999998</v>
      </c>
      <c r="D2451" s="9">
        <v>9387</v>
      </c>
      <c r="E2451" s="6">
        <v>3</v>
      </c>
      <c r="F2451" s="6">
        <v>4</v>
      </c>
      <c r="G2451" s="6">
        <v>4</v>
      </c>
      <c r="H2451" s="6" t="s">
        <v>19785</v>
      </c>
      <c r="I2451" s="6">
        <v>1</v>
      </c>
      <c r="J2451" s="6">
        <v>10</v>
      </c>
      <c r="K2451" s="6">
        <v>29</v>
      </c>
      <c r="L2451" s="6" t="s">
        <v>143</v>
      </c>
      <c r="M2451" s="6" t="s">
        <v>19790</v>
      </c>
      <c r="N2451" s="6">
        <v>5</v>
      </c>
      <c r="O2451" s="6">
        <v>5</v>
      </c>
      <c r="P2451" s="6">
        <v>5</v>
      </c>
      <c r="Q2451" s="6">
        <v>4</v>
      </c>
      <c r="R2451" s="6" t="s">
        <v>93</v>
      </c>
      <c r="S2451" s="6" t="s">
        <v>5663</v>
      </c>
      <c r="T2451" s="6" t="s">
        <v>5660</v>
      </c>
    </row>
    <row r="2452" spans="1:20" x14ac:dyDescent="0.25">
      <c r="A2452" s="6" t="s">
        <v>13573</v>
      </c>
      <c r="B2452" s="7">
        <f>(#REF!/#REF!)*10000000</f>
        <v>2450.2027146130795</v>
      </c>
      <c r="C2452" s="8">
        <v>2.78</v>
      </c>
      <c r="D2452" s="9">
        <v>11346</v>
      </c>
      <c r="E2452" s="6">
        <v>3</v>
      </c>
      <c r="F2452" s="6">
        <v>3</v>
      </c>
      <c r="G2452" s="6">
        <v>3</v>
      </c>
      <c r="H2452" s="6" t="s">
        <v>19785</v>
      </c>
      <c r="I2452" s="6">
        <v>2</v>
      </c>
      <c r="J2452" s="6">
        <v>3</v>
      </c>
      <c r="K2452" s="6">
        <v>25</v>
      </c>
      <c r="L2452" s="6" t="s">
        <v>304</v>
      </c>
      <c r="M2452" s="6" t="s">
        <v>19788</v>
      </c>
      <c r="N2452" s="6"/>
      <c r="O2452" s="6"/>
      <c r="P2452" s="6"/>
      <c r="Q2452" s="6"/>
      <c r="R2452" s="6" t="s">
        <v>7998</v>
      </c>
      <c r="S2452" s="6" t="s">
        <v>2774</v>
      </c>
      <c r="T2452" s="6" t="s">
        <v>335</v>
      </c>
    </row>
    <row r="2453" spans="1:20" x14ac:dyDescent="0.25">
      <c r="A2453" s="6" t="s">
        <v>6486</v>
      </c>
      <c r="B2453" s="7">
        <f>(#REF!/#REF!)*10000000</f>
        <v>2452.1251751517984</v>
      </c>
      <c r="C2453" s="8">
        <v>3.15</v>
      </c>
      <c r="D2453" s="9">
        <v>12846</v>
      </c>
      <c r="E2453" s="6">
        <v>3</v>
      </c>
      <c r="F2453" s="6">
        <v>4</v>
      </c>
      <c r="G2453" s="6">
        <v>4</v>
      </c>
      <c r="H2453" s="6" t="s">
        <v>19791</v>
      </c>
      <c r="I2453" s="6">
        <v>2</v>
      </c>
      <c r="J2453" s="6">
        <v>15</v>
      </c>
      <c r="K2453" s="6">
        <v>39</v>
      </c>
      <c r="L2453" s="6" t="s">
        <v>703</v>
      </c>
      <c r="M2453" s="6" t="s">
        <v>19786</v>
      </c>
      <c r="N2453" s="6">
        <v>5</v>
      </c>
      <c r="O2453" s="6">
        <v>4.5</v>
      </c>
      <c r="P2453" s="6">
        <v>4</v>
      </c>
      <c r="Q2453" s="6">
        <v>5</v>
      </c>
      <c r="R2453" s="6" t="s">
        <v>6484</v>
      </c>
      <c r="S2453" s="6" t="s">
        <v>6485</v>
      </c>
      <c r="T2453" s="6" t="s">
        <v>5706</v>
      </c>
    </row>
    <row r="2454" spans="1:20" x14ac:dyDescent="0.25">
      <c r="A2454" s="6" t="s">
        <v>11263</v>
      </c>
      <c r="B2454" s="7">
        <f>(#REF!/#REF!)*10000000</f>
        <v>2464.1148325358854</v>
      </c>
      <c r="C2454" s="8">
        <v>5.15</v>
      </c>
      <c r="D2454" s="9">
        <v>20900</v>
      </c>
      <c r="E2454" s="6">
        <v>3</v>
      </c>
      <c r="F2454" s="6">
        <v>3</v>
      </c>
      <c r="G2454" s="6">
        <v>4</v>
      </c>
      <c r="H2454" s="6" t="s">
        <v>19785</v>
      </c>
      <c r="I2454" s="6">
        <v>1</v>
      </c>
      <c r="J2454" s="6">
        <v>8</v>
      </c>
      <c r="K2454" s="6">
        <v>17</v>
      </c>
      <c r="L2454" s="6" t="s">
        <v>527</v>
      </c>
      <c r="M2454" s="6" t="s">
        <v>19790</v>
      </c>
      <c r="N2454" s="6">
        <v>5</v>
      </c>
      <c r="O2454" s="6">
        <v>5</v>
      </c>
      <c r="P2454" s="6">
        <v>5</v>
      </c>
      <c r="Q2454" s="6">
        <v>5</v>
      </c>
      <c r="R2454" s="6" t="s">
        <v>11261</v>
      </c>
      <c r="S2454" s="6" t="s">
        <v>11262</v>
      </c>
      <c r="T2454" s="6" t="s">
        <v>11259</v>
      </c>
    </row>
    <row r="2455" spans="1:20" x14ac:dyDescent="0.25">
      <c r="A2455" s="6" t="s">
        <v>2610</v>
      </c>
      <c r="B2455" s="7">
        <f>(#REF!/#REF!)*10000000</f>
        <v>2467.105263157895</v>
      </c>
      <c r="C2455" s="8">
        <v>0.9</v>
      </c>
      <c r="D2455" s="9">
        <v>3648</v>
      </c>
      <c r="E2455" s="6">
        <v>4</v>
      </c>
      <c r="F2455" s="6">
        <v>4</v>
      </c>
      <c r="G2455" s="6">
        <v>3</v>
      </c>
      <c r="H2455" s="6" t="s">
        <v>19785</v>
      </c>
      <c r="I2455" s="6">
        <v>0</v>
      </c>
      <c r="J2455" s="6">
        <v>7</v>
      </c>
      <c r="K2455" s="6">
        <v>9</v>
      </c>
      <c r="L2455" s="6"/>
      <c r="M2455" s="6" t="s">
        <v>19790</v>
      </c>
      <c r="N2455" s="6">
        <v>5</v>
      </c>
      <c r="O2455" s="6">
        <v>4.5</v>
      </c>
      <c r="P2455" s="6">
        <v>4.5</v>
      </c>
      <c r="Q2455" s="6">
        <v>4</v>
      </c>
      <c r="R2455" s="6" t="s">
        <v>93</v>
      </c>
      <c r="S2455" s="6"/>
      <c r="T2455" s="6" t="s">
        <v>2583</v>
      </c>
    </row>
    <row r="2456" spans="1:20" x14ac:dyDescent="0.25">
      <c r="A2456" s="6" t="s">
        <v>3408</v>
      </c>
      <c r="B2456" s="7">
        <f>(#REF!/#REF!)*10000000</f>
        <v>2470.032691609154</v>
      </c>
      <c r="C2456" s="8">
        <v>3.4</v>
      </c>
      <c r="D2456" s="9">
        <v>13765</v>
      </c>
      <c r="E2456" s="6">
        <v>4</v>
      </c>
      <c r="F2456" s="6">
        <v>4</v>
      </c>
      <c r="G2456" s="6">
        <v>3</v>
      </c>
      <c r="H2456" s="6" t="s">
        <v>19785</v>
      </c>
      <c r="I2456" s="6">
        <v>1</v>
      </c>
      <c r="J2456" s="6">
        <v>1</v>
      </c>
      <c r="K2456" s="6">
        <v>19</v>
      </c>
      <c r="L2456" s="6" t="s">
        <v>206</v>
      </c>
      <c r="M2456" s="6" t="s">
        <v>19787</v>
      </c>
      <c r="N2456" s="6">
        <v>5</v>
      </c>
      <c r="O2456" s="6">
        <v>4.5</v>
      </c>
      <c r="P2456" s="6">
        <v>5</v>
      </c>
      <c r="Q2456" s="6">
        <v>4.5</v>
      </c>
      <c r="R2456" s="6"/>
      <c r="S2456" s="6" t="s">
        <v>3073</v>
      </c>
      <c r="T2456" s="6" t="s">
        <v>3069</v>
      </c>
    </row>
    <row r="2457" spans="1:20" x14ac:dyDescent="0.25">
      <c r="A2457" s="6" t="s">
        <v>9229</v>
      </c>
      <c r="B2457" s="7">
        <f>(#REF!/#REF!)*10000000</f>
        <v>2475.2475247524753</v>
      </c>
      <c r="C2457" s="8">
        <v>1.3</v>
      </c>
      <c r="D2457" s="9">
        <v>5252</v>
      </c>
      <c r="E2457" s="6">
        <v>4</v>
      </c>
      <c r="F2457" s="6">
        <v>5</v>
      </c>
      <c r="G2457" s="6">
        <v>2</v>
      </c>
      <c r="H2457" s="6" t="s">
        <v>19785</v>
      </c>
      <c r="I2457" s="6">
        <v>2</v>
      </c>
      <c r="J2457" s="6">
        <v>9</v>
      </c>
      <c r="K2457" s="6">
        <v>13</v>
      </c>
      <c r="L2457" s="6" t="s">
        <v>143</v>
      </c>
      <c r="M2457" s="6" t="s">
        <v>19786</v>
      </c>
      <c r="N2457" s="6">
        <v>5</v>
      </c>
      <c r="O2457" s="6">
        <v>4</v>
      </c>
      <c r="P2457" s="6">
        <v>5</v>
      </c>
      <c r="Q2457" s="6">
        <v>5</v>
      </c>
      <c r="R2457" s="6"/>
      <c r="S2457" s="6" t="s">
        <v>9228</v>
      </c>
      <c r="T2457" s="6" t="s">
        <v>9226</v>
      </c>
    </row>
    <row r="2458" spans="1:20" x14ac:dyDescent="0.25">
      <c r="A2458" s="6" t="s">
        <v>19362</v>
      </c>
      <c r="B2458" s="7">
        <f>(#REF!/#REF!)*10000000</f>
        <v>2479.5437639474339</v>
      </c>
      <c r="C2458" s="8">
        <v>1</v>
      </c>
      <c r="D2458" s="9">
        <v>4033</v>
      </c>
      <c r="E2458" s="6">
        <v>3</v>
      </c>
      <c r="F2458" s="6">
        <v>4</v>
      </c>
      <c r="G2458" s="6">
        <v>0</v>
      </c>
      <c r="H2458" s="6" t="s">
        <v>19785</v>
      </c>
      <c r="I2458" s="6">
        <v>0</v>
      </c>
      <c r="J2458" s="6">
        <v>3</v>
      </c>
      <c r="K2458" s="6">
        <v>7</v>
      </c>
      <c r="L2458" s="6"/>
      <c r="M2458" s="6" t="s">
        <v>19788</v>
      </c>
      <c r="N2458" s="6">
        <v>4</v>
      </c>
      <c r="O2458" s="6">
        <v>4</v>
      </c>
      <c r="P2458" s="6">
        <v>4</v>
      </c>
      <c r="Q2458" s="6">
        <v>4.5</v>
      </c>
      <c r="R2458" s="6" t="s">
        <v>93</v>
      </c>
      <c r="S2458" s="6"/>
      <c r="T2458" s="6" t="s">
        <v>9261</v>
      </c>
    </row>
    <row r="2459" spans="1:20" x14ac:dyDescent="0.25">
      <c r="A2459" s="6" t="s">
        <v>8648</v>
      </c>
      <c r="B2459" s="7">
        <f>(#REF!/#REF!)*10000000</f>
        <v>2480.1123069723913</v>
      </c>
      <c r="C2459" s="8">
        <v>2.65</v>
      </c>
      <c r="D2459" s="9">
        <v>10685</v>
      </c>
      <c r="E2459" s="6">
        <v>3</v>
      </c>
      <c r="F2459" s="6">
        <v>4</v>
      </c>
      <c r="G2459" s="6">
        <v>4</v>
      </c>
      <c r="H2459" s="6" t="s">
        <v>19785</v>
      </c>
      <c r="I2459" s="6">
        <v>1</v>
      </c>
      <c r="J2459" s="6">
        <v>6</v>
      </c>
      <c r="K2459" s="6">
        <v>18</v>
      </c>
      <c r="L2459" s="6" t="s">
        <v>304</v>
      </c>
      <c r="M2459" s="6" t="s">
        <v>19790</v>
      </c>
      <c r="N2459" s="6">
        <v>5</v>
      </c>
      <c r="O2459" s="6">
        <v>4.5</v>
      </c>
      <c r="P2459" s="6">
        <v>5</v>
      </c>
      <c r="Q2459" s="6">
        <v>4</v>
      </c>
      <c r="R2459" s="6" t="s">
        <v>8647</v>
      </c>
      <c r="S2459" s="6" t="s">
        <v>6528</v>
      </c>
      <c r="T2459" s="6" t="s">
        <v>8645</v>
      </c>
    </row>
    <row r="2460" spans="1:20" x14ac:dyDescent="0.25">
      <c r="A2460" s="6" t="s">
        <v>8854</v>
      </c>
      <c r="B2460" s="7">
        <f>(#REF!/#REF!)*10000000</f>
        <v>2491.1603985856641</v>
      </c>
      <c r="C2460" s="8">
        <v>3.1</v>
      </c>
      <c r="D2460" s="9">
        <v>12444</v>
      </c>
      <c r="E2460" s="6">
        <v>3</v>
      </c>
      <c r="F2460" s="6">
        <v>4</v>
      </c>
      <c r="G2460" s="6">
        <v>4</v>
      </c>
      <c r="H2460" s="6" t="s">
        <v>19785</v>
      </c>
      <c r="I2460" s="6">
        <v>1</v>
      </c>
      <c r="J2460" s="6">
        <v>4</v>
      </c>
      <c r="K2460" s="6">
        <v>18</v>
      </c>
      <c r="L2460" s="6" t="s">
        <v>143</v>
      </c>
      <c r="M2460" s="6" t="s">
        <v>19790</v>
      </c>
      <c r="N2460" s="6">
        <v>5</v>
      </c>
      <c r="O2460" s="6">
        <v>4.5</v>
      </c>
      <c r="P2460" s="6">
        <v>5</v>
      </c>
      <c r="Q2460" s="6">
        <v>4.5</v>
      </c>
      <c r="R2460" s="6" t="s">
        <v>8853</v>
      </c>
      <c r="S2460" s="6" t="s">
        <v>8832</v>
      </c>
      <c r="T2460" s="6" t="s">
        <v>8851</v>
      </c>
    </row>
    <row r="2461" spans="1:20" x14ac:dyDescent="0.25">
      <c r="A2461" s="6" t="s">
        <v>5923</v>
      </c>
      <c r="B2461" s="7">
        <f>(#REF!/#REF!)*10000000</f>
        <v>2492.0393188425865</v>
      </c>
      <c r="C2461" s="8">
        <v>1.8</v>
      </c>
      <c r="D2461" s="9">
        <v>7223</v>
      </c>
      <c r="E2461" s="6">
        <v>4</v>
      </c>
      <c r="F2461" s="6">
        <v>4</v>
      </c>
      <c r="G2461" s="6">
        <v>4</v>
      </c>
      <c r="H2461" s="6" t="s">
        <v>19785</v>
      </c>
      <c r="I2461" s="6">
        <v>0</v>
      </c>
      <c r="J2461" s="6">
        <v>7</v>
      </c>
      <c r="K2461" s="6">
        <v>19</v>
      </c>
      <c r="L2461" s="6" t="s">
        <v>322</v>
      </c>
      <c r="M2461" s="6" t="s">
        <v>19790</v>
      </c>
      <c r="N2461" s="6">
        <v>5</v>
      </c>
      <c r="O2461" s="6">
        <v>4</v>
      </c>
      <c r="P2461" s="6">
        <v>5</v>
      </c>
      <c r="Q2461" s="6">
        <v>4</v>
      </c>
      <c r="R2461" s="6" t="s">
        <v>5921</v>
      </c>
      <c r="S2461" s="6" t="s">
        <v>5922</v>
      </c>
      <c r="T2461" s="6" t="s">
        <v>215</v>
      </c>
    </row>
    <row r="2462" spans="1:20" x14ac:dyDescent="0.25">
      <c r="A2462" s="6" t="s">
        <v>11506</v>
      </c>
      <c r="B2462" s="7">
        <f>(#REF!/#REF!)*10000000</f>
        <v>2495.0099800399198</v>
      </c>
      <c r="C2462" s="8">
        <v>4</v>
      </c>
      <c r="D2462" s="9">
        <v>16032</v>
      </c>
      <c r="E2462" s="6">
        <v>4</v>
      </c>
      <c r="F2462" s="6">
        <v>5</v>
      </c>
      <c r="G2462" s="6">
        <v>4</v>
      </c>
      <c r="H2462" s="6" t="s">
        <v>19785</v>
      </c>
      <c r="I2462" s="6">
        <v>1</v>
      </c>
      <c r="J2462" s="6">
        <v>22</v>
      </c>
      <c r="K2462" s="6">
        <v>40</v>
      </c>
      <c r="L2462" s="6" t="s">
        <v>31</v>
      </c>
      <c r="M2462" s="6" t="s">
        <v>19786</v>
      </c>
      <c r="N2462" s="6">
        <v>4</v>
      </c>
      <c r="O2462" s="6">
        <v>5</v>
      </c>
      <c r="P2462" s="6">
        <v>5</v>
      </c>
      <c r="Q2462" s="6">
        <v>4</v>
      </c>
      <c r="R2462" s="6" t="s">
        <v>11505</v>
      </c>
      <c r="S2462" s="6" t="s">
        <v>2774</v>
      </c>
      <c r="T2462" s="6" t="s">
        <v>11502</v>
      </c>
    </row>
    <row r="2463" spans="1:20" x14ac:dyDescent="0.25">
      <c r="A2463" s="6" t="s">
        <v>3369</v>
      </c>
      <c r="B2463" s="7">
        <f>(#REF!/#REF!)*10000000</f>
        <v>2500</v>
      </c>
      <c r="C2463" s="8">
        <v>4.8</v>
      </c>
      <c r="D2463" s="9">
        <v>19200</v>
      </c>
      <c r="E2463" s="6">
        <v>4</v>
      </c>
      <c r="F2463" s="6">
        <v>6</v>
      </c>
      <c r="G2463" s="6">
        <v>4</v>
      </c>
      <c r="H2463" s="6" t="s">
        <v>19791</v>
      </c>
      <c r="I2463" s="6">
        <v>2</v>
      </c>
      <c r="J2463" s="6">
        <v>10</v>
      </c>
      <c r="K2463" s="6">
        <v>20</v>
      </c>
      <c r="L2463" s="6" t="s">
        <v>143</v>
      </c>
      <c r="M2463" s="6" t="s">
        <v>19788</v>
      </c>
      <c r="N2463" s="6">
        <v>4</v>
      </c>
      <c r="O2463" s="6">
        <v>5</v>
      </c>
      <c r="P2463" s="6">
        <v>4</v>
      </c>
      <c r="Q2463" s="6">
        <v>5</v>
      </c>
      <c r="R2463" s="6" t="s">
        <v>3367</v>
      </c>
      <c r="S2463" s="6" t="s">
        <v>171</v>
      </c>
      <c r="T2463" s="6" t="s">
        <v>1130</v>
      </c>
    </row>
    <row r="2464" spans="1:20" x14ac:dyDescent="0.25">
      <c r="A2464" s="6" t="s">
        <v>3980</v>
      </c>
      <c r="B2464" s="7">
        <f>(#REF!/#REF!)*10000000</f>
        <v>2500</v>
      </c>
      <c r="C2464" s="8">
        <v>4.5999999999999996</v>
      </c>
      <c r="D2464" s="9">
        <v>18400</v>
      </c>
      <c r="E2464" s="6">
        <v>3</v>
      </c>
      <c r="F2464" s="6">
        <v>3</v>
      </c>
      <c r="G2464" s="6">
        <v>3</v>
      </c>
      <c r="H2464" s="6" t="s">
        <v>19791</v>
      </c>
      <c r="I2464" s="6">
        <v>3</v>
      </c>
      <c r="J2464" s="6">
        <v>11</v>
      </c>
      <c r="K2464" s="6">
        <v>17</v>
      </c>
      <c r="L2464" s="6" t="s">
        <v>304</v>
      </c>
      <c r="M2464" s="6" t="s">
        <v>19786</v>
      </c>
      <c r="N2464" s="6">
        <v>5</v>
      </c>
      <c r="O2464" s="6">
        <v>4.5</v>
      </c>
      <c r="P2464" s="6">
        <v>5</v>
      </c>
      <c r="Q2464" s="6">
        <v>5</v>
      </c>
      <c r="R2464" s="6" t="s">
        <v>3831</v>
      </c>
      <c r="S2464" s="6" t="s">
        <v>3979</v>
      </c>
      <c r="T2464" s="6" t="s">
        <v>3280</v>
      </c>
    </row>
    <row r="2465" spans="1:20" x14ac:dyDescent="0.25">
      <c r="A2465" s="6" t="s">
        <v>3724</v>
      </c>
      <c r="B2465" s="7">
        <f>(#REF!/#REF!)*10000000</f>
        <v>2500</v>
      </c>
      <c r="C2465" s="8">
        <v>3</v>
      </c>
      <c r="D2465" s="9">
        <v>12000</v>
      </c>
      <c r="E2465" s="6">
        <v>3</v>
      </c>
      <c r="F2465" s="6">
        <v>4</v>
      </c>
      <c r="G2465" s="6">
        <v>3</v>
      </c>
      <c r="H2465" s="6" t="s">
        <v>19785</v>
      </c>
      <c r="I2465" s="6">
        <v>0</v>
      </c>
      <c r="J2465" s="6">
        <v>2</v>
      </c>
      <c r="K2465" s="6">
        <v>10</v>
      </c>
      <c r="L2465" s="6"/>
      <c r="M2465" s="6" t="s">
        <v>19790</v>
      </c>
      <c r="N2465" s="6"/>
      <c r="O2465" s="6"/>
      <c r="P2465" s="6"/>
      <c r="Q2465" s="6"/>
      <c r="R2465" s="6" t="s">
        <v>3722</v>
      </c>
      <c r="S2465" s="6" t="s">
        <v>3723</v>
      </c>
      <c r="T2465" s="6" t="s">
        <v>3718</v>
      </c>
    </row>
    <row r="2466" spans="1:20" x14ac:dyDescent="0.25">
      <c r="A2466" s="6" t="s">
        <v>17503</v>
      </c>
      <c r="B2466" s="7">
        <f>(#REF!/#REF!)*10000000</f>
        <v>2500</v>
      </c>
      <c r="C2466" s="8">
        <v>2.02</v>
      </c>
      <c r="D2466" s="9">
        <v>8080</v>
      </c>
      <c r="E2466" s="6">
        <v>4</v>
      </c>
      <c r="F2466" s="6">
        <v>3</v>
      </c>
      <c r="G2466" s="6">
        <v>1</v>
      </c>
      <c r="H2466" s="6" t="s">
        <v>19785</v>
      </c>
      <c r="I2466" s="6">
        <v>0</v>
      </c>
      <c r="J2466" s="6">
        <v>2</v>
      </c>
      <c r="K2466" s="6">
        <v>8</v>
      </c>
      <c r="L2466" s="6"/>
      <c r="M2466" s="6" t="s">
        <v>19788</v>
      </c>
      <c r="N2466" s="6">
        <v>4.5</v>
      </c>
      <c r="O2466" s="6">
        <v>5</v>
      </c>
      <c r="P2466" s="6">
        <v>5</v>
      </c>
      <c r="Q2466" s="6">
        <v>4</v>
      </c>
      <c r="R2466" s="6" t="s">
        <v>93</v>
      </c>
      <c r="S2466" s="6"/>
      <c r="T2466" s="6" t="s">
        <v>17499</v>
      </c>
    </row>
    <row r="2467" spans="1:20" x14ac:dyDescent="0.25">
      <c r="A2467" s="6" t="s">
        <v>2536</v>
      </c>
      <c r="B2467" s="7">
        <f>(#REF!/#REF!)*10000000</f>
        <v>2500</v>
      </c>
      <c r="C2467" s="8">
        <v>1.25</v>
      </c>
      <c r="D2467" s="9">
        <v>5000</v>
      </c>
      <c r="E2467" s="6">
        <v>4</v>
      </c>
      <c r="F2467" s="6">
        <v>4</v>
      </c>
      <c r="G2467" s="6">
        <v>3</v>
      </c>
      <c r="H2467" s="6" t="s">
        <v>19791</v>
      </c>
      <c r="I2467" s="6">
        <v>3</v>
      </c>
      <c r="J2467" s="6">
        <v>2</v>
      </c>
      <c r="K2467" s="6">
        <v>14</v>
      </c>
      <c r="L2467" s="6" t="s">
        <v>270</v>
      </c>
      <c r="M2467" s="6" t="s">
        <v>19786</v>
      </c>
      <c r="N2467" s="6">
        <v>4</v>
      </c>
      <c r="O2467" s="6">
        <v>4</v>
      </c>
      <c r="P2467" s="6">
        <v>4</v>
      </c>
      <c r="Q2467" s="6">
        <v>5</v>
      </c>
      <c r="R2467" s="6" t="s">
        <v>2534</v>
      </c>
      <c r="S2467" s="6" t="s">
        <v>2535</v>
      </c>
      <c r="T2467" s="6" t="s">
        <v>2532</v>
      </c>
    </row>
    <row r="2468" spans="1:20" x14ac:dyDescent="0.25">
      <c r="A2468" s="6" t="s">
        <v>3469</v>
      </c>
      <c r="B2468" s="7">
        <f>(#REF!/#REF!)*10000000</f>
        <v>2503.4482758620688</v>
      </c>
      <c r="C2468" s="8">
        <v>3.63</v>
      </c>
      <c r="D2468" s="9">
        <v>14500</v>
      </c>
      <c r="E2468" s="6">
        <v>3</v>
      </c>
      <c r="F2468" s="6">
        <v>3</v>
      </c>
      <c r="G2468" s="6">
        <v>1</v>
      </c>
      <c r="H2468" s="6" t="s">
        <v>19785</v>
      </c>
      <c r="I2468" s="6">
        <v>2</v>
      </c>
      <c r="J2468" s="6">
        <v>11</v>
      </c>
      <c r="K2468" s="6">
        <v>11</v>
      </c>
      <c r="L2468" s="6"/>
      <c r="M2468" s="6" t="s">
        <v>19787</v>
      </c>
      <c r="N2468" s="6">
        <v>5</v>
      </c>
      <c r="O2468" s="6">
        <v>5</v>
      </c>
      <c r="P2468" s="6">
        <v>5</v>
      </c>
      <c r="Q2468" s="6">
        <v>5</v>
      </c>
      <c r="R2468" s="6"/>
      <c r="S2468" s="6" t="s">
        <v>3467</v>
      </c>
      <c r="T2468" s="6" t="s">
        <v>3464</v>
      </c>
    </row>
    <row r="2469" spans="1:20" x14ac:dyDescent="0.25">
      <c r="A2469" s="6" t="s">
        <v>3602</v>
      </c>
      <c r="B2469" s="7">
        <f>(#REF!/#REF!)*10000000</f>
        <v>2510.3762217164276</v>
      </c>
      <c r="C2469" s="8">
        <v>3.75</v>
      </c>
      <c r="D2469" s="9">
        <v>14938</v>
      </c>
      <c r="E2469" s="6">
        <v>3</v>
      </c>
      <c r="F2469" s="6">
        <v>3</v>
      </c>
      <c r="G2469" s="6">
        <v>2</v>
      </c>
      <c r="H2469" s="6" t="s">
        <v>19785</v>
      </c>
      <c r="I2469" s="6">
        <v>1</v>
      </c>
      <c r="J2469" s="6">
        <v>16</v>
      </c>
      <c r="K2469" s="6">
        <v>24</v>
      </c>
      <c r="L2469" s="6" t="s">
        <v>143</v>
      </c>
      <c r="M2469" s="6" t="s">
        <v>19788</v>
      </c>
      <c r="N2469" s="6">
        <v>4</v>
      </c>
      <c r="O2469" s="6">
        <v>4.5</v>
      </c>
      <c r="P2469" s="6">
        <v>4.5</v>
      </c>
      <c r="Q2469" s="6">
        <v>4.5</v>
      </c>
      <c r="R2469" s="6" t="s">
        <v>494</v>
      </c>
      <c r="S2469" s="6" t="s">
        <v>3601</v>
      </c>
      <c r="T2469" s="6" t="s">
        <v>3156</v>
      </c>
    </row>
    <row r="2470" spans="1:20" x14ac:dyDescent="0.25">
      <c r="A2470" s="6" t="s">
        <v>3890</v>
      </c>
      <c r="B2470" s="7">
        <f>(#REF!/#REF!)*10000000</f>
        <v>2525.2525252525252</v>
      </c>
      <c r="C2470" s="8">
        <v>3.35</v>
      </c>
      <c r="D2470" s="9">
        <v>13266</v>
      </c>
      <c r="E2470" s="6">
        <v>3</v>
      </c>
      <c r="F2470" s="6">
        <v>4</v>
      </c>
      <c r="G2470" s="6">
        <v>2</v>
      </c>
      <c r="H2470" s="6" t="s">
        <v>19785</v>
      </c>
      <c r="I2470" s="6">
        <v>0</v>
      </c>
      <c r="J2470" s="6">
        <v>19</v>
      </c>
      <c r="K2470" s="6">
        <v>24</v>
      </c>
      <c r="L2470" s="6"/>
      <c r="M2470" s="6" t="s">
        <v>19788</v>
      </c>
      <c r="N2470" s="6">
        <v>4</v>
      </c>
      <c r="O2470" s="6">
        <v>4.5</v>
      </c>
      <c r="P2470" s="6">
        <v>4.5</v>
      </c>
      <c r="Q2470" s="6">
        <v>4.5</v>
      </c>
      <c r="R2470" s="6"/>
      <c r="S2470" s="6" t="s">
        <v>3889</v>
      </c>
      <c r="T2470" s="6" t="s">
        <v>3156</v>
      </c>
    </row>
    <row r="2471" spans="1:20" x14ac:dyDescent="0.25">
      <c r="A2471" s="6" t="s">
        <v>3687</v>
      </c>
      <c r="B2471" s="7">
        <f>(#REF!/#REF!)*10000000</f>
        <v>2527.0453008789727</v>
      </c>
      <c r="C2471" s="8">
        <v>2.99</v>
      </c>
      <c r="D2471" s="9">
        <v>11832</v>
      </c>
      <c r="E2471" s="6">
        <v>3</v>
      </c>
      <c r="F2471" s="6">
        <v>3</v>
      </c>
      <c r="G2471" s="6">
        <v>3</v>
      </c>
      <c r="H2471" s="6" t="s">
        <v>19785</v>
      </c>
      <c r="I2471" s="6">
        <v>1</v>
      </c>
      <c r="J2471" s="6">
        <v>4</v>
      </c>
      <c r="K2471" s="6">
        <v>11</v>
      </c>
      <c r="L2471" s="6" t="s">
        <v>270</v>
      </c>
      <c r="M2471" s="6" t="s">
        <v>19786</v>
      </c>
      <c r="N2471" s="6">
        <v>5</v>
      </c>
      <c r="O2471" s="6">
        <v>4.5</v>
      </c>
      <c r="P2471" s="6">
        <v>4</v>
      </c>
      <c r="Q2471" s="6">
        <v>5</v>
      </c>
      <c r="R2471" s="6" t="s">
        <v>3685</v>
      </c>
      <c r="S2471" s="6" t="s">
        <v>3686</v>
      </c>
      <c r="T2471" s="6" t="s">
        <v>3682</v>
      </c>
    </row>
    <row r="2472" spans="1:20" x14ac:dyDescent="0.25">
      <c r="A2472" s="6" t="s">
        <v>15454</v>
      </c>
      <c r="B2472" s="7">
        <f>(#REF!/#REF!)*10000000</f>
        <v>2535.1296537737217</v>
      </c>
      <c r="C2472" s="8">
        <v>1.75</v>
      </c>
      <c r="D2472" s="9">
        <v>6903</v>
      </c>
      <c r="E2472" s="6">
        <v>4</v>
      </c>
      <c r="F2472" s="6">
        <v>5</v>
      </c>
      <c r="G2472" s="6">
        <v>4</v>
      </c>
      <c r="H2472" s="6" t="s">
        <v>19785</v>
      </c>
      <c r="I2472" s="6">
        <v>0</v>
      </c>
      <c r="J2472" s="6">
        <v>1</v>
      </c>
      <c r="K2472" s="6">
        <v>1</v>
      </c>
      <c r="L2472" s="6" t="s">
        <v>31</v>
      </c>
      <c r="M2472" s="6" t="s">
        <v>19789</v>
      </c>
      <c r="N2472" s="6">
        <v>4.5</v>
      </c>
      <c r="O2472" s="6">
        <v>4</v>
      </c>
      <c r="P2472" s="6">
        <v>4</v>
      </c>
      <c r="Q2472" s="6">
        <v>4</v>
      </c>
      <c r="R2472" s="6" t="s">
        <v>234</v>
      </c>
      <c r="S2472" s="6"/>
      <c r="T2472" s="6" t="s">
        <v>3999</v>
      </c>
    </row>
    <row r="2473" spans="1:20" x14ac:dyDescent="0.25">
      <c r="A2473" s="6" t="s">
        <v>13020</v>
      </c>
      <c r="B2473" s="7">
        <f>(#REF!/#REF!)*10000000</f>
        <v>2535.3665258129704</v>
      </c>
      <c r="C2473" s="8">
        <v>1.38</v>
      </c>
      <c r="D2473" s="9">
        <v>5443</v>
      </c>
      <c r="E2473" s="6">
        <v>4</v>
      </c>
      <c r="F2473" s="6">
        <v>5</v>
      </c>
      <c r="G2473" s="6">
        <v>4</v>
      </c>
      <c r="H2473" s="6" t="s">
        <v>19785</v>
      </c>
      <c r="I2473" s="6">
        <v>1</v>
      </c>
      <c r="J2473" s="6">
        <v>20</v>
      </c>
      <c r="K2473" s="6">
        <v>25</v>
      </c>
      <c r="L2473" s="6" t="s">
        <v>322</v>
      </c>
      <c r="M2473" s="6" t="s">
        <v>19786</v>
      </c>
      <c r="N2473" s="6">
        <v>4.5</v>
      </c>
      <c r="O2473" s="6">
        <v>4</v>
      </c>
      <c r="P2473" s="6">
        <v>4</v>
      </c>
      <c r="Q2473" s="6">
        <v>4</v>
      </c>
      <c r="R2473" s="6"/>
      <c r="S2473" s="6" t="s">
        <v>13019</v>
      </c>
      <c r="T2473" s="6" t="s">
        <v>13017</v>
      </c>
    </row>
    <row r="2474" spans="1:20" x14ac:dyDescent="0.25">
      <c r="A2474" s="6" t="s">
        <v>3584</v>
      </c>
      <c r="B2474" s="7">
        <f>(#REF!/#REF!)*10000000</f>
        <v>2537.0804059328648</v>
      </c>
      <c r="C2474" s="8">
        <v>3.25</v>
      </c>
      <c r="D2474" s="9">
        <v>12810</v>
      </c>
      <c r="E2474" s="6">
        <v>3</v>
      </c>
      <c r="F2474" s="6">
        <v>4</v>
      </c>
      <c r="G2474" s="6">
        <v>4</v>
      </c>
      <c r="H2474" s="6" t="s">
        <v>19785</v>
      </c>
      <c r="I2474" s="6">
        <v>1</v>
      </c>
      <c r="J2474" s="6">
        <v>4</v>
      </c>
      <c r="K2474" s="6">
        <v>22</v>
      </c>
      <c r="L2474" s="6" t="s">
        <v>206</v>
      </c>
      <c r="M2474" s="6" t="s">
        <v>19787</v>
      </c>
      <c r="N2474" s="6">
        <v>5</v>
      </c>
      <c r="O2474" s="6">
        <v>4.5</v>
      </c>
      <c r="P2474" s="6">
        <v>5</v>
      </c>
      <c r="Q2474" s="6">
        <v>4.5</v>
      </c>
      <c r="R2474" s="6" t="s">
        <v>3581</v>
      </c>
      <c r="S2474" s="6" t="s">
        <v>3582</v>
      </c>
      <c r="T2474" s="6" t="s">
        <v>3006</v>
      </c>
    </row>
    <row r="2475" spans="1:20" x14ac:dyDescent="0.25">
      <c r="A2475" s="6" t="s">
        <v>15709</v>
      </c>
      <c r="B2475" s="7">
        <f>(#REF!/#REF!)*10000000</f>
        <v>2538.0710659898477</v>
      </c>
      <c r="C2475" s="8">
        <v>3.65</v>
      </c>
      <c r="D2475" s="9">
        <v>14381</v>
      </c>
      <c r="E2475" s="6">
        <v>3</v>
      </c>
      <c r="F2475" s="6">
        <v>3</v>
      </c>
      <c r="G2475" s="6">
        <v>2</v>
      </c>
      <c r="H2475" s="6" t="s">
        <v>19785</v>
      </c>
      <c r="I2475" s="6">
        <v>0</v>
      </c>
      <c r="J2475" s="6">
        <v>17</v>
      </c>
      <c r="K2475" s="6">
        <v>24</v>
      </c>
      <c r="L2475" s="6" t="s">
        <v>270</v>
      </c>
      <c r="M2475" s="6" t="s">
        <v>19789</v>
      </c>
      <c r="N2475" s="6"/>
      <c r="O2475" s="6"/>
      <c r="P2475" s="6"/>
      <c r="Q2475" s="6"/>
      <c r="R2475" s="6" t="s">
        <v>307</v>
      </c>
      <c r="S2475" s="6" t="s">
        <v>15708</v>
      </c>
      <c r="T2475" s="6" t="s">
        <v>15705</v>
      </c>
    </row>
    <row r="2476" spans="1:20" x14ac:dyDescent="0.25">
      <c r="A2476" s="6" t="s">
        <v>17182</v>
      </c>
      <c r="B2476" s="7">
        <f>(#REF!/#REF!)*10000000</f>
        <v>2542.1770279639477</v>
      </c>
      <c r="C2476" s="8">
        <v>1.1000000000000001</v>
      </c>
      <c r="D2476" s="9">
        <v>4327</v>
      </c>
      <c r="E2476" s="6">
        <v>4</v>
      </c>
      <c r="F2476" s="6">
        <v>3</v>
      </c>
      <c r="G2476" s="6">
        <v>3</v>
      </c>
      <c r="H2476" s="6" t="s">
        <v>19785</v>
      </c>
      <c r="I2476" s="6">
        <v>2</v>
      </c>
      <c r="J2476" s="6">
        <v>9</v>
      </c>
      <c r="K2476" s="6">
        <v>10</v>
      </c>
      <c r="L2476" s="6" t="s">
        <v>304</v>
      </c>
      <c r="M2476" s="6" t="s">
        <v>19786</v>
      </c>
      <c r="N2476" s="6">
        <v>4</v>
      </c>
      <c r="O2476" s="6">
        <v>4.5</v>
      </c>
      <c r="P2476" s="6">
        <v>4.5</v>
      </c>
      <c r="Q2476" s="6">
        <v>4</v>
      </c>
      <c r="R2476" s="6"/>
      <c r="S2476" s="6" t="s">
        <v>17181</v>
      </c>
      <c r="T2476" s="6" t="s">
        <v>17179</v>
      </c>
    </row>
    <row r="2477" spans="1:20" x14ac:dyDescent="0.25">
      <c r="A2477" s="6" t="s">
        <v>13630</v>
      </c>
      <c r="B2477" s="7">
        <f>(#REF!/#REF!)*10000000</f>
        <v>2545.0689289501588</v>
      </c>
      <c r="C2477" s="8">
        <v>1.68</v>
      </c>
      <c r="D2477" s="9">
        <v>6601</v>
      </c>
      <c r="E2477" s="6">
        <v>3</v>
      </c>
      <c r="F2477" s="6">
        <v>3</v>
      </c>
      <c r="G2477" s="6">
        <v>4</v>
      </c>
      <c r="H2477" s="6" t="s">
        <v>19785</v>
      </c>
      <c r="I2477" s="6">
        <v>1</v>
      </c>
      <c r="J2477" s="6">
        <v>7</v>
      </c>
      <c r="K2477" s="6">
        <v>20</v>
      </c>
      <c r="L2477" s="6" t="s">
        <v>270</v>
      </c>
      <c r="M2477" s="6" t="s">
        <v>19790</v>
      </c>
      <c r="N2477" s="6">
        <v>5</v>
      </c>
      <c r="O2477" s="6">
        <v>4.5</v>
      </c>
      <c r="P2477" s="6">
        <v>4</v>
      </c>
      <c r="Q2477" s="6">
        <v>3.5</v>
      </c>
      <c r="R2477" s="6"/>
      <c r="S2477" s="6" t="s">
        <v>13629</v>
      </c>
      <c r="T2477" s="6" t="s">
        <v>6141</v>
      </c>
    </row>
    <row r="2478" spans="1:20" x14ac:dyDescent="0.25">
      <c r="A2478" s="6" t="s">
        <v>7016</v>
      </c>
      <c r="B2478" s="7">
        <f>(#REF!/#REF!)*10000000</f>
        <v>2545.2488687782807</v>
      </c>
      <c r="C2478" s="8">
        <v>1.8</v>
      </c>
      <c r="D2478" s="9">
        <v>7072</v>
      </c>
      <c r="E2478" s="6">
        <v>3</v>
      </c>
      <c r="F2478" s="6">
        <v>3</v>
      </c>
      <c r="G2478" s="6">
        <v>4</v>
      </c>
      <c r="H2478" s="6" t="s">
        <v>19785</v>
      </c>
      <c r="I2478" s="6">
        <v>0</v>
      </c>
      <c r="J2478" s="6">
        <v>10</v>
      </c>
      <c r="K2478" s="6">
        <v>19</v>
      </c>
      <c r="L2478" s="6" t="s">
        <v>270</v>
      </c>
      <c r="M2478" s="6" t="s">
        <v>19786</v>
      </c>
      <c r="N2478" s="6">
        <v>5</v>
      </c>
      <c r="O2478" s="6">
        <v>4.5</v>
      </c>
      <c r="P2478" s="6">
        <v>4</v>
      </c>
      <c r="Q2478" s="6">
        <v>3.5</v>
      </c>
      <c r="R2478" s="6"/>
      <c r="S2478" s="6" t="s">
        <v>7015</v>
      </c>
      <c r="T2478" s="6" t="s">
        <v>7013</v>
      </c>
    </row>
    <row r="2479" spans="1:20" x14ac:dyDescent="0.25">
      <c r="A2479" s="6" t="s">
        <v>10679</v>
      </c>
      <c r="B2479" s="7">
        <f>(#REF!/#REF!)*10000000</f>
        <v>2545.2841973766394</v>
      </c>
      <c r="C2479" s="8">
        <v>1.63</v>
      </c>
      <c r="D2479" s="9">
        <v>6404</v>
      </c>
      <c r="E2479" s="6">
        <v>3</v>
      </c>
      <c r="F2479" s="6">
        <v>3</v>
      </c>
      <c r="G2479" s="6">
        <v>2</v>
      </c>
      <c r="H2479" s="6" t="s">
        <v>19785</v>
      </c>
      <c r="I2479" s="6">
        <v>1</v>
      </c>
      <c r="J2479" s="6">
        <v>8</v>
      </c>
      <c r="K2479" s="6">
        <v>19</v>
      </c>
      <c r="L2479" s="6" t="s">
        <v>527</v>
      </c>
      <c r="M2479" s="6" t="s">
        <v>19786</v>
      </c>
      <c r="N2479" s="6">
        <v>5</v>
      </c>
      <c r="O2479" s="6">
        <v>4.5</v>
      </c>
      <c r="P2479" s="6">
        <v>4</v>
      </c>
      <c r="Q2479" s="6">
        <v>3.5</v>
      </c>
      <c r="R2479" s="6"/>
      <c r="S2479" s="6" t="s">
        <v>7607</v>
      </c>
      <c r="T2479" s="6" t="s">
        <v>478</v>
      </c>
    </row>
    <row r="2480" spans="1:20" x14ac:dyDescent="0.25">
      <c r="A2480" s="6" t="s">
        <v>4267</v>
      </c>
      <c r="B2480" s="7">
        <f>(#REF!/#REF!)*10000000</f>
        <v>2545.2912112591707</v>
      </c>
      <c r="C2480" s="8">
        <v>1.7</v>
      </c>
      <c r="D2480" s="9">
        <v>6679</v>
      </c>
      <c r="E2480" s="6">
        <v>3</v>
      </c>
      <c r="F2480" s="6">
        <v>3</v>
      </c>
      <c r="G2480" s="6">
        <v>4</v>
      </c>
      <c r="H2480" s="6" t="s">
        <v>19785</v>
      </c>
      <c r="I2480" s="6">
        <v>1</v>
      </c>
      <c r="J2480" s="6">
        <v>9</v>
      </c>
      <c r="K2480" s="6">
        <v>19</v>
      </c>
      <c r="L2480" s="6" t="s">
        <v>143</v>
      </c>
      <c r="M2480" s="6" t="s">
        <v>19786</v>
      </c>
      <c r="N2480" s="6">
        <v>5</v>
      </c>
      <c r="O2480" s="6">
        <v>4.5</v>
      </c>
      <c r="P2480" s="6">
        <v>4</v>
      </c>
      <c r="Q2480" s="6">
        <v>3.5</v>
      </c>
      <c r="R2480" s="6" t="s">
        <v>93</v>
      </c>
      <c r="S2480" s="6" t="s">
        <v>4265</v>
      </c>
      <c r="T2480" s="6" t="s">
        <v>478</v>
      </c>
    </row>
    <row r="2481" spans="1:20" x14ac:dyDescent="0.25">
      <c r="A2481" s="6" t="s">
        <v>6223</v>
      </c>
      <c r="B2481" s="7">
        <f>(#REF!/#REF!)*10000000</f>
        <v>2545.3388482341716</v>
      </c>
      <c r="C2481" s="8">
        <v>1.6</v>
      </c>
      <c r="D2481" s="9">
        <v>6286</v>
      </c>
      <c r="E2481" s="6">
        <v>3</v>
      </c>
      <c r="F2481" s="6">
        <v>3</v>
      </c>
      <c r="G2481" s="6">
        <v>3</v>
      </c>
      <c r="H2481" s="6" t="s">
        <v>19785</v>
      </c>
      <c r="I2481" s="6">
        <v>1</v>
      </c>
      <c r="J2481" s="6">
        <v>9</v>
      </c>
      <c r="K2481" s="6">
        <v>19</v>
      </c>
      <c r="L2481" s="6" t="s">
        <v>304</v>
      </c>
      <c r="M2481" s="6" t="s">
        <v>19786</v>
      </c>
      <c r="N2481" s="6">
        <v>5</v>
      </c>
      <c r="O2481" s="6">
        <v>4.5</v>
      </c>
      <c r="P2481" s="6">
        <v>4</v>
      </c>
      <c r="Q2481" s="6">
        <v>3.5</v>
      </c>
      <c r="R2481" s="6" t="s">
        <v>93</v>
      </c>
      <c r="S2481" s="6" t="s">
        <v>6222</v>
      </c>
      <c r="T2481" s="6" t="s">
        <v>6141</v>
      </c>
    </row>
    <row r="2482" spans="1:20" x14ac:dyDescent="0.25">
      <c r="A2482" s="6" t="s">
        <v>13615</v>
      </c>
      <c r="B2482" s="7">
        <f>(#REF!/#REF!)*10000000</f>
        <v>2554.2168674698792</v>
      </c>
      <c r="C2482" s="8">
        <v>2.65</v>
      </c>
      <c r="D2482" s="9">
        <v>10375</v>
      </c>
      <c r="E2482" s="6">
        <v>4</v>
      </c>
      <c r="F2482" s="6">
        <v>5</v>
      </c>
      <c r="G2482" s="6">
        <v>4</v>
      </c>
      <c r="H2482" s="6" t="s">
        <v>19785</v>
      </c>
      <c r="I2482" s="6">
        <v>1</v>
      </c>
      <c r="J2482" s="6">
        <v>17</v>
      </c>
      <c r="K2482" s="6">
        <v>25</v>
      </c>
      <c r="L2482" s="6" t="s">
        <v>304</v>
      </c>
      <c r="M2482" s="6" t="s">
        <v>19790</v>
      </c>
      <c r="N2482" s="6">
        <v>5</v>
      </c>
      <c r="O2482" s="6">
        <v>5</v>
      </c>
      <c r="P2482" s="6">
        <v>5</v>
      </c>
      <c r="Q2482" s="6">
        <v>4.5</v>
      </c>
      <c r="R2482" s="6" t="s">
        <v>13614</v>
      </c>
      <c r="S2482" s="6" t="s">
        <v>6785</v>
      </c>
      <c r="T2482" s="6" t="s">
        <v>6148</v>
      </c>
    </row>
    <row r="2483" spans="1:20" x14ac:dyDescent="0.25">
      <c r="A2483" s="6" t="s">
        <v>14312</v>
      </c>
      <c r="B2483" s="7">
        <f>(#REF!/#REF!)*10000000</f>
        <v>2557.1880230611869</v>
      </c>
      <c r="C2483" s="8">
        <v>2.75</v>
      </c>
      <c r="D2483" s="9">
        <v>10754</v>
      </c>
      <c r="E2483" s="6">
        <v>3</v>
      </c>
      <c r="F2483" s="6">
        <v>4</v>
      </c>
      <c r="G2483" s="6">
        <v>4</v>
      </c>
      <c r="H2483" s="6" t="s">
        <v>19785</v>
      </c>
      <c r="I2483" s="6">
        <v>0</v>
      </c>
      <c r="J2483" s="6">
        <v>3</v>
      </c>
      <c r="K2483" s="6">
        <v>16</v>
      </c>
      <c r="L2483" s="6"/>
      <c r="M2483" s="6" t="s">
        <v>19790</v>
      </c>
      <c r="N2483" s="6">
        <v>4</v>
      </c>
      <c r="O2483" s="6">
        <v>4</v>
      </c>
      <c r="P2483" s="6">
        <v>4</v>
      </c>
      <c r="Q2483" s="6">
        <v>5</v>
      </c>
      <c r="R2483" s="6" t="s">
        <v>234</v>
      </c>
      <c r="S2483" s="6" t="s">
        <v>14311</v>
      </c>
      <c r="T2483" s="6" t="s">
        <v>14309</v>
      </c>
    </row>
    <row r="2484" spans="1:20" x14ac:dyDescent="0.25">
      <c r="A2484" s="6" t="s">
        <v>5995</v>
      </c>
      <c r="B2484" s="7">
        <f>(#REF!/#REF!)*10000000</f>
        <v>2560.1374570446733</v>
      </c>
      <c r="C2484" s="8">
        <v>1.49</v>
      </c>
      <c r="D2484" s="9">
        <v>5820</v>
      </c>
      <c r="E2484" s="6">
        <v>4</v>
      </c>
      <c r="F2484" s="6">
        <v>5</v>
      </c>
      <c r="G2484" s="6">
        <v>4</v>
      </c>
      <c r="H2484" s="6" t="s">
        <v>19785</v>
      </c>
      <c r="I2484" s="6">
        <v>1</v>
      </c>
      <c r="J2484" s="6">
        <v>10</v>
      </c>
      <c r="K2484" s="6">
        <v>12</v>
      </c>
      <c r="L2484" s="6" t="s">
        <v>270</v>
      </c>
      <c r="M2484" s="6" t="s">
        <v>19786</v>
      </c>
      <c r="N2484" s="6">
        <v>5</v>
      </c>
      <c r="O2484" s="6">
        <v>4.5</v>
      </c>
      <c r="P2484" s="6">
        <v>5</v>
      </c>
      <c r="Q2484" s="6">
        <v>5</v>
      </c>
      <c r="R2484" s="6" t="s">
        <v>5993</v>
      </c>
      <c r="S2484" s="6" t="s">
        <v>5994</v>
      </c>
      <c r="T2484" s="6" t="s">
        <v>608</v>
      </c>
    </row>
    <row r="2485" spans="1:20" x14ac:dyDescent="0.25">
      <c r="A2485" s="6" t="s">
        <v>5988</v>
      </c>
      <c r="B2485" s="7">
        <f>(#REF!/#REF!)*10000000</f>
        <v>2560.1638504864313</v>
      </c>
      <c r="C2485" s="8">
        <v>1.5</v>
      </c>
      <c r="D2485" s="9">
        <v>5859</v>
      </c>
      <c r="E2485" s="6">
        <v>4</v>
      </c>
      <c r="F2485" s="6">
        <v>5</v>
      </c>
      <c r="G2485" s="6">
        <v>4</v>
      </c>
      <c r="H2485" s="6" t="s">
        <v>19785</v>
      </c>
      <c r="I2485" s="6">
        <v>1</v>
      </c>
      <c r="J2485" s="6">
        <v>6</v>
      </c>
      <c r="K2485" s="6">
        <v>12</v>
      </c>
      <c r="L2485" s="6" t="s">
        <v>31</v>
      </c>
      <c r="M2485" s="6" t="s">
        <v>19788</v>
      </c>
      <c r="N2485" s="6">
        <v>5</v>
      </c>
      <c r="O2485" s="6">
        <v>4.5</v>
      </c>
      <c r="P2485" s="6">
        <v>5</v>
      </c>
      <c r="Q2485" s="6">
        <v>5</v>
      </c>
      <c r="R2485" s="6" t="s">
        <v>5986</v>
      </c>
      <c r="S2485" s="6" t="s">
        <v>5987</v>
      </c>
      <c r="T2485" s="6" t="s">
        <v>608</v>
      </c>
    </row>
    <row r="2486" spans="1:20" x14ac:dyDescent="0.25">
      <c r="A2486" s="6" t="s">
        <v>10702</v>
      </c>
      <c r="B2486" s="7">
        <f>(#REF!/#REF!)*10000000</f>
        <v>2560.307828918159</v>
      </c>
      <c r="C2486" s="8">
        <v>1.73</v>
      </c>
      <c r="D2486" s="9">
        <v>6757</v>
      </c>
      <c r="E2486" s="6">
        <v>4</v>
      </c>
      <c r="F2486" s="6">
        <v>5</v>
      </c>
      <c r="G2486" s="6">
        <v>4</v>
      </c>
      <c r="H2486" s="6" t="s">
        <v>19785</v>
      </c>
      <c r="I2486" s="6">
        <v>1</v>
      </c>
      <c r="J2486" s="6">
        <v>8</v>
      </c>
      <c r="K2486" s="6">
        <v>12</v>
      </c>
      <c r="L2486" s="6" t="s">
        <v>270</v>
      </c>
      <c r="M2486" s="6" t="s">
        <v>19786</v>
      </c>
      <c r="N2486" s="6">
        <v>5</v>
      </c>
      <c r="O2486" s="6">
        <v>4.5</v>
      </c>
      <c r="P2486" s="6">
        <v>5</v>
      </c>
      <c r="Q2486" s="6">
        <v>5</v>
      </c>
      <c r="R2486" s="6"/>
      <c r="S2486" s="6" t="s">
        <v>10701</v>
      </c>
      <c r="T2486" s="6" t="s">
        <v>10699</v>
      </c>
    </row>
    <row r="2487" spans="1:20" x14ac:dyDescent="0.25">
      <c r="A2487" s="6" t="s">
        <v>8912</v>
      </c>
      <c r="B2487" s="7">
        <f>(#REF!/#REF!)*10000000</f>
        <v>2565.1383558876992</v>
      </c>
      <c r="C2487" s="8">
        <v>1.27</v>
      </c>
      <c r="D2487" s="9">
        <v>4951</v>
      </c>
      <c r="E2487" s="6">
        <v>4</v>
      </c>
      <c r="F2487" s="6">
        <v>5</v>
      </c>
      <c r="G2487" s="6">
        <v>2</v>
      </c>
      <c r="H2487" s="6" t="s">
        <v>19785</v>
      </c>
      <c r="I2487" s="6">
        <v>2</v>
      </c>
      <c r="J2487" s="6">
        <v>9</v>
      </c>
      <c r="K2487" s="6">
        <v>13</v>
      </c>
      <c r="L2487" s="6" t="s">
        <v>143</v>
      </c>
      <c r="M2487" s="6" t="s">
        <v>19788</v>
      </c>
      <c r="N2487" s="6">
        <v>5</v>
      </c>
      <c r="O2487" s="6">
        <v>4</v>
      </c>
      <c r="P2487" s="6">
        <v>5</v>
      </c>
      <c r="Q2487" s="6">
        <v>5</v>
      </c>
      <c r="R2487" s="6"/>
      <c r="S2487" s="6" t="s">
        <v>8911</v>
      </c>
      <c r="T2487" s="6" t="s">
        <v>215</v>
      </c>
    </row>
    <row r="2488" spans="1:20" x14ac:dyDescent="0.25">
      <c r="A2488" s="6" t="s">
        <v>8304</v>
      </c>
      <c r="B2488" s="7">
        <f>(#REF!/#REF!)*10000000</f>
        <v>2567.0832122445026</v>
      </c>
      <c r="C2488" s="8">
        <v>2.65</v>
      </c>
      <c r="D2488" s="9">
        <v>10323</v>
      </c>
      <c r="E2488" s="6">
        <v>4</v>
      </c>
      <c r="F2488" s="6">
        <v>4</v>
      </c>
      <c r="G2488" s="6">
        <v>4</v>
      </c>
      <c r="H2488" s="6" t="s">
        <v>19785</v>
      </c>
      <c r="I2488" s="6">
        <v>2</v>
      </c>
      <c r="J2488" s="6">
        <v>11</v>
      </c>
      <c r="K2488" s="6">
        <v>14</v>
      </c>
      <c r="L2488" s="6" t="s">
        <v>143</v>
      </c>
      <c r="M2488" s="6" t="s">
        <v>19790</v>
      </c>
      <c r="N2488" s="6">
        <v>5</v>
      </c>
      <c r="O2488" s="6">
        <v>4.5</v>
      </c>
      <c r="P2488" s="6">
        <v>5</v>
      </c>
      <c r="Q2488" s="6">
        <v>5</v>
      </c>
      <c r="R2488" s="6" t="s">
        <v>8303</v>
      </c>
      <c r="S2488" s="6" t="s">
        <v>3629</v>
      </c>
      <c r="T2488" s="6" t="s">
        <v>8301</v>
      </c>
    </row>
    <row r="2489" spans="1:20" x14ac:dyDescent="0.25">
      <c r="A2489" s="6" t="s">
        <v>7427</v>
      </c>
      <c r="B2489" s="7">
        <f>(#REF!/#REF!)*10000000</f>
        <v>2570.2461337399254</v>
      </c>
      <c r="C2489" s="8">
        <v>2.36</v>
      </c>
      <c r="D2489" s="9">
        <v>9182</v>
      </c>
      <c r="E2489" s="6">
        <v>4</v>
      </c>
      <c r="F2489" s="6">
        <v>6</v>
      </c>
      <c r="G2489" s="6">
        <v>4</v>
      </c>
      <c r="H2489" s="6" t="s">
        <v>19785</v>
      </c>
      <c r="I2489" s="6">
        <v>1</v>
      </c>
      <c r="J2489" s="6">
        <v>8</v>
      </c>
      <c r="K2489" s="6">
        <v>18</v>
      </c>
      <c r="L2489" s="6" t="s">
        <v>270</v>
      </c>
      <c r="M2489" s="6" t="s">
        <v>19786</v>
      </c>
      <c r="N2489" s="6">
        <v>5</v>
      </c>
      <c r="O2489" s="6">
        <v>4</v>
      </c>
      <c r="P2489" s="6">
        <v>4</v>
      </c>
      <c r="Q2489" s="6">
        <v>3</v>
      </c>
      <c r="R2489" s="6" t="s">
        <v>7425</v>
      </c>
      <c r="S2489" s="6" t="s">
        <v>7426</v>
      </c>
      <c r="T2489" s="6" t="s">
        <v>4782</v>
      </c>
    </row>
    <row r="2490" spans="1:20" x14ac:dyDescent="0.25">
      <c r="A2490" s="6" t="s">
        <v>382</v>
      </c>
      <c r="B2490" s="7">
        <f>(#REF!/#REF!)*10000000</f>
        <v>2572.01646090535</v>
      </c>
      <c r="C2490" s="8">
        <v>6.25</v>
      </c>
      <c r="D2490" s="9">
        <v>24300</v>
      </c>
      <c r="E2490" s="6">
        <v>3</v>
      </c>
      <c r="F2490" s="6">
        <v>5</v>
      </c>
      <c r="G2490" s="6">
        <v>4</v>
      </c>
      <c r="H2490" s="6" t="s">
        <v>19785</v>
      </c>
      <c r="I2490" s="6">
        <v>1</v>
      </c>
      <c r="J2490" s="6">
        <v>5</v>
      </c>
      <c r="K2490" s="6">
        <v>17</v>
      </c>
      <c r="L2490" s="6" t="s">
        <v>206</v>
      </c>
      <c r="M2490" s="6" t="s">
        <v>19790</v>
      </c>
      <c r="N2490" s="6">
        <v>4</v>
      </c>
      <c r="O2490" s="6">
        <v>4</v>
      </c>
      <c r="P2490" s="6">
        <v>4</v>
      </c>
      <c r="Q2490" s="6">
        <v>5</v>
      </c>
      <c r="R2490" s="6" t="s">
        <v>381</v>
      </c>
      <c r="S2490" s="6" t="s">
        <v>171</v>
      </c>
      <c r="T2490" s="6" t="s">
        <v>376</v>
      </c>
    </row>
    <row r="2491" spans="1:20" x14ac:dyDescent="0.25">
      <c r="A2491" s="6" t="s">
        <v>6498</v>
      </c>
      <c r="B2491" s="7">
        <f>(#REF!/#REF!)*10000000</f>
        <v>2575.0441436138904</v>
      </c>
      <c r="C2491" s="8">
        <v>5.25</v>
      </c>
      <c r="D2491" s="9">
        <v>20388</v>
      </c>
      <c r="E2491" s="6">
        <v>4</v>
      </c>
      <c r="F2491" s="6">
        <v>4</v>
      </c>
      <c r="G2491" s="6">
        <v>3</v>
      </c>
      <c r="H2491" s="6" t="s">
        <v>19791</v>
      </c>
      <c r="I2491" s="6">
        <v>3</v>
      </c>
      <c r="J2491" s="6">
        <v>9</v>
      </c>
      <c r="K2491" s="6">
        <v>18</v>
      </c>
      <c r="L2491" s="6" t="s">
        <v>304</v>
      </c>
      <c r="M2491" s="6" t="s">
        <v>19787</v>
      </c>
      <c r="N2491" s="6">
        <v>5</v>
      </c>
      <c r="O2491" s="6">
        <v>4</v>
      </c>
      <c r="P2491" s="6">
        <v>4</v>
      </c>
      <c r="Q2491" s="6">
        <v>5</v>
      </c>
      <c r="R2491" s="6" t="s">
        <v>6496</v>
      </c>
      <c r="S2491" s="6" t="s">
        <v>6497</v>
      </c>
      <c r="T2491" s="6" t="s">
        <v>6492</v>
      </c>
    </row>
    <row r="2492" spans="1:20" x14ac:dyDescent="0.25">
      <c r="A2492" s="6" t="s">
        <v>9216</v>
      </c>
      <c r="B2492" s="7">
        <f>(#REF!/#REF!)*10000000</f>
        <v>2575.1957148743304</v>
      </c>
      <c r="C2492" s="8">
        <v>1.25</v>
      </c>
      <c r="D2492" s="9">
        <v>4854</v>
      </c>
      <c r="E2492" s="6">
        <v>4</v>
      </c>
      <c r="F2492" s="6">
        <v>5</v>
      </c>
      <c r="G2492" s="6">
        <v>2</v>
      </c>
      <c r="H2492" s="6" t="s">
        <v>19785</v>
      </c>
      <c r="I2492" s="6">
        <v>2</v>
      </c>
      <c r="J2492" s="6">
        <v>8</v>
      </c>
      <c r="K2492" s="6">
        <v>14</v>
      </c>
      <c r="L2492" s="6" t="s">
        <v>703</v>
      </c>
      <c r="M2492" s="6" t="s">
        <v>19786</v>
      </c>
      <c r="N2492" s="6">
        <v>5</v>
      </c>
      <c r="O2492" s="6">
        <v>4</v>
      </c>
      <c r="P2492" s="6">
        <v>5</v>
      </c>
      <c r="Q2492" s="6">
        <v>5</v>
      </c>
      <c r="R2492" s="6"/>
      <c r="S2492" s="6" t="s">
        <v>5426</v>
      </c>
      <c r="T2492" s="6" t="s">
        <v>9214</v>
      </c>
    </row>
    <row r="2493" spans="1:20" x14ac:dyDescent="0.25">
      <c r="A2493" s="6" t="s">
        <v>13331</v>
      </c>
      <c r="B2493" s="7">
        <f>(#REF!/#REF!)*10000000</f>
        <v>2575.1957148743304</v>
      </c>
      <c r="C2493" s="8">
        <v>1.25</v>
      </c>
      <c r="D2493" s="9">
        <v>4854</v>
      </c>
      <c r="E2493" s="6">
        <v>4</v>
      </c>
      <c r="F2493" s="6">
        <v>4</v>
      </c>
      <c r="G2493" s="6">
        <v>3</v>
      </c>
      <c r="H2493" s="6" t="s">
        <v>19791</v>
      </c>
      <c r="I2493" s="6">
        <v>2</v>
      </c>
      <c r="J2493" s="6">
        <v>10</v>
      </c>
      <c r="K2493" s="6">
        <v>14</v>
      </c>
      <c r="L2493" s="6" t="s">
        <v>270</v>
      </c>
      <c r="M2493" s="6" t="s">
        <v>19786</v>
      </c>
      <c r="N2493" s="6">
        <v>5</v>
      </c>
      <c r="O2493" s="6">
        <v>4</v>
      </c>
      <c r="P2493" s="6">
        <v>5</v>
      </c>
      <c r="Q2493" s="6">
        <v>5</v>
      </c>
      <c r="R2493" s="6"/>
      <c r="S2493" s="6" t="s">
        <v>3629</v>
      </c>
      <c r="T2493" s="6" t="s">
        <v>9214</v>
      </c>
    </row>
    <row r="2494" spans="1:20" x14ac:dyDescent="0.25">
      <c r="A2494" s="6" t="s">
        <v>18307</v>
      </c>
      <c r="B2494" s="7">
        <f>(#REF!/#REF!)*10000000</f>
        <v>2575.6600128783002</v>
      </c>
      <c r="C2494" s="8">
        <v>2</v>
      </c>
      <c r="D2494" s="9">
        <v>7765</v>
      </c>
      <c r="E2494" s="6">
        <v>3</v>
      </c>
      <c r="F2494" s="6">
        <v>3</v>
      </c>
      <c r="G2494" s="6">
        <v>0</v>
      </c>
      <c r="H2494" s="6" t="s">
        <v>19785</v>
      </c>
      <c r="I2494" s="6">
        <v>1</v>
      </c>
      <c r="J2494" s="6">
        <v>15</v>
      </c>
      <c r="K2494" s="6">
        <v>16</v>
      </c>
      <c r="L2494" s="6"/>
      <c r="M2494" s="6" t="s">
        <v>19786</v>
      </c>
      <c r="N2494" s="6">
        <v>4</v>
      </c>
      <c r="O2494" s="6">
        <v>4</v>
      </c>
      <c r="P2494" s="6">
        <v>4.5</v>
      </c>
      <c r="Q2494" s="6">
        <v>4.5</v>
      </c>
      <c r="R2494" s="6" t="s">
        <v>93</v>
      </c>
      <c r="S2494" s="6" t="s">
        <v>18305</v>
      </c>
      <c r="T2494" s="6" t="s">
        <v>376</v>
      </c>
    </row>
    <row r="2495" spans="1:20" x14ac:dyDescent="0.25">
      <c r="A2495" s="6" t="s">
        <v>10756</v>
      </c>
      <c r="B2495" s="7">
        <f>(#REF!/#REF!)*10000000</f>
        <v>2576.090067741628</v>
      </c>
      <c r="C2495" s="8">
        <v>2.7</v>
      </c>
      <c r="D2495" s="9">
        <v>10481</v>
      </c>
      <c r="E2495" s="6">
        <v>4</v>
      </c>
      <c r="F2495" s="6">
        <v>4</v>
      </c>
      <c r="G2495" s="6">
        <v>4</v>
      </c>
      <c r="H2495" s="6" t="s">
        <v>19785</v>
      </c>
      <c r="I2495" s="6">
        <v>1</v>
      </c>
      <c r="J2495" s="6">
        <v>18</v>
      </c>
      <c r="K2495" s="6">
        <v>32</v>
      </c>
      <c r="L2495" s="6" t="s">
        <v>270</v>
      </c>
      <c r="M2495" s="6" t="s">
        <v>19790</v>
      </c>
      <c r="N2495" s="6">
        <v>5</v>
      </c>
      <c r="O2495" s="6">
        <v>4.5</v>
      </c>
      <c r="P2495" s="6">
        <v>5</v>
      </c>
      <c r="Q2495" s="6">
        <v>4</v>
      </c>
      <c r="R2495" s="6"/>
      <c r="S2495" s="6" t="s">
        <v>3265</v>
      </c>
      <c r="T2495" s="6" t="s">
        <v>10754</v>
      </c>
    </row>
    <row r="2496" spans="1:20" x14ac:dyDescent="0.25">
      <c r="A2496" s="6" t="s">
        <v>6310</v>
      </c>
      <c r="B2496" s="7">
        <f>(#REF!/#REF!)*10000000</f>
        <v>2576.1942188455159</v>
      </c>
      <c r="C2496" s="8">
        <v>2.95</v>
      </c>
      <c r="D2496" s="9">
        <v>11451</v>
      </c>
      <c r="E2496" s="6">
        <v>4</v>
      </c>
      <c r="F2496" s="6">
        <v>5</v>
      </c>
      <c r="G2496" s="6">
        <v>4</v>
      </c>
      <c r="H2496" s="6" t="s">
        <v>19785</v>
      </c>
      <c r="I2496" s="6">
        <v>1</v>
      </c>
      <c r="J2496" s="6">
        <v>10</v>
      </c>
      <c r="K2496" s="6">
        <v>32</v>
      </c>
      <c r="L2496" s="6" t="s">
        <v>143</v>
      </c>
      <c r="M2496" s="6" t="s">
        <v>19786</v>
      </c>
      <c r="N2496" s="6">
        <v>5</v>
      </c>
      <c r="O2496" s="6">
        <v>4.5</v>
      </c>
      <c r="P2496" s="6">
        <v>5</v>
      </c>
      <c r="Q2496" s="6">
        <v>4</v>
      </c>
      <c r="R2496" s="6" t="s">
        <v>6309</v>
      </c>
      <c r="S2496" s="6" t="s">
        <v>2774</v>
      </c>
      <c r="T2496" s="6" t="s">
        <v>6307</v>
      </c>
    </row>
    <row r="2497" spans="1:20" x14ac:dyDescent="0.25">
      <c r="A2497" s="6" t="s">
        <v>11827</v>
      </c>
      <c r="B2497" s="7">
        <f>(#REF!/#REF!)*10000000</f>
        <v>2579.0239386324556</v>
      </c>
      <c r="C2497" s="8">
        <v>1.95</v>
      </c>
      <c r="D2497" s="9">
        <v>7561</v>
      </c>
      <c r="E2497" s="6">
        <v>3</v>
      </c>
      <c r="F2497" s="6">
        <v>4</v>
      </c>
      <c r="G2497" s="6">
        <v>3</v>
      </c>
      <c r="H2497" s="6" t="s">
        <v>19785</v>
      </c>
      <c r="I2497" s="6">
        <v>2</v>
      </c>
      <c r="J2497" s="6">
        <v>9</v>
      </c>
      <c r="K2497" s="6">
        <v>24</v>
      </c>
      <c r="L2497" s="6" t="s">
        <v>703</v>
      </c>
      <c r="M2497" s="6" t="s">
        <v>19786</v>
      </c>
      <c r="N2497" s="6">
        <v>5</v>
      </c>
      <c r="O2497" s="6">
        <v>4.5</v>
      </c>
      <c r="P2497" s="6">
        <v>4</v>
      </c>
      <c r="Q2497" s="6">
        <v>4</v>
      </c>
      <c r="R2497" s="6" t="s">
        <v>11825</v>
      </c>
      <c r="S2497" s="6" t="s">
        <v>11826</v>
      </c>
      <c r="T2497" s="6" t="s">
        <v>11823</v>
      </c>
    </row>
    <row r="2498" spans="1:20" x14ac:dyDescent="0.25">
      <c r="A2498" s="6" t="s">
        <v>8805</v>
      </c>
      <c r="B2498" s="7">
        <f>(#REF!/#REF!)*10000000</f>
        <v>2579.2584631918326</v>
      </c>
      <c r="C2498" s="8">
        <v>2.4</v>
      </c>
      <c r="D2498" s="9">
        <v>9305</v>
      </c>
      <c r="E2498" s="6">
        <v>3</v>
      </c>
      <c r="F2498" s="6">
        <v>4</v>
      </c>
      <c r="G2498" s="6">
        <v>4</v>
      </c>
      <c r="H2498" s="6" t="s">
        <v>19785</v>
      </c>
      <c r="I2498" s="6">
        <v>1</v>
      </c>
      <c r="J2498" s="6">
        <v>3</v>
      </c>
      <c r="K2498" s="6">
        <v>24</v>
      </c>
      <c r="L2498" s="6" t="s">
        <v>143</v>
      </c>
      <c r="M2498" s="6" t="s">
        <v>19786</v>
      </c>
      <c r="N2498" s="6">
        <v>5</v>
      </c>
      <c r="O2498" s="6">
        <v>4.5</v>
      </c>
      <c r="P2498" s="6">
        <v>4</v>
      </c>
      <c r="Q2498" s="6">
        <v>4</v>
      </c>
      <c r="R2498" s="6" t="s">
        <v>8804</v>
      </c>
      <c r="S2498" s="6" t="s">
        <v>171</v>
      </c>
      <c r="T2498" s="6" t="s">
        <v>321</v>
      </c>
    </row>
    <row r="2499" spans="1:20" x14ac:dyDescent="0.25">
      <c r="A2499" s="6" t="s">
        <v>18224</v>
      </c>
      <c r="B2499" s="7">
        <f>(#REF!/#REF!)*10000000</f>
        <v>2579.8769597142291</v>
      </c>
      <c r="C2499" s="8">
        <v>1.3</v>
      </c>
      <c r="D2499" s="9">
        <v>5039</v>
      </c>
      <c r="E2499" s="6">
        <v>4</v>
      </c>
      <c r="F2499" s="6">
        <v>4</v>
      </c>
      <c r="G2499" s="6">
        <v>4</v>
      </c>
      <c r="H2499" s="6" t="s">
        <v>19785</v>
      </c>
      <c r="I2499" s="6">
        <v>0</v>
      </c>
      <c r="J2499" s="6">
        <v>9</v>
      </c>
      <c r="K2499" s="6">
        <v>11</v>
      </c>
      <c r="L2499" s="6" t="s">
        <v>270</v>
      </c>
      <c r="M2499" s="6" t="s">
        <v>19789</v>
      </c>
      <c r="N2499" s="6">
        <v>4</v>
      </c>
      <c r="O2499" s="6">
        <v>4</v>
      </c>
      <c r="P2499" s="6">
        <v>4</v>
      </c>
      <c r="Q2499" s="6">
        <v>4</v>
      </c>
      <c r="R2499" s="6" t="s">
        <v>234</v>
      </c>
      <c r="S2499" s="6"/>
      <c r="T2499" s="6" t="s">
        <v>18222</v>
      </c>
    </row>
    <row r="2500" spans="1:20" x14ac:dyDescent="0.25">
      <c r="A2500" s="6" t="s">
        <v>6940</v>
      </c>
      <c r="B2500" s="7">
        <f>(#REF!/#REF!)*10000000</f>
        <v>2585.018382352941</v>
      </c>
      <c r="C2500" s="8">
        <v>2.25</v>
      </c>
      <c r="D2500" s="9">
        <v>8704</v>
      </c>
      <c r="E2500" s="6">
        <v>3</v>
      </c>
      <c r="F2500" s="6">
        <v>4</v>
      </c>
      <c r="G2500" s="6">
        <v>3</v>
      </c>
      <c r="H2500" s="6" t="s">
        <v>19785</v>
      </c>
      <c r="I2500" s="6">
        <v>1</v>
      </c>
      <c r="J2500" s="6">
        <v>14</v>
      </c>
      <c r="K2500" s="6">
        <v>27</v>
      </c>
      <c r="L2500" s="6" t="s">
        <v>143</v>
      </c>
      <c r="M2500" s="6" t="s">
        <v>19786</v>
      </c>
      <c r="N2500" s="6">
        <v>4.5</v>
      </c>
      <c r="O2500" s="6">
        <v>5</v>
      </c>
      <c r="P2500" s="6">
        <v>4.5</v>
      </c>
      <c r="Q2500" s="6">
        <v>4.5</v>
      </c>
      <c r="R2500" s="6" t="s">
        <v>93</v>
      </c>
      <c r="S2500" s="6" t="s">
        <v>6159</v>
      </c>
      <c r="T2500" s="6" t="s">
        <v>6141</v>
      </c>
    </row>
    <row r="2501" spans="1:20" x14ac:dyDescent="0.25">
      <c r="A2501" s="6" t="s">
        <v>17157</v>
      </c>
      <c r="B2501" s="7">
        <f>(#REF!/#REF!)*10000000</f>
        <v>2585.1410587838595</v>
      </c>
      <c r="C2501" s="8">
        <v>2.2999999999999998</v>
      </c>
      <c r="D2501" s="9">
        <v>8897</v>
      </c>
      <c r="E2501" s="6">
        <v>3</v>
      </c>
      <c r="F2501" s="6">
        <v>4</v>
      </c>
      <c r="G2501" s="6">
        <v>4</v>
      </c>
      <c r="H2501" s="6" t="s">
        <v>19785</v>
      </c>
      <c r="I2501" s="6">
        <v>2</v>
      </c>
      <c r="J2501" s="6">
        <v>10</v>
      </c>
      <c r="K2501" s="6">
        <v>27</v>
      </c>
      <c r="L2501" s="6" t="s">
        <v>270</v>
      </c>
      <c r="M2501" s="6" t="s">
        <v>19788</v>
      </c>
      <c r="N2501" s="6">
        <v>4.5</v>
      </c>
      <c r="O2501" s="6">
        <v>5</v>
      </c>
      <c r="P2501" s="6">
        <v>4.5</v>
      </c>
      <c r="Q2501" s="6">
        <v>4.5</v>
      </c>
      <c r="R2501" s="6" t="s">
        <v>93</v>
      </c>
      <c r="S2501" s="6" t="s">
        <v>17156</v>
      </c>
      <c r="T2501" s="6" t="s">
        <v>17154</v>
      </c>
    </row>
    <row r="2502" spans="1:20" x14ac:dyDescent="0.25">
      <c r="A2502" s="6" t="s">
        <v>13555</v>
      </c>
      <c r="B2502" s="7">
        <f>(#REF!/#REF!)*10000000</f>
        <v>2585.251754277976</v>
      </c>
      <c r="C2502" s="8">
        <v>2.1</v>
      </c>
      <c r="D2502" s="9">
        <v>8123</v>
      </c>
      <c r="E2502" s="6">
        <v>3</v>
      </c>
      <c r="F2502" s="6">
        <v>4</v>
      </c>
      <c r="G2502" s="6">
        <v>4</v>
      </c>
      <c r="H2502" s="6" t="s">
        <v>19785</v>
      </c>
      <c r="I2502" s="6">
        <v>1</v>
      </c>
      <c r="J2502" s="6">
        <v>11</v>
      </c>
      <c r="K2502" s="6">
        <v>27</v>
      </c>
      <c r="L2502" s="6" t="s">
        <v>206</v>
      </c>
      <c r="M2502" s="6" t="s">
        <v>19786</v>
      </c>
      <c r="N2502" s="6">
        <v>4.5</v>
      </c>
      <c r="O2502" s="6">
        <v>5</v>
      </c>
      <c r="P2502" s="6">
        <v>4.5</v>
      </c>
      <c r="Q2502" s="6">
        <v>4.5</v>
      </c>
      <c r="R2502" s="6" t="s">
        <v>13554</v>
      </c>
      <c r="S2502" s="6" t="s">
        <v>6376</v>
      </c>
      <c r="T2502" s="6" t="s">
        <v>478</v>
      </c>
    </row>
    <row r="2503" spans="1:20" x14ac:dyDescent="0.25">
      <c r="A2503" s="6" t="s">
        <v>9450</v>
      </c>
      <c r="B2503" s="7">
        <f>(#REF!/#REF!)*10000000</f>
        <v>2588.0228708997893</v>
      </c>
      <c r="C2503" s="8">
        <v>0.86</v>
      </c>
      <c r="D2503" s="9">
        <v>3323</v>
      </c>
      <c r="E2503" s="6">
        <v>3</v>
      </c>
      <c r="F2503" s="6">
        <v>3</v>
      </c>
      <c r="G2503" s="6">
        <v>4</v>
      </c>
      <c r="H2503" s="6" t="s">
        <v>19785</v>
      </c>
      <c r="I2503" s="6">
        <v>1</v>
      </c>
      <c r="J2503" s="6">
        <v>3</v>
      </c>
      <c r="K2503" s="6">
        <v>9</v>
      </c>
      <c r="L2503" s="6" t="s">
        <v>703</v>
      </c>
      <c r="M2503" s="6" t="s">
        <v>19790</v>
      </c>
      <c r="N2503" s="6">
        <v>5</v>
      </c>
      <c r="O2503" s="6">
        <v>4.5</v>
      </c>
      <c r="P2503" s="6">
        <v>4.5</v>
      </c>
      <c r="Q2503" s="6">
        <v>4</v>
      </c>
      <c r="R2503" s="6"/>
      <c r="S2503" s="6" t="s">
        <v>9449</v>
      </c>
      <c r="T2503" s="6" t="s">
        <v>2583</v>
      </c>
    </row>
    <row r="2504" spans="1:20" x14ac:dyDescent="0.25">
      <c r="A2504" s="6" t="s">
        <v>14080</v>
      </c>
      <c r="B2504" s="7">
        <f>(#REF!/#REF!)*10000000</f>
        <v>2588.1273751801864</v>
      </c>
      <c r="C2504" s="8">
        <v>3.95</v>
      </c>
      <c r="D2504" s="9">
        <v>15262</v>
      </c>
      <c r="E2504" s="6">
        <v>3</v>
      </c>
      <c r="F2504" s="6">
        <v>3</v>
      </c>
      <c r="G2504" s="6">
        <v>3</v>
      </c>
      <c r="H2504" s="6" t="s">
        <v>19785</v>
      </c>
      <c r="I2504" s="6">
        <v>1</v>
      </c>
      <c r="J2504" s="6">
        <v>33</v>
      </c>
      <c r="K2504" s="6">
        <v>33</v>
      </c>
      <c r="L2504" s="6" t="s">
        <v>270</v>
      </c>
      <c r="M2504" s="6" t="s">
        <v>19789</v>
      </c>
      <c r="N2504" s="6">
        <v>4</v>
      </c>
      <c r="O2504" s="6">
        <v>4</v>
      </c>
      <c r="P2504" s="6">
        <v>5</v>
      </c>
      <c r="Q2504" s="6">
        <v>4</v>
      </c>
      <c r="R2504" s="6" t="s">
        <v>14079</v>
      </c>
      <c r="S2504" s="6" t="s">
        <v>171</v>
      </c>
      <c r="T2504" s="6" t="s">
        <v>2521</v>
      </c>
    </row>
    <row r="2505" spans="1:20" x14ac:dyDescent="0.25">
      <c r="A2505" s="6" t="s">
        <v>13351</v>
      </c>
      <c r="B2505" s="7">
        <f>(#REF!/#REF!)*10000000</f>
        <v>2588.1683731513085</v>
      </c>
      <c r="C2505" s="8">
        <v>0.91</v>
      </c>
      <c r="D2505" s="9">
        <v>3516</v>
      </c>
      <c r="E2505" s="6">
        <v>3</v>
      </c>
      <c r="F2505" s="6">
        <v>3</v>
      </c>
      <c r="G2505" s="6">
        <v>4</v>
      </c>
      <c r="H2505" s="6" t="s">
        <v>19785</v>
      </c>
      <c r="I2505" s="6">
        <v>1</v>
      </c>
      <c r="J2505" s="6">
        <v>8</v>
      </c>
      <c r="K2505" s="6">
        <v>10</v>
      </c>
      <c r="L2505" s="6" t="s">
        <v>270</v>
      </c>
      <c r="M2505" s="6" t="s">
        <v>19790</v>
      </c>
      <c r="N2505" s="6">
        <v>5</v>
      </c>
      <c r="O2505" s="6">
        <v>4.5</v>
      </c>
      <c r="P2505" s="6">
        <v>4.5</v>
      </c>
      <c r="Q2505" s="6">
        <v>4</v>
      </c>
      <c r="R2505" s="6" t="s">
        <v>6430</v>
      </c>
      <c r="S2505" s="6" t="s">
        <v>11591</v>
      </c>
      <c r="T2505" s="6" t="s">
        <v>2583</v>
      </c>
    </row>
    <row r="2506" spans="1:20" x14ac:dyDescent="0.25">
      <c r="A2506" s="6" t="s">
        <v>7176</v>
      </c>
      <c r="B2506" s="7">
        <f>(#REF!/#REF!)*10000000</f>
        <v>2588.4383088869718</v>
      </c>
      <c r="C2506" s="8">
        <v>0.9</v>
      </c>
      <c r="D2506" s="9">
        <v>3477</v>
      </c>
      <c r="E2506" s="6">
        <v>3</v>
      </c>
      <c r="F2506" s="6">
        <v>3</v>
      </c>
      <c r="G2506" s="6">
        <v>4</v>
      </c>
      <c r="H2506" s="6" t="s">
        <v>19785</v>
      </c>
      <c r="I2506" s="6">
        <v>1</v>
      </c>
      <c r="J2506" s="6">
        <v>8</v>
      </c>
      <c r="K2506" s="6">
        <v>10</v>
      </c>
      <c r="L2506" s="6" t="s">
        <v>270</v>
      </c>
      <c r="M2506" s="6" t="s">
        <v>19790</v>
      </c>
      <c r="N2506" s="6">
        <v>5</v>
      </c>
      <c r="O2506" s="6">
        <v>4.5</v>
      </c>
      <c r="P2506" s="6">
        <v>4.5</v>
      </c>
      <c r="Q2506" s="6">
        <v>4</v>
      </c>
      <c r="R2506" s="6" t="s">
        <v>6430</v>
      </c>
      <c r="S2506" s="6" t="s">
        <v>7175</v>
      </c>
      <c r="T2506" s="6" t="s">
        <v>2583</v>
      </c>
    </row>
    <row r="2507" spans="1:20" x14ac:dyDescent="0.25">
      <c r="A2507" s="6" t="s">
        <v>14466</v>
      </c>
      <c r="B2507" s="7">
        <f>(#REF!/#REF!)*10000000</f>
        <v>2588.4383088869718</v>
      </c>
      <c r="C2507" s="8">
        <v>0.9</v>
      </c>
      <c r="D2507" s="9">
        <v>3477</v>
      </c>
      <c r="E2507" s="6">
        <v>3</v>
      </c>
      <c r="F2507" s="6">
        <v>3</v>
      </c>
      <c r="G2507" s="6">
        <v>3</v>
      </c>
      <c r="H2507" s="6" t="s">
        <v>19785</v>
      </c>
      <c r="I2507" s="6">
        <v>1</v>
      </c>
      <c r="J2507" s="6">
        <v>2</v>
      </c>
      <c r="K2507" s="6">
        <v>9</v>
      </c>
      <c r="L2507" s="6"/>
      <c r="M2507" s="6" t="s">
        <v>19787</v>
      </c>
      <c r="N2507" s="6">
        <v>5</v>
      </c>
      <c r="O2507" s="6">
        <v>4.5</v>
      </c>
      <c r="P2507" s="6">
        <v>4.5</v>
      </c>
      <c r="Q2507" s="6">
        <v>4</v>
      </c>
      <c r="R2507" s="6" t="s">
        <v>14465</v>
      </c>
      <c r="S2507" s="6" t="s">
        <v>4768</v>
      </c>
      <c r="T2507" s="6" t="s">
        <v>2583</v>
      </c>
    </row>
    <row r="2508" spans="1:20" x14ac:dyDescent="0.25">
      <c r="A2508" s="6" t="s">
        <v>9456</v>
      </c>
      <c r="B2508" s="7">
        <f>(#REF!/#REF!)*10000000</f>
        <v>2588.686481303931</v>
      </c>
      <c r="C2508" s="8">
        <v>0.81</v>
      </c>
      <c r="D2508" s="9">
        <v>3129</v>
      </c>
      <c r="E2508" s="6">
        <v>3</v>
      </c>
      <c r="F2508" s="6">
        <v>3</v>
      </c>
      <c r="G2508" s="6">
        <v>4</v>
      </c>
      <c r="H2508" s="6" t="s">
        <v>19785</v>
      </c>
      <c r="I2508" s="6">
        <v>1</v>
      </c>
      <c r="J2508" s="6">
        <v>2</v>
      </c>
      <c r="K2508" s="6">
        <v>9</v>
      </c>
      <c r="L2508" s="6" t="s">
        <v>322</v>
      </c>
      <c r="M2508" s="6" t="s">
        <v>19790</v>
      </c>
      <c r="N2508" s="6">
        <v>5</v>
      </c>
      <c r="O2508" s="6">
        <v>4.5</v>
      </c>
      <c r="P2508" s="6">
        <v>4.5</v>
      </c>
      <c r="Q2508" s="6">
        <v>4</v>
      </c>
      <c r="R2508" s="6"/>
      <c r="S2508" s="6" t="s">
        <v>9455</v>
      </c>
      <c r="T2508" s="6" t="s">
        <v>2583</v>
      </c>
    </row>
    <row r="2509" spans="1:20" x14ac:dyDescent="0.25">
      <c r="A2509" s="6" t="s">
        <v>1318</v>
      </c>
      <c r="B2509" s="7">
        <f>(#REF!/#REF!)*10000000</f>
        <v>2597.0346586079895</v>
      </c>
      <c r="C2509" s="8">
        <v>2.75</v>
      </c>
      <c r="D2509" s="9">
        <v>10589</v>
      </c>
      <c r="E2509" s="6">
        <v>4</v>
      </c>
      <c r="F2509" s="6">
        <v>4</v>
      </c>
      <c r="G2509" s="6">
        <v>4</v>
      </c>
      <c r="H2509" s="6" t="s">
        <v>19791</v>
      </c>
      <c r="I2509" s="6">
        <v>3</v>
      </c>
      <c r="J2509" s="6">
        <v>20</v>
      </c>
      <c r="K2509" s="6">
        <v>32</v>
      </c>
      <c r="L2509" s="6" t="s">
        <v>270</v>
      </c>
      <c r="M2509" s="6" t="s">
        <v>19789</v>
      </c>
      <c r="N2509" s="6"/>
      <c r="O2509" s="6"/>
      <c r="P2509" s="6"/>
      <c r="Q2509" s="6"/>
      <c r="R2509" s="6" t="s">
        <v>1316</v>
      </c>
      <c r="S2509" s="6" t="s">
        <v>1317</v>
      </c>
      <c r="T2509" s="6" t="s">
        <v>335</v>
      </c>
    </row>
    <row r="2510" spans="1:20" x14ac:dyDescent="0.25">
      <c r="A2510" s="6" t="s">
        <v>10844</v>
      </c>
      <c r="B2510" s="7">
        <f>(#REF!/#REF!)*10000000</f>
        <v>2598.0489747163047</v>
      </c>
      <c r="C2510" s="8">
        <v>2.61</v>
      </c>
      <c r="D2510" s="9">
        <v>10046</v>
      </c>
      <c r="E2510" s="6">
        <v>3</v>
      </c>
      <c r="F2510" s="6">
        <v>3</v>
      </c>
      <c r="G2510" s="6">
        <v>3</v>
      </c>
      <c r="H2510" s="6" t="s">
        <v>19785</v>
      </c>
      <c r="I2510" s="6">
        <v>2</v>
      </c>
      <c r="J2510" s="6">
        <v>14</v>
      </c>
      <c r="K2510" s="6">
        <v>24</v>
      </c>
      <c r="L2510" s="6" t="s">
        <v>143</v>
      </c>
      <c r="M2510" s="6" t="s">
        <v>19786</v>
      </c>
      <c r="N2510" s="6">
        <v>5</v>
      </c>
      <c r="O2510" s="6">
        <v>4.5</v>
      </c>
      <c r="P2510" s="6">
        <v>4</v>
      </c>
      <c r="Q2510" s="6">
        <v>4</v>
      </c>
      <c r="R2510" s="6" t="s">
        <v>10843</v>
      </c>
      <c r="S2510" s="6" t="s">
        <v>4166</v>
      </c>
      <c r="T2510" s="6" t="s">
        <v>5407</v>
      </c>
    </row>
    <row r="2511" spans="1:20" x14ac:dyDescent="0.25">
      <c r="A2511" s="6" t="s">
        <v>3403</v>
      </c>
      <c r="B2511" s="7">
        <f>(#REF!/#REF!)*10000000</f>
        <v>2598.1812731088244</v>
      </c>
      <c r="C2511" s="8">
        <v>2.6</v>
      </c>
      <c r="D2511" s="9">
        <v>10007</v>
      </c>
      <c r="E2511" s="6">
        <v>3</v>
      </c>
      <c r="F2511" s="6">
        <v>3</v>
      </c>
      <c r="G2511" s="6">
        <v>3</v>
      </c>
      <c r="H2511" s="6" t="s">
        <v>19785</v>
      </c>
      <c r="I2511" s="6">
        <v>3</v>
      </c>
      <c r="J2511" s="6">
        <v>2</v>
      </c>
      <c r="K2511" s="6">
        <v>24</v>
      </c>
      <c r="L2511" s="6" t="s">
        <v>143</v>
      </c>
      <c r="M2511" s="6" t="s">
        <v>19786</v>
      </c>
      <c r="N2511" s="6">
        <v>5</v>
      </c>
      <c r="O2511" s="6">
        <v>4.5</v>
      </c>
      <c r="P2511" s="6">
        <v>4</v>
      </c>
      <c r="Q2511" s="6">
        <v>4</v>
      </c>
      <c r="R2511" s="6" t="s">
        <v>3400</v>
      </c>
      <c r="S2511" s="6" t="s">
        <v>3401</v>
      </c>
      <c r="T2511" s="6" t="s">
        <v>321</v>
      </c>
    </row>
    <row r="2512" spans="1:20" x14ac:dyDescent="0.25">
      <c r="A2512" s="6" t="s">
        <v>2787</v>
      </c>
      <c r="B2512" s="7">
        <f>(#REF!/#REF!)*10000000</f>
        <v>2600.0452181777077</v>
      </c>
      <c r="C2512" s="8">
        <v>3.45</v>
      </c>
      <c r="D2512" s="9">
        <v>13269</v>
      </c>
      <c r="E2512" s="6">
        <v>4</v>
      </c>
      <c r="F2512" s="6">
        <v>4</v>
      </c>
      <c r="G2512" s="6">
        <v>3</v>
      </c>
      <c r="H2512" s="6" t="s">
        <v>19785</v>
      </c>
      <c r="I2512" s="6">
        <v>2</v>
      </c>
      <c r="J2512" s="6">
        <v>11</v>
      </c>
      <c r="K2512" s="6">
        <v>30</v>
      </c>
      <c r="L2512" s="6" t="s">
        <v>206</v>
      </c>
      <c r="M2512" s="6" t="s">
        <v>19789</v>
      </c>
      <c r="N2512" s="6"/>
      <c r="O2512" s="6"/>
      <c r="P2512" s="6"/>
      <c r="Q2512" s="6"/>
      <c r="R2512" s="6" t="s">
        <v>2785</v>
      </c>
      <c r="S2512" s="6" t="s">
        <v>2786</v>
      </c>
      <c r="T2512" s="6" t="s">
        <v>2782</v>
      </c>
    </row>
    <row r="2513" spans="1:20" x14ac:dyDescent="0.25">
      <c r="A2513" s="6" t="s">
        <v>8050</v>
      </c>
      <c r="B2513" s="7">
        <f>(#REF!/#REF!)*10000000</f>
        <v>2600.0684228532327</v>
      </c>
      <c r="C2513" s="8">
        <v>2.2799999999999998</v>
      </c>
      <c r="D2513" s="9">
        <v>8769</v>
      </c>
      <c r="E2513" s="6">
        <v>4</v>
      </c>
      <c r="F2513" s="6">
        <v>4</v>
      </c>
      <c r="G2513" s="6">
        <v>4</v>
      </c>
      <c r="H2513" s="6" t="s">
        <v>19785</v>
      </c>
      <c r="I2513" s="6">
        <v>1</v>
      </c>
      <c r="J2513" s="6">
        <v>8</v>
      </c>
      <c r="K2513" s="6">
        <v>26</v>
      </c>
      <c r="L2513" s="6" t="s">
        <v>206</v>
      </c>
      <c r="M2513" s="6" t="s">
        <v>19786</v>
      </c>
      <c r="N2513" s="6">
        <v>5</v>
      </c>
      <c r="O2513" s="6">
        <v>4</v>
      </c>
      <c r="P2513" s="6">
        <v>4</v>
      </c>
      <c r="Q2513" s="6">
        <v>4</v>
      </c>
      <c r="R2513" s="6"/>
      <c r="S2513" s="6" t="s">
        <v>8049</v>
      </c>
      <c r="T2513" s="6" t="s">
        <v>715</v>
      </c>
    </row>
    <row r="2514" spans="1:20" x14ac:dyDescent="0.25">
      <c r="A2514" s="6" t="s">
        <v>11813</v>
      </c>
      <c r="B2514" s="7">
        <f>(#REF!/#REF!)*10000000</f>
        <v>2600.1040041601668</v>
      </c>
      <c r="C2514" s="8">
        <v>3</v>
      </c>
      <c r="D2514" s="9">
        <v>11538</v>
      </c>
      <c r="E2514" s="6">
        <v>3</v>
      </c>
      <c r="F2514" s="6">
        <v>3</v>
      </c>
      <c r="G2514" s="6">
        <v>2</v>
      </c>
      <c r="H2514" s="6" t="s">
        <v>19785</v>
      </c>
      <c r="I2514" s="6">
        <v>1</v>
      </c>
      <c r="J2514" s="6">
        <v>2</v>
      </c>
      <c r="K2514" s="6">
        <v>28</v>
      </c>
      <c r="L2514" s="6" t="s">
        <v>304</v>
      </c>
      <c r="M2514" s="6" t="s">
        <v>19786</v>
      </c>
      <c r="N2514" s="6">
        <v>5</v>
      </c>
      <c r="O2514" s="6">
        <v>5</v>
      </c>
      <c r="P2514" s="6">
        <v>5</v>
      </c>
      <c r="Q2514" s="6">
        <v>3</v>
      </c>
      <c r="R2514" s="6" t="s">
        <v>11812</v>
      </c>
      <c r="S2514" s="6" t="s">
        <v>171</v>
      </c>
      <c r="T2514" s="6" t="s">
        <v>3847</v>
      </c>
    </row>
    <row r="2515" spans="1:20" x14ac:dyDescent="0.25">
      <c r="A2515" s="6" t="s">
        <v>3817</v>
      </c>
      <c r="B2515" s="7">
        <f>(#REF!/#REF!)*10000000</f>
        <v>2600.2029426686959</v>
      </c>
      <c r="C2515" s="8">
        <v>2.0499999999999998</v>
      </c>
      <c r="D2515" s="9">
        <v>7884</v>
      </c>
      <c r="E2515" s="6">
        <v>4</v>
      </c>
      <c r="F2515" s="6">
        <v>4</v>
      </c>
      <c r="G2515" s="6">
        <v>4</v>
      </c>
      <c r="H2515" s="6" t="s">
        <v>19785</v>
      </c>
      <c r="I2515" s="6">
        <v>1</v>
      </c>
      <c r="J2515" s="6">
        <v>7</v>
      </c>
      <c r="K2515" s="6">
        <v>9</v>
      </c>
      <c r="L2515" s="6" t="s">
        <v>31</v>
      </c>
      <c r="M2515" s="6" t="s">
        <v>19787</v>
      </c>
      <c r="N2515" s="6">
        <v>4</v>
      </c>
      <c r="O2515" s="6">
        <v>4</v>
      </c>
      <c r="P2515" s="6">
        <v>5</v>
      </c>
      <c r="Q2515" s="6">
        <v>5</v>
      </c>
      <c r="R2515" s="6" t="s">
        <v>3815</v>
      </c>
      <c r="S2515" s="6" t="s">
        <v>3816</v>
      </c>
      <c r="T2515" s="6" t="s">
        <v>3812</v>
      </c>
    </row>
    <row r="2516" spans="1:20" x14ac:dyDescent="0.25">
      <c r="A2516" s="6" t="s">
        <v>9921</v>
      </c>
      <c r="B2516" s="7">
        <f>(#REF!/#REF!)*10000000</f>
        <v>2600.2029426686959</v>
      </c>
      <c r="C2516" s="8">
        <v>2.0499999999999998</v>
      </c>
      <c r="D2516" s="9">
        <v>7884</v>
      </c>
      <c r="E2516" s="6">
        <v>4</v>
      </c>
      <c r="F2516" s="6">
        <v>4</v>
      </c>
      <c r="G2516" s="6">
        <v>4</v>
      </c>
      <c r="H2516" s="6" t="s">
        <v>19785</v>
      </c>
      <c r="I2516" s="6">
        <v>1</v>
      </c>
      <c r="J2516" s="6">
        <v>6</v>
      </c>
      <c r="K2516" s="6">
        <v>9</v>
      </c>
      <c r="L2516" s="6" t="s">
        <v>703</v>
      </c>
      <c r="M2516" s="6" t="s">
        <v>19786</v>
      </c>
      <c r="N2516" s="6">
        <v>4</v>
      </c>
      <c r="O2516" s="6">
        <v>4</v>
      </c>
      <c r="P2516" s="6">
        <v>5</v>
      </c>
      <c r="Q2516" s="6">
        <v>5</v>
      </c>
      <c r="R2516" s="6" t="s">
        <v>9919</v>
      </c>
      <c r="S2516" s="6" t="s">
        <v>9920</v>
      </c>
      <c r="T2516" s="6" t="s">
        <v>9917</v>
      </c>
    </row>
    <row r="2517" spans="1:20" x14ac:dyDescent="0.25">
      <c r="A2517" s="6" t="s">
        <v>18700</v>
      </c>
      <c r="B2517" s="7">
        <f>(#REF!/#REF!)*10000000</f>
        <v>2600.2542470819367</v>
      </c>
      <c r="C2517" s="8">
        <v>2.25</v>
      </c>
      <c r="D2517" s="9">
        <v>8653</v>
      </c>
      <c r="E2517" s="6">
        <v>3</v>
      </c>
      <c r="F2517" s="6">
        <v>3</v>
      </c>
      <c r="G2517" s="6">
        <v>4</v>
      </c>
      <c r="H2517" s="6" t="s">
        <v>19785</v>
      </c>
      <c r="I2517" s="6">
        <v>0</v>
      </c>
      <c r="J2517" s="6">
        <v>7</v>
      </c>
      <c r="K2517" s="6">
        <v>19</v>
      </c>
      <c r="L2517" s="6"/>
      <c r="M2517" s="6" t="s">
        <v>19790</v>
      </c>
      <c r="N2517" s="6">
        <v>4</v>
      </c>
      <c r="O2517" s="6">
        <v>4</v>
      </c>
      <c r="P2517" s="6">
        <v>5</v>
      </c>
      <c r="Q2517" s="6">
        <v>4</v>
      </c>
      <c r="R2517" s="6" t="s">
        <v>93</v>
      </c>
      <c r="S2517" s="6"/>
      <c r="T2517" s="6" t="s">
        <v>18697</v>
      </c>
    </row>
    <row r="2518" spans="1:20" x14ac:dyDescent="0.25">
      <c r="A2518" s="6" t="s">
        <v>9673</v>
      </c>
      <c r="B2518" s="7">
        <f>(#REF!/#REF!)*10000000</f>
        <v>2600.2971768202078</v>
      </c>
      <c r="C2518" s="8">
        <v>1.4</v>
      </c>
      <c r="D2518" s="9">
        <v>5384</v>
      </c>
      <c r="E2518" s="6">
        <v>4</v>
      </c>
      <c r="F2518" s="6">
        <v>5</v>
      </c>
      <c r="G2518" s="6">
        <v>3</v>
      </c>
      <c r="H2518" s="6" t="s">
        <v>19791</v>
      </c>
      <c r="I2518" s="6">
        <v>3</v>
      </c>
      <c r="J2518" s="6">
        <v>9</v>
      </c>
      <c r="K2518" s="6">
        <v>24</v>
      </c>
      <c r="L2518" s="6" t="s">
        <v>304</v>
      </c>
      <c r="M2518" s="6" t="s">
        <v>19786</v>
      </c>
      <c r="N2518" s="6">
        <v>5</v>
      </c>
      <c r="O2518" s="6">
        <v>4</v>
      </c>
      <c r="P2518" s="6">
        <v>4</v>
      </c>
      <c r="Q2518" s="6">
        <v>4</v>
      </c>
      <c r="R2518" s="6"/>
      <c r="S2518" s="6" t="s">
        <v>171</v>
      </c>
      <c r="T2518" s="6" t="s">
        <v>388</v>
      </c>
    </row>
    <row r="2519" spans="1:20" x14ac:dyDescent="0.25">
      <c r="A2519" s="6" t="s">
        <v>1825</v>
      </c>
      <c r="B2519" s="7">
        <f>(#REF!/#REF!)*10000000</f>
        <v>2600.4728132387709</v>
      </c>
      <c r="C2519" s="8">
        <v>1.65</v>
      </c>
      <c r="D2519" s="9">
        <v>6345</v>
      </c>
      <c r="E2519" s="6">
        <v>4</v>
      </c>
      <c r="F2519" s="6">
        <v>4</v>
      </c>
      <c r="G2519" s="6">
        <v>4</v>
      </c>
      <c r="H2519" s="6" t="s">
        <v>19785</v>
      </c>
      <c r="I2519" s="6">
        <v>1</v>
      </c>
      <c r="J2519" s="6">
        <v>11</v>
      </c>
      <c r="K2519" s="6">
        <v>21</v>
      </c>
      <c r="L2519" s="6" t="s">
        <v>31</v>
      </c>
      <c r="M2519" s="6" t="s">
        <v>19790</v>
      </c>
      <c r="N2519" s="6">
        <v>5</v>
      </c>
      <c r="O2519" s="6">
        <v>4</v>
      </c>
      <c r="P2519" s="6">
        <v>4</v>
      </c>
      <c r="Q2519" s="6">
        <v>3</v>
      </c>
      <c r="R2519" s="6"/>
      <c r="S2519" s="6" t="s">
        <v>1824</v>
      </c>
      <c r="T2519" s="6" t="s">
        <v>1820</v>
      </c>
    </row>
    <row r="2520" spans="1:20" x14ac:dyDescent="0.25">
      <c r="A2520" s="6" t="s">
        <v>9436</v>
      </c>
      <c r="B2520" s="7">
        <f>(#REF!/#REF!)*10000000</f>
        <v>2600.6022447303585</v>
      </c>
      <c r="C2520" s="8">
        <v>0.95</v>
      </c>
      <c r="D2520" s="9">
        <v>3653</v>
      </c>
      <c r="E2520" s="6">
        <v>3</v>
      </c>
      <c r="F2520" s="6">
        <v>4</v>
      </c>
      <c r="G2520" s="6">
        <v>3</v>
      </c>
      <c r="H2520" s="6" t="s">
        <v>19785</v>
      </c>
      <c r="I2520" s="6">
        <v>1</v>
      </c>
      <c r="J2520" s="6">
        <v>6</v>
      </c>
      <c r="K2520" s="6">
        <v>8</v>
      </c>
      <c r="L2520" s="6" t="s">
        <v>206</v>
      </c>
      <c r="M2520" s="6" t="s">
        <v>19790</v>
      </c>
      <c r="N2520" s="6">
        <v>5</v>
      </c>
      <c r="O2520" s="6">
        <v>4.5</v>
      </c>
      <c r="P2520" s="6">
        <v>4.5</v>
      </c>
      <c r="Q2520" s="6">
        <v>4</v>
      </c>
      <c r="R2520" s="6"/>
      <c r="S2520" s="6" t="s">
        <v>9435</v>
      </c>
      <c r="T2520" s="6" t="s">
        <v>2583</v>
      </c>
    </row>
    <row r="2521" spans="1:20" x14ac:dyDescent="0.25">
      <c r="A2521" s="6" t="s">
        <v>8686</v>
      </c>
      <c r="B2521" s="7">
        <f>(#REF!/#REF!)*10000000</f>
        <v>2605.0346460836772</v>
      </c>
      <c r="C2521" s="8">
        <v>2.97</v>
      </c>
      <c r="D2521" s="9">
        <v>11401</v>
      </c>
      <c r="E2521" s="6">
        <v>3</v>
      </c>
      <c r="F2521" s="6">
        <v>3</v>
      </c>
      <c r="G2521" s="6">
        <v>4</v>
      </c>
      <c r="H2521" s="6" t="s">
        <v>19785</v>
      </c>
      <c r="I2521" s="6">
        <v>1</v>
      </c>
      <c r="J2521" s="6">
        <v>8</v>
      </c>
      <c r="K2521" s="6">
        <v>18</v>
      </c>
      <c r="L2521" s="6" t="s">
        <v>304</v>
      </c>
      <c r="M2521" s="6" t="s">
        <v>19790</v>
      </c>
      <c r="N2521" s="6">
        <v>5</v>
      </c>
      <c r="O2521" s="6">
        <v>4.5</v>
      </c>
      <c r="P2521" s="6">
        <v>5</v>
      </c>
      <c r="Q2521" s="6">
        <v>4</v>
      </c>
      <c r="R2521" s="6" t="s">
        <v>8685</v>
      </c>
      <c r="S2521" s="6" t="s">
        <v>6528</v>
      </c>
      <c r="T2521" s="6" t="s">
        <v>7789</v>
      </c>
    </row>
    <row r="2522" spans="1:20" x14ac:dyDescent="0.25">
      <c r="A2522" s="6" t="s">
        <v>12185</v>
      </c>
      <c r="B2522" s="7">
        <f>(#REF!/#REF!)*10000000</f>
        <v>2605.0495137835669</v>
      </c>
      <c r="C2522" s="8">
        <v>2.92</v>
      </c>
      <c r="D2522" s="9">
        <v>11209</v>
      </c>
      <c r="E2522" s="6">
        <v>3</v>
      </c>
      <c r="F2522" s="6">
        <v>3</v>
      </c>
      <c r="G2522" s="6">
        <v>3</v>
      </c>
      <c r="H2522" s="6" t="s">
        <v>19785</v>
      </c>
      <c r="I2522" s="6">
        <v>1</v>
      </c>
      <c r="J2522" s="6">
        <v>10</v>
      </c>
      <c r="K2522" s="6">
        <v>18</v>
      </c>
      <c r="L2522" s="6" t="s">
        <v>304</v>
      </c>
      <c r="M2522" s="6" t="s">
        <v>19790</v>
      </c>
      <c r="N2522" s="6">
        <v>5</v>
      </c>
      <c r="O2522" s="6">
        <v>4.5</v>
      </c>
      <c r="P2522" s="6">
        <v>5</v>
      </c>
      <c r="Q2522" s="6">
        <v>4</v>
      </c>
      <c r="R2522" s="6" t="s">
        <v>12184</v>
      </c>
      <c r="S2522" s="6" t="s">
        <v>6528</v>
      </c>
      <c r="T2522" s="6" t="s">
        <v>12182</v>
      </c>
    </row>
    <row r="2523" spans="1:20" x14ac:dyDescent="0.25">
      <c r="A2523" s="6" t="s">
        <v>3013</v>
      </c>
      <c r="B2523" s="7">
        <f>(#REF!/#REF!)*10000000</f>
        <v>2605.0712052796107</v>
      </c>
      <c r="C2523" s="8">
        <v>3</v>
      </c>
      <c r="D2523" s="9">
        <v>11516</v>
      </c>
      <c r="E2523" s="6">
        <v>3</v>
      </c>
      <c r="F2523" s="6">
        <v>3</v>
      </c>
      <c r="G2523" s="6">
        <v>4</v>
      </c>
      <c r="H2523" s="6" t="s">
        <v>19785</v>
      </c>
      <c r="I2523" s="6">
        <v>1</v>
      </c>
      <c r="J2523" s="6">
        <v>14</v>
      </c>
      <c r="K2523" s="6">
        <v>18</v>
      </c>
      <c r="L2523" s="6" t="s">
        <v>304</v>
      </c>
      <c r="M2523" s="6" t="s">
        <v>19787</v>
      </c>
      <c r="N2523" s="6">
        <v>5</v>
      </c>
      <c r="O2523" s="6">
        <v>4.5</v>
      </c>
      <c r="P2523" s="6">
        <v>5</v>
      </c>
      <c r="Q2523" s="6">
        <v>4</v>
      </c>
      <c r="R2523" s="6" t="s">
        <v>3010</v>
      </c>
      <c r="S2523" s="6" t="s">
        <v>3011</v>
      </c>
      <c r="T2523" s="6" t="s">
        <v>3006</v>
      </c>
    </row>
    <row r="2524" spans="1:20" x14ac:dyDescent="0.25">
      <c r="A2524" s="6" t="s">
        <v>8379</v>
      </c>
      <c r="B2524" s="7">
        <f>(#REF!/#REF!)*10000000</f>
        <v>2605.1717483597067</v>
      </c>
      <c r="C2524" s="8">
        <v>2.7</v>
      </c>
      <c r="D2524" s="9">
        <v>10364</v>
      </c>
      <c r="E2524" s="6">
        <v>3</v>
      </c>
      <c r="F2524" s="6">
        <v>3</v>
      </c>
      <c r="G2524" s="6">
        <v>4</v>
      </c>
      <c r="H2524" s="6" t="s">
        <v>19785</v>
      </c>
      <c r="I2524" s="6">
        <v>1</v>
      </c>
      <c r="J2524" s="6">
        <v>6</v>
      </c>
      <c r="K2524" s="6">
        <v>18</v>
      </c>
      <c r="L2524" s="6" t="s">
        <v>270</v>
      </c>
      <c r="M2524" s="6" t="s">
        <v>19790</v>
      </c>
      <c r="N2524" s="6">
        <v>5</v>
      </c>
      <c r="O2524" s="6">
        <v>4.5</v>
      </c>
      <c r="P2524" s="6">
        <v>5</v>
      </c>
      <c r="Q2524" s="6">
        <v>4</v>
      </c>
      <c r="R2524" s="6" t="s">
        <v>8378</v>
      </c>
      <c r="S2524" s="6" t="s">
        <v>3629</v>
      </c>
      <c r="T2524" s="6" t="s">
        <v>8376</v>
      </c>
    </row>
    <row r="2525" spans="1:20" x14ac:dyDescent="0.25">
      <c r="A2525" s="6" t="s">
        <v>4149</v>
      </c>
      <c r="B2525" s="7">
        <f>(#REF!/#REF!)*10000000</f>
        <v>2606.0716898317482</v>
      </c>
      <c r="C2525" s="8">
        <v>2.85</v>
      </c>
      <c r="D2525" s="9">
        <v>10936</v>
      </c>
      <c r="E2525" s="6">
        <v>4</v>
      </c>
      <c r="F2525" s="6">
        <v>4</v>
      </c>
      <c r="G2525" s="6">
        <v>4</v>
      </c>
      <c r="H2525" s="6" t="s">
        <v>19785</v>
      </c>
      <c r="I2525" s="6">
        <v>1</v>
      </c>
      <c r="J2525" s="6">
        <v>2</v>
      </c>
      <c r="K2525" s="6">
        <v>16</v>
      </c>
      <c r="L2525" s="6" t="s">
        <v>143</v>
      </c>
      <c r="M2525" s="6" t="s">
        <v>19788</v>
      </c>
      <c r="N2525" s="6">
        <v>5</v>
      </c>
      <c r="O2525" s="6">
        <v>4.5</v>
      </c>
      <c r="P2525" s="6">
        <v>5</v>
      </c>
      <c r="Q2525" s="6">
        <v>4</v>
      </c>
      <c r="R2525" s="6" t="s">
        <v>4148</v>
      </c>
      <c r="S2525" s="6" t="s">
        <v>3629</v>
      </c>
      <c r="T2525" s="6" t="s">
        <v>4146</v>
      </c>
    </row>
    <row r="2526" spans="1:20" x14ac:dyDescent="0.25">
      <c r="A2526" s="6" t="s">
        <v>17666</v>
      </c>
      <c r="B2526" s="7">
        <f>(#REF!/#REF!)*10000000</f>
        <v>2606.1057334326138</v>
      </c>
      <c r="C2526" s="8">
        <v>3.5</v>
      </c>
      <c r="D2526" s="9">
        <v>13430</v>
      </c>
      <c r="E2526" s="6">
        <v>5</v>
      </c>
      <c r="F2526" s="6">
        <v>5</v>
      </c>
      <c r="G2526" s="6">
        <v>4</v>
      </c>
      <c r="H2526" s="6" t="s">
        <v>19785</v>
      </c>
      <c r="I2526" s="6">
        <v>1</v>
      </c>
      <c r="J2526" s="6">
        <v>14</v>
      </c>
      <c r="K2526" s="6">
        <v>32</v>
      </c>
      <c r="L2526" s="6" t="s">
        <v>143</v>
      </c>
      <c r="M2526" s="6" t="s">
        <v>19786</v>
      </c>
      <c r="N2526" s="6">
        <v>5</v>
      </c>
      <c r="O2526" s="6">
        <v>4.5</v>
      </c>
      <c r="P2526" s="6">
        <v>5</v>
      </c>
      <c r="Q2526" s="6">
        <v>4</v>
      </c>
      <c r="R2526" s="6" t="s">
        <v>17665</v>
      </c>
      <c r="S2526" s="6" t="s">
        <v>171</v>
      </c>
      <c r="T2526" s="6" t="s">
        <v>622</v>
      </c>
    </row>
    <row r="2527" spans="1:20" x14ac:dyDescent="0.25">
      <c r="A2527" s="6" t="s">
        <v>16279</v>
      </c>
      <c r="B2527" s="7">
        <f>(#REF!/#REF!)*10000000</f>
        <v>2609.2628832354862</v>
      </c>
      <c r="C2527" s="8">
        <v>3.2</v>
      </c>
      <c r="D2527" s="9">
        <v>12264</v>
      </c>
      <c r="E2527" s="6">
        <v>4</v>
      </c>
      <c r="F2527" s="6">
        <v>3</v>
      </c>
      <c r="G2527" s="6">
        <v>3</v>
      </c>
      <c r="H2527" s="6" t="s">
        <v>19785</v>
      </c>
      <c r="I2527" s="6">
        <v>0</v>
      </c>
      <c r="J2527" s="6">
        <v>6</v>
      </c>
      <c r="K2527" s="6">
        <v>6</v>
      </c>
      <c r="L2527" s="6" t="s">
        <v>270</v>
      </c>
      <c r="M2527" s="6" t="s">
        <v>19787</v>
      </c>
      <c r="N2527" s="6">
        <v>5</v>
      </c>
      <c r="O2527" s="6">
        <v>5</v>
      </c>
      <c r="P2527" s="6">
        <v>5</v>
      </c>
      <c r="Q2527" s="6">
        <v>5</v>
      </c>
      <c r="R2527" s="6" t="s">
        <v>6278</v>
      </c>
      <c r="S2527" s="6" t="s">
        <v>182</v>
      </c>
      <c r="T2527" s="6" t="s">
        <v>16277</v>
      </c>
    </row>
    <row r="2528" spans="1:20" x14ac:dyDescent="0.25">
      <c r="A2528" s="6" t="s">
        <v>4902</v>
      </c>
      <c r="B2528" s="7">
        <f>(#REF!/#REF!)*10000000</f>
        <v>2625.0822909809085</v>
      </c>
      <c r="C2528" s="8">
        <v>3.19</v>
      </c>
      <c r="D2528" s="9">
        <v>12152</v>
      </c>
      <c r="E2528" s="6">
        <v>4</v>
      </c>
      <c r="F2528" s="6">
        <v>5</v>
      </c>
      <c r="G2528" s="6">
        <v>4</v>
      </c>
      <c r="H2528" s="6" t="s">
        <v>19785</v>
      </c>
      <c r="I2528" s="6">
        <v>1</v>
      </c>
      <c r="J2528" s="6">
        <v>20</v>
      </c>
      <c r="K2528" s="6">
        <v>40</v>
      </c>
      <c r="L2528" s="6" t="s">
        <v>304</v>
      </c>
      <c r="M2528" s="6" t="s">
        <v>19786</v>
      </c>
      <c r="N2528" s="6">
        <v>4</v>
      </c>
      <c r="O2528" s="6">
        <v>5</v>
      </c>
      <c r="P2528" s="6">
        <v>5</v>
      </c>
      <c r="Q2528" s="6">
        <v>4</v>
      </c>
      <c r="R2528" s="6" t="s">
        <v>4900</v>
      </c>
      <c r="S2528" s="6" t="s">
        <v>4901</v>
      </c>
      <c r="T2528" s="6" t="s">
        <v>4897</v>
      </c>
    </row>
    <row r="2529" spans="1:20" x14ac:dyDescent="0.25">
      <c r="A2529" s="6" t="s">
        <v>4918</v>
      </c>
      <c r="B2529" s="7">
        <f>(#REF!/#REF!)*10000000</f>
        <v>2625.1025430680888</v>
      </c>
      <c r="C2529" s="8">
        <v>3.2</v>
      </c>
      <c r="D2529" s="9">
        <v>12190</v>
      </c>
      <c r="E2529" s="6">
        <v>4</v>
      </c>
      <c r="F2529" s="6">
        <v>4</v>
      </c>
      <c r="G2529" s="6">
        <v>4</v>
      </c>
      <c r="H2529" s="6" t="s">
        <v>19785</v>
      </c>
      <c r="I2529" s="6">
        <v>1</v>
      </c>
      <c r="J2529" s="6">
        <v>8</v>
      </c>
      <c r="K2529" s="6">
        <v>40</v>
      </c>
      <c r="L2529" s="6" t="s">
        <v>304</v>
      </c>
      <c r="M2529" s="6" t="s">
        <v>19790</v>
      </c>
      <c r="N2529" s="6">
        <v>4</v>
      </c>
      <c r="O2529" s="6">
        <v>5</v>
      </c>
      <c r="P2529" s="6">
        <v>5</v>
      </c>
      <c r="Q2529" s="6">
        <v>4</v>
      </c>
      <c r="R2529" s="6" t="s">
        <v>4916</v>
      </c>
      <c r="S2529" s="6" t="s">
        <v>4917</v>
      </c>
      <c r="T2529" s="6" t="s">
        <v>4913</v>
      </c>
    </row>
    <row r="2530" spans="1:20" x14ac:dyDescent="0.25">
      <c r="A2530" s="6" t="s">
        <v>15776</v>
      </c>
      <c r="B2530" s="7">
        <f>(#REF!/#REF!)*10000000</f>
        <v>2630.173564753004</v>
      </c>
      <c r="C2530" s="8">
        <v>1.97</v>
      </c>
      <c r="D2530" s="9">
        <v>7490</v>
      </c>
      <c r="E2530" s="6">
        <v>4</v>
      </c>
      <c r="F2530" s="6">
        <v>4</v>
      </c>
      <c r="G2530" s="6">
        <v>2</v>
      </c>
      <c r="H2530" s="6" t="s">
        <v>19791</v>
      </c>
      <c r="I2530" s="6">
        <v>2</v>
      </c>
      <c r="J2530" s="6">
        <v>11</v>
      </c>
      <c r="K2530" s="6">
        <v>18</v>
      </c>
      <c r="L2530" s="6" t="s">
        <v>143</v>
      </c>
      <c r="M2530" s="6" t="s">
        <v>19786</v>
      </c>
      <c r="N2530" s="6">
        <v>5</v>
      </c>
      <c r="O2530" s="6">
        <v>4</v>
      </c>
      <c r="P2530" s="6">
        <v>5</v>
      </c>
      <c r="Q2530" s="6">
        <v>5</v>
      </c>
      <c r="R2530" s="6" t="s">
        <v>13619</v>
      </c>
      <c r="S2530" s="6" t="s">
        <v>171</v>
      </c>
      <c r="T2530" s="6" t="s">
        <v>478</v>
      </c>
    </row>
    <row r="2531" spans="1:20" x14ac:dyDescent="0.25">
      <c r="A2531" s="6" t="s">
        <v>18375</v>
      </c>
      <c r="B2531" s="7">
        <f>(#REF!/#REF!)*10000000</f>
        <v>2630.1946344029457</v>
      </c>
      <c r="C2531" s="8">
        <v>2</v>
      </c>
      <c r="D2531" s="9">
        <v>7604</v>
      </c>
      <c r="E2531" s="6">
        <v>4</v>
      </c>
      <c r="F2531" s="6">
        <v>4</v>
      </c>
      <c r="G2531" s="6">
        <v>2</v>
      </c>
      <c r="H2531" s="6" t="s">
        <v>19791</v>
      </c>
      <c r="I2531" s="6">
        <v>2</v>
      </c>
      <c r="J2531" s="6">
        <v>11</v>
      </c>
      <c r="K2531" s="6">
        <v>18</v>
      </c>
      <c r="L2531" s="6"/>
      <c r="M2531" s="6" t="s">
        <v>19786</v>
      </c>
      <c r="N2531" s="6">
        <v>5</v>
      </c>
      <c r="O2531" s="6">
        <v>4</v>
      </c>
      <c r="P2531" s="6">
        <v>5</v>
      </c>
      <c r="Q2531" s="6">
        <v>5</v>
      </c>
      <c r="R2531" s="6" t="s">
        <v>3168</v>
      </c>
      <c r="S2531" s="6" t="s">
        <v>18373</v>
      </c>
      <c r="T2531" s="6" t="s">
        <v>478</v>
      </c>
    </row>
    <row r="2532" spans="1:20" x14ac:dyDescent="0.25">
      <c r="A2532" s="6" t="s">
        <v>4983</v>
      </c>
      <c r="B2532" s="7">
        <f>(#REF!/#REF!)*10000000</f>
        <v>2635.1297722041431</v>
      </c>
      <c r="C2532" s="8">
        <v>3.32</v>
      </c>
      <c r="D2532" s="9">
        <v>12599</v>
      </c>
      <c r="E2532" s="6">
        <v>4</v>
      </c>
      <c r="F2532" s="6">
        <v>5</v>
      </c>
      <c r="G2532" s="6">
        <v>4</v>
      </c>
      <c r="H2532" s="6" t="s">
        <v>19785</v>
      </c>
      <c r="I2532" s="6">
        <v>1</v>
      </c>
      <c r="J2532" s="6">
        <v>12</v>
      </c>
      <c r="K2532" s="6">
        <v>15</v>
      </c>
      <c r="L2532" s="6" t="s">
        <v>31</v>
      </c>
      <c r="M2532" s="6" t="s">
        <v>19790</v>
      </c>
      <c r="N2532" s="6">
        <v>5</v>
      </c>
      <c r="O2532" s="6">
        <v>4.5</v>
      </c>
      <c r="P2532" s="6">
        <v>5</v>
      </c>
      <c r="Q2532" s="6">
        <v>5</v>
      </c>
      <c r="R2532" s="6" t="s">
        <v>4981</v>
      </c>
      <c r="S2532" s="6" t="s">
        <v>4982</v>
      </c>
      <c r="T2532" s="6" t="s">
        <v>4977</v>
      </c>
    </row>
    <row r="2533" spans="1:20" x14ac:dyDescent="0.25">
      <c r="A2533" s="6" t="s">
        <v>16368</v>
      </c>
      <c r="B2533" s="7">
        <f>(#REF!/#REF!)*10000000</f>
        <v>2645.1612903225805</v>
      </c>
      <c r="C2533" s="8">
        <v>4.0999999999999996</v>
      </c>
      <c r="D2533" s="9">
        <v>15500</v>
      </c>
      <c r="E2533" s="6">
        <v>3</v>
      </c>
      <c r="F2533" s="6">
        <v>4</v>
      </c>
      <c r="G2533" s="6">
        <v>3</v>
      </c>
      <c r="H2533" s="6" t="s">
        <v>19785</v>
      </c>
      <c r="I2533" s="6">
        <v>1</v>
      </c>
      <c r="J2533" s="6">
        <v>30</v>
      </c>
      <c r="K2533" s="6">
        <v>34</v>
      </c>
      <c r="L2533" s="6"/>
      <c r="M2533" s="6" t="s">
        <v>19789</v>
      </c>
      <c r="N2533" s="6"/>
      <c r="O2533" s="6"/>
      <c r="P2533" s="6"/>
      <c r="Q2533" s="6"/>
      <c r="R2533" s="6" t="s">
        <v>16367</v>
      </c>
      <c r="S2533" s="6" t="s">
        <v>171</v>
      </c>
      <c r="T2533" s="6" t="s">
        <v>13710</v>
      </c>
    </row>
    <row r="2534" spans="1:20" x14ac:dyDescent="0.25">
      <c r="A2534" s="6" t="s">
        <v>4777</v>
      </c>
      <c r="B2534" s="7">
        <f>(#REF!/#REF!)*10000000</f>
        <v>2650.1766784452293</v>
      </c>
      <c r="C2534" s="8">
        <v>1.2</v>
      </c>
      <c r="D2534" s="9">
        <v>4528</v>
      </c>
      <c r="E2534" s="6">
        <v>3</v>
      </c>
      <c r="F2534" s="6">
        <v>3</v>
      </c>
      <c r="G2534" s="6">
        <v>4</v>
      </c>
      <c r="H2534" s="6" t="s">
        <v>19785</v>
      </c>
      <c r="I2534" s="6">
        <v>1</v>
      </c>
      <c r="J2534" s="6">
        <v>6</v>
      </c>
      <c r="K2534" s="6">
        <v>10</v>
      </c>
      <c r="L2534" s="6" t="s">
        <v>527</v>
      </c>
      <c r="M2534" s="6" t="s">
        <v>19790</v>
      </c>
      <c r="N2534" s="6"/>
      <c r="O2534" s="6"/>
      <c r="P2534" s="6"/>
      <c r="Q2534" s="6"/>
      <c r="R2534" s="6" t="s">
        <v>4775</v>
      </c>
      <c r="S2534" s="6" t="s">
        <v>4776</v>
      </c>
      <c r="T2534" s="6" t="s">
        <v>692</v>
      </c>
    </row>
    <row r="2535" spans="1:20" x14ac:dyDescent="0.25">
      <c r="A2535" s="6" t="s">
        <v>12046</v>
      </c>
      <c r="B2535" s="7">
        <f>(#REF!/#REF!)*10000000</f>
        <v>2650.2703275734125</v>
      </c>
      <c r="C2535" s="8">
        <v>2.5</v>
      </c>
      <c r="D2535" s="9">
        <v>9433</v>
      </c>
      <c r="E2535" s="6">
        <v>4</v>
      </c>
      <c r="F2535" s="6">
        <v>4</v>
      </c>
      <c r="G2535" s="6">
        <v>4</v>
      </c>
      <c r="H2535" s="6" t="s">
        <v>19785</v>
      </c>
      <c r="I2535" s="6">
        <v>0</v>
      </c>
      <c r="J2535" s="6">
        <v>2</v>
      </c>
      <c r="K2535" s="6">
        <v>12</v>
      </c>
      <c r="L2535" s="6" t="s">
        <v>703</v>
      </c>
      <c r="M2535" s="6" t="s">
        <v>19786</v>
      </c>
      <c r="N2535" s="6">
        <v>4</v>
      </c>
      <c r="O2535" s="6">
        <v>4</v>
      </c>
      <c r="P2535" s="6">
        <v>4</v>
      </c>
      <c r="Q2535" s="6">
        <v>5</v>
      </c>
      <c r="R2535" s="6" t="s">
        <v>12044</v>
      </c>
      <c r="S2535" s="6" t="s">
        <v>12045</v>
      </c>
      <c r="T2535" s="6" t="s">
        <v>422</v>
      </c>
    </row>
    <row r="2536" spans="1:20" x14ac:dyDescent="0.25">
      <c r="A2536" s="6" t="s">
        <v>18421</v>
      </c>
      <c r="B2536" s="7">
        <f>(#REF!/#REF!)*10000000</f>
        <v>2650.551314673452</v>
      </c>
      <c r="C2536" s="8">
        <v>1.25</v>
      </c>
      <c r="D2536" s="9">
        <v>4716</v>
      </c>
      <c r="E2536" s="6">
        <v>3</v>
      </c>
      <c r="F2536" s="6">
        <v>3</v>
      </c>
      <c r="G2536" s="6">
        <v>4</v>
      </c>
      <c r="H2536" s="6" t="s">
        <v>19785</v>
      </c>
      <c r="I2536" s="6">
        <v>1</v>
      </c>
      <c r="J2536" s="6">
        <v>6</v>
      </c>
      <c r="K2536" s="6">
        <v>10</v>
      </c>
      <c r="L2536" s="6"/>
      <c r="M2536" s="6" t="s">
        <v>19790</v>
      </c>
      <c r="N2536" s="6"/>
      <c r="O2536" s="6"/>
      <c r="P2536" s="6"/>
      <c r="Q2536" s="6"/>
      <c r="R2536" s="6" t="s">
        <v>18420</v>
      </c>
      <c r="S2536" s="6" t="s">
        <v>182</v>
      </c>
      <c r="T2536" s="6" t="s">
        <v>692</v>
      </c>
    </row>
    <row r="2537" spans="1:20" x14ac:dyDescent="0.25">
      <c r="A2537" s="6" t="s">
        <v>696</v>
      </c>
      <c r="B2537" s="7">
        <f>(#REF!/#REF!)*10000000</f>
        <v>2651.1134676564161</v>
      </c>
      <c r="C2537" s="8">
        <v>1.25</v>
      </c>
      <c r="D2537" s="9">
        <v>4715</v>
      </c>
      <c r="E2537" s="6">
        <v>4</v>
      </c>
      <c r="F2537" s="6">
        <v>4</v>
      </c>
      <c r="G2537" s="6">
        <v>4</v>
      </c>
      <c r="H2537" s="6" t="s">
        <v>19785</v>
      </c>
      <c r="I2537" s="6">
        <v>0</v>
      </c>
      <c r="J2537" s="6">
        <v>6</v>
      </c>
      <c r="K2537" s="6">
        <v>10</v>
      </c>
      <c r="L2537" s="6"/>
      <c r="M2537" s="6" t="s">
        <v>19790</v>
      </c>
      <c r="N2537" s="6"/>
      <c r="O2537" s="6"/>
      <c r="P2537" s="6"/>
      <c r="Q2537" s="6"/>
      <c r="R2537" s="6" t="s">
        <v>695</v>
      </c>
      <c r="S2537" s="6" t="s">
        <v>182</v>
      </c>
      <c r="T2537" s="6" t="s">
        <v>692</v>
      </c>
    </row>
    <row r="2538" spans="1:20" x14ac:dyDescent="0.25">
      <c r="A2538" s="6" t="s">
        <v>17196</v>
      </c>
      <c r="B2538" s="7">
        <f>(#REF!/#REF!)*10000000</f>
        <v>2654.5454545454545</v>
      </c>
      <c r="C2538" s="8">
        <v>1.46</v>
      </c>
      <c r="D2538" s="9">
        <v>5500</v>
      </c>
      <c r="E2538" s="6">
        <v>4</v>
      </c>
      <c r="F2538" s="6">
        <v>6</v>
      </c>
      <c r="G2538" s="6">
        <v>4</v>
      </c>
      <c r="H2538" s="6" t="s">
        <v>19785</v>
      </c>
      <c r="I2538" s="6">
        <v>1</v>
      </c>
      <c r="J2538" s="6">
        <v>8</v>
      </c>
      <c r="K2538" s="6">
        <v>13</v>
      </c>
      <c r="L2538" s="6"/>
      <c r="M2538" s="6" t="s">
        <v>19788</v>
      </c>
      <c r="N2538" s="6"/>
      <c r="O2538" s="6"/>
      <c r="P2538" s="6"/>
      <c r="Q2538" s="6"/>
      <c r="R2538" s="6"/>
      <c r="S2538" s="6" t="s">
        <v>17195</v>
      </c>
      <c r="T2538" s="6" t="s">
        <v>17192</v>
      </c>
    </row>
    <row r="2539" spans="1:20" x14ac:dyDescent="0.25">
      <c r="A2539" s="6" t="s">
        <v>11062</v>
      </c>
      <c r="B2539" s="7">
        <f>(#REF!/#REF!)*10000000</f>
        <v>2660.0069694505751</v>
      </c>
      <c r="C2539" s="8">
        <v>2.29</v>
      </c>
      <c r="D2539" s="9">
        <v>8609</v>
      </c>
      <c r="E2539" s="6">
        <v>3</v>
      </c>
      <c r="F2539" s="6">
        <v>4</v>
      </c>
      <c r="G2539" s="6">
        <v>4</v>
      </c>
      <c r="H2539" s="6" t="s">
        <v>19785</v>
      </c>
      <c r="I2539" s="6">
        <v>2</v>
      </c>
      <c r="J2539" s="6">
        <v>10</v>
      </c>
      <c r="K2539" s="6">
        <v>29</v>
      </c>
      <c r="L2539" s="6" t="s">
        <v>143</v>
      </c>
      <c r="M2539" s="6" t="s">
        <v>19786</v>
      </c>
      <c r="N2539" s="6">
        <v>5</v>
      </c>
      <c r="O2539" s="6">
        <v>5</v>
      </c>
      <c r="P2539" s="6">
        <v>5</v>
      </c>
      <c r="Q2539" s="6">
        <v>5</v>
      </c>
      <c r="R2539" s="6" t="s">
        <v>11061</v>
      </c>
      <c r="S2539" s="6" t="s">
        <v>3629</v>
      </c>
      <c r="T2539" s="6" t="s">
        <v>11059</v>
      </c>
    </row>
    <row r="2540" spans="1:20" x14ac:dyDescent="0.25">
      <c r="A2540" s="6" t="s">
        <v>9619</v>
      </c>
      <c r="B2540" s="7">
        <f>(#REF!/#REF!)*10000000</f>
        <v>2660.1640434493461</v>
      </c>
      <c r="C2540" s="8">
        <v>2.4</v>
      </c>
      <c r="D2540" s="9">
        <v>9022</v>
      </c>
      <c r="E2540" s="6">
        <v>3</v>
      </c>
      <c r="F2540" s="6">
        <v>4</v>
      </c>
      <c r="G2540" s="6">
        <v>4</v>
      </c>
      <c r="H2540" s="6" t="s">
        <v>19785</v>
      </c>
      <c r="I2540" s="6">
        <v>2</v>
      </c>
      <c r="J2540" s="6">
        <v>8</v>
      </c>
      <c r="K2540" s="6">
        <v>19</v>
      </c>
      <c r="L2540" s="6" t="s">
        <v>304</v>
      </c>
      <c r="M2540" s="6" t="s">
        <v>19788</v>
      </c>
      <c r="N2540" s="6">
        <v>5</v>
      </c>
      <c r="O2540" s="6">
        <v>5</v>
      </c>
      <c r="P2540" s="6">
        <v>5</v>
      </c>
      <c r="Q2540" s="6">
        <v>5</v>
      </c>
      <c r="R2540" s="6" t="s">
        <v>9617</v>
      </c>
      <c r="S2540" s="6" t="s">
        <v>9618</v>
      </c>
      <c r="T2540" s="6" t="s">
        <v>5713</v>
      </c>
    </row>
    <row r="2541" spans="1:20" x14ac:dyDescent="0.25">
      <c r="A2541" s="6" t="s">
        <v>4952</v>
      </c>
      <c r="B2541" s="7">
        <f>(#REF!/#REF!)*10000000</f>
        <v>2660.1765904460044</v>
      </c>
      <c r="C2541" s="8">
        <v>2.35</v>
      </c>
      <c r="D2541" s="9">
        <v>8834</v>
      </c>
      <c r="E2541" s="6">
        <v>3</v>
      </c>
      <c r="F2541" s="6">
        <v>4</v>
      </c>
      <c r="G2541" s="6">
        <v>4</v>
      </c>
      <c r="H2541" s="6" t="s">
        <v>19785</v>
      </c>
      <c r="I2541" s="6">
        <v>1</v>
      </c>
      <c r="J2541" s="6">
        <v>10</v>
      </c>
      <c r="K2541" s="6">
        <v>19</v>
      </c>
      <c r="L2541" s="6" t="s">
        <v>527</v>
      </c>
      <c r="M2541" s="6" t="s">
        <v>19786</v>
      </c>
      <c r="N2541" s="6">
        <v>5</v>
      </c>
      <c r="O2541" s="6">
        <v>5</v>
      </c>
      <c r="P2541" s="6">
        <v>5</v>
      </c>
      <c r="Q2541" s="6">
        <v>5</v>
      </c>
      <c r="R2541" s="6"/>
      <c r="S2541" s="6" t="s">
        <v>4951</v>
      </c>
      <c r="T2541" s="6" t="s">
        <v>167</v>
      </c>
    </row>
    <row r="2542" spans="1:20" x14ac:dyDescent="0.25">
      <c r="A2542" s="6" t="s">
        <v>5417</v>
      </c>
      <c r="B2542" s="7">
        <f>(#REF!/#REF!)*10000000</f>
        <v>2660.1765904460044</v>
      </c>
      <c r="C2542" s="8">
        <v>2.35</v>
      </c>
      <c r="D2542" s="9">
        <v>8834</v>
      </c>
      <c r="E2542" s="6">
        <v>3</v>
      </c>
      <c r="F2542" s="6">
        <v>4</v>
      </c>
      <c r="G2542" s="6">
        <v>4</v>
      </c>
      <c r="H2542" s="6" t="s">
        <v>19785</v>
      </c>
      <c r="I2542" s="6">
        <v>1</v>
      </c>
      <c r="J2542" s="6">
        <v>6</v>
      </c>
      <c r="K2542" s="6">
        <v>19</v>
      </c>
      <c r="L2542" s="6" t="s">
        <v>143</v>
      </c>
      <c r="M2542" s="6" t="s">
        <v>19786</v>
      </c>
      <c r="N2542" s="6">
        <v>5</v>
      </c>
      <c r="O2542" s="6">
        <v>5</v>
      </c>
      <c r="P2542" s="6">
        <v>5</v>
      </c>
      <c r="Q2542" s="6">
        <v>5</v>
      </c>
      <c r="R2542" s="6" t="s">
        <v>5415</v>
      </c>
      <c r="S2542" s="6" t="s">
        <v>5416</v>
      </c>
      <c r="T2542" s="6" t="s">
        <v>167</v>
      </c>
    </row>
    <row r="2543" spans="1:20" x14ac:dyDescent="0.25">
      <c r="A2543" s="6" t="s">
        <v>13859</v>
      </c>
      <c r="B2543" s="7">
        <f>(#REF!/#REF!)*10000000</f>
        <v>2660.183066361556</v>
      </c>
      <c r="C2543" s="8">
        <v>3.72</v>
      </c>
      <c r="D2543" s="9">
        <v>13984</v>
      </c>
      <c r="E2543" s="6">
        <v>5</v>
      </c>
      <c r="F2543" s="6">
        <v>4</v>
      </c>
      <c r="G2543" s="6">
        <v>4</v>
      </c>
      <c r="H2543" s="6" t="s">
        <v>19791</v>
      </c>
      <c r="I2543" s="6">
        <v>1</v>
      </c>
      <c r="J2543" s="6">
        <v>0</v>
      </c>
      <c r="K2543" s="6">
        <v>25</v>
      </c>
      <c r="L2543" s="6"/>
      <c r="M2543" s="6" t="s">
        <v>19788</v>
      </c>
      <c r="N2543" s="6"/>
      <c r="O2543" s="6"/>
      <c r="P2543" s="6"/>
      <c r="Q2543" s="6"/>
      <c r="R2543" s="6" t="s">
        <v>13858</v>
      </c>
      <c r="S2543" s="6" t="s">
        <v>182</v>
      </c>
      <c r="T2543" s="6" t="s">
        <v>13855</v>
      </c>
    </row>
    <row r="2544" spans="1:20" x14ac:dyDescent="0.25">
      <c r="A2544" s="6" t="s">
        <v>5064</v>
      </c>
      <c r="B2544" s="7">
        <f>(#REF!/#REF!)*10000000</f>
        <v>2660.1896830904461</v>
      </c>
      <c r="C2544" s="8">
        <v>2.2999999999999998</v>
      </c>
      <c r="D2544" s="9">
        <v>8646</v>
      </c>
      <c r="E2544" s="6">
        <v>3</v>
      </c>
      <c r="F2544" s="6">
        <v>4</v>
      </c>
      <c r="G2544" s="6">
        <v>4</v>
      </c>
      <c r="H2544" s="6" t="s">
        <v>19785</v>
      </c>
      <c r="I2544" s="6">
        <v>1</v>
      </c>
      <c r="J2544" s="6">
        <v>7</v>
      </c>
      <c r="K2544" s="6">
        <v>21</v>
      </c>
      <c r="L2544" s="6" t="s">
        <v>270</v>
      </c>
      <c r="M2544" s="6" t="s">
        <v>19786</v>
      </c>
      <c r="N2544" s="6">
        <v>5</v>
      </c>
      <c r="O2544" s="6">
        <v>5</v>
      </c>
      <c r="P2544" s="6">
        <v>5</v>
      </c>
      <c r="Q2544" s="6">
        <v>5</v>
      </c>
      <c r="R2544" s="6" t="s">
        <v>5063</v>
      </c>
      <c r="S2544" s="6" t="s">
        <v>171</v>
      </c>
      <c r="T2544" s="6" t="s">
        <v>5060</v>
      </c>
    </row>
    <row r="2545" spans="1:20" x14ac:dyDescent="0.25">
      <c r="A2545" s="6" t="s">
        <v>8135</v>
      </c>
      <c r="B2545" s="7">
        <f>(#REF!/#REF!)*10000000</f>
        <v>2660.2033577677939</v>
      </c>
      <c r="C2545" s="8">
        <v>2.25</v>
      </c>
      <c r="D2545" s="9">
        <v>8458</v>
      </c>
      <c r="E2545" s="6">
        <v>3</v>
      </c>
      <c r="F2545" s="6">
        <v>4</v>
      </c>
      <c r="G2545" s="6">
        <v>4</v>
      </c>
      <c r="H2545" s="6" t="s">
        <v>19785</v>
      </c>
      <c r="I2545" s="6">
        <v>3</v>
      </c>
      <c r="J2545" s="6">
        <v>8</v>
      </c>
      <c r="K2545" s="6">
        <v>20</v>
      </c>
      <c r="L2545" s="6" t="s">
        <v>31</v>
      </c>
      <c r="M2545" s="6" t="s">
        <v>19786</v>
      </c>
      <c r="N2545" s="6">
        <v>5</v>
      </c>
      <c r="O2545" s="6">
        <v>5</v>
      </c>
      <c r="P2545" s="6">
        <v>5</v>
      </c>
      <c r="Q2545" s="6">
        <v>5</v>
      </c>
      <c r="R2545" s="6" t="s">
        <v>8133</v>
      </c>
      <c r="S2545" s="6" t="s">
        <v>8134</v>
      </c>
      <c r="T2545" s="6" t="s">
        <v>167</v>
      </c>
    </row>
    <row r="2546" spans="1:20" x14ac:dyDescent="0.25">
      <c r="A2546" s="6" t="s">
        <v>6601</v>
      </c>
      <c r="B2546" s="7">
        <f>(#REF!/#REF!)*10000000</f>
        <v>2660.2176541717054</v>
      </c>
      <c r="C2546" s="8">
        <v>2.2000000000000002</v>
      </c>
      <c r="D2546" s="9">
        <v>8270</v>
      </c>
      <c r="E2546" s="6">
        <v>3</v>
      </c>
      <c r="F2546" s="6">
        <v>4</v>
      </c>
      <c r="G2546" s="6">
        <v>4</v>
      </c>
      <c r="H2546" s="6" t="s">
        <v>19785</v>
      </c>
      <c r="I2546" s="6">
        <v>1</v>
      </c>
      <c r="J2546" s="6">
        <v>8</v>
      </c>
      <c r="K2546" s="6">
        <v>19</v>
      </c>
      <c r="L2546" s="6" t="s">
        <v>270</v>
      </c>
      <c r="M2546" s="6" t="s">
        <v>19786</v>
      </c>
      <c r="N2546" s="6">
        <v>5</v>
      </c>
      <c r="O2546" s="6">
        <v>5</v>
      </c>
      <c r="P2546" s="6">
        <v>5</v>
      </c>
      <c r="Q2546" s="6">
        <v>5</v>
      </c>
      <c r="R2546" s="6" t="s">
        <v>6600</v>
      </c>
      <c r="S2546" s="6" t="s">
        <v>6376</v>
      </c>
      <c r="T2546" s="6" t="s">
        <v>6598</v>
      </c>
    </row>
    <row r="2547" spans="1:20" x14ac:dyDescent="0.25">
      <c r="A2547" s="6" t="s">
        <v>9382</v>
      </c>
      <c r="B2547" s="7">
        <f>(#REF!/#REF!)*10000000</f>
        <v>2660.2756141402042</v>
      </c>
      <c r="C2547" s="8">
        <v>2.2200000000000002</v>
      </c>
      <c r="D2547" s="9">
        <v>8345</v>
      </c>
      <c r="E2547" s="6">
        <v>3</v>
      </c>
      <c r="F2547" s="6">
        <v>4</v>
      </c>
      <c r="G2547" s="6">
        <v>4</v>
      </c>
      <c r="H2547" s="6" t="s">
        <v>19785</v>
      </c>
      <c r="I2547" s="6">
        <v>1</v>
      </c>
      <c r="J2547" s="6">
        <v>15</v>
      </c>
      <c r="K2547" s="6">
        <v>19</v>
      </c>
      <c r="L2547" s="6" t="s">
        <v>206</v>
      </c>
      <c r="M2547" s="6" t="s">
        <v>19786</v>
      </c>
      <c r="N2547" s="6">
        <v>5</v>
      </c>
      <c r="O2547" s="6">
        <v>5</v>
      </c>
      <c r="P2547" s="6">
        <v>5</v>
      </c>
      <c r="Q2547" s="6">
        <v>5</v>
      </c>
      <c r="R2547" s="6" t="s">
        <v>9381</v>
      </c>
      <c r="S2547" s="6" t="s">
        <v>3629</v>
      </c>
      <c r="T2547" s="6" t="s">
        <v>6598</v>
      </c>
    </row>
    <row r="2548" spans="1:20" x14ac:dyDescent="0.25">
      <c r="A2548" s="6" t="s">
        <v>12718</v>
      </c>
      <c r="B2548" s="7">
        <f>(#REF!/#REF!)*10000000</f>
        <v>2661.596958174905</v>
      </c>
      <c r="C2548" s="8">
        <v>1.54</v>
      </c>
      <c r="D2548" s="9">
        <v>5786</v>
      </c>
      <c r="E2548" s="6">
        <v>4</v>
      </c>
      <c r="F2548" s="6">
        <v>4</v>
      </c>
      <c r="G2548" s="6">
        <v>4</v>
      </c>
      <c r="H2548" s="6" t="s">
        <v>19791</v>
      </c>
      <c r="I2548" s="6">
        <v>3</v>
      </c>
      <c r="J2548" s="6">
        <v>21</v>
      </c>
      <c r="K2548" s="6">
        <v>22</v>
      </c>
      <c r="L2548" s="6" t="s">
        <v>527</v>
      </c>
      <c r="M2548" s="6" t="s">
        <v>19790</v>
      </c>
      <c r="N2548" s="6">
        <v>5</v>
      </c>
      <c r="O2548" s="6">
        <v>4.5</v>
      </c>
      <c r="P2548" s="6">
        <v>5</v>
      </c>
      <c r="Q2548" s="6">
        <v>3</v>
      </c>
      <c r="R2548" s="6"/>
      <c r="S2548" s="6" t="s">
        <v>12717</v>
      </c>
      <c r="T2548" s="6" t="s">
        <v>982</v>
      </c>
    </row>
    <row r="2549" spans="1:20" x14ac:dyDescent="0.25">
      <c r="A2549" s="6" t="s">
        <v>19413</v>
      </c>
      <c r="B2549" s="7">
        <f>(#REF!/#REF!)*10000000</f>
        <v>2670.2269692923901</v>
      </c>
      <c r="C2549" s="8">
        <v>2</v>
      </c>
      <c r="D2549" s="9">
        <v>7490</v>
      </c>
      <c r="E2549" s="6">
        <v>4</v>
      </c>
      <c r="F2549" s="6">
        <v>5</v>
      </c>
      <c r="G2549" s="6">
        <v>4</v>
      </c>
      <c r="H2549" s="6" t="s">
        <v>19785</v>
      </c>
      <c r="I2549" s="6">
        <v>1</v>
      </c>
      <c r="J2549" s="6">
        <v>14</v>
      </c>
      <c r="K2549" s="6">
        <v>19</v>
      </c>
      <c r="L2549" s="6"/>
      <c r="M2549" s="6" t="s">
        <v>19788</v>
      </c>
      <c r="N2549" s="6">
        <v>4</v>
      </c>
      <c r="O2549" s="6">
        <v>4</v>
      </c>
      <c r="P2549" s="6">
        <v>4</v>
      </c>
      <c r="Q2549" s="6">
        <v>4</v>
      </c>
      <c r="R2549" s="6"/>
      <c r="S2549" s="6" t="s">
        <v>1437</v>
      </c>
      <c r="T2549" s="6" t="s">
        <v>903</v>
      </c>
    </row>
    <row r="2550" spans="1:20" x14ac:dyDescent="0.25">
      <c r="A2550" s="6" t="s">
        <v>14974</v>
      </c>
      <c r="B2550" s="7">
        <f>(#REF!/#REF!)*10000000</f>
        <v>2675.1993285774229</v>
      </c>
      <c r="C2550" s="8">
        <v>2.5499999999999998</v>
      </c>
      <c r="D2550" s="9">
        <v>9532</v>
      </c>
      <c r="E2550" s="6">
        <v>4</v>
      </c>
      <c r="F2550" s="6">
        <v>5</v>
      </c>
      <c r="G2550" s="6">
        <v>2</v>
      </c>
      <c r="H2550" s="6" t="s">
        <v>19785</v>
      </c>
      <c r="I2550" s="6">
        <v>1</v>
      </c>
      <c r="J2550" s="6">
        <v>4</v>
      </c>
      <c r="K2550" s="6">
        <v>12</v>
      </c>
      <c r="L2550" s="6" t="s">
        <v>270</v>
      </c>
      <c r="M2550" s="6" t="s">
        <v>19788</v>
      </c>
      <c r="N2550" s="6">
        <v>4</v>
      </c>
      <c r="O2550" s="6">
        <v>4</v>
      </c>
      <c r="P2550" s="6">
        <v>3</v>
      </c>
      <c r="Q2550" s="6">
        <v>4</v>
      </c>
      <c r="R2550" s="6" t="s">
        <v>530</v>
      </c>
      <c r="S2550" s="6" t="s">
        <v>182</v>
      </c>
      <c r="T2550" s="6" t="s">
        <v>191</v>
      </c>
    </row>
    <row r="2551" spans="1:20" x14ac:dyDescent="0.25">
      <c r="A2551" s="6" t="s">
        <v>2876</v>
      </c>
      <c r="B2551" s="7">
        <f>(#REF!/#REF!)*10000000</f>
        <v>2684.6153846153848</v>
      </c>
      <c r="C2551" s="8">
        <v>3.49</v>
      </c>
      <c r="D2551" s="9">
        <v>13000</v>
      </c>
      <c r="E2551" s="6">
        <v>3</v>
      </c>
      <c r="F2551" s="6">
        <v>3</v>
      </c>
      <c r="G2551" s="6">
        <v>3</v>
      </c>
      <c r="H2551" s="6" t="s">
        <v>19785</v>
      </c>
      <c r="I2551" s="6">
        <v>1</v>
      </c>
      <c r="J2551" s="6">
        <v>19</v>
      </c>
      <c r="K2551" s="6">
        <v>40</v>
      </c>
      <c r="L2551" s="6" t="s">
        <v>206</v>
      </c>
      <c r="M2551" s="6" t="s">
        <v>19786</v>
      </c>
      <c r="N2551" s="6">
        <v>5</v>
      </c>
      <c r="O2551" s="6">
        <v>4.5</v>
      </c>
      <c r="P2551" s="6">
        <v>4</v>
      </c>
      <c r="Q2551" s="6">
        <v>5</v>
      </c>
      <c r="R2551" s="6"/>
      <c r="S2551" s="6" t="s">
        <v>2874</v>
      </c>
      <c r="T2551" s="6" t="s">
        <v>2870</v>
      </c>
    </row>
    <row r="2552" spans="1:20" x14ac:dyDescent="0.25">
      <c r="A2552" s="6" t="s">
        <v>10042</v>
      </c>
      <c r="B2552" s="7">
        <f>(#REF!/#REF!)*10000000</f>
        <v>2685.028799099216</v>
      </c>
      <c r="C2552" s="8">
        <v>6.2</v>
      </c>
      <c r="D2552" s="9">
        <v>23091</v>
      </c>
      <c r="E2552" s="6">
        <v>3</v>
      </c>
      <c r="F2552" s="6">
        <v>4</v>
      </c>
      <c r="G2552" s="6">
        <v>4</v>
      </c>
      <c r="H2552" s="6" t="s">
        <v>19785</v>
      </c>
      <c r="I2552" s="6">
        <v>1</v>
      </c>
      <c r="J2552" s="6">
        <v>21</v>
      </c>
      <c r="K2552" s="6">
        <v>24</v>
      </c>
      <c r="L2552" s="6" t="s">
        <v>703</v>
      </c>
      <c r="M2552" s="6" t="s">
        <v>19786</v>
      </c>
      <c r="N2552" s="6">
        <v>5</v>
      </c>
      <c r="O2552" s="6">
        <v>5</v>
      </c>
      <c r="P2552" s="6">
        <v>5</v>
      </c>
      <c r="Q2552" s="6">
        <v>5</v>
      </c>
      <c r="R2552" s="6" t="s">
        <v>10040</v>
      </c>
      <c r="S2552" s="6" t="s">
        <v>10041</v>
      </c>
      <c r="T2552" s="6" t="s">
        <v>10037</v>
      </c>
    </row>
    <row r="2553" spans="1:20" x14ac:dyDescent="0.25">
      <c r="A2553" s="6" t="s">
        <v>12078</v>
      </c>
      <c r="B2553" s="7">
        <f>(#REF!/#REF!)*10000000</f>
        <v>2685.0443032310031</v>
      </c>
      <c r="C2553" s="8">
        <v>6</v>
      </c>
      <c r="D2553" s="9">
        <v>22346</v>
      </c>
      <c r="E2553" s="6">
        <v>3</v>
      </c>
      <c r="F2553" s="6">
        <v>3</v>
      </c>
      <c r="G2553" s="6">
        <v>2</v>
      </c>
      <c r="H2553" s="6" t="s">
        <v>19785</v>
      </c>
      <c r="I2553" s="6">
        <v>1</v>
      </c>
      <c r="J2553" s="6">
        <v>8</v>
      </c>
      <c r="K2553" s="6">
        <v>14</v>
      </c>
      <c r="L2553" s="6" t="s">
        <v>206</v>
      </c>
      <c r="M2553" s="6" t="s">
        <v>19790</v>
      </c>
      <c r="N2553" s="6">
        <v>5</v>
      </c>
      <c r="O2553" s="6">
        <v>5</v>
      </c>
      <c r="P2553" s="6">
        <v>5</v>
      </c>
      <c r="Q2553" s="6">
        <v>5</v>
      </c>
      <c r="R2553" s="6" t="s">
        <v>5877</v>
      </c>
      <c r="S2553" s="6" t="s">
        <v>12077</v>
      </c>
      <c r="T2553" s="6" t="s">
        <v>10037</v>
      </c>
    </row>
    <row r="2554" spans="1:20" x14ac:dyDescent="0.25">
      <c r="A2554" s="6" t="s">
        <v>4043</v>
      </c>
      <c r="B2554" s="7">
        <f>(#REF!/#REF!)*10000000</f>
        <v>2689.7989375294196</v>
      </c>
      <c r="C2554" s="8">
        <v>4</v>
      </c>
      <c r="D2554" s="9">
        <v>14871</v>
      </c>
      <c r="E2554" s="6">
        <v>3</v>
      </c>
      <c r="F2554" s="6">
        <v>3</v>
      </c>
      <c r="G2554" s="6">
        <v>3</v>
      </c>
      <c r="H2554" s="6" t="s">
        <v>19785</v>
      </c>
      <c r="I2554" s="6">
        <v>1</v>
      </c>
      <c r="J2554" s="6">
        <v>18</v>
      </c>
      <c r="K2554" s="6">
        <v>32</v>
      </c>
      <c r="L2554" s="6" t="s">
        <v>304</v>
      </c>
      <c r="M2554" s="6" t="s">
        <v>19788</v>
      </c>
      <c r="N2554" s="6">
        <v>4</v>
      </c>
      <c r="O2554" s="6">
        <v>4</v>
      </c>
      <c r="P2554" s="6">
        <v>5</v>
      </c>
      <c r="Q2554" s="6">
        <v>4</v>
      </c>
      <c r="R2554" s="6" t="s">
        <v>4041</v>
      </c>
      <c r="S2554" s="6" t="s">
        <v>4042</v>
      </c>
      <c r="T2554" s="6" t="s">
        <v>4039</v>
      </c>
    </row>
    <row r="2555" spans="1:20" x14ac:dyDescent="0.25">
      <c r="A2555" s="6" t="s">
        <v>8004</v>
      </c>
      <c r="B2555" s="7">
        <f>(#REF!/#REF!)*10000000</f>
        <v>2690.0687952019757</v>
      </c>
      <c r="C2555" s="8">
        <v>3.05</v>
      </c>
      <c r="D2555" s="9">
        <v>11338</v>
      </c>
      <c r="E2555" s="6">
        <v>3</v>
      </c>
      <c r="F2555" s="6">
        <v>4</v>
      </c>
      <c r="G2555" s="6">
        <v>3</v>
      </c>
      <c r="H2555" s="6" t="s">
        <v>19785</v>
      </c>
      <c r="I2555" s="6">
        <v>1</v>
      </c>
      <c r="J2555" s="6">
        <v>15</v>
      </c>
      <c r="K2555" s="6">
        <v>25</v>
      </c>
      <c r="L2555" s="6" t="s">
        <v>143</v>
      </c>
      <c r="M2555" s="6" t="s">
        <v>19788</v>
      </c>
      <c r="N2555" s="6"/>
      <c r="O2555" s="6"/>
      <c r="P2555" s="6"/>
      <c r="Q2555" s="6"/>
      <c r="R2555" s="6" t="s">
        <v>4366</v>
      </c>
      <c r="S2555" s="6" t="s">
        <v>6588</v>
      </c>
      <c r="T2555" s="6" t="s">
        <v>335</v>
      </c>
    </row>
    <row r="2556" spans="1:20" x14ac:dyDescent="0.25">
      <c r="A2556" s="6" t="s">
        <v>5225</v>
      </c>
      <c r="B2556" s="7">
        <f>(#REF!/#REF!)*10000000</f>
        <v>2690.1490226437004</v>
      </c>
      <c r="C2556" s="8">
        <v>2.78</v>
      </c>
      <c r="D2556" s="9">
        <v>10334</v>
      </c>
      <c r="E2556" s="6">
        <v>3</v>
      </c>
      <c r="F2556" s="6">
        <v>4</v>
      </c>
      <c r="G2556" s="6">
        <v>4</v>
      </c>
      <c r="H2556" s="6" t="s">
        <v>19785</v>
      </c>
      <c r="I2556" s="6">
        <v>1</v>
      </c>
      <c r="J2556" s="6">
        <v>5</v>
      </c>
      <c r="K2556" s="6">
        <v>25</v>
      </c>
      <c r="L2556" s="6" t="s">
        <v>143</v>
      </c>
      <c r="M2556" s="6" t="s">
        <v>19786</v>
      </c>
      <c r="N2556" s="6"/>
      <c r="O2556" s="6"/>
      <c r="P2556" s="6"/>
      <c r="Q2556" s="6"/>
      <c r="R2556" s="6" t="s">
        <v>5224</v>
      </c>
      <c r="S2556" s="6" t="s">
        <v>2774</v>
      </c>
      <c r="T2556" s="6" t="s">
        <v>5222</v>
      </c>
    </row>
    <row r="2557" spans="1:20" x14ac:dyDescent="0.25">
      <c r="A2557" s="6" t="s">
        <v>6589</v>
      </c>
      <c r="B2557" s="7">
        <f>(#REF!/#REF!)*10000000</f>
        <v>2692.060430729669</v>
      </c>
      <c r="C2557" s="8">
        <v>3.35</v>
      </c>
      <c r="D2557" s="9">
        <v>12444</v>
      </c>
      <c r="E2557" s="6">
        <v>4</v>
      </c>
      <c r="F2557" s="6">
        <v>4</v>
      </c>
      <c r="G2557" s="6">
        <v>4</v>
      </c>
      <c r="H2557" s="6" t="s">
        <v>19785</v>
      </c>
      <c r="I2557" s="6">
        <v>2</v>
      </c>
      <c r="J2557" s="6">
        <v>11</v>
      </c>
      <c r="K2557" s="6">
        <v>25</v>
      </c>
      <c r="L2557" s="6" t="s">
        <v>143</v>
      </c>
      <c r="M2557" s="6" t="s">
        <v>19786</v>
      </c>
      <c r="N2557" s="6"/>
      <c r="O2557" s="6"/>
      <c r="P2557" s="6"/>
      <c r="Q2557" s="6"/>
      <c r="R2557" s="6" t="s">
        <v>6587</v>
      </c>
      <c r="S2557" s="6" t="s">
        <v>6588</v>
      </c>
      <c r="T2557" s="6" t="s">
        <v>6585</v>
      </c>
    </row>
    <row r="2558" spans="1:20" x14ac:dyDescent="0.25">
      <c r="A2558" s="6" t="s">
        <v>8780</v>
      </c>
      <c r="B2558" s="7">
        <f>(#REF!/#REF!)*10000000</f>
        <v>2692.4611088950937</v>
      </c>
      <c r="C2558" s="8">
        <v>1.35</v>
      </c>
      <c r="D2558" s="9">
        <v>5014</v>
      </c>
      <c r="E2558" s="6">
        <v>4</v>
      </c>
      <c r="F2558" s="6">
        <v>5</v>
      </c>
      <c r="G2558" s="6">
        <v>4</v>
      </c>
      <c r="H2558" s="6" t="s">
        <v>19791</v>
      </c>
      <c r="I2558" s="6">
        <v>3</v>
      </c>
      <c r="J2558" s="6">
        <v>0</v>
      </c>
      <c r="K2558" s="6">
        <v>17</v>
      </c>
      <c r="L2558" s="6" t="s">
        <v>206</v>
      </c>
      <c r="M2558" s="6" t="s">
        <v>19786</v>
      </c>
      <c r="N2558" s="6">
        <v>4.5</v>
      </c>
      <c r="O2558" s="6">
        <v>3</v>
      </c>
      <c r="P2558" s="6">
        <v>4</v>
      </c>
      <c r="Q2558" s="6">
        <v>4</v>
      </c>
      <c r="R2558" s="6" t="s">
        <v>8779</v>
      </c>
      <c r="S2558" s="6" t="s">
        <v>6286</v>
      </c>
      <c r="T2558" s="6" t="s">
        <v>127</v>
      </c>
    </row>
    <row r="2559" spans="1:20" x14ac:dyDescent="0.25">
      <c r="A2559" s="6" t="s">
        <v>14115</v>
      </c>
      <c r="B2559" s="7">
        <f>(#REF!/#REF!)*10000000</f>
        <v>2693.2399676811201</v>
      </c>
      <c r="C2559" s="8">
        <v>1</v>
      </c>
      <c r="D2559" s="9">
        <v>3713</v>
      </c>
      <c r="E2559" s="6">
        <v>4</v>
      </c>
      <c r="F2559" s="6">
        <v>4</v>
      </c>
      <c r="G2559" s="6">
        <v>3</v>
      </c>
      <c r="H2559" s="6" t="s">
        <v>19785</v>
      </c>
      <c r="I2559" s="6">
        <v>0</v>
      </c>
      <c r="J2559" s="6">
        <v>15</v>
      </c>
      <c r="K2559" s="6">
        <v>23</v>
      </c>
      <c r="L2559" s="6"/>
      <c r="M2559" s="6" t="s">
        <v>19788</v>
      </c>
      <c r="N2559" s="6">
        <v>5</v>
      </c>
      <c r="O2559" s="6">
        <v>3</v>
      </c>
      <c r="P2559" s="6">
        <v>4</v>
      </c>
      <c r="Q2559" s="6">
        <v>4</v>
      </c>
      <c r="R2559" s="6"/>
      <c r="S2559" s="6" t="s">
        <v>6702</v>
      </c>
      <c r="T2559" s="6" t="s">
        <v>88</v>
      </c>
    </row>
    <row r="2560" spans="1:20" x14ac:dyDescent="0.25">
      <c r="A2560" s="6" t="s">
        <v>5295</v>
      </c>
      <c r="B2560" s="7">
        <f>(#REF!/#REF!)*10000000</f>
        <v>2698.1076286221169</v>
      </c>
      <c r="C2560" s="8">
        <v>3.65</v>
      </c>
      <c r="D2560" s="9">
        <v>13528</v>
      </c>
      <c r="E2560" s="6">
        <v>3</v>
      </c>
      <c r="F2560" s="6">
        <v>4</v>
      </c>
      <c r="G2560" s="6">
        <v>4</v>
      </c>
      <c r="H2560" s="6" t="s">
        <v>19791</v>
      </c>
      <c r="I2560" s="6">
        <v>2</v>
      </c>
      <c r="J2560" s="6">
        <v>18</v>
      </c>
      <c r="K2560" s="6">
        <v>51</v>
      </c>
      <c r="L2560" s="6" t="s">
        <v>304</v>
      </c>
      <c r="M2560" s="6" t="s">
        <v>19786</v>
      </c>
      <c r="N2560" s="6">
        <v>5</v>
      </c>
      <c r="O2560" s="6">
        <v>4.5</v>
      </c>
      <c r="P2560" s="6">
        <v>4</v>
      </c>
      <c r="Q2560" s="6">
        <v>5</v>
      </c>
      <c r="R2560" s="6" t="s">
        <v>5293</v>
      </c>
      <c r="S2560" s="6" t="s">
        <v>5294</v>
      </c>
      <c r="T2560" s="6" t="s">
        <v>5290</v>
      </c>
    </row>
    <row r="2561" spans="1:20" x14ac:dyDescent="0.25">
      <c r="A2561" s="6" t="s">
        <v>8775</v>
      </c>
      <c r="B2561" s="7">
        <f>(#REF!/#REF!)*10000000</f>
        <v>2700</v>
      </c>
      <c r="C2561" s="8">
        <v>1.35</v>
      </c>
      <c r="D2561" s="9">
        <v>5000</v>
      </c>
      <c r="E2561" s="6">
        <v>4</v>
      </c>
      <c r="F2561" s="6">
        <v>5</v>
      </c>
      <c r="G2561" s="6">
        <v>4</v>
      </c>
      <c r="H2561" s="6" t="s">
        <v>19785</v>
      </c>
      <c r="I2561" s="6">
        <v>3</v>
      </c>
      <c r="J2561" s="6">
        <v>0</v>
      </c>
      <c r="K2561" s="6">
        <v>17</v>
      </c>
      <c r="L2561" s="6" t="s">
        <v>143</v>
      </c>
      <c r="M2561" s="6" t="s">
        <v>19786</v>
      </c>
      <c r="N2561" s="6">
        <v>4.5</v>
      </c>
      <c r="O2561" s="6">
        <v>3</v>
      </c>
      <c r="P2561" s="6">
        <v>4</v>
      </c>
      <c r="Q2561" s="6">
        <v>4</v>
      </c>
      <c r="R2561" s="6"/>
      <c r="S2561" s="6" t="s">
        <v>8774</v>
      </c>
      <c r="T2561" s="6" t="s">
        <v>127</v>
      </c>
    </row>
    <row r="2562" spans="1:20" x14ac:dyDescent="0.25">
      <c r="A2562" s="6" t="s">
        <v>5449</v>
      </c>
      <c r="B2562" s="7">
        <f>(#REF!/#REF!)*10000000</f>
        <v>2700.049091801669</v>
      </c>
      <c r="C2562" s="8">
        <v>3.3</v>
      </c>
      <c r="D2562" s="9">
        <v>12222</v>
      </c>
      <c r="E2562" s="6">
        <v>4</v>
      </c>
      <c r="F2562" s="6">
        <v>5</v>
      </c>
      <c r="G2562" s="6">
        <v>4</v>
      </c>
      <c r="H2562" s="6" t="s">
        <v>19785</v>
      </c>
      <c r="I2562" s="6">
        <v>2</v>
      </c>
      <c r="J2562" s="6">
        <v>4</v>
      </c>
      <c r="K2562" s="6">
        <v>20</v>
      </c>
      <c r="L2562" s="6" t="s">
        <v>143</v>
      </c>
      <c r="M2562" s="6" t="s">
        <v>19786</v>
      </c>
      <c r="N2562" s="6">
        <v>5</v>
      </c>
      <c r="O2562" s="6">
        <v>5</v>
      </c>
      <c r="P2562" s="6">
        <v>5</v>
      </c>
      <c r="Q2562" s="6">
        <v>5</v>
      </c>
      <c r="R2562" s="6" t="s">
        <v>5448</v>
      </c>
      <c r="S2562" s="6" t="s">
        <v>2774</v>
      </c>
      <c r="T2562" s="6" t="s">
        <v>5445</v>
      </c>
    </row>
    <row r="2563" spans="1:20" x14ac:dyDescent="0.25">
      <c r="A2563" s="6" t="s">
        <v>5427</v>
      </c>
      <c r="B2563" s="7">
        <f>(#REF!/#REF!)*10000000</f>
        <v>2700.075602116859</v>
      </c>
      <c r="C2563" s="8">
        <v>5</v>
      </c>
      <c r="D2563" s="9">
        <v>18518</v>
      </c>
      <c r="E2563" s="6">
        <v>3</v>
      </c>
      <c r="F2563" s="6">
        <v>3</v>
      </c>
      <c r="G2563" s="6">
        <v>4</v>
      </c>
      <c r="H2563" s="6" t="s">
        <v>19791</v>
      </c>
      <c r="I2563" s="6">
        <v>2</v>
      </c>
      <c r="J2563" s="6">
        <v>28</v>
      </c>
      <c r="K2563" s="6">
        <v>30</v>
      </c>
      <c r="L2563" s="6" t="s">
        <v>143</v>
      </c>
      <c r="M2563" s="6" t="s">
        <v>19786</v>
      </c>
      <c r="N2563" s="6">
        <v>5</v>
      </c>
      <c r="O2563" s="6">
        <v>5</v>
      </c>
      <c r="P2563" s="6">
        <v>5</v>
      </c>
      <c r="Q2563" s="6">
        <v>5</v>
      </c>
      <c r="R2563" s="6" t="s">
        <v>5425</v>
      </c>
      <c r="S2563" s="6" t="s">
        <v>5426</v>
      </c>
      <c r="T2563" s="6" t="s">
        <v>5422</v>
      </c>
    </row>
    <row r="2564" spans="1:20" x14ac:dyDescent="0.25">
      <c r="A2564" s="6" t="s">
        <v>15621</v>
      </c>
      <c r="B2564" s="7">
        <f>(#REF!/#REF!)*10000000</f>
        <v>2700.1643578304765</v>
      </c>
      <c r="C2564" s="8">
        <v>3.45</v>
      </c>
      <c r="D2564" s="9">
        <v>12777</v>
      </c>
      <c r="E2564" s="6">
        <v>4</v>
      </c>
      <c r="F2564" s="6">
        <v>4</v>
      </c>
      <c r="G2564" s="6">
        <v>4</v>
      </c>
      <c r="H2564" s="6" t="s">
        <v>19785</v>
      </c>
      <c r="I2564" s="6">
        <v>0</v>
      </c>
      <c r="J2564" s="6">
        <v>2</v>
      </c>
      <c r="K2564" s="6">
        <v>2</v>
      </c>
      <c r="L2564" s="6"/>
      <c r="M2564" s="6" t="s">
        <v>19789</v>
      </c>
      <c r="N2564" s="6">
        <v>4</v>
      </c>
      <c r="O2564" s="6">
        <v>4</v>
      </c>
      <c r="P2564" s="6">
        <v>4</v>
      </c>
      <c r="Q2564" s="6">
        <v>5</v>
      </c>
      <c r="R2564" s="6" t="s">
        <v>234</v>
      </c>
      <c r="S2564" s="6"/>
      <c r="T2564" s="6" t="s">
        <v>15470</v>
      </c>
    </row>
    <row r="2565" spans="1:20" x14ac:dyDescent="0.25">
      <c r="A2565" s="6" t="s">
        <v>7873</v>
      </c>
      <c r="B2565" s="7">
        <f>(#REF!/#REF!)*10000000</f>
        <v>2704.0019228458118</v>
      </c>
      <c r="C2565" s="8">
        <v>6.75</v>
      </c>
      <c r="D2565" s="9">
        <v>24963</v>
      </c>
      <c r="E2565" s="6">
        <v>4</v>
      </c>
      <c r="F2565" s="6">
        <v>4</v>
      </c>
      <c r="G2565" s="6">
        <v>2</v>
      </c>
      <c r="H2565" s="6" t="s">
        <v>19785</v>
      </c>
      <c r="I2565" s="6">
        <v>1</v>
      </c>
      <c r="J2565" s="6">
        <v>8</v>
      </c>
      <c r="K2565" s="6">
        <v>30</v>
      </c>
      <c r="L2565" s="6" t="s">
        <v>304</v>
      </c>
      <c r="M2565" s="6" t="s">
        <v>19790</v>
      </c>
      <c r="N2565" s="6">
        <v>5</v>
      </c>
      <c r="O2565" s="6">
        <v>5</v>
      </c>
      <c r="P2565" s="6">
        <v>5</v>
      </c>
      <c r="Q2565" s="6">
        <v>5</v>
      </c>
      <c r="R2565" s="6" t="s">
        <v>7871</v>
      </c>
      <c r="S2565" s="6" t="s">
        <v>7872</v>
      </c>
      <c r="T2565" s="6" t="s">
        <v>2078</v>
      </c>
    </row>
    <row r="2566" spans="1:20" x14ac:dyDescent="0.25">
      <c r="A2566" s="6" t="s">
        <v>5334</v>
      </c>
      <c r="B2566" s="7">
        <f>(#REF!/#REF!)*10000000</f>
        <v>2705.4108216432869</v>
      </c>
      <c r="C2566" s="8">
        <v>2.7</v>
      </c>
      <c r="D2566" s="9">
        <v>9980</v>
      </c>
      <c r="E2566" s="6">
        <v>3</v>
      </c>
      <c r="F2566" s="6">
        <v>3</v>
      </c>
      <c r="G2566" s="6">
        <v>4</v>
      </c>
      <c r="H2566" s="6" t="s">
        <v>19785</v>
      </c>
      <c r="I2566" s="6">
        <v>1</v>
      </c>
      <c r="J2566" s="6">
        <v>3</v>
      </c>
      <c r="K2566" s="6">
        <v>18</v>
      </c>
      <c r="L2566" s="6" t="s">
        <v>703</v>
      </c>
      <c r="M2566" s="6" t="s">
        <v>19790</v>
      </c>
      <c r="N2566" s="6">
        <v>5</v>
      </c>
      <c r="O2566" s="6">
        <v>4.5</v>
      </c>
      <c r="P2566" s="6">
        <v>5</v>
      </c>
      <c r="Q2566" s="6">
        <v>4</v>
      </c>
      <c r="R2566" s="6" t="s">
        <v>234</v>
      </c>
      <c r="S2566" s="6" t="s">
        <v>3832</v>
      </c>
      <c r="T2566" s="6" t="s">
        <v>5332</v>
      </c>
    </row>
    <row r="2567" spans="1:20" x14ac:dyDescent="0.25">
      <c r="A2567" s="6" t="s">
        <v>8679</v>
      </c>
      <c r="B2567" s="7">
        <f>(#REF!/#REF!)*10000000</f>
        <v>2711.1574556830033</v>
      </c>
      <c r="C2567" s="8">
        <v>2.6</v>
      </c>
      <c r="D2567" s="9">
        <v>9590</v>
      </c>
      <c r="E2567" s="6">
        <v>3</v>
      </c>
      <c r="F2567" s="6">
        <v>4</v>
      </c>
      <c r="G2567" s="6">
        <v>2</v>
      </c>
      <c r="H2567" s="6" t="s">
        <v>19785</v>
      </c>
      <c r="I2567" s="6">
        <v>2</v>
      </c>
      <c r="J2567" s="6">
        <v>15</v>
      </c>
      <c r="K2567" s="6">
        <v>19</v>
      </c>
      <c r="L2567" s="6" t="s">
        <v>143</v>
      </c>
      <c r="M2567" s="6" t="s">
        <v>19786</v>
      </c>
      <c r="N2567" s="6">
        <v>5</v>
      </c>
      <c r="O2567" s="6">
        <v>5</v>
      </c>
      <c r="P2567" s="6">
        <v>5</v>
      </c>
      <c r="Q2567" s="6">
        <v>5</v>
      </c>
      <c r="R2567" s="6" t="s">
        <v>8678</v>
      </c>
      <c r="S2567" s="6" t="s">
        <v>6528</v>
      </c>
      <c r="T2567" s="6" t="s">
        <v>8675</v>
      </c>
    </row>
    <row r="2568" spans="1:20" x14ac:dyDescent="0.25">
      <c r="A2568" s="6" t="s">
        <v>17278</v>
      </c>
      <c r="B2568" s="7">
        <f>(#REF!/#REF!)*10000000</f>
        <v>2714.5877378435521</v>
      </c>
      <c r="C2568" s="8">
        <v>3.21</v>
      </c>
      <c r="D2568" s="9">
        <v>11825</v>
      </c>
      <c r="E2568" s="6">
        <v>3</v>
      </c>
      <c r="F2568" s="6">
        <v>3</v>
      </c>
      <c r="G2568" s="6">
        <v>3</v>
      </c>
      <c r="H2568" s="6" t="s">
        <v>19785</v>
      </c>
      <c r="I2568" s="6">
        <v>0</v>
      </c>
      <c r="J2568" s="6">
        <v>9</v>
      </c>
      <c r="K2568" s="6">
        <v>24</v>
      </c>
      <c r="L2568" s="6"/>
      <c r="M2568" s="6" t="s">
        <v>19788</v>
      </c>
      <c r="N2568" s="6">
        <v>4.5</v>
      </c>
      <c r="O2568" s="6">
        <v>4</v>
      </c>
      <c r="P2568" s="6">
        <v>5</v>
      </c>
      <c r="Q2568" s="6">
        <v>3.5</v>
      </c>
      <c r="R2568" s="6"/>
      <c r="S2568" s="6" t="s">
        <v>171</v>
      </c>
      <c r="T2568" s="6" t="s">
        <v>335</v>
      </c>
    </row>
    <row r="2569" spans="1:20" x14ac:dyDescent="0.25">
      <c r="A2569" s="6" t="s">
        <v>7785</v>
      </c>
      <c r="B2569" s="7">
        <f>(#REF!/#REF!)*10000000</f>
        <v>2724.0143369175626</v>
      </c>
      <c r="C2569" s="8">
        <v>1.9</v>
      </c>
      <c r="D2569" s="9">
        <v>6975</v>
      </c>
      <c r="E2569" s="6">
        <v>4</v>
      </c>
      <c r="F2569" s="6">
        <v>4</v>
      </c>
      <c r="G2569" s="6">
        <v>3</v>
      </c>
      <c r="H2569" s="6" t="s">
        <v>19785</v>
      </c>
      <c r="I2569" s="6">
        <v>1</v>
      </c>
      <c r="J2569" s="6">
        <v>9</v>
      </c>
      <c r="K2569" s="6">
        <v>13</v>
      </c>
      <c r="L2569" s="6" t="s">
        <v>304</v>
      </c>
      <c r="M2569" s="6" t="s">
        <v>19786</v>
      </c>
      <c r="N2569" s="6">
        <v>5</v>
      </c>
      <c r="O2569" s="6">
        <v>5</v>
      </c>
      <c r="P2569" s="6">
        <v>4</v>
      </c>
      <c r="Q2569" s="6">
        <v>4</v>
      </c>
      <c r="R2569" s="6"/>
      <c r="S2569" s="6" t="s">
        <v>7784</v>
      </c>
      <c r="T2569" s="6" t="s">
        <v>1820</v>
      </c>
    </row>
    <row r="2570" spans="1:20" x14ac:dyDescent="0.25">
      <c r="A2570" s="6" t="s">
        <v>12993</v>
      </c>
      <c r="B2570" s="7">
        <f>(#REF!/#REF!)*10000000</f>
        <v>2727.0089933275308</v>
      </c>
      <c r="C2570" s="8">
        <v>1.88</v>
      </c>
      <c r="D2570" s="9">
        <v>6894</v>
      </c>
      <c r="E2570" s="6">
        <v>4</v>
      </c>
      <c r="F2570" s="6">
        <v>4</v>
      </c>
      <c r="G2570" s="6">
        <v>4</v>
      </c>
      <c r="H2570" s="6" t="s">
        <v>19791</v>
      </c>
      <c r="I2570" s="6">
        <v>2</v>
      </c>
      <c r="J2570" s="6">
        <v>20</v>
      </c>
      <c r="K2570" s="6">
        <v>28</v>
      </c>
      <c r="L2570" s="6" t="s">
        <v>703</v>
      </c>
      <c r="M2570" s="6" t="s">
        <v>19786</v>
      </c>
      <c r="N2570" s="6">
        <v>5</v>
      </c>
      <c r="O2570" s="6">
        <v>4</v>
      </c>
      <c r="P2570" s="6">
        <v>5</v>
      </c>
      <c r="Q2570" s="6">
        <v>4</v>
      </c>
      <c r="R2570" s="6"/>
      <c r="S2570" s="6" t="s">
        <v>12992</v>
      </c>
      <c r="T2570" s="6" t="s">
        <v>12990</v>
      </c>
    </row>
    <row r="2571" spans="1:20" x14ac:dyDescent="0.25">
      <c r="A2571" s="6" t="s">
        <v>9507</v>
      </c>
      <c r="B2571" s="7">
        <f>(#REF!/#REF!)*10000000</f>
        <v>2727.0248159258249</v>
      </c>
      <c r="C2571" s="8">
        <v>2</v>
      </c>
      <c r="D2571" s="9">
        <v>7334</v>
      </c>
      <c r="E2571" s="6">
        <v>4</v>
      </c>
      <c r="F2571" s="6">
        <v>4</v>
      </c>
      <c r="G2571" s="6">
        <v>4</v>
      </c>
      <c r="H2571" s="6" t="s">
        <v>19785</v>
      </c>
      <c r="I2571" s="6">
        <v>2</v>
      </c>
      <c r="J2571" s="6">
        <v>20</v>
      </c>
      <c r="K2571" s="6">
        <v>28</v>
      </c>
      <c r="L2571" s="6" t="s">
        <v>270</v>
      </c>
      <c r="M2571" s="6" t="s">
        <v>19790</v>
      </c>
      <c r="N2571" s="6">
        <v>5</v>
      </c>
      <c r="O2571" s="6">
        <v>4</v>
      </c>
      <c r="P2571" s="6">
        <v>5</v>
      </c>
      <c r="Q2571" s="6">
        <v>4</v>
      </c>
      <c r="R2571" s="6" t="s">
        <v>93</v>
      </c>
      <c r="S2571" s="6" t="s">
        <v>171</v>
      </c>
      <c r="T2571" s="6" t="s">
        <v>215</v>
      </c>
    </row>
    <row r="2572" spans="1:20" x14ac:dyDescent="0.25">
      <c r="A2572" s="6" t="s">
        <v>10991</v>
      </c>
      <c r="B2572" s="7">
        <f>(#REF!/#REF!)*10000000</f>
        <v>2727.1422419979904</v>
      </c>
      <c r="C2572" s="8">
        <v>1.9</v>
      </c>
      <c r="D2572" s="9">
        <v>6967</v>
      </c>
      <c r="E2572" s="6">
        <v>4</v>
      </c>
      <c r="F2572" s="6">
        <v>4</v>
      </c>
      <c r="G2572" s="6">
        <v>4</v>
      </c>
      <c r="H2572" s="6" t="s">
        <v>19785</v>
      </c>
      <c r="I2572" s="6">
        <v>2</v>
      </c>
      <c r="J2572" s="6">
        <v>19</v>
      </c>
      <c r="K2572" s="6">
        <v>27</v>
      </c>
      <c r="L2572" s="6" t="s">
        <v>143</v>
      </c>
      <c r="M2572" s="6" t="s">
        <v>19786</v>
      </c>
      <c r="N2572" s="6">
        <v>5</v>
      </c>
      <c r="O2572" s="6">
        <v>4</v>
      </c>
      <c r="P2572" s="6">
        <v>5</v>
      </c>
      <c r="Q2572" s="6">
        <v>4</v>
      </c>
      <c r="R2572" s="6" t="s">
        <v>10990</v>
      </c>
      <c r="S2572" s="6" t="s">
        <v>3629</v>
      </c>
      <c r="T2572" s="6" t="s">
        <v>10987</v>
      </c>
    </row>
    <row r="2573" spans="1:20" x14ac:dyDescent="0.25">
      <c r="A2573" s="6" t="s">
        <v>590</v>
      </c>
      <c r="B2573" s="7">
        <f>(#REF!/#REF!)*10000000</f>
        <v>2727.1481430724957</v>
      </c>
      <c r="C2573" s="8">
        <v>1.99</v>
      </c>
      <c r="D2573" s="9">
        <v>7297</v>
      </c>
      <c r="E2573" s="6">
        <v>4</v>
      </c>
      <c r="F2573" s="6">
        <v>4</v>
      </c>
      <c r="G2573" s="6">
        <v>4</v>
      </c>
      <c r="H2573" s="6" t="s">
        <v>19791</v>
      </c>
      <c r="I2573" s="6">
        <v>2</v>
      </c>
      <c r="J2573" s="6">
        <v>9</v>
      </c>
      <c r="K2573" s="6">
        <v>29</v>
      </c>
      <c r="L2573" s="6" t="s">
        <v>270</v>
      </c>
      <c r="M2573" s="6" t="s">
        <v>19786</v>
      </c>
      <c r="N2573" s="6">
        <v>5</v>
      </c>
      <c r="O2573" s="6">
        <v>4</v>
      </c>
      <c r="P2573" s="6">
        <v>5</v>
      </c>
      <c r="Q2573" s="6">
        <v>4</v>
      </c>
      <c r="R2573" s="6" t="s">
        <v>587</v>
      </c>
      <c r="S2573" s="6" t="s">
        <v>588</v>
      </c>
      <c r="T2573" s="6" t="s">
        <v>215</v>
      </c>
    </row>
    <row r="2574" spans="1:20" x14ac:dyDescent="0.25">
      <c r="A2574" s="6" t="s">
        <v>5441</v>
      </c>
      <c r="B2574" s="7">
        <f>(#REF!/#REF!)*10000000</f>
        <v>2727.2727272727275</v>
      </c>
      <c r="C2574" s="8">
        <v>1.95</v>
      </c>
      <c r="D2574" s="9">
        <v>7150</v>
      </c>
      <c r="E2574" s="6">
        <v>4</v>
      </c>
      <c r="F2574" s="6">
        <v>4</v>
      </c>
      <c r="G2574" s="6">
        <v>4</v>
      </c>
      <c r="H2574" s="6" t="s">
        <v>19785</v>
      </c>
      <c r="I2574" s="6">
        <v>2</v>
      </c>
      <c r="J2574" s="6">
        <v>24</v>
      </c>
      <c r="K2574" s="6">
        <v>27</v>
      </c>
      <c r="L2574" s="6" t="s">
        <v>143</v>
      </c>
      <c r="M2574" s="6" t="s">
        <v>19786</v>
      </c>
      <c r="N2574" s="6">
        <v>5</v>
      </c>
      <c r="O2574" s="6">
        <v>4</v>
      </c>
      <c r="P2574" s="6">
        <v>5</v>
      </c>
      <c r="Q2574" s="6">
        <v>4</v>
      </c>
      <c r="R2574" s="6" t="s">
        <v>5440</v>
      </c>
      <c r="S2574" s="6" t="s">
        <v>3629</v>
      </c>
      <c r="T2574" s="6" t="s">
        <v>5437</v>
      </c>
    </row>
    <row r="2575" spans="1:20" x14ac:dyDescent="0.25">
      <c r="A2575" s="6" t="s">
        <v>1114</v>
      </c>
      <c r="B2575" s="7">
        <f>(#REF!/#REF!)*10000000</f>
        <v>2727.2727272727275</v>
      </c>
      <c r="C2575" s="8">
        <v>1.8</v>
      </c>
      <c r="D2575" s="9">
        <v>6600</v>
      </c>
      <c r="E2575" s="6">
        <v>4</v>
      </c>
      <c r="F2575" s="6">
        <v>4</v>
      </c>
      <c r="G2575" s="6">
        <v>4</v>
      </c>
      <c r="H2575" s="6" t="s">
        <v>19785</v>
      </c>
      <c r="I2575" s="6">
        <v>0</v>
      </c>
      <c r="J2575" s="6">
        <v>23</v>
      </c>
      <c r="K2575" s="6">
        <v>26</v>
      </c>
      <c r="L2575" s="6"/>
      <c r="M2575" s="6" t="s">
        <v>19790</v>
      </c>
      <c r="N2575" s="6">
        <v>5</v>
      </c>
      <c r="O2575" s="6">
        <v>4</v>
      </c>
      <c r="P2575" s="6">
        <v>5</v>
      </c>
      <c r="Q2575" s="6">
        <v>4</v>
      </c>
      <c r="R2575" s="6" t="s">
        <v>93</v>
      </c>
      <c r="S2575" s="6"/>
      <c r="T2575" s="6" t="s">
        <v>215</v>
      </c>
    </row>
    <row r="2576" spans="1:20" x14ac:dyDescent="0.25">
      <c r="A2576" s="6" t="s">
        <v>3084</v>
      </c>
      <c r="B2576" s="7">
        <f>(#REF!/#REF!)*10000000</f>
        <v>2747.0588235294117</v>
      </c>
      <c r="C2576" s="8">
        <v>4.67</v>
      </c>
      <c r="D2576" s="9">
        <v>17000</v>
      </c>
      <c r="E2576" s="6">
        <v>4</v>
      </c>
      <c r="F2576" s="6">
        <v>4</v>
      </c>
      <c r="G2576" s="6">
        <v>4</v>
      </c>
      <c r="H2576" s="6" t="s">
        <v>19785</v>
      </c>
      <c r="I2576" s="6">
        <v>0</v>
      </c>
      <c r="J2576" s="6">
        <v>8</v>
      </c>
      <c r="K2576" s="6">
        <v>32</v>
      </c>
      <c r="L2576" s="6"/>
      <c r="M2576" s="6" t="s">
        <v>19789</v>
      </c>
      <c r="N2576" s="6"/>
      <c r="O2576" s="6"/>
      <c r="P2576" s="6"/>
      <c r="Q2576" s="6"/>
      <c r="R2576" s="6" t="s">
        <v>93</v>
      </c>
      <c r="S2576" s="6"/>
      <c r="T2576" s="6" t="s">
        <v>2090</v>
      </c>
    </row>
    <row r="2577" spans="1:20" x14ac:dyDescent="0.25">
      <c r="A2577" s="6" t="s">
        <v>7453</v>
      </c>
      <c r="B2577" s="7">
        <f>(#REF!/#REF!)*10000000</f>
        <v>2750.1829969674786</v>
      </c>
      <c r="C2577" s="8">
        <v>2.63</v>
      </c>
      <c r="D2577" s="9">
        <v>9563</v>
      </c>
      <c r="E2577" s="6">
        <v>4</v>
      </c>
      <c r="F2577" s="6">
        <v>4</v>
      </c>
      <c r="G2577" s="6">
        <v>4</v>
      </c>
      <c r="H2577" s="6" t="s">
        <v>19785</v>
      </c>
      <c r="I2577" s="6">
        <v>1</v>
      </c>
      <c r="J2577" s="6">
        <v>21</v>
      </c>
      <c r="K2577" s="6">
        <v>27</v>
      </c>
      <c r="L2577" s="6" t="s">
        <v>304</v>
      </c>
      <c r="M2577" s="6" t="s">
        <v>19786</v>
      </c>
      <c r="N2577" s="6">
        <v>4</v>
      </c>
      <c r="O2577" s="6">
        <v>5</v>
      </c>
      <c r="P2577" s="6">
        <v>4.5</v>
      </c>
      <c r="Q2577" s="6">
        <v>5</v>
      </c>
      <c r="R2577" s="6" t="s">
        <v>7451</v>
      </c>
      <c r="S2577" s="6" t="s">
        <v>7452</v>
      </c>
      <c r="T2577" s="6" t="s">
        <v>7448</v>
      </c>
    </row>
    <row r="2578" spans="1:20" x14ac:dyDescent="0.25">
      <c r="A2578" s="6" t="s">
        <v>10777</v>
      </c>
      <c r="B2578" s="7">
        <f>(#REF!/#REF!)*10000000</f>
        <v>2753.0707327403643</v>
      </c>
      <c r="C2578" s="8">
        <v>3.25</v>
      </c>
      <c r="D2578" s="9">
        <v>11805</v>
      </c>
      <c r="E2578" s="6">
        <v>4</v>
      </c>
      <c r="F2578" s="6">
        <v>4</v>
      </c>
      <c r="G2578" s="6">
        <v>4</v>
      </c>
      <c r="H2578" s="6" t="s">
        <v>19785</v>
      </c>
      <c r="I2578" s="6">
        <v>1</v>
      </c>
      <c r="J2578" s="6">
        <v>11</v>
      </c>
      <c r="K2578" s="6">
        <v>19</v>
      </c>
      <c r="L2578" s="6" t="s">
        <v>527</v>
      </c>
      <c r="M2578" s="6" t="s">
        <v>19790</v>
      </c>
      <c r="N2578" s="6">
        <v>5</v>
      </c>
      <c r="O2578" s="6">
        <v>4</v>
      </c>
      <c r="P2578" s="6">
        <v>5</v>
      </c>
      <c r="Q2578" s="6">
        <v>4</v>
      </c>
      <c r="R2578" s="6"/>
      <c r="S2578" s="6" t="s">
        <v>10776</v>
      </c>
      <c r="T2578" s="6" t="s">
        <v>10773</v>
      </c>
    </row>
    <row r="2579" spans="1:20" x14ac:dyDescent="0.25">
      <c r="A2579" s="6" t="s">
        <v>13842</v>
      </c>
      <c r="B2579" s="7">
        <f>(#REF!/#REF!)*10000000</f>
        <v>2754.062241806665</v>
      </c>
      <c r="C2579" s="8">
        <v>2</v>
      </c>
      <c r="D2579" s="9">
        <v>7262</v>
      </c>
      <c r="E2579" s="6">
        <v>4</v>
      </c>
      <c r="F2579" s="6">
        <v>3</v>
      </c>
      <c r="G2579" s="6">
        <v>4</v>
      </c>
      <c r="H2579" s="6" t="s">
        <v>19785</v>
      </c>
      <c r="I2579" s="6">
        <v>0</v>
      </c>
      <c r="J2579" s="6">
        <v>4</v>
      </c>
      <c r="K2579" s="6">
        <v>13</v>
      </c>
      <c r="L2579" s="6"/>
      <c r="M2579" s="6" t="s">
        <v>19787</v>
      </c>
      <c r="N2579" s="6">
        <v>4</v>
      </c>
      <c r="O2579" s="6">
        <v>4</v>
      </c>
      <c r="P2579" s="6">
        <v>4.5</v>
      </c>
      <c r="Q2579" s="6">
        <v>5</v>
      </c>
      <c r="R2579" s="6" t="s">
        <v>13718</v>
      </c>
      <c r="S2579" s="6" t="s">
        <v>13840</v>
      </c>
      <c r="T2579" s="6" t="s">
        <v>942</v>
      </c>
    </row>
    <row r="2580" spans="1:20" x14ac:dyDescent="0.25">
      <c r="A2580" s="6" t="s">
        <v>9196</v>
      </c>
      <c r="B2580" s="7">
        <f>(#REF!/#REF!)*10000000</f>
        <v>2764.1277641277643</v>
      </c>
      <c r="C2580" s="8">
        <v>2.7</v>
      </c>
      <c r="D2580" s="9">
        <v>9768</v>
      </c>
      <c r="E2580" s="6">
        <v>4</v>
      </c>
      <c r="F2580" s="6">
        <v>4</v>
      </c>
      <c r="G2580" s="6">
        <v>3</v>
      </c>
      <c r="H2580" s="6" t="s">
        <v>19785</v>
      </c>
      <c r="I2580" s="6">
        <v>2</v>
      </c>
      <c r="J2580" s="6">
        <v>6</v>
      </c>
      <c r="K2580" s="6">
        <v>18</v>
      </c>
      <c r="L2580" s="6"/>
      <c r="M2580" s="6" t="s">
        <v>19786</v>
      </c>
      <c r="N2580" s="6">
        <v>3</v>
      </c>
      <c r="O2580" s="6">
        <v>4</v>
      </c>
      <c r="P2580" s="6">
        <v>4</v>
      </c>
      <c r="Q2580" s="6">
        <v>4</v>
      </c>
      <c r="R2580" s="6" t="s">
        <v>9195</v>
      </c>
      <c r="S2580" s="6" t="s">
        <v>2330</v>
      </c>
      <c r="T2580" s="6" t="s">
        <v>3280</v>
      </c>
    </row>
    <row r="2581" spans="1:20" x14ac:dyDescent="0.25">
      <c r="A2581" s="6" t="s">
        <v>7154</v>
      </c>
      <c r="B2581" s="7">
        <f>(#REF!/#REF!)*10000000</f>
        <v>2764.2126600939832</v>
      </c>
      <c r="C2581" s="8">
        <v>3</v>
      </c>
      <c r="D2581" s="9">
        <v>10853</v>
      </c>
      <c r="E2581" s="6">
        <v>4</v>
      </c>
      <c r="F2581" s="6">
        <v>4</v>
      </c>
      <c r="G2581" s="6">
        <v>3</v>
      </c>
      <c r="H2581" s="6" t="s">
        <v>19791</v>
      </c>
      <c r="I2581" s="6">
        <v>3</v>
      </c>
      <c r="J2581" s="6">
        <v>3</v>
      </c>
      <c r="K2581" s="6">
        <v>18</v>
      </c>
      <c r="L2581" s="6" t="s">
        <v>304</v>
      </c>
      <c r="M2581" s="6" t="s">
        <v>19786</v>
      </c>
      <c r="N2581" s="6">
        <v>3</v>
      </c>
      <c r="O2581" s="6">
        <v>4</v>
      </c>
      <c r="P2581" s="6">
        <v>4</v>
      </c>
      <c r="Q2581" s="6">
        <v>4</v>
      </c>
      <c r="R2581" s="6" t="s">
        <v>7152</v>
      </c>
      <c r="S2581" s="6" t="s">
        <v>2774</v>
      </c>
      <c r="T2581" s="6" t="s">
        <v>7149</v>
      </c>
    </row>
    <row r="2582" spans="1:20" x14ac:dyDescent="0.25">
      <c r="A2582" s="6" t="s">
        <v>4315</v>
      </c>
      <c r="B2582" s="7">
        <f>(#REF!/#REF!)*10000000</f>
        <v>2768.2787819573359</v>
      </c>
      <c r="C2582" s="8">
        <v>1.7</v>
      </c>
      <c r="D2582" s="9">
        <v>6141</v>
      </c>
      <c r="E2582" s="6">
        <v>4</v>
      </c>
      <c r="F2582" s="6">
        <v>5</v>
      </c>
      <c r="G2582" s="6">
        <v>4</v>
      </c>
      <c r="H2582" s="6" t="s">
        <v>19785</v>
      </c>
      <c r="I2582" s="6">
        <v>1</v>
      </c>
      <c r="J2582" s="6">
        <v>9</v>
      </c>
      <c r="K2582" s="6">
        <v>14</v>
      </c>
      <c r="L2582" s="6" t="s">
        <v>703</v>
      </c>
      <c r="M2582" s="6" t="s">
        <v>19786</v>
      </c>
      <c r="N2582" s="6">
        <v>4.5</v>
      </c>
      <c r="O2582" s="6">
        <v>4.5</v>
      </c>
      <c r="P2582" s="6">
        <v>5</v>
      </c>
      <c r="Q2582" s="6">
        <v>4</v>
      </c>
      <c r="R2582" s="6" t="s">
        <v>4312</v>
      </c>
      <c r="S2582" s="6" t="s">
        <v>4313</v>
      </c>
      <c r="T2582" s="6" t="s">
        <v>4309</v>
      </c>
    </row>
    <row r="2583" spans="1:20" x14ac:dyDescent="0.25">
      <c r="A2583" s="6" t="s">
        <v>8424</v>
      </c>
      <c r="B2583" s="7">
        <f>(#REF!/#REF!)*10000000</f>
        <v>2768.4563758389259</v>
      </c>
      <c r="C2583" s="8">
        <v>1.65</v>
      </c>
      <c r="D2583" s="9">
        <v>5960</v>
      </c>
      <c r="E2583" s="6">
        <v>4</v>
      </c>
      <c r="F2583" s="6">
        <v>5</v>
      </c>
      <c r="G2583" s="6">
        <v>4</v>
      </c>
      <c r="H2583" s="6" t="s">
        <v>19785</v>
      </c>
      <c r="I2583" s="6">
        <v>1</v>
      </c>
      <c r="J2583" s="6">
        <v>12</v>
      </c>
      <c r="K2583" s="6">
        <v>14</v>
      </c>
      <c r="L2583" s="6" t="s">
        <v>527</v>
      </c>
      <c r="M2583" s="6" t="s">
        <v>19786</v>
      </c>
      <c r="N2583" s="6">
        <v>4.5</v>
      </c>
      <c r="O2583" s="6">
        <v>4.5</v>
      </c>
      <c r="P2583" s="6">
        <v>5</v>
      </c>
      <c r="Q2583" s="6">
        <v>4</v>
      </c>
      <c r="R2583" s="6" t="s">
        <v>8423</v>
      </c>
      <c r="S2583" s="6" t="s">
        <v>4166</v>
      </c>
      <c r="T2583" s="6" t="s">
        <v>1488</v>
      </c>
    </row>
    <row r="2584" spans="1:20" x14ac:dyDescent="0.25">
      <c r="A2584" s="6" t="s">
        <v>10622</v>
      </c>
      <c r="B2584" s="7">
        <f>(#REF!/#REF!)*10000000</f>
        <v>2775.1535191308453</v>
      </c>
      <c r="C2584" s="8">
        <v>2.35</v>
      </c>
      <c r="D2584" s="9">
        <v>8468</v>
      </c>
      <c r="E2584" s="6">
        <v>3</v>
      </c>
      <c r="F2584" s="6">
        <v>3</v>
      </c>
      <c r="G2584" s="6">
        <v>3</v>
      </c>
      <c r="H2584" s="6" t="s">
        <v>19785</v>
      </c>
      <c r="I2584" s="6">
        <v>2</v>
      </c>
      <c r="J2584" s="6">
        <v>14</v>
      </c>
      <c r="K2584" s="6">
        <v>24</v>
      </c>
      <c r="L2584" s="6" t="s">
        <v>270</v>
      </c>
      <c r="M2584" s="6" t="s">
        <v>19786</v>
      </c>
      <c r="N2584" s="6">
        <v>5</v>
      </c>
      <c r="O2584" s="6">
        <v>4.5</v>
      </c>
      <c r="P2584" s="6">
        <v>4</v>
      </c>
      <c r="Q2584" s="6">
        <v>4</v>
      </c>
      <c r="R2584" s="6" t="s">
        <v>10621</v>
      </c>
      <c r="S2584" s="6" t="s">
        <v>4251</v>
      </c>
      <c r="T2584" s="6" t="s">
        <v>321</v>
      </c>
    </row>
    <row r="2585" spans="1:20" x14ac:dyDescent="0.25">
      <c r="A2585" s="6" t="s">
        <v>12464</v>
      </c>
      <c r="B2585" s="7">
        <f>(#REF!/#REF!)*10000000</f>
        <v>2779.1262135922329</v>
      </c>
      <c r="C2585" s="8">
        <v>2.29</v>
      </c>
      <c r="D2585" s="9">
        <v>8240</v>
      </c>
      <c r="E2585" s="6">
        <v>4</v>
      </c>
      <c r="F2585" s="6">
        <v>5</v>
      </c>
      <c r="G2585" s="6">
        <v>4</v>
      </c>
      <c r="H2585" s="6" t="s">
        <v>19785</v>
      </c>
      <c r="I2585" s="6">
        <v>1</v>
      </c>
      <c r="J2585" s="6">
        <v>8</v>
      </c>
      <c r="K2585" s="6">
        <v>14</v>
      </c>
      <c r="L2585" s="6" t="s">
        <v>703</v>
      </c>
      <c r="M2585" s="6" t="s">
        <v>19786</v>
      </c>
      <c r="N2585" s="6">
        <v>5</v>
      </c>
      <c r="O2585" s="6">
        <v>4</v>
      </c>
      <c r="P2585" s="6">
        <v>5</v>
      </c>
      <c r="Q2585" s="6">
        <v>4</v>
      </c>
      <c r="R2585" s="6" t="s">
        <v>3831</v>
      </c>
      <c r="S2585" s="6" t="s">
        <v>12463</v>
      </c>
      <c r="T2585" s="6" t="s">
        <v>3156</v>
      </c>
    </row>
    <row r="2586" spans="1:20" x14ac:dyDescent="0.25">
      <c r="A2586" s="6" t="s">
        <v>6204</v>
      </c>
      <c r="B2586" s="7">
        <f>(#REF!/#REF!)*10000000</f>
        <v>2779.1321306679665</v>
      </c>
      <c r="C2586" s="8">
        <v>2.2799999999999998</v>
      </c>
      <c r="D2586" s="9">
        <v>8204</v>
      </c>
      <c r="E2586" s="6">
        <v>4</v>
      </c>
      <c r="F2586" s="6">
        <v>5</v>
      </c>
      <c r="G2586" s="6">
        <v>4</v>
      </c>
      <c r="H2586" s="6" t="s">
        <v>19785</v>
      </c>
      <c r="I2586" s="6">
        <v>0</v>
      </c>
      <c r="J2586" s="6">
        <v>8</v>
      </c>
      <c r="K2586" s="6">
        <v>14</v>
      </c>
      <c r="L2586" s="6" t="s">
        <v>304</v>
      </c>
      <c r="M2586" s="6" t="s">
        <v>19786</v>
      </c>
      <c r="N2586" s="6">
        <v>5</v>
      </c>
      <c r="O2586" s="6">
        <v>4</v>
      </c>
      <c r="P2586" s="6">
        <v>5</v>
      </c>
      <c r="Q2586" s="6">
        <v>4</v>
      </c>
      <c r="R2586" s="6" t="s">
        <v>93</v>
      </c>
      <c r="S2586" s="6" t="s">
        <v>5676</v>
      </c>
      <c r="T2586" s="6" t="s">
        <v>6202</v>
      </c>
    </row>
    <row r="2587" spans="1:20" x14ac:dyDescent="0.25">
      <c r="A2587" s="6" t="s">
        <v>7367</v>
      </c>
      <c r="B2587" s="7">
        <f>(#REF!/#REF!)*10000000</f>
        <v>2779.3218454697053</v>
      </c>
      <c r="C2587" s="8">
        <v>2</v>
      </c>
      <c r="D2587" s="9">
        <v>7196</v>
      </c>
      <c r="E2587" s="6">
        <v>4</v>
      </c>
      <c r="F2587" s="6">
        <v>4</v>
      </c>
      <c r="G2587" s="6">
        <v>4</v>
      </c>
      <c r="H2587" s="6" t="s">
        <v>19791</v>
      </c>
      <c r="I2587" s="6">
        <v>2</v>
      </c>
      <c r="J2587" s="6">
        <v>10</v>
      </c>
      <c r="K2587" s="6">
        <v>14</v>
      </c>
      <c r="L2587" s="6" t="s">
        <v>143</v>
      </c>
      <c r="M2587" s="6" t="s">
        <v>19786</v>
      </c>
      <c r="N2587" s="6">
        <v>5</v>
      </c>
      <c r="O2587" s="6">
        <v>4</v>
      </c>
      <c r="P2587" s="6">
        <v>5</v>
      </c>
      <c r="Q2587" s="6">
        <v>4</v>
      </c>
      <c r="R2587" s="6" t="s">
        <v>7366</v>
      </c>
      <c r="S2587" s="6" t="s">
        <v>3629</v>
      </c>
      <c r="T2587" s="6" t="s">
        <v>7364</v>
      </c>
    </row>
    <row r="2588" spans="1:20" x14ac:dyDescent="0.25">
      <c r="A2588" s="6" t="s">
        <v>17529</v>
      </c>
      <c r="B2588" s="7">
        <f>(#REF!/#REF!)*10000000</f>
        <v>2780.2995914661824</v>
      </c>
      <c r="C2588" s="8">
        <v>2.4500000000000002</v>
      </c>
      <c r="D2588" s="9">
        <v>8812</v>
      </c>
      <c r="E2588" s="6">
        <v>3</v>
      </c>
      <c r="F2588" s="6">
        <v>4</v>
      </c>
      <c r="G2588" s="6">
        <v>3</v>
      </c>
      <c r="H2588" s="6" t="s">
        <v>19785</v>
      </c>
      <c r="I2588" s="6">
        <v>1</v>
      </c>
      <c r="J2588" s="6">
        <v>1</v>
      </c>
      <c r="K2588" s="6">
        <v>12</v>
      </c>
      <c r="L2588" s="6" t="s">
        <v>270</v>
      </c>
      <c r="M2588" s="6" t="s">
        <v>19789</v>
      </c>
      <c r="N2588" s="6">
        <v>4.5</v>
      </c>
      <c r="O2588" s="6">
        <v>4.5</v>
      </c>
      <c r="P2588" s="6">
        <v>4</v>
      </c>
      <c r="Q2588" s="6">
        <v>4.5</v>
      </c>
      <c r="R2588" s="6" t="s">
        <v>17528</v>
      </c>
      <c r="S2588" s="6" t="s">
        <v>9857</v>
      </c>
      <c r="T2588" s="6" t="s">
        <v>17525</v>
      </c>
    </row>
    <row r="2589" spans="1:20" x14ac:dyDescent="0.25">
      <c r="A2589" s="6" t="s">
        <v>18674</v>
      </c>
      <c r="B2589" s="7">
        <f>(#REF!/#REF!)*10000000</f>
        <v>2781.0551154559248</v>
      </c>
      <c r="C2589" s="8">
        <v>1.65</v>
      </c>
      <c r="D2589" s="9">
        <v>5933</v>
      </c>
      <c r="E2589" s="6">
        <v>3</v>
      </c>
      <c r="F2589" s="6">
        <v>4</v>
      </c>
      <c r="G2589" s="6">
        <v>3</v>
      </c>
      <c r="H2589" s="6" t="s">
        <v>19785</v>
      </c>
      <c r="I2589" s="6">
        <v>0</v>
      </c>
      <c r="J2589" s="6">
        <v>6</v>
      </c>
      <c r="K2589" s="6">
        <v>29</v>
      </c>
      <c r="L2589" s="6"/>
      <c r="M2589" s="6" t="s">
        <v>19789</v>
      </c>
      <c r="N2589" s="6"/>
      <c r="O2589" s="6"/>
      <c r="P2589" s="6"/>
      <c r="Q2589" s="6"/>
      <c r="R2589" s="6" t="s">
        <v>93</v>
      </c>
      <c r="S2589" s="6"/>
      <c r="T2589" s="6" t="s">
        <v>115</v>
      </c>
    </row>
    <row r="2590" spans="1:20" x14ac:dyDescent="0.25">
      <c r="A2590" s="6" t="s">
        <v>18380</v>
      </c>
      <c r="B2590" s="7">
        <f>(#REF!/#REF!)*10000000</f>
        <v>2782.608695652174</v>
      </c>
      <c r="C2590" s="8">
        <v>3.2</v>
      </c>
      <c r="D2590" s="9">
        <v>11500</v>
      </c>
      <c r="E2590" s="6">
        <v>3</v>
      </c>
      <c r="F2590" s="6">
        <v>4</v>
      </c>
      <c r="G2590" s="6">
        <v>4</v>
      </c>
      <c r="H2590" s="6" t="s">
        <v>19785</v>
      </c>
      <c r="I2590" s="6">
        <v>0</v>
      </c>
      <c r="J2590" s="6">
        <v>2</v>
      </c>
      <c r="K2590" s="6">
        <v>20</v>
      </c>
      <c r="L2590" s="6" t="s">
        <v>143</v>
      </c>
      <c r="M2590" s="6" t="s">
        <v>19789</v>
      </c>
      <c r="N2590" s="6">
        <v>4</v>
      </c>
      <c r="O2590" s="6">
        <v>5</v>
      </c>
      <c r="P2590" s="6">
        <v>4</v>
      </c>
      <c r="Q2590" s="6">
        <v>5</v>
      </c>
      <c r="R2590" s="6"/>
      <c r="S2590" s="6" t="s">
        <v>1482</v>
      </c>
      <c r="T2590" s="6" t="s">
        <v>18378</v>
      </c>
    </row>
    <row r="2591" spans="1:20" x14ac:dyDescent="0.25">
      <c r="A2591" s="6" t="s">
        <v>2982</v>
      </c>
      <c r="B2591" s="7">
        <f>(#REF!/#REF!)*10000000</f>
        <v>2786.1123017573941</v>
      </c>
      <c r="C2591" s="8">
        <v>1.3</v>
      </c>
      <c r="D2591" s="9">
        <v>4666</v>
      </c>
      <c r="E2591" s="6">
        <v>4</v>
      </c>
      <c r="F2591" s="6">
        <v>6</v>
      </c>
      <c r="G2591" s="6">
        <v>2</v>
      </c>
      <c r="H2591" s="6" t="s">
        <v>19785</v>
      </c>
      <c r="I2591" s="6">
        <v>2</v>
      </c>
      <c r="J2591" s="6">
        <v>11</v>
      </c>
      <c r="K2591" s="6">
        <v>14</v>
      </c>
      <c r="L2591" s="6" t="s">
        <v>270</v>
      </c>
      <c r="M2591" s="6" t="s">
        <v>19788</v>
      </c>
      <c r="N2591" s="6">
        <v>5</v>
      </c>
      <c r="O2591" s="6">
        <v>4.5</v>
      </c>
      <c r="P2591" s="6">
        <v>5</v>
      </c>
      <c r="Q2591" s="6">
        <v>4.5</v>
      </c>
      <c r="R2591" s="6"/>
      <c r="S2591" s="6" t="s">
        <v>2980</v>
      </c>
      <c r="T2591" s="6" t="s">
        <v>2978</v>
      </c>
    </row>
    <row r="2592" spans="1:20" x14ac:dyDescent="0.25">
      <c r="A2592" s="6" t="s">
        <v>10769</v>
      </c>
      <c r="B2592" s="7">
        <f>(#REF!/#REF!)*10000000</f>
        <v>2792.1657494334736</v>
      </c>
      <c r="C2592" s="8">
        <v>3.45</v>
      </c>
      <c r="D2592" s="9">
        <v>12356</v>
      </c>
      <c r="E2592" s="6">
        <v>4</v>
      </c>
      <c r="F2592" s="6">
        <v>4</v>
      </c>
      <c r="G2592" s="6">
        <v>4</v>
      </c>
      <c r="H2592" s="6" t="s">
        <v>19785</v>
      </c>
      <c r="I2592" s="6">
        <v>1</v>
      </c>
      <c r="J2592" s="6">
        <v>25</v>
      </c>
      <c r="K2592" s="6">
        <v>29</v>
      </c>
      <c r="L2592" s="6" t="s">
        <v>270</v>
      </c>
      <c r="M2592" s="6" t="s">
        <v>19790</v>
      </c>
      <c r="N2592" s="6">
        <v>5</v>
      </c>
      <c r="O2592" s="6">
        <v>4</v>
      </c>
      <c r="P2592" s="6">
        <v>5</v>
      </c>
      <c r="Q2592" s="6">
        <v>4</v>
      </c>
      <c r="R2592" s="6"/>
      <c r="S2592" s="6" t="s">
        <v>7797</v>
      </c>
      <c r="T2592" s="6" t="s">
        <v>10766</v>
      </c>
    </row>
    <row r="2593" spans="1:20" x14ac:dyDescent="0.25">
      <c r="A2593" s="6" t="s">
        <v>1842</v>
      </c>
      <c r="B2593" s="7">
        <f>(#REF!/#REF!)*10000000</f>
        <v>2799.9999999999995</v>
      </c>
      <c r="C2593" s="8">
        <v>1.75</v>
      </c>
      <c r="D2593" s="9">
        <v>6250</v>
      </c>
      <c r="E2593" s="6">
        <v>4</v>
      </c>
      <c r="F2593" s="6">
        <v>4</v>
      </c>
      <c r="G2593" s="6">
        <v>3</v>
      </c>
      <c r="H2593" s="6" t="s">
        <v>19785</v>
      </c>
      <c r="I2593" s="6">
        <v>1</v>
      </c>
      <c r="J2593" s="6">
        <v>8</v>
      </c>
      <c r="K2593" s="6">
        <v>10</v>
      </c>
      <c r="L2593" s="6" t="s">
        <v>143</v>
      </c>
      <c r="M2593" s="6" t="s">
        <v>19788</v>
      </c>
      <c r="N2593" s="6"/>
      <c r="O2593" s="6"/>
      <c r="P2593" s="6"/>
      <c r="Q2593" s="6"/>
      <c r="R2593" s="6"/>
      <c r="S2593" s="6" t="s">
        <v>1841</v>
      </c>
      <c r="T2593" s="6" t="s">
        <v>1838</v>
      </c>
    </row>
    <row r="2594" spans="1:20" x14ac:dyDescent="0.25">
      <c r="A2594" s="6" t="s">
        <v>10577</v>
      </c>
      <c r="B2594" s="7">
        <f>(#REF!/#REF!)*10000000</f>
        <v>2800.0605418495538</v>
      </c>
      <c r="C2594" s="8">
        <v>3.7</v>
      </c>
      <c r="D2594" s="9">
        <v>13214</v>
      </c>
      <c r="E2594" s="6">
        <v>4</v>
      </c>
      <c r="F2594" s="6">
        <v>5</v>
      </c>
      <c r="G2594" s="6">
        <v>3</v>
      </c>
      <c r="H2594" s="6" t="s">
        <v>19785</v>
      </c>
      <c r="I2594" s="6">
        <v>1</v>
      </c>
      <c r="J2594" s="6">
        <v>10</v>
      </c>
      <c r="K2594" s="6">
        <v>39</v>
      </c>
      <c r="L2594" s="6" t="s">
        <v>703</v>
      </c>
      <c r="M2594" s="6" t="s">
        <v>19786</v>
      </c>
      <c r="N2594" s="6">
        <v>5</v>
      </c>
      <c r="O2594" s="6">
        <v>5</v>
      </c>
      <c r="P2594" s="6">
        <v>5</v>
      </c>
      <c r="Q2594" s="6">
        <v>5</v>
      </c>
      <c r="R2594" s="6" t="s">
        <v>10575</v>
      </c>
      <c r="S2594" s="6" t="s">
        <v>10576</v>
      </c>
      <c r="T2594" s="6" t="s">
        <v>10572</v>
      </c>
    </row>
    <row r="2595" spans="1:20" x14ac:dyDescent="0.25">
      <c r="A2595" s="6" t="s">
        <v>4831</v>
      </c>
      <c r="B2595" s="7">
        <f>(#REF!/#REF!)*10000000</f>
        <v>2800.0884238449635</v>
      </c>
      <c r="C2595" s="8">
        <v>3.8</v>
      </c>
      <c r="D2595" s="9">
        <v>13571</v>
      </c>
      <c r="E2595" s="6">
        <v>4</v>
      </c>
      <c r="F2595" s="6">
        <v>5</v>
      </c>
      <c r="G2595" s="6">
        <v>3</v>
      </c>
      <c r="H2595" s="6" t="s">
        <v>19785</v>
      </c>
      <c r="I2595" s="6">
        <v>1</v>
      </c>
      <c r="J2595" s="6">
        <v>15</v>
      </c>
      <c r="K2595" s="6">
        <v>39</v>
      </c>
      <c r="L2595" s="6" t="s">
        <v>270</v>
      </c>
      <c r="M2595" s="6" t="s">
        <v>19790</v>
      </c>
      <c r="N2595" s="6">
        <v>5</v>
      </c>
      <c r="O2595" s="6">
        <v>5</v>
      </c>
      <c r="P2595" s="6">
        <v>5</v>
      </c>
      <c r="Q2595" s="6">
        <v>5</v>
      </c>
      <c r="R2595" s="6" t="s">
        <v>4829</v>
      </c>
      <c r="S2595" s="6" t="s">
        <v>4830</v>
      </c>
      <c r="T2595" s="6" t="s">
        <v>4826</v>
      </c>
    </row>
    <row r="2596" spans="1:20" x14ac:dyDescent="0.25">
      <c r="A2596" s="6" t="s">
        <v>5753</v>
      </c>
      <c r="B2596" s="7">
        <f>(#REF!/#REF!)*10000000</f>
        <v>2800.179211469534</v>
      </c>
      <c r="C2596" s="8">
        <v>3.75</v>
      </c>
      <c r="D2596" s="9">
        <v>13392</v>
      </c>
      <c r="E2596" s="6">
        <v>4</v>
      </c>
      <c r="F2596" s="6">
        <v>4</v>
      </c>
      <c r="G2596" s="6">
        <v>3</v>
      </c>
      <c r="H2596" s="6" t="s">
        <v>19785</v>
      </c>
      <c r="I2596" s="6">
        <v>1</v>
      </c>
      <c r="J2596" s="6">
        <v>12</v>
      </c>
      <c r="K2596" s="6">
        <v>39</v>
      </c>
      <c r="L2596" s="6" t="s">
        <v>304</v>
      </c>
      <c r="M2596" s="6" t="s">
        <v>19786</v>
      </c>
      <c r="N2596" s="6">
        <v>5</v>
      </c>
      <c r="O2596" s="6">
        <v>5</v>
      </c>
      <c r="P2596" s="6">
        <v>5</v>
      </c>
      <c r="Q2596" s="6">
        <v>5</v>
      </c>
      <c r="R2596" s="6" t="s">
        <v>5752</v>
      </c>
      <c r="S2596" s="6" t="s">
        <v>171</v>
      </c>
      <c r="T2596" s="6" t="s">
        <v>5749</v>
      </c>
    </row>
    <row r="2597" spans="1:20" x14ac:dyDescent="0.25">
      <c r="A2597" s="6" t="s">
        <v>10581</v>
      </c>
      <c r="B2597" s="7">
        <f>(#REF!/#REF!)*10000000</f>
        <v>2800.179211469534</v>
      </c>
      <c r="C2597" s="8">
        <v>3.75</v>
      </c>
      <c r="D2597" s="9">
        <v>13392</v>
      </c>
      <c r="E2597" s="6">
        <v>4</v>
      </c>
      <c r="F2597" s="6">
        <v>5</v>
      </c>
      <c r="G2597" s="6">
        <v>3</v>
      </c>
      <c r="H2597" s="6" t="s">
        <v>19785</v>
      </c>
      <c r="I2597" s="6">
        <v>1</v>
      </c>
      <c r="J2597" s="6">
        <v>15</v>
      </c>
      <c r="K2597" s="6">
        <v>39</v>
      </c>
      <c r="L2597" s="6" t="s">
        <v>703</v>
      </c>
      <c r="M2597" s="6" t="s">
        <v>19786</v>
      </c>
      <c r="N2597" s="6">
        <v>5</v>
      </c>
      <c r="O2597" s="6">
        <v>5</v>
      </c>
      <c r="P2597" s="6">
        <v>5</v>
      </c>
      <c r="Q2597" s="6">
        <v>5</v>
      </c>
      <c r="R2597" s="6"/>
      <c r="S2597" s="6" t="s">
        <v>4111</v>
      </c>
      <c r="T2597" s="6" t="s">
        <v>10579</v>
      </c>
    </row>
    <row r="2598" spans="1:20" x14ac:dyDescent="0.25">
      <c r="A2598" s="6" t="s">
        <v>2588</v>
      </c>
      <c r="B2598" s="7">
        <f>(#REF!/#REF!)*10000000</f>
        <v>2800.4073319755603</v>
      </c>
      <c r="C2598" s="8">
        <v>1.65</v>
      </c>
      <c r="D2598" s="9">
        <v>5892</v>
      </c>
      <c r="E2598" s="6">
        <v>4</v>
      </c>
      <c r="F2598" s="6">
        <v>3</v>
      </c>
      <c r="G2598" s="6">
        <v>3</v>
      </c>
      <c r="H2598" s="6" t="s">
        <v>19785</v>
      </c>
      <c r="I2598" s="6">
        <v>1</v>
      </c>
      <c r="J2598" s="6">
        <v>8</v>
      </c>
      <c r="K2598" s="6">
        <v>10</v>
      </c>
      <c r="L2598" s="6"/>
      <c r="M2598" s="6" t="s">
        <v>19788</v>
      </c>
      <c r="N2598" s="6">
        <v>5</v>
      </c>
      <c r="O2598" s="6">
        <v>4.5</v>
      </c>
      <c r="P2598" s="6">
        <v>4.5</v>
      </c>
      <c r="Q2598" s="6">
        <v>4</v>
      </c>
      <c r="R2598" s="6"/>
      <c r="S2598" s="6" t="s">
        <v>2586</v>
      </c>
      <c r="T2598" s="6" t="s">
        <v>2583</v>
      </c>
    </row>
    <row r="2599" spans="1:20" x14ac:dyDescent="0.25">
      <c r="A2599" s="6" t="s">
        <v>14633</v>
      </c>
      <c r="B2599" s="7">
        <f>(#REF!/#REF!)*10000000</f>
        <v>2800.985174095716</v>
      </c>
      <c r="C2599" s="8">
        <v>5.8</v>
      </c>
      <c r="D2599" s="9">
        <v>20707</v>
      </c>
      <c r="E2599" s="6">
        <v>4</v>
      </c>
      <c r="F2599" s="6">
        <v>4</v>
      </c>
      <c r="G2599" s="6">
        <v>4</v>
      </c>
      <c r="H2599" s="6" t="s">
        <v>19785</v>
      </c>
      <c r="I2599" s="6">
        <v>0</v>
      </c>
      <c r="J2599" s="6">
        <v>18</v>
      </c>
      <c r="K2599" s="6">
        <v>18</v>
      </c>
      <c r="L2599" s="6"/>
      <c r="M2599" s="6" t="s">
        <v>19789</v>
      </c>
      <c r="N2599" s="6">
        <v>5</v>
      </c>
      <c r="O2599" s="6">
        <v>5</v>
      </c>
      <c r="P2599" s="6">
        <v>5</v>
      </c>
      <c r="Q2599" s="6">
        <v>5</v>
      </c>
      <c r="R2599" s="6" t="s">
        <v>356</v>
      </c>
      <c r="S2599" s="6"/>
      <c r="T2599" s="6" t="s">
        <v>14630</v>
      </c>
    </row>
    <row r="2600" spans="1:20" x14ac:dyDescent="0.25">
      <c r="A2600" s="6" t="s">
        <v>7608</v>
      </c>
      <c r="B2600" s="7">
        <f>(#REF!/#REF!)*10000000</f>
        <v>2802.0438437448493</v>
      </c>
      <c r="C2600" s="8">
        <v>3.4</v>
      </c>
      <c r="D2600" s="9">
        <v>12134</v>
      </c>
      <c r="E2600" s="6">
        <v>3</v>
      </c>
      <c r="F2600" s="6">
        <v>3</v>
      </c>
      <c r="G2600" s="6">
        <v>2</v>
      </c>
      <c r="H2600" s="6" t="s">
        <v>19785</v>
      </c>
      <c r="I2600" s="6">
        <v>0</v>
      </c>
      <c r="J2600" s="6">
        <v>14</v>
      </c>
      <c r="K2600" s="6">
        <v>28</v>
      </c>
      <c r="L2600" s="6" t="s">
        <v>143</v>
      </c>
      <c r="M2600" s="6" t="s">
        <v>19786</v>
      </c>
      <c r="N2600" s="6">
        <v>5</v>
      </c>
      <c r="O2600" s="6">
        <v>5</v>
      </c>
      <c r="P2600" s="6">
        <v>5</v>
      </c>
      <c r="Q2600" s="6">
        <v>3</v>
      </c>
      <c r="R2600" s="6" t="s">
        <v>7606</v>
      </c>
      <c r="S2600" s="6" t="s">
        <v>7607</v>
      </c>
      <c r="T2600" s="6" t="s">
        <v>3847</v>
      </c>
    </row>
    <row r="2601" spans="1:20" x14ac:dyDescent="0.25">
      <c r="A2601" s="6" t="s">
        <v>3854</v>
      </c>
      <c r="B2601" s="7">
        <f>(#REF!/#REF!)*10000000</f>
        <v>2802.0623178659494</v>
      </c>
      <c r="C2601" s="8">
        <v>3.75</v>
      </c>
      <c r="D2601" s="9">
        <v>13383</v>
      </c>
      <c r="E2601" s="6">
        <v>3</v>
      </c>
      <c r="F2601" s="6">
        <v>3</v>
      </c>
      <c r="G2601" s="6">
        <v>2</v>
      </c>
      <c r="H2601" s="6" t="s">
        <v>19785</v>
      </c>
      <c r="I2601" s="6">
        <v>1</v>
      </c>
      <c r="J2601" s="6">
        <v>21</v>
      </c>
      <c r="K2601" s="6">
        <v>28</v>
      </c>
      <c r="L2601" s="6" t="s">
        <v>31</v>
      </c>
      <c r="M2601" s="6" t="s">
        <v>19786</v>
      </c>
      <c r="N2601" s="6">
        <v>5</v>
      </c>
      <c r="O2601" s="6">
        <v>5</v>
      </c>
      <c r="P2601" s="6">
        <v>5</v>
      </c>
      <c r="Q2601" s="6">
        <v>3</v>
      </c>
      <c r="R2601" s="6" t="s">
        <v>3851</v>
      </c>
      <c r="S2601" s="6" t="s">
        <v>3852</v>
      </c>
      <c r="T2601" s="6" t="s">
        <v>3847</v>
      </c>
    </row>
    <row r="2602" spans="1:20" x14ac:dyDescent="0.25">
      <c r="A2602" s="6" t="s">
        <v>6566</v>
      </c>
      <c r="B2602" s="7">
        <f>(#REF!/#REF!)*10000000</f>
        <v>2802.0623178659494</v>
      </c>
      <c r="C2602" s="8">
        <v>3.75</v>
      </c>
      <c r="D2602" s="9">
        <v>13383</v>
      </c>
      <c r="E2602" s="6">
        <v>3</v>
      </c>
      <c r="F2602" s="6">
        <v>5</v>
      </c>
      <c r="G2602" s="6">
        <v>4</v>
      </c>
      <c r="H2602" s="6" t="s">
        <v>19785</v>
      </c>
      <c r="I2602" s="6">
        <v>1</v>
      </c>
      <c r="J2602" s="6">
        <v>22</v>
      </c>
      <c r="K2602" s="6">
        <v>28</v>
      </c>
      <c r="L2602" s="6" t="s">
        <v>322</v>
      </c>
      <c r="M2602" s="6" t="s">
        <v>19786</v>
      </c>
      <c r="N2602" s="6">
        <v>5</v>
      </c>
      <c r="O2602" s="6">
        <v>5</v>
      </c>
      <c r="P2602" s="6">
        <v>5</v>
      </c>
      <c r="Q2602" s="6">
        <v>3</v>
      </c>
      <c r="R2602" s="6" t="s">
        <v>6565</v>
      </c>
      <c r="S2602" s="6" t="s">
        <v>171</v>
      </c>
      <c r="T2602" s="6" t="s">
        <v>3847</v>
      </c>
    </row>
    <row r="2603" spans="1:20" x14ac:dyDescent="0.25">
      <c r="A2603" s="6" t="s">
        <v>12445</v>
      </c>
      <c r="B2603" s="7">
        <f>(#REF!/#REF!)*10000000</f>
        <v>2802.1463248445616</v>
      </c>
      <c r="C2603" s="8">
        <v>3.29</v>
      </c>
      <c r="D2603" s="9">
        <v>11741</v>
      </c>
      <c r="E2603" s="6">
        <v>3</v>
      </c>
      <c r="F2603" s="6">
        <v>3</v>
      </c>
      <c r="G2603" s="6">
        <v>4</v>
      </c>
      <c r="H2603" s="6" t="s">
        <v>19785</v>
      </c>
      <c r="I2603" s="6">
        <v>1</v>
      </c>
      <c r="J2603" s="6">
        <v>2</v>
      </c>
      <c r="K2603" s="6">
        <v>28</v>
      </c>
      <c r="L2603" s="6" t="s">
        <v>703</v>
      </c>
      <c r="M2603" s="6" t="s">
        <v>19786</v>
      </c>
      <c r="N2603" s="6">
        <v>5</v>
      </c>
      <c r="O2603" s="6">
        <v>5</v>
      </c>
      <c r="P2603" s="6">
        <v>5</v>
      </c>
      <c r="Q2603" s="6">
        <v>3</v>
      </c>
      <c r="R2603" s="6" t="s">
        <v>12443</v>
      </c>
      <c r="S2603" s="6" t="s">
        <v>12444</v>
      </c>
      <c r="T2603" s="6" t="s">
        <v>12441</v>
      </c>
    </row>
    <row r="2604" spans="1:20" x14ac:dyDescent="0.25">
      <c r="A2604" s="6" t="s">
        <v>4860</v>
      </c>
      <c r="B2604" s="7">
        <f>(#REF!/#REF!)*10000000</f>
        <v>2807.7455048409402</v>
      </c>
      <c r="C2604" s="8">
        <v>2.0299999999999998</v>
      </c>
      <c r="D2604" s="9">
        <v>7230</v>
      </c>
      <c r="E2604" s="6">
        <v>4</v>
      </c>
      <c r="F2604" s="6">
        <v>4</v>
      </c>
      <c r="G2604" s="6">
        <v>4</v>
      </c>
      <c r="H2604" s="6" t="s">
        <v>19785</v>
      </c>
      <c r="I2604" s="6">
        <v>1</v>
      </c>
      <c r="J2604" s="6">
        <v>3</v>
      </c>
      <c r="K2604" s="6">
        <v>26</v>
      </c>
      <c r="L2604" s="6" t="s">
        <v>143</v>
      </c>
      <c r="M2604" s="6" t="s">
        <v>19786</v>
      </c>
      <c r="N2604" s="6">
        <v>4.5</v>
      </c>
      <c r="O2604" s="6">
        <v>4</v>
      </c>
      <c r="P2604" s="6">
        <v>4</v>
      </c>
      <c r="Q2604" s="6">
        <v>4.5</v>
      </c>
      <c r="R2604" s="6"/>
      <c r="S2604" s="6" t="s">
        <v>171</v>
      </c>
      <c r="T2604" s="6" t="s">
        <v>4859</v>
      </c>
    </row>
    <row r="2605" spans="1:20" x14ac:dyDescent="0.25">
      <c r="A2605" s="6" t="s">
        <v>8812</v>
      </c>
      <c r="B2605" s="7">
        <f>(#REF!/#REF!)*10000000</f>
        <v>2809.207959422552</v>
      </c>
      <c r="C2605" s="8">
        <v>3.6</v>
      </c>
      <c r="D2605" s="9">
        <v>12815</v>
      </c>
      <c r="E2605" s="6">
        <v>4</v>
      </c>
      <c r="F2605" s="6">
        <v>5</v>
      </c>
      <c r="G2605" s="6">
        <v>3</v>
      </c>
      <c r="H2605" s="6" t="s">
        <v>19785</v>
      </c>
      <c r="I2605" s="6">
        <v>1</v>
      </c>
      <c r="J2605" s="6">
        <v>24</v>
      </c>
      <c r="K2605" s="6">
        <v>39</v>
      </c>
      <c r="L2605" s="6" t="s">
        <v>143</v>
      </c>
      <c r="M2605" s="6" t="s">
        <v>19786</v>
      </c>
      <c r="N2605" s="6">
        <v>5</v>
      </c>
      <c r="O2605" s="6">
        <v>5</v>
      </c>
      <c r="P2605" s="6">
        <v>5</v>
      </c>
      <c r="Q2605" s="6">
        <v>5</v>
      </c>
      <c r="R2605" s="6" t="s">
        <v>8811</v>
      </c>
      <c r="S2605" s="6" t="s">
        <v>171</v>
      </c>
      <c r="T2605" s="6" t="s">
        <v>5749</v>
      </c>
    </row>
    <row r="2606" spans="1:20" x14ac:dyDescent="0.25">
      <c r="A2606" s="6" t="s">
        <v>10193</v>
      </c>
      <c r="B2606" s="7">
        <f>(#REF!/#REF!)*10000000</f>
        <v>2812.0713305898489</v>
      </c>
      <c r="C2606" s="8">
        <v>2.0499999999999998</v>
      </c>
      <c r="D2606" s="9">
        <v>7290</v>
      </c>
      <c r="E2606" s="6">
        <v>4</v>
      </c>
      <c r="F2606" s="6">
        <v>4</v>
      </c>
      <c r="G2606" s="6">
        <v>4</v>
      </c>
      <c r="H2606" s="6" t="s">
        <v>19785</v>
      </c>
      <c r="I2606" s="6">
        <v>1</v>
      </c>
      <c r="J2606" s="6">
        <v>4</v>
      </c>
      <c r="K2606" s="6">
        <v>15</v>
      </c>
      <c r="L2606" s="6" t="s">
        <v>143</v>
      </c>
      <c r="M2606" s="6" t="s">
        <v>19786</v>
      </c>
      <c r="N2606" s="6">
        <v>4.5</v>
      </c>
      <c r="O2606" s="6">
        <v>4</v>
      </c>
      <c r="P2606" s="6">
        <v>4</v>
      </c>
      <c r="Q2606" s="6">
        <v>4.5</v>
      </c>
      <c r="R2606" s="6" t="s">
        <v>10192</v>
      </c>
      <c r="S2606" s="6" t="s">
        <v>171</v>
      </c>
      <c r="T2606" s="6" t="s">
        <v>10190</v>
      </c>
    </row>
    <row r="2607" spans="1:20" x14ac:dyDescent="0.25">
      <c r="A2607" s="6" t="s">
        <v>8538</v>
      </c>
      <c r="B2607" s="7">
        <f>(#REF!/#REF!)*10000000</f>
        <v>2812.0797163467414</v>
      </c>
      <c r="C2607" s="8">
        <v>2.2999999999999998</v>
      </c>
      <c r="D2607" s="9">
        <v>8179</v>
      </c>
      <c r="E2607" s="6">
        <v>4</v>
      </c>
      <c r="F2607" s="6">
        <v>4</v>
      </c>
      <c r="G2607" s="6">
        <v>4</v>
      </c>
      <c r="H2607" s="6" t="s">
        <v>19785</v>
      </c>
      <c r="I2607" s="6">
        <v>1</v>
      </c>
      <c r="J2607" s="6">
        <v>8</v>
      </c>
      <c r="K2607" s="6">
        <v>26</v>
      </c>
      <c r="L2607" s="6" t="s">
        <v>703</v>
      </c>
      <c r="M2607" s="6" t="s">
        <v>19786</v>
      </c>
      <c r="N2607" s="6">
        <v>4.5</v>
      </c>
      <c r="O2607" s="6">
        <v>4</v>
      </c>
      <c r="P2607" s="6">
        <v>4</v>
      </c>
      <c r="Q2607" s="6">
        <v>4.5</v>
      </c>
      <c r="R2607" s="6" t="s">
        <v>2989</v>
      </c>
      <c r="S2607" s="6" t="s">
        <v>4166</v>
      </c>
      <c r="T2607" s="6" t="s">
        <v>8536</v>
      </c>
    </row>
    <row r="2608" spans="1:20" x14ac:dyDescent="0.25">
      <c r="A2608" s="6" t="s">
        <v>11420</v>
      </c>
      <c r="B2608" s="7">
        <f>(#REF!/#REF!)*10000000</f>
        <v>2812.0893561103812</v>
      </c>
      <c r="C2608" s="8">
        <v>2.14</v>
      </c>
      <c r="D2608" s="9">
        <v>7610</v>
      </c>
      <c r="E2608" s="6">
        <v>4</v>
      </c>
      <c r="F2608" s="6">
        <v>4</v>
      </c>
      <c r="G2608" s="6">
        <v>3</v>
      </c>
      <c r="H2608" s="6" t="s">
        <v>19791</v>
      </c>
      <c r="I2608" s="6">
        <v>3</v>
      </c>
      <c r="J2608" s="6">
        <v>6</v>
      </c>
      <c r="K2608" s="6">
        <v>15</v>
      </c>
      <c r="L2608" s="6" t="s">
        <v>304</v>
      </c>
      <c r="M2608" s="6" t="s">
        <v>19786</v>
      </c>
      <c r="N2608" s="6">
        <v>5</v>
      </c>
      <c r="O2608" s="6">
        <v>4.5</v>
      </c>
      <c r="P2608" s="6">
        <v>5</v>
      </c>
      <c r="Q2608" s="6">
        <v>5</v>
      </c>
      <c r="R2608" s="6" t="s">
        <v>4577</v>
      </c>
      <c r="S2608" s="6" t="s">
        <v>4632</v>
      </c>
      <c r="T2608" s="6" t="s">
        <v>608</v>
      </c>
    </row>
    <row r="2609" spans="1:20" x14ac:dyDescent="0.25">
      <c r="A2609" s="6" t="s">
        <v>11412</v>
      </c>
      <c r="B2609" s="7">
        <f>(#REF!/#REF!)*10000000</f>
        <v>2812.1636167922497</v>
      </c>
      <c r="C2609" s="8">
        <v>2.09</v>
      </c>
      <c r="D2609" s="9">
        <v>7432</v>
      </c>
      <c r="E2609" s="6">
        <v>4</v>
      </c>
      <c r="F2609" s="6">
        <v>4</v>
      </c>
      <c r="G2609" s="6">
        <v>3</v>
      </c>
      <c r="H2609" s="6" t="s">
        <v>19791</v>
      </c>
      <c r="I2609" s="6">
        <v>3</v>
      </c>
      <c r="J2609" s="6">
        <v>8</v>
      </c>
      <c r="K2609" s="6">
        <v>15</v>
      </c>
      <c r="L2609" s="6" t="s">
        <v>206</v>
      </c>
      <c r="M2609" s="6" t="s">
        <v>19786</v>
      </c>
      <c r="N2609" s="6">
        <v>5</v>
      </c>
      <c r="O2609" s="6">
        <v>4.5</v>
      </c>
      <c r="P2609" s="6">
        <v>5</v>
      </c>
      <c r="Q2609" s="6">
        <v>5</v>
      </c>
      <c r="R2609" s="6" t="s">
        <v>4577</v>
      </c>
      <c r="S2609" s="6" t="s">
        <v>171</v>
      </c>
      <c r="T2609" s="6" t="s">
        <v>608</v>
      </c>
    </row>
    <row r="2610" spans="1:20" x14ac:dyDescent="0.25">
      <c r="A2610" s="6" t="s">
        <v>11379</v>
      </c>
      <c r="B2610" s="7">
        <f>(#REF!/#REF!)*10000000</f>
        <v>2812.2524425666752</v>
      </c>
      <c r="C2610" s="8">
        <v>2.13</v>
      </c>
      <c r="D2610" s="9">
        <v>7574</v>
      </c>
      <c r="E2610" s="6">
        <v>4</v>
      </c>
      <c r="F2610" s="6">
        <v>4</v>
      </c>
      <c r="G2610" s="6">
        <v>3</v>
      </c>
      <c r="H2610" s="6" t="s">
        <v>19785</v>
      </c>
      <c r="I2610" s="6">
        <v>0</v>
      </c>
      <c r="J2610" s="6">
        <v>2</v>
      </c>
      <c r="K2610" s="6">
        <v>15</v>
      </c>
      <c r="L2610" s="6" t="s">
        <v>304</v>
      </c>
      <c r="M2610" s="6" t="s">
        <v>19786</v>
      </c>
      <c r="N2610" s="6">
        <v>4.5</v>
      </c>
      <c r="O2610" s="6">
        <v>4</v>
      </c>
      <c r="P2610" s="6">
        <v>4</v>
      </c>
      <c r="Q2610" s="6">
        <v>4.5</v>
      </c>
      <c r="R2610" s="6" t="s">
        <v>4577</v>
      </c>
      <c r="S2610" s="6" t="s">
        <v>4632</v>
      </c>
      <c r="T2610" s="6" t="s">
        <v>608</v>
      </c>
    </row>
    <row r="2611" spans="1:20" x14ac:dyDescent="0.25">
      <c r="A2611" s="6" t="s">
        <v>11391</v>
      </c>
      <c r="B2611" s="7">
        <f>(#REF!/#REF!)*10000000</f>
        <v>2812.2524425666752</v>
      </c>
      <c r="C2611" s="8">
        <v>2.13</v>
      </c>
      <c r="D2611" s="9">
        <v>7574</v>
      </c>
      <c r="E2611" s="6">
        <v>4</v>
      </c>
      <c r="F2611" s="6">
        <v>4</v>
      </c>
      <c r="G2611" s="6">
        <v>3</v>
      </c>
      <c r="H2611" s="6" t="s">
        <v>19785</v>
      </c>
      <c r="I2611" s="6">
        <v>0</v>
      </c>
      <c r="J2611" s="6">
        <v>6</v>
      </c>
      <c r="K2611" s="6">
        <v>15</v>
      </c>
      <c r="L2611" s="6" t="s">
        <v>304</v>
      </c>
      <c r="M2611" s="6" t="s">
        <v>19786</v>
      </c>
      <c r="N2611" s="6">
        <v>4.5</v>
      </c>
      <c r="O2611" s="6">
        <v>4</v>
      </c>
      <c r="P2611" s="6">
        <v>4</v>
      </c>
      <c r="Q2611" s="6">
        <v>4.5</v>
      </c>
      <c r="R2611" s="6" t="s">
        <v>4577</v>
      </c>
      <c r="S2611" s="6" t="s">
        <v>4632</v>
      </c>
      <c r="T2611" s="6" t="s">
        <v>608</v>
      </c>
    </row>
    <row r="2612" spans="1:20" x14ac:dyDescent="0.25">
      <c r="A2612" s="6" t="s">
        <v>9010</v>
      </c>
      <c r="B2612" s="7">
        <f>(#REF!/#REF!)*10000000</f>
        <v>2812.2956180510137</v>
      </c>
      <c r="C2612" s="8">
        <v>2.15</v>
      </c>
      <c r="D2612" s="9">
        <v>7645</v>
      </c>
      <c r="E2612" s="6">
        <v>4</v>
      </c>
      <c r="F2612" s="6">
        <v>5</v>
      </c>
      <c r="G2612" s="6">
        <v>4</v>
      </c>
      <c r="H2612" s="6" t="s">
        <v>19785</v>
      </c>
      <c r="I2612" s="6">
        <v>1</v>
      </c>
      <c r="J2612" s="6">
        <v>1</v>
      </c>
      <c r="K2612" s="6">
        <v>15</v>
      </c>
      <c r="L2612" s="6" t="s">
        <v>703</v>
      </c>
      <c r="M2612" s="6" t="s">
        <v>19786</v>
      </c>
      <c r="N2612" s="6">
        <v>4.5</v>
      </c>
      <c r="O2612" s="6">
        <v>4</v>
      </c>
      <c r="P2612" s="6">
        <v>4</v>
      </c>
      <c r="Q2612" s="6">
        <v>4.5</v>
      </c>
      <c r="R2612" s="6"/>
      <c r="S2612" s="6" t="s">
        <v>9009</v>
      </c>
      <c r="T2612" s="6" t="s">
        <v>608</v>
      </c>
    </row>
    <row r="2613" spans="1:20" x14ac:dyDescent="0.25">
      <c r="A2613" s="6" t="s">
        <v>11416</v>
      </c>
      <c r="B2613" s="7">
        <f>(#REF!/#REF!)*10000000</f>
        <v>2812.3379989631931</v>
      </c>
      <c r="C2613" s="8">
        <v>2.17</v>
      </c>
      <c r="D2613" s="9">
        <v>7716</v>
      </c>
      <c r="E2613" s="6">
        <v>4</v>
      </c>
      <c r="F2613" s="6">
        <v>4</v>
      </c>
      <c r="G2613" s="6">
        <v>3</v>
      </c>
      <c r="H2613" s="6" t="s">
        <v>19791</v>
      </c>
      <c r="I2613" s="6">
        <v>3</v>
      </c>
      <c r="J2613" s="6">
        <v>7</v>
      </c>
      <c r="K2613" s="6">
        <v>15</v>
      </c>
      <c r="L2613" s="6" t="s">
        <v>304</v>
      </c>
      <c r="M2613" s="6" t="s">
        <v>19786</v>
      </c>
      <c r="N2613" s="6">
        <v>5</v>
      </c>
      <c r="O2613" s="6">
        <v>4.5</v>
      </c>
      <c r="P2613" s="6">
        <v>5</v>
      </c>
      <c r="Q2613" s="6">
        <v>5</v>
      </c>
      <c r="R2613" s="6" t="s">
        <v>4577</v>
      </c>
      <c r="S2613" s="6" t="s">
        <v>4632</v>
      </c>
      <c r="T2613" s="6" t="s">
        <v>608</v>
      </c>
    </row>
    <row r="2614" spans="1:20" x14ac:dyDescent="0.25">
      <c r="A2614" s="6" t="s">
        <v>11388</v>
      </c>
      <c r="B2614" s="7">
        <f>(#REF!/#REF!)*10000000</f>
        <v>2812.3744475693047</v>
      </c>
      <c r="C2614" s="8">
        <v>2.1</v>
      </c>
      <c r="D2614" s="9">
        <v>7467</v>
      </c>
      <c r="E2614" s="6">
        <v>4</v>
      </c>
      <c r="F2614" s="6">
        <v>4</v>
      </c>
      <c r="G2614" s="6">
        <v>3</v>
      </c>
      <c r="H2614" s="6" t="s">
        <v>19791</v>
      </c>
      <c r="I2614" s="6">
        <v>3</v>
      </c>
      <c r="J2614" s="6">
        <v>7</v>
      </c>
      <c r="K2614" s="6">
        <v>15</v>
      </c>
      <c r="L2614" s="6" t="s">
        <v>304</v>
      </c>
      <c r="M2614" s="6" t="s">
        <v>19786</v>
      </c>
      <c r="N2614" s="6">
        <v>4.5</v>
      </c>
      <c r="O2614" s="6">
        <v>4</v>
      </c>
      <c r="P2614" s="6">
        <v>4</v>
      </c>
      <c r="Q2614" s="6">
        <v>4.5</v>
      </c>
      <c r="R2614" s="6" t="s">
        <v>4577</v>
      </c>
      <c r="S2614" s="6" t="s">
        <v>4632</v>
      </c>
      <c r="T2614" s="6" t="s">
        <v>608</v>
      </c>
    </row>
    <row r="2615" spans="1:20" x14ac:dyDescent="0.25">
      <c r="A2615" s="6" t="s">
        <v>11423</v>
      </c>
      <c r="B2615" s="7">
        <f>(#REF!/#REF!)*10000000</f>
        <v>2812.3744475693047</v>
      </c>
      <c r="C2615" s="8">
        <v>2.1</v>
      </c>
      <c r="D2615" s="9">
        <v>7467</v>
      </c>
      <c r="E2615" s="6">
        <v>4</v>
      </c>
      <c r="F2615" s="6">
        <v>4</v>
      </c>
      <c r="G2615" s="6">
        <v>3</v>
      </c>
      <c r="H2615" s="6" t="s">
        <v>19785</v>
      </c>
      <c r="I2615" s="6">
        <v>0</v>
      </c>
      <c r="J2615" s="6">
        <v>2</v>
      </c>
      <c r="K2615" s="6">
        <v>15</v>
      </c>
      <c r="L2615" s="6" t="s">
        <v>527</v>
      </c>
      <c r="M2615" s="6" t="s">
        <v>19786</v>
      </c>
      <c r="N2615" s="6">
        <v>5</v>
      </c>
      <c r="O2615" s="6">
        <v>4.5</v>
      </c>
      <c r="P2615" s="6">
        <v>5</v>
      </c>
      <c r="Q2615" s="6">
        <v>5</v>
      </c>
      <c r="R2615" s="6" t="s">
        <v>4577</v>
      </c>
      <c r="S2615" s="6" t="s">
        <v>4632</v>
      </c>
      <c r="T2615" s="6" t="s">
        <v>608</v>
      </c>
    </row>
    <row r="2616" spans="1:20" x14ac:dyDescent="0.25">
      <c r="A2616" s="6" t="s">
        <v>11578</v>
      </c>
      <c r="B2616" s="7">
        <f>(#REF!/#REF!)*10000000</f>
        <v>2812.3744475693047</v>
      </c>
      <c r="C2616" s="8">
        <v>2.1</v>
      </c>
      <c r="D2616" s="9">
        <v>7467</v>
      </c>
      <c r="E2616" s="6">
        <v>4</v>
      </c>
      <c r="F2616" s="6">
        <v>5</v>
      </c>
      <c r="G2616" s="6">
        <v>4</v>
      </c>
      <c r="H2616" s="6" t="s">
        <v>19785</v>
      </c>
      <c r="I2616" s="6">
        <v>0</v>
      </c>
      <c r="J2616" s="6">
        <v>9</v>
      </c>
      <c r="K2616" s="6">
        <v>26</v>
      </c>
      <c r="L2616" s="6" t="s">
        <v>270</v>
      </c>
      <c r="M2616" s="6" t="s">
        <v>19786</v>
      </c>
      <c r="N2616" s="6">
        <v>4.5</v>
      </c>
      <c r="O2616" s="6">
        <v>4</v>
      </c>
      <c r="P2616" s="6">
        <v>4</v>
      </c>
      <c r="Q2616" s="6">
        <v>4.5</v>
      </c>
      <c r="R2616" s="6" t="s">
        <v>11576</v>
      </c>
      <c r="S2616" s="6" t="s">
        <v>11577</v>
      </c>
      <c r="T2616" s="6" t="s">
        <v>11574</v>
      </c>
    </row>
    <row r="2617" spans="1:20" x14ac:dyDescent="0.25">
      <c r="A2617" s="6" t="s">
        <v>13429</v>
      </c>
      <c r="B2617" s="7">
        <f>(#REF!/#REF!)*10000000</f>
        <v>2812.4049863180298</v>
      </c>
      <c r="C2617" s="8">
        <v>1.85</v>
      </c>
      <c r="D2617" s="9">
        <v>6578</v>
      </c>
      <c r="E2617" s="6">
        <v>4</v>
      </c>
      <c r="F2617" s="6">
        <v>5</v>
      </c>
      <c r="G2617" s="6">
        <v>4</v>
      </c>
      <c r="H2617" s="6" t="s">
        <v>19785</v>
      </c>
      <c r="I2617" s="6">
        <v>0</v>
      </c>
      <c r="J2617" s="6">
        <v>1</v>
      </c>
      <c r="K2617" s="6">
        <v>26</v>
      </c>
      <c r="L2617" s="6" t="s">
        <v>527</v>
      </c>
      <c r="M2617" s="6" t="s">
        <v>19786</v>
      </c>
      <c r="N2617" s="6">
        <v>4.5</v>
      </c>
      <c r="O2617" s="6">
        <v>4</v>
      </c>
      <c r="P2617" s="6">
        <v>4</v>
      </c>
      <c r="Q2617" s="6">
        <v>4.5</v>
      </c>
      <c r="R2617" s="6" t="s">
        <v>13428</v>
      </c>
      <c r="S2617" s="6" t="s">
        <v>4002</v>
      </c>
      <c r="T2617" s="6" t="s">
        <v>13426</v>
      </c>
    </row>
    <row r="2618" spans="1:20" x14ac:dyDescent="0.25">
      <c r="A2618" s="6" t="s">
        <v>160</v>
      </c>
      <c r="B2618" s="7">
        <f>(#REF!/#REF!)*10000000</f>
        <v>2813.1477642878294</v>
      </c>
      <c r="C2618" s="8">
        <v>4.75</v>
      </c>
      <c r="D2618" s="9">
        <v>16885</v>
      </c>
      <c r="E2618" s="6">
        <v>3</v>
      </c>
      <c r="F2618" s="6">
        <v>3</v>
      </c>
      <c r="G2618" s="6">
        <v>2</v>
      </c>
      <c r="H2618" s="6" t="s">
        <v>19785</v>
      </c>
      <c r="I2618" s="6">
        <v>1</v>
      </c>
      <c r="J2618" s="6">
        <v>31</v>
      </c>
      <c r="K2618" s="6">
        <v>40</v>
      </c>
      <c r="L2618" s="6"/>
      <c r="M2618" s="6" t="s">
        <v>19789</v>
      </c>
      <c r="N2618" s="6">
        <v>4</v>
      </c>
      <c r="O2618" s="6">
        <v>4</v>
      </c>
      <c r="P2618" s="6">
        <v>4</v>
      </c>
      <c r="Q2618" s="6">
        <v>5</v>
      </c>
      <c r="R2618" s="6"/>
      <c r="S2618" s="6" t="s">
        <v>159</v>
      </c>
      <c r="T2618" s="6" t="s">
        <v>155</v>
      </c>
    </row>
    <row r="2619" spans="1:20" x14ac:dyDescent="0.25">
      <c r="A2619" s="6" t="s">
        <v>17828</v>
      </c>
      <c r="B2619" s="7">
        <f>(#REF!/#REF!)*10000000</f>
        <v>2834.9746344374812</v>
      </c>
      <c r="C2619" s="8">
        <v>1.9</v>
      </c>
      <c r="D2619" s="9">
        <v>6702</v>
      </c>
      <c r="E2619" s="6">
        <v>4</v>
      </c>
      <c r="F2619" s="6">
        <v>4</v>
      </c>
      <c r="G2619" s="6">
        <v>4</v>
      </c>
      <c r="H2619" s="6" t="s">
        <v>19785</v>
      </c>
      <c r="I2619" s="6">
        <v>0</v>
      </c>
      <c r="J2619" s="6">
        <v>2</v>
      </c>
      <c r="K2619" s="6">
        <v>2</v>
      </c>
      <c r="L2619" s="6" t="s">
        <v>143</v>
      </c>
      <c r="M2619" s="6" t="s">
        <v>19789</v>
      </c>
      <c r="N2619" s="6">
        <v>4.5</v>
      </c>
      <c r="O2619" s="6">
        <v>4.5</v>
      </c>
      <c r="P2619" s="6">
        <v>4</v>
      </c>
      <c r="Q2619" s="6">
        <v>4.5</v>
      </c>
      <c r="R2619" s="6" t="s">
        <v>234</v>
      </c>
      <c r="S2619" s="6"/>
      <c r="T2619" s="6" t="s">
        <v>2059</v>
      </c>
    </row>
    <row r="2620" spans="1:20" x14ac:dyDescent="0.25">
      <c r="A2620" s="6" t="s">
        <v>18068</v>
      </c>
      <c r="B2620" s="7">
        <f>(#REF!/#REF!)*10000000</f>
        <v>2850.0855025650767</v>
      </c>
      <c r="C2620" s="8">
        <v>1.5</v>
      </c>
      <c r="D2620" s="9">
        <v>5263</v>
      </c>
      <c r="E2620" s="6">
        <v>3</v>
      </c>
      <c r="F2620" s="6">
        <v>4</v>
      </c>
      <c r="G2620" s="6">
        <v>0</v>
      </c>
      <c r="H2620" s="6" t="s">
        <v>19785</v>
      </c>
      <c r="I2620" s="6">
        <v>0</v>
      </c>
      <c r="J2620" s="6">
        <v>12</v>
      </c>
      <c r="K2620" s="6">
        <v>12</v>
      </c>
      <c r="L2620" s="6"/>
      <c r="M2620" s="6" t="s">
        <v>19789</v>
      </c>
      <c r="N2620" s="6">
        <v>4</v>
      </c>
      <c r="O2620" s="6">
        <v>3</v>
      </c>
      <c r="P2620" s="6">
        <v>4</v>
      </c>
      <c r="Q2620" s="6">
        <v>4</v>
      </c>
      <c r="R2620" s="6"/>
      <c r="S2620" s="6"/>
      <c r="T2620" s="6" t="s">
        <v>230</v>
      </c>
    </row>
    <row r="2621" spans="1:20" x14ac:dyDescent="0.25">
      <c r="A2621" s="6" t="s">
        <v>10320</v>
      </c>
      <c r="B2621" s="7">
        <f>(#REF!/#REF!)*10000000</f>
        <v>2850.2415458937198</v>
      </c>
      <c r="C2621" s="8">
        <v>2.95</v>
      </c>
      <c r="D2621" s="9">
        <v>10350</v>
      </c>
      <c r="E2621" s="6">
        <v>4</v>
      </c>
      <c r="F2621" s="6">
        <v>4</v>
      </c>
      <c r="G2621" s="6">
        <v>4</v>
      </c>
      <c r="H2621" s="6" t="s">
        <v>19785</v>
      </c>
      <c r="I2621" s="6">
        <v>2</v>
      </c>
      <c r="J2621" s="6">
        <v>7</v>
      </c>
      <c r="K2621" s="6">
        <v>34</v>
      </c>
      <c r="L2621" s="6" t="s">
        <v>206</v>
      </c>
      <c r="M2621" s="6" t="s">
        <v>19786</v>
      </c>
      <c r="N2621" s="6">
        <v>5</v>
      </c>
      <c r="O2621" s="6">
        <v>5</v>
      </c>
      <c r="P2621" s="6">
        <v>5</v>
      </c>
      <c r="Q2621" s="6">
        <v>4</v>
      </c>
      <c r="R2621" s="6" t="s">
        <v>10318</v>
      </c>
      <c r="S2621" s="6" t="s">
        <v>10319</v>
      </c>
      <c r="T2621" s="6" t="s">
        <v>10315</v>
      </c>
    </row>
    <row r="2622" spans="1:20" x14ac:dyDescent="0.25">
      <c r="A2622" s="6" t="s">
        <v>4180</v>
      </c>
      <c r="B2622" s="7">
        <f>(#REF!/#REF!)*10000000</f>
        <v>2851.0334996436209</v>
      </c>
      <c r="C2622" s="8">
        <v>3.6</v>
      </c>
      <c r="D2622" s="9">
        <v>12627</v>
      </c>
      <c r="E2622" s="6">
        <v>4</v>
      </c>
      <c r="F2622" s="6">
        <v>4</v>
      </c>
      <c r="G2622" s="6">
        <v>3</v>
      </c>
      <c r="H2622" s="6" t="s">
        <v>19785</v>
      </c>
      <c r="I2622" s="6">
        <v>1</v>
      </c>
      <c r="J2622" s="6">
        <v>3</v>
      </c>
      <c r="K2622" s="6">
        <v>32</v>
      </c>
      <c r="L2622" s="6" t="s">
        <v>304</v>
      </c>
      <c r="M2622" s="6" t="s">
        <v>19790</v>
      </c>
      <c r="N2622" s="6">
        <v>5</v>
      </c>
      <c r="O2622" s="6">
        <v>4</v>
      </c>
      <c r="P2622" s="6">
        <v>4</v>
      </c>
      <c r="Q2622" s="6">
        <v>5</v>
      </c>
      <c r="R2622" s="6" t="s">
        <v>4177</v>
      </c>
      <c r="S2622" s="6" t="s">
        <v>4178</v>
      </c>
      <c r="T2622" s="6" t="s">
        <v>76</v>
      </c>
    </row>
    <row r="2623" spans="1:20" x14ac:dyDescent="0.25">
      <c r="A2623" s="6" t="s">
        <v>18391</v>
      </c>
      <c r="B2623" s="7">
        <f>(#REF!/#REF!)*10000000</f>
        <v>2860.139193440747</v>
      </c>
      <c r="C2623" s="8">
        <v>3</v>
      </c>
      <c r="D2623" s="9">
        <v>10489</v>
      </c>
      <c r="E2623" s="6">
        <v>4</v>
      </c>
      <c r="F2623" s="6">
        <v>4</v>
      </c>
      <c r="G2623" s="6">
        <v>4</v>
      </c>
      <c r="H2623" s="6" t="s">
        <v>19785</v>
      </c>
      <c r="I2623" s="6">
        <v>1</v>
      </c>
      <c r="J2623" s="6">
        <v>7</v>
      </c>
      <c r="K2623" s="6">
        <v>26</v>
      </c>
      <c r="L2623" s="6" t="s">
        <v>270</v>
      </c>
      <c r="M2623" s="6" t="s">
        <v>19786</v>
      </c>
      <c r="N2623" s="6">
        <v>5</v>
      </c>
      <c r="O2623" s="6">
        <v>5</v>
      </c>
      <c r="P2623" s="6">
        <v>5</v>
      </c>
      <c r="Q2623" s="6">
        <v>4.5</v>
      </c>
      <c r="R2623" s="6" t="s">
        <v>18389</v>
      </c>
      <c r="S2623" s="6" t="s">
        <v>12270</v>
      </c>
      <c r="T2623" s="6" t="s">
        <v>321</v>
      </c>
    </row>
    <row r="2624" spans="1:20" x14ac:dyDescent="0.25">
      <c r="A2624" s="6" t="s">
        <v>11585</v>
      </c>
      <c r="B2624" s="7">
        <f>(#REF!/#REF!)*10000000</f>
        <v>2860.2860286028604</v>
      </c>
      <c r="C2624" s="8">
        <v>1.3</v>
      </c>
      <c r="D2624" s="9">
        <v>4545</v>
      </c>
      <c r="E2624" s="6">
        <v>3</v>
      </c>
      <c r="F2624" s="6">
        <v>3</v>
      </c>
      <c r="G2624" s="6">
        <v>1</v>
      </c>
      <c r="H2624" s="6" t="s">
        <v>19785</v>
      </c>
      <c r="I2624" s="6">
        <v>0</v>
      </c>
      <c r="J2624" s="6">
        <v>6</v>
      </c>
      <c r="K2624" s="6">
        <v>15</v>
      </c>
      <c r="L2624" s="6" t="s">
        <v>527</v>
      </c>
      <c r="M2624" s="6" t="s">
        <v>19786</v>
      </c>
      <c r="N2624" s="6">
        <v>4.5</v>
      </c>
      <c r="O2624" s="6">
        <v>4</v>
      </c>
      <c r="P2624" s="6">
        <v>4</v>
      </c>
      <c r="Q2624" s="6">
        <v>4.5</v>
      </c>
      <c r="R2624" s="6" t="s">
        <v>11583</v>
      </c>
      <c r="S2624" s="6" t="s">
        <v>11584</v>
      </c>
      <c r="T2624" s="6"/>
    </row>
    <row r="2625" spans="1:20" x14ac:dyDescent="0.25">
      <c r="A2625" s="6" t="s">
        <v>13983</v>
      </c>
      <c r="B2625" s="7">
        <f>(#REF!/#REF!)*10000000</f>
        <v>2862.0492272467086</v>
      </c>
      <c r="C2625" s="8">
        <v>3</v>
      </c>
      <c r="D2625" s="9">
        <v>10482</v>
      </c>
      <c r="E2625" s="6">
        <v>3</v>
      </c>
      <c r="F2625" s="6">
        <v>5</v>
      </c>
      <c r="G2625" s="6">
        <v>4</v>
      </c>
      <c r="H2625" s="6" t="s">
        <v>19785</v>
      </c>
      <c r="I2625" s="6">
        <v>0</v>
      </c>
      <c r="J2625" s="6">
        <v>8</v>
      </c>
      <c r="K2625" s="6">
        <v>10</v>
      </c>
      <c r="L2625" s="6"/>
      <c r="M2625" s="6" t="s">
        <v>19787</v>
      </c>
      <c r="N2625" s="6">
        <v>4</v>
      </c>
      <c r="O2625" s="6">
        <v>4</v>
      </c>
      <c r="P2625" s="6">
        <v>5</v>
      </c>
      <c r="Q2625" s="6">
        <v>5</v>
      </c>
      <c r="R2625" s="6" t="s">
        <v>13981</v>
      </c>
      <c r="S2625" s="6" t="s">
        <v>13982</v>
      </c>
      <c r="T2625" s="6" t="s">
        <v>2957</v>
      </c>
    </row>
    <row r="2626" spans="1:20" x14ac:dyDescent="0.25">
      <c r="A2626" s="6" t="s">
        <v>10410</v>
      </c>
      <c r="B2626" s="7">
        <f>(#REF!/#REF!)*10000000</f>
        <v>2864.0604700602339</v>
      </c>
      <c r="C2626" s="8">
        <v>4.8499999999999996</v>
      </c>
      <c r="D2626" s="9">
        <v>16934</v>
      </c>
      <c r="E2626" s="6">
        <v>4</v>
      </c>
      <c r="F2626" s="6">
        <v>5</v>
      </c>
      <c r="G2626" s="6">
        <v>3</v>
      </c>
      <c r="H2626" s="6" t="s">
        <v>19791</v>
      </c>
      <c r="I2626" s="6">
        <v>3</v>
      </c>
      <c r="J2626" s="6">
        <v>23</v>
      </c>
      <c r="K2626" s="6">
        <v>29</v>
      </c>
      <c r="L2626" s="6" t="s">
        <v>527</v>
      </c>
      <c r="M2626" s="6" t="s">
        <v>19786</v>
      </c>
      <c r="N2626" s="6">
        <v>5</v>
      </c>
      <c r="O2626" s="6">
        <v>5</v>
      </c>
      <c r="P2626" s="6">
        <v>5</v>
      </c>
      <c r="Q2626" s="6">
        <v>5</v>
      </c>
      <c r="R2626" s="6" t="s">
        <v>10409</v>
      </c>
      <c r="S2626" s="6" t="s">
        <v>171</v>
      </c>
      <c r="T2626" s="6" t="s">
        <v>10406</v>
      </c>
    </row>
    <row r="2627" spans="1:20" x14ac:dyDescent="0.25">
      <c r="A2627" s="6" t="s">
        <v>1832</v>
      </c>
      <c r="B2627" s="7">
        <f>(#REF!/#REF!)*10000000</f>
        <v>2870.6760442084114</v>
      </c>
      <c r="C2627" s="8">
        <v>2</v>
      </c>
      <c r="D2627" s="9">
        <v>6967</v>
      </c>
      <c r="E2627" s="6">
        <v>4</v>
      </c>
      <c r="F2627" s="6">
        <v>4</v>
      </c>
      <c r="G2627" s="6">
        <v>4</v>
      </c>
      <c r="H2627" s="6" t="s">
        <v>19791</v>
      </c>
      <c r="I2627" s="6">
        <v>3</v>
      </c>
      <c r="J2627" s="6">
        <v>16</v>
      </c>
      <c r="K2627" s="6">
        <v>22</v>
      </c>
      <c r="L2627" s="6" t="s">
        <v>270</v>
      </c>
      <c r="M2627" s="6" t="s">
        <v>19790</v>
      </c>
      <c r="N2627" s="6">
        <v>5</v>
      </c>
      <c r="O2627" s="6">
        <v>4</v>
      </c>
      <c r="P2627" s="6">
        <v>4</v>
      </c>
      <c r="Q2627" s="6">
        <v>3</v>
      </c>
      <c r="R2627" s="6"/>
      <c r="S2627" s="6" t="s">
        <v>1831</v>
      </c>
      <c r="T2627" s="6" t="s">
        <v>1828</v>
      </c>
    </row>
    <row r="2628" spans="1:20" x14ac:dyDescent="0.25">
      <c r="A2628" s="6" t="s">
        <v>6996</v>
      </c>
      <c r="B2628" s="7">
        <f>(#REF!/#REF!)*10000000</f>
        <v>2872.0843363492982</v>
      </c>
      <c r="C2628" s="8">
        <v>3.46</v>
      </c>
      <c r="D2628" s="9">
        <v>12047</v>
      </c>
      <c r="E2628" s="6">
        <v>4</v>
      </c>
      <c r="F2628" s="6">
        <v>4</v>
      </c>
      <c r="G2628" s="6">
        <v>4</v>
      </c>
      <c r="H2628" s="6" t="s">
        <v>19785</v>
      </c>
      <c r="I2628" s="6">
        <v>1</v>
      </c>
      <c r="J2628" s="6">
        <v>10</v>
      </c>
      <c r="K2628" s="6">
        <v>28</v>
      </c>
      <c r="L2628" s="6" t="s">
        <v>270</v>
      </c>
      <c r="M2628" s="6" t="s">
        <v>19788</v>
      </c>
      <c r="N2628" s="6">
        <v>5</v>
      </c>
      <c r="O2628" s="6">
        <v>4</v>
      </c>
      <c r="P2628" s="6">
        <v>5</v>
      </c>
      <c r="Q2628" s="6">
        <v>4</v>
      </c>
      <c r="R2628" s="6" t="s">
        <v>6994</v>
      </c>
      <c r="S2628" s="6" t="s">
        <v>6995</v>
      </c>
      <c r="T2628" s="6" t="s">
        <v>6992</v>
      </c>
    </row>
    <row r="2629" spans="1:20" x14ac:dyDescent="0.25">
      <c r="A2629" s="6" t="s">
        <v>9626</v>
      </c>
      <c r="B2629" s="7">
        <f>(#REF!/#REF!)*10000000</f>
        <v>2872.1278721278723</v>
      </c>
      <c r="C2629" s="8">
        <v>3.45</v>
      </c>
      <c r="D2629" s="9">
        <v>12012</v>
      </c>
      <c r="E2629" s="6">
        <v>4</v>
      </c>
      <c r="F2629" s="6">
        <v>4</v>
      </c>
      <c r="G2629" s="6">
        <v>4</v>
      </c>
      <c r="H2629" s="6" t="s">
        <v>19785</v>
      </c>
      <c r="I2629" s="6">
        <v>1</v>
      </c>
      <c r="J2629" s="6">
        <v>10</v>
      </c>
      <c r="K2629" s="6">
        <v>28</v>
      </c>
      <c r="L2629" s="6" t="s">
        <v>270</v>
      </c>
      <c r="M2629" s="6" t="s">
        <v>19788</v>
      </c>
      <c r="N2629" s="6">
        <v>5</v>
      </c>
      <c r="O2629" s="6">
        <v>4</v>
      </c>
      <c r="P2629" s="6">
        <v>5</v>
      </c>
      <c r="Q2629" s="6">
        <v>4</v>
      </c>
      <c r="R2629" s="6" t="s">
        <v>9624</v>
      </c>
      <c r="S2629" s="6" t="s">
        <v>9625</v>
      </c>
      <c r="T2629" s="6" t="s">
        <v>9622</v>
      </c>
    </row>
    <row r="2630" spans="1:20" x14ac:dyDescent="0.25">
      <c r="A2630" s="6" t="s">
        <v>16054</v>
      </c>
      <c r="B2630" s="7">
        <f>(#REF!/#REF!)*10000000</f>
        <v>2875.0319447993866</v>
      </c>
      <c r="C2630" s="8">
        <v>2.25</v>
      </c>
      <c r="D2630" s="9">
        <v>7826</v>
      </c>
      <c r="E2630" s="6">
        <v>4</v>
      </c>
      <c r="F2630" s="6">
        <v>4</v>
      </c>
      <c r="G2630" s="6">
        <v>2</v>
      </c>
      <c r="H2630" s="6" t="s">
        <v>19785</v>
      </c>
      <c r="I2630" s="6">
        <v>1</v>
      </c>
      <c r="J2630" s="6">
        <v>9</v>
      </c>
      <c r="K2630" s="6">
        <v>12</v>
      </c>
      <c r="L2630" s="6" t="s">
        <v>304</v>
      </c>
      <c r="M2630" s="6" t="s">
        <v>19787</v>
      </c>
      <c r="N2630" s="6">
        <v>4</v>
      </c>
      <c r="O2630" s="6">
        <v>4</v>
      </c>
      <c r="P2630" s="6">
        <v>4</v>
      </c>
      <c r="Q2630" s="6">
        <v>5</v>
      </c>
      <c r="R2630" s="6" t="s">
        <v>16053</v>
      </c>
      <c r="S2630" s="6" t="s">
        <v>2389</v>
      </c>
      <c r="T2630" s="6" t="s">
        <v>4015</v>
      </c>
    </row>
    <row r="2631" spans="1:20" x14ac:dyDescent="0.25">
      <c r="A2631" s="6" t="s">
        <v>7921</v>
      </c>
      <c r="B2631" s="7">
        <f>(#REF!/#REF!)*10000000</f>
        <v>2875.0653423941458</v>
      </c>
      <c r="C2631" s="8">
        <v>2.2000000000000002</v>
      </c>
      <c r="D2631" s="9">
        <v>7652</v>
      </c>
      <c r="E2631" s="6">
        <v>4</v>
      </c>
      <c r="F2631" s="6">
        <v>6</v>
      </c>
      <c r="G2631" s="6">
        <v>4</v>
      </c>
      <c r="H2631" s="6" t="s">
        <v>19785</v>
      </c>
      <c r="I2631" s="6">
        <v>1</v>
      </c>
      <c r="J2631" s="6">
        <v>4</v>
      </c>
      <c r="K2631" s="6">
        <v>18</v>
      </c>
      <c r="L2631" s="6" t="s">
        <v>143</v>
      </c>
      <c r="M2631" s="6" t="s">
        <v>19786</v>
      </c>
      <c r="N2631" s="6">
        <v>5</v>
      </c>
      <c r="O2631" s="6">
        <v>4</v>
      </c>
      <c r="P2631" s="6">
        <v>4</v>
      </c>
      <c r="Q2631" s="6">
        <v>3</v>
      </c>
      <c r="R2631" s="6" t="s">
        <v>7920</v>
      </c>
      <c r="S2631" s="6" t="s">
        <v>6923</v>
      </c>
      <c r="T2631" s="6" t="s">
        <v>7918</v>
      </c>
    </row>
    <row r="2632" spans="1:20" x14ac:dyDescent="0.25">
      <c r="A2632" s="6" t="s">
        <v>7265</v>
      </c>
      <c r="B2632" s="7">
        <f>(#REF!/#REF!)*10000000</f>
        <v>2875.1847373370956</v>
      </c>
      <c r="C2632" s="8">
        <v>2.14</v>
      </c>
      <c r="D2632" s="9">
        <v>7443</v>
      </c>
      <c r="E2632" s="6">
        <v>4</v>
      </c>
      <c r="F2632" s="6">
        <v>6</v>
      </c>
      <c r="G2632" s="6">
        <v>4</v>
      </c>
      <c r="H2632" s="6" t="s">
        <v>19785</v>
      </c>
      <c r="I2632" s="6">
        <v>1</v>
      </c>
      <c r="J2632" s="6">
        <v>7</v>
      </c>
      <c r="K2632" s="6">
        <v>18</v>
      </c>
      <c r="L2632" s="6" t="s">
        <v>270</v>
      </c>
      <c r="M2632" s="6" t="s">
        <v>19786</v>
      </c>
      <c r="N2632" s="6">
        <v>5</v>
      </c>
      <c r="O2632" s="6">
        <v>4</v>
      </c>
      <c r="P2632" s="6">
        <v>4</v>
      </c>
      <c r="Q2632" s="6">
        <v>3</v>
      </c>
      <c r="R2632" s="6" t="s">
        <v>7263</v>
      </c>
      <c r="S2632" s="6" t="s">
        <v>7264</v>
      </c>
      <c r="T2632" s="6" t="s">
        <v>7261</v>
      </c>
    </row>
    <row r="2633" spans="1:20" x14ac:dyDescent="0.25">
      <c r="A2633" s="6" t="s">
        <v>3488</v>
      </c>
      <c r="B2633" s="7">
        <f>(#REF!/#REF!)*10000000</f>
        <v>2875.2493838751325</v>
      </c>
      <c r="C2633" s="8">
        <v>2.4500000000000002</v>
      </c>
      <c r="D2633" s="9">
        <v>8521</v>
      </c>
      <c r="E2633" s="6">
        <v>4</v>
      </c>
      <c r="F2633" s="6">
        <v>6</v>
      </c>
      <c r="G2633" s="6">
        <v>3</v>
      </c>
      <c r="H2633" s="6" t="s">
        <v>19785</v>
      </c>
      <c r="I2633" s="6">
        <v>1</v>
      </c>
      <c r="J2633" s="6">
        <v>5</v>
      </c>
      <c r="K2633" s="6">
        <v>18</v>
      </c>
      <c r="L2633" s="6"/>
      <c r="M2633" s="6" t="s">
        <v>19786</v>
      </c>
      <c r="N2633" s="6">
        <v>5</v>
      </c>
      <c r="O2633" s="6">
        <v>4</v>
      </c>
      <c r="P2633" s="6">
        <v>4</v>
      </c>
      <c r="Q2633" s="6">
        <v>3</v>
      </c>
      <c r="R2633" s="6"/>
      <c r="S2633" s="6" t="s">
        <v>3486</v>
      </c>
      <c r="T2633" s="6" t="s">
        <v>3483</v>
      </c>
    </row>
    <row r="2634" spans="1:20" x14ac:dyDescent="0.25">
      <c r="A2634" s="6" t="s">
        <v>12294</v>
      </c>
      <c r="B2634" s="7">
        <f>(#REF!/#REF!)*10000000</f>
        <v>2875.2493838751325</v>
      </c>
      <c r="C2634" s="8">
        <v>2.4500000000000002</v>
      </c>
      <c r="D2634" s="9">
        <v>8521</v>
      </c>
      <c r="E2634" s="6">
        <v>4</v>
      </c>
      <c r="F2634" s="6">
        <v>4</v>
      </c>
      <c r="G2634" s="6">
        <v>3</v>
      </c>
      <c r="H2634" s="6" t="s">
        <v>19791</v>
      </c>
      <c r="I2634" s="6">
        <v>3</v>
      </c>
      <c r="J2634" s="6">
        <v>11</v>
      </c>
      <c r="K2634" s="6">
        <v>18</v>
      </c>
      <c r="L2634" s="6" t="s">
        <v>270</v>
      </c>
      <c r="M2634" s="6" t="s">
        <v>19786</v>
      </c>
      <c r="N2634" s="6">
        <v>5</v>
      </c>
      <c r="O2634" s="6">
        <v>4</v>
      </c>
      <c r="P2634" s="6">
        <v>4</v>
      </c>
      <c r="Q2634" s="6">
        <v>3</v>
      </c>
      <c r="R2634" s="6" t="s">
        <v>530</v>
      </c>
      <c r="S2634" s="6" t="s">
        <v>12293</v>
      </c>
      <c r="T2634" s="6" t="s">
        <v>12291</v>
      </c>
    </row>
    <row r="2635" spans="1:20" x14ac:dyDescent="0.25">
      <c r="A2635" s="6" t="s">
        <v>13497</v>
      </c>
      <c r="B2635" s="7">
        <f>(#REF!/#REF!)*10000000</f>
        <v>2875.2845333652808</v>
      </c>
      <c r="C2635" s="8">
        <v>2.4</v>
      </c>
      <c r="D2635" s="9">
        <v>8347</v>
      </c>
      <c r="E2635" s="6">
        <v>4</v>
      </c>
      <c r="F2635" s="6">
        <v>6</v>
      </c>
      <c r="G2635" s="6">
        <v>4</v>
      </c>
      <c r="H2635" s="6" t="s">
        <v>19785</v>
      </c>
      <c r="I2635" s="6">
        <v>1</v>
      </c>
      <c r="J2635" s="6">
        <v>15</v>
      </c>
      <c r="K2635" s="6">
        <v>18</v>
      </c>
      <c r="L2635" s="6" t="s">
        <v>143</v>
      </c>
      <c r="M2635" s="6" t="s">
        <v>19786</v>
      </c>
      <c r="N2635" s="6">
        <v>5</v>
      </c>
      <c r="O2635" s="6">
        <v>4</v>
      </c>
      <c r="P2635" s="6">
        <v>4</v>
      </c>
      <c r="Q2635" s="6">
        <v>3</v>
      </c>
      <c r="R2635" s="6"/>
      <c r="S2635" s="6" t="s">
        <v>13496</v>
      </c>
      <c r="T2635" s="6" t="s">
        <v>13494</v>
      </c>
    </row>
    <row r="2636" spans="1:20" x14ac:dyDescent="0.25">
      <c r="A2636" s="6" t="s">
        <v>16553</v>
      </c>
      <c r="B2636" s="7">
        <f>(#REF!/#REF!)*10000000</f>
        <v>2892.0061491160641</v>
      </c>
      <c r="C2636" s="8">
        <v>6.02</v>
      </c>
      <c r="D2636" s="9">
        <v>20816</v>
      </c>
      <c r="E2636" s="6">
        <v>3</v>
      </c>
      <c r="F2636" s="6">
        <v>3</v>
      </c>
      <c r="G2636" s="6">
        <v>3</v>
      </c>
      <c r="H2636" s="6" t="s">
        <v>19785</v>
      </c>
      <c r="I2636" s="6">
        <v>0</v>
      </c>
      <c r="J2636" s="6">
        <v>29</v>
      </c>
      <c r="K2636" s="6">
        <v>39</v>
      </c>
      <c r="L2636" s="6"/>
      <c r="M2636" s="6" t="s">
        <v>19789</v>
      </c>
      <c r="N2636" s="6">
        <v>4</v>
      </c>
      <c r="O2636" s="6">
        <v>4</v>
      </c>
      <c r="P2636" s="6">
        <v>5</v>
      </c>
      <c r="Q2636" s="6">
        <v>5</v>
      </c>
      <c r="R2636" s="6" t="s">
        <v>234</v>
      </c>
      <c r="S2636" s="6"/>
      <c r="T2636" s="6" t="s">
        <v>16550</v>
      </c>
    </row>
    <row r="2637" spans="1:20" x14ac:dyDescent="0.25">
      <c r="A2637" s="6" t="s">
        <v>3129</v>
      </c>
      <c r="B2637" s="7">
        <f>(#REF!/#REF!)*10000000</f>
        <v>2892.1138253369827</v>
      </c>
      <c r="C2637" s="8">
        <v>5.6</v>
      </c>
      <c r="D2637" s="9">
        <v>19363</v>
      </c>
      <c r="E2637" s="6">
        <v>3</v>
      </c>
      <c r="F2637" s="6">
        <v>3</v>
      </c>
      <c r="G2637" s="6">
        <v>4</v>
      </c>
      <c r="H2637" s="6" t="s">
        <v>19785</v>
      </c>
      <c r="I2637" s="6">
        <v>0</v>
      </c>
      <c r="J2637" s="6">
        <v>1</v>
      </c>
      <c r="K2637" s="6">
        <v>44</v>
      </c>
      <c r="L2637" s="6"/>
      <c r="M2637" s="6" t="s">
        <v>19789</v>
      </c>
      <c r="N2637" s="6">
        <v>4</v>
      </c>
      <c r="O2637" s="6">
        <v>4</v>
      </c>
      <c r="P2637" s="6">
        <v>5</v>
      </c>
      <c r="Q2637" s="6">
        <v>5</v>
      </c>
      <c r="R2637" s="6" t="s">
        <v>3128</v>
      </c>
      <c r="S2637" s="6" t="s">
        <v>1482</v>
      </c>
      <c r="T2637" s="6" t="s">
        <v>2478</v>
      </c>
    </row>
    <row r="2638" spans="1:20" x14ac:dyDescent="0.25">
      <c r="A2638" s="6" t="s">
        <v>11959</v>
      </c>
      <c r="B2638" s="7">
        <f>(#REF!/#REF!)*10000000</f>
        <v>2895.0263447397369</v>
      </c>
      <c r="C2638" s="8">
        <v>5</v>
      </c>
      <c r="D2638" s="9">
        <v>17271</v>
      </c>
      <c r="E2638" s="6">
        <v>3</v>
      </c>
      <c r="F2638" s="6">
        <v>4</v>
      </c>
      <c r="G2638" s="6">
        <v>4</v>
      </c>
      <c r="H2638" s="6" t="s">
        <v>19791</v>
      </c>
      <c r="I2638" s="6">
        <v>3</v>
      </c>
      <c r="J2638" s="6">
        <v>8</v>
      </c>
      <c r="K2638" s="6">
        <v>18</v>
      </c>
      <c r="L2638" s="6" t="s">
        <v>143</v>
      </c>
      <c r="M2638" s="6" t="s">
        <v>19786</v>
      </c>
      <c r="N2638" s="6">
        <v>4</v>
      </c>
      <c r="O2638" s="6">
        <v>4</v>
      </c>
      <c r="P2638" s="6">
        <v>4</v>
      </c>
      <c r="Q2638" s="6">
        <v>3</v>
      </c>
      <c r="R2638" s="6" t="s">
        <v>11958</v>
      </c>
      <c r="S2638" s="6" t="s">
        <v>171</v>
      </c>
      <c r="T2638" s="6" t="s">
        <v>2478</v>
      </c>
    </row>
    <row r="2639" spans="1:20" x14ac:dyDescent="0.25">
      <c r="A2639" s="6" t="s">
        <v>5208</v>
      </c>
      <c r="B2639" s="7">
        <f>(#REF!/#REF!)*10000000</f>
        <v>2895.0542822677926</v>
      </c>
      <c r="C2639" s="8">
        <v>4.8</v>
      </c>
      <c r="D2639" s="9">
        <v>16580</v>
      </c>
      <c r="E2639" s="6">
        <v>3</v>
      </c>
      <c r="F2639" s="6">
        <v>4</v>
      </c>
      <c r="G2639" s="6">
        <v>4</v>
      </c>
      <c r="H2639" s="6" t="s">
        <v>19791</v>
      </c>
      <c r="I2639" s="6">
        <v>3</v>
      </c>
      <c r="J2639" s="6">
        <v>8</v>
      </c>
      <c r="K2639" s="6">
        <v>18</v>
      </c>
      <c r="L2639" s="6" t="s">
        <v>143</v>
      </c>
      <c r="M2639" s="6" t="s">
        <v>19786</v>
      </c>
      <c r="N2639" s="6">
        <v>4</v>
      </c>
      <c r="O2639" s="6">
        <v>4</v>
      </c>
      <c r="P2639" s="6">
        <v>4</v>
      </c>
      <c r="Q2639" s="6">
        <v>3</v>
      </c>
      <c r="R2639" s="6" t="s">
        <v>5207</v>
      </c>
      <c r="S2639" s="6" t="s">
        <v>2774</v>
      </c>
      <c r="T2639" s="6" t="s">
        <v>2478</v>
      </c>
    </row>
    <row r="2640" spans="1:20" x14ac:dyDescent="0.25">
      <c r="A2640" s="6" t="s">
        <v>2256</v>
      </c>
      <c r="B2640" s="7">
        <f>(#REF!/#REF!)*10000000</f>
        <v>2900.0341180484479</v>
      </c>
      <c r="C2640" s="8">
        <v>3.4</v>
      </c>
      <c r="D2640" s="9">
        <v>11724</v>
      </c>
      <c r="E2640" s="6">
        <v>4</v>
      </c>
      <c r="F2640" s="6">
        <v>4</v>
      </c>
      <c r="G2640" s="6">
        <v>3</v>
      </c>
      <c r="H2640" s="6" t="s">
        <v>19785</v>
      </c>
      <c r="I2640" s="6">
        <v>0</v>
      </c>
      <c r="J2640" s="6">
        <v>0</v>
      </c>
      <c r="K2640" s="6">
        <v>1</v>
      </c>
      <c r="L2640" s="6"/>
      <c r="M2640" s="6" t="s">
        <v>19789</v>
      </c>
      <c r="N2640" s="6">
        <v>5</v>
      </c>
      <c r="O2640" s="6">
        <v>5</v>
      </c>
      <c r="P2640" s="6">
        <v>5</v>
      </c>
      <c r="Q2640" s="6">
        <v>5</v>
      </c>
      <c r="R2640" s="6" t="s">
        <v>234</v>
      </c>
      <c r="S2640" s="6"/>
      <c r="T2640" s="6" t="s">
        <v>2253</v>
      </c>
    </row>
    <row r="2641" spans="1:20" x14ac:dyDescent="0.25">
      <c r="A2641" s="6" t="s">
        <v>15404</v>
      </c>
      <c r="B2641" s="7">
        <f>(#REF!/#REF!)*10000000</f>
        <v>2900.0638014036308</v>
      </c>
      <c r="C2641" s="8">
        <v>5</v>
      </c>
      <c r="D2641" s="9">
        <v>17241</v>
      </c>
      <c r="E2641" s="6">
        <v>3</v>
      </c>
      <c r="F2641" s="6">
        <v>4</v>
      </c>
      <c r="G2641" s="6">
        <v>3</v>
      </c>
      <c r="H2641" s="6" t="s">
        <v>19785</v>
      </c>
      <c r="I2641" s="6">
        <v>1</v>
      </c>
      <c r="J2641" s="6">
        <v>7</v>
      </c>
      <c r="K2641" s="6">
        <v>18</v>
      </c>
      <c r="L2641" s="6"/>
      <c r="M2641" s="6" t="s">
        <v>19787</v>
      </c>
      <c r="N2641" s="6">
        <v>4</v>
      </c>
      <c r="O2641" s="6">
        <v>4</v>
      </c>
      <c r="P2641" s="6">
        <v>4</v>
      </c>
      <c r="Q2641" s="6">
        <v>3</v>
      </c>
      <c r="R2641" s="6" t="s">
        <v>15402</v>
      </c>
      <c r="S2641" s="6" t="s">
        <v>15403</v>
      </c>
      <c r="T2641" s="6" t="s">
        <v>2478</v>
      </c>
    </row>
    <row r="2642" spans="1:20" x14ac:dyDescent="0.25">
      <c r="A2642" s="6" t="s">
        <v>4770</v>
      </c>
      <c r="B2642" s="7">
        <f>(#REF!/#REF!)*10000000</f>
        <v>2900.0790930661747</v>
      </c>
      <c r="C2642" s="8">
        <v>2.2000000000000002</v>
      </c>
      <c r="D2642" s="9">
        <v>7586</v>
      </c>
      <c r="E2642" s="6">
        <v>4</v>
      </c>
      <c r="F2642" s="6">
        <v>4</v>
      </c>
      <c r="G2642" s="6">
        <v>3</v>
      </c>
      <c r="H2642" s="6" t="s">
        <v>19785</v>
      </c>
      <c r="I2642" s="6">
        <v>1</v>
      </c>
      <c r="J2642" s="6">
        <v>10</v>
      </c>
      <c r="K2642" s="6">
        <v>19</v>
      </c>
      <c r="L2642" s="6" t="s">
        <v>703</v>
      </c>
      <c r="M2642" s="6" t="s">
        <v>19786</v>
      </c>
      <c r="N2642" s="6">
        <v>5</v>
      </c>
      <c r="O2642" s="6">
        <v>4</v>
      </c>
      <c r="P2642" s="6">
        <v>4</v>
      </c>
      <c r="Q2642" s="6">
        <v>4</v>
      </c>
      <c r="R2642" s="6"/>
      <c r="S2642" s="6" t="s">
        <v>4768</v>
      </c>
      <c r="T2642" s="6" t="s">
        <v>4764</v>
      </c>
    </row>
    <row r="2643" spans="1:20" x14ac:dyDescent="0.25">
      <c r="A2643" s="6" t="s">
        <v>5301</v>
      </c>
      <c r="B2643" s="7">
        <f>(#REF!/#REF!)*10000000</f>
        <v>2903.3960936125281</v>
      </c>
      <c r="C2643" s="8">
        <v>1.65</v>
      </c>
      <c r="D2643" s="9">
        <v>5683</v>
      </c>
      <c r="E2643" s="6">
        <v>4</v>
      </c>
      <c r="F2643" s="6">
        <v>4</v>
      </c>
      <c r="G2643" s="6">
        <v>4</v>
      </c>
      <c r="H2643" s="6" t="s">
        <v>19785</v>
      </c>
      <c r="I2643" s="6">
        <v>0</v>
      </c>
      <c r="J2643" s="6">
        <v>7</v>
      </c>
      <c r="K2643" s="6">
        <v>27</v>
      </c>
      <c r="L2643" s="6" t="s">
        <v>703</v>
      </c>
      <c r="M2643" s="6" t="s">
        <v>19790</v>
      </c>
      <c r="N2643" s="6">
        <v>5</v>
      </c>
      <c r="O2643" s="6">
        <v>4</v>
      </c>
      <c r="P2643" s="6">
        <v>5</v>
      </c>
      <c r="Q2643" s="6">
        <v>4</v>
      </c>
      <c r="R2643" s="6"/>
      <c r="S2643" s="6" t="s">
        <v>5300</v>
      </c>
      <c r="T2643" s="6" t="s">
        <v>5298</v>
      </c>
    </row>
    <row r="2644" spans="1:20" x14ac:dyDescent="0.25">
      <c r="A2644" s="6" t="s">
        <v>4909</v>
      </c>
      <c r="B2644" s="7">
        <f>(#REF!/#REF!)*10000000</f>
        <v>2905.0026409114921</v>
      </c>
      <c r="C2644" s="8">
        <v>3.85</v>
      </c>
      <c r="D2644" s="9">
        <v>13253</v>
      </c>
      <c r="E2644" s="6">
        <v>4</v>
      </c>
      <c r="F2644" s="6">
        <v>5</v>
      </c>
      <c r="G2644" s="6">
        <v>4</v>
      </c>
      <c r="H2644" s="6" t="s">
        <v>19785</v>
      </c>
      <c r="I2644" s="6">
        <v>1</v>
      </c>
      <c r="J2644" s="6">
        <v>13</v>
      </c>
      <c r="K2644" s="6">
        <v>40</v>
      </c>
      <c r="L2644" s="6" t="s">
        <v>304</v>
      </c>
      <c r="M2644" s="6" t="s">
        <v>19786</v>
      </c>
      <c r="N2644" s="6">
        <v>4</v>
      </c>
      <c r="O2644" s="6">
        <v>5</v>
      </c>
      <c r="P2644" s="6">
        <v>5</v>
      </c>
      <c r="Q2644" s="6">
        <v>4</v>
      </c>
      <c r="R2644" s="6" t="s">
        <v>4908</v>
      </c>
      <c r="S2644" s="6" t="s">
        <v>3629</v>
      </c>
      <c r="T2644" s="6" t="s">
        <v>4905</v>
      </c>
    </row>
    <row r="2645" spans="1:20" x14ac:dyDescent="0.25">
      <c r="A2645" s="6" t="s">
        <v>11694</v>
      </c>
      <c r="B2645" s="7">
        <f>(#REF!/#REF!)*10000000</f>
        <v>2905.0279329608938</v>
      </c>
      <c r="C2645" s="8">
        <v>3.9</v>
      </c>
      <c r="D2645" s="9">
        <v>13425</v>
      </c>
      <c r="E2645" s="6">
        <v>4</v>
      </c>
      <c r="F2645" s="6">
        <v>4</v>
      </c>
      <c r="G2645" s="6">
        <v>4</v>
      </c>
      <c r="H2645" s="6" t="s">
        <v>19785</v>
      </c>
      <c r="I2645" s="6">
        <v>2</v>
      </c>
      <c r="J2645" s="6">
        <v>39</v>
      </c>
      <c r="K2645" s="6">
        <v>40</v>
      </c>
      <c r="L2645" s="6" t="s">
        <v>270</v>
      </c>
      <c r="M2645" s="6" t="s">
        <v>19786</v>
      </c>
      <c r="N2645" s="6">
        <v>4</v>
      </c>
      <c r="O2645" s="6">
        <v>5</v>
      </c>
      <c r="P2645" s="6">
        <v>5</v>
      </c>
      <c r="Q2645" s="6">
        <v>4</v>
      </c>
      <c r="R2645" s="6" t="s">
        <v>11688</v>
      </c>
      <c r="S2645" s="6" t="s">
        <v>171</v>
      </c>
      <c r="T2645" s="6" t="s">
        <v>2563</v>
      </c>
    </row>
    <row r="2646" spans="1:20" x14ac:dyDescent="0.25">
      <c r="A2646" s="6" t="s">
        <v>11004</v>
      </c>
      <c r="B2646" s="7">
        <f>(#REF!/#REF!)*10000000</f>
        <v>2905.0766213958896</v>
      </c>
      <c r="C2646" s="8">
        <v>4</v>
      </c>
      <c r="D2646" s="9">
        <v>13769</v>
      </c>
      <c r="E2646" s="6">
        <v>4</v>
      </c>
      <c r="F2646" s="6">
        <v>5</v>
      </c>
      <c r="G2646" s="6">
        <v>4</v>
      </c>
      <c r="H2646" s="6" t="s">
        <v>19785</v>
      </c>
      <c r="I2646" s="6">
        <v>1</v>
      </c>
      <c r="J2646" s="6">
        <v>9</v>
      </c>
      <c r="K2646" s="6">
        <v>40</v>
      </c>
      <c r="L2646" s="6" t="s">
        <v>143</v>
      </c>
      <c r="M2646" s="6" t="s">
        <v>19786</v>
      </c>
      <c r="N2646" s="6">
        <v>4</v>
      </c>
      <c r="O2646" s="6">
        <v>5</v>
      </c>
      <c r="P2646" s="6">
        <v>5</v>
      </c>
      <c r="Q2646" s="6">
        <v>4</v>
      </c>
      <c r="R2646" s="6" t="s">
        <v>11003</v>
      </c>
      <c r="S2646" s="6" t="s">
        <v>8692</v>
      </c>
      <c r="T2646" s="6" t="s">
        <v>11000</v>
      </c>
    </row>
    <row r="2647" spans="1:20" x14ac:dyDescent="0.25">
      <c r="A2647" s="6" t="s">
        <v>12119</v>
      </c>
      <c r="B2647" s="7">
        <f>(#REF!/#REF!)*10000000</f>
        <v>2905.0766213958896</v>
      </c>
      <c r="C2647" s="8">
        <v>4</v>
      </c>
      <c r="D2647" s="9">
        <v>13769</v>
      </c>
      <c r="E2647" s="6">
        <v>4</v>
      </c>
      <c r="F2647" s="6">
        <v>5</v>
      </c>
      <c r="G2647" s="6">
        <v>2</v>
      </c>
      <c r="H2647" s="6" t="s">
        <v>19785</v>
      </c>
      <c r="I2647" s="6">
        <v>1</v>
      </c>
      <c r="J2647" s="6">
        <v>7</v>
      </c>
      <c r="K2647" s="6">
        <v>40</v>
      </c>
      <c r="L2647" s="6" t="s">
        <v>206</v>
      </c>
      <c r="M2647" s="6" t="s">
        <v>19790</v>
      </c>
      <c r="N2647" s="6">
        <v>4</v>
      </c>
      <c r="O2647" s="6">
        <v>5</v>
      </c>
      <c r="P2647" s="6">
        <v>5</v>
      </c>
      <c r="Q2647" s="6">
        <v>4</v>
      </c>
      <c r="R2647" s="6" t="s">
        <v>93</v>
      </c>
      <c r="S2647" s="6" t="s">
        <v>5878</v>
      </c>
      <c r="T2647" s="6" t="s">
        <v>2563</v>
      </c>
    </row>
    <row r="2648" spans="1:20" x14ac:dyDescent="0.25">
      <c r="A2648" s="6" t="s">
        <v>2569</v>
      </c>
      <c r="B2648" s="7">
        <f>(#REF!/#REF!)*10000000</f>
        <v>2907.8014184397161</v>
      </c>
      <c r="C2648" s="8">
        <v>4.0999999999999996</v>
      </c>
      <c r="D2648" s="9">
        <v>14100</v>
      </c>
      <c r="E2648" s="6">
        <v>4</v>
      </c>
      <c r="F2648" s="6">
        <v>5</v>
      </c>
      <c r="G2648" s="6">
        <v>4</v>
      </c>
      <c r="H2648" s="6" t="s">
        <v>19785</v>
      </c>
      <c r="I2648" s="6">
        <v>2</v>
      </c>
      <c r="J2648" s="6">
        <v>39</v>
      </c>
      <c r="K2648" s="6">
        <v>40</v>
      </c>
      <c r="L2648" s="6"/>
      <c r="M2648" s="6" t="s">
        <v>19788</v>
      </c>
      <c r="N2648" s="6">
        <v>4</v>
      </c>
      <c r="O2648" s="6">
        <v>5</v>
      </c>
      <c r="P2648" s="6">
        <v>5</v>
      </c>
      <c r="Q2648" s="6">
        <v>4</v>
      </c>
      <c r="R2648" s="6" t="s">
        <v>93</v>
      </c>
      <c r="S2648" s="6" t="s">
        <v>2567</v>
      </c>
      <c r="T2648" s="6" t="s">
        <v>2563</v>
      </c>
    </row>
    <row r="2649" spans="1:20" x14ac:dyDescent="0.25">
      <c r="A2649" s="6" t="s">
        <v>5311</v>
      </c>
      <c r="B2649" s="7">
        <f>(#REF!/#REF!)*10000000</f>
        <v>2919.4078947368421</v>
      </c>
      <c r="C2649" s="8">
        <v>1.42</v>
      </c>
      <c r="D2649" s="9">
        <v>4864</v>
      </c>
      <c r="E2649" s="6">
        <v>4</v>
      </c>
      <c r="F2649" s="6">
        <v>4</v>
      </c>
      <c r="G2649" s="6">
        <v>4</v>
      </c>
      <c r="H2649" s="6" t="s">
        <v>19785</v>
      </c>
      <c r="I2649" s="6">
        <v>2</v>
      </c>
      <c r="J2649" s="6">
        <v>8</v>
      </c>
      <c r="K2649" s="6">
        <v>14</v>
      </c>
      <c r="L2649" s="6" t="s">
        <v>270</v>
      </c>
      <c r="M2649" s="6" t="s">
        <v>19790</v>
      </c>
      <c r="N2649" s="6">
        <v>5</v>
      </c>
      <c r="O2649" s="6">
        <v>4</v>
      </c>
      <c r="P2649" s="6">
        <v>5</v>
      </c>
      <c r="Q2649" s="6">
        <v>4</v>
      </c>
      <c r="R2649" s="6"/>
      <c r="S2649" s="6" t="s">
        <v>5310</v>
      </c>
      <c r="T2649" s="6" t="s">
        <v>5298</v>
      </c>
    </row>
    <row r="2650" spans="1:20" x14ac:dyDescent="0.25">
      <c r="A2650" s="6" t="s">
        <v>16566</v>
      </c>
      <c r="B2650" s="7">
        <f>(#REF!/#REF!)*10000000</f>
        <v>2936.9807837543008</v>
      </c>
      <c r="C2650" s="8">
        <v>3.5</v>
      </c>
      <c r="D2650" s="9">
        <v>11917</v>
      </c>
      <c r="E2650" s="6">
        <v>3</v>
      </c>
      <c r="F2650" s="6">
        <v>4</v>
      </c>
      <c r="G2650" s="6">
        <v>3</v>
      </c>
      <c r="H2650" s="6" t="s">
        <v>19785</v>
      </c>
      <c r="I2650" s="6">
        <v>0</v>
      </c>
      <c r="J2650" s="6">
        <v>8</v>
      </c>
      <c r="K2650" s="6">
        <v>8</v>
      </c>
      <c r="L2650" s="6"/>
      <c r="M2650" s="6" t="s">
        <v>19789</v>
      </c>
      <c r="N2650" s="6"/>
      <c r="O2650" s="6"/>
      <c r="P2650" s="6"/>
      <c r="Q2650" s="6"/>
      <c r="R2650" s="6" t="s">
        <v>234</v>
      </c>
      <c r="S2650" s="6"/>
      <c r="T2650" s="6" t="s">
        <v>16563</v>
      </c>
    </row>
    <row r="2651" spans="1:20" x14ac:dyDescent="0.25">
      <c r="A2651" s="6" t="s">
        <v>18000</v>
      </c>
      <c r="B2651" s="7">
        <f>(#REF!/#REF!)*10000000</f>
        <v>2940.1121765876605</v>
      </c>
      <c r="C2651" s="8">
        <v>6.5</v>
      </c>
      <c r="D2651" s="9">
        <v>22108</v>
      </c>
      <c r="E2651" s="6">
        <v>4</v>
      </c>
      <c r="F2651" s="6">
        <v>5</v>
      </c>
      <c r="G2651" s="6">
        <v>2</v>
      </c>
      <c r="H2651" s="6" t="s">
        <v>19785</v>
      </c>
      <c r="I2651" s="6">
        <v>1</v>
      </c>
      <c r="J2651" s="6">
        <v>8</v>
      </c>
      <c r="K2651" s="6">
        <v>19</v>
      </c>
      <c r="L2651" s="6" t="s">
        <v>31</v>
      </c>
      <c r="M2651" s="6" t="s">
        <v>19786</v>
      </c>
      <c r="N2651" s="6">
        <v>5</v>
      </c>
      <c r="O2651" s="6">
        <v>5</v>
      </c>
      <c r="P2651" s="6">
        <v>5</v>
      </c>
      <c r="Q2651" s="6">
        <v>5</v>
      </c>
      <c r="R2651" s="6" t="s">
        <v>17999</v>
      </c>
      <c r="S2651" s="6" t="s">
        <v>219</v>
      </c>
      <c r="T2651" s="6" t="s">
        <v>2898</v>
      </c>
    </row>
    <row r="2652" spans="1:20" x14ac:dyDescent="0.25">
      <c r="A2652" s="6" t="s">
        <v>14243</v>
      </c>
      <c r="B2652" s="7">
        <f>(#REF!/#REF!)*10000000</f>
        <v>2943.0650684931506</v>
      </c>
      <c r="C2652" s="8">
        <v>5.5</v>
      </c>
      <c r="D2652" s="9">
        <v>18688</v>
      </c>
      <c r="E2652" s="6">
        <v>4</v>
      </c>
      <c r="F2652" s="6">
        <v>5</v>
      </c>
      <c r="G2652" s="6">
        <v>4</v>
      </c>
      <c r="H2652" s="6" t="s">
        <v>19791</v>
      </c>
      <c r="I2652" s="6">
        <v>3</v>
      </c>
      <c r="J2652" s="6">
        <v>1</v>
      </c>
      <c r="K2652" s="6">
        <v>1</v>
      </c>
      <c r="L2652" s="6" t="s">
        <v>304</v>
      </c>
      <c r="M2652" s="6" t="s">
        <v>19786</v>
      </c>
      <c r="N2652" s="6">
        <v>4</v>
      </c>
      <c r="O2652" s="6">
        <v>4</v>
      </c>
      <c r="P2652" s="6">
        <v>4</v>
      </c>
      <c r="Q2652" s="6">
        <v>4</v>
      </c>
      <c r="R2652" s="6" t="s">
        <v>14241</v>
      </c>
      <c r="S2652" s="6" t="s">
        <v>14242</v>
      </c>
      <c r="T2652" s="6" t="s">
        <v>14239</v>
      </c>
    </row>
    <row r="2653" spans="1:20" x14ac:dyDescent="0.25">
      <c r="A2653" s="6" t="s">
        <v>2484</v>
      </c>
      <c r="B2653" s="7">
        <f>(#REF!/#REF!)*10000000</f>
        <v>2946.4285714285716</v>
      </c>
      <c r="C2653" s="8">
        <v>8.25</v>
      </c>
      <c r="D2653" s="9">
        <v>28000</v>
      </c>
      <c r="E2653" s="6">
        <v>3</v>
      </c>
      <c r="F2653" s="6">
        <v>4</v>
      </c>
      <c r="G2653" s="6">
        <v>3</v>
      </c>
      <c r="H2653" s="6" t="s">
        <v>19785</v>
      </c>
      <c r="I2653" s="6">
        <v>1</v>
      </c>
      <c r="J2653" s="6">
        <v>8</v>
      </c>
      <c r="K2653" s="6">
        <v>42</v>
      </c>
      <c r="L2653" s="6"/>
      <c r="M2653" s="6" t="s">
        <v>19789</v>
      </c>
      <c r="N2653" s="6">
        <v>4</v>
      </c>
      <c r="O2653" s="6">
        <v>4</v>
      </c>
      <c r="P2653" s="6">
        <v>5</v>
      </c>
      <c r="Q2653" s="6">
        <v>5</v>
      </c>
      <c r="R2653" s="6" t="s">
        <v>2482</v>
      </c>
      <c r="S2653" s="6" t="s">
        <v>2483</v>
      </c>
      <c r="T2653" s="6" t="s">
        <v>2478</v>
      </c>
    </row>
    <row r="2654" spans="1:20" x14ac:dyDescent="0.25">
      <c r="A2654" s="6" t="s">
        <v>10139</v>
      </c>
      <c r="B2654" s="7">
        <f>(#REF!/#REF!)*10000000</f>
        <v>2950.0877053101581</v>
      </c>
      <c r="C2654" s="8">
        <v>3.7</v>
      </c>
      <c r="D2654" s="9">
        <v>12542</v>
      </c>
      <c r="E2654" s="6">
        <v>4</v>
      </c>
      <c r="F2654" s="6">
        <v>5</v>
      </c>
      <c r="G2654" s="6">
        <v>4</v>
      </c>
      <c r="H2654" s="6" t="s">
        <v>19785</v>
      </c>
      <c r="I2654" s="6">
        <v>1</v>
      </c>
      <c r="J2654" s="6">
        <v>12</v>
      </c>
      <c r="K2654" s="6">
        <v>21</v>
      </c>
      <c r="L2654" s="6" t="s">
        <v>206</v>
      </c>
      <c r="M2654" s="6" t="s">
        <v>19786</v>
      </c>
      <c r="N2654" s="6">
        <v>5</v>
      </c>
      <c r="O2654" s="6">
        <v>4</v>
      </c>
      <c r="P2654" s="6">
        <v>4</v>
      </c>
      <c r="Q2654" s="6">
        <v>3</v>
      </c>
      <c r="R2654" s="6" t="s">
        <v>10137</v>
      </c>
      <c r="S2654" s="6" t="s">
        <v>10138</v>
      </c>
      <c r="T2654" s="6" t="s">
        <v>10135</v>
      </c>
    </row>
    <row r="2655" spans="1:20" x14ac:dyDescent="0.25">
      <c r="A2655" s="6" t="s">
        <v>10976</v>
      </c>
      <c r="B2655" s="7">
        <f>(#REF!/#REF!)*10000000</f>
        <v>2950.101146325017</v>
      </c>
      <c r="C2655" s="8">
        <v>3.5</v>
      </c>
      <c r="D2655" s="9">
        <v>11864</v>
      </c>
      <c r="E2655" s="6">
        <v>4</v>
      </c>
      <c r="F2655" s="6">
        <v>5</v>
      </c>
      <c r="G2655" s="6">
        <v>4</v>
      </c>
      <c r="H2655" s="6" t="s">
        <v>19785</v>
      </c>
      <c r="I2655" s="6">
        <v>1</v>
      </c>
      <c r="J2655" s="6">
        <v>10</v>
      </c>
      <c r="K2655" s="6">
        <v>21</v>
      </c>
      <c r="L2655" s="6" t="s">
        <v>143</v>
      </c>
      <c r="M2655" s="6" t="s">
        <v>19786</v>
      </c>
      <c r="N2655" s="6">
        <v>5</v>
      </c>
      <c r="O2655" s="6">
        <v>4</v>
      </c>
      <c r="P2655" s="6">
        <v>4</v>
      </c>
      <c r="Q2655" s="6">
        <v>3</v>
      </c>
      <c r="R2655" s="6" t="s">
        <v>10975</v>
      </c>
      <c r="S2655" s="6" t="s">
        <v>171</v>
      </c>
      <c r="T2655" s="6" t="s">
        <v>2090</v>
      </c>
    </row>
    <row r="2656" spans="1:20" x14ac:dyDescent="0.25">
      <c r="A2656" s="6" t="s">
        <v>12438</v>
      </c>
      <c r="B2656" s="7">
        <f>(#REF!/#REF!)*10000000</f>
        <v>2950.108459869848</v>
      </c>
      <c r="C2656" s="8">
        <v>3.4</v>
      </c>
      <c r="D2656" s="9">
        <v>11525</v>
      </c>
      <c r="E2656" s="6">
        <v>4</v>
      </c>
      <c r="F2656" s="6">
        <v>5</v>
      </c>
      <c r="G2656" s="6">
        <v>4</v>
      </c>
      <c r="H2656" s="6" t="s">
        <v>19785</v>
      </c>
      <c r="I2656" s="6">
        <v>1</v>
      </c>
      <c r="J2656" s="6">
        <v>14</v>
      </c>
      <c r="K2656" s="6">
        <v>21</v>
      </c>
      <c r="L2656" s="6" t="s">
        <v>270</v>
      </c>
      <c r="M2656" s="6" t="s">
        <v>19786</v>
      </c>
      <c r="N2656" s="6">
        <v>5</v>
      </c>
      <c r="O2656" s="6">
        <v>4</v>
      </c>
      <c r="P2656" s="6">
        <v>4</v>
      </c>
      <c r="Q2656" s="6">
        <v>3</v>
      </c>
      <c r="R2656" s="6" t="s">
        <v>3831</v>
      </c>
      <c r="S2656" s="6" t="s">
        <v>12437</v>
      </c>
      <c r="T2656" s="6" t="s">
        <v>2090</v>
      </c>
    </row>
    <row r="2657" spans="1:20" x14ac:dyDescent="0.25">
      <c r="A2657" s="6" t="s">
        <v>7489</v>
      </c>
      <c r="B2657" s="7">
        <f>(#REF!/#REF!)*10000000</f>
        <v>2950.1872234199477</v>
      </c>
      <c r="C2657" s="8">
        <v>2.6</v>
      </c>
      <c r="D2657" s="9">
        <v>8813</v>
      </c>
      <c r="E2657" s="6">
        <v>4</v>
      </c>
      <c r="F2657" s="6">
        <v>4</v>
      </c>
      <c r="G2657" s="6">
        <v>4</v>
      </c>
      <c r="H2657" s="6" t="s">
        <v>19785</v>
      </c>
      <c r="I2657" s="6">
        <v>1</v>
      </c>
      <c r="J2657" s="6">
        <v>16</v>
      </c>
      <c r="K2657" s="6">
        <v>27</v>
      </c>
      <c r="L2657" s="6" t="s">
        <v>270</v>
      </c>
      <c r="M2657" s="6" t="s">
        <v>19786</v>
      </c>
      <c r="N2657" s="6">
        <v>4</v>
      </c>
      <c r="O2657" s="6">
        <v>5</v>
      </c>
      <c r="P2657" s="6">
        <v>4.5</v>
      </c>
      <c r="Q2657" s="6">
        <v>5</v>
      </c>
      <c r="R2657" s="6" t="s">
        <v>7487</v>
      </c>
      <c r="S2657" s="6" t="s">
        <v>7488</v>
      </c>
      <c r="T2657" s="6" t="s">
        <v>7485</v>
      </c>
    </row>
    <row r="2658" spans="1:20" x14ac:dyDescent="0.25">
      <c r="A2658" s="6" t="s">
        <v>6800</v>
      </c>
      <c r="B2658" s="7">
        <f>(#REF!/#REF!)*10000000</f>
        <v>2950.2101519560297</v>
      </c>
      <c r="C2658" s="8">
        <v>3.65</v>
      </c>
      <c r="D2658" s="9">
        <v>12372</v>
      </c>
      <c r="E2658" s="6">
        <v>4</v>
      </c>
      <c r="F2658" s="6">
        <v>5</v>
      </c>
      <c r="G2658" s="6">
        <v>4</v>
      </c>
      <c r="H2658" s="6" t="s">
        <v>19785</v>
      </c>
      <c r="I2658" s="6">
        <v>1</v>
      </c>
      <c r="J2658" s="6">
        <v>17</v>
      </c>
      <c r="K2658" s="6">
        <v>21</v>
      </c>
      <c r="L2658" s="6" t="s">
        <v>31</v>
      </c>
      <c r="M2658" s="6" t="s">
        <v>19790</v>
      </c>
      <c r="N2658" s="6">
        <v>5</v>
      </c>
      <c r="O2658" s="6">
        <v>4</v>
      </c>
      <c r="P2658" s="6">
        <v>4</v>
      </c>
      <c r="Q2658" s="6">
        <v>3</v>
      </c>
      <c r="R2658" s="6" t="s">
        <v>6798</v>
      </c>
      <c r="S2658" s="6" t="s">
        <v>6799</v>
      </c>
      <c r="T2658" s="6" t="s">
        <v>6156</v>
      </c>
    </row>
    <row r="2659" spans="1:20" x14ac:dyDescent="0.25">
      <c r="A2659" s="6" t="s">
        <v>6161</v>
      </c>
      <c r="B2659" s="7">
        <f>(#REF!/#REF!)*10000000</f>
        <v>2950.2308876346847</v>
      </c>
      <c r="C2659" s="8">
        <v>3.45</v>
      </c>
      <c r="D2659" s="9">
        <v>11694</v>
      </c>
      <c r="E2659" s="6">
        <v>4</v>
      </c>
      <c r="F2659" s="6">
        <v>5</v>
      </c>
      <c r="G2659" s="6">
        <v>4</v>
      </c>
      <c r="H2659" s="6" t="s">
        <v>19785</v>
      </c>
      <c r="I2659" s="6">
        <v>1</v>
      </c>
      <c r="J2659" s="6">
        <v>10</v>
      </c>
      <c r="K2659" s="6">
        <v>21</v>
      </c>
      <c r="L2659" s="6" t="s">
        <v>304</v>
      </c>
      <c r="M2659" s="6" t="s">
        <v>19786</v>
      </c>
      <c r="N2659" s="6">
        <v>5</v>
      </c>
      <c r="O2659" s="6">
        <v>4</v>
      </c>
      <c r="P2659" s="6">
        <v>4</v>
      </c>
      <c r="Q2659" s="6">
        <v>3</v>
      </c>
      <c r="R2659" s="6" t="s">
        <v>93</v>
      </c>
      <c r="S2659" s="6" t="s">
        <v>6159</v>
      </c>
      <c r="T2659" s="6" t="s">
        <v>6156</v>
      </c>
    </row>
    <row r="2660" spans="1:20" x14ac:dyDescent="0.25">
      <c r="A2660" s="6" t="s">
        <v>9613</v>
      </c>
      <c r="B2660" s="7">
        <f>(#REF!/#REF!)*10000000</f>
        <v>2950.2308876346847</v>
      </c>
      <c r="C2660" s="8">
        <v>3.45</v>
      </c>
      <c r="D2660" s="9">
        <v>11694</v>
      </c>
      <c r="E2660" s="6">
        <v>4</v>
      </c>
      <c r="F2660" s="6">
        <v>5</v>
      </c>
      <c r="G2660" s="6">
        <v>4</v>
      </c>
      <c r="H2660" s="6" t="s">
        <v>19785</v>
      </c>
      <c r="I2660" s="6">
        <v>1</v>
      </c>
      <c r="J2660" s="6">
        <v>9</v>
      </c>
      <c r="K2660" s="6">
        <v>21</v>
      </c>
      <c r="L2660" s="6" t="s">
        <v>143</v>
      </c>
      <c r="M2660" s="6" t="s">
        <v>19786</v>
      </c>
      <c r="N2660" s="6">
        <v>5</v>
      </c>
      <c r="O2660" s="6">
        <v>4</v>
      </c>
      <c r="P2660" s="6">
        <v>4</v>
      </c>
      <c r="Q2660" s="6">
        <v>3</v>
      </c>
      <c r="R2660" s="6"/>
      <c r="S2660" s="6" t="s">
        <v>9612</v>
      </c>
      <c r="T2660" s="6" t="s">
        <v>2090</v>
      </c>
    </row>
    <row r="2661" spans="1:20" x14ac:dyDescent="0.25">
      <c r="A2661" s="6" t="s">
        <v>3862</v>
      </c>
      <c r="B2661" s="7">
        <f>(#REF!/#REF!)*10000000</f>
        <v>2964.5873944119558</v>
      </c>
      <c r="C2661" s="8">
        <v>3.65</v>
      </c>
      <c r="D2661" s="9">
        <v>12312</v>
      </c>
      <c r="E2661" s="6">
        <v>3</v>
      </c>
      <c r="F2661" s="6">
        <v>4</v>
      </c>
      <c r="G2661" s="6">
        <v>4</v>
      </c>
      <c r="H2661" s="6" t="s">
        <v>19785</v>
      </c>
      <c r="I2661" s="6">
        <v>1</v>
      </c>
      <c r="J2661" s="6">
        <v>14</v>
      </c>
      <c r="K2661" s="6">
        <v>28</v>
      </c>
      <c r="L2661" s="6" t="s">
        <v>703</v>
      </c>
      <c r="M2661" s="6" t="s">
        <v>19786</v>
      </c>
      <c r="N2661" s="6">
        <v>5</v>
      </c>
      <c r="O2661" s="6">
        <v>5</v>
      </c>
      <c r="P2661" s="6">
        <v>5</v>
      </c>
      <c r="Q2661" s="6">
        <v>3</v>
      </c>
      <c r="R2661" s="6" t="s">
        <v>3860</v>
      </c>
      <c r="S2661" s="6" t="s">
        <v>3861</v>
      </c>
      <c r="T2661" s="6" t="s">
        <v>3857</v>
      </c>
    </row>
    <row r="2662" spans="1:20" x14ac:dyDescent="0.25">
      <c r="A2662" s="6" t="s">
        <v>19106</v>
      </c>
      <c r="B2662" s="7">
        <f>(#REF!/#REF!)*10000000</f>
        <v>2965.0579326703769</v>
      </c>
      <c r="C2662" s="8">
        <v>6.5</v>
      </c>
      <c r="D2662" s="9">
        <v>21922</v>
      </c>
      <c r="E2662" s="6">
        <v>3</v>
      </c>
      <c r="F2662" s="6">
        <v>4</v>
      </c>
      <c r="G2662" s="6">
        <v>4</v>
      </c>
      <c r="H2662" s="6" t="s">
        <v>19785</v>
      </c>
      <c r="I2662" s="6">
        <v>2</v>
      </c>
      <c r="J2662" s="6">
        <v>0</v>
      </c>
      <c r="K2662" s="6">
        <v>13</v>
      </c>
      <c r="L2662" s="6"/>
      <c r="M2662" s="6" t="s">
        <v>19787</v>
      </c>
      <c r="N2662" s="6">
        <v>4</v>
      </c>
      <c r="O2662" s="6">
        <v>4</v>
      </c>
      <c r="P2662" s="6">
        <v>4</v>
      </c>
      <c r="Q2662" s="6">
        <v>5</v>
      </c>
      <c r="R2662" s="6" t="s">
        <v>19103</v>
      </c>
      <c r="S2662" s="6" t="s">
        <v>19104</v>
      </c>
      <c r="T2662" s="6" t="s">
        <v>2478</v>
      </c>
    </row>
    <row r="2663" spans="1:20" x14ac:dyDescent="0.25">
      <c r="A2663" s="6" t="s">
        <v>3826</v>
      </c>
      <c r="B2663" s="7">
        <f>(#REF!/#REF!)*10000000</f>
        <v>2979.0890862217129</v>
      </c>
      <c r="C2663" s="8">
        <v>5.2</v>
      </c>
      <c r="D2663" s="9">
        <v>17455</v>
      </c>
      <c r="E2663" s="6">
        <v>3</v>
      </c>
      <c r="F2663" s="6">
        <v>3</v>
      </c>
      <c r="G2663" s="6">
        <v>3</v>
      </c>
      <c r="H2663" s="6" t="s">
        <v>19785</v>
      </c>
      <c r="I2663" s="6">
        <v>2</v>
      </c>
      <c r="J2663" s="6">
        <v>18</v>
      </c>
      <c r="K2663" s="6">
        <v>32</v>
      </c>
      <c r="L2663" s="6" t="s">
        <v>304</v>
      </c>
      <c r="M2663" s="6" t="s">
        <v>19786</v>
      </c>
      <c r="N2663" s="6">
        <v>5</v>
      </c>
      <c r="O2663" s="6">
        <v>5</v>
      </c>
      <c r="P2663" s="6">
        <v>5</v>
      </c>
      <c r="Q2663" s="6">
        <v>5</v>
      </c>
      <c r="R2663" s="6" t="s">
        <v>3824</v>
      </c>
      <c r="S2663" s="6" t="s">
        <v>3825</v>
      </c>
      <c r="T2663" s="6" t="s">
        <v>3822</v>
      </c>
    </row>
    <row r="2664" spans="1:20" x14ac:dyDescent="0.25">
      <c r="A2664" s="6" t="s">
        <v>7029</v>
      </c>
      <c r="B2664" s="7">
        <f>(#REF!/#REF!)*10000000</f>
        <v>2979.1459781529297</v>
      </c>
      <c r="C2664" s="8">
        <v>5.4</v>
      </c>
      <c r="D2664" s="9">
        <v>18126</v>
      </c>
      <c r="E2664" s="6">
        <v>3</v>
      </c>
      <c r="F2664" s="6">
        <v>4</v>
      </c>
      <c r="G2664" s="6">
        <v>3</v>
      </c>
      <c r="H2664" s="6" t="s">
        <v>19785</v>
      </c>
      <c r="I2664" s="6">
        <v>2</v>
      </c>
      <c r="J2664" s="6">
        <v>19</v>
      </c>
      <c r="K2664" s="6">
        <v>40</v>
      </c>
      <c r="L2664" s="6" t="s">
        <v>143</v>
      </c>
      <c r="M2664" s="6" t="s">
        <v>19790</v>
      </c>
      <c r="N2664" s="6">
        <v>5</v>
      </c>
      <c r="O2664" s="6">
        <v>5</v>
      </c>
      <c r="P2664" s="6">
        <v>5</v>
      </c>
      <c r="Q2664" s="6">
        <v>5</v>
      </c>
      <c r="R2664" s="6" t="s">
        <v>7028</v>
      </c>
      <c r="S2664" s="6" t="s">
        <v>3629</v>
      </c>
      <c r="T2664" s="6" t="s">
        <v>1166</v>
      </c>
    </row>
    <row r="2665" spans="1:20" x14ac:dyDescent="0.25">
      <c r="A2665" s="6" t="s">
        <v>5879</v>
      </c>
      <c r="B2665" s="7">
        <f>(#REF!/#REF!)*10000000</f>
        <v>2987.2495446265934</v>
      </c>
      <c r="C2665" s="8">
        <v>4.0999999999999996</v>
      </c>
      <c r="D2665" s="9">
        <v>13725</v>
      </c>
      <c r="E2665" s="6">
        <v>3</v>
      </c>
      <c r="F2665" s="6">
        <v>3</v>
      </c>
      <c r="G2665" s="6">
        <v>3</v>
      </c>
      <c r="H2665" s="6" t="s">
        <v>19785</v>
      </c>
      <c r="I2665" s="6">
        <v>1</v>
      </c>
      <c r="J2665" s="6">
        <v>8</v>
      </c>
      <c r="K2665" s="6">
        <v>40</v>
      </c>
      <c r="L2665" s="6"/>
      <c r="M2665" s="6" t="s">
        <v>19790</v>
      </c>
      <c r="N2665" s="6">
        <v>4</v>
      </c>
      <c r="O2665" s="6">
        <v>5</v>
      </c>
      <c r="P2665" s="6">
        <v>5</v>
      </c>
      <c r="Q2665" s="6">
        <v>4</v>
      </c>
      <c r="R2665" s="6" t="s">
        <v>5877</v>
      </c>
      <c r="S2665" s="6" t="s">
        <v>5878</v>
      </c>
      <c r="T2665" s="6" t="s">
        <v>2563</v>
      </c>
    </row>
    <row r="2666" spans="1:20" x14ac:dyDescent="0.25">
      <c r="A2666" s="6" t="s">
        <v>4839</v>
      </c>
      <c r="B2666" s="7">
        <f>(#REF!/#REF!)*10000000</f>
        <v>2995.0367961663528</v>
      </c>
      <c r="C2666" s="8">
        <v>3.5</v>
      </c>
      <c r="D2666" s="9">
        <v>11686</v>
      </c>
      <c r="E2666" s="6">
        <v>4</v>
      </c>
      <c r="F2666" s="6">
        <v>5</v>
      </c>
      <c r="G2666" s="6">
        <v>4</v>
      </c>
      <c r="H2666" s="6" t="s">
        <v>19785</v>
      </c>
      <c r="I2666" s="6">
        <v>1</v>
      </c>
      <c r="J2666" s="6">
        <v>7</v>
      </c>
      <c r="K2666" s="6">
        <v>12</v>
      </c>
      <c r="L2666" s="6" t="s">
        <v>143</v>
      </c>
      <c r="M2666" s="6" t="s">
        <v>19786</v>
      </c>
      <c r="N2666" s="6">
        <v>5</v>
      </c>
      <c r="O2666" s="6">
        <v>4</v>
      </c>
      <c r="P2666" s="6">
        <v>5</v>
      </c>
      <c r="Q2666" s="6">
        <v>4</v>
      </c>
      <c r="R2666" s="6" t="s">
        <v>4838</v>
      </c>
      <c r="S2666" s="6" t="s">
        <v>2774</v>
      </c>
      <c r="T2666" s="6" t="s">
        <v>4836</v>
      </c>
    </row>
    <row r="2667" spans="1:20" x14ac:dyDescent="0.25">
      <c r="A2667" s="6" t="s">
        <v>15584</v>
      </c>
      <c r="B2667" s="7">
        <f>(#REF!/#REF!)*10000000</f>
        <v>2999.9999999999995</v>
      </c>
      <c r="C2667" s="8">
        <v>3.9</v>
      </c>
      <c r="D2667" s="9">
        <v>13000</v>
      </c>
      <c r="E2667" s="6">
        <v>4</v>
      </c>
      <c r="F2667" s="6">
        <v>5</v>
      </c>
      <c r="G2667" s="6">
        <v>4</v>
      </c>
      <c r="H2667" s="6" t="s">
        <v>19785</v>
      </c>
      <c r="I2667" s="6">
        <v>1</v>
      </c>
      <c r="J2667" s="6">
        <v>6</v>
      </c>
      <c r="K2667" s="6">
        <v>21</v>
      </c>
      <c r="L2667" s="6" t="s">
        <v>143</v>
      </c>
      <c r="M2667" s="6" t="s">
        <v>19786</v>
      </c>
      <c r="N2667" s="6">
        <v>5</v>
      </c>
      <c r="O2667" s="6">
        <v>4</v>
      </c>
      <c r="P2667" s="6">
        <v>4</v>
      </c>
      <c r="Q2667" s="6">
        <v>3</v>
      </c>
      <c r="R2667" s="6" t="s">
        <v>15582</v>
      </c>
      <c r="S2667" s="6" t="s">
        <v>15583</v>
      </c>
      <c r="T2667" s="6" t="s">
        <v>2090</v>
      </c>
    </row>
    <row r="2668" spans="1:20" x14ac:dyDescent="0.25">
      <c r="A2668" s="6" t="s">
        <v>19481</v>
      </c>
      <c r="B2668" s="7">
        <f>(#REF!/#REF!)*10000000</f>
        <v>2999.9999999999995</v>
      </c>
      <c r="C2668" s="8">
        <v>2.4</v>
      </c>
      <c r="D2668" s="9">
        <v>8000</v>
      </c>
      <c r="E2668" s="6">
        <v>4</v>
      </c>
      <c r="F2668" s="6">
        <v>4</v>
      </c>
      <c r="G2668" s="6">
        <v>4</v>
      </c>
      <c r="H2668" s="6" t="s">
        <v>19785</v>
      </c>
      <c r="I2668" s="6">
        <v>0</v>
      </c>
      <c r="J2668" s="6">
        <v>1</v>
      </c>
      <c r="K2668" s="6">
        <v>3</v>
      </c>
      <c r="L2668" s="6" t="s">
        <v>270</v>
      </c>
      <c r="M2668" s="6" t="s">
        <v>19788</v>
      </c>
      <c r="N2668" s="6"/>
      <c r="O2668" s="6"/>
      <c r="P2668" s="6"/>
      <c r="Q2668" s="6"/>
      <c r="R2668" s="6" t="s">
        <v>19479</v>
      </c>
      <c r="S2668" s="6" t="s">
        <v>19480</v>
      </c>
      <c r="T2668" s="6" t="s">
        <v>19476</v>
      </c>
    </row>
    <row r="2669" spans="1:20" x14ac:dyDescent="0.25">
      <c r="A2669" s="6" t="s">
        <v>4511</v>
      </c>
      <c r="B2669" s="7">
        <f>(#REF!/#REF!)*10000000</f>
        <v>3000.0000000000005</v>
      </c>
      <c r="C2669" s="8">
        <v>1.8</v>
      </c>
      <c r="D2669" s="9">
        <v>6000</v>
      </c>
      <c r="E2669" s="6">
        <v>4</v>
      </c>
      <c r="F2669" s="6">
        <v>4</v>
      </c>
      <c r="G2669" s="6">
        <v>4</v>
      </c>
      <c r="H2669" s="6" t="s">
        <v>19785</v>
      </c>
      <c r="I2669" s="6">
        <v>1</v>
      </c>
      <c r="J2669" s="6">
        <v>4</v>
      </c>
      <c r="K2669" s="6">
        <v>10</v>
      </c>
      <c r="L2669" s="6" t="s">
        <v>527</v>
      </c>
      <c r="M2669" s="6" t="s">
        <v>19790</v>
      </c>
      <c r="N2669" s="6">
        <v>5</v>
      </c>
      <c r="O2669" s="6">
        <v>5</v>
      </c>
      <c r="P2669" s="6">
        <v>4.5</v>
      </c>
      <c r="Q2669" s="6">
        <v>5</v>
      </c>
      <c r="R2669" s="6" t="s">
        <v>4508</v>
      </c>
      <c r="S2669" s="6" t="s">
        <v>4509</v>
      </c>
      <c r="T2669" s="6" t="s">
        <v>4505</v>
      </c>
    </row>
    <row r="2670" spans="1:20" x14ac:dyDescent="0.25">
      <c r="A2670" s="6" t="s">
        <v>10157</v>
      </c>
      <c r="B2670" s="7">
        <f>(#REF!/#REF!)*10000000</f>
        <v>3000.0428577551111</v>
      </c>
      <c r="C2670" s="8">
        <v>7</v>
      </c>
      <c r="D2670" s="9">
        <v>23333</v>
      </c>
      <c r="E2670" s="6">
        <v>4</v>
      </c>
      <c r="F2670" s="6">
        <v>6</v>
      </c>
      <c r="G2670" s="6">
        <v>4</v>
      </c>
      <c r="H2670" s="6" t="s">
        <v>19791</v>
      </c>
      <c r="I2670" s="6">
        <v>3</v>
      </c>
      <c r="J2670" s="6">
        <v>12</v>
      </c>
      <c r="K2670" s="6">
        <v>30</v>
      </c>
      <c r="L2670" s="6" t="s">
        <v>270</v>
      </c>
      <c r="M2670" s="6" t="s">
        <v>19790</v>
      </c>
      <c r="N2670" s="6">
        <v>4.5</v>
      </c>
      <c r="O2670" s="6">
        <v>4.5</v>
      </c>
      <c r="P2670" s="6">
        <v>4.5</v>
      </c>
      <c r="Q2670" s="6">
        <v>5</v>
      </c>
      <c r="R2670" s="6" t="s">
        <v>10156</v>
      </c>
      <c r="S2670" s="6" t="s">
        <v>8734</v>
      </c>
      <c r="T2670" s="6" t="s">
        <v>10154</v>
      </c>
    </row>
    <row r="2671" spans="1:20" x14ac:dyDescent="0.25">
      <c r="A2671" s="6" t="s">
        <v>5760</v>
      </c>
      <c r="B2671" s="7">
        <f>(#REF!/#REF!)*10000000</f>
        <v>3000.0487020893197</v>
      </c>
      <c r="C2671" s="8">
        <v>6.16</v>
      </c>
      <c r="D2671" s="9">
        <v>20533</v>
      </c>
      <c r="E2671" s="6">
        <v>4</v>
      </c>
      <c r="F2671" s="6">
        <v>5</v>
      </c>
      <c r="G2671" s="6">
        <v>4</v>
      </c>
      <c r="H2671" s="6" t="s">
        <v>19791</v>
      </c>
      <c r="I2671" s="6">
        <v>2</v>
      </c>
      <c r="J2671" s="6">
        <v>10</v>
      </c>
      <c r="K2671" s="6">
        <v>20</v>
      </c>
      <c r="L2671" s="6" t="s">
        <v>206</v>
      </c>
      <c r="M2671" s="6" t="s">
        <v>19788</v>
      </c>
      <c r="N2671" s="6">
        <v>4</v>
      </c>
      <c r="O2671" s="6">
        <v>5</v>
      </c>
      <c r="P2671" s="6">
        <v>4</v>
      </c>
      <c r="Q2671" s="6">
        <v>5</v>
      </c>
      <c r="R2671" s="6" t="s">
        <v>5759</v>
      </c>
      <c r="S2671" s="6" t="s">
        <v>171</v>
      </c>
      <c r="T2671" s="6" t="s">
        <v>1130</v>
      </c>
    </row>
    <row r="2672" spans="1:20" x14ac:dyDescent="0.25">
      <c r="A2672" s="6" t="s">
        <v>6671</v>
      </c>
      <c r="B2672" s="7">
        <f>(#REF!/#REF!)*10000000</f>
        <v>3000.120004800192</v>
      </c>
      <c r="C2672" s="8">
        <v>5</v>
      </c>
      <c r="D2672" s="9">
        <v>16666</v>
      </c>
      <c r="E2672" s="6">
        <v>3</v>
      </c>
      <c r="F2672" s="6">
        <v>3</v>
      </c>
      <c r="G2672" s="6">
        <v>3</v>
      </c>
      <c r="H2672" s="6" t="s">
        <v>19785</v>
      </c>
      <c r="I2672" s="6">
        <v>1</v>
      </c>
      <c r="J2672" s="6">
        <v>2</v>
      </c>
      <c r="K2672" s="6">
        <v>40</v>
      </c>
      <c r="L2672" s="6" t="s">
        <v>270</v>
      </c>
      <c r="M2672" s="6" t="s">
        <v>19786</v>
      </c>
      <c r="N2672" s="6">
        <v>5</v>
      </c>
      <c r="O2672" s="6">
        <v>5</v>
      </c>
      <c r="P2672" s="6">
        <v>5</v>
      </c>
      <c r="Q2672" s="6">
        <v>5</v>
      </c>
      <c r="R2672" s="6" t="s">
        <v>6670</v>
      </c>
      <c r="S2672" s="6" t="s">
        <v>5465</v>
      </c>
      <c r="T2672" s="6" t="s">
        <v>6667</v>
      </c>
    </row>
    <row r="2673" spans="1:20" x14ac:dyDescent="0.25">
      <c r="A2673" s="6" t="s">
        <v>9930</v>
      </c>
      <c r="B2673" s="7">
        <f>(#REF!/#REF!)*10000000</f>
        <v>3000.244917952486</v>
      </c>
      <c r="C2673" s="8">
        <v>2.4500000000000002</v>
      </c>
      <c r="D2673" s="9">
        <v>8166</v>
      </c>
      <c r="E2673" s="6">
        <v>4</v>
      </c>
      <c r="F2673" s="6">
        <v>4</v>
      </c>
      <c r="G2673" s="6">
        <v>4</v>
      </c>
      <c r="H2673" s="6" t="s">
        <v>19785</v>
      </c>
      <c r="I2673" s="6">
        <v>1</v>
      </c>
      <c r="J2673" s="6">
        <v>1</v>
      </c>
      <c r="K2673" s="6">
        <v>9</v>
      </c>
      <c r="L2673" s="6" t="s">
        <v>31</v>
      </c>
      <c r="M2673" s="6" t="s">
        <v>19786</v>
      </c>
      <c r="N2673" s="6">
        <v>4</v>
      </c>
      <c r="O2673" s="6">
        <v>4</v>
      </c>
      <c r="P2673" s="6">
        <v>5</v>
      </c>
      <c r="Q2673" s="6">
        <v>5</v>
      </c>
      <c r="R2673" s="6" t="s">
        <v>9928</v>
      </c>
      <c r="S2673" s="6" t="s">
        <v>9929</v>
      </c>
      <c r="T2673" s="6" t="s">
        <v>7051</v>
      </c>
    </row>
    <row r="2674" spans="1:20" x14ac:dyDescent="0.25">
      <c r="A2674" s="6" t="s">
        <v>16831</v>
      </c>
      <c r="B2674" s="7">
        <f>(#REF!/#REF!)*10000000</f>
        <v>3008.0842263583386</v>
      </c>
      <c r="C2674" s="8">
        <v>1.6</v>
      </c>
      <c r="D2674" s="9">
        <v>5319</v>
      </c>
      <c r="E2674" s="6">
        <v>4</v>
      </c>
      <c r="F2674" s="6">
        <v>1</v>
      </c>
      <c r="G2674" s="6">
        <v>0</v>
      </c>
      <c r="H2674" s="6" t="s">
        <v>19785</v>
      </c>
      <c r="I2674" s="6">
        <v>0</v>
      </c>
      <c r="J2674" s="6">
        <v>0</v>
      </c>
      <c r="K2674" s="6">
        <v>1</v>
      </c>
      <c r="L2674" s="6"/>
      <c r="M2674" s="6" t="s">
        <v>19788</v>
      </c>
      <c r="N2674" s="6">
        <v>4</v>
      </c>
      <c r="O2674" s="6">
        <v>4</v>
      </c>
      <c r="P2674" s="6">
        <v>4</v>
      </c>
      <c r="Q2674" s="6">
        <v>4</v>
      </c>
      <c r="R2674" s="6"/>
      <c r="S2674" s="6"/>
      <c r="T2674" s="6" t="s">
        <v>1238</v>
      </c>
    </row>
    <row r="2675" spans="1:20" x14ac:dyDescent="0.25">
      <c r="A2675" s="6" t="s">
        <v>13725</v>
      </c>
      <c r="B2675" s="7">
        <f>(#REF!/#REF!)*10000000</f>
        <v>3020.1342281879197</v>
      </c>
      <c r="C2675" s="8">
        <v>3.6</v>
      </c>
      <c r="D2675" s="9">
        <v>11920</v>
      </c>
      <c r="E2675" s="6">
        <v>4</v>
      </c>
      <c r="F2675" s="6">
        <v>5</v>
      </c>
      <c r="G2675" s="6">
        <v>3</v>
      </c>
      <c r="H2675" s="6" t="s">
        <v>19791</v>
      </c>
      <c r="I2675" s="6">
        <v>2</v>
      </c>
      <c r="J2675" s="6">
        <v>7</v>
      </c>
      <c r="K2675" s="6">
        <v>17</v>
      </c>
      <c r="L2675" s="6"/>
      <c r="M2675" s="6" t="s">
        <v>19790</v>
      </c>
      <c r="N2675" s="6">
        <v>5</v>
      </c>
      <c r="O2675" s="6">
        <v>4</v>
      </c>
      <c r="P2675" s="6">
        <v>5</v>
      </c>
      <c r="Q2675" s="6">
        <v>4</v>
      </c>
      <c r="R2675" s="6" t="s">
        <v>13724</v>
      </c>
      <c r="S2675" s="6" t="s">
        <v>219</v>
      </c>
      <c r="T2675" s="6" t="s">
        <v>942</v>
      </c>
    </row>
    <row r="2676" spans="1:20" x14ac:dyDescent="0.25">
      <c r="A2676" s="6" t="s">
        <v>10172</v>
      </c>
      <c r="B2676" s="7">
        <f>(#REF!/#REF!)*10000000</f>
        <v>3025.08736243676</v>
      </c>
      <c r="C2676" s="8">
        <v>5.8</v>
      </c>
      <c r="D2676" s="9">
        <v>19173</v>
      </c>
      <c r="E2676" s="6">
        <v>3</v>
      </c>
      <c r="F2676" s="6">
        <v>4</v>
      </c>
      <c r="G2676" s="6">
        <v>3</v>
      </c>
      <c r="H2676" s="6" t="s">
        <v>19785</v>
      </c>
      <c r="I2676" s="6">
        <v>1</v>
      </c>
      <c r="J2676" s="6">
        <v>16</v>
      </c>
      <c r="K2676" s="6">
        <v>30</v>
      </c>
      <c r="L2676" s="6" t="s">
        <v>143</v>
      </c>
      <c r="M2676" s="6" t="s">
        <v>19788</v>
      </c>
      <c r="N2676" s="6">
        <v>5</v>
      </c>
      <c r="O2676" s="6">
        <v>5</v>
      </c>
      <c r="P2676" s="6">
        <v>5</v>
      </c>
      <c r="Q2676" s="6">
        <v>5</v>
      </c>
      <c r="R2676" s="6" t="s">
        <v>10171</v>
      </c>
      <c r="S2676" s="6" t="s">
        <v>171</v>
      </c>
      <c r="T2676" s="6" t="s">
        <v>10168</v>
      </c>
    </row>
    <row r="2677" spans="1:20" x14ac:dyDescent="0.25">
      <c r="A2677" s="6" t="s">
        <v>3220</v>
      </c>
      <c r="B2677" s="7">
        <f>(#REF!/#REF!)*10000000</f>
        <v>3025.1361311259006</v>
      </c>
      <c r="C2677" s="8">
        <v>5.5</v>
      </c>
      <c r="D2677" s="9">
        <v>18181</v>
      </c>
      <c r="E2677" s="6">
        <v>3</v>
      </c>
      <c r="F2677" s="6">
        <v>3</v>
      </c>
      <c r="G2677" s="6">
        <v>1</v>
      </c>
      <c r="H2677" s="6" t="s">
        <v>19785</v>
      </c>
      <c r="I2677" s="6">
        <v>1</v>
      </c>
      <c r="J2677" s="6">
        <v>26</v>
      </c>
      <c r="K2677" s="6">
        <v>30</v>
      </c>
      <c r="L2677" s="6"/>
      <c r="M2677" s="6" t="s">
        <v>19789</v>
      </c>
      <c r="N2677" s="6">
        <v>5</v>
      </c>
      <c r="O2677" s="6">
        <v>5</v>
      </c>
      <c r="P2677" s="6">
        <v>5</v>
      </c>
      <c r="Q2677" s="6">
        <v>5</v>
      </c>
      <c r="R2677" s="6" t="s">
        <v>3218</v>
      </c>
      <c r="S2677" s="6" t="s">
        <v>3219</v>
      </c>
      <c r="T2677" s="6" t="s">
        <v>3214</v>
      </c>
    </row>
    <row r="2678" spans="1:20" x14ac:dyDescent="0.25">
      <c r="A2678" s="6" t="s">
        <v>4871</v>
      </c>
      <c r="B2678" s="7">
        <f>(#REF!/#REF!)*10000000</f>
        <v>3040.4378230465186</v>
      </c>
      <c r="C2678" s="8">
        <v>2</v>
      </c>
      <c r="D2678" s="9">
        <v>6578</v>
      </c>
      <c r="E2678" s="6">
        <v>4</v>
      </c>
      <c r="F2678" s="6">
        <v>5</v>
      </c>
      <c r="G2678" s="6">
        <v>4</v>
      </c>
      <c r="H2678" s="6" t="s">
        <v>19785</v>
      </c>
      <c r="I2678" s="6">
        <v>2</v>
      </c>
      <c r="J2678" s="6">
        <v>1</v>
      </c>
      <c r="K2678" s="6">
        <v>26</v>
      </c>
      <c r="L2678" s="6" t="s">
        <v>206</v>
      </c>
      <c r="M2678" s="6" t="s">
        <v>19786</v>
      </c>
      <c r="N2678" s="6">
        <v>4.5</v>
      </c>
      <c r="O2678" s="6">
        <v>4</v>
      </c>
      <c r="P2678" s="6">
        <v>4</v>
      </c>
      <c r="Q2678" s="6">
        <v>4.5</v>
      </c>
      <c r="R2678" s="6" t="s">
        <v>4577</v>
      </c>
      <c r="S2678" s="6" t="s">
        <v>4870</v>
      </c>
      <c r="T2678" s="6" t="s">
        <v>4184</v>
      </c>
    </row>
    <row r="2679" spans="1:20" x14ac:dyDescent="0.25">
      <c r="A2679" s="6" t="s">
        <v>9204</v>
      </c>
      <c r="B2679" s="7">
        <f>(#REF!/#REF!)*10000000</f>
        <v>3043.1836382677266</v>
      </c>
      <c r="C2679" s="8">
        <v>4.9400000000000004</v>
      </c>
      <c r="D2679" s="9">
        <v>16233</v>
      </c>
      <c r="E2679" s="6">
        <v>3</v>
      </c>
      <c r="F2679" s="6">
        <v>4</v>
      </c>
      <c r="G2679" s="6">
        <v>3</v>
      </c>
      <c r="H2679" s="6" t="s">
        <v>19785</v>
      </c>
      <c r="I2679" s="6">
        <v>1</v>
      </c>
      <c r="J2679" s="6">
        <v>15</v>
      </c>
      <c r="K2679" s="6">
        <v>40</v>
      </c>
      <c r="L2679" s="6" t="s">
        <v>143</v>
      </c>
      <c r="M2679" s="6" t="s">
        <v>19790</v>
      </c>
      <c r="N2679" s="6">
        <v>5</v>
      </c>
      <c r="O2679" s="6">
        <v>5</v>
      </c>
      <c r="P2679" s="6">
        <v>5</v>
      </c>
      <c r="Q2679" s="6">
        <v>5</v>
      </c>
      <c r="R2679" s="6" t="s">
        <v>93</v>
      </c>
      <c r="S2679" s="6" t="s">
        <v>9203</v>
      </c>
      <c r="T2679" s="6" t="s">
        <v>9201</v>
      </c>
    </row>
    <row r="2680" spans="1:20" x14ac:dyDescent="0.25">
      <c r="A2680" s="6" t="s">
        <v>10671</v>
      </c>
      <c r="B2680" s="7">
        <f>(#REF!/#REF!)*10000000</f>
        <v>3055.1535616658625</v>
      </c>
      <c r="C2680" s="8">
        <v>1.9</v>
      </c>
      <c r="D2680" s="9">
        <v>6219</v>
      </c>
      <c r="E2680" s="6">
        <v>4</v>
      </c>
      <c r="F2680" s="6">
        <v>4</v>
      </c>
      <c r="G2680" s="6">
        <v>3</v>
      </c>
      <c r="H2680" s="6" t="s">
        <v>19785</v>
      </c>
      <c r="I2680" s="6">
        <v>1</v>
      </c>
      <c r="J2680" s="6">
        <v>8</v>
      </c>
      <c r="K2680" s="6">
        <v>19</v>
      </c>
      <c r="L2680" s="6" t="s">
        <v>143</v>
      </c>
      <c r="M2680" s="6" t="s">
        <v>19786</v>
      </c>
      <c r="N2680" s="6">
        <v>5</v>
      </c>
      <c r="O2680" s="6">
        <v>4.5</v>
      </c>
      <c r="P2680" s="6">
        <v>4</v>
      </c>
      <c r="Q2680" s="6">
        <v>3.5</v>
      </c>
      <c r="R2680" s="6"/>
      <c r="S2680" s="6" t="s">
        <v>10610</v>
      </c>
      <c r="T2680" s="6" t="s">
        <v>478</v>
      </c>
    </row>
    <row r="2681" spans="1:20" x14ac:dyDescent="0.25">
      <c r="A2681" s="6" t="s">
        <v>8212</v>
      </c>
      <c r="B2681" s="7">
        <f>(#REF!/#REF!)*10000000</f>
        <v>3055.4201202665367</v>
      </c>
      <c r="C2681" s="8">
        <v>1.88</v>
      </c>
      <c r="D2681" s="9">
        <v>6153</v>
      </c>
      <c r="E2681" s="6">
        <v>4</v>
      </c>
      <c r="F2681" s="6">
        <v>5</v>
      </c>
      <c r="G2681" s="6">
        <v>3</v>
      </c>
      <c r="H2681" s="6" t="s">
        <v>19785</v>
      </c>
      <c r="I2681" s="6">
        <v>0</v>
      </c>
      <c r="J2681" s="6">
        <v>10</v>
      </c>
      <c r="K2681" s="6">
        <v>19</v>
      </c>
      <c r="L2681" s="6" t="s">
        <v>143</v>
      </c>
      <c r="M2681" s="6" t="s">
        <v>19786</v>
      </c>
      <c r="N2681" s="6">
        <v>5</v>
      </c>
      <c r="O2681" s="6">
        <v>4.5</v>
      </c>
      <c r="P2681" s="6">
        <v>4</v>
      </c>
      <c r="Q2681" s="6">
        <v>3.5</v>
      </c>
      <c r="R2681" s="6" t="s">
        <v>93</v>
      </c>
      <c r="S2681" s="6" t="s">
        <v>6229</v>
      </c>
      <c r="T2681" s="6" t="s">
        <v>6141</v>
      </c>
    </row>
    <row r="2682" spans="1:20" x14ac:dyDescent="0.25">
      <c r="A2682" s="6" t="s">
        <v>12259</v>
      </c>
      <c r="B2682" s="7">
        <f>(#REF!/#REF!)*10000000</f>
        <v>3059.4405594405598</v>
      </c>
      <c r="C2682" s="8">
        <v>1.75</v>
      </c>
      <c r="D2682" s="9">
        <v>5720</v>
      </c>
      <c r="E2682" s="6">
        <v>4</v>
      </c>
      <c r="F2682" s="6">
        <v>4</v>
      </c>
      <c r="G2682" s="6">
        <v>4</v>
      </c>
      <c r="H2682" s="6" t="s">
        <v>19791</v>
      </c>
      <c r="I2682" s="6">
        <v>2</v>
      </c>
      <c r="J2682" s="6">
        <v>17</v>
      </c>
      <c r="K2682" s="6">
        <v>28</v>
      </c>
      <c r="L2682" s="6" t="s">
        <v>703</v>
      </c>
      <c r="M2682" s="6" t="s">
        <v>19786</v>
      </c>
      <c r="N2682" s="6">
        <v>5</v>
      </c>
      <c r="O2682" s="6">
        <v>4</v>
      </c>
      <c r="P2682" s="6">
        <v>5</v>
      </c>
      <c r="Q2682" s="6">
        <v>4</v>
      </c>
      <c r="R2682" s="6"/>
      <c r="S2682" s="6" t="s">
        <v>12241</v>
      </c>
      <c r="T2682" s="6" t="s">
        <v>12256</v>
      </c>
    </row>
    <row r="2683" spans="1:20" x14ac:dyDescent="0.25">
      <c r="A2683" s="6" t="s">
        <v>12115</v>
      </c>
      <c r="B2683" s="7">
        <f>(#REF!/#REF!)*10000000</f>
        <v>3062.6531326566324</v>
      </c>
      <c r="C2683" s="8">
        <v>3.5</v>
      </c>
      <c r="D2683" s="9">
        <v>11428</v>
      </c>
      <c r="E2683" s="6">
        <v>4</v>
      </c>
      <c r="F2683" s="6">
        <v>5</v>
      </c>
      <c r="G2683" s="6">
        <v>4</v>
      </c>
      <c r="H2683" s="6" t="s">
        <v>19785</v>
      </c>
      <c r="I2683" s="6">
        <v>2</v>
      </c>
      <c r="J2683" s="6">
        <v>16</v>
      </c>
      <c r="K2683" s="6">
        <v>41</v>
      </c>
      <c r="L2683" s="6" t="s">
        <v>270</v>
      </c>
      <c r="M2683" s="6" t="s">
        <v>19786</v>
      </c>
      <c r="N2683" s="6">
        <v>4</v>
      </c>
      <c r="O2683" s="6">
        <v>5</v>
      </c>
      <c r="P2683" s="6">
        <v>5</v>
      </c>
      <c r="Q2683" s="6">
        <v>4</v>
      </c>
      <c r="R2683" s="6" t="s">
        <v>93</v>
      </c>
      <c r="S2683" s="6" t="s">
        <v>5310</v>
      </c>
      <c r="T2683" s="6" t="s">
        <v>12112</v>
      </c>
    </row>
    <row r="2684" spans="1:20" x14ac:dyDescent="0.25">
      <c r="A2684" s="6" t="s">
        <v>12156</v>
      </c>
      <c r="B2684" s="7">
        <f>(#REF!/#REF!)*10000000</f>
        <v>3062.6531326566324</v>
      </c>
      <c r="C2684" s="8">
        <v>3.5</v>
      </c>
      <c r="D2684" s="9">
        <v>11428</v>
      </c>
      <c r="E2684" s="6">
        <v>4</v>
      </c>
      <c r="F2684" s="6">
        <v>5</v>
      </c>
      <c r="G2684" s="6">
        <v>4</v>
      </c>
      <c r="H2684" s="6" t="s">
        <v>19785</v>
      </c>
      <c r="I2684" s="6">
        <v>2</v>
      </c>
      <c r="J2684" s="6">
        <v>10</v>
      </c>
      <c r="K2684" s="6">
        <v>40</v>
      </c>
      <c r="L2684" s="6" t="s">
        <v>31</v>
      </c>
      <c r="M2684" s="6" t="s">
        <v>19786</v>
      </c>
      <c r="N2684" s="6">
        <v>4</v>
      </c>
      <c r="O2684" s="6">
        <v>5</v>
      </c>
      <c r="P2684" s="6">
        <v>5</v>
      </c>
      <c r="Q2684" s="6">
        <v>4</v>
      </c>
      <c r="R2684" s="6" t="s">
        <v>4795</v>
      </c>
      <c r="S2684" s="6" t="s">
        <v>3265</v>
      </c>
      <c r="T2684" s="6" t="s">
        <v>12154</v>
      </c>
    </row>
    <row r="2685" spans="1:20" x14ac:dyDescent="0.25">
      <c r="A2685" s="6" t="s">
        <v>8985</v>
      </c>
      <c r="B2685" s="7">
        <f>(#REF!/#REF!)*10000000</f>
        <v>3082.0293978188715</v>
      </c>
      <c r="C2685" s="8">
        <v>3.25</v>
      </c>
      <c r="D2685" s="9">
        <v>10545</v>
      </c>
      <c r="E2685" s="6">
        <v>3</v>
      </c>
      <c r="F2685" s="6">
        <v>3</v>
      </c>
      <c r="G2685" s="6">
        <v>3</v>
      </c>
      <c r="H2685" s="6" t="s">
        <v>19785</v>
      </c>
      <c r="I2685" s="6">
        <v>1</v>
      </c>
      <c r="J2685" s="6">
        <v>2</v>
      </c>
      <c r="K2685" s="6">
        <v>7</v>
      </c>
      <c r="L2685" s="6" t="s">
        <v>703</v>
      </c>
      <c r="M2685" s="6" t="s">
        <v>19790</v>
      </c>
      <c r="N2685" s="6">
        <v>4</v>
      </c>
      <c r="O2685" s="6">
        <v>5</v>
      </c>
      <c r="P2685" s="6">
        <v>5</v>
      </c>
      <c r="Q2685" s="6">
        <v>4</v>
      </c>
      <c r="R2685" s="6"/>
      <c r="S2685" s="6" t="s">
        <v>8984</v>
      </c>
      <c r="T2685" s="6" t="s">
        <v>2563</v>
      </c>
    </row>
    <row r="2686" spans="1:20" x14ac:dyDescent="0.25">
      <c r="A2686" s="6" t="s">
        <v>5735</v>
      </c>
      <c r="B2686" s="7">
        <f>(#REF!/#REF!)*10000000</f>
        <v>3090.0510698816988</v>
      </c>
      <c r="C2686" s="8">
        <v>4.78</v>
      </c>
      <c r="D2686" s="9">
        <v>15469</v>
      </c>
      <c r="E2686" s="6">
        <v>3</v>
      </c>
      <c r="F2686" s="6">
        <v>4</v>
      </c>
      <c r="G2686" s="6">
        <v>3</v>
      </c>
      <c r="H2686" s="6" t="s">
        <v>19785</v>
      </c>
      <c r="I2686" s="6">
        <v>2</v>
      </c>
      <c r="J2686" s="6">
        <v>7</v>
      </c>
      <c r="K2686" s="6">
        <v>18</v>
      </c>
      <c r="L2686" s="6" t="s">
        <v>31</v>
      </c>
      <c r="M2686" s="6" t="s">
        <v>19786</v>
      </c>
      <c r="N2686" s="6">
        <v>4</v>
      </c>
      <c r="O2686" s="6">
        <v>5</v>
      </c>
      <c r="P2686" s="6">
        <v>4</v>
      </c>
      <c r="Q2686" s="6">
        <v>5</v>
      </c>
      <c r="R2686" s="6" t="s">
        <v>5733</v>
      </c>
      <c r="S2686" s="6" t="s">
        <v>5734</v>
      </c>
      <c r="T2686" s="6" t="s">
        <v>5731</v>
      </c>
    </row>
    <row r="2687" spans="1:20" x14ac:dyDescent="0.25">
      <c r="A2687" s="6" t="s">
        <v>18358</v>
      </c>
      <c r="B2687" s="7">
        <f>(#REF!/#REF!)*10000000</f>
        <v>3090.1486988847587</v>
      </c>
      <c r="C2687" s="8">
        <v>3.99</v>
      </c>
      <c r="D2687" s="9">
        <v>12912</v>
      </c>
      <c r="E2687" s="6">
        <v>3</v>
      </c>
      <c r="F2687" s="6">
        <v>5</v>
      </c>
      <c r="G2687" s="6">
        <v>4</v>
      </c>
      <c r="H2687" s="6" t="s">
        <v>19785</v>
      </c>
      <c r="I2687" s="6">
        <v>1</v>
      </c>
      <c r="J2687" s="6">
        <v>3</v>
      </c>
      <c r="K2687" s="6">
        <v>16</v>
      </c>
      <c r="L2687" s="6"/>
      <c r="M2687" s="6" t="s">
        <v>19789</v>
      </c>
      <c r="N2687" s="6">
        <v>4</v>
      </c>
      <c r="O2687" s="6">
        <v>5</v>
      </c>
      <c r="P2687" s="6">
        <v>4</v>
      </c>
      <c r="Q2687" s="6">
        <v>5</v>
      </c>
      <c r="R2687" s="6" t="s">
        <v>18356</v>
      </c>
      <c r="S2687" s="6" t="s">
        <v>18357</v>
      </c>
      <c r="T2687" s="6" t="s">
        <v>18354</v>
      </c>
    </row>
    <row r="2688" spans="1:20" x14ac:dyDescent="0.25">
      <c r="A2688" s="6" t="s">
        <v>5131</v>
      </c>
      <c r="B2688" s="7">
        <f>(#REF!/#REF!)*10000000</f>
        <v>3090.168858039111</v>
      </c>
      <c r="C2688" s="8">
        <v>4.63</v>
      </c>
      <c r="D2688" s="9">
        <v>14983</v>
      </c>
      <c r="E2688" s="6">
        <v>3</v>
      </c>
      <c r="F2688" s="6">
        <v>5</v>
      </c>
      <c r="G2688" s="6">
        <v>4</v>
      </c>
      <c r="H2688" s="6" t="s">
        <v>19785</v>
      </c>
      <c r="I2688" s="6">
        <v>2</v>
      </c>
      <c r="J2688" s="6">
        <v>5</v>
      </c>
      <c r="K2688" s="6">
        <v>20</v>
      </c>
      <c r="L2688" s="6" t="s">
        <v>143</v>
      </c>
      <c r="M2688" s="6" t="s">
        <v>19788</v>
      </c>
      <c r="N2688" s="6">
        <v>4</v>
      </c>
      <c r="O2688" s="6">
        <v>5</v>
      </c>
      <c r="P2688" s="6">
        <v>4</v>
      </c>
      <c r="Q2688" s="6">
        <v>5</v>
      </c>
      <c r="R2688" s="6" t="s">
        <v>5129</v>
      </c>
      <c r="S2688" s="6" t="s">
        <v>5130</v>
      </c>
      <c r="T2688" s="6" t="s">
        <v>4320</v>
      </c>
    </row>
    <row r="2689" spans="1:20" x14ac:dyDescent="0.25">
      <c r="A2689" s="6" t="s">
        <v>8334</v>
      </c>
      <c r="B2689" s="7">
        <f>(#REF!/#REF!)*10000000</f>
        <v>3090.1904419690982</v>
      </c>
      <c r="C2689" s="8">
        <v>4.3</v>
      </c>
      <c r="D2689" s="9">
        <v>13915</v>
      </c>
      <c r="E2689" s="6">
        <v>3</v>
      </c>
      <c r="F2689" s="6">
        <v>4</v>
      </c>
      <c r="G2689" s="6">
        <v>4</v>
      </c>
      <c r="H2689" s="6" t="s">
        <v>19785</v>
      </c>
      <c r="I2689" s="6">
        <v>2</v>
      </c>
      <c r="J2689" s="6">
        <v>6</v>
      </c>
      <c r="K2689" s="6">
        <v>18</v>
      </c>
      <c r="L2689" s="6" t="s">
        <v>322</v>
      </c>
      <c r="M2689" s="6" t="s">
        <v>19786</v>
      </c>
      <c r="N2689" s="6">
        <v>4</v>
      </c>
      <c r="O2689" s="6">
        <v>5</v>
      </c>
      <c r="P2689" s="6">
        <v>4</v>
      </c>
      <c r="Q2689" s="6">
        <v>5</v>
      </c>
      <c r="R2689" s="6" t="s">
        <v>8332</v>
      </c>
      <c r="S2689" s="6" t="s">
        <v>8333</v>
      </c>
      <c r="T2689" s="6" t="s">
        <v>8330</v>
      </c>
    </row>
    <row r="2690" spans="1:20" x14ac:dyDescent="0.25">
      <c r="A2690" s="6" t="s">
        <v>5909</v>
      </c>
      <c r="B2690" s="7">
        <f>(#REF!/#REF!)*10000000</f>
        <v>3100.0760927768229</v>
      </c>
      <c r="C2690" s="8">
        <v>11</v>
      </c>
      <c r="D2690" s="9">
        <v>35483</v>
      </c>
      <c r="E2690" s="6">
        <v>4</v>
      </c>
      <c r="F2690" s="6">
        <v>5</v>
      </c>
      <c r="G2690" s="6">
        <v>4</v>
      </c>
      <c r="H2690" s="6" t="s">
        <v>19791</v>
      </c>
      <c r="I2690" s="6">
        <v>3</v>
      </c>
      <c r="J2690" s="6">
        <v>7</v>
      </c>
      <c r="K2690" s="6">
        <v>36</v>
      </c>
      <c r="L2690" s="6" t="s">
        <v>143</v>
      </c>
      <c r="M2690" s="6" t="s">
        <v>19786</v>
      </c>
      <c r="N2690" s="6">
        <v>4</v>
      </c>
      <c r="O2690" s="6">
        <v>4</v>
      </c>
      <c r="P2690" s="6">
        <v>4</v>
      </c>
      <c r="Q2690" s="6">
        <v>3.5</v>
      </c>
      <c r="R2690" s="6" t="s">
        <v>5907</v>
      </c>
      <c r="S2690" s="6" t="s">
        <v>171</v>
      </c>
      <c r="T2690" s="6" t="s">
        <v>2078</v>
      </c>
    </row>
    <row r="2691" spans="1:20" x14ac:dyDescent="0.25">
      <c r="A2691" s="6" t="s">
        <v>17396</v>
      </c>
      <c r="B2691" s="7">
        <f>(#REF!/#REF!)*10000000</f>
        <v>3100.2162941600577</v>
      </c>
      <c r="C2691" s="8">
        <v>4.3</v>
      </c>
      <c r="D2691" s="9">
        <v>13870</v>
      </c>
      <c r="E2691" s="6">
        <v>4</v>
      </c>
      <c r="F2691" s="6">
        <v>5</v>
      </c>
      <c r="G2691" s="6">
        <v>4</v>
      </c>
      <c r="H2691" s="6" t="s">
        <v>19791</v>
      </c>
      <c r="I2691" s="6">
        <v>3</v>
      </c>
      <c r="J2691" s="6">
        <v>4</v>
      </c>
      <c r="K2691" s="6">
        <v>4</v>
      </c>
      <c r="L2691" s="6" t="s">
        <v>270</v>
      </c>
      <c r="M2691" s="6" t="s">
        <v>19788</v>
      </c>
      <c r="N2691" s="6">
        <v>4</v>
      </c>
      <c r="O2691" s="6">
        <v>4</v>
      </c>
      <c r="P2691" s="6">
        <v>4</v>
      </c>
      <c r="Q2691" s="6">
        <v>5</v>
      </c>
      <c r="R2691" s="6"/>
      <c r="S2691" s="6" t="s">
        <v>17395</v>
      </c>
      <c r="T2691" s="6" t="s">
        <v>17392</v>
      </c>
    </row>
    <row r="2692" spans="1:20" x14ac:dyDescent="0.25">
      <c r="A2692" s="6" t="s">
        <v>4537</v>
      </c>
      <c r="B2692" s="7">
        <f>(#REF!/#REF!)*10000000</f>
        <v>3112.0331950207474</v>
      </c>
      <c r="C2692" s="8">
        <v>4.95</v>
      </c>
      <c r="D2692" s="9">
        <v>15906</v>
      </c>
      <c r="E2692" s="6">
        <v>3</v>
      </c>
      <c r="F2692" s="6">
        <v>3</v>
      </c>
      <c r="G2692" s="6">
        <v>3</v>
      </c>
      <c r="H2692" s="6" t="s">
        <v>19785</v>
      </c>
      <c r="I2692" s="6">
        <v>1</v>
      </c>
      <c r="J2692" s="6">
        <v>10</v>
      </c>
      <c r="K2692" s="6">
        <v>18</v>
      </c>
      <c r="L2692" s="6" t="s">
        <v>304</v>
      </c>
      <c r="M2692" s="6" t="s">
        <v>19786</v>
      </c>
      <c r="N2692" s="6">
        <v>5</v>
      </c>
      <c r="O2692" s="6">
        <v>5</v>
      </c>
      <c r="P2692" s="6">
        <v>5</v>
      </c>
      <c r="Q2692" s="6">
        <v>5</v>
      </c>
      <c r="R2692" s="6" t="s">
        <v>4535</v>
      </c>
      <c r="S2692" s="6" t="s">
        <v>4536</v>
      </c>
      <c r="T2692" s="6" t="s">
        <v>4533</v>
      </c>
    </row>
    <row r="2693" spans="1:20" x14ac:dyDescent="0.25">
      <c r="A2693" s="6" t="s">
        <v>19772</v>
      </c>
      <c r="B2693" s="7">
        <f>(#REF!/#REF!)*10000000</f>
        <v>3123.0480949406619</v>
      </c>
      <c r="C2693" s="8">
        <v>11</v>
      </c>
      <c r="D2693" s="9">
        <v>35222</v>
      </c>
      <c r="E2693" s="6">
        <v>4</v>
      </c>
      <c r="F2693" s="6">
        <v>6</v>
      </c>
      <c r="G2693" s="6">
        <v>3</v>
      </c>
      <c r="H2693" s="6" t="s">
        <v>19785</v>
      </c>
      <c r="I2693" s="6">
        <v>1</v>
      </c>
      <c r="J2693" s="6">
        <v>7</v>
      </c>
      <c r="K2693" s="6">
        <v>36</v>
      </c>
      <c r="L2693" s="6"/>
      <c r="M2693" s="6" t="s">
        <v>19786</v>
      </c>
      <c r="N2693" s="6">
        <v>4</v>
      </c>
      <c r="O2693" s="6">
        <v>4</v>
      </c>
      <c r="P2693" s="6">
        <v>4</v>
      </c>
      <c r="Q2693" s="6">
        <v>3.5</v>
      </c>
      <c r="R2693" s="6" t="s">
        <v>19769</v>
      </c>
      <c r="S2693" s="6" t="s">
        <v>19770</v>
      </c>
      <c r="T2693" s="6" t="s">
        <v>2078</v>
      </c>
    </row>
    <row r="2694" spans="1:20" x14ac:dyDescent="0.25">
      <c r="A2694" s="6" t="s">
        <v>5695</v>
      </c>
      <c r="B2694" s="7">
        <f>(#REF!/#REF!)*10000000</f>
        <v>3130.1596037424324</v>
      </c>
      <c r="C2694" s="8">
        <v>4.55</v>
      </c>
      <c r="D2694" s="9">
        <v>14536</v>
      </c>
      <c r="E2694" s="6">
        <v>4</v>
      </c>
      <c r="F2694" s="6">
        <v>4</v>
      </c>
      <c r="G2694" s="6">
        <v>4</v>
      </c>
      <c r="H2694" s="6" t="s">
        <v>19785</v>
      </c>
      <c r="I2694" s="6">
        <v>1</v>
      </c>
      <c r="J2694" s="6">
        <v>19</v>
      </c>
      <c r="K2694" s="6">
        <v>39</v>
      </c>
      <c r="L2694" s="6" t="s">
        <v>703</v>
      </c>
      <c r="M2694" s="6" t="s">
        <v>19786</v>
      </c>
      <c r="N2694" s="6">
        <v>5</v>
      </c>
      <c r="O2694" s="6">
        <v>4.5</v>
      </c>
      <c r="P2694" s="6">
        <v>4</v>
      </c>
      <c r="Q2694" s="6">
        <v>5</v>
      </c>
      <c r="R2694" s="6" t="s">
        <v>5693</v>
      </c>
      <c r="S2694" s="6" t="s">
        <v>5694</v>
      </c>
      <c r="T2694" s="6" t="s">
        <v>5690</v>
      </c>
    </row>
    <row r="2695" spans="1:20" x14ac:dyDescent="0.25">
      <c r="A2695" s="6" t="s">
        <v>17326</v>
      </c>
      <c r="B2695" s="7">
        <f>(#REF!/#REF!)*10000000</f>
        <v>3142.0698989703678</v>
      </c>
      <c r="C2695" s="8">
        <v>6.5</v>
      </c>
      <c r="D2695" s="9">
        <v>20687</v>
      </c>
      <c r="E2695" s="6">
        <v>4</v>
      </c>
      <c r="F2695" s="6">
        <v>4</v>
      </c>
      <c r="G2695" s="6">
        <v>4</v>
      </c>
      <c r="H2695" s="6" t="s">
        <v>19785</v>
      </c>
      <c r="I2695" s="6">
        <v>1</v>
      </c>
      <c r="J2695" s="6">
        <v>9</v>
      </c>
      <c r="K2695" s="6">
        <v>15</v>
      </c>
      <c r="L2695" s="6"/>
      <c r="M2695" s="6" t="s">
        <v>19790</v>
      </c>
      <c r="N2695" s="6">
        <v>5</v>
      </c>
      <c r="O2695" s="6">
        <v>5</v>
      </c>
      <c r="P2695" s="6">
        <v>5</v>
      </c>
      <c r="Q2695" s="6">
        <v>5</v>
      </c>
      <c r="R2695" s="6" t="s">
        <v>93</v>
      </c>
      <c r="S2695" s="6" t="s">
        <v>1608</v>
      </c>
      <c r="T2695" s="6" t="s">
        <v>17323</v>
      </c>
    </row>
    <row r="2696" spans="1:20" x14ac:dyDescent="0.25">
      <c r="A2696" s="6" t="s">
        <v>15449</v>
      </c>
      <c r="B2696" s="7">
        <f>(#REF!/#REF!)*10000000</f>
        <v>3149.9163303474752</v>
      </c>
      <c r="C2696" s="8">
        <v>3.2</v>
      </c>
      <c r="D2696" s="9">
        <v>10159</v>
      </c>
      <c r="E2696" s="6">
        <v>4</v>
      </c>
      <c r="F2696" s="6">
        <v>3</v>
      </c>
      <c r="G2696" s="6">
        <v>2</v>
      </c>
      <c r="H2696" s="6" t="s">
        <v>19785</v>
      </c>
      <c r="I2696" s="6">
        <v>1</v>
      </c>
      <c r="J2696" s="6">
        <v>1</v>
      </c>
      <c r="K2696" s="6">
        <v>2</v>
      </c>
      <c r="L2696" s="6"/>
      <c r="M2696" s="6" t="s">
        <v>19786</v>
      </c>
      <c r="N2696" s="6">
        <v>4.5</v>
      </c>
      <c r="O2696" s="6">
        <v>4.5</v>
      </c>
      <c r="P2696" s="6">
        <v>5</v>
      </c>
      <c r="Q2696" s="6">
        <v>4.5</v>
      </c>
      <c r="R2696" s="6"/>
      <c r="S2696" s="6"/>
      <c r="T2696" s="6" t="s">
        <v>364</v>
      </c>
    </row>
    <row r="2697" spans="1:20" x14ac:dyDescent="0.25">
      <c r="A2697" s="6" t="s">
        <v>15150</v>
      </c>
      <c r="B2697" s="7">
        <f>(#REF!/#REF!)*10000000</f>
        <v>3149.9929844254248</v>
      </c>
      <c r="C2697" s="8">
        <v>4.49</v>
      </c>
      <c r="D2697" s="9">
        <v>14254</v>
      </c>
      <c r="E2697" s="6">
        <v>4</v>
      </c>
      <c r="F2697" s="6">
        <v>4</v>
      </c>
      <c r="G2697" s="6">
        <v>4</v>
      </c>
      <c r="H2697" s="6" t="s">
        <v>19785</v>
      </c>
      <c r="I2697" s="6">
        <v>0</v>
      </c>
      <c r="J2697" s="6">
        <v>3</v>
      </c>
      <c r="K2697" s="6">
        <v>4</v>
      </c>
      <c r="L2697" s="6" t="s">
        <v>304</v>
      </c>
      <c r="M2697" s="6" t="s">
        <v>19788</v>
      </c>
      <c r="N2697" s="6"/>
      <c r="O2697" s="6"/>
      <c r="P2697" s="6"/>
      <c r="Q2697" s="6"/>
      <c r="R2697" s="6" t="s">
        <v>15148</v>
      </c>
      <c r="S2697" s="6" t="s">
        <v>15149</v>
      </c>
      <c r="T2697" s="6" t="s">
        <v>7299</v>
      </c>
    </row>
    <row r="2698" spans="1:20" x14ac:dyDescent="0.25">
      <c r="A2698" s="6" t="s">
        <v>11168</v>
      </c>
      <c r="B2698" s="7">
        <f>(#REF!/#REF!)*10000000</f>
        <v>3150</v>
      </c>
      <c r="C2698" s="8">
        <v>2.52</v>
      </c>
      <c r="D2698" s="9">
        <v>8000</v>
      </c>
      <c r="E2698" s="6">
        <v>4</v>
      </c>
      <c r="F2698" s="6">
        <v>4</v>
      </c>
      <c r="G2698" s="6">
        <v>4</v>
      </c>
      <c r="H2698" s="6" t="s">
        <v>19785</v>
      </c>
      <c r="I2698" s="6">
        <v>2</v>
      </c>
      <c r="J2698" s="6">
        <v>19</v>
      </c>
      <c r="K2698" s="6">
        <v>27</v>
      </c>
      <c r="L2698" s="6" t="s">
        <v>143</v>
      </c>
      <c r="M2698" s="6" t="s">
        <v>19786</v>
      </c>
      <c r="N2698" s="6">
        <v>4</v>
      </c>
      <c r="O2698" s="6">
        <v>5</v>
      </c>
      <c r="P2698" s="6">
        <v>4.5</v>
      </c>
      <c r="Q2698" s="6">
        <v>5</v>
      </c>
      <c r="R2698" s="6" t="s">
        <v>11166</v>
      </c>
      <c r="S2698" s="6" t="s">
        <v>11167</v>
      </c>
      <c r="T2698" s="6" t="s">
        <v>11165</v>
      </c>
    </row>
    <row r="2699" spans="1:20" x14ac:dyDescent="0.25">
      <c r="A2699" s="6" t="s">
        <v>6935</v>
      </c>
      <c r="B2699" s="7">
        <f>(#REF!/#REF!)*10000000</f>
        <v>3150.0266951414842</v>
      </c>
      <c r="C2699" s="8">
        <v>2.95</v>
      </c>
      <c r="D2699" s="9">
        <v>9365</v>
      </c>
      <c r="E2699" s="6">
        <v>4</v>
      </c>
      <c r="F2699" s="6">
        <v>5</v>
      </c>
      <c r="G2699" s="6">
        <v>4</v>
      </c>
      <c r="H2699" s="6" t="s">
        <v>19785</v>
      </c>
      <c r="I2699" s="6">
        <v>1</v>
      </c>
      <c r="J2699" s="6">
        <v>10</v>
      </c>
      <c r="K2699" s="6">
        <v>27</v>
      </c>
      <c r="L2699" s="6" t="s">
        <v>143</v>
      </c>
      <c r="M2699" s="6" t="s">
        <v>19786</v>
      </c>
      <c r="N2699" s="6">
        <v>4.5</v>
      </c>
      <c r="O2699" s="6">
        <v>5</v>
      </c>
      <c r="P2699" s="6">
        <v>4.5</v>
      </c>
      <c r="Q2699" s="6">
        <v>4.5</v>
      </c>
      <c r="R2699" s="6" t="s">
        <v>93</v>
      </c>
      <c r="S2699" s="6" t="s">
        <v>6159</v>
      </c>
      <c r="T2699" s="6" t="s">
        <v>6141</v>
      </c>
    </row>
    <row r="2700" spans="1:20" x14ac:dyDescent="0.25">
      <c r="A2700" s="6" t="s">
        <v>12084</v>
      </c>
      <c r="B2700" s="7">
        <f>(#REF!/#REF!)*10000000</f>
        <v>3150.0315003150031</v>
      </c>
      <c r="C2700" s="8">
        <v>7</v>
      </c>
      <c r="D2700" s="9">
        <v>22222</v>
      </c>
      <c r="E2700" s="6">
        <v>4</v>
      </c>
      <c r="F2700" s="6">
        <v>3</v>
      </c>
      <c r="G2700" s="6">
        <v>2</v>
      </c>
      <c r="H2700" s="6" t="s">
        <v>19785</v>
      </c>
      <c r="I2700" s="6">
        <v>1</v>
      </c>
      <c r="J2700" s="6">
        <v>10</v>
      </c>
      <c r="K2700" s="6">
        <v>14</v>
      </c>
      <c r="L2700" s="6" t="s">
        <v>304</v>
      </c>
      <c r="M2700" s="6" t="s">
        <v>19790</v>
      </c>
      <c r="N2700" s="6">
        <v>5</v>
      </c>
      <c r="O2700" s="6">
        <v>5</v>
      </c>
      <c r="P2700" s="6">
        <v>5</v>
      </c>
      <c r="Q2700" s="6">
        <v>5</v>
      </c>
      <c r="R2700" s="6" t="s">
        <v>3029</v>
      </c>
      <c r="S2700" s="6" t="s">
        <v>12077</v>
      </c>
      <c r="T2700" s="6" t="s">
        <v>10037</v>
      </c>
    </row>
    <row r="2701" spans="1:20" x14ac:dyDescent="0.25">
      <c r="A2701" s="6" t="s">
        <v>6182</v>
      </c>
      <c r="B2701" s="7">
        <f>(#REF!/#REF!)*10000000</f>
        <v>3150.1416430594895</v>
      </c>
      <c r="C2701" s="8">
        <v>2.78</v>
      </c>
      <c r="D2701" s="9">
        <v>8825</v>
      </c>
      <c r="E2701" s="6">
        <v>4</v>
      </c>
      <c r="F2701" s="6">
        <v>4</v>
      </c>
      <c r="G2701" s="6">
        <v>4</v>
      </c>
      <c r="H2701" s="6" t="s">
        <v>19785</v>
      </c>
      <c r="I2701" s="6">
        <v>1</v>
      </c>
      <c r="J2701" s="6">
        <v>11</v>
      </c>
      <c r="K2701" s="6">
        <v>27</v>
      </c>
      <c r="L2701" s="6" t="s">
        <v>703</v>
      </c>
      <c r="M2701" s="6" t="s">
        <v>19786</v>
      </c>
      <c r="N2701" s="6">
        <v>4</v>
      </c>
      <c r="O2701" s="6">
        <v>5</v>
      </c>
      <c r="P2701" s="6">
        <v>4.5</v>
      </c>
      <c r="Q2701" s="6">
        <v>5</v>
      </c>
      <c r="R2701" s="6" t="s">
        <v>93</v>
      </c>
      <c r="S2701" s="6" t="s">
        <v>6174</v>
      </c>
      <c r="T2701" s="6" t="s">
        <v>5660</v>
      </c>
    </row>
    <row r="2702" spans="1:20" x14ac:dyDescent="0.25">
      <c r="A2702" s="6" t="s">
        <v>17778</v>
      </c>
      <c r="B2702" s="7">
        <f>(#REF!/#REF!)*10000000</f>
        <v>3150.1575078753935</v>
      </c>
      <c r="C2702" s="8">
        <v>2.7</v>
      </c>
      <c r="D2702" s="9">
        <v>8571</v>
      </c>
      <c r="E2702" s="6">
        <v>4</v>
      </c>
      <c r="F2702" s="6">
        <v>3</v>
      </c>
      <c r="G2702" s="6">
        <v>3</v>
      </c>
      <c r="H2702" s="6" t="s">
        <v>19785</v>
      </c>
      <c r="I2702" s="6">
        <v>0</v>
      </c>
      <c r="J2702" s="6">
        <v>6</v>
      </c>
      <c r="K2702" s="6">
        <v>6</v>
      </c>
      <c r="L2702" s="6" t="s">
        <v>143</v>
      </c>
      <c r="M2702" s="6" t="s">
        <v>19789</v>
      </c>
      <c r="N2702" s="6"/>
      <c r="O2702" s="6"/>
      <c r="P2702" s="6"/>
      <c r="Q2702" s="6"/>
      <c r="R2702" s="6" t="s">
        <v>234</v>
      </c>
      <c r="S2702" s="6"/>
      <c r="T2702" s="6" t="s">
        <v>17775</v>
      </c>
    </row>
    <row r="2703" spans="1:20" x14ac:dyDescent="0.25">
      <c r="A2703" s="6" t="s">
        <v>11121</v>
      </c>
      <c r="B2703" s="7">
        <f>(#REF!/#REF!)*10000000</f>
        <v>3150.1743417097509</v>
      </c>
      <c r="C2703" s="8">
        <v>2.62</v>
      </c>
      <c r="D2703" s="9">
        <v>8317</v>
      </c>
      <c r="E2703" s="6">
        <v>4</v>
      </c>
      <c r="F2703" s="6">
        <v>4</v>
      </c>
      <c r="G2703" s="6">
        <v>4</v>
      </c>
      <c r="H2703" s="6" t="s">
        <v>19785</v>
      </c>
      <c r="I2703" s="6">
        <v>1</v>
      </c>
      <c r="J2703" s="6">
        <v>14</v>
      </c>
      <c r="K2703" s="6">
        <v>27</v>
      </c>
      <c r="L2703" s="6" t="s">
        <v>304</v>
      </c>
      <c r="M2703" s="6" t="s">
        <v>19786</v>
      </c>
      <c r="N2703" s="6">
        <v>4</v>
      </c>
      <c r="O2703" s="6">
        <v>5</v>
      </c>
      <c r="P2703" s="6">
        <v>4.5</v>
      </c>
      <c r="Q2703" s="6">
        <v>5</v>
      </c>
      <c r="R2703" s="6"/>
      <c r="S2703" s="6" t="s">
        <v>6588</v>
      </c>
      <c r="T2703" s="6" t="s">
        <v>11119</v>
      </c>
    </row>
    <row r="2704" spans="1:20" x14ac:dyDescent="0.25">
      <c r="A2704" s="6" t="s">
        <v>10131</v>
      </c>
      <c r="B2704" s="7">
        <f>(#REF!/#REF!)*10000000</f>
        <v>3150.2016129032259</v>
      </c>
      <c r="C2704" s="8">
        <v>2.5</v>
      </c>
      <c r="D2704" s="9">
        <v>7936</v>
      </c>
      <c r="E2704" s="6">
        <v>4</v>
      </c>
      <c r="F2704" s="6">
        <v>4</v>
      </c>
      <c r="G2704" s="6">
        <v>4</v>
      </c>
      <c r="H2704" s="6" t="s">
        <v>19785</v>
      </c>
      <c r="I2704" s="6">
        <v>1</v>
      </c>
      <c r="J2704" s="6">
        <v>14</v>
      </c>
      <c r="K2704" s="6">
        <v>27</v>
      </c>
      <c r="L2704" s="6" t="s">
        <v>143</v>
      </c>
      <c r="M2704" s="6" t="s">
        <v>19788</v>
      </c>
      <c r="N2704" s="6">
        <v>4</v>
      </c>
      <c r="O2704" s="6">
        <v>5</v>
      </c>
      <c r="P2704" s="6">
        <v>4.5</v>
      </c>
      <c r="Q2704" s="6">
        <v>5</v>
      </c>
      <c r="R2704" s="6"/>
      <c r="S2704" s="6" t="s">
        <v>4166</v>
      </c>
      <c r="T2704" s="6" t="s">
        <v>127</v>
      </c>
    </row>
    <row r="2705" spans="1:20" x14ac:dyDescent="0.25">
      <c r="A2705" s="6" t="s">
        <v>7731</v>
      </c>
      <c r="B2705" s="7">
        <f>(#REF!/#REF!)*10000000</f>
        <v>3150.2615311459817</v>
      </c>
      <c r="C2705" s="8">
        <v>2.65</v>
      </c>
      <c r="D2705" s="9">
        <v>8412</v>
      </c>
      <c r="E2705" s="6">
        <v>4</v>
      </c>
      <c r="F2705" s="6">
        <v>4</v>
      </c>
      <c r="G2705" s="6">
        <v>4</v>
      </c>
      <c r="H2705" s="6" t="s">
        <v>19785</v>
      </c>
      <c r="I2705" s="6">
        <v>1</v>
      </c>
      <c r="J2705" s="6">
        <v>10</v>
      </c>
      <c r="K2705" s="6">
        <v>27</v>
      </c>
      <c r="L2705" s="6" t="s">
        <v>143</v>
      </c>
      <c r="M2705" s="6" t="s">
        <v>19786</v>
      </c>
      <c r="N2705" s="6">
        <v>4</v>
      </c>
      <c r="O2705" s="6">
        <v>5</v>
      </c>
      <c r="P2705" s="6">
        <v>4.5</v>
      </c>
      <c r="Q2705" s="6">
        <v>5</v>
      </c>
      <c r="R2705" s="6"/>
      <c r="S2705" s="6" t="s">
        <v>3629</v>
      </c>
      <c r="T2705" s="6" t="s">
        <v>127</v>
      </c>
    </row>
    <row r="2706" spans="1:20" x14ac:dyDescent="0.25">
      <c r="A2706" s="6" t="s">
        <v>12505</v>
      </c>
      <c r="B2706" s="7">
        <f>(#REF!/#REF!)*10000000</f>
        <v>3150.2615311459817</v>
      </c>
      <c r="C2706" s="8">
        <v>2.65</v>
      </c>
      <c r="D2706" s="9">
        <v>8412</v>
      </c>
      <c r="E2706" s="6">
        <v>4</v>
      </c>
      <c r="F2706" s="6">
        <v>4</v>
      </c>
      <c r="G2706" s="6">
        <v>4</v>
      </c>
      <c r="H2706" s="6" t="s">
        <v>19785</v>
      </c>
      <c r="I2706" s="6">
        <v>1</v>
      </c>
      <c r="J2706" s="6">
        <v>14</v>
      </c>
      <c r="K2706" s="6">
        <v>27</v>
      </c>
      <c r="L2706" s="6" t="s">
        <v>270</v>
      </c>
      <c r="M2706" s="6" t="s">
        <v>19786</v>
      </c>
      <c r="N2706" s="6">
        <v>4</v>
      </c>
      <c r="O2706" s="6">
        <v>5</v>
      </c>
      <c r="P2706" s="6">
        <v>4.5</v>
      </c>
      <c r="Q2706" s="6">
        <v>5</v>
      </c>
      <c r="R2706" s="6" t="s">
        <v>12504</v>
      </c>
      <c r="S2706" s="6" t="s">
        <v>4166</v>
      </c>
      <c r="T2706" s="6" t="s">
        <v>127</v>
      </c>
    </row>
    <row r="2707" spans="1:20" x14ac:dyDescent="0.25">
      <c r="A2707" s="6" t="s">
        <v>10163</v>
      </c>
      <c r="B2707" s="7">
        <f>(#REF!/#REF!)*10000000</f>
        <v>3150.3695625833034</v>
      </c>
      <c r="C2707" s="8">
        <v>2.6</v>
      </c>
      <c r="D2707" s="9">
        <v>8253</v>
      </c>
      <c r="E2707" s="6">
        <v>4</v>
      </c>
      <c r="F2707" s="6">
        <v>4</v>
      </c>
      <c r="G2707" s="6">
        <v>4</v>
      </c>
      <c r="H2707" s="6" t="s">
        <v>19785</v>
      </c>
      <c r="I2707" s="6">
        <v>1</v>
      </c>
      <c r="J2707" s="6">
        <v>12</v>
      </c>
      <c r="K2707" s="6">
        <v>27</v>
      </c>
      <c r="L2707" s="6" t="s">
        <v>703</v>
      </c>
      <c r="M2707" s="6" t="s">
        <v>19786</v>
      </c>
      <c r="N2707" s="6">
        <v>4</v>
      </c>
      <c r="O2707" s="6">
        <v>5</v>
      </c>
      <c r="P2707" s="6">
        <v>4.5</v>
      </c>
      <c r="Q2707" s="6">
        <v>5</v>
      </c>
      <c r="R2707" s="6"/>
      <c r="S2707" s="6" t="s">
        <v>10162</v>
      </c>
      <c r="T2707" s="6" t="s">
        <v>127</v>
      </c>
    </row>
    <row r="2708" spans="1:20" x14ac:dyDescent="0.25">
      <c r="A2708" s="6" t="s">
        <v>13412</v>
      </c>
      <c r="B2708" s="7">
        <f>(#REF!/#REF!)*10000000</f>
        <v>3154.1319128057753</v>
      </c>
      <c r="C2708" s="8">
        <v>4.5</v>
      </c>
      <c r="D2708" s="9">
        <v>14267</v>
      </c>
      <c r="E2708" s="6">
        <v>4</v>
      </c>
      <c r="F2708" s="6">
        <v>4</v>
      </c>
      <c r="G2708" s="6">
        <v>4</v>
      </c>
      <c r="H2708" s="6" t="s">
        <v>19785</v>
      </c>
      <c r="I2708" s="6">
        <v>1</v>
      </c>
      <c r="J2708" s="6">
        <v>15</v>
      </c>
      <c r="K2708" s="6">
        <v>21</v>
      </c>
      <c r="L2708" s="6" t="s">
        <v>322</v>
      </c>
      <c r="M2708" s="6" t="s">
        <v>19786</v>
      </c>
      <c r="N2708" s="6">
        <v>4</v>
      </c>
      <c r="O2708" s="6">
        <v>4</v>
      </c>
      <c r="P2708" s="6">
        <v>5</v>
      </c>
      <c r="Q2708" s="6">
        <v>4</v>
      </c>
      <c r="R2708" s="6" t="s">
        <v>13411</v>
      </c>
      <c r="S2708" s="6" t="s">
        <v>6471</v>
      </c>
      <c r="T2708" s="6" t="s">
        <v>5690</v>
      </c>
    </row>
    <row r="2709" spans="1:20" x14ac:dyDescent="0.25">
      <c r="A2709" s="6" t="s">
        <v>12882</v>
      </c>
      <c r="B2709" s="7">
        <f>(#REF!/#REF!)*10000000</f>
        <v>3156.0430463576158</v>
      </c>
      <c r="C2709" s="8">
        <v>3.05</v>
      </c>
      <c r="D2709" s="9">
        <v>9664</v>
      </c>
      <c r="E2709" s="6">
        <v>4</v>
      </c>
      <c r="F2709" s="6">
        <v>5</v>
      </c>
      <c r="G2709" s="6">
        <v>4</v>
      </c>
      <c r="H2709" s="6" t="s">
        <v>19785</v>
      </c>
      <c r="I2709" s="6">
        <v>2</v>
      </c>
      <c r="J2709" s="6">
        <v>14</v>
      </c>
      <c r="K2709" s="6">
        <v>14</v>
      </c>
      <c r="L2709" s="6" t="s">
        <v>322</v>
      </c>
      <c r="M2709" s="6" t="s">
        <v>19786</v>
      </c>
      <c r="N2709" s="6">
        <v>5</v>
      </c>
      <c r="O2709" s="6">
        <v>5</v>
      </c>
      <c r="P2709" s="6">
        <v>5</v>
      </c>
      <c r="Q2709" s="6">
        <v>4.5</v>
      </c>
      <c r="R2709" s="6" t="s">
        <v>530</v>
      </c>
      <c r="S2709" s="6" t="s">
        <v>171</v>
      </c>
      <c r="T2709" s="6" t="s">
        <v>2660</v>
      </c>
    </row>
    <row r="2710" spans="1:20" x14ac:dyDescent="0.25">
      <c r="A2710" s="6" t="s">
        <v>12867</v>
      </c>
      <c r="B2710" s="7">
        <f>(#REF!/#REF!)*10000000</f>
        <v>3156.1800040724902</v>
      </c>
      <c r="C2710" s="8">
        <v>3.1</v>
      </c>
      <c r="D2710" s="9">
        <v>9822</v>
      </c>
      <c r="E2710" s="6">
        <v>4</v>
      </c>
      <c r="F2710" s="6">
        <v>6</v>
      </c>
      <c r="G2710" s="6">
        <v>4</v>
      </c>
      <c r="H2710" s="6" t="s">
        <v>19791</v>
      </c>
      <c r="I2710" s="6">
        <v>2</v>
      </c>
      <c r="J2710" s="6">
        <v>14</v>
      </c>
      <c r="K2710" s="6">
        <v>14</v>
      </c>
      <c r="L2710" s="6" t="s">
        <v>304</v>
      </c>
      <c r="M2710" s="6" t="s">
        <v>19786</v>
      </c>
      <c r="N2710" s="6">
        <v>5</v>
      </c>
      <c r="O2710" s="6">
        <v>5</v>
      </c>
      <c r="P2710" s="6">
        <v>5</v>
      </c>
      <c r="Q2710" s="6">
        <v>4.5</v>
      </c>
      <c r="R2710" s="6" t="s">
        <v>12866</v>
      </c>
      <c r="S2710" s="6" t="s">
        <v>6588</v>
      </c>
      <c r="T2710" s="6" t="s">
        <v>2660</v>
      </c>
    </row>
    <row r="2711" spans="1:20" x14ac:dyDescent="0.25">
      <c r="A2711" s="6" t="s">
        <v>4104</v>
      </c>
      <c r="B2711" s="7">
        <f>(#REF!/#REF!)*10000000</f>
        <v>3160.1123595505615</v>
      </c>
      <c r="C2711" s="8">
        <v>6.75</v>
      </c>
      <c r="D2711" s="9">
        <v>21360</v>
      </c>
      <c r="E2711" s="6">
        <v>4</v>
      </c>
      <c r="F2711" s="6">
        <v>6</v>
      </c>
      <c r="G2711" s="6">
        <v>4</v>
      </c>
      <c r="H2711" s="6" t="s">
        <v>19785</v>
      </c>
      <c r="I2711" s="6">
        <v>1</v>
      </c>
      <c r="J2711" s="6">
        <v>11</v>
      </c>
      <c r="K2711" s="6">
        <v>18</v>
      </c>
      <c r="L2711" s="6" t="s">
        <v>270</v>
      </c>
      <c r="M2711" s="6" t="s">
        <v>19790</v>
      </c>
      <c r="N2711" s="6">
        <v>4</v>
      </c>
      <c r="O2711" s="6">
        <v>4</v>
      </c>
      <c r="P2711" s="6">
        <v>5</v>
      </c>
      <c r="Q2711" s="6">
        <v>4</v>
      </c>
      <c r="R2711" s="6" t="s">
        <v>4102</v>
      </c>
      <c r="S2711" s="6" t="s">
        <v>4103</v>
      </c>
      <c r="T2711" s="6" t="s">
        <v>4098</v>
      </c>
    </row>
    <row r="2712" spans="1:20" x14ac:dyDescent="0.25">
      <c r="A2712" s="6" t="s">
        <v>8268</v>
      </c>
      <c r="B2712" s="7">
        <f>(#REF!/#REF!)*10000000</f>
        <v>3172.7718488606865</v>
      </c>
      <c r="C2712" s="8">
        <v>2.2000000000000002</v>
      </c>
      <c r="D2712" s="9">
        <v>6934</v>
      </c>
      <c r="E2712" s="6">
        <v>4</v>
      </c>
      <c r="F2712" s="6">
        <v>5</v>
      </c>
      <c r="G2712" s="6">
        <v>4</v>
      </c>
      <c r="H2712" s="6" t="s">
        <v>19785</v>
      </c>
      <c r="I2712" s="6">
        <v>0</v>
      </c>
      <c r="J2712" s="6">
        <v>4</v>
      </c>
      <c r="K2712" s="6">
        <v>26</v>
      </c>
      <c r="L2712" s="6" t="s">
        <v>270</v>
      </c>
      <c r="M2712" s="6" t="s">
        <v>19786</v>
      </c>
      <c r="N2712" s="6">
        <v>4.5</v>
      </c>
      <c r="O2712" s="6">
        <v>4</v>
      </c>
      <c r="P2712" s="6">
        <v>4</v>
      </c>
      <c r="Q2712" s="6">
        <v>4.5</v>
      </c>
      <c r="R2712" s="6" t="s">
        <v>234</v>
      </c>
      <c r="S2712" s="6" t="s">
        <v>8267</v>
      </c>
      <c r="T2712" s="6" t="s">
        <v>608</v>
      </c>
    </row>
    <row r="2713" spans="1:20" x14ac:dyDescent="0.25">
      <c r="A2713" s="6" t="s">
        <v>9389</v>
      </c>
      <c r="B2713" s="7">
        <f>(#REF!/#REF!)*10000000</f>
        <v>3185.0514916657821</v>
      </c>
      <c r="C2713" s="8">
        <v>3</v>
      </c>
      <c r="D2713" s="9">
        <v>9419</v>
      </c>
      <c r="E2713" s="6">
        <v>4</v>
      </c>
      <c r="F2713" s="6">
        <v>5</v>
      </c>
      <c r="G2713" s="6">
        <v>2</v>
      </c>
      <c r="H2713" s="6" t="s">
        <v>19785</v>
      </c>
      <c r="I2713" s="6">
        <v>1</v>
      </c>
      <c r="J2713" s="6">
        <v>6</v>
      </c>
      <c r="K2713" s="6">
        <v>19</v>
      </c>
      <c r="L2713" s="6" t="s">
        <v>703</v>
      </c>
      <c r="M2713" s="6" t="s">
        <v>19786</v>
      </c>
      <c r="N2713" s="6">
        <v>5</v>
      </c>
      <c r="O2713" s="6">
        <v>5</v>
      </c>
      <c r="P2713" s="6">
        <v>5</v>
      </c>
      <c r="Q2713" s="6">
        <v>5</v>
      </c>
      <c r="R2713" s="6" t="s">
        <v>9387</v>
      </c>
      <c r="S2713" s="6" t="s">
        <v>9388</v>
      </c>
      <c r="T2713" s="6" t="s">
        <v>6598</v>
      </c>
    </row>
    <row r="2714" spans="1:20" x14ac:dyDescent="0.25">
      <c r="A2714" s="6" t="s">
        <v>12586</v>
      </c>
      <c r="B2714" s="7">
        <f>(#REF!/#REF!)*10000000</f>
        <v>3185.2014010507883</v>
      </c>
      <c r="C2714" s="8">
        <v>2.91</v>
      </c>
      <c r="D2714" s="9">
        <v>9136</v>
      </c>
      <c r="E2714" s="6">
        <v>4</v>
      </c>
      <c r="F2714" s="6">
        <v>5</v>
      </c>
      <c r="G2714" s="6">
        <v>2</v>
      </c>
      <c r="H2714" s="6" t="s">
        <v>19785</v>
      </c>
      <c r="I2714" s="6">
        <v>1</v>
      </c>
      <c r="J2714" s="6">
        <v>6</v>
      </c>
      <c r="K2714" s="6">
        <v>19</v>
      </c>
      <c r="L2714" s="6" t="s">
        <v>143</v>
      </c>
      <c r="M2714" s="6" t="s">
        <v>19786</v>
      </c>
      <c r="N2714" s="6">
        <v>5</v>
      </c>
      <c r="O2714" s="6">
        <v>5</v>
      </c>
      <c r="P2714" s="6">
        <v>5</v>
      </c>
      <c r="Q2714" s="6">
        <v>5</v>
      </c>
      <c r="R2714" s="6" t="s">
        <v>12584</v>
      </c>
      <c r="S2714" s="6" t="s">
        <v>12585</v>
      </c>
      <c r="T2714" s="6" t="s">
        <v>167</v>
      </c>
    </row>
    <row r="2715" spans="1:20" x14ac:dyDescent="0.25">
      <c r="A2715" s="6" t="s">
        <v>11112</v>
      </c>
      <c r="B2715" s="7">
        <f>(#REF!/#REF!)*10000000</f>
        <v>3192.1685464992552</v>
      </c>
      <c r="C2715" s="8">
        <v>4.5</v>
      </c>
      <c r="D2715" s="9">
        <v>14097</v>
      </c>
      <c r="E2715" s="6">
        <v>4</v>
      </c>
      <c r="F2715" s="6">
        <v>4</v>
      </c>
      <c r="G2715" s="6">
        <v>4</v>
      </c>
      <c r="H2715" s="6" t="s">
        <v>19791</v>
      </c>
      <c r="I2715" s="6">
        <v>2</v>
      </c>
      <c r="J2715" s="6">
        <v>0</v>
      </c>
      <c r="K2715" s="6">
        <v>51</v>
      </c>
      <c r="L2715" s="6" t="s">
        <v>304</v>
      </c>
      <c r="M2715" s="6" t="s">
        <v>19786</v>
      </c>
      <c r="N2715" s="6">
        <v>5</v>
      </c>
      <c r="O2715" s="6">
        <v>4.5</v>
      </c>
      <c r="P2715" s="6">
        <v>4</v>
      </c>
      <c r="Q2715" s="6">
        <v>5</v>
      </c>
      <c r="R2715" s="6" t="s">
        <v>11110</v>
      </c>
      <c r="S2715" s="6" t="s">
        <v>11111</v>
      </c>
      <c r="T2715" s="6" t="s">
        <v>11108</v>
      </c>
    </row>
    <row r="2716" spans="1:20" x14ac:dyDescent="0.25">
      <c r="A2716" s="6" t="s">
        <v>12172</v>
      </c>
      <c r="B2716" s="7">
        <f>(#REF!/#REF!)*10000000</f>
        <v>3193.9096954847741</v>
      </c>
      <c r="C2716" s="8">
        <v>3.65</v>
      </c>
      <c r="D2716" s="9">
        <v>11428</v>
      </c>
      <c r="E2716" s="6">
        <v>3</v>
      </c>
      <c r="F2716" s="6">
        <v>5</v>
      </c>
      <c r="G2716" s="6">
        <v>2</v>
      </c>
      <c r="H2716" s="6" t="s">
        <v>19785</v>
      </c>
      <c r="I2716" s="6">
        <v>1</v>
      </c>
      <c r="J2716" s="6">
        <v>3</v>
      </c>
      <c r="K2716" s="6">
        <v>28</v>
      </c>
      <c r="L2716" s="6" t="s">
        <v>322</v>
      </c>
      <c r="M2716" s="6" t="s">
        <v>19786</v>
      </c>
      <c r="N2716" s="6">
        <v>5</v>
      </c>
      <c r="O2716" s="6">
        <v>5</v>
      </c>
      <c r="P2716" s="6">
        <v>5</v>
      </c>
      <c r="Q2716" s="6">
        <v>3</v>
      </c>
      <c r="R2716" s="6" t="s">
        <v>12170</v>
      </c>
      <c r="S2716" s="6" t="s">
        <v>12171</v>
      </c>
      <c r="T2716" s="6" t="s">
        <v>3847</v>
      </c>
    </row>
    <row r="2717" spans="1:20" x14ac:dyDescent="0.25">
      <c r="A2717" s="6" t="s">
        <v>6710</v>
      </c>
      <c r="B2717" s="7">
        <f>(#REF!/#REF!)*10000000</f>
        <v>3198.1578610720226</v>
      </c>
      <c r="C2717" s="8">
        <v>2.5</v>
      </c>
      <c r="D2717" s="9">
        <v>7817</v>
      </c>
      <c r="E2717" s="6">
        <v>4</v>
      </c>
      <c r="F2717" s="6">
        <v>5</v>
      </c>
      <c r="G2717" s="6">
        <v>4</v>
      </c>
      <c r="H2717" s="6" t="s">
        <v>19791</v>
      </c>
      <c r="I2717" s="6">
        <v>2</v>
      </c>
      <c r="J2717" s="6">
        <v>10</v>
      </c>
      <c r="K2717" s="6">
        <v>24</v>
      </c>
      <c r="L2717" s="6" t="s">
        <v>143</v>
      </c>
      <c r="M2717" s="6" t="s">
        <v>19786</v>
      </c>
      <c r="N2717" s="6">
        <v>5</v>
      </c>
      <c r="O2717" s="6">
        <v>4.5</v>
      </c>
      <c r="P2717" s="6">
        <v>4</v>
      </c>
      <c r="Q2717" s="6">
        <v>4</v>
      </c>
      <c r="R2717" s="6" t="s">
        <v>6709</v>
      </c>
      <c r="S2717" s="6" t="s">
        <v>3629</v>
      </c>
      <c r="T2717" s="6" t="s">
        <v>6707</v>
      </c>
    </row>
    <row r="2718" spans="1:20" x14ac:dyDescent="0.25">
      <c r="A2718" s="6" t="s">
        <v>11756</v>
      </c>
      <c r="B2718" s="7">
        <f>(#REF!/#REF!)*10000000</f>
        <v>3198.1578610720226</v>
      </c>
      <c r="C2718" s="8">
        <v>2.5</v>
      </c>
      <c r="D2718" s="9">
        <v>7817</v>
      </c>
      <c r="E2718" s="6">
        <v>4</v>
      </c>
      <c r="F2718" s="6">
        <v>5</v>
      </c>
      <c r="G2718" s="6">
        <v>4</v>
      </c>
      <c r="H2718" s="6" t="s">
        <v>19785</v>
      </c>
      <c r="I2718" s="6">
        <v>1</v>
      </c>
      <c r="J2718" s="6">
        <v>5</v>
      </c>
      <c r="K2718" s="6">
        <v>24</v>
      </c>
      <c r="L2718" s="6" t="s">
        <v>703</v>
      </c>
      <c r="M2718" s="6" t="s">
        <v>19786</v>
      </c>
      <c r="N2718" s="6">
        <v>5</v>
      </c>
      <c r="O2718" s="6">
        <v>4.5</v>
      </c>
      <c r="P2718" s="6">
        <v>4</v>
      </c>
      <c r="Q2718" s="6">
        <v>4</v>
      </c>
      <c r="R2718" s="6" t="s">
        <v>11754</v>
      </c>
      <c r="S2718" s="6" t="s">
        <v>11755</v>
      </c>
      <c r="T2718" s="6" t="s">
        <v>321</v>
      </c>
    </row>
    <row r="2719" spans="1:20" x14ac:dyDescent="0.25">
      <c r="A2719" s="6" t="s">
        <v>5819</v>
      </c>
      <c r="B2719" s="7">
        <f>(#REF!/#REF!)*10000000</f>
        <v>3200.0000000000005</v>
      </c>
      <c r="C2719" s="8">
        <v>2</v>
      </c>
      <c r="D2719" s="9">
        <v>6250</v>
      </c>
      <c r="E2719" s="6">
        <v>5</v>
      </c>
      <c r="F2719" s="6">
        <v>4</v>
      </c>
      <c r="G2719" s="6">
        <v>3</v>
      </c>
      <c r="H2719" s="6" t="s">
        <v>19785</v>
      </c>
      <c r="I2719" s="6">
        <v>1</v>
      </c>
      <c r="J2719" s="6">
        <v>9</v>
      </c>
      <c r="K2719" s="6">
        <v>12</v>
      </c>
      <c r="L2719" s="6" t="s">
        <v>270</v>
      </c>
      <c r="M2719" s="6" t="s">
        <v>19787</v>
      </c>
      <c r="N2719" s="6">
        <v>4</v>
      </c>
      <c r="O2719" s="6">
        <v>4</v>
      </c>
      <c r="P2719" s="6">
        <v>4</v>
      </c>
      <c r="Q2719" s="6">
        <v>5</v>
      </c>
      <c r="R2719" s="6" t="s">
        <v>5818</v>
      </c>
      <c r="S2719" s="6" t="s">
        <v>171</v>
      </c>
      <c r="T2719" s="6" t="s">
        <v>5807</v>
      </c>
    </row>
    <row r="2720" spans="1:20" x14ac:dyDescent="0.25">
      <c r="A2720" s="6" t="s">
        <v>3553</v>
      </c>
      <c r="B2720" s="7">
        <f>(#REF!/#REF!)*10000000</f>
        <v>3200.0602364279798</v>
      </c>
      <c r="C2720" s="8">
        <v>4.25</v>
      </c>
      <c r="D2720" s="9">
        <v>13281</v>
      </c>
      <c r="E2720" s="6">
        <v>3</v>
      </c>
      <c r="F2720" s="6">
        <v>4</v>
      </c>
      <c r="G2720" s="6">
        <v>4</v>
      </c>
      <c r="H2720" s="6" t="s">
        <v>19785</v>
      </c>
      <c r="I2720" s="6">
        <v>2</v>
      </c>
      <c r="J2720" s="6">
        <v>3</v>
      </c>
      <c r="K2720" s="6">
        <v>9</v>
      </c>
      <c r="L2720" s="6" t="s">
        <v>270</v>
      </c>
      <c r="M2720" s="6" t="s">
        <v>19787</v>
      </c>
      <c r="N2720" s="6">
        <v>5</v>
      </c>
      <c r="O2720" s="6">
        <v>5</v>
      </c>
      <c r="P2720" s="6">
        <v>5</v>
      </c>
      <c r="Q2720" s="6">
        <v>5</v>
      </c>
      <c r="R2720" s="6" t="s">
        <v>3551</v>
      </c>
      <c r="S2720" s="6" t="s">
        <v>3552</v>
      </c>
      <c r="T2720" s="6" t="s">
        <v>3547</v>
      </c>
    </row>
    <row r="2721" spans="1:20" x14ac:dyDescent="0.25">
      <c r="A2721" s="6" t="s">
        <v>5394</v>
      </c>
      <c r="B2721" s="7">
        <f>(#REF!/#REF!)*10000000</f>
        <v>3200.0602364279798</v>
      </c>
      <c r="C2721" s="8">
        <v>4.25</v>
      </c>
      <c r="D2721" s="9">
        <v>13281</v>
      </c>
      <c r="E2721" s="6">
        <v>3</v>
      </c>
      <c r="F2721" s="6">
        <v>4</v>
      </c>
      <c r="G2721" s="6">
        <v>4</v>
      </c>
      <c r="H2721" s="6" t="s">
        <v>19791</v>
      </c>
      <c r="I2721" s="6">
        <v>2</v>
      </c>
      <c r="J2721" s="6">
        <v>3</v>
      </c>
      <c r="K2721" s="6">
        <v>9</v>
      </c>
      <c r="L2721" s="6" t="s">
        <v>143</v>
      </c>
      <c r="M2721" s="6" t="s">
        <v>19787</v>
      </c>
      <c r="N2721" s="6">
        <v>5</v>
      </c>
      <c r="O2721" s="6">
        <v>5</v>
      </c>
      <c r="P2721" s="6">
        <v>5</v>
      </c>
      <c r="Q2721" s="6">
        <v>5</v>
      </c>
      <c r="R2721" s="6" t="s">
        <v>5392</v>
      </c>
      <c r="S2721" s="6" t="s">
        <v>5393</v>
      </c>
      <c r="T2721" s="6" t="s">
        <v>5390</v>
      </c>
    </row>
    <row r="2722" spans="1:20" x14ac:dyDescent="0.25">
      <c r="A2722" s="6" t="s">
        <v>428</v>
      </c>
      <c r="B2722" s="7">
        <f>(#REF!/#REF!)*10000000</f>
        <v>3200.0787711697517</v>
      </c>
      <c r="C2722" s="8">
        <v>3.25</v>
      </c>
      <c r="D2722" s="9">
        <v>10156</v>
      </c>
      <c r="E2722" s="6">
        <v>4</v>
      </c>
      <c r="F2722" s="6">
        <v>4</v>
      </c>
      <c r="G2722" s="6">
        <v>4</v>
      </c>
      <c r="H2722" s="6" t="s">
        <v>19791</v>
      </c>
      <c r="I2722" s="6">
        <v>1</v>
      </c>
      <c r="J2722" s="6">
        <v>12</v>
      </c>
      <c r="K2722" s="6">
        <v>12</v>
      </c>
      <c r="L2722" s="6"/>
      <c r="M2722" s="6" t="s">
        <v>19790</v>
      </c>
      <c r="N2722" s="6">
        <v>4</v>
      </c>
      <c r="O2722" s="6">
        <v>4</v>
      </c>
      <c r="P2722" s="6">
        <v>4</v>
      </c>
      <c r="Q2722" s="6">
        <v>5</v>
      </c>
      <c r="R2722" s="6" t="s">
        <v>426</v>
      </c>
      <c r="S2722" s="6" t="s">
        <v>427</v>
      </c>
      <c r="T2722" s="6" t="s">
        <v>422</v>
      </c>
    </row>
    <row r="2723" spans="1:20" x14ac:dyDescent="0.25">
      <c r="A2723" s="6" t="s">
        <v>14411</v>
      </c>
      <c r="B2723" s="7">
        <f>(#REF!/#REF!)*10000000</f>
        <v>3214.890016920474</v>
      </c>
      <c r="C2723" s="8">
        <v>0.19</v>
      </c>
      <c r="D2723" s="9">
        <v>591</v>
      </c>
      <c r="E2723" s="6">
        <v>1</v>
      </c>
      <c r="F2723" s="6">
        <v>1</v>
      </c>
      <c r="G2723" s="6">
        <v>1</v>
      </c>
      <c r="H2723" s="6" t="s">
        <v>19785</v>
      </c>
      <c r="I2723" s="6">
        <v>0</v>
      </c>
      <c r="J2723" s="6">
        <v>14</v>
      </c>
      <c r="K2723" s="6">
        <v>14</v>
      </c>
      <c r="L2723" s="6" t="s">
        <v>270</v>
      </c>
      <c r="M2723" s="6" t="s">
        <v>19786</v>
      </c>
      <c r="N2723" s="6">
        <v>4</v>
      </c>
      <c r="O2723" s="6">
        <v>3.5</v>
      </c>
      <c r="P2723" s="6">
        <v>4</v>
      </c>
      <c r="Q2723" s="6">
        <v>5</v>
      </c>
      <c r="R2723" s="6" t="s">
        <v>14410</v>
      </c>
      <c r="S2723" s="6" t="s">
        <v>171</v>
      </c>
      <c r="T2723" s="6" t="s">
        <v>852</v>
      </c>
    </row>
    <row r="2724" spans="1:20" x14ac:dyDescent="0.25">
      <c r="A2724" s="6" t="s">
        <v>16723</v>
      </c>
      <c r="B2724" s="7">
        <f>(#REF!/#REF!)*10000000</f>
        <v>3216.2295893122218</v>
      </c>
      <c r="C2724" s="8">
        <v>3.25</v>
      </c>
      <c r="D2724" s="9">
        <v>10105</v>
      </c>
      <c r="E2724" s="6">
        <v>4</v>
      </c>
      <c r="F2724" s="6">
        <v>5</v>
      </c>
      <c r="G2724" s="6">
        <v>4</v>
      </c>
      <c r="H2724" s="6" t="s">
        <v>19791</v>
      </c>
      <c r="I2724" s="6">
        <v>2</v>
      </c>
      <c r="J2724" s="6">
        <v>14</v>
      </c>
      <c r="K2724" s="6">
        <v>14</v>
      </c>
      <c r="L2724" s="6"/>
      <c r="M2724" s="6" t="s">
        <v>19786</v>
      </c>
      <c r="N2724" s="6">
        <v>5</v>
      </c>
      <c r="O2724" s="6">
        <v>5</v>
      </c>
      <c r="P2724" s="6">
        <v>5</v>
      </c>
      <c r="Q2724" s="6">
        <v>4.5</v>
      </c>
      <c r="R2724" s="6" t="s">
        <v>93</v>
      </c>
      <c r="S2724" s="6" t="s">
        <v>13827</v>
      </c>
      <c r="T2724" s="6" t="s">
        <v>2660</v>
      </c>
    </row>
    <row r="2725" spans="1:20" x14ac:dyDescent="0.25">
      <c r="A2725" s="6" t="s">
        <v>10080</v>
      </c>
      <c r="B2725" s="7">
        <f>(#REF!/#REF!)*10000000</f>
        <v>3216.9117647058824</v>
      </c>
      <c r="C2725" s="8">
        <v>0.17499999999999999</v>
      </c>
      <c r="D2725" s="9">
        <v>544</v>
      </c>
      <c r="E2725" s="6">
        <v>1</v>
      </c>
      <c r="F2725" s="6">
        <v>1</v>
      </c>
      <c r="G2725" s="6">
        <v>1</v>
      </c>
      <c r="H2725" s="6" t="s">
        <v>19785</v>
      </c>
      <c r="I2725" s="6">
        <v>0</v>
      </c>
      <c r="J2725" s="6">
        <v>12</v>
      </c>
      <c r="K2725" s="6">
        <v>14</v>
      </c>
      <c r="L2725" s="6" t="s">
        <v>143</v>
      </c>
      <c r="M2725" s="6" t="s">
        <v>19786</v>
      </c>
      <c r="N2725" s="6">
        <v>4</v>
      </c>
      <c r="O2725" s="6">
        <v>3.5</v>
      </c>
      <c r="P2725" s="6">
        <v>4</v>
      </c>
      <c r="Q2725" s="6">
        <v>5</v>
      </c>
      <c r="R2725" s="6"/>
      <c r="S2725" s="6" t="s">
        <v>10079</v>
      </c>
      <c r="T2725" s="6" t="s">
        <v>852</v>
      </c>
    </row>
    <row r="2726" spans="1:20" x14ac:dyDescent="0.25">
      <c r="A2726" s="6" t="s">
        <v>17593</v>
      </c>
      <c r="B2726" s="7">
        <f>(#REF!/#REF!)*10000000</f>
        <v>3225.156218504334</v>
      </c>
      <c r="C2726" s="8">
        <v>3.2</v>
      </c>
      <c r="D2726" s="9">
        <v>9922</v>
      </c>
      <c r="E2726" s="6">
        <v>4</v>
      </c>
      <c r="F2726" s="6">
        <v>4</v>
      </c>
      <c r="G2726" s="6">
        <v>0</v>
      </c>
      <c r="H2726" s="6" t="s">
        <v>19785</v>
      </c>
      <c r="I2726" s="6">
        <v>0</v>
      </c>
      <c r="J2726" s="6">
        <v>5</v>
      </c>
      <c r="K2726" s="6">
        <v>12</v>
      </c>
      <c r="L2726" s="6" t="s">
        <v>143</v>
      </c>
      <c r="M2726" s="6" t="s">
        <v>19789</v>
      </c>
      <c r="N2726" s="6">
        <v>4.5</v>
      </c>
      <c r="O2726" s="6">
        <v>4.5</v>
      </c>
      <c r="P2726" s="6">
        <v>4</v>
      </c>
      <c r="Q2726" s="6">
        <v>4.5</v>
      </c>
      <c r="R2726" s="6"/>
      <c r="S2726" s="6" t="s">
        <v>17592</v>
      </c>
      <c r="T2726" s="6" t="s">
        <v>17590</v>
      </c>
    </row>
    <row r="2727" spans="1:20" x14ac:dyDescent="0.25">
      <c r="A2727" s="6" t="s">
        <v>7703</v>
      </c>
      <c r="B2727" s="7">
        <f>(#REF!/#REF!)*10000000</f>
        <v>3243.1157497493955</v>
      </c>
      <c r="C2727" s="8">
        <v>5.5</v>
      </c>
      <c r="D2727" s="9">
        <v>16959</v>
      </c>
      <c r="E2727" s="6">
        <v>3</v>
      </c>
      <c r="F2727" s="6">
        <v>4</v>
      </c>
      <c r="G2727" s="6">
        <v>3</v>
      </c>
      <c r="H2727" s="6" t="s">
        <v>19785</v>
      </c>
      <c r="I2727" s="6">
        <v>1</v>
      </c>
      <c r="J2727" s="6">
        <v>3</v>
      </c>
      <c r="K2727" s="6">
        <v>40</v>
      </c>
      <c r="L2727" s="6" t="s">
        <v>143</v>
      </c>
      <c r="M2727" s="6" t="s">
        <v>19786</v>
      </c>
      <c r="N2727" s="6">
        <v>5</v>
      </c>
      <c r="O2727" s="6">
        <v>5</v>
      </c>
      <c r="P2727" s="6">
        <v>5</v>
      </c>
      <c r="Q2727" s="6">
        <v>5</v>
      </c>
      <c r="R2727" s="6"/>
      <c r="S2727" s="6" t="s">
        <v>171</v>
      </c>
      <c r="T2727" s="6" t="s">
        <v>1166</v>
      </c>
    </row>
    <row r="2728" spans="1:20" x14ac:dyDescent="0.25">
      <c r="A2728" s="6" t="s">
        <v>17343</v>
      </c>
      <c r="B2728" s="7">
        <f>(#REF!/#REF!)*10000000</f>
        <v>3249.9237107110162</v>
      </c>
      <c r="C2728" s="8">
        <v>4.26</v>
      </c>
      <c r="D2728" s="9">
        <v>13108</v>
      </c>
      <c r="E2728" s="6">
        <v>4</v>
      </c>
      <c r="F2728" s="6">
        <v>4</v>
      </c>
      <c r="G2728" s="6">
        <v>0</v>
      </c>
      <c r="H2728" s="6" t="s">
        <v>19785</v>
      </c>
      <c r="I2728" s="6">
        <v>0</v>
      </c>
      <c r="J2728" s="6">
        <v>9</v>
      </c>
      <c r="K2728" s="6">
        <v>9</v>
      </c>
      <c r="L2728" s="6"/>
      <c r="M2728" s="6" t="s">
        <v>19789</v>
      </c>
      <c r="N2728" s="6">
        <v>4</v>
      </c>
      <c r="O2728" s="6">
        <v>3</v>
      </c>
      <c r="P2728" s="6">
        <v>4</v>
      </c>
      <c r="Q2728" s="6">
        <v>3</v>
      </c>
      <c r="R2728" s="6" t="s">
        <v>356</v>
      </c>
      <c r="S2728" s="6"/>
      <c r="T2728" s="6" t="s">
        <v>16324</v>
      </c>
    </row>
    <row r="2729" spans="1:20" x14ac:dyDescent="0.25">
      <c r="A2729" s="6" t="s">
        <v>4595</v>
      </c>
      <c r="B2729" s="7">
        <f>(#REF!/#REF!)*10000000</f>
        <v>3250.2294279596208</v>
      </c>
      <c r="C2729" s="8">
        <v>4.25</v>
      </c>
      <c r="D2729" s="9">
        <v>13076</v>
      </c>
      <c r="E2729" s="6">
        <v>4</v>
      </c>
      <c r="F2729" s="6">
        <v>4</v>
      </c>
      <c r="G2729" s="6">
        <v>4</v>
      </c>
      <c r="H2729" s="6" t="s">
        <v>19785</v>
      </c>
      <c r="I2729" s="6">
        <v>1</v>
      </c>
      <c r="J2729" s="6">
        <v>0</v>
      </c>
      <c r="K2729" s="6">
        <v>4</v>
      </c>
      <c r="L2729" s="6" t="s">
        <v>304</v>
      </c>
      <c r="M2729" s="6" t="s">
        <v>19786</v>
      </c>
      <c r="N2729" s="6">
        <v>4</v>
      </c>
      <c r="O2729" s="6">
        <v>5</v>
      </c>
      <c r="P2729" s="6">
        <v>5</v>
      </c>
      <c r="Q2729" s="6">
        <v>4</v>
      </c>
      <c r="R2729" s="6" t="s">
        <v>4594</v>
      </c>
      <c r="S2729" s="6" t="s">
        <v>4205</v>
      </c>
      <c r="T2729" s="6" t="s">
        <v>4592</v>
      </c>
    </row>
    <row r="2730" spans="1:20" x14ac:dyDescent="0.25">
      <c r="A2730" s="6" t="s">
        <v>14610</v>
      </c>
      <c r="B2730" s="7">
        <f>(#REF!/#REF!)*10000000</f>
        <v>3269.7547683923708</v>
      </c>
      <c r="C2730" s="8">
        <v>4.8</v>
      </c>
      <c r="D2730" s="9">
        <v>14680</v>
      </c>
      <c r="E2730" s="6">
        <v>3</v>
      </c>
      <c r="F2730" s="6">
        <v>4</v>
      </c>
      <c r="G2730" s="6">
        <v>4</v>
      </c>
      <c r="H2730" s="6" t="s">
        <v>19785</v>
      </c>
      <c r="I2730" s="6">
        <v>0</v>
      </c>
      <c r="J2730" s="6">
        <v>12</v>
      </c>
      <c r="K2730" s="6">
        <v>15</v>
      </c>
      <c r="L2730" s="6" t="s">
        <v>527</v>
      </c>
      <c r="M2730" s="6" t="s">
        <v>19788</v>
      </c>
      <c r="N2730" s="6">
        <v>4</v>
      </c>
      <c r="O2730" s="6">
        <v>4</v>
      </c>
      <c r="P2730" s="6">
        <v>4</v>
      </c>
      <c r="Q2730" s="6">
        <v>3</v>
      </c>
      <c r="R2730" s="6"/>
      <c r="S2730" s="6"/>
      <c r="T2730" s="6" t="s">
        <v>14608</v>
      </c>
    </row>
    <row r="2731" spans="1:20" x14ac:dyDescent="0.25">
      <c r="A2731" s="6" t="s">
        <v>19751</v>
      </c>
      <c r="B2731" s="7">
        <f>(#REF!/#REF!)*10000000</f>
        <v>3305.288461538461</v>
      </c>
      <c r="C2731" s="8">
        <v>3.3</v>
      </c>
      <c r="D2731" s="9">
        <v>9984</v>
      </c>
      <c r="E2731" s="6">
        <v>5</v>
      </c>
      <c r="F2731" s="6">
        <v>5</v>
      </c>
      <c r="G2731" s="6">
        <v>4</v>
      </c>
      <c r="H2731" s="6" t="s">
        <v>19785</v>
      </c>
      <c r="I2731" s="6">
        <v>1</v>
      </c>
      <c r="J2731" s="6">
        <v>4</v>
      </c>
      <c r="K2731" s="6">
        <v>5</v>
      </c>
      <c r="L2731" s="6"/>
      <c r="M2731" s="6" t="s">
        <v>19787</v>
      </c>
      <c r="N2731" s="6">
        <v>4</v>
      </c>
      <c r="O2731" s="6">
        <v>4</v>
      </c>
      <c r="P2731" s="6">
        <v>4.5</v>
      </c>
      <c r="Q2731" s="6">
        <v>4.5</v>
      </c>
      <c r="R2731" s="6"/>
      <c r="S2731" s="6" t="s">
        <v>19750</v>
      </c>
      <c r="T2731" s="6" t="s">
        <v>376</v>
      </c>
    </row>
    <row r="2732" spans="1:20" x14ac:dyDescent="0.25">
      <c r="A2732" s="6" t="s">
        <v>12353</v>
      </c>
      <c r="B2732" s="7">
        <f>(#REF!/#REF!)*10000000</f>
        <v>3343.3045926447294</v>
      </c>
      <c r="C2732" s="8">
        <v>1.9</v>
      </c>
      <c r="D2732" s="9">
        <v>5683</v>
      </c>
      <c r="E2732" s="6">
        <v>4</v>
      </c>
      <c r="F2732" s="6">
        <v>4</v>
      </c>
      <c r="G2732" s="6">
        <v>4</v>
      </c>
      <c r="H2732" s="6" t="s">
        <v>19791</v>
      </c>
      <c r="I2732" s="6">
        <v>2</v>
      </c>
      <c r="J2732" s="6">
        <v>7</v>
      </c>
      <c r="K2732" s="6">
        <v>19</v>
      </c>
      <c r="L2732" s="6" t="s">
        <v>527</v>
      </c>
      <c r="M2732" s="6" t="s">
        <v>19786</v>
      </c>
      <c r="N2732" s="6">
        <v>5</v>
      </c>
      <c r="O2732" s="6">
        <v>4</v>
      </c>
      <c r="P2732" s="6">
        <v>5</v>
      </c>
      <c r="Q2732" s="6">
        <v>4</v>
      </c>
      <c r="R2732" s="6"/>
      <c r="S2732" s="6" t="s">
        <v>12241</v>
      </c>
      <c r="T2732" s="6" t="s">
        <v>12256</v>
      </c>
    </row>
    <row r="2733" spans="1:20" x14ac:dyDescent="0.25">
      <c r="A2733" s="6" t="s">
        <v>3747</v>
      </c>
      <c r="B2733" s="7">
        <f>(#REF!/#REF!)*10000000</f>
        <v>3344.4816053511704</v>
      </c>
      <c r="C2733" s="8">
        <v>1.9</v>
      </c>
      <c r="D2733" s="9">
        <v>5681</v>
      </c>
      <c r="E2733" s="6">
        <v>3</v>
      </c>
      <c r="F2733" s="6">
        <v>4</v>
      </c>
      <c r="G2733" s="6">
        <v>4</v>
      </c>
      <c r="H2733" s="6" t="s">
        <v>19791</v>
      </c>
      <c r="I2733" s="6">
        <v>3</v>
      </c>
      <c r="J2733" s="6">
        <v>10</v>
      </c>
      <c r="K2733" s="6">
        <v>10</v>
      </c>
      <c r="L2733" s="6" t="s">
        <v>143</v>
      </c>
      <c r="M2733" s="6" t="s">
        <v>19786</v>
      </c>
      <c r="N2733" s="6">
        <v>5</v>
      </c>
      <c r="O2733" s="6">
        <v>4</v>
      </c>
      <c r="P2733" s="6">
        <v>4</v>
      </c>
      <c r="Q2733" s="6">
        <v>3</v>
      </c>
      <c r="R2733" s="6" t="s">
        <v>3746</v>
      </c>
      <c r="S2733" s="6" t="s">
        <v>171</v>
      </c>
      <c r="T2733" s="6" t="s">
        <v>903</v>
      </c>
    </row>
    <row r="2734" spans="1:20" x14ac:dyDescent="0.25">
      <c r="A2734" s="6" t="s">
        <v>6168</v>
      </c>
      <c r="B2734" s="7">
        <f>(#REF!/#REF!)*10000000</f>
        <v>3350.2538071065987</v>
      </c>
      <c r="C2734" s="8">
        <v>3.3</v>
      </c>
      <c r="D2734" s="9">
        <v>9850</v>
      </c>
      <c r="E2734" s="6">
        <v>4</v>
      </c>
      <c r="F2734" s="6">
        <v>5</v>
      </c>
      <c r="G2734" s="6">
        <v>3</v>
      </c>
      <c r="H2734" s="6" t="s">
        <v>19785</v>
      </c>
      <c r="I2734" s="6">
        <v>1</v>
      </c>
      <c r="J2734" s="6">
        <v>7</v>
      </c>
      <c r="K2734" s="6">
        <v>15</v>
      </c>
      <c r="L2734" s="6" t="s">
        <v>270</v>
      </c>
      <c r="M2734" s="6" t="s">
        <v>19786</v>
      </c>
      <c r="N2734" s="6">
        <v>4</v>
      </c>
      <c r="O2734" s="6">
        <v>4</v>
      </c>
      <c r="P2734" s="6">
        <v>4</v>
      </c>
      <c r="Q2734" s="6">
        <v>5</v>
      </c>
      <c r="R2734" s="6" t="s">
        <v>93</v>
      </c>
      <c r="S2734" s="6" t="s">
        <v>6167</v>
      </c>
      <c r="T2734" s="6" t="s">
        <v>5674</v>
      </c>
    </row>
    <row r="2735" spans="1:20" x14ac:dyDescent="0.25">
      <c r="A2735" s="6" t="s">
        <v>369</v>
      </c>
      <c r="B2735" s="7">
        <f>(#REF!/#REF!)*10000000</f>
        <v>3354.9724510392234</v>
      </c>
      <c r="C2735" s="8">
        <v>6.15</v>
      </c>
      <c r="D2735" s="9">
        <v>18331</v>
      </c>
      <c r="E2735" s="6">
        <v>3</v>
      </c>
      <c r="F2735" s="6">
        <v>4</v>
      </c>
      <c r="G2735" s="6">
        <v>2</v>
      </c>
      <c r="H2735" s="6" t="s">
        <v>19785</v>
      </c>
      <c r="I2735" s="6">
        <v>0</v>
      </c>
      <c r="J2735" s="6">
        <v>20</v>
      </c>
      <c r="K2735" s="6">
        <v>20</v>
      </c>
      <c r="L2735" s="6" t="s">
        <v>143</v>
      </c>
      <c r="M2735" s="6" t="s">
        <v>19789</v>
      </c>
      <c r="N2735" s="6">
        <v>5</v>
      </c>
      <c r="O2735" s="6">
        <v>5</v>
      </c>
      <c r="P2735" s="6">
        <v>5</v>
      </c>
      <c r="Q2735" s="6">
        <v>5</v>
      </c>
      <c r="R2735" s="6"/>
      <c r="S2735" s="6"/>
      <c r="T2735" s="6" t="s">
        <v>364</v>
      </c>
    </row>
    <row r="2736" spans="1:20" x14ac:dyDescent="0.25">
      <c r="A2736" s="6" t="s">
        <v>8276</v>
      </c>
      <c r="B2736" s="7">
        <f>(#REF!/#REF!)*10000000</f>
        <v>3355.0613496932515</v>
      </c>
      <c r="C2736" s="8">
        <v>5.25</v>
      </c>
      <c r="D2736" s="9">
        <v>15648</v>
      </c>
      <c r="E2736" s="6">
        <v>4</v>
      </c>
      <c r="F2736" s="6">
        <v>4</v>
      </c>
      <c r="G2736" s="6">
        <v>4</v>
      </c>
      <c r="H2736" s="6" t="s">
        <v>19785</v>
      </c>
      <c r="I2736" s="6">
        <v>1</v>
      </c>
      <c r="J2736" s="6">
        <v>30</v>
      </c>
      <c r="K2736" s="6">
        <v>40</v>
      </c>
      <c r="L2736" s="6" t="s">
        <v>143</v>
      </c>
      <c r="M2736" s="6" t="s">
        <v>19788</v>
      </c>
      <c r="N2736" s="6">
        <v>4</v>
      </c>
      <c r="O2736" s="6">
        <v>5</v>
      </c>
      <c r="P2736" s="6">
        <v>5</v>
      </c>
      <c r="Q2736" s="6">
        <v>4</v>
      </c>
      <c r="R2736" s="6" t="s">
        <v>8275</v>
      </c>
      <c r="S2736" s="6" t="s">
        <v>3629</v>
      </c>
      <c r="T2736" s="6" t="s">
        <v>8272</v>
      </c>
    </row>
    <row r="2737" spans="1:20" x14ac:dyDescent="0.25">
      <c r="A2737" s="6" t="s">
        <v>17576</v>
      </c>
      <c r="B2737" s="7">
        <f>(#REF!/#REF!)*10000000</f>
        <v>3360.2150537634411</v>
      </c>
      <c r="C2737" s="8">
        <v>3.25</v>
      </c>
      <c r="D2737" s="9">
        <v>9672</v>
      </c>
      <c r="E2737" s="6">
        <v>4</v>
      </c>
      <c r="F2737" s="6">
        <v>4</v>
      </c>
      <c r="G2737" s="6">
        <v>4</v>
      </c>
      <c r="H2737" s="6" t="s">
        <v>19785</v>
      </c>
      <c r="I2737" s="6">
        <v>1</v>
      </c>
      <c r="J2737" s="6">
        <v>2</v>
      </c>
      <c r="K2737" s="6">
        <v>12</v>
      </c>
      <c r="L2737" s="6"/>
      <c r="M2737" s="6" t="s">
        <v>19789</v>
      </c>
      <c r="N2737" s="6">
        <v>4.5</v>
      </c>
      <c r="O2737" s="6">
        <v>4.5</v>
      </c>
      <c r="P2737" s="6">
        <v>4</v>
      </c>
      <c r="Q2737" s="6">
        <v>4.5</v>
      </c>
      <c r="R2737" s="6"/>
      <c r="S2737" s="6" t="s">
        <v>17575</v>
      </c>
      <c r="T2737" s="6" t="s">
        <v>1760</v>
      </c>
    </row>
    <row r="2738" spans="1:20" x14ac:dyDescent="0.25">
      <c r="A2738" s="6" t="s">
        <v>9866</v>
      </c>
      <c r="B2738" s="7">
        <f>(#REF!/#REF!)*10000000</f>
        <v>3363.0447859134906</v>
      </c>
      <c r="C2738" s="8">
        <v>6.15</v>
      </c>
      <c r="D2738" s="9">
        <v>18287</v>
      </c>
      <c r="E2738" s="6">
        <v>3</v>
      </c>
      <c r="F2738" s="6">
        <v>3</v>
      </c>
      <c r="G2738" s="6">
        <v>3</v>
      </c>
      <c r="H2738" s="6" t="s">
        <v>19785</v>
      </c>
      <c r="I2738" s="6">
        <v>2</v>
      </c>
      <c r="J2738" s="6">
        <v>23</v>
      </c>
      <c r="K2738" s="6">
        <v>40</v>
      </c>
      <c r="L2738" s="6"/>
      <c r="M2738" s="6" t="s">
        <v>19790</v>
      </c>
      <c r="N2738" s="6">
        <v>5</v>
      </c>
      <c r="O2738" s="6">
        <v>5</v>
      </c>
      <c r="P2738" s="6">
        <v>5</v>
      </c>
      <c r="Q2738" s="6">
        <v>5</v>
      </c>
      <c r="R2738" s="6" t="s">
        <v>9864</v>
      </c>
      <c r="S2738" s="6" t="s">
        <v>9865</v>
      </c>
      <c r="T2738" s="6" t="s">
        <v>1166</v>
      </c>
    </row>
    <row r="2739" spans="1:20" x14ac:dyDescent="0.25">
      <c r="A2739" s="6" t="s">
        <v>9872</v>
      </c>
      <c r="B2739" s="7">
        <f>(#REF!/#REF!)*10000000</f>
        <v>3363.1050832506339</v>
      </c>
      <c r="C2739" s="8">
        <v>6.1</v>
      </c>
      <c r="D2739" s="9">
        <v>18138</v>
      </c>
      <c r="E2739" s="6">
        <v>3</v>
      </c>
      <c r="F2739" s="6">
        <v>3</v>
      </c>
      <c r="G2739" s="6">
        <v>3</v>
      </c>
      <c r="H2739" s="6" t="s">
        <v>19785</v>
      </c>
      <c r="I2739" s="6">
        <v>2</v>
      </c>
      <c r="J2739" s="6">
        <v>19</v>
      </c>
      <c r="K2739" s="6">
        <v>40</v>
      </c>
      <c r="L2739" s="6" t="s">
        <v>143</v>
      </c>
      <c r="M2739" s="6" t="s">
        <v>19790</v>
      </c>
      <c r="N2739" s="6">
        <v>5</v>
      </c>
      <c r="O2739" s="6">
        <v>5</v>
      </c>
      <c r="P2739" s="6">
        <v>5</v>
      </c>
      <c r="Q2739" s="6">
        <v>5</v>
      </c>
      <c r="R2739" s="6" t="s">
        <v>9871</v>
      </c>
      <c r="S2739" s="6" t="s">
        <v>3629</v>
      </c>
      <c r="T2739" s="6" t="s">
        <v>1166</v>
      </c>
    </row>
    <row r="2740" spans="1:20" x14ac:dyDescent="0.25">
      <c r="A2740" s="6" t="s">
        <v>14139</v>
      </c>
      <c r="B2740" s="7">
        <f>(#REF!/#REF!)*10000000</f>
        <v>3363.1647950749589</v>
      </c>
      <c r="C2740" s="8">
        <v>5.9</v>
      </c>
      <c r="D2740" s="9">
        <v>17543</v>
      </c>
      <c r="E2740" s="6">
        <v>3</v>
      </c>
      <c r="F2740" s="6">
        <v>3</v>
      </c>
      <c r="G2740" s="6">
        <v>3</v>
      </c>
      <c r="H2740" s="6" t="s">
        <v>19785</v>
      </c>
      <c r="I2740" s="6">
        <v>1</v>
      </c>
      <c r="J2740" s="6">
        <v>9</v>
      </c>
      <c r="K2740" s="6">
        <v>40</v>
      </c>
      <c r="L2740" s="6"/>
      <c r="M2740" s="6" t="s">
        <v>19790</v>
      </c>
      <c r="N2740" s="6">
        <v>5</v>
      </c>
      <c r="O2740" s="6">
        <v>5</v>
      </c>
      <c r="P2740" s="6">
        <v>5</v>
      </c>
      <c r="Q2740" s="6">
        <v>5</v>
      </c>
      <c r="R2740" s="6" t="s">
        <v>14138</v>
      </c>
      <c r="S2740" s="6" t="s">
        <v>4166</v>
      </c>
      <c r="T2740" s="6" t="s">
        <v>1166</v>
      </c>
    </row>
    <row r="2741" spans="1:20" x14ac:dyDescent="0.25">
      <c r="A2741" s="6" t="s">
        <v>5932</v>
      </c>
      <c r="B2741" s="7">
        <f>(#REF!/#REF!)*10000000</f>
        <v>3374.513841226264</v>
      </c>
      <c r="C2741" s="8">
        <v>5.9</v>
      </c>
      <c r="D2741" s="9">
        <v>17484</v>
      </c>
      <c r="E2741" s="6">
        <v>3</v>
      </c>
      <c r="F2741" s="6">
        <v>3</v>
      </c>
      <c r="G2741" s="6">
        <v>3</v>
      </c>
      <c r="H2741" s="6" t="s">
        <v>19785</v>
      </c>
      <c r="I2741" s="6">
        <v>2</v>
      </c>
      <c r="J2741" s="6">
        <v>18</v>
      </c>
      <c r="K2741" s="6">
        <v>40</v>
      </c>
      <c r="L2741" s="6" t="s">
        <v>304</v>
      </c>
      <c r="M2741" s="6" t="s">
        <v>19786</v>
      </c>
      <c r="N2741" s="6">
        <v>5</v>
      </c>
      <c r="O2741" s="6">
        <v>5</v>
      </c>
      <c r="P2741" s="6">
        <v>5</v>
      </c>
      <c r="Q2741" s="6">
        <v>5</v>
      </c>
      <c r="R2741" s="6" t="s">
        <v>5930</v>
      </c>
      <c r="S2741" s="6" t="s">
        <v>5931</v>
      </c>
      <c r="T2741" s="6" t="s">
        <v>5927</v>
      </c>
    </row>
    <row r="2742" spans="1:20" x14ac:dyDescent="0.25">
      <c r="A2742" s="6" t="s">
        <v>7842</v>
      </c>
      <c r="B2742" s="7">
        <f>(#REF!/#REF!)*10000000</f>
        <v>3389.4736842105267</v>
      </c>
      <c r="C2742" s="8">
        <v>6.44</v>
      </c>
      <c r="D2742" s="9">
        <v>19000</v>
      </c>
      <c r="E2742" s="6">
        <v>4</v>
      </c>
      <c r="F2742" s="6">
        <v>4</v>
      </c>
      <c r="G2742" s="6">
        <v>3</v>
      </c>
      <c r="H2742" s="6" t="s">
        <v>19785</v>
      </c>
      <c r="I2742" s="6">
        <v>1</v>
      </c>
      <c r="J2742" s="6">
        <v>7</v>
      </c>
      <c r="K2742" s="6">
        <v>18</v>
      </c>
      <c r="L2742" s="6" t="s">
        <v>31</v>
      </c>
      <c r="M2742" s="6" t="s">
        <v>19790</v>
      </c>
      <c r="N2742" s="6">
        <v>4</v>
      </c>
      <c r="O2742" s="6">
        <v>4</v>
      </c>
      <c r="P2742" s="6">
        <v>4</v>
      </c>
      <c r="Q2742" s="6">
        <v>3</v>
      </c>
      <c r="R2742" s="6" t="s">
        <v>7840</v>
      </c>
      <c r="S2742" s="6" t="s">
        <v>7841</v>
      </c>
      <c r="T2742" s="6" t="s">
        <v>2478</v>
      </c>
    </row>
    <row r="2743" spans="1:20" x14ac:dyDescent="0.25">
      <c r="A2743" s="6" t="s">
        <v>6643</v>
      </c>
      <c r="B2743" s="7">
        <f>(#REF!/#REF!)*10000000</f>
        <v>3390.0073015541884</v>
      </c>
      <c r="C2743" s="8">
        <v>6.5</v>
      </c>
      <c r="D2743" s="9">
        <v>19174</v>
      </c>
      <c r="E2743" s="6">
        <v>4</v>
      </c>
      <c r="F2743" s="6">
        <v>5</v>
      </c>
      <c r="G2743" s="6">
        <v>4</v>
      </c>
      <c r="H2743" s="6" t="s">
        <v>19791</v>
      </c>
      <c r="I2743" s="6">
        <v>3</v>
      </c>
      <c r="J2743" s="6">
        <v>10</v>
      </c>
      <c r="K2743" s="6">
        <v>18</v>
      </c>
      <c r="L2743" s="6" t="s">
        <v>703</v>
      </c>
      <c r="M2743" s="6" t="s">
        <v>19786</v>
      </c>
      <c r="N2743" s="6">
        <v>4</v>
      </c>
      <c r="O2743" s="6">
        <v>4</v>
      </c>
      <c r="P2743" s="6">
        <v>4</v>
      </c>
      <c r="Q2743" s="6">
        <v>3</v>
      </c>
      <c r="R2743" s="6" t="s">
        <v>6642</v>
      </c>
      <c r="S2743" s="6" t="s">
        <v>2774</v>
      </c>
      <c r="T2743" s="6" t="s">
        <v>2478</v>
      </c>
    </row>
    <row r="2744" spans="1:20" x14ac:dyDescent="0.25">
      <c r="A2744" s="6" t="s">
        <v>15137</v>
      </c>
      <c r="B2744" s="7">
        <f>(#REF!/#REF!)*10000000</f>
        <v>3395.0306810180064</v>
      </c>
      <c r="C2744" s="8">
        <v>6.75</v>
      </c>
      <c r="D2744" s="9">
        <v>19882</v>
      </c>
      <c r="E2744" s="6">
        <v>4</v>
      </c>
      <c r="F2744" s="6">
        <v>4</v>
      </c>
      <c r="G2744" s="6">
        <v>0</v>
      </c>
      <c r="H2744" s="6" t="s">
        <v>19785</v>
      </c>
      <c r="I2744" s="6">
        <v>0</v>
      </c>
      <c r="J2744" s="6">
        <v>10</v>
      </c>
      <c r="K2744" s="6">
        <v>10</v>
      </c>
      <c r="L2744" s="6"/>
      <c r="M2744" s="6" t="s">
        <v>19789</v>
      </c>
      <c r="N2744" s="6">
        <v>5</v>
      </c>
      <c r="O2744" s="6">
        <v>4</v>
      </c>
      <c r="P2744" s="6">
        <v>5</v>
      </c>
      <c r="Q2744" s="6">
        <v>5</v>
      </c>
      <c r="R2744" s="6" t="s">
        <v>234</v>
      </c>
      <c r="S2744" s="6"/>
      <c r="T2744" s="6" t="s">
        <v>15135</v>
      </c>
    </row>
    <row r="2745" spans="1:20" x14ac:dyDescent="0.25">
      <c r="A2745" s="6" t="s">
        <v>15189</v>
      </c>
      <c r="B2745" s="7">
        <f>(#REF!/#REF!)*10000000</f>
        <v>3395.0306810180064</v>
      </c>
      <c r="C2745" s="8">
        <v>6.75</v>
      </c>
      <c r="D2745" s="9">
        <v>19882</v>
      </c>
      <c r="E2745" s="6">
        <v>4</v>
      </c>
      <c r="F2745" s="6">
        <v>4</v>
      </c>
      <c r="G2745" s="6">
        <v>2</v>
      </c>
      <c r="H2745" s="6" t="s">
        <v>19785</v>
      </c>
      <c r="I2745" s="6">
        <v>1</v>
      </c>
      <c r="J2745" s="6">
        <v>10</v>
      </c>
      <c r="K2745" s="6">
        <v>33</v>
      </c>
      <c r="L2745" s="6"/>
      <c r="M2745" s="6" t="s">
        <v>19789</v>
      </c>
      <c r="N2745" s="6"/>
      <c r="O2745" s="6"/>
      <c r="P2745" s="6"/>
      <c r="Q2745" s="6"/>
      <c r="R2745" s="6"/>
      <c r="S2745" s="6" t="s">
        <v>12077</v>
      </c>
      <c r="T2745" s="6" t="s">
        <v>3214</v>
      </c>
    </row>
    <row r="2746" spans="1:20" x14ac:dyDescent="0.25">
      <c r="A2746" s="6" t="s">
        <v>4579</v>
      </c>
      <c r="B2746" s="7">
        <f>(#REF!/#REF!)*10000000</f>
        <v>3399.9999999999995</v>
      </c>
      <c r="C2746" s="8">
        <v>3.4</v>
      </c>
      <c r="D2746" s="9">
        <v>10000</v>
      </c>
      <c r="E2746" s="6">
        <v>4</v>
      </c>
      <c r="F2746" s="6">
        <v>5</v>
      </c>
      <c r="G2746" s="6">
        <v>3</v>
      </c>
      <c r="H2746" s="6" t="s">
        <v>19785</v>
      </c>
      <c r="I2746" s="6">
        <v>1</v>
      </c>
      <c r="J2746" s="6">
        <v>10</v>
      </c>
      <c r="K2746" s="6">
        <v>21</v>
      </c>
      <c r="L2746" s="6" t="s">
        <v>322</v>
      </c>
      <c r="M2746" s="6" t="s">
        <v>19786</v>
      </c>
      <c r="N2746" s="6">
        <v>4</v>
      </c>
      <c r="O2746" s="6">
        <v>4</v>
      </c>
      <c r="P2746" s="6">
        <v>4</v>
      </c>
      <c r="Q2746" s="6">
        <v>5</v>
      </c>
      <c r="R2746" s="6" t="s">
        <v>4577</v>
      </c>
      <c r="S2746" s="6" t="s">
        <v>4578</v>
      </c>
      <c r="T2746" s="6" t="s">
        <v>4569</v>
      </c>
    </row>
    <row r="2747" spans="1:20" x14ac:dyDescent="0.25">
      <c r="A2747" s="6" t="s">
        <v>14810</v>
      </c>
      <c r="B2747" s="7">
        <f>(#REF!/#REF!)*10000000</f>
        <v>3399.9999999999995</v>
      </c>
      <c r="C2747" s="8">
        <v>3.4</v>
      </c>
      <c r="D2747" s="9">
        <v>10000</v>
      </c>
      <c r="E2747" s="6">
        <v>3</v>
      </c>
      <c r="F2747" s="6">
        <v>3</v>
      </c>
      <c r="G2747" s="6">
        <v>4</v>
      </c>
      <c r="H2747" s="6" t="s">
        <v>19785</v>
      </c>
      <c r="I2747" s="6">
        <v>0</v>
      </c>
      <c r="J2747" s="6">
        <v>1</v>
      </c>
      <c r="K2747" s="6">
        <v>4</v>
      </c>
      <c r="L2747" s="6" t="s">
        <v>31</v>
      </c>
      <c r="M2747" s="6" t="s">
        <v>19789</v>
      </c>
      <c r="N2747" s="6"/>
      <c r="O2747" s="6"/>
      <c r="P2747" s="6"/>
      <c r="Q2747" s="6"/>
      <c r="R2747" s="6" t="s">
        <v>14808</v>
      </c>
      <c r="S2747" s="6" t="s">
        <v>14809</v>
      </c>
      <c r="T2747" s="6" t="s">
        <v>7299</v>
      </c>
    </row>
    <row r="2748" spans="1:20" x14ac:dyDescent="0.25">
      <c r="A2748" s="6" t="s">
        <v>15498</v>
      </c>
      <c r="B2748" s="7">
        <f>(#REF!/#REF!)*10000000</f>
        <v>3399.9999999999995</v>
      </c>
      <c r="C2748" s="8">
        <v>3.4</v>
      </c>
      <c r="D2748" s="9">
        <v>10000</v>
      </c>
      <c r="E2748" s="6">
        <v>4</v>
      </c>
      <c r="F2748" s="6">
        <v>5</v>
      </c>
      <c r="G2748" s="6">
        <v>3</v>
      </c>
      <c r="H2748" s="6" t="s">
        <v>19785</v>
      </c>
      <c r="I2748" s="6">
        <v>2</v>
      </c>
      <c r="J2748" s="6">
        <v>3</v>
      </c>
      <c r="K2748" s="6">
        <v>15</v>
      </c>
      <c r="L2748" s="6" t="s">
        <v>270</v>
      </c>
      <c r="M2748" s="6" t="s">
        <v>19786</v>
      </c>
      <c r="N2748" s="6">
        <v>4</v>
      </c>
      <c r="O2748" s="6">
        <v>4</v>
      </c>
      <c r="P2748" s="6">
        <v>4</v>
      </c>
      <c r="Q2748" s="6">
        <v>5</v>
      </c>
      <c r="R2748" s="6" t="s">
        <v>15496</v>
      </c>
      <c r="S2748" s="6" t="s">
        <v>15497</v>
      </c>
      <c r="T2748" s="6" t="s">
        <v>15494</v>
      </c>
    </row>
    <row r="2749" spans="1:20" x14ac:dyDescent="0.25">
      <c r="A2749" s="6" t="s">
        <v>6786</v>
      </c>
      <c r="B2749" s="7">
        <f>(#REF!/#REF!)*10000000</f>
        <v>3400.0197102591901</v>
      </c>
      <c r="C2749" s="8">
        <v>3.45</v>
      </c>
      <c r="D2749" s="9">
        <v>10147</v>
      </c>
      <c r="E2749" s="6">
        <v>4</v>
      </c>
      <c r="F2749" s="6">
        <v>4</v>
      </c>
      <c r="G2749" s="6">
        <v>3</v>
      </c>
      <c r="H2749" s="6" t="s">
        <v>19785</v>
      </c>
      <c r="I2749" s="6">
        <v>1</v>
      </c>
      <c r="J2749" s="6">
        <v>9</v>
      </c>
      <c r="K2749" s="6">
        <v>20</v>
      </c>
      <c r="L2749" s="6" t="s">
        <v>304</v>
      </c>
      <c r="M2749" s="6" t="s">
        <v>19790</v>
      </c>
      <c r="N2749" s="6">
        <v>4</v>
      </c>
      <c r="O2749" s="6">
        <v>4</v>
      </c>
      <c r="P2749" s="6">
        <v>4</v>
      </c>
      <c r="Q2749" s="6">
        <v>5</v>
      </c>
      <c r="R2749" s="6" t="s">
        <v>6784</v>
      </c>
      <c r="S2749" s="6" t="s">
        <v>6785</v>
      </c>
      <c r="T2749" s="6" t="s">
        <v>5674</v>
      </c>
    </row>
    <row r="2750" spans="1:20" x14ac:dyDescent="0.25">
      <c r="A2750" s="6" t="s">
        <v>11073</v>
      </c>
      <c r="B2750" s="7">
        <f>(#REF!/#REF!)*10000000</f>
        <v>3400.0755572346056</v>
      </c>
      <c r="C2750" s="8">
        <v>3.6</v>
      </c>
      <c r="D2750" s="9">
        <v>10588</v>
      </c>
      <c r="E2750" s="6">
        <v>4</v>
      </c>
      <c r="F2750" s="6">
        <v>5</v>
      </c>
      <c r="G2750" s="6">
        <v>3</v>
      </c>
      <c r="H2750" s="6" t="s">
        <v>19785</v>
      </c>
      <c r="I2750" s="6">
        <v>1</v>
      </c>
      <c r="J2750" s="6">
        <v>7</v>
      </c>
      <c r="K2750" s="6">
        <v>21</v>
      </c>
      <c r="L2750" s="6" t="s">
        <v>304</v>
      </c>
      <c r="M2750" s="6" t="s">
        <v>19786</v>
      </c>
      <c r="N2750" s="6">
        <v>4</v>
      </c>
      <c r="O2750" s="6">
        <v>4</v>
      </c>
      <c r="P2750" s="6">
        <v>4</v>
      </c>
      <c r="Q2750" s="6">
        <v>5</v>
      </c>
      <c r="R2750" s="6" t="s">
        <v>11072</v>
      </c>
      <c r="S2750" s="6" t="s">
        <v>6384</v>
      </c>
      <c r="T2750" s="6" t="s">
        <v>4569</v>
      </c>
    </row>
    <row r="2751" spans="1:20" x14ac:dyDescent="0.25">
      <c r="A2751" s="6" t="s">
        <v>11100</v>
      </c>
      <c r="B2751" s="7">
        <f>(#REF!/#REF!)*10000000</f>
        <v>3400.1102738467193</v>
      </c>
      <c r="C2751" s="8">
        <v>3.7</v>
      </c>
      <c r="D2751" s="9">
        <v>10882</v>
      </c>
      <c r="E2751" s="6">
        <v>4</v>
      </c>
      <c r="F2751" s="6">
        <v>5</v>
      </c>
      <c r="G2751" s="6">
        <v>3</v>
      </c>
      <c r="H2751" s="6" t="s">
        <v>19785</v>
      </c>
      <c r="I2751" s="6">
        <v>1</v>
      </c>
      <c r="J2751" s="6">
        <v>7</v>
      </c>
      <c r="K2751" s="6">
        <v>21</v>
      </c>
      <c r="L2751" s="6" t="s">
        <v>322</v>
      </c>
      <c r="M2751" s="6" t="s">
        <v>19786</v>
      </c>
      <c r="N2751" s="6">
        <v>4</v>
      </c>
      <c r="O2751" s="6">
        <v>4</v>
      </c>
      <c r="P2751" s="6">
        <v>4</v>
      </c>
      <c r="Q2751" s="6">
        <v>5</v>
      </c>
      <c r="R2751" s="6" t="s">
        <v>11098</v>
      </c>
      <c r="S2751" s="6" t="s">
        <v>11099</v>
      </c>
      <c r="T2751" s="6" t="s">
        <v>4569</v>
      </c>
    </row>
    <row r="2752" spans="1:20" x14ac:dyDescent="0.25">
      <c r="A2752" s="6" t="s">
        <v>11094</v>
      </c>
      <c r="B2752" s="7">
        <f>(#REF!/#REF!)*10000000</f>
        <v>3400.2338269680436</v>
      </c>
      <c r="C2752" s="8">
        <v>3.49</v>
      </c>
      <c r="D2752" s="9">
        <v>10264</v>
      </c>
      <c r="E2752" s="6">
        <v>4</v>
      </c>
      <c r="F2752" s="6">
        <v>5</v>
      </c>
      <c r="G2752" s="6">
        <v>3</v>
      </c>
      <c r="H2752" s="6" t="s">
        <v>19785</v>
      </c>
      <c r="I2752" s="6">
        <v>1</v>
      </c>
      <c r="J2752" s="6">
        <v>7</v>
      </c>
      <c r="K2752" s="6">
        <v>21</v>
      </c>
      <c r="L2752" s="6" t="s">
        <v>527</v>
      </c>
      <c r="M2752" s="6" t="s">
        <v>19786</v>
      </c>
      <c r="N2752" s="6">
        <v>4</v>
      </c>
      <c r="O2752" s="6">
        <v>4</v>
      </c>
      <c r="P2752" s="6">
        <v>4</v>
      </c>
      <c r="Q2752" s="6">
        <v>5</v>
      </c>
      <c r="R2752" s="6" t="s">
        <v>11072</v>
      </c>
      <c r="S2752" s="6" t="s">
        <v>6376</v>
      </c>
      <c r="T2752" s="6" t="s">
        <v>4569</v>
      </c>
    </row>
    <row r="2753" spans="1:20" x14ac:dyDescent="0.25">
      <c r="A2753" s="6" t="s">
        <v>3943</v>
      </c>
      <c r="B2753" s="7">
        <f>(#REF!/#REF!)*10000000</f>
        <v>3400.2929483155472</v>
      </c>
      <c r="C2753" s="8">
        <v>3.25</v>
      </c>
      <c r="D2753" s="9">
        <v>9558</v>
      </c>
      <c r="E2753" s="6">
        <v>4</v>
      </c>
      <c r="F2753" s="6">
        <v>4</v>
      </c>
      <c r="G2753" s="6">
        <v>3</v>
      </c>
      <c r="H2753" s="6" t="s">
        <v>19785</v>
      </c>
      <c r="I2753" s="6">
        <v>2</v>
      </c>
      <c r="J2753" s="6">
        <v>11</v>
      </c>
      <c r="K2753" s="6">
        <v>20</v>
      </c>
      <c r="L2753" s="6" t="s">
        <v>703</v>
      </c>
      <c r="M2753" s="6" t="s">
        <v>19786</v>
      </c>
      <c r="N2753" s="6">
        <v>4</v>
      </c>
      <c r="O2753" s="6">
        <v>4</v>
      </c>
      <c r="P2753" s="6">
        <v>4</v>
      </c>
      <c r="Q2753" s="6">
        <v>5</v>
      </c>
      <c r="R2753" s="6" t="s">
        <v>3941</v>
      </c>
      <c r="S2753" s="6" t="s">
        <v>3942</v>
      </c>
      <c r="T2753" s="6" t="s">
        <v>3802</v>
      </c>
    </row>
    <row r="2754" spans="1:20" x14ac:dyDescent="0.25">
      <c r="A2754" s="6" t="s">
        <v>5459</v>
      </c>
      <c r="B2754" s="7">
        <f>(#REF!/#REF!)*10000000</f>
        <v>3410.1514825184863</v>
      </c>
      <c r="C2754" s="8">
        <v>4.75</v>
      </c>
      <c r="D2754" s="9">
        <v>13929</v>
      </c>
      <c r="E2754" s="6">
        <v>4</v>
      </c>
      <c r="F2754" s="6">
        <v>4</v>
      </c>
      <c r="G2754" s="6">
        <v>4</v>
      </c>
      <c r="H2754" s="6" t="s">
        <v>19791</v>
      </c>
      <c r="I2754" s="6">
        <v>3</v>
      </c>
      <c r="J2754" s="6">
        <v>0</v>
      </c>
      <c r="K2754" s="6">
        <v>51</v>
      </c>
      <c r="L2754" s="6" t="s">
        <v>31</v>
      </c>
      <c r="M2754" s="6" t="s">
        <v>19786</v>
      </c>
      <c r="N2754" s="6">
        <v>5</v>
      </c>
      <c r="O2754" s="6">
        <v>4.5</v>
      </c>
      <c r="P2754" s="6">
        <v>4</v>
      </c>
      <c r="Q2754" s="6">
        <v>5</v>
      </c>
      <c r="R2754" s="6" t="s">
        <v>5457</v>
      </c>
      <c r="S2754" s="6" t="s">
        <v>5458</v>
      </c>
      <c r="T2754" s="6" t="s">
        <v>5454</v>
      </c>
    </row>
    <row r="2755" spans="1:20" x14ac:dyDescent="0.25">
      <c r="A2755" s="6" t="s">
        <v>5605</v>
      </c>
      <c r="B2755" s="7">
        <f>(#REF!/#REF!)*10000000</f>
        <v>3434.0027594665034</v>
      </c>
      <c r="C2755" s="8">
        <v>2.2400000000000002</v>
      </c>
      <c r="D2755" s="9">
        <v>6523</v>
      </c>
      <c r="E2755" s="6">
        <v>4</v>
      </c>
      <c r="F2755" s="6">
        <v>4</v>
      </c>
      <c r="G2755" s="6">
        <v>3</v>
      </c>
      <c r="H2755" s="6" t="s">
        <v>19785</v>
      </c>
      <c r="I2755" s="6">
        <v>1</v>
      </c>
      <c r="J2755" s="6">
        <v>12</v>
      </c>
      <c r="K2755" s="6">
        <v>26</v>
      </c>
      <c r="L2755" s="6" t="s">
        <v>31</v>
      </c>
      <c r="M2755" s="6" t="s">
        <v>19786</v>
      </c>
      <c r="N2755" s="6">
        <v>5</v>
      </c>
      <c r="O2755" s="6">
        <v>4</v>
      </c>
      <c r="P2755" s="6">
        <v>4</v>
      </c>
      <c r="Q2755" s="6">
        <v>4</v>
      </c>
      <c r="R2755" s="6"/>
      <c r="S2755" s="6" t="s">
        <v>5604</v>
      </c>
      <c r="T2755" s="6" t="s">
        <v>715</v>
      </c>
    </row>
    <row r="2756" spans="1:20" x14ac:dyDescent="0.25">
      <c r="A2756" s="6" t="s">
        <v>10149</v>
      </c>
      <c r="B2756" s="7">
        <f>(#REF!/#REF!)*10000000</f>
        <v>3434.2803621604749</v>
      </c>
      <c r="C2756" s="8">
        <v>2.2000000000000002</v>
      </c>
      <c r="D2756" s="9">
        <v>6406</v>
      </c>
      <c r="E2756" s="6">
        <v>4</v>
      </c>
      <c r="F2756" s="6">
        <v>4</v>
      </c>
      <c r="G2756" s="6">
        <v>4</v>
      </c>
      <c r="H2756" s="6" t="s">
        <v>19785</v>
      </c>
      <c r="I2756" s="6">
        <v>1</v>
      </c>
      <c r="J2756" s="6">
        <v>15</v>
      </c>
      <c r="K2756" s="6">
        <v>19</v>
      </c>
      <c r="L2756" s="6" t="s">
        <v>322</v>
      </c>
      <c r="M2756" s="6" t="s">
        <v>19786</v>
      </c>
      <c r="N2756" s="6">
        <v>5</v>
      </c>
      <c r="O2756" s="6">
        <v>4</v>
      </c>
      <c r="P2756" s="6">
        <v>4</v>
      </c>
      <c r="Q2756" s="6">
        <v>4</v>
      </c>
      <c r="R2756" s="6"/>
      <c r="S2756" s="6" t="s">
        <v>10148</v>
      </c>
      <c r="T2756" s="6" t="s">
        <v>715</v>
      </c>
    </row>
    <row r="2757" spans="1:20" x14ac:dyDescent="0.25">
      <c r="A2757" s="6" t="s">
        <v>14741</v>
      </c>
      <c r="B2757" s="7">
        <f>(#REF!/#REF!)*10000000</f>
        <v>3462.1578099838971</v>
      </c>
      <c r="C2757" s="8">
        <v>4.3</v>
      </c>
      <c r="D2757" s="9">
        <v>12420</v>
      </c>
      <c r="E2757" s="6">
        <v>3</v>
      </c>
      <c r="F2757" s="6">
        <v>4</v>
      </c>
      <c r="G2757" s="6">
        <v>3</v>
      </c>
      <c r="H2757" s="6" t="s">
        <v>19785</v>
      </c>
      <c r="I2757" s="6">
        <v>2</v>
      </c>
      <c r="J2757" s="6">
        <v>5</v>
      </c>
      <c r="K2757" s="6">
        <v>6</v>
      </c>
      <c r="L2757" s="6"/>
      <c r="M2757" s="6" t="s">
        <v>19787</v>
      </c>
      <c r="N2757" s="6">
        <v>3</v>
      </c>
      <c r="O2757" s="6">
        <v>4</v>
      </c>
      <c r="P2757" s="6">
        <v>4</v>
      </c>
      <c r="Q2757" s="6">
        <v>4.5</v>
      </c>
      <c r="R2757" s="6" t="s">
        <v>14739</v>
      </c>
      <c r="S2757" s="6" t="s">
        <v>1123</v>
      </c>
      <c r="T2757" s="6" t="s">
        <v>2112</v>
      </c>
    </row>
    <row r="2758" spans="1:20" x14ac:dyDescent="0.25">
      <c r="A2758" s="6" t="s">
        <v>18653</v>
      </c>
      <c r="B2758" s="7">
        <f>(#REF!/#REF!)*10000000</f>
        <v>3482.0737683776119</v>
      </c>
      <c r="C2758" s="8">
        <v>2.7</v>
      </c>
      <c r="D2758" s="9">
        <v>7754</v>
      </c>
      <c r="E2758" s="6">
        <v>4</v>
      </c>
      <c r="F2758" s="6">
        <v>4</v>
      </c>
      <c r="G2758" s="6">
        <v>4</v>
      </c>
      <c r="H2758" s="6" t="s">
        <v>19785</v>
      </c>
      <c r="I2758" s="6">
        <v>0</v>
      </c>
      <c r="J2758" s="6">
        <v>23</v>
      </c>
      <c r="K2758" s="6">
        <v>26</v>
      </c>
      <c r="L2758" s="6"/>
      <c r="M2758" s="6" t="s">
        <v>19788</v>
      </c>
      <c r="N2758" s="6">
        <v>4.5</v>
      </c>
      <c r="O2758" s="6">
        <v>4</v>
      </c>
      <c r="P2758" s="6">
        <v>4</v>
      </c>
      <c r="Q2758" s="6">
        <v>4.5</v>
      </c>
      <c r="R2758" s="6" t="s">
        <v>93</v>
      </c>
      <c r="S2758" s="6" t="s">
        <v>4166</v>
      </c>
      <c r="T2758" s="6" t="s">
        <v>608</v>
      </c>
    </row>
    <row r="2759" spans="1:20" x14ac:dyDescent="0.25">
      <c r="A2759" s="6" t="s">
        <v>3457</v>
      </c>
      <c r="B2759" s="7">
        <f>(#REF!/#REF!)*10000000</f>
        <v>3500.0807710947174</v>
      </c>
      <c r="C2759" s="8">
        <v>6.5</v>
      </c>
      <c r="D2759" s="9">
        <v>18571</v>
      </c>
      <c r="E2759" s="6">
        <v>4</v>
      </c>
      <c r="F2759" s="6">
        <v>5</v>
      </c>
      <c r="G2759" s="6">
        <v>4</v>
      </c>
      <c r="H2759" s="6" t="s">
        <v>19785</v>
      </c>
      <c r="I2759" s="6">
        <v>1</v>
      </c>
      <c r="J2759" s="6">
        <v>3</v>
      </c>
      <c r="K2759" s="6">
        <v>4</v>
      </c>
      <c r="L2759" s="6" t="s">
        <v>143</v>
      </c>
      <c r="M2759" s="6" t="s">
        <v>19788</v>
      </c>
      <c r="N2759" s="6">
        <v>4</v>
      </c>
      <c r="O2759" s="6">
        <v>4</v>
      </c>
      <c r="P2759" s="6">
        <v>5</v>
      </c>
      <c r="Q2759" s="6">
        <v>5</v>
      </c>
      <c r="R2759" s="6" t="s">
        <v>3455</v>
      </c>
      <c r="S2759" s="6" t="s">
        <v>3456</v>
      </c>
      <c r="T2759" s="6" t="s">
        <v>3452</v>
      </c>
    </row>
    <row r="2760" spans="1:20" x14ac:dyDescent="0.25">
      <c r="A2760" s="6" t="s">
        <v>5103</v>
      </c>
      <c r="B2760" s="7">
        <f>(#REF!/#REF!)*10000000</f>
        <v>3500.1193222496222</v>
      </c>
      <c r="C2760" s="8">
        <v>4.4000000000000004</v>
      </c>
      <c r="D2760" s="9">
        <v>12571</v>
      </c>
      <c r="E2760" s="6">
        <v>4</v>
      </c>
      <c r="F2760" s="6">
        <v>4</v>
      </c>
      <c r="G2760" s="6">
        <v>4</v>
      </c>
      <c r="H2760" s="6" t="s">
        <v>19791</v>
      </c>
      <c r="I2760" s="6">
        <v>3</v>
      </c>
      <c r="J2760" s="6">
        <v>6</v>
      </c>
      <c r="K2760" s="6">
        <v>31</v>
      </c>
      <c r="L2760" s="6" t="s">
        <v>322</v>
      </c>
      <c r="M2760" s="6" t="s">
        <v>19788</v>
      </c>
      <c r="N2760" s="6">
        <v>4.5</v>
      </c>
      <c r="O2760" s="6">
        <v>4.5</v>
      </c>
      <c r="P2760" s="6">
        <v>4</v>
      </c>
      <c r="Q2760" s="6">
        <v>3.5</v>
      </c>
      <c r="R2760" s="6" t="s">
        <v>5102</v>
      </c>
      <c r="S2760" s="6" t="s">
        <v>171</v>
      </c>
      <c r="T2760" s="6" t="s">
        <v>5099</v>
      </c>
    </row>
    <row r="2761" spans="1:20" x14ac:dyDescent="0.25">
      <c r="A2761" s="6" t="s">
        <v>8256</v>
      </c>
      <c r="B2761" s="7">
        <f>(#REF!/#REF!)*10000000</f>
        <v>3500.1296344309048</v>
      </c>
      <c r="C2761" s="8">
        <v>6.75</v>
      </c>
      <c r="D2761" s="9">
        <v>19285</v>
      </c>
      <c r="E2761" s="6">
        <v>4</v>
      </c>
      <c r="F2761" s="6">
        <v>4</v>
      </c>
      <c r="G2761" s="6">
        <v>4</v>
      </c>
      <c r="H2761" s="6" t="s">
        <v>19785</v>
      </c>
      <c r="I2761" s="6">
        <v>1</v>
      </c>
      <c r="J2761" s="6">
        <v>0</v>
      </c>
      <c r="K2761" s="6">
        <v>3</v>
      </c>
      <c r="L2761" s="6" t="s">
        <v>143</v>
      </c>
      <c r="M2761" s="6" t="s">
        <v>19788</v>
      </c>
      <c r="N2761" s="6">
        <v>4</v>
      </c>
      <c r="O2761" s="6">
        <v>5</v>
      </c>
      <c r="P2761" s="6">
        <v>5</v>
      </c>
      <c r="Q2761" s="6">
        <v>4</v>
      </c>
      <c r="R2761" s="6" t="s">
        <v>8255</v>
      </c>
      <c r="S2761" s="6" t="s">
        <v>2774</v>
      </c>
      <c r="T2761" s="6" t="s">
        <v>8253</v>
      </c>
    </row>
    <row r="2762" spans="1:20" x14ac:dyDescent="0.25">
      <c r="A2762" s="6" t="s">
        <v>14592</v>
      </c>
      <c r="B2762" s="7">
        <f>(#REF!/#REF!)*10000000</f>
        <v>3500.1750087504374</v>
      </c>
      <c r="C2762" s="8">
        <v>4</v>
      </c>
      <c r="D2762" s="9">
        <v>11428</v>
      </c>
      <c r="E2762" s="6">
        <v>4</v>
      </c>
      <c r="F2762" s="6">
        <v>4</v>
      </c>
      <c r="G2762" s="6">
        <v>2</v>
      </c>
      <c r="H2762" s="6" t="s">
        <v>19785</v>
      </c>
      <c r="I2762" s="6">
        <v>2</v>
      </c>
      <c r="J2762" s="6">
        <v>4</v>
      </c>
      <c r="K2762" s="6">
        <v>10</v>
      </c>
      <c r="L2762" s="6"/>
      <c r="M2762" s="6" t="s">
        <v>19789</v>
      </c>
      <c r="N2762" s="6"/>
      <c r="O2762" s="6"/>
      <c r="P2762" s="6"/>
      <c r="Q2762" s="6"/>
      <c r="R2762" s="6" t="s">
        <v>14590</v>
      </c>
      <c r="S2762" s="6" t="s">
        <v>14591</v>
      </c>
      <c r="T2762" s="6" t="s">
        <v>14587</v>
      </c>
    </row>
    <row r="2763" spans="1:20" x14ac:dyDescent="0.25">
      <c r="A2763" s="6" t="s">
        <v>15264</v>
      </c>
      <c r="B2763" s="7">
        <f>(#REF!/#REF!)*10000000</f>
        <v>3500.4200504060486</v>
      </c>
      <c r="C2763" s="8">
        <v>2.5</v>
      </c>
      <c r="D2763" s="9">
        <v>7142</v>
      </c>
      <c r="E2763" s="6">
        <v>4</v>
      </c>
      <c r="F2763" s="6">
        <v>4</v>
      </c>
      <c r="G2763" s="6">
        <v>4</v>
      </c>
      <c r="H2763" s="6" t="s">
        <v>19791</v>
      </c>
      <c r="I2763" s="6">
        <v>3</v>
      </c>
      <c r="J2763" s="6">
        <v>2</v>
      </c>
      <c r="K2763" s="6">
        <v>2</v>
      </c>
      <c r="L2763" s="6" t="s">
        <v>527</v>
      </c>
      <c r="M2763" s="6" t="s">
        <v>19787</v>
      </c>
      <c r="N2763" s="6">
        <v>5</v>
      </c>
      <c r="O2763" s="6">
        <v>5</v>
      </c>
      <c r="P2763" s="6">
        <v>5</v>
      </c>
      <c r="Q2763" s="6">
        <v>5</v>
      </c>
      <c r="R2763" s="6" t="s">
        <v>15262</v>
      </c>
      <c r="S2763" s="6" t="s">
        <v>15263</v>
      </c>
      <c r="T2763" s="6" t="s">
        <v>15259</v>
      </c>
    </row>
    <row r="2764" spans="1:20" x14ac:dyDescent="0.25">
      <c r="A2764" s="6" t="s">
        <v>11469</v>
      </c>
      <c r="B2764" s="7">
        <f>(#REF!/#REF!)*10000000</f>
        <v>3555.5555555555557</v>
      </c>
      <c r="C2764" s="8">
        <v>4.16</v>
      </c>
      <c r="D2764" s="9">
        <v>11700</v>
      </c>
      <c r="E2764" s="6">
        <v>5</v>
      </c>
      <c r="F2764" s="6">
        <v>4</v>
      </c>
      <c r="G2764" s="6">
        <v>4</v>
      </c>
      <c r="H2764" s="6" t="s">
        <v>19785</v>
      </c>
      <c r="I2764" s="6">
        <v>2</v>
      </c>
      <c r="J2764" s="6">
        <v>14</v>
      </c>
      <c r="K2764" s="6">
        <v>14</v>
      </c>
      <c r="L2764" s="6" t="s">
        <v>270</v>
      </c>
      <c r="M2764" s="6" t="s">
        <v>19786</v>
      </c>
      <c r="N2764" s="6">
        <v>5</v>
      </c>
      <c r="O2764" s="6">
        <v>4</v>
      </c>
      <c r="P2764" s="6">
        <v>4.5</v>
      </c>
      <c r="Q2764" s="6">
        <v>4</v>
      </c>
      <c r="R2764" s="6"/>
      <c r="S2764" s="6" t="s">
        <v>6015</v>
      </c>
      <c r="T2764" s="6" t="s">
        <v>942</v>
      </c>
    </row>
    <row r="2765" spans="1:20" x14ac:dyDescent="0.25">
      <c r="A2765" s="6" t="s">
        <v>15072</v>
      </c>
      <c r="B2765" s="7">
        <f>(#REF!/#REF!)*10000000</f>
        <v>3556.5177052729236</v>
      </c>
      <c r="C2765" s="8">
        <v>2.2999999999999998</v>
      </c>
      <c r="D2765" s="9">
        <v>6467</v>
      </c>
      <c r="E2765" s="6">
        <v>6</v>
      </c>
      <c r="F2765" s="6">
        <v>4</v>
      </c>
      <c r="G2765" s="6">
        <v>2</v>
      </c>
      <c r="H2765" s="6" t="s">
        <v>19785</v>
      </c>
      <c r="I2765" s="6">
        <v>0</v>
      </c>
      <c r="J2765" s="6">
        <v>6</v>
      </c>
      <c r="K2765" s="6">
        <v>9</v>
      </c>
      <c r="L2765" s="6"/>
      <c r="M2765" s="6" t="s">
        <v>19790</v>
      </c>
      <c r="N2765" s="6">
        <v>4</v>
      </c>
      <c r="O2765" s="6">
        <v>5</v>
      </c>
      <c r="P2765" s="6">
        <v>5</v>
      </c>
      <c r="Q2765" s="6">
        <v>5</v>
      </c>
      <c r="R2765" s="6" t="s">
        <v>15070</v>
      </c>
      <c r="S2765" s="6"/>
      <c r="T2765" s="6" t="s">
        <v>679</v>
      </c>
    </row>
    <row r="2766" spans="1:20" x14ac:dyDescent="0.25">
      <c r="A2766" s="6" t="s">
        <v>11464</v>
      </c>
      <c r="B2766" s="7">
        <f>(#REF!/#REF!)*10000000</f>
        <v>3557.2454583861431</v>
      </c>
      <c r="C2766" s="8">
        <v>4.21</v>
      </c>
      <c r="D2766" s="9">
        <v>11835</v>
      </c>
      <c r="E2766" s="6">
        <v>5</v>
      </c>
      <c r="F2766" s="6">
        <v>6</v>
      </c>
      <c r="G2766" s="6">
        <v>4</v>
      </c>
      <c r="H2766" s="6" t="s">
        <v>19791</v>
      </c>
      <c r="I2766" s="6">
        <v>2</v>
      </c>
      <c r="J2766" s="6">
        <v>14</v>
      </c>
      <c r="K2766" s="6">
        <v>14</v>
      </c>
      <c r="L2766" s="6" t="s">
        <v>206</v>
      </c>
      <c r="M2766" s="6" t="s">
        <v>19786</v>
      </c>
      <c r="N2766" s="6">
        <v>5</v>
      </c>
      <c r="O2766" s="6">
        <v>4</v>
      </c>
      <c r="P2766" s="6">
        <v>4.5</v>
      </c>
      <c r="Q2766" s="6">
        <v>4</v>
      </c>
      <c r="R2766" s="6"/>
      <c r="S2766" s="6" t="s">
        <v>11463</v>
      </c>
      <c r="T2766" s="6" t="s">
        <v>942</v>
      </c>
    </row>
    <row r="2767" spans="1:20" x14ac:dyDescent="0.25">
      <c r="A2767" s="6" t="s">
        <v>18545</v>
      </c>
      <c r="B2767" s="7">
        <f>(#REF!/#REF!)*10000000</f>
        <v>3601.2130401819559</v>
      </c>
      <c r="C2767" s="8">
        <v>0.95</v>
      </c>
      <c r="D2767" s="9">
        <v>2638</v>
      </c>
      <c r="E2767" s="6">
        <v>2</v>
      </c>
      <c r="F2767" s="6">
        <v>2</v>
      </c>
      <c r="G2767" s="6">
        <v>1</v>
      </c>
      <c r="H2767" s="6" t="s">
        <v>19785</v>
      </c>
      <c r="I2767" s="6">
        <v>1</v>
      </c>
      <c r="J2767" s="6">
        <v>1</v>
      </c>
      <c r="K2767" s="6">
        <v>3</v>
      </c>
      <c r="L2767" s="6"/>
      <c r="M2767" s="6" t="s">
        <v>19788</v>
      </c>
      <c r="N2767" s="6"/>
      <c r="O2767" s="6"/>
      <c r="P2767" s="6"/>
      <c r="Q2767" s="6"/>
      <c r="R2767" s="6" t="s">
        <v>18544</v>
      </c>
      <c r="S2767" s="6"/>
      <c r="T2767" s="6" t="s">
        <v>18542</v>
      </c>
    </row>
    <row r="2768" spans="1:20" x14ac:dyDescent="0.25">
      <c r="A2768" s="6" t="s">
        <v>11272</v>
      </c>
      <c r="B2768" s="7">
        <f>(#REF!/#REF!)*10000000</f>
        <v>3731.0438899141463</v>
      </c>
      <c r="C2768" s="8">
        <v>9.3000000000000007</v>
      </c>
      <c r="D2768" s="9">
        <v>24926</v>
      </c>
      <c r="E2768" s="6">
        <v>4</v>
      </c>
      <c r="F2768" s="6">
        <v>4</v>
      </c>
      <c r="G2768" s="6">
        <v>4</v>
      </c>
      <c r="H2768" s="6" t="s">
        <v>19791</v>
      </c>
      <c r="I2768" s="6">
        <v>3</v>
      </c>
      <c r="J2768" s="6">
        <v>10</v>
      </c>
      <c r="K2768" s="6">
        <v>17</v>
      </c>
      <c r="L2768" s="6" t="s">
        <v>143</v>
      </c>
      <c r="M2768" s="6" t="s">
        <v>19790</v>
      </c>
      <c r="N2768" s="6">
        <v>5</v>
      </c>
      <c r="O2768" s="6">
        <v>5</v>
      </c>
      <c r="P2768" s="6">
        <v>5</v>
      </c>
      <c r="Q2768" s="6">
        <v>5</v>
      </c>
      <c r="R2768" s="6" t="s">
        <v>11270</v>
      </c>
      <c r="S2768" s="6" t="s">
        <v>11271</v>
      </c>
      <c r="T2768" s="6" t="s">
        <v>11268</v>
      </c>
    </row>
    <row r="2769" spans="1:20" x14ac:dyDescent="0.25">
      <c r="A2769" s="6" t="s">
        <v>10984</v>
      </c>
      <c r="B2769" s="7">
        <f>(#REF!/#REF!)*10000000</f>
        <v>3731.0562350950067</v>
      </c>
      <c r="C2769" s="8">
        <v>4.8499999999999996</v>
      </c>
      <c r="D2769" s="9">
        <v>12999</v>
      </c>
      <c r="E2769" s="6">
        <v>4</v>
      </c>
      <c r="F2769" s="6">
        <v>4</v>
      </c>
      <c r="G2769" s="6">
        <v>4</v>
      </c>
      <c r="H2769" s="6" t="s">
        <v>19791</v>
      </c>
      <c r="I2769" s="6">
        <v>3</v>
      </c>
      <c r="J2769" s="6">
        <v>15</v>
      </c>
      <c r="K2769" s="6">
        <v>23</v>
      </c>
      <c r="L2769" s="6" t="s">
        <v>304</v>
      </c>
      <c r="M2769" s="6" t="s">
        <v>19786</v>
      </c>
      <c r="N2769" s="6">
        <v>5</v>
      </c>
      <c r="O2769" s="6">
        <v>5</v>
      </c>
      <c r="P2769" s="6">
        <v>5</v>
      </c>
      <c r="Q2769" s="6">
        <v>5</v>
      </c>
      <c r="R2769" s="6" t="s">
        <v>10982</v>
      </c>
      <c r="S2769" s="6" t="s">
        <v>10983</v>
      </c>
      <c r="T2769" s="6" t="s">
        <v>10980</v>
      </c>
    </row>
    <row r="2770" spans="1:20" x14ac:dyDescent="0.25">
      <c r="A2770" s="6" t="s">
        <v>7109</v>
      </c>
      <c r="B2770" s="7">
        <f>(#REF!/#REF!)*10000000</f>
        <v>3750</v>
      </c>
      <c r="C2770" s="8">
        <v>3.15</v>
      </c>
      <c r="D2770" s="9">
        <v>8400</v>
      </c>
      <c r="E2770" s="6">
        <v>5</v>
      </c>
      <c r="F2770" s="6">
        <v>7</v>
      </c>
      <c r="G2770" s="6">
        <v>4</v>
      </c>
      <c r="H2770" s="6" t="s">
        <v>19785</v>
      </c>
      <c r="I2770" s="6">
        <v>1</v>
      </c>
      <c r="J2770" s="6">
        <v>15</v>
      </c>
      <c r="K2770" s="6">
        <v>16</v>
      </c>
      <c r="L2770" s="6" t="s">
        <v>31</v>
      </c>
      <c r="M2770" s="6" t="s">
        <v>19786</v>
      </c>
      <c r="N2770" s="6">
        <v>5</v>
      </c>
      <c r="O2770" s="6">
        <v>4</v>
      </c>
      <c r="P2770" s="6">
        <v>5</v>
      </c>
      <c r="Q2770" s="6">
        <v>4</v>
      </c>
      <c r="R2770" s="6" t="s">
        <v>7107</v>
      </c>
      <c r="S2770" s="6" t="s">
        <v>7108</v>
      </c>
      <c r="T2770" s="6" t="s">
        <v>7104</v>
      </c>
    </row>
    <row r="2771" spans="1:20" x14ac:dyDescent="0.25">
      <c r="A2771" s="6" t="s">
        <v>4544</v>
      </c>
      <c r="B2771" s="7">
        <f>(#REF!/#REF!)*10000000</f>
        <v>3763.0600318753322</v>
      </c>
      <c r="C2771" s="8">
        <v>4.25</v>
      </c>
      <c r="D2771" s="9">
        <v>11294</v>
      </c>
      <c r="E2771" s="6">
        <v>3</v>
      </c>
      <c r="F2771" s="6">
        <v>5</v>
      </c>
      <c r="G2771" s="6">
        <v>2</v>
      </c>
      <c r="H2771" s="6" t="s">
        <v>19791</v>
      </c>
      <c r="I2771" s="6">
        <v>2</v>
      </c>
      <c r="J2771" s="6">
        <v>15</v>
      </c>
      <c r="K2771" s="6">
        <v>28</v>
      </c>
      <c r="L2771" s="6" t="s">
        <v>703</v>
      </c>
      <c r="M2771" s="6" t="s">
        <v>19786</v>
      </c>
      <c r="N2771" s="6">
        <v>5</v>
      </c>
      <c r="O2771" s="6">
        <v>5</v>
      </c>
      <c r="P2771" s="6">
        <v>5</v>
      </c>
      <c r="Q2771" s="6">
        <v>3</v>
      </c>
      <c r="R2771" s="6" t="s">
        <v>3675</v>
      </c>
      <c r="S2771" s="6" t="s">
        <v>4543</v>
      </c>
      <c r="T2771" s="6" t="s">
        <v>3847</v>
      </c>
    </row>
    <row r="2772" spans="1:20" x14ac:dyDescent="0.25">
      <c r="A2772" s="6" t="s">
        <v>8242</v>
      </c>
      <c r="B2772" s="7">
        <f>(#REF!/#REF!)*10000000</f>
        <v>3763.2704801140862</v>
      </c>
      <c r="C2772" s="8">
        <v>4.75</v>
      </c>
      <c r="D2772" s="9">
        <v>12622</v>
      </c>
      <c r="E2772" s="6">
        <v>3</v>
      </c>
      <c r="F2772" s="6">
        <v>5</v>
      </c>
      <c r="G2772" s="6">
        <v>4</v>
      </c>
      <c r="H2772" s="6" t="s">
        <v>19785</v>
      </c>
      <c r="I2772" s="6">
        <v>1</v>
      </c>
      <c r="J2772" s="6">
        <v>4</v>
      </c>
      <c r="K2772" s="6">
        <v>28</v>
      </c>
      <c r="L2772" s="6" t="s">
        <v>31</v>
      </c>
      <c r="M2772" s="6" t="s">
        <v>19786</v>
      </c>
      <c r="N2772" s="6">
        <v>5</v>
      </c>
      <c r="O2772" s="6">
        <v>5</v>
      </c>
      <c r="P2772" s="6">
        <v>5</v>
      </c>
      <c r="Q2772" s="6">
        <v>3</v>
      </c>
      <c r="R2772" s="6" t="s">
        <v>8241</v>
      </c>
      <c r="S2772" s="6" t="s">
        <v>1482</v>
      </c>
      <c r="T2772" s="6" t="s">
        <v>3847</v>
      </c>
    </row>
    <row r="2773" spans="1:20" x14ac:dyDescent="0.25">
      <c r="A2773" s="6" t="s">
        <v>16857</v>
      </c>
      <c r="B2773" s="7">
        <f>(#REF!/#REF!)*10000000</f>
        <v>3764.0295647413086</v>
      </c>
      <c r="C2773" s="8">
        <v>5.5</v>
      </c>
      <c r="D2773" s="9">
        <v>14612</v>
      </c>
      <c r="E2773" s="6">
        <v>4</v>
      </c>
      <c r="F2773" s="6">
        <v>5</v>
      </c>
      <c r="G2773" s="6">
        <v>4</v>
      </c>
      <c r="H2773" s="6" t="s">
        <v>19785</v>
      </c>
      <c r="I2773" s="6">
        <v>2</v>
      </c>
      <c r="J2773" s="6">
        <v>5</v>
      </c>
      <c r="K2773" s="6">
        <v>13</v>
      </c>
      <c r="L2773" s="6" t="s">
        <v>270</v>
      </c>
      <c r="M2773" s="6" t="s">
        <v>19790</v>
      </c>
      <c r="N2773" s="6">
        <v>3</v>
      </c>
      <c r="O2773" s="6">
        <v>4</v>
      </c>
      <c r="P2773" s="6">
        <v>4</v>
      </c>
      <c r="Q2773" s="6">
        <v>4.5</v>
      </c>
      <c r="R2773" s="6" t="s">
        <v>16856</v>
      </c>
      <c r="S2773" s="6" t="s">
        <v>2419</v>
      </c>
      <c r="T2773" s="6" t="s">
        <v>2112</v>
      </c>
    </row>
    <row r="2774" spans="1:20" x14ac:dyDescent="0.25">
      <c r="A2774" s="6" t="s">
        <v>7546</v>
      </c>
      <c r="B2774" s="7">
        <f>(#REF!/#REF!)*10000000</f>
        <v>3800.2387584560288</v>
      </c>
      <c r="C2774" s="8">
        <v>1.91</v>
      </c>
      <c r="D2774" s="9">
        <v>5026</v>
      </c>
      <c r="E2774" s="6">
        <v>4</v>
      </c>
      <c r="F2774" s="6">
        <v>6</v>
      </c>
      <c r="G2774" s="6">
        <v>3</v>
      </c>
      <c r="H2774" s="6" t="s">
        <v>19785</v>
      </c>
      <c r="I2774" s="6">
        <v>1</v>
      </c>
      <c r="J2774" s="6">
        <v>6</v>
      </c>
      <c r="K2774" s="6">
        <v>26</v>
      </c>
      <c r="L2774" s="6" t="s">
        <v>304</v>
      </c>
      <c r="M2774" s="6" t="s">
        <v>19786</v>
      </c>
      <c r="N2774" s="6">
        <v>4.5</v>
      </c>
      <c r="O2774" s="6">
        <v>4</v>
      </c>
      <c r="P2774" s="6">
        <v>4</v>
      </c>
      <c r="Q2774" s="6">
        <v>4.5</v>
      </c>
      <c r="R2774" s="6" t="s">
        <v>7545</v>
      </c>
      <c r="S2774" s="6" t="s">
        <v>2774</v>
      </c>
      <c r="T2774" s="6" t="s">
        <v>7543</v>
      </c>
    </row>
    <row r="2775" spans="1:20" x14ac:dyDescent="0.25">
      <c r="A2775" s="6" t="s">
        <v>16880</v>
      </c>
      <c r="B2775" s="7">
        <f>(#REF!/#REF!)*10000000</f>
        <v>3805.8991436726928</v>
      </c>
      <c r="C2775" s="8">
        <v>6</v>
      </c>
      <c r="D2775" s="9">
        <v>15765</v>
      </c>
      <c r="E2775" s="6">
        <v>4</v>
      </c>
      <c r="F2775" s="6">
        <v>5</v>
      </c>
      <c r="G2775" s="6">
        <v>3</v>
      </c>
      <c r="H2775" s="6" t="s">
        <v>19785</v>
      </c>
      <c r="I2775" s="6">
        <v>0</v>
      </c>
      <c r="J2775" s="6">
        <v>2</v>
      </c>
      <c r="K2775" s="6">
        <v>2</v>
      </c>
      <c r="L2775" s="6" t="s">
        <v>143</v>
      </c>
      <c r="M2775" s="6" t="s">
        <v>19789</v>
      </c>
      <c r="N2775" s="6">
        <v>5</v>
      </c>
      <c r="O2775" s="6">
        <v>5</v>
      </c>
      <c r="P2775" s="6">
        <v>5</v>
      </c>
      <c r="Q2775" s="6">
        <v>5</v>
      </c>
      <c r="R2775" s="6"/>
      <c r="S2775" s="6"/>
      <c r="T2775" s="6" t="s">
        <v>16277</v>
      </c>
    </row>
    <row r="2776" spans="1:20" x14ac:dyDescent="0.25">
      <c r="A2776" s="6" t="s">
        <v>11498</v>
      </c>
      <c r="B2776" s="7">
        <f>(#REF!/#REF!)*10000000</f>
        <v>3829.0703017307396</v>
      </c>
      <c r="C2776" s="8">
        <v>5</v>
      </c>
      <c r="D2776" s="9">
        <v>13058</v>
      </c>
      <c r="E2776" s="6">
        <v>4</v>
      </c>
      <c r="F2776" s="6">
        <v>4</v>
      </c>
      <c r="G2776" s="6">
        <v>4</v>
      </c>
      <c r="H2776" s="6" t="s">
        <v>19791</v>
      </c>
      <c r="I2776" s="6">
        <v>3</v>
      </c>
      <c r="J2776" s="6">
        <v>13</v>
      </c>
      <c r="K2776" s="6">
        <v>20</v>
      </c>
      <c r="L2776" s="6" t="s">
        <v>527</v>
      </c>
      <c r="M2776" s="6" t="s">
        <v>19786</v>
      </c>
      <c r="N2776" s="6"/>
      <c r="O2776" s="6"/>
      <c r="P2776" s="6"/>
      <c r="Q2776" s="6"/>
      <c r="R2776" s="6" t="s">
        <v>11496</v>
      </c>
      <c r="S2776" s="6" t="s">
        <v>11497</v>
      </c>
      <c r="T2776" s="6" t="s">
        <v>11492</v>
      </c>
    </row>
    <row r="2777" spans="1:20" x14ac:dyDescent="0.25">
      <c r="A2777" s="6" t="s">
        <v>3806</v>
      </c>
      <c r="B2777" s="7">
        <f>(#REF!/#REF!)*10000000</f>
        <v>3830.21728145528</v>
      </c>
      <c r="C2777" s="8">
        <v>3.79</v>
      </c>
      <c r="D2777" s="9">
        <v>9895</v>
      </c>
      <c r="E2777" s="6">
        <v>5</v>
      </c>
      <c r="F2777" s="6">
        <v>5</v>
      </c>
      <c r="G2777" s="6">
        <v>3</v>
      </c>
      <c r="H2777" s="6" t="s">
        <v>19785</v>
      </c>
      <c r="I2777" s="6">
        <v>2</v>
      </c>
      <c r="J2777" s="6">
        <v>4</v>
      </c>
      <c r="K2777" s="6">
        <v>14</v>
      </c>
      <c r="L2777" s="6" t="s">
        <v>322</v>
      </c>
      <c r="M2777" s="6" t="s">
        <v>19786</v>
      </c>
      <c r="N2777" s="6">
        <v>4</v>
      </c>
      <c r="O2777" s="6">
        <v>4</v>
      </c>
      <c r="P2777" s="6">
        <v>4</v>
      </c>
      <c r="Q2777" s="6">
        <v>5</v>
      </c>
      <c r="R2777" s="6" t="s">
        <v>3804</v>
      </c>
      <c r="S2777" s="6" t="s">
        <v>3805</v>
      </c>
      <c r="T2777" s="6" t="s">
        <v>3802</v>
      </c>
    </row>
    <row r="2778" spans="1:20" x14ac:dyDescent="0.25">
      <c r="A2778" s="6" t="s">
        <v>2804</v>
      </c>
      <c r="B2778" s="7">
        <f>(#REF!/#REF!)*10000000</f>
        <v>3844.2305288161024</v>
      </c>
      <c r="C2778" s="8">
        <v>6.15</v>
      </c>
      <c r="D2778" s="9">
        <v>15998</v>
      </c>
      <c r="E2778" s="6">
        <v>3</v>
      </c>
      <c r="F2778" s="6">
        <v>5</v>
      </c>
      <c r="G2778" s="6">
        <v>4</v>
      </c>
      <c r="H2778" s="6" t="s">
        <v>19785</v>
      </c>
      <c r="I2778" s="6">
        <v>1</v>
      </c>
      <c r="J2778" s="6">
        <v>1</v>
      </c>
      <c r="K2778" s="6">
        <v>14</v>
      </c>
      <c r="L2778" s="6" t="s">
        <v>31</v>
      </c>
      <c r="M2778" s="6" t="s">
        <v>19786</v>
      </c>
      <c r="N2778" s="6">
        <v>5</v>
      </c>
      <c r="O2778" s="6">
        <v>5</v>
      </c>
      <c r="P2778" s="6">
        <v>5</v>
      </c>
      <c r="Q2778" s="6">
        <v>5</v>
      </c>
      <c r="R2778" s="6" t="s">
        <v>2802</v>
      </c>
      <c r="S2778" s="6" t="s">
        <v>171</v>
      </c>
      <c r="T2778" s="6" t="s">
        <v>2800</v>
      </c>
    </row>
    <row r="2779" spans="1:20" x14ac:dyDescent="0.25">
      <c r="A2779" s="6" t="s">
        <v>12125</v>
      </c>
      <c r="B2779" s="7">
        <f>(#REF!/#REF!)*10000000</f>
        <v>3850.1732577966004</v>
      </c>
      <c r="C2779" s="8">
        <v>7</v>
      </c>
      <c r="D2779" s="9">
        <v>18181</v>
      </c>
      <c r="E2779" s="6">
        <v>3</v>
      </c>
      <c r="F2779" s="6">
        <v>3</v>
      </c>
      <c r="G2779" s="6">
        <v>2</v>
      </c>
      <c r="H2779" s="6" t="s">
        <v>19785</v>
      </c>
      <c r="I2779" s="6">
        <v>1</v>
      </c>
      <c r="J2779" s="6">
        <v>12</v>
      </c>
      <c r="K2779" s="6">
        <v>40</v>
      </c>
      <c r="L2779" s="6" t="s">
        <v>304</v>
      </c>
      <c r="M2779" s="6" t="s">
        <v>19790</v>
      </c>
      <c r="N2779" s="6">
        <v>5</v>
      </c>
      <c r="O2779" s="6">
        <v>5</v>
      </c>
      <c r="P2779" s="6">
        <v>5</v>
      </c>
      <c r="Q2779" s="6">
        <v>5</v>
      </c>
      <c r="R2779" s="6" t="s">
        <v>5877</v>
      </c>
      <c r="S2779" s="6" t="s">
        <v>12124</v>
      </c>
      <c r="T2779" s="6" t="s">
        <v>1166</v>
      </c>
    </row>
    <row r="2780" spans="1:20" x14ac:dyDescent="0.25">
      <c r="A2780" s="6" t="s">
        <v>4572</v>
      </c>
      <c r="B2780" s="7">
        <f>(#REF!/#REF!)*10000000</f>
        <v>3880.0037853695467</v>
      </c>
      <c r="C2780" s="8">
        <v>4.0999999999999996</v>
      </c>
      <c r="D2780" s="9">
        <v>10567</v>
      </c>
      <c r="E2780" s="6">
        <v>5</v>
      </c>
      <c r="F2780" s="6">
        <v>5</v>
      </c>
      <c r="G2780" s="6">
        <v>2</v>
      </c>
      <c r="H2780" s="6" t="s">
        <v>19785</v>
      </c>
      <c r="I2780" s="6">
        <v>1</v>
      </c>
      <c r="J2780" s="6">
        <v>10</v>
      </c>
      <c r="K2780" s="6">
        <v>15</v>
      </c>
      <c r="L2780" s="6" t="s">
        <v>270</v>
      </c>
      <c r="M2780" s="6" t="s">
        <v>19786</v>
      </c>
      <c r="N2780" s="6">
        <v>4</v>
      </c>
      <c r="O2780" s="6">
        <v>4</v>
      </c>
      <c r="P2780" s="6">
        <v>4</v>
      </c>
      <c r="Q2780" s="6">
        <v>5</v>
      </c>
      <c r="R2780" s="6" t="s">
        <v>4550</v>
      </c>
      <c r="S2780" s="6" t="s">
        <v>4571</v>
      </c>
      <c r="T2780" s="6" t="s">
        <v>4569</v>
      </c>
    </row>
    <row r="2781" spans="1:20" x14ac:dyDescent="0.25">
      <c r="A2781" s="6" t="s">
        <v>11090</v>
      </c>
      <c r="B2781" s="7">
        <f>(#REF!/#REF!)*10000000</f>
        <v>3880.0553059108192</v>
      </c>
      <c r="C2781" s="8">
        <v>4.49</v>
      </c>
      <c r="D2781" s="9">
        <v>11572</v>
      </c>
      <c r="E2781" s="6">
        <v>5</v>
      </c>
      <c r="F2781" s="6">
        <v>5</v>
      </c>
      <c r="G2781" s="6">
        <v>4</v>
      </c>
      <c r="H2781" s="6" t="s">
        <v>19785</v>
      </c>
      <c r="I2781" s="6">
        <v>1</v>
      </c>
      <c r="J2781" s="6">
        <v>4</v>
      </c>
      <c r="K2781" s="6">
        <v>15</v>
      </c>
      <c r="L2781" s="6" t="s">
        <v>143</v>
      </c>
      <c r="M2781" s="6" t="s">
        <v>19786</v>
      </c>
      <c r="N2781" s="6">
        <v>4</v>
      </c>
      <c r="O2781" s="6">
        <v>4</v>
      </c>
      <c r="P2781" s="6">
        <v>4</v>
      </c>
      <c r="Q2781" s="6">
        <v>5</v>
      </c>
      <c r="R2781" s="6" t="s">
        <v>11089</v>
      </c>
      <c r="S2781" s="6" t="s">
        <v>6376</v>
      </c>
      <c r="T2781" s="6" t="s">
        <v>4569</v>
      </c>
    </row>
    <row r="2782" spans="1:20" x14ac:dyDescent="0.25">
      <c r="A2782" s="6" t="s">
        <v>5677</v>
      </c>
      <c r="B2782" s="7">
        <f>(#REF!/#REF!)*10000000</f>
        <v>3880.2154660823517</v>
      </c>
      <c r="C2782" s="8">
        <v>4.25</v>
      </c>
      <c r="D2782" s="9">
        <v>10953</v>
      </c>
      <c r="E2782" s="6">
        <v>5</v>
      </c>
      <c r="F2782" s="6">
        <v>5</v>
      </c>
      <c r="G2782" s="6">
        <v>4</v>
      </c>
      <c r="H2782" s="6" t="s">
        <v>19785</v>
      </c>
      <c r="I2782" s="6">
        <v>1</v>
      </c>
      <c r="J2782" s="6">
        <v>4</v>
      </c>
      <c r="K2782" s="6">
        <v>15</v>
      </c>
      <c r="L2782" s="6" t="s">
        <v>270</v>
      </c>
      <c r="M2782" s="6" t="s">
        <v>19786</v>
      </c>
      <c r="N2782" s="6">
        <v>4</v>
      </c>
      <c r="O2782" s="6">
        <v>4</v>
      </c>
      <c r="P2782" s="6">
        <v>4</v>
      </c>
      <c r="Q2782" s="6">
        <v>5</v>
      </c>
      <c r="R2782" s="6" t="s">
        <v>93</v>
      </c>
      <c r="S2782" s="6" t="s">
        <v>5676</v>
      </c>
      <c r="T2782" s="6" t="s">
        <v>5674</v>
      </c>
    </row>
    <row r="2783" spans="1:20" x14ac:dyDescent="0.25">
      <c r="A2783" s="6" t="s">
        <v>7552</v>
      </c>
      <c r="B2783" s="7">
        <f>(#REF!/#REF!)*10000000</f>
        <v>3900.0177273533063</v>
      </c>
      <c r="C2783" s="8">
        <v>2.2000000000000002</v>
      </c>
      <c r="D2783" s="9">
        <v>5641</v>
      </c>
      <c r="E2783" s="6">
        <v>4</v>
      </c>
      <c r="F2783" s="6">
        <v>6</v>
      </c>
      <c r="G2783" s="6">
        <v>3</v>
      </c>
      <c r="H2783" s="6" t="s">
        <v>19785</v>
      </c>
      <c r="I2783" s="6">
        <v>1</v>
      </c>
      <c r="J2783" s="6">
        <v>10</v>
      </c>
      <c r="K2783" s="6">
        <v>26</v>
      </c>
      <c r="L2783" s="6" t="s">
        <v>527</v>
      </c>
      <c r="M2783" s="6" t="s">
        <v>19786</v>
      </c>
      <c r="N2783" s="6">
        <v>4.5</v>
      </c>
      <c r="O2783" s="6">
        <v>4</v>
      </c>
      <c r="P2783" s="6">
        <v>4</v>
      </c>
      <c r="Q2783" s="6">
        <v>4.5</v>
      </c>
      <c r="R2783" s="6" t="s">
        <v>7551</v>
      </c>
      <c r="S2783" s="6" t="s">
        <v>2774</v>
      </c>
      <c r="T2783" s="6" t="s">
        <v>7549</v>
      </c>
    </row>
    <row r="2784" spans="1:20" x14ac:dyDescent="0.25">
      <c r="A2784" s="6" t="s">
        <v>15609</v>
      </c>
      <c r="B2784" s="7">
        <f>(#REF!/#REF!)*10000000</f>
        <v>3949.9670836076366</v>
      </c>
      <c r="C2784" s="8">
        <v>7.8</v>
      </c>
      <c r="D2784" s="9">
        <v>19747</v>
      </c>
      <c r="E2784" s="6">
        <v>4</v>
      </c>
      <c r="F2784" s="6">
        <v>4</v>
      </c>
      <c r="G2784" s="6">
        <v>0</v>
      </c>
      <c r="H2784" s="6" t="s">
        <v>19785</v>
      </c>
      <c r="I2784" s="6">
        <v>0</v>
      </c>
      <c r="J2784" s="6">
        <v>6</v>
      </c>
      <c r="K2784" s="6">
        <v>6</v>
      </c>
      <c r="L2784" s="6"/>
      <c r="M2784" s="6" t="s">
        <v>19789</v>
      </c>
      <c r="N2784" s="6"/>
      <c r="O2784" s="6"/>
      <c r="P2784" s="6"/>
      <c r="Q2784" s="6"/>
      <c r="R2784" s="6" t="s">
        <v>234</v>
      </c>
      <c r="S2784" s="6"/>
      <c r="T2784" s="6" t="s">
        <v>2752</v>
      </c>
    </row>
    <row r="2785" spans="1:20" x14ac:dyDescent="0.25">
      <c r="A2785" s="6" t="s">
        <v>15920</v>
      </c>
      <c r="B2785" s="7">
        <f>(#REF!/#REF!)*10000000</f>
        <v>3949.9976764719549</v>
      </c>
      <c r="C2785" s="8">
        <v>8.5</v>
      </c>
      <c r="D2785" s="9">
        <v>21519</v>
      </c>
      <c r="E2785" s="6">
        <v>4</v>
      </c>
      <c r="F2785" s="6">
        <v>4</v>
      </c>
      <c r="G2785" s="6">
        <v>0</v>
      </c>
      <c r="H2785" s="6" t="s">
        <v>19785</v>
      </c>
      <c r="I2785" s="6">
        <v>0</v>
      </c>
      <c r="J2785" s="6">
        <v>27</v>
      </c>
      <c r="K2785" s="6">
        <v>27</v>
      </c>
      <c r="L2785" s="6"/>
      <c r="M2785" s="6" t="s">
        <v>19789</v>
      </c>
      <c r="N2785" s="6"/>
      <c r="O2785" s="6"/>
      <c r="P2785" s="6"/>
      <c r="Q2785" s="6"/>
      <c r="R2785" s="6" t="s">
        <v>356</v>
      </c>
      <c r="S2785" s="6"/>
      <c r="T2785" s="6" t="s">
        <v>2752</v>
      </c>
    </row>
    <row r="2786" spans="1:20" x14ac:dyDescent="0.25">
      <c r="A2786" s="6" t="s">
        <v>16494</v>
      </c>
      <c r="B2786" s="7">
        <f>(#REF!/#REF!)*10000000</f>
        <v>3950</v>
      </c>
      <c r="C2786" s="8">
        <v>7.9</v>
      </c>
      <c r="D2786" s="9">
        <v>20000</v>
      </c>
      <c r="E2786" s="6">
        <v>4</v>
      </c>
      <c r="F2786" s="6">
        <v>4</v>
      </c>
      <c r="G2786" s="6">
        <v>4</v>
      </c>
      <c r="H2786" s="6" t="s">
        <v>19785</v>
      </c>
      <c r="I2786" s="6">
        <v>0</v>
      </c>
      <c r="J2786" s="6">
        <v>34</v>
      </c>
      <c r="K2786" s="6">
        <v>42</v>
      </c>
      <c r="L2786" s="6"/>
      <c r="M2786" s="6" t="s">
        <v>19789</v>
      </c>
      <c r="N2786" s="6"/>
      <c r="O2786" s="6"/>
      <c r="P2786" s="6"/>
      <c r="Q2786" s="6"/>
      <c r="R2786" s="6" t="s">
        <v>93</v>
      </c>
      <c r="S2786" s="6"/>
      <c r="T2786" s="6" t="s">
        <v>16491</v>
      </c>
    </row>
    <row r="2787" spans="1:20" x14ac:dyDescent="0.25">
      <c r="A2787" s="6" t="s">
        <v>14702</v>
      </c>
      <c r="B2787" s="7">
        <f>(#REF!/#REF!)*10000000</f>
        <v>3957.8947368421054</v>
      </c>
      <c r="C2787" s="8">
        <v>7.52</v>
      </c>
      <c r="D2787" s="9">
        <v>19000</v>
      </c>
      <c r="E2787" s="6">
        <v>4</v>
      </c>
      <c r="F2787" s="6">
        <v>4</v>
      </c>
      <c r="G2787" s="6">
        <v>3</v>
      </c>
      <c r="H2787" s="6" t="s">
        <v>19785</v>
      </c>
      <c r="I2787" s="6">
        <v>0</v>
      </c>
      <c r="J2787" s="6">
        <v>15</v>
      </c>
      <c r="K2787" s="6">
        <v>15</v>
      </c>
      <c r="L2787" s="6" t="s">
        <v>31</v>
      </c>
      <c r="M2787" s="6" t="s">
        <v>19789</v>
      </c>
      <c r="N2787" s="6"/>
      <c r="O2787" s="6"/>
      <c r="P2787" s="6"/>
      <c r="Q2787" s="6"/>
      <c r="R2787" s="6" t="s">
        <v>234</v>
      </c>
      <c r="S2787" s="6"/>
      <c r="T2787" s="6" t="s">
        <v>2752</v>
      </c>
    </row>
    <row r="2788" spans="1:20" x14ac:dyDescent="0.25">
      <c r="A2788" s="6" t="s">
        <v>3950</v>
      </c>
      <c r="B2788" s="7">
        <f>(#REF!/#REF!)*10000000</f>
        <v>3980.0466992146039</v>
      </c>
      <c r="C2788" s="8">
        <v>11.25</v>
      </c>
      <c r="D2788" s="9">
        <v>28266</v>
      </c>
      <c r="E2788" s="6">
        <v>4</v>
      </c>
      <c r="F2788" s="6">
        <v>5</v>
      </c>
      <c r="G2788" s="6">
        <v>4</v>
      </c>
      <c r="H2788" s="6" t="s">
        <v>19791</v>
      </c>
      <c r="I2788" s="6">
        <v>2</v>
      </c>
      <c r="J2788" s="6">
        <v>2</v>
      </c>
      <c r="K2788" s="6">
        <v>17</v>
      </c>
      <c r="L2788" s="6" t="s">
        <v>527</v>
      </c>
      <c r="M2788" s="6" t="s">
        <v>19786</v>
      </c>
      <c r="N2788" s="6">
        <v>5</v>
      </c>
      <c r="O2788" s="6">
        <v>5</v>
      </c>
      <c r="P2788" s="6">
        <v>5</v>
      </c>
      <c r="Q2788" s="6">
        <v>5</v>
      </c>
      <c r="R2788" s="6" t="s">
        <v>3949</v>
      </c>
      <c r="S2788" s="6" t="s">
        <v>2940</v>
      </c>
      <c r="T2788" s="6" t="s">
        <v>376</v>
      </c>
    </row>
    <row r="2789" spans="1:20" x14ac:dyDescent="0.25">
      <c r="A2789" s="6" t="s">
        <v>2765</v>
      </c>
      <c r="B2789" s="7">
        <f>(#REF!/#REF!)*10000000</f>
        <v>4060.5014719317837</v>
      </c>
      <c r="C2789" s="8">
        <v>4</v>
      </c>
      <c r="D2789" s="9">
        <v>9851</v>
      </c>
      <c r="E2789" s="6">
        <v>4</v>
      </c>
      <c r="F2789" s="6">
        <v>4</v>
      </c>
      <c r="G2789" s="6">
        <v>3</v>
      </c>
      <c r="H2789" s="6" t="s">
        <v>19785</v>
      </c>
      <c r="I2789" s="6">
        <v>0</v>
      </c>
      <c r="J2789" s="6">
        <v>17</v>
      </c>
      <c r="K2789" s="6">
        <v>17</v>
      </c>
      <c r="L2789" s="6"/>
      <c r="M2789" s="6" t="s">
        <v>19788</v>
      </c>
      <c r="N2789" s="6">
        <v>4</v>
      </c>
      <c r="O2789" s="6">
        <v>4</v>
      </c>
      <c r="P2789" s="6">
        <v>4</v>
      </c>
      <c r="Q2789" s="6">
        <v>5</v>
      </c>
      <c r="R2789" s="6"/>
      <c r="S2789" s="6"/>
      <c r="T2789" s="6" t="s">
        <v>2762</v>
      </c>
    </row>
    <row r="2790" spans="1:20" x14ac:dyDescent="0.25">
      <c r="A2790" s="6" t="s">
        <v>10030</v>
      </c>
      <c r="B2790" s="7">
        <f>(#REF!/#REF!)*10000000</f>
        <v>4072.1586513010548</v>
      </c>
      <c r="C2790" s="8">
        <v>10</v>
      </c>
      <c r="D2790" s="9">
        <v>24557</v>
      </c>
      <c r="E2790" s="6">
        <v>4</v>
      </c>
      <c r="F2790" s="6">
        <v>5</v>
      </c>
      <c r="G2790" s="6">
        <v>4</v>
      </c>
      <c r="H2790" s="6" t="s">
        <v>19785</v>
      </c>
      <c r="I2790" s="6">
        <v>1</v>
      </c>
      <c r="J2790" s="6">
        <v>17</v>
      </c>
      <c r="K2790" s="6">
        <v>30</v>
      </c>
      <c r="L2790" s="6" t="s">
        <v>304</v>
      </c>
      <c r="M2790" s="6" t="s">
        <v>19790</v>
      </c>
      <c r="N2790" s="6">
        <v>4.5</v>
      </c>
      <c r="O2790" s="6">
        <v>4.5</v>
      </c>
      <c r="P2790" s="6">
        <v>4.5</v>
      </c>
      <c r="Q2790" s="6">
        <v>5</v>
      </c>
      <c r="R2790" s="6" t="s">
        <v>10028</v>
      </c>
      <c r="S2790" s="6" t="s">
        <v>10012</v>
      </c>
      <c r="T2790" s="6" t="s">
        <v>2078</v>
      </c>
    </row>
    <row r="2791" spans="1:20" x14ac:dyDescent="0.25">
      <c r="A2791" s="6" t="s">
        <v>3925</v>
      </c>
      <c r="B2791" s="7">
        <f>(#REF!/#REF!)*10000000</f>
        <v>4095.163806552262</v>
      </c>
      <c r="C2791" s="8">
        <v>6.3</v>
      </c>
      <c r="D2791" s="9">
        <v>15384</v>
      </c>
      <c r="E2791" s="6">
        <v>5</v>
      </c>
      <c r="F2791" s="6">
        <v>6</v>
      </c>
      <c r="G2791" s="6">
        <v>4</v>
      </c>
      <c r="H2791" s="6" t="s">
        <v>19785</v>
      </c>
      <c r="I2791" s="6">
        <v>0</v>
      </c>
      <c r="J2791" s="6">
        <v>10</v>
      </c>
      <c r="K2791" s="6">
        <v>30</v>
      </c>
      <c r="L2791" s="6" t="s">
        <v>143</v>
      </c>
      <c r="M2791" s="6" t="s">
        <v>19789</v>
      </c>
      <c r="N2791" s="6"/>
      <c r="O2791" s="6"/>
      <c r="P2791" s="6"/>
      <c r="Q2791" s="6"/>
      <c r="R2791" s="6" t="s">
        <v>3923</v>
      </c>
      <c r="S2791" s="6" t="s">
        <v>3924</v>
      </c>
      <c r="T2791" s="6" t="s">
        <v>596</v>
      </c>
    </row>
    <row r="2792" spans="1:20" x14ac:dyDescent="0.25">
      <c r="A2792" s="6" t="s">
        <v>11474</v>
      </c>
      <c r="B2792" s="7">
        <f>(#REF!/#REF!)*10000000</f>
        <v>4115.0764748725414</v>
      </c>
      <c r="C2792" s="8">
        <v>4.5199999999999996</v>
      </c>
      <c r="D2792" s="9">
        <v>10984</v>
      </c>
      <c r="E2792" s="6">
        <v>5</v>
      </c>
      <c r="F2792" s="6">
        <v>5</v>
      </c>
      <c r="G2792" s="6">
        <v>4</v>
      </c>
      <c r="H2792" s="6" t="s">
        <v>19791</v>
      </c>
      <c r="I2792" s="6">
        <v>3</v>
      </c>
      <c r="J2792" s="6">
        <v>14</v>
      </c>
      <c r="K2792" s="6">
        <v>14</v>
      </c>
      <c r="L2792" s="6" t="s">
        <v>31</v>
      </c>
      <c r="M2792" s="6" t="s">
        <v>19790</v>
      </c>
      <c r="N2792" s="6">
        <v>5</v>
      </c>
      <c r="O2792" s="6">
        <v>4</v>
      </c>
      <c r="P2792" s="6">
        <v>4.5</v>
      </c>
      <c r="Q2792" s="6">
        <v>4</v>
      </c>
      <c r="R2792" s="6"/>
      <c r="S2792" s="6" t="s">
        <v>171</v>
      </c>
      <c r="T2792" s="6" t="s">
        <v>942</v>
      </c>
    </row>
    <row r="2793" spans="1:20" x14ac:dyDescent="0.25">
      <c r="A2793" s="6" t="s">
        <v>8142</v>
      </c>
      <c r="B2793" s="7">
        <f>(#REF!/#REF!)*10000000</f>
        <v>4119.3670450636391</v>
      </c>
      <c r="C2793" s="8">
        <v>4.79</v>
      </c>
      <c r="D2793" s="9">
        <v>11628</v>
      </c>
      <c r="E2793" s="6">
        <v>5</v>
      </c>
      <c r="F2793" s="6">
        <v>5</v>
      </c>
      <c r="G2793" s="6">
        <v>4</v>
      </c>
      <c r="H2793" s="6" t="s">
        <v>19791</v>
      </c>
      <c r="I2793" s="6">
        <v>3</v>
      </c>
      <c r="J2793" s="6">
        <v>14</v>
      </c>
      <c r="K2793" s="6">
        <v>14</v>
      </c>
      <c r="L2793" s="6" t="s">
        <v>703</v>
      </c>
      <c r="M2793" s="6" t="s">
        <v>19786</v>
      </c>
      <c r="N2793" s="6">
        <v>5</v>
      </c>
      <c r="O2793" s="6">
        <v>4</v>
      </c>
      <c r="P2793" s="6">
        <v>4.5</v>
      </c>
      <c r="Q2793" s="6">
        <v>4</v>
      </c>
      <c r="R2793" s="6"/>
      <c r="S2793" s="6" t="s">
        <v>171</v>
      </c>
      <c r="T2793" s="6" t="s">
        <v>942</v>
      </c>
    </row>
    <row r="2794" spans="1:20" x14ac:dyDescent="0.25">
      <c r="A2794" s="6" t="s">
        <v>7853</v>
      </c>
      <c r="B2794" s="7">
        <f>(#REF!/#REF!)*10000000</f>
        <v>4200</v>
      </c>
      <c r="C2794" s="8">
        <v>7.56</v>
      </c>
      <c r="D2794" s="9">
        <v>18000</v>
      </c>
      <c r="E2794" s="6">
        <v>4</v>
      </c>
      <c r="F2794" s="6">
        <v>4</v>
      </c>
      <c r="G2794" s="6">
        <v>4</v>
      </c>
      <c r="H2794" s="6" t="s">
        <v>19791</v>
      </c>
      <c r="I2794" s="6">
        <v>2</v>
      </c>
      <c r="J2794" s="6">
        <v>23</v>
      </c>
      <c r="K2794" s="6">
        <v>34</v>
      </c>
      <c r="L2794" s="6" t="s">
        <v>31</v>
      </c>
      <c r="M2794" s="6" t="s">
        <v>19786</v>
      </c>
      <c r="N2794" s="6">
        <v>5</v>
      </c>
      <c r="O2794" s="6">
        <v>4</v>
      </c>
      <c r="P2794" s="6">
        <v>4</v>
      </c>
      <c r="Q2794" s="6">
        <v>5</v>
      </c>
      <c r="R2794" s="6" t="s">
        <v>7850</v>
      </c>
      <c r="S2794" s="6" t="s">
        <v>7851</v>
      </c>
      <c r="T2794" s="6" t="s">
        <v>2521</v>
      </c>
    </row>
    <row r="2795" spans="1:20" x14ac:dyDescent="0.25">
      <c r="A2795" s="6" t="s">
        <v>13174</v>
      </c>
      <c r="B2795" s="7">
        <f>(#REF!/#REF!)*10000000</f>
        <v>4200</v>
      </c>
      <c r="C2795" s="8">
        <v>4.2</v>
      </c>
      <c r="D2795" s="9">
        <v>10000</v>
      </c>
      <c r="E2795" s="6">
        <v>4</v>
      </c>
      <c r="F2795" s="6">
        <v>4</v>
      </c>
      <c r="G2795" s="6">
        <v>4</v>
      </c>
      <c r="H2795" s="6" t="s">
        <v>19785</v>
      </c>
      <c r="I2795" s="6">
        <v>1</v>
      </c>
      <c r="J2795" s="6">
        <v>25</v>
      </c>
      <c r="K2795" s="6">
        <v>29</v>
      </c>
      <c r="L2795" s="6" t="s">
        <v>703</v>
      </c>
      <c r="M2795" s="6" t="s">
        <v>19786</v>
      </c>
      <c r="N2795" s="6">
        <v>5</v>
      </c>
      <c r="O2795" s="6">
        <v>5</v>
      </c>
      <c r="P2795" s="6">
        <v>5</v>
      </c>
      <c r="Q2795" s="6">
        <v>5</v>
      </c>
      <c r="R2795" s="6" t="s">
        <v>13172</v>
      </c>
      <c r="S2795" s="6" t="s">
        <v>13173</v>
      </c>
      <c r="T2795" s="6" t="s">
        <v>167</v>
      </c>
    </row>
    <row r="2796" spans="1:20" x14ac:dyDescent="0.25">
      <c r="A2796" s="6" t="s">
        <v>5056</v>
      </c>
      <c r="B2796" s="7">
        <f>(#REF!/#REF!)*10000000</f>
        <v>4200.0943841434637</v>
      </c>
      <c r="C2796" s="8">
        <v>4.45</v>
      </c>
      <c r="D2796" s="9">
        <v>10595</v>
      </c>
      <c r="E2796" s="6">
        <v>4</v>
      </c>
      <c r="F2796" s="6">
        <v>4</v>
      </c>
      <c r="G2796" s="6">
        <v>4</v>
      </c>
      <c r="H2796" s="6" t="s">
        <v>19791</v>
      </c>
      <c r="I2796" s="6">
        <v>3</v>
      </c>
      <c r="J2796" s="6">
        <v>8</v>
      </c>
      <c r="K2796" s="6">
        <v>31</v>
      </c>
      <c r="L2796" s="6" t="s">
        <v>322</v>
      </c>
      <c r="M2796" s="6" t="s">
        <v>19786</v>
      </c>
      <c r="N2796" s="6">
        <v>4.5</v>
      </c>
      <c r="O2796" s="6">
        <v>4.5</v>
      </c>
      <c r="P2796" s="6">
        <v>4</v>
      </c>
      <c r="Q2796" s="6">
        <v>3.5</v>
      </c>
      <c r="R2796" s="6" t="s">
        <v>5054</v>
      </c>
      <c r="S2796" s="6" t="s">
        <v>171</v>
      </c>
      <c r="T2796" s="6" t="s">
        <v>5050</v>
      </c>
    </row>
    <row r="2797" spans="1:20" x14ac:dyDescent="0.25">
      <c r="A2797" s="6" t="s">
        <v>17260</v>
      </c>
      <c r="B2797" s="7">
        <f>(#REF!/#REF!)*10000000</f>
        <v>4200.1120029867461</v>
      </c>
      <c r="C2797" s="8">
        <v>4.5</v>
      </c>
      <c r="D2797" s="9">
        <v>10714</v>
      </c>
      <c r="E2797" s="6">
        <v>4</v>
      </c>
      <c r="F2797" s="6">
        <v>6</v>
      </c>
      <c r="G2797" s="6">
        <v>4</v>
      </c>
      <c r="H2797" s="6" t="s">
        <v>19785</v>
      </c>
      <c r="I2797" s="6">
        <v>1</v>
      </c>
      <c r="J2797" s="6">
        <v>17</v>
      </c>
      <c r="K2797" s="6">
        <v>33</v>
      </c>
      <c r="L2797" s="6"/>
      <c r="M2797" s="6" t="s">
        <v>19786</v>
      </c>
      <c r="N2797" s="6">
        <v>5</v>
      </c>
      <c r="O2797" s="6">
        <v>5</v>
      </c>
      <c r="P2797" s="6">
        <v>5</v>
      </c>
      <c r="Q2797" s="6">
        <v>5</v>
      </c>
      <c r="R2797" s="6" t="s">
        <v>17259</v>
      </c>
      <c r="S2797" s="6" t="s">
        <v>182</v>
      </c>
      <c r="T2797" s="6" t="s">
        <v>167</v>
      </c>
    </row>
    <row r="2798" spans="1:20" x14ac:dyDescent="0.25">
      <c r="A2798" s="6" t="s">
        <v>9376</v>
      </c>
      <c r="B2798" s="7">
        <f>(#REF!/#REF!)*10000000</f>
        <v>4200.357030347579</v>
      </c>
      <c r="C2798" s="8">
        <v>4</v>
      </c>
      <c r="D2798" s="9">
        <v>9523</v>
      </c>
      <c r="E2798" s="6">
        <v>4</v>
      </c>
      <c r="F2798" s="6">
        <v>5</v>
      </c>
      <c r="G2798" s="6">
        <v>4</v>
      </c>
      <c r="H2798" s="6" t="s">
        <v>19785</v>
      </c>
      <c r="I2798" s="6">
        <v>1</v>
      </c>
      <c r="J2798" s="6">
        <v>15</v>
      </c>
      <c r="K2798" s="6">
        <v>29</v>
      </c>
      <c r="L2798" s="6" t="s">
        <v>31</v>
      </c>
      <c r="M2798" s="6" t="s">
        <v>19786</v>
      </c>
      <c r="N2798" s="6">
        <v>5</v>
      </c>
      <c r="O2798" s="6">
        <v>5</v>
      </c>
      <c r="P2798" s="6">
        <v>5</v>
      </c>
      <c r="Q2798" s="6">
        <v>5</v>
      </c>
      <c r="R2798" s="6" t="s">
        <v>9374</v>
      </c>
      <c r="S2798" s="6" t="s">
        <v>9375</v>
      </c>
      <c r="T2798" s="6" t="s">
        <v>6598</v>
      </c>
    </row>
    <row r="2799" spans="1:20" x14ac:dyDescent="0.25">
      <c r="A2799" s="6" t="s">
        <v>999</v>
      </c>
      <c r="B2799" s="7">
        <f>(#REF!/#REF!)*10000000</f>
        <v>4245.6835550523638</v>
      </c>
      <c r="C2799" s="8">
        <v>4.5</v>
      </c>
      <c r="D2799" s="9">
        <v>10599</v>
      </c>
      <c r="E2799" s="6">
        <v>5</v>
      </c>
      <c r="F2799" s="6">
        <v>5</v>
      </c>
      <c r="G2799" s="6">
        <v>4</v>
      </c>
      <c r="H2799" s="6" t="s">
        <v>19785</v>
      </c>
      <c r="I2799" s="6">
        <v>1</v>
      </c>
      <c r="J2799" s="6">
        <v>11</v>
      </c>
      <c r="K2799" s="6">
        <v>11</v>
      </c>
      <c r="L2799" s="6"/>
      <c r="M2799" s="6" t="s">
        <v>19788</v>
      </c>
      <c r="N2799" s="6">
        <v>3</v>
      </c>
      <c r="O2799" s="6">
        <v>4</v>
      </c>
      <c r="P2799" s="6">
        <v>4</v>
      </c>
      <c r="Q2799" s="6">
        <v>4</v>
      </c>
      <c r="R2799" s="6" t="s">
        <v>997</v>
      </c>
      <c r="S2799" s="6" t="s">
        <v>998</v>
      </c>
      <c r="T2799" s="6" t="s">
        <v>993</v>
      </c>
    </row>
    <row r="2800" spans="1:20" x14ac:dyDescent="0.25">
      <c r="A2800" s="6" t="s">
        <v>15874</v>
      </c>
      <c r="B2800" s="7">
        <f>(#REF!/#REF!)*10000000</f>
        <v>4250.0326925591735</v>
      </c>
      <c r="C2800" s="8">
        <v>6.5</v>
      </c>
      <c r="D2800" s="9">
        <v>15294</v>
      </c>
      <c r="E2800" s="6">
        <v>4</v>
      </c>
      <c r="F2800" s="6">
        <v>4</v>
      </c>
      <c r="G2800" s="6">
        <v>4</v>
      </c>
      <c r="H2800" s="6" t="s">
        <v>19791</v>
      </c>
      <c r="I2800" s="6">
        <v>3</v>
      </c>
      <c r="J2800" s="6">
        <v>0</v>
      </c>
      <c r="K2800" s="6">
        <v>40</v>
      </c>
      <c r="L2800" s="6" t="s">
        <v>270</v>
      </c>
      <c r="M2800" s="6" t="s">
        <v>19786</v>
      </c>
      <c r="N2800" s="6">
        <v>4</v>
      </c>
      <c r="O2800" s="6">
        <v>5</v>
      </c>
      <c r="P2800" s="6">
        <v>5</v>
      </c>
      <c r="Q2800" s="6">
        <v>4</v>
      </c>
      <c r="R2800" s="6" t="s">
        <v>530</v>
      </c>
      <c r="S2800" s="6" t="s">
        <v>15873</v>
      </c>
      <c r="T2800" s="6" t="s">
        <v>15870</v>
      </c>
    </row>
    <row r="2801" spans="1:20" x14ac:dyDescent="0.25">
      <c r="A2801" s="6" t="s">
        <v>9421</v>
      </c>
      <c r="B2801" s="7">
        <f>(#REF!/#REF!)*10000000</f>
        <v>4279.1984830625734</v>
      </c>
      <c r="C2801" s="8">
        <v>8.35</v>
      </c>
      <c r="D2801" s="9">
        <v>19513</v>
      </c>
      <c r="E2801" s="6">
        <v>4</v>
      </c>
      <c r="F2801" s="6">
        <v>6</v>
      </c>
      <c r="G2801" s="6">
        <v>3</v>
      </c>
      <c r="H2801" s="6" t="s">
        <v>19791</v>
      </c>
      <c r="I2801" s="6">
        <v>2</v>
      </c>
      <c r="J2801" s="6">
        <v>16</v>
      </c>
      <c r="K2801" s="6">
        <v>34</v>
      </c>
      <c r="L2801" s="6" t="s">
        <v>270</v>
      </c>
      <c r="M2801" s="6" t="s">
        <v>19786</v>
      </c>
      <c r="N2801" s="6">
        <v>5</v>
      </c>
      <c r="O2801" s="6">
        <v>4</v>
      </c>
      <c r="P2801" s="6">
        <v>4</v>
      </c>
      <c r="Q2801" s="6">
        <v>5</v>
      </c>
      <c r="R2801" s="6" t="s">
        <v>9419</v>
      </c>
      <c r="S2801" s="6" t="s">
        <v>9420</v>
      </c>
      <c r="T2801" s="6" t="s">
        <v>2521</v>
      </c>
    </row>
    <row r="2802" spans="1:20" x14ac:dyDescent="0.25">
      <c r="A2802" s="6" t="s">
        <v>14296</v>
      </c>
      <c r="B2802" s="7">
        <f>(#REF!/#REF!)*10000000</f>
        <v>4300.3354261632403</v>
      </c>
      <c r="C2802" s="8">
        <v>5</v>
      </c>
      <c r="D2802" s="9">
        <v>11627</v>
      </c>
      <c r="E2802" s="6">
        <v>3</v>
      </c>
      <c r="F2802" s="6">
        <v>4</v>
      </c>
      <c r="G2802" s="6">
        <v>3</v>
      </c>
      <c r="H2802" s="6" t="s">
        <v>19785</v>
      </c>
      <c r="I2802" s="6">
        <v>0</v>
      </c>
      <c r="J2802" s="6">
        <v>14</v>
      </c>
      <c r="K2802" s="6">
        <v>16</v>
      </c>
      <c r="L2802" s="6" t="s">
        <v>143</v>
      </c>
      <c r="M2802" s="6" t="s">
        <v>19790</v>
      </c>
      <c r="N2802" s="6">
        <v>4</v>
      </c>
      <c r="O2802" s="6">
        <v>4</v>
      </c>
      <c r="P2802" s="6">
        <v>4</v>
      </c>
      <c r="Q2802" s="6">
        <v>5</v>
      </c>
      <c r="R2802" s="6" t="s">
        <v>8889</v>
      </c>
      <c r="S2802" s="6" t="s">
        <v>14295</v>
      </c>
      <c r="T2802" s="6" t="s">
        <v>376</v>
      </c>
    </row>
    <row r="2803" spans="1:20" x14ac:dyDescent="0.25">
      <c r="A2803" s="6" t="s">
        <v>2842</v>
      </c>
      <c r="B2803" s="7">
        <f>(#REF!/#REF!)*10000000</f>
        <v>4327.5632490013322</v>
      </c>
      <c r="C2803" s="8">
        <v>3.25</v>
      </c>
      <c r="D2803" s="9">
        <v>7510</v>
      </c>
      <c r="E2803" s="6">
        <v>4</v>
      </c>
      <c r="F2803" s="6">
        <v>4</v>
      </c>
      <c r="G2803" s="6">
        <v>4</v>
      </c>
      <c r="H2803" s="6" t="s">
        <v>19785</v>
      </c>
      <c r="I2803" s="6">
        <v>1</v>
      </c>
      <c r="J2803" s="6">
        <v>17</v>
      </c>
      <c r="K2803" s="6">
        <v>17</v>
      </c>
      <c r="L2803" s="6" t="s">
        <v>206</v>
      </c>
      <c r="M2803" s="6" t="s">
        <v>19787</v>
      </c>
      <c r="N2803" s="6">
        <v>5</v>
      </c>
      <c r="O2803" s="6">
        <v>4</v>
      </c>
      <c r="P2803" s="6">
        <v>4</v>
      </c>
      <c r="Q2803" s="6">
        <v>5</v>
      </c>
      <c r="R2803" s="6" t="s">
        <v>2839</v>
      </c>
      <c r="S2803" s="6" t="s">
        <v>2840</v>
      </c>
      <c r="T2803" s="6" t="s">
        <v>2836</v>
      </c>
    </row>
    <row r="2804" spans="1:20" x14ac:dyDescent="0.25">
      <c r="A2804" s="6" t="s">
        <v>4078</v>
      </c>
      <c r="B2804" s="7">
        <f>(#REF!/#REF!)*10000000</f>
        <v>4337.0132233410168</v>
      </c>
      <c r="C2804" s="8">
        <v>7.15</v>
      </c>
      <c r="D2804" s="9">
        <v>16486</v>
      </c>
      <c r="E2804" s="6">
        <v>4</v>
      </c>
      <c r="F2804" s="6">
        <v>5</v>
      </c>
      <c r="G2804" s="6">
        <v>4</v>
      </c>
      <c r="H2804" s="6" t="s">
        <v>19785</v>
      </c>
      <c r="I2804" s="6">
        <v>3</v>
      </c>
      <c r="J2804" s="6">
        <v>7</v>
      </c>
      <c r="K2804" s="6">
        <v>27</v>
      </c>
      <c r="L2804" s="6" t="s">
        <v>270</v>
      </c>
      <c r="M2804" s="6" t="s">
        <v>19786</v>
      </c>
      <c r="N2804" s="6">
        <v>4</v>
      </c>
      <c r="O2804" s="6">
        <v>4</v>
      </c>
      <c r="P2804" s="6">
        <v>5</v>
      </c>
      <c r="Q2804" s="6">
        <v>4</v>
      </c>
      <c r="R2804" s="6" t="s">
        <v>4076</v>
      </c>
      <c r="S2804" s="6" t="s">
        <v>4077</v>
      </c>
      <c r="T2804" s="6" t="s">
        <v>2521</v>
      </c>
    </row>
    <row r="2805" spans="1:20" x14ac:dyDescent="0.25">
      <c r="A2805" s="6" t="s">
        <v>6084</v>
      </c>
      <c r="B2805" s="7">
        <f>(#REF!/#REF!)*10000000</f>
        <v>4337.0921465269903</v>
      </c>
      <c r="C2805" s="8">
        <v>6.5</v>
      </c>
      <c r="D2805" s="9">
        <v>14987</v>
      </c>
      <c r="E2805" s="6">
        <v>4</v>
      </c>
      <c r="F2805" s="6">
        <v>4</v>
      </c>
      <c r="G2805" s="6">
        <v>4</v>
      </c>
      <c r="H2805" s="6" t="s">
        <v>19785</v>
      </c>
      <c r="I2805" s="6">
        <v>1</v>
      </c>
      <c r="J2805" s="6">
        <v>3</v>
      </c>
      <c r="K2805" s="6">
        <v>27</v>
      </c>
      <c r="L2805" s="6" t="s">
        <v>31</v>
      </c>
      <c r="M2805" s="6" t="s">
        <v>19790</v>
      </c>
      <c r="N2805" s="6">
        <v>4</v>
      </c>
      <c r="O2805" s="6">
        <v>4</v>
      </c>
      <c r="P2805" s="6">
        <v>5</v>
      </c>
      <c r="Q2805" s="6">
        <v>4</v>
      </c>
      <c r="R2805" s="6"/>
      <c r="S2805" s="6" t="s">
        <v>6083</v>
      </c>
      <c r="T2805" s="6" t="s">
        <v>2521</v>
      </c>
    </row>
    <row r="2806" spans="1:20" x14ac:dyDescent="0.25">
      <c r="A2806" s="6" t="s">
        <v>1533</v>
      </c>
      <c r="B2806" s="7">
        <f>(#REF!/#REF!)*10000000</f>
        <v>4343.2835820895525</v>
      </c>
      <c r="C2806" s="8">
        <v>2.91</v>
      </c>
      <c r="D2806" s="9">
        <v>6700</v>
      </c>
      <c r="E2806" s="6">
        <v>4</v>
      </c>
      <c r="F2806" s="6">
        <v>4</v>
      </c>
      <c r="G2806" s="6">
        <v>3</v>
      </c>
      <c r="H2806" s="6" t="s">
        <v>19785</v>
      </c>
      <c r="I2806" s="6">
        <v>3</v>
      </c>
      <c r="J2806" s="6">
        <v>6</v>
      </c>
      <c r="K2806" s="6">
        <v>6</v>
      </c>
      <c r="L2806" s="6" t="s">
        <v>270</v>
      </c>
      <c r="M2806" s="6" t="s">
        <v>19789</v>
      </c>
      <c r="N2806" s="6">
        <v>5</v>
      </c>
      <c r="O2806" s="6">
        <v>5</v>
      </c>
      <c r="P2806" s="6">
        <v>5</v>
      </c>
      <c r="Q2806" s="6">
        <v>5</v>
      </c>
      <c r="R2806" s="6" t="s">
        <v>1530</v>
      </c>
      <c r="S2806" s="6" t="s">
        <v>1531</v>
      </c>
      <c r="T2806" s="6" t="s">
        <v>1526</v>
      </c>
    </row>
    <row r="2807" spans="1:20" x14ac:dyDescent="0.25">
      <c r="A2807" s="6" t="s">
        <v>3733</v>
      </c>
      <c r="B2807" s="7">
        <f>(#REF!/#REF!)*10000000</f>
        <v>4400.1173364623055</v>
      </c>
      <c r="C2807" s="8">
        <v>6</v>
      </c>
      <c r="D2807" s="9">
        <v>13636</v>
      </c>
      <c r="E2807" s="6">
        <v>4</v>
      </c>
      <c r="F2807" s="6">
        <v>6</v>
      </c>
      <c r="G2807" s="6">
        <v>4</v>
      </c>
      <c r="H2807" s="6" t="s">
        <v>19785</v>
      </c>
      <c r="I2807" s="6">
        <v>0</v>
      </c>
      <c r="J2807" s="6">
        <v>7</v>
      </c>
      <c r="K2807" s="6">
        <v>10</v>
      </c>
      <c r="L2807" s="6"/>
      <c r="M2807" s="6" t="s">
        <v>19790</v>
      </c>
      <c r="N2807" s="6"/>
      <c r="O2807" s="6"/>
      <c r="P2807" s="6"/>
      <c r="Q2807" s="6"/>
      <c r="R2807" s="6" t="s">
        <v>3732</v>
      </c>
      <c r="S2807" s="6"/>
      <c r="T2807" s="6" t="s">
        <v>3718</v>
      </c>
    </row>
    <row r="2808" spans="1:20" x14ac:dyDescent="0.25">
      <c r="A2808" s="6" t="s">
        <v>8283</v>
      </c>
      <c r="B2808" s="7">
        <f>(#REF!/#REF!)*10000000</f>
        <v>4400.2464137991728</v>
      </c>
      <c r="C2808" s="8">
        <v>5</v>
      </c>
      <c r="D2808" s="9">
        <v>11363</v>
      </c>
      <c r="E2808" s="6">
        <v>4</v>
      </c>
      <c r="F2808" s="6">
        <v>4</v>
      </c>
      <c r="G2808" s="6">
        <v>4</v>
      </c>
      <c r="H2808" s="6" t="s">
        <v>19785</v>
      </c>
      <c r="I2808" s="6">
        <v>3</v>
      </c>
      <c r="J2808" s="6">
        <v>2</v>
      </c>
      <c r="K2808" s="6">
        <v>40</v>
      </c>
      <c r="L2808" s="6" t="s">
        <v>143</v>
      </c>
      <c r="M2808" s="6" t="s">
        <v>19788</v>
      </c>
      <c r="N2808" s="6">
        <v>4</v>
      </c>
      <c r="O2808" s="6">
        <v>5</v>
      </c>
      <c r="P2808" s="6">
        <v>5</v>
      </c>
      <c r="Q2808" s="6">
        <v>4</v>
      </c>
      <c r="R2808" s="6" t="s">
        <v>8282</v>
      </c>
      <c r="S2808" s="6" t="s">
        <v>3629</v>
      </c>
      <c r="T2808" s="6" t="s">
        <v>8280</v>
      </c>
    </row>
    <row r="2809" spans="1:20" x14ac:dyDescent="0.25">
      <c r="A2809" s="6" t="s">
        <v>8289</v>
      </c>
      <c r="B2809" s="7">
        <f>(#REF!/#REF!)*10000000</f>
        <v>4500.0450004500044</v>
      </c>
      <c r="C2809" s="8">
        <v>5</v>
      </c>
      <c r="D2809" s="9">
        <v>11111</v>
      </c>
      <c r="E2809" s="6">
        <v>4</v>
      </c>
      <c r="F2809" s="6">
        <v>4</v>
      </c>
      <c r="G2809" s="6">
        <v>4</v>
      </c>
      <c r="H2809" s="6" t="s">
        <v>19791</v>
      </c>
      <c r="I2809" s="6">
        <v>3</v>
      </c>
      <c r="J2809" s="6">
        <v>2</v>
      </c>
      <c r="K2809" s="6">
        <v>4</v>
      </c>
      <c r="L2809" s="6" t="s">
        <v>143</v>
      </c>
      <c r="M2809" s="6" t="s">
        <v>19790</v>
      </c>
      <c r="N2809" s="6">
        <v>4</v>
      </c>
      <c r="O2809" s="6">
        <v>5</v>
      </c>
      <c r="P2809" s="6">
        <v>5</v>
      </c>
      <c r="Q2809" s="6">
        <v>4</v>
      </c>
      <c r="R2809" s="6" t="s">
        <v>8288</v>
      </c>
      <c r="S2809" s="6" t="s">
        <v>2774</v>
      </c>
      <c r="T2809" s="6" t="s">
        <v>8286</v>
      </c>
    </row>
    <row r="2810" spans="1:20" x14ac:dyDescent="0.25">
      <c r="A2810" s="6" t="s">
        <v>12433</v>
      </c>
      <c r="B2810" s="7">
        <f>(#REF!/#REF!)*10000000</f>
        <v>4500.2571575518605</v>
      </c>
      <c r="C2810" s="8">
        <v>5.25</v>
      </c>
      <c r="D2810" s="9">
        <v>11666</v>
      </c>
      <c r="E2810" s="6">
        <v>4</v>
      </c>
      <c r="F2810" s="6">
        <v>6</v>
      </c>
      <c r="G2810" s="6">
        <v>4</v>
      </c>
      <c r="H2810" s="6" t="s">
        <v>19785</v>
      </c>
      <c r="I2810" s="6">
        <v>1</v>
      </c>
      <c r="J2810" s="6">
        <v>7</v>
      </c>
      <c r="K2810" s="6">
        <v>21</v>
      </c>
      <c r="L2810" s="6" t="s">
        <v>270</v>
      </c>
      <c r="M2810" s="6" t="s">
        <v>19786</v>
      </c>
      <c r="N2810" s="6">
        <v>5</v>
      </c>
      <c r="O2810" s="6">
        <v>4</v>
      </c>
      <c r="P2810" s="6">
        <v>4</v>
      </c>
      <c r="Q2810" s="6">
        <v>3</v>
      </c>
      <c r="R2810" s="6" t="s">
        <v>12431</v>
      </c>
      <c r="S2810" s="6" t="s">
        <v>12432</v>
      </c>
      <c r="T2810" s="6" t="s">
        <v>12429</v>
      </c>
    </row>
    <row r="2811" spans="1:20" x14ac:dyDescent="0.25">
      <c r="A2811" s="6" t="s">
        <v>1805</v>
      </c>
      <c r="B2811" s="7">
        <f>(#REF!/#REF!)*10000000</f>
        <v>4500.2686727565824</v>
      </c>
      <c r="C2811" s="8">
        <v>3.35</v>
      </c>
      <c r="D2811" s="9">
        <v>7444</v>
      </c>
      <c r="E2811" s="6">
        <v>4</v>
      </c>
      <c r="F2811" s="6">
        <v>4</v>
      </c>
      <c r="G2811" s="6">
        <v>4</v>
      </c>
      <c r="H2811" s="6" t="s">
        <v>19785</v>
      </c>
      <c r="I2811" s="6">
        <v>1</v>
      </c>
      <c r="J2811" s="6">
        <v>2</v>
      </c>
      <c r="K2811" s="6">
        <v>4</v>
      </c>
      <c r="L2811" s="6"/>
      <c r="M2811" s="6" t="s">
        <v>19788</v>
      </c>
      <c r="N2811" s="6">
        <v>5</v>
      </c>
      <c r="O2811" s="6">
        <v>4</v>
      </c>
      <c r="P2811" s="6">
        <v>5</v>
      </c>
      <c r="Q2811" s="6">
        <v>5</v>
      </c>
      <c r="R2811" s="6" t="s">
        <v>1803</v>
      </c>
      <c r="S2811" s="6" t="s">
        <v>1804</v>
      </c>
      <c r="T2811" s="6" t="s">
        <v>1800</v>
      </c>
    </row>
    <row r="2812" spans="1:20" x14ac:dyDescent="0.25">
      <c r="A2812" s="6" t="s">
        <v>12320</v>
      </c>
      <c r="B2812" s="7">
        <f>(#REF!/#REF!)*10000000</f>
        <v>4550</v>
      </c>
      <c r="C2812" s="8">
        <v>4.55</v>
      </c>
      <c r="D2812" s="9">
        <v>10000</v>
      </c>
      <c r="E2812" s="6">
        <v>4</v>
      </c>
      <c r="F2812" s="6">
        <v>4</v>
      </c>
      <c r="G2812" s="6">
        <v>4</v>
      </c>
      <c r="H2812" s="6" t="s">
        <v>19785</v>
      </c>
      <c r="I2812" s="6">
        <v>0</v>
      </c>
      <c r="J2812" s="6">
        <v>11</v>
      </c>
      <c r="K2812" s="6">
        <v>24</v>
      </c>
      <c r="L2812" s="6" t="s">
        <v>143</v>
      </c>
      <c r="M2812" s="6" t="s">
        <v>19786</v>
      </c>
      <c r="N2812" s="6">
        <v>5</v>
      </c>
      <c r="O2812" s="6">
        <v>4.5</v>
      </c>
      <c r="P2812" s="6">
        <v>4</v>
      </c>
      <c r="Q2812" s="6">
        <v>4</v>
      </c>
      <c r="R2812" s="6" t="s">
        <v>12319</v>
      </c>
      <c r="S2812" s="6" t="s">
        <v>5540</v>
      </c>
      <c r="T2812" s="6" t="s">
        <v>12317</v>
      </c>
    </row>
    <row r="2813" spans="1:20" x14ac:dyDescent="0.25">
      <c r="A2813" s="6" t="s">
        <v>3181</v>
      </c>
      <c r="B2813" s="7">
        <f>(#REF!/#REF!)*10000000</f>
        <v>4553.2461967002355</v>
      </c>
      <c r="C2813" s="8">
        <v>4.25</v>
      </c>
      <c r="D2813" s="9">
        <v>9334</v>
      </c>
      <c r="E2813" s="6">
        <v>4</v>
      </c>
      <c r="F2813" s="6">
        <v>5</v>
      </c>
      <c r="G2813" s="6">
        <v>4</v>
      </c>
      <c r="H2813" s="6" t="s">
        <v>19785</v>
      </c>
      <c r="I2813" s="6">
        <v>1</v>
      </c>
      <c r="J2813" s="6">
        <v>14</v>
      </c>
      <c r="K2813" s="6">
        <v>14</v>
      </c>
      <c r="L2813" s="6"/>
      <c r="M2813" s="6" t="s">
        <v>19790</v>
      </c>
      <c r="N2813" s="6">
        <v>5</v>
      </c>
      <c r="O2813" s="6">
        <v>4.5</v>
      </c>
      <c r="P2813" s="6">
        <v>5</v>
      </c>
      <c r="Q2813" s="6">
        <v>5</v>
      </c>
      <c r="R2813" s="6" t="s">
        <v>3178</v>
      </c>
      <c r="S2813" s="6" t="s">
        <v>3179</v>
      </c>
      <c r="T2813" s="6" t="s">
        <v>3175</v>
      </c>
    </row>
    <row r="2814" spans="1:20" x14ac:dyDescent="0.25">
      <c r="A2814" s="6" t="s">
        <v>13542</v>
      </c>
      <c r="B2814" s="7">
        <f>(#REF!/#REF!)*10000000</f>
        <v>4613.147470290327</v>
      </c>
      <c r="C2814" s="8">
        <v>9.1999999999999993</v>
      </c>
      <c r="D2814" s="9">
        <v>19943</v>
      </c>
      <c r="E2814" s="6">
        <v>4</v>
      </c>
      <c r="F2814" s="6">
        <v>6</v>
      </c>
      <c r="G2814" s="6">
        <v>3</v>
      </c>
      <c r="H2814" s="6" t="s">
        <v>19791</v>
      </c>
      <c r="I2814" s="6">
        <v>2</v>
      </c>
      <c r="J2814" s="6">
        <v>5</v>
      </c>
      <c r="K2814" s="6">
        <v>34</v>
      </c>
      <c r="L2814" s="6" t="s">
        <v>703</v>
      </c>
      <c r="M2814" s="6" t="s">
        <v>19786</v>
      </c>
      <c r="N2814" s="6">
        <v>5</v>
      </c>
      <c r="O2814" s="6">
        <v>4</v>
      </c>
      <c r="P2814" s="6">
        <v>4</v>
      </c>
      <c r="Q2814" s="6">
        <v>5</v>
      </c>
      <c r="R2814" s="6" t="s">
        <v>13540</v>
      </c>
      <c r="S2814" s="6" t="s">
        <v>13541</v>
      </c>
      <c r="T2814" s="6" t="s">
        <v>13537</v>
      </c>
    </row>
    <row r="2815" spans="1:20" x14ac:dyDescent="0.25">
      <c r="A2815" s="6" t="s">
        <v>9099</v>
      </c>
      <c r="B2815" s="7">
        <f>(#REF!/#REF!)*10000000</f>
        <v>4632.3968918111177</v>
      </c>
      <c r="C2815" s="8">
        <v>3.1</v>
      </c>
      <c r="D2815" s="9">
        <v>6692</v>
      </c>
      <c r="E2815" s="6">
        <v>4</v>
      </c>
      <c r="F2815" s="6">
        <v>5</v>
      </c>
      <c r="G2815" s="6">
        <v>4</v>
      </c>
      <c r="H2815" s="6" t="s">
        <v>19791</v>
      </c>
      <c r="I2815" s="6">
        <v>3</v>
      </c>
      <c r="J2815" s="6">
        <v>8</v>
      </c>
      <c r="K2815" s="6">
        <v>8</v>
      </c>
      <c r="L2815" s="6" t="s">
        <v>703</v>
      </c>
      <c r="M2815" s="6" t="s">
        <v>19790</v>
      </c>
      <c r="N2815" s="6">
        <v>5</v>
      </c>
      <c r="O2815" s="6">
        <v>4</v>
      </c>
      <c r="P2815" s="6">
        <v>4</v>
      </c>
      <c r="Q2815" s="6">
        <v>5</v>
      </c>
      <c r="R2815" s="6" t="s">
        <v>9097</v>
      </c>
      <c r="S2815" s="6" t="s">
        <v>9098</v>
      </c>
      <c r="T2815" s="6" t="s">
        <v>2563</v>
      </c>
    </row>
    <row r="2816" spans="1:20" x14ac:dyDescent="0.25">
      <c r="A2816" s="6" t="s">
        <v>19764</v>
      </c>
      <c r="B2816" s="7">
        <f>(#REF!/#REF!)*10000000</f>
        <v>4640</v>
      </c>
      <c r="C2816" s="8">
        <v>5.8</v>
      </c>
      <c r="D2816" s="9">
        <v>12500</v>
      </c>
      <c r="E2816" s="6">
        <v>3</v>
      </c>
      <c r="F2816" s="6">
        <v>4</v>
      </c>
      <c r="G2816" s="6">
        <v>4</v>
      </c>
      <c r="H2816" s="6" t="s">
        <v>19791</v>
      </c>
      <c r="I2816" s="6">
        <v>3</v>
      </c>
      <c r="J2816" s="6">
        <v>9</v>
      </c>
      <c r="K2816" s="6">
        <v>9</v>
      </c>
      <c r="L2816" s="6" t="s">
        <v>143</v>
      </c>
      <c r="M2816" s="6" t="s">
        <v>19787</v>
      </c>
      <c r="N2816" s="6">
        <v>5</v>
      </c>
      <c r="O2816" s="6">
        <v>5</v>
      </c>
      <c r="P2816" s="6">
        <v>5</v>
      </c>
      <c r="Q2816" s="6">
        <v>5</v>
      </c>
      <c r="R2816" s="6" t="s">
        <v>19762</v>
      </c>
      <c r="S2816" s="6" t="s">
        <v>19763</v>
      </c>
      <c r="T2816" s="6" t="s">
        <v>19759</v>
      </c>
    </row>
    <row r="2817" spans="1:20" x14ac:dyDescent="0.25">
      <c r="A2817" s="6" t="s">
        <v>9414</v>
      </c>
      <c r="B2817" s="7">
        <f>(#REF!/#REF!)*10000000</f>
        <v>4690.0656814449922</v>
      </c>
      <c r="C2817" s="8">
        <v>9.14</v>
      </c>
      <c r="D2817" s="9">
        <v>19488</v>
      </c>
      <c r="E2817" s="6">
        <v>4</v>
      </c>
      <c r="F2817" s="6">
        <v>6</v>
      </c>
      <c r="G2817" s="6">
        <v>3</v>
      </c>
      <c r="H2817" s="6" t="s">
        <v>19785</v>
      </c>
      <c r="I2817" s="6">
        <v>3</v>
      </c>
      <c r="J2817" s="6">
        <v>16</v>
      </c>
      <c r="K2817" s="6">
        <v>34</v>
      </c>
      <c r="L2817" s="6" t="s">
        <v>270</v>
      </c>
      <c r="M2817" s="6" t="s">
        <v>19786</v>
      </c>
      <c r="N2817" s="6">
        <v>5</v>
      </c>
      <c r="O2817" s="6">
        <v>4</v>
      </c>
      <c r="P2817" s="6">
        <v>4</v>
      </c>
      <c r="Q2817" s="6">
        <v>5</v>
      </c>
      <c r="R2817" s="6" t="s">
        <v>9412</v>
      </c>
      <c r="S2817" s="6" t="s">
        <v>9413</v>
      </c>
      <c r="T2817" s="6" t="s">
        <v>2521</v>
      </c>
    </row>
    <row r="2818" spans="1:20" x14ac:dyDescent="0.25">
      <c r="A2818" s="6" t="s">
        <v>13532</v>
      </c>
      <c r="B2818" s="7">
        <f>(#REF!/#REF!)*10000000</f>
        <v>4739.2236246725406</v>
      </c>
      <c r="C2818" s="8">
        <v>9.9499999999999993</v>
      </c>
      <c r="D2818" s="9">
        <v>20995</v>
      </c>
      <c r="E2818" s="6">
        <v>4</v>
      </c>
      <c r="F2818" s="6">
        <v>6</v>
      </c>
      <c r="G2818" s="6">
        <v>3</v>
      </c>
      <c r="H2818" s="6" t="s">
        <v>19791</v>
      </c>
      <c r="I2818" s="6">
        <v>2</v>
      </c>
      <c r="J2818" s="6">
        <v>12</v>
      </c>
      <c r="K2818" s="6">
        <v>34</v>
      </c>
      <c r="L2818" s="6" t="s">
        <v>206</v>
      </c>
      <c r="M2818" s="6" t="s">
        <v>19786</v>
      </c>
      <c r="N2818" s="6">
        <v>5</v>
      </c>
      <c r="O2818" s="6">
        <v>4</v>
      </c>
      <c r="P2818" s="6">
        <v>4</v>
      </c>
      <c r="Q2818" s="6">
        <v>5</v>
      </c>
      <c r="R2818" s="6" t="s">
        <v>13530</v>
      </c>
      <c r="S2818" s="6" t="s">
        <v>13531</v>
      </c>
      <c r="T2818" s="6" t="s">
        <v>2521</v>
      </c>
    </row>
    <row r="2819" spans="1:20" x14ac:dyDescent="0.25">
      <c r="A2819" s="6" t="s">
        <v>3872</v>
      </c>
      <c r="B2819" s="7">
        <f>(#REF!/#REF!)*10000000</f>
        <v>4739.2955801104972</v>
      </c>
      <c r="C2819" s="8">
        <v>5.49</v>
      </c>
      <c r="D2819" s="9">
        <v>11584</v>
      </c>
      <c r="E2819" s="6">
        <v>4</v>
      </c>
      <c r="F2819" s="6">
        <v>5</v>
      </c>
      <c r="G2819" s="6">
        <v>4</v>
      </c>
      <c r="H2819" s="6" t="s">
        <v>19785</v>
      </c>
      <c r="I2819" s="6">
        <v>1</v>
      </c>
      <c r="J2819" s="6">
        <v>5</v>
      </c>
      <c r="K2819" s="6">
        <v>25</v>
      </c>
      <c r="L2819" s="6" t="s">
        <v>703</v>
      </c>
      <c r="M2819" s="6" t="s">
        <v>19786</v>
      </c>
      <c r="N2819" s="6">
        <v>5</v>
      </c>
      <c r="O2819" s="6">
        <v>5</v>
      </c>
      <c r="P2819" s="6">
        <v>5</v>
      </c>
      <c r="Q2819" s="6">
        <v>3</v>
      </c>
      <c r="R2819" s="6" t="s">
        <v>3870</v>
      </c>
      <c r="S2819" s="6" t="s">
        <v>3871</v>
      </c>
      <c r="T2819" s="6" t="s">
        <v>3868</v>
      </c>
    </row>
    <row r="2820" spans="1:20" x14ac:dyDescent="0.25">
      <c r="A2820" s="6" t="s">
        <v>4551</v>
      </c>
      <c r="B2820" s="7">
        <f>(#REF!/#REF!)*10000000</f>
        <v>4739.3787932881114</v>
      </c>
      <c r="C2820" s="8">
        <v>5.31</v>
      </c>
      <c r="D2820" s="9">
        <v>11204</v>
      </c>
      <c r="E2820" s="6">
        <v>4</v>
      </c>
      <c r="F2820" s="6">
        <v>6</v>
      </c>
      <c r="G2820" s="6">
        <v>4</v>
      </c>
      <c r="H2820" s="6" t="s">
        <v>19791</v>
      </c>
      <c r="I2820" s="6">
        <v>2</v>
      </c>
      <c r="J2820" s="6">
        <v>15</v>
      </c>
      <c r="K2820" s="6">
        <v>28</v>
      </c>
      <c r="L2820" s="6" t="s">
        <v>703</v>
      </c>
      <c r="M2820" s="6" t="s">
        <v>19786</v>
      </c>
      <c r="N2820" s="6">
        <v>5</v>
      </c>
      <c r="O2820" s="6">
        <v>5</v>
      </c>
      <c r="P2820" s="6">
        <v>5</v>
      </c>
      <c r="Q2820" s="6">
        <v>3</v>
      </c>
      <c r="R2820" s="6" t="s">
        <v>4550</v>
      </c>
      <c r="S2820" s="6" t="s">
        <v>4543</v>
      </c>
      <c r="T2820" s="6" t="s">
        <v>3847</v>
      </c>
    </row>
    <row r="2821" spans="1:20" x14ac:dyDescent="0.25">
      <c r="A2821" s="6" t="s">
        <v>17838</v>
      </c>
      <c r="B2821" s="7">
        <f>(#REF!/#REF!)*10000000</f>
        <v>4800.3072196620587</v>
      </c>
      <c r="C2821" s="8">
        <v>5</v>
      </c>
      <c r="D2821" s="9">
        <v>10416</v>
      </c>
      <c r="E2821" s="6">
        <v>6</v>
      </c>
      <c r="F2821" s="6">
        <v>7</v>
      </c>
      <c r="G2821" s="6">
        <v>4</v>
      </c>
      <c r="H2821" s="6" t="s">
        <v>19785</v>
      </c>
      <c r="I2821" s="6">
        <v>2</v>
      </c>
      <c r="J2821" s="6">
        <v>0</v>
      </c>
      <c r="K2821" s="6">
        <v>12</v>
      </c>
      <c r="L2821" s="6"/>
      <c r="M2821" s="6" t="s">
        <v>19786</v>
      </c>
      <c r="N2821" s="6">
        <v>3.5</v>
      </c>
      <c r="O2821" s="6">
        <v>3</v>
      </c>
      <c r="P2821" s="6">
        <v>4</v>
      </c>
      <c r="Q2821" s="6">
        <v>5</v>
      </c>
      <c r="R2821" s="6" t="s">
        <v>93</v>
      </c>
      <c r="S2821" s="6" t="s">
        <v>17837</v>
      </c>
      <c r="T2821" s="6" t="s">
        <v>1855</v>
      </c>
    </row>
    <row r="2822" spans="1:20" x14ac:dyDescent="0.25">
      <c r="A2822" s="6" t="s">
        <v>10457</v>
      </c>
      <c r="B2822" s="7">
        <f>(#REF!/#REF!)*10000000</f>
        <v>4848.0328174529186</v>
      </c>
      <c r="C2822" s="8">
        <v>5.2</v>
      </c>
      <c r="D2822" s="9">
        <v>10726</v>
      </c>
      <c r="E2822" s="6">
        <v>4</v>
      </c>
      <c r="F2822" s="6">
        <v>6</v>
      </c>
      <c r="G2822" s="6">
        <v>4</v>
      </c>
      <c r="H2822" s="6" t="s">
        <v>19791</v>
      </c>
      <c r="I2822" s="6">
        <v>2</v>
      </c>
      <c r="J2822" s="6">
        <v>15</v>
      </c>
      <c r="K2822" s="6">
        <v>28</v>
      </c>
      <c r="L2822" s="6" t="s">
        <v>270</v>
      </c>
      <c r="M2822" s="6" t="s">
        <v>19786</v>
      </c>
      <c r="N2822" s="6">
        <v>5</v>
      </c>
      <c r="O2822" s="6">
        <v>5</v>
      </c>
      <c r="P2822" s="6">
        <v>5</v>
      </c>
      <c r="Q2822" s="6">
        <v>3</v>
      </c>
      <c r="R2822" s="6" t="s">
        <v>10456</v>
      </c>
      <c r="S2822" s="6" t="s">
        <v>3629</v>
      </c>
      <c r="T2822" s="6" t="s">
        <v>10454</v>
      </c>
    </row>
    <row r="2823" spans="1:20" x14ac:dyDescent="0.25">
      <c r="A2823" s="6" t="s">
        <v>10742</v>
      </c>
      <c r="B2823" s="7">
        <f>(#REF!/#REF!)*10000000</f>
        <v>4848.0651025885199</v>
      </c>
      <c r="C2823" s="8">
        <v>5.6</v>
      </c>
      <c r="D2823" s="9">
        <v>11551</v>
      </c>
      <c r="E2823" s="6">
        <v>4</v>
      </c>
      <c r="F2823" s="6">
        <v>6</v>
      </c>
      <c r="G2823" s="6">
        <v>4</v>
      </c>
      <c r="H2823" s="6" t="s">
        <v>19785</v>
      </c>
      <c r="I2823" s="6">
        <v>1</v>
      </c>
      <c r="J2823" s="6">
        <v>8</v>
      </c>
      <c r="K2823" s="6">
        <v>28</v>
      </c>
      <c r="L2823" s="6" t="s">
        <v>143</v>
      </c>
      <c r="M2823" s="6" t="s">
        <v>19786</v>
      </c>
      <c r="N2823" s="6">
        <v>5</v>
      </c>
      <c r="O2823" s="6">
        <v>5</v>
      </c>
      <c r="P2823" s="6">
        <v>5</v>
      </c>
      <c r="Q2823" s="6">
        <v>3</v>
      </c>
      <c r="R2823" s="6" t="s">
        <v>10741</v>
      </c>
      <c r="S2823" s="6" t="s">
        <v>6317</v>
      </c>
      <c r="T2823" s="6" t="s">
        <v>3847</v>
      </c>
    </row>
    <row r="2824" spans="1:20" x14ac:dyDescent="0.25">
      <c r="A2824" s="6" t="s">
        <v>12062</v>
      </c>
      <c r="B2824" s="7">
        <f>(#REF!/#REF!)*10000000</f>
        <v>4857.3163327261682</v>
      </c>
      <c r="C2824" s="8">
        <v>5.6</v>
      </c>
      <c r="D2824" s="9">
        <v>11529</v>
      </c>
      <c r="E2824" s="6">
        <v>4</v>
      </c>
      <c r="F2824" s="6">
        <v>6</v>
      </c>
      <c r="G2824" s="6">
        <v>4</v>
      </c>
      <c r="H2824" s="6" t="s">
        <v>19785</v>
      </c>
      <c r="I2824" s="6">
        <v>1</v>
      </c>
      <c r="J2824" s="6">
        <v>15</v>
      </c>
      <c r="K2824" s="6">
        <v>28</v>
      </c>
      <c r="L2824" s="6" t="s">
        <v>143</v>
      </c>
      <c r="M2824" s="6" t="s">
        <v>19790</v>
      </c>
      <c r="N2824" s="6">
        <v>5</v>
      </c>
      <c r="O2824" s="6">
        <v>5</v>
      </c>
      <c r="P2824" s="6">
        <v>5</v>
      </c>
      <c r="Q2824" s="6">
        <v>3</v>
      </c>
      <c r="R2824" s="6" t="s">
        <v>12060</v>
      </c>
      <c r="S2824" s="6" t="s">
        <v>12061</v>
      </c>
      <c r="T2824" s="6" t="s">
        <v>12058</v>
      </c>
    </row>
    <row r="2825" spans="1:20" x14ac:dyDescent="0.25">
      <c r="A2825" s="6" t="s">
        <v>12103</v>
      </c>
      <c r="B2825" s="7">
        <f>(#REF!/#REF!)*10000000</f>
        <v>4889.1786179921774</v>
      </c>
      <c r="C2825" s="8">
        <v>6</v>
      </c>
      <c r="D2825" s="9">
        <v>12272</v>
      </c>
      <c r="E2825" s="6">
        <v>4</v>
      </c>
      <c r="F2825" s="6">
        <v>3</v>
      </c>
      <c r="G2825" s="6">
        <v>3</v>
      </c>
      <c r="H2825" s="6" t="s">
        <v>19785</v>
      </c>
      <c r="I2825" s="6">
        <v>1</v>
      </c>
      <c r="J2825" s="6">
        <v>5</v>
      </c>
      <c r="K2825" s="6">
        <v>18</v>
      </c>
      <c r="L2825" s="6" t="s">
        <v>206</v>
      </c>
      <c r="M2825" s="6" t="s">
        <v>19790</v>
      </c>
      <c r="N2825" s="6">
        <v>5</v>
      </c>
      <c r="O2825" s="6">
        <v>4</v>
      </c>
      <c r="P2825" s="6">
        <v>5</v>
      </c>
      <c r="Q2825" s="6">
        <v>5</v>
      </c>
      <c r="R2825" s="6" t="s">
        <v>3029</v>
      </c>
      <c r="S2825" s="6" t="s">
        <v>5310</v>
      </c>
      <c r="T2825" s="6" t="s">
        <v>12091</v>
      </c>
    </row>
    <row r="2826" spans="1:20" x14ac:dyDescent="0.25">
      <c r="A2826" s="6" t="s">
        <v>3518</v>
      </c>
      <c r="B2826" s="7">
        <f>(#REF!/#REF!)*10000000</f>
        <v>4890.7727420932506</v>
      </c>
      <c r="C2826" s="8">
        <v>3</v>
      </c>
      <c r="D2826" s="9">
        <v>6134</v>
      </c>
      <c r="E2826" s="6">
        <v>4</v>
      </c>
      <c r="F2826" s="6">
        <v>6</v>
      </c>
      <c r="G2826" s="6">
        <v>4</v>
      </c>
      <c r="H2826" s="6" t="s">
        <v>19791</v>
      </c>
      <c r="I2826" s="6">
        <v>2</v>
      </c>
      <c r="J2826" s="6">
        <v>25</v>
      </c>
      <c r="K2826" s="6">
        <v>25</v>
      </c>
      <c r="L2826" s="6" t="s">
        <v>31</v>
      </c>
      <c r="M2826" s="6" t="s">
        <v>19786</v>
      </c>
      <c r="N2826" s="6">
        <v>4.5</v>
      </c>
      <c r="O2826" s="6">
        <v>4</v>
      </c>
      <c r="P2826" s="6">
        <v>4</v>
      </c>
      <c r="Q2826" s="6">
        <v>4</v>
      </c>
      <c r="R2826" s="6" t="s">
        <v>3515</v>
      </c>
      <c r="S2826" s="6" t="s">
        <v>3516</v>
      </c>
      <c r="T2826" s="6" t="s">
        <v>3513</v>
      </c>
    </row>
    <row r="2827" spans="1:20" x14ac:dyDescent="0.25">
      <c r="A2827" s="6" t="s">
        <v>2226</v>
      </c>
      <c r="B2827" s="7">
        <f>(#REF!/#REF!)*10000000</f>
        <v>5133.333333333333</v>
      </c>
      <c r="C2827" s="8">
        <v>3.85</v>
      </c>
      <c r="D2827" s="9">
        <v>7500</v>
      </c>
      <c r="E2827" s="6">
        <v>5</v>
      </c>
      <c r="F2827" s="6">
        <v>6</v>
      </c>
      <c r="G2827" s="6">
        <v>4</v>
      </c>
      <c r="H2827" s="6" t="s">
        <v>19791</v>
      </c>
      <c r="I2827" s="6">
        <v>2</v>
      </c>
      <c r="J2827" s="6">
        <v>6</v>
      </c>
      <c r="K2827" s="6">
        <v>7</v>
      </c>
      <c r="L2827" s="6"/>
      <c r="M2827" s="6" t="s">
        <v>19788</v>
      </c>
      <c r="N2827" s="6">
        <v>5</v>
      </c>
      <c r="O2827" s="6">
        <v>5</v>
      </c>
      <c r="P2827" s="6">
        <v>5</v>
      </c>
      <c r="Q2827" s="6">
        <v>5</v>
      </c>
      <c r="R2827" s="6" t="s">
        <v>2224</v>
      </c>
      <c r="S2827" s="6" t="s">
        <v>2225</v>
      </c>
      <c r="T2827" s="6" t="s">
        <v>2220</v>
      </c>
    </row>
    <row r="2828" spans="1:20" x14ac:dyDescent="0.25">
      <c r="A2828" s="6" t="s">
        <v>15101</v>
      </c>
      <c r="B2828" s="7">
        <f>(#REF!/#REF!)*10000000</f>
        <v>5200.2080083203336</v>
      </c>
      <c r="C2828" s="8">
        <v>8</v>
      </c>
      <c r="D2828" s="9">
        <v>15384</v>
      </c>
      <c r="E2828" s="6">
        <v>5</v>
      </c>
      <c r="F2828" s="6">
        <v>5</v>
      </c>
      <c r="G2828" s="6">
        <v>4</v>
      </c>
      <c r="H2828" s="6" t="s">
        <v>19791</v>
      </c>
      <c r="I2828" s="6">
        <v>3</v>
      </c>
      <c r="J2828" s="6">
        <v>2</v>
      </c>
      <c r="K2828" s="6">
        <v>2</v>
      </c>
      <c r="L2828" s="6" t="s">
        <v>143</v>
      </c>
      <c r="M2828" s="6" t="s">
        <v>19787</v>
      </c>
      <c r="N2828" s="6">
        <v>5</v>
      </c>
      <c r="O2828" s="6">
        <v>4</v>
      </c>
      <c r="P2828" s="6">
        <v>5</v>
      </c>
      <c r="Q2828" s="6">
        <v>4</v>
      </c>
      <c r="R2828" s="6" t="s">
        <v>15100</v>
      </c>
      <c r="S2828" s="6" t="s">
        <v>3073</v>
      </c>
      <c r="T2828" s="6" t="s">
        <v>15098</v>
      </c>
    </row>
    <row r="2829" spans="1:20" x14ac:dyDescent="0.25">
      <c r="A2829" s="6" t="s">
        <v>17039</v>
      </c>
      <c r="B2829" s="7">
        <f>(#REF!/#REF!)*10000000</f>
        <v>5200.2080083203336</v>
      </c>
      <c r="C2829" s="8">
        <v>5</v>
      </c>
      <c r="D2829" s="9">
        <v>9615</v>
      </c>
      <c r="E2829" s="6">
        <v>5</v>
      </c>
      <c r="F2829" s="6">
        <v>5</v>
      </c>
      <c r="G2829" s="6">
        <v>4</v>
      </c>
      <c r="H2829" s="6" t="s">
        <v>19785</v>
      </c>
      <c r="I2829" s="6">
        <v>0</v>
      </c>
      <c r="J2829" s="6">
        <v>2</v>
      </c>
      <c r="K2829" s="6">
        <v>12</v>
      </c>
      <c r="L2829" s="6" t="s">
        <v>270</v>
      </c>
      <c r="M2829" s="6" t="s">
        <v>19789</v>
      </c>
      <c r="N2829" s="6">
        <v>4</v>
      </c>
      <c r="O2829" s="6">
        <v>4</v>
      </c>
      <c r="P2829" s="6">
        <v>5</v>
      </c>
      <c r="Q2829" s="6">
        <v>5</v>
      </c>
      <c r="R2829" s="6"/>
      <c r="S2829" s="6"/>
      <c r="T2829" s="6" t="s">
        <v>17037</v>
      </c>
    </row>
    <row r="2830" spans="1:20" x14ac:dyDescent="0.25">
      <c r="A2830" s="6" t="s">
        <v>11868</v>
      </c>
      <c r="B2830" s="7">
        <f>(#REF!/#REF!)*10000000</f>
        <v>5200.2464571780647</v>
      </c>
      <c r="C2830" s="8">
        <v>8.44</v>
      </c>
      <c r="D2830" s="9">
        <v>16230</v>
      </c>
      <c r="E2830" s="6">
        <v>4</v>
      </c>
      <c r="F2830" s="6">
        <v>5</v>
      </c>
      <c r="G2830" s="6">
        <v>3</v>
      </c>
      <c r="H2830" s="6" t="s">
        <v>19785</v>
      </c>
      <c r="I2830" s="6">
        <v>1</v>
      </c>
      <c r="J2830" s="6">
        <v>9</v>
      </c>
      <c r="K2830" s="6">
        <v>9</v>
      </c>
      <c r="L2830" s="6" t="s">
        <v>143</v>
      </c>
      <c r="M2830" s="6" t="s">
        <v>19790</v>
      </c>
      <c r="N2830" s="6">
        <v>5</v>
      </c>
      <c r="O2830" s="6">
        <v>5</v>
      </c>
      <c r="P2830" s="6">
        <v>5</v>
      </c>
      <c r="Q2830" s="6">
        <v>5</v>
      </c>
      <c r="R2830" s="6" t="s">
        <v>11866</v>
      </c>
      <c r="S2830" s="6" t="s">
        <v>11867</v>
      </c>
      <c r="T2830" s="6" t="s">
        <v>1461</v>
      </c>
    </row>
    <row r="2831" spans="1:20" x14ac:dyDescent="0.25">
      <c r="A2831" s="6" t="s">
        <v>4619</v>
      </c>
      <c r="B2831" s="7">
        <f>(#REF!/#REF!)*10000000</f>
        <v>5200.7031936712574</v>
      </c>
      <c r="C2831" s="8">
        <v>3.55</v>
      </c>
      <c r="D2831" s="9">
        <v>6826</v>
      </c>
      <c r="E2831" s="6">
        <v>5</v>
      </c>
      <c r="F2831" s="6">
        <v>6</v>
      </c>
      <c r="G2831" s="6">
        <v>4</v>
      </c>
      <c r="H2831" s="6" t="s">
        <v>19791</v>
      </c>
      <c r="I2831" s="6">
        <v>3</v>
      </c>
      <c r="J2831" s="6">
        <v>11</v>
      </c>
      <c r="K2831" s="6">
        <v>12</v>
      </c>
      <c r="L2831" s="6" t="s">
        <v>304</v>
      </c>
      <c r="M2831" s="6" t="s">
        <v>19790</v>
      </c>
      <c r="N2831" s="6">
        <v>5</v>
      </c>
      <c r="O2831" s="6">
        <v>4</v>
      </c>
      <c r="P2831" s="6">
        <v>4</v>
      </c>
      <c r="Q2831" s="6">
        <v>5</v>
      </c>
      <c r="R2831" s="6" t="s">
        <v>4616</v>
      </c>
      <c r="S2831" s="6" t="s">
        <v>4617</v>
      </c>
      <c r="T2831" s="6" t="s">
        <v>4613</v>
      </c>
    </row>
    <row r="2832" spans="1:20" x14ac:dyDescent="0.25">
      <c r="A2832" s="6" t="s">
        <v>16254</v>
      </c>
      <c r="B2832" s="7">
        <f>(#REF!/#REF!)*10000000</f>
        <v>5200.7740686985971</v>
      </c>
      <c r="C2832" s="8">
        <v>2.15</v>
      </c>
      <c r="D2832" s="9">
        <v>4134</v>
      </c>
      <c r="E2832" s="6">
        <v>3</v>
      </c>
      <c r="F2832" s="6">
        <v>4</v>
      </c>
      <c r="G2832" s="6">
        <v>4</v>
      </c>
      <c r="H2832" s="6" t="s">
        <v>19785</v>
      </c>
      <c r="I2832" s="6">
        <v>1</v>
      </c>
      <c r="J2832" s="6">
        <v>12</v>
      </c>
      <c r="K2832" s="6">
        <v>14</v>
      </c>
      <c r="L2832" s="6" t="s">
        <v>270</v>
      </c>
      <c r="M2832" s="6" t="s">
        <v>19786</v>
      </c>
      <c r="N2832" s="6">
        <v>4</v>
      </c>
      <c r="O2832" s="6">
        <v>4.5</v>
      </c>
      <c r="P2832" s="6">
        <v>4.5</v>
      </c>
      <c r="Q2832" s="6">
        <v>4.5</v>
      </c>
      <c r="R2832" s="6"/>
      <c r="S2832" s="6"/>
      <c r="T2832" s="6" t="s">
        <v>3156</v>
      </c>
    </row>
    <row r="2833" spans="1:20" x14ac:dyDescent="0.25">
      <c r="A2833" s="6" t="s">
        <v>3509</v>
      </c>
      <c r="B2833" s="7">
        <f>(#REF!/#REF!)*10000000</f>
        <v>5350.0181356546982</v>
      </c>
      <c r="C2833" s="8">
        <v>5.9</v>
      </c>
      <c r="D2833" s="9">
        <v>11028</v>
      </c>
      <c r="E2833" s="6">
        <v>4</v>
      </c>
      <c r="F2833" s="6">
        <v>4</v>
      </c>
      <c r="G2833" s="6">
        <v>4</v>
      </c>
      <c r="H2833" s="6" t="s">
        <v>19791</v>
      </c>
      <c r="I2833" s="6">
        <v>3</v>
      </c>
      <c r="J2833" s="6">
        <v>19</v>
      </c>
      <c r="K2833" s="6">
        <v>31</v>
      </c>
      <c r="L2833" s="6" t="s">
        <v>270</v>
      </c>
      <c r="M2833" s="6" t="s">
        <v>19788</v>
      </c>
      <c r="N2833" s="6"/>
      <c r="O2833" s="6"/>
      <c r="P2833" s="6"/>
      <c r="Q2833" s="6"/>
      <c r="R2833" s="6" t="s">
        <v>3507</v>
      </c>
      <c r="S2833" s="6" t="s">
        <v>3508</v>
      </c>
      <c r="T2833" s="6" t="s">
        <v>1931</v>
      </c>
    </row>
    <row r="2834" spans="1:20" x14ac:dyDescent="0.25">
      <c r="A2834" s="6" t="s">
        <v>16190</v>
      </c>
      <c r="B2834" s="7">
        <f>(#REF!/#REF!)*10000000</f>
        <v>5350.0181356546982</v>
      </c>
      <c r="C2834" s="8">
        <v>5.9</v>
      </c>
      <c r="D2834" s="9">
        <v>11028</v>
      </c>
      <c r="E2834" s="6">
        <v>4</v>
      </c>
      <c r="F2834" s="6">
        <v>4</v>
      </c>
      <c r="G2834" s="6">
        <v>4</v>
      </c>
      <c r="H2834" s="6" t="s">
        <v>19785</v>
      </c>
      <c r="I2834" s="6">
        <v>0</v>
      </c>
      <c r="J2834" s="6">
        <v>0</v>
      </c>
      <c r="K2834" s="6">
        <v>1</v>
      </c>
      <c r="L2834" s="6"/>
      <c r="M2834" s="6" t="s">
        <v>19790</v>
      </c>
      <c r="N2834" s="6"/>
      <c r="O2834" s="6"/>
      <c r="P2834" s="6"/>
      <c r="Q2834" s="6"/>
      <c r="R2834" s="6" t="s">
        <v>234</v>
      </c>
      <c r="S2834" s="6"/>
      <c r="T2834" s="6" t="s">
        <v>16187</v>
      </c>
    </row>
    <row r="2835" spans="1:20" x14ac:dyDescent="0.25">
      <c r="A2835" s="6" t="s">
        <v>8819</v>
      </c>
      <c r="B2835" s="7">
        <f>(#REF!/#REF!)*10000000</f>
        <v>5350.2639463546866</v>
      </c>
      <c r="C2835" s="8">
        <v>7.5</v>
      </c>
      <c r="D2835" s="9">
        <v>14018</v>
      </c>
      <c r="E2835" s="6">
        <v>4</v>
      </c>
      <c r="F2835" s="6">
        <v>4</v>
      </c>
      <c r="G2835" s="6">
        <v>4</v>
      </c>
      <c r="H2835" s="6" t="s">
        <v>19791</v>
      </c>
      <c r="I2835" s="6">
        <v>3</v>
      </c>
      <c r="J2835" s="6">
        <v>20</v>
      </c>
      <c r="K2835" s="6">
        <v>43</v>
      </c>
      <c r="L2835" s="6" t="s">
        <v>143</v>
      </c>
      <c r="M2835" s="6" t="s">
        <v>19788</v>
      </c>
      <c r="N2835" s="6"/>
      <c r="O2835" s="6"/>
      <c r="P2835" s="6"/>
      <c r="Q2835" s="6"/>
      <c r="R2835" s="6" t="s">
        <v>8818</v>
      </c>
      <c r="S2835" s="6" t="s">
        <v>171</v>
      </c>
      <c r="T2835" s="6" t="s">
        <v>8815</v>
      </c>
    </row>
    <row r="2836" spans="1:20" x14ac:dyDescent="0.25">
      <c r="A2836" s="6" t="s">
        <v>9406</v>
      </c>
      <c r="B2836" s="7">
        <f>(#REF!/#REF!)*10000000</f>
        <v>5512.8205128205127</v>
      </c>
      <c r="C2836" s="8">
        <v>10.75</v>
      </c>
      <c r="D2836" s="9">
        <v>19500</v>
      </c>
      <c r="E2836" s="6">
        <v>5</v>
      </c>
      <c r="F2836" s="6">
        <v>7</v>
      </c>
      <c r="G2836" s="6">
        <v>3</v>
      </c>
      <c r="H2836" s="6" t="s">
        <v>19785</v>
      </c>
      <c r="I2836" s="6">
        <v>1</v>
      </c>
      <c r="J2836" s="6">
        <v>10</v>
      </c>
      <c r="K2836" s="6">
        <v>34</v>
      </c>
      <c r="L2836" s="6" t="s">
        <v>143</v>
      </c>
      <c r="M2836" s="6" t="s">
        <v>19786</v>
      </c>
      <c r="N2836" s="6">
        <v>5</v>
      </c>
      <c r="O2836" s="6">
        <v>4</v>
      </c>
      <c r="P2836" s="6">
        <v>4</v>
      </c>
      <c r="Q2836" s="6">
        <v>5</v>
      </c>
      <c r="R2836" s="6" t="s">
        <v>9404</v>
      </c>
      <c r="S2836" s="6" t="s">
        <v>9405</v>
      </c>
      <c r="T2836" s="6" t="s">
        <v>9401</v>
      </c>
    </row>
    <row r="2837" spans="1:20" x14ac:dyDescent="0.25">
      <c r="A2837" s="6" t="s">
        <v>9537</v>
      </c>
      <c r="B2837" s="7">
        <f>(#REF!/#REF!)*10000000</f>
        <v>5800.4640371229698</v>
      </c>
      <c r="C2837" s="8">
        <v>5.5</v>
      </c>
      <c r="D2837" s="9">
        <v>9482</v>
      </c>
      <c r="E2837" s="6">
        <v>4</v>
      </c>
      <c r="F2837" s="6">
        <v>5</v>
      </c>
      <c r="G2837" s="6">
        <v>4</v>
      </c>
      <c r="H2837" s="6" t="s">
        <v>19791</v>
      </c>
      <c r="I2837" s="6">
        <v>3</v>
      </c>
      <c r="J2837" s="6">
        <v>11</v>
      </c>
      <c r="K2837" s="6">
        <v>26</v>
      </c>
      <c r="L2837" s="6" t="s">
        <v>270</v>
      </c>
      <c r="M2837" s="6" t="s">
        <v>19788</v>
      </c>
      <c r="N2837" s="6"/>
      <c r="O2837" s="6"/>
      <c r="P2837" s="6"/>
      <c r="Q2837" s="6"/>
      <c r="R2837" s="6"/>
      <c r="S2837" s="6" t="s">
        <v>9536</v>
      </c>
      <c r="T2837" s="6" t="s">
        <v>1931</v>
      </c>
    </row>
    <row r="2838" spans="1:20" x14ac:dyDescent="0.25">
      <c r="A2838" s="6" t="s">
        <v>5272</v>
      </c>
      <c r="B2838" s="7">
        <f>(#REF!/#REF!)*10000000</f>
        <v>5800.4640371229698</v>
      </c>
      <c r="C2838" s="8">
        <v>5.25</v>
      </c>
      <c r="D2838" s="9">
        <v>9051</v>
      </c>
      <c r="E2838" s="6">
        <v>4</v>
      </c>
      <c r="F2838" s="6">
        <v>5</v>
      </c>
      <c r="G2838" s="6">
        <v>4</v>
      </c>
      <c r="H2838" s="6" t="s">
        <v>19791</v>
      </c>
      <c r="I2838" s="6">
        <v>3</v>
      </c>
      <c r="J2838" s="6">
        <v>2</v>
      </c>
      <c r="K2838" s="6">
        <v>26</v>
      </c>
      <c r="L2838" s="6" t="s">
        <v>143</v>
      </c>
      <c r="M2838" s="6" t="s">
        <v>19788</v>
      </c>
      <c r="N2838" s="6"/>
      <c r="O2838" s="6"/>
      <c r="P2838" s="6"/>
      <c r="Q2838" s="6"/>
      <c r="R2838" s="6"/>
      <c r="S2838" s="6" t="s">
        <v>171</v>
      </c>
      <c r="T2838" s="6" t="s">
        <v>1931</v>
      </c>
    </row>
    <row r="2839" spans="1:20" x14ac:dyDescent="0.25">
      <c r="A2839" s="6" t="s">
        <v>14042</v>
      </c>
      <c r="B2839" s="7">
        <f>(#REF!/#REF!)*10000000</f>
        <v>6123.3578267646399</v>
      </c>
      <c r="C2839" s="8">
        <v>5.5</v>
      </c>
      <c r="D2839" s="9">
        <v>8982</v>
      </c>
      <c r="E2839" s="6">
        <v>5</v>
      </c>
      <c r="F2839" s="6">
        <v>6</v>
      </c>
      <c r="G2839" s="6">
        <v>4</v>
      </c>
      <c r="H2839" s="6" t="s">
        <v>19791</v>
      </c>
      <c r="I2839" s="6">
        <v>2</v>
      </c>
      <c r="J2839" s="6">
        <v>19</v>
      </c>
      <c r="K2839" s="6">
        <v>19</v>
      </c>
      <c r="L2839" s="6" t="s">
        <v>270</v>
      </c>
      <c r="M2839" s="6" t="s">
        <v>19790</v>
      </c>
      <c r="N2839" s="6">
        <v>5</v>
      </c>
      <c r="O2839" s="6">
        <v>5</v>
      </c>
      <c r="P2839" s="6">
        <v>5</v>
      </c>
      <c r="Q2839" s="6">
        <v>5</v>
      </c>
      <c r="R2839" s="6" t="s">
        <v>14040</v>
      </c>
      <c r="S2839" s="6" t="s">
        <v>14041</v>
      </c>
      <c r="T2839" s="6" t="s">
        <v>833</v>
      </c>
    </row>
    <row r="2840" spans="1:20" x14ac:dyDescent="0.25">
      <c r="A2840" s="6" t="s">
        <v>12136</v>
      </c>
      <c r="B2840" s="7">
        <f>(#REF!/#REF!)*10000000</f>
        <v>6240.3993855606759</v>
      </c>
      <c r="C2840" s="8">
        <v>6.5</v>
      </c>
      <c r="D2840" s="9">
        <v>10416</v>
      </c>
      <c r="E2840" s="6">
        <v>4</v>
      </c>
      <c r="F2840" s="6">
        <v>5</v>
      </c>
      <c r="G2840" s="6">
        <v>3</v>
      </c>
      <c r="H2840" s="6" t="s">
        <v>19785</v>
      </c>
      <c r="I2840" s="6">
        <v>0</v>
      </c>
      <c r="J2840" s="6">
        <v>11</v>
      </c>
      <c r="K2840" s="6">
        <v>25</v>
      </c>
      <c r="L2840" s="6" t="s">
        <v>703</v>
      </c>
      <c r="M2840" s="6" t="s">
        <v>19786</v>
      </c>
      <c r="N2840" s="6">
        <v>5</v>
      </c>
      <c r="O2840" s="6">
        <v>5</v>
      </c>
      <c r="P2840" s="6">
        <v>5</v>
      </c>
      <c r="Q2840" s="6">
        <v>3</v>
      </c>
      <c r="R2840" s="6" t="s">
        <v>93</v>
      </c>
      <c r="S2840" s="6" t="s">
        <v>12135</v>
      </c>
      <c r="T2840" s="6" t="s">
        <v>12133</v>
      </c>
    </row>
    <row r="2841" spans="1:20" x14ac:dyDescent="0.25">
      <c r="A2841" s="6" t="s">
        <v>8634</v>
      </c>
      <c r="B2841" s="7">
        <f>(#REF!/#REF!)*10000000</f>
        <v>6363.636363636364</v>
      </c>
      <c r="C2841" s="8">
        <v>7</v>
      </c>
      <c r="D2841" s="9">
        <v>11000</v>
      </c>
      <c r="E2841" s="6">
        <v>4</v>
      </c>
      <c r="F2841" s="6">
        <v>4</v>
      </c>
      <c r="G2841" s="6">
        <v>4</v>
      </c>
      <c r="H2841" s="6" t="s">
        <v>19785</v>
      </c>
      <c r="I2841" s="6">
        <v>1</v>
      </c>
      <c r="J2841" s="6">
        <v>6</v>
      </c>
      <c r="K2841" s="6">
        <v>31</v>
      </c>
      <c r="L2841" s="6" t="s">
        <v>322</v>
      </c>
      <c r="M2841" s="6" t="s">
        <v>19786</v>
      </c>
      <c r="N2841" s="6"/>
      <c r="O2841" s="6"/>
      <c r="P2841" s="6"/>
      <c r="Q2841" s="6"/>
      <c r="R2841" s="6" t="s">
        <v>93</v>
      </c>
      <c r="S2841" s="6" t="s">
        <v>8633</v>
      </c>
      <c r="T2841" s="6" t="s">
        <v>8630</v>
      </c>
    </row>
    <row r="2842" spans="1:20" x14ac:dyDescent="0.25">
      <c r="A2842" s="6" t="s">
        <v>6230</v>
      </c>
      <c r="B2842" s="7">
        <f>(#REF!/#REF!)*10000000</f>
        <v>6500.146070698218</v>
      </c>
      <c r="C2842" s="8">
        <v>4.45</v>
      </c>
      <c r="D2842" s="9">
        <v>6846</v>
      </c>
      <c r="E2842" s="6">
        <v>4</v>
      </c>
      <c r="F2842" s="6">
        <v>5</v>
      </c>
      <c r="G2842" s="6">
        <v>4</v>
      </c>
      <c r="H2842" s="6" t="s">
        <v>19785</v>
      </c>
      <c r="I2842" s="6">
        <v>0</v>
      </c>
      <c r="J2842" s="6">
        <v>27</v>
      </c>
      <c r="K2842" s="6">
        <v>27</v>
      </c>
      <c r="L2842" s="6" t="s">
        <v>304</v>
      </c>
      <c r="M2842" s="6" t="s">
        <v>19786</v>
      </c>
      <c r="N2842" s="6">
        <v>4</v>
      </c>
      <c r="O2842" s="6">
        <v>5</v>
      </c>
      <c r="P2842" s="6">
        <v>4.5</v>
      </c>
      <c r="Q2842" s="6">
        <v>5</v>
      </c>
      <c r="R2842" s="6" t="s">
        <v>93</v>
      </c>
      <c r="S2842" s="6" t="s">
        <v>6229</v>
      </c>
      <c r="T2842" s="6" t="s">
        <v>5660</v>
      </c>
    </row>
    <row r="2843" spans="1:20" x14ac:dyDescent="0.25">
      <c r="A2843" s="6" t="s">
        <v>16960</v>
      </c>
      <c r="B2843" s="7">
        <f>(#REF!/#REF!)*10000000</f>
        <v>6500.2600104004159</v>
      </c>
      <c r="C2843" s="8">
        <v>5</v>
      </c>
      <c r="D2843" s="9">
        <v>7692</v>
      </c>
      <c r="E2843" s="6">
        <v>5</v>
      </c>
      <c r="F2843" s="6">
        <v>7</v>
      </c>
      <c r="G2843" s="6">
        <v>4</v>
      </c>
      <c r="H2843" s="6" t="s">
        <v>19791</v>
      </c>
      <c r="I2843" s="6">
        <v>2</v>
      </c>
      <c r="J2843" s="6">
        <v>1</v>
      </c>
      <c r="K2843" s="6">
        <v>12</v>
      </c>
      <c r="L2843" s="6" t="s">
        <v>270</v>
      </c>
      <c r="M2843" s="6" t="s">
        <v>19790</v>
      </c>
      <c r="N2843" s="6">
        <v>4</v>
      </c>
      <c r="O2843" s="6">
        <v>4</v>
      </c>
      <c r="P2843" s="6">
        <v>5</v>
      </c>
      <c r="Q2843" s="6">
        <v>5</v>
      </c>
      <c r="R2843" s="6" t="s">
        <v>93</v>
      </c>
      <c r="S2843" s="6" t="s">
        <v>16959</v>
      </c>
      <c r="T2843" s="6" t="s">
        <v>16956</v>
      </c>
    </row>
    <row r="2844" spans="1:20" x14ac:dyDescent="0.25">
      <c r="A2844" s="6" t="s">
        <v>6885</v>
      </c>
      <c r="B2844" s="7">
        <f>(#REF!/#REF!)*10000000</f>
        <v>6565.2697231644606</v>
      </c>
      <c r="C2844" s="8">
        <v>6</v>
      </c>
      <c r="D2844" s="9">
        <v>9139</v>
      </c>
      <c r="E2844" s="6">
        <v>5</v>
      </c>
      <c r="F2844" s="6">
        <v>6</v>
      </c>
      <c r="G2844" s="6">
        <v>4</v>
      </c>
      <c r="H2844" s="6" t="s">
        <v>19785</v>
      </c>
      <c r="I2844" s="6">
        <v>0</v>
      </c>
      <c r="J2844" s="6">
        <v>24</v>
      </c>
      <c r="K2844" s="6">
        <v>24</v>
      </c>
      <c r="L2844" s="6" t="s">
        <v>304</v>
      </c>
      <c r="M2844" s="6" t="s">
        <v>19790</v>
      </c>
      <c r="N2844" s="6">
        <v>4.5</v>
      </c>
      <c r="O2844" s="6">
        <v>4</v>
      </c>
      <c r="P2844" s="6">
        <v>5</v>
      </c>
      <c r="Q2844" s="6">
        <v>3.5</v>
      </c>
      <c r="R2844" s="6" t="s">
        <v>93</v>
      </c>
      <c r="S2844" s="6" t="s">
        <v>6884</v>
      </c>
      <c r="T2844" s="6" t="s">
        <v>6866</v>
      </c>
    </row>
    <row r="2845" spans="1:20" x14ac:dyDescent="0.25">
      <c r="A2845" s="6" t="s">
        <v>15571</v>
      </c>
      <c r="B2845" s="7">
        <f>(#REF!/#REF!)*10000000</f>
        <v>6700.0178667143118</v>
      </c>
      <c r="C2845" s="8">
        <v>15</v>
      </c>
      <c r="D2845" s="9">
        <v>22388</v>
      </c>
      <c r="E2845" s="6">
        <v>5</v>
      </c>
      <c r="F2845" s="6">
        <v>6</v>
      </c>
      <c r="G2845" s="6">
        <v>4</v>
      </c>
      <c r="H2845" s="6" t="s">
        <v>19791</v>
      </c>
      <c r="I2845" s="6">
        <v>3</v>
      </c>
      <c r="J2845" s="6">
        <v>17</v>
      </c>
      <c r="K2845" s="6">
        <v>17</v>
      </c>
      <c r="L2845" s="6"/>
      <c r="M2845" s="6" t="s">
        <v>19786</v>
      </c>
      <c r="N2845" s="6">
        <v>5</v>
      </c>
      <c r="O2845" s="6">
        <v>5</v>
      </c>
      <c r="P2845" s="6">
        <v>5</v>
      </c>
      <c r="Q2845" s="6">
        <v>5</v>
      </c>
      <c r="R2845" s="6" t="s">
        <v>15570</v>
      </c>
      <c r="S2845" s="6" t="s">
        <v>1437</v>
      </c>
      <c r="T2845" s="6" t="s">
        <v>376</v>
      </c>
    </row>
    <row r="2846" spans="1:20" x14ac:dyDescent="0.25">
      <c r="A2846" s="6" t="s">
        <v>11523</v>
      </c>
      <c r="B2846" s="7">
        <f>(#REF!/#REF!)*10000000</f>
        <v>6926.0241674034778</v>
      </c>
      <c r="C2846" s="8">
        <v>4.7</v>
      </c>
      <c r="D2846" s="9">
        <v>6786</v>
      </c>
      <c r="E2846" s="6">
        <v>4</v>
      </c>
      <c r="F2846" s="6">
        <v>4</v>
      </c>
      <c r="G2846" s="6">
        <v>4</v>
      </c>
      <c r="H2846" s="6" t="s">
        <v>19785</v>
      </c>
      <c r="I2846" s="6">
        <v>1</v>
      </c>
      <c r="J2846" s="6">
        <v>19</v>
      </c>
      <c r="K2846" s="6">
        <v>21</v>
      </c>
      <c r="L2846" s="6" t="s">
        <v>304</v>
      </c>
      <c r="M2846" s="6" t="s">
        <v>19786</v>
      </c>
      <c r="N2846" s="6">
        <v>5</v>
      </c>
      <c r="O2846" s="6">
        <v>5</v>
      </c>
      <c r="P2846" s="6">
        <v>5</v>
      </c>
      <c r="Q2846" s="6">
        <v>5</v>
      </c>
      <c r="R2846" s="6" t="s">
        <v>11521</v>
      </c>
      <c r="S2846" s="6" t="s">
        <v>11522</v>
      </c>
      <c r="T2846" s="6" t="s">
        <v>11519</v>
      </c>
    </row>
    <row r="2847" spans="1:20" x14ac:dyDescent="0.25">
      <c r="A2847" s="6" t="s">
        <v>15364</v>
      </c>
      <c r="B2847" s="7">
        <f>(#REF!/#REF!)*10000000</f>
        <v>7602.956705385428</v>
      </c>
      <c r="C2847" s="8">
        <v>0.72</v>
      </c>
      <c r="D2847" s="9">
        <v>947</v>
      </c>
      <c r="E2847" s="6">
        <v>2</v>
      </c>
      <c r="F2847" s="6">
        <v>2</v>
      </c>
      <c r="G2847" s="6">
        <v>2</v>
      </c>
      <c r="H2847" s="6" t="s">
        <v>19785</v>
      </c>
      <c r="I2847" s="6">
        <v>1</v>
      </c>
      <c r="J2847" s="6">
        <v>12</v>
      </c>
      <c r="K2847" s="6">
        <v>14</v>
      </c>
      <c r="L2847" s="6"/>
      <c r="M2847" s="6" t="s">
        <v>19786</v>
      </c>
      <c r="N2847" s="6">
        <v>4.5</v>
      </c>
      <c r="O2847" s="6">
        <v>4.5</v>
      </c>
      <c r="P2847" s="6">
        <v>4</v>
      </c>
      <c r="Q2847" s="6">
        <v>4.5</v>
      </c>
      <c r="R2847" s="6"/>
      <c r="S2847" s="6" t="s">
        <v>5310</v>
      </c>
      <c r="T2847" s="6" t="s">
        <v>1760</v>
      </c>
    </row>
    <row r="2848" spans="1:20" x14ac:dyDescent="0.25">
      <c r="A2848" s="6" t="s">
        <v>12108</v>
      </c>
      <c r="B2848" s="7">
        <f>(#REF!/#REF!)*10000000</f>
        <v>9000.9000900090014</v>
      </c>
      <c r="C2848" s="8">
        <v>8</v>
      </c>
      <c r="D2848" s="9">
        <v>8888</v>
      </c>
      <c r="E2848" s="6">
        <v>4</v>
      </c>
      <c r="F2848" s="6">
        <v>3</v>
      </c>
      <c r="G2848" s="6">
        <v>3</v>
      </c>
      <c r="H2848" s="6" t="s">
        <v>19785</v>
      </c>
      <c r="I2848" s="6">
        <v>1</v>
      </c>
      <c r="J2848" s="6">
        <v>7</v>
      </c>
      <c r="K2848" s="6">
        <v>18</v>
      </c>
      <c r="L2848" s="6" t="s">
        <v>206</v>
      </c>
      <c r="M2848" s="6" t="s">
        <v>19790</v>
      </c>
      <c r="N2848" s="6">
        <v>5</v>
      </c>
      <c r="O2848" s="6">
        <v>4</v>
      </c>
      <c r="P2848" s="6">
        <v>5</v>
      </c>
      <c r="Q2848" s="6">
        <v>5</v>
      </c>
      <c r="R2848" s="6" t="s">
        <v>4795</v>
      </c>
      <c r="S2848" s="6" t="s">
        <v>12094</v>
      </c>
      <c r="T2848" s="6" t="s">
        <v>12091</v>
      </c>
    </row>
    <row r="2849" spans="1:20" x14ac:dyDescent="0.25">
      <c r="A2849" s="6" t="s">
        <v>12096</v>
      </c>
      <c r="B2849" s="7">
        <f>(#REF!/#REF!)*10000000</f>
        <v>10000</v>
      </c>
      <c r="C2849" s="8">
        <v>8.5</v>
      </c>
      <c r="D2849" s="9">
        <v>8500</v>
      </c>
      <c r="E2849" s="6">
        <v>4</v>
      </c>
      <c r="F2849" s="6">
        <v>4</v>
      </c>
      <c r="G2849" s="6">
        <v>3</v>
      </c>
      <c r="H2849" s="6" t="s">
        <v>19785</v>
      </c>
      <c r="I2849" s="6">
        <v>1</v>
      </c>
      <c r="J2849" s="6">
        <v>9</v>
      </c>
      <c r="K2849" s="6">
        <v>18</v>
      </c>
      <c r="L2849" s="6" t="s">
        <v>206</v>
      </c>
      <c r="M2849" s="6" t="s">
        <v>19790</v>
      </c>
      <c r="N2849" s="6">
        <v>5</v>
      </c>
      <c r="O2849" s="6">
        <v>4</v>
      </c>
      <c r="P2849" s="6">
        <v>5</v>
      </c>
      <c r="Q2849" s="6">
        <v>5</v>
      </c>
      <c r="R2849" s="6" t="s">
        <v>3029</v>
      </c>
      <c r="S2849" s="6" t="s">
        <v>12094</v>
      </c>
      <c r="T2849" s="6" t="s">
        <v>12091</v>
      </c>
    </row>
    <row r="2850" spans="1:20" x14ac:dyDescent="0.25">
      <c r="A2850" s="6" t="s">
        <v>5898</v>
      </c>
      <c r="B2850" s="7">
        <f>(#REF!/#REF!)*10000000</f>
        <v>10000</v>
      </c>
      <c r="C2850" s="8">
        <v>7.5</v>
      </c>
      <c r="D2850" s="9">
        <v>7500</v>
      </c>
      <c r="E2850" s="6">
        <v>5</v>
      </c>
      <c r="F2850" s="6">
        <v>6</v>
      </c>
      <c r="G2850" s="6">
        <v>4</v>
      </c>
      <c r="H2850" s="6" t="s">
        <v>19791</v>
      </c>
      <c r="I2850" s="6">
        <v>3</v>
      </c>
      <c r="J2850" s="6">
        <v>23</v>
      </c>
      <c r="K2850" s="6">
        <v>26</v>
      </c>
      <c r="L2850" s="6" t="s">
        <v>143</v>
      </c>
      <c r="M2850" s="6" t="s">
        <v>19786</v>
      </c>
      <c r="N2850" s="6"/>
      <c r="O2850" s="6"/>
      <c r="P2850" s="6"/>
      <c r="Q2850" s="6"/>
      <c r="R2850" s="6"/>
      <c r="S2850" s="6" t="s">
        <v>171</v>
      </c>
      <c r="T2850" s="6" t="s">
        <v>1931</v>
      </c>
    </row>
    <row r="2851" spans="1:20" x14ac:dyDescent="0.25">
      <c r="A2851" s="6" t="s">
        <v>12130</v>
      </c>
      <c r="B2851" s="7">
        <f>(#REF!/#REF!)*10000000</f>
        <v>10999.999999999998</v>
      </c>
      <c r="C2851" s="8">
        <v>13.2</v>
      </c>
      <c r="D2851" s="9">
        <v>12000</v>
      </c>
      <c r="E2851" s="6">
        <v>4</v>
      </c>
      <c r="F2851" s="6">
        <v>4</v>
      </c>
      <c r="G2851" s="6">
        <v>3</v>
      </c>
      <c r="H2851" s="6" t="s">
        <v>19785</v>
      </c>
      <c r="I2851" s="6">
        <v>1</v>
      </c>
      <c r="J2851" s="6">
        <v>13</v>
      </c>
      <c r="K2851" s="6">
        <v>40</v>
      </c>
      <c r="L2851" s="6" t="s">
        <v>304</v>
      </c>
      <c r="M2851" s="6" t="s">
        <v>19790</v>
      </c>
      <c r="N2851" s="6">
        <v>5</v>
      </c>
      <c r="O2851" s="6">
        <v>5</v>
      </c>
      <c r="P2851" s="6">
        <v>5</v>
      </c>
      <c r="Q2851" s="6">
        <v>5</v>
      </c>
      <c r="R2851" s="6" t="s">
        <v>3029</v>
      </c>
      <c r="S2851" s="6" t="s">
        <v>12124</v>
      </c>
      <c r="T2851" s="6" t="s">
        <v>1166</v>
      </c>
    </row>
    <row r="2852" spans="1:20" x14ac:dyDescent="0.25">
      <c r="A2852" s="6" t="s">
        <v>18840</v>
      </c>
      <c r="B2852" s="7">
        <f>(#REF!/#REF!)*10000000</f>
        <v>12644.508670520232</v>
      </c>
      <c r="C2852" s="8">
        <v>1.75</v>
      </c>
      <c r="D2852" s="9">
        <v>1384</v>
      </c>
      <c r="E2852" s="6">
        <v>3</v>
      </c>
      <c r="F2852" s="6">
        <v>3</v>
      </c>
      <c r="G2852" s="6">
        <v>4</v>
      </c>
      <c r="H2852" s="6" t="s">
        <v>19785</v>
      </c>
      <c r="I2852" s="6">
        <v>0</v>
      </c>
      <c r="J2852" s="6">
        <v>6</v>
      </c>
      <c r="K2852" s="6">
        <v>10</v>
      </c>
      <c r="L2852" s="6"/>
      <c r="M2852" s="6" t="s">
        <v>19788</v>
      </c>
      <c r="N2852" s="6"/>
      <c r="O2852" s="6"/>
      <c r="P2852" s="6"/>
      <c r="Q2852" s="6"/>
      <c r="R2852" s="6" t="s">
        <v>93</v>
      </c>
      <c r="S2852" s="6"/>
      <c r="T2852" s="6" t="s">
        <v>5611</v>
      </c>
    </row>
    <row r="2853" spans="1:20" x14ac:dyDescent="0.25">
      <c r="A2853" s="6" t="s">
        <v>16974</v>
      </c>
      <c r="B2853" s="7">
        <f>(#REF!/#REF!)*10000000</f>
        <v>18129.079042784626</v>
      </c>
      <c r="C2853" s="8">
        <v>2.5</v>
      </c>
      <c r="D2853" s="9">
        <v>1379</v>
      </c>
      <c r="E2853" s="6">
        <v>4</v>
      </c>
      <c r="F2853" s="6">
        <v>5</v>
      </c>
      <c r="G2853" s="6">
        <v>4</v>
      </c>
      <c r="H2853" s="6" t="s">
        <v>19791</v>
      </c>
      <c r="I2853" s="6">
        <v>3</v>
      </c>
      <c r="J2853" s="6">
        <v>16</v>
      </c>
      <c r="K2853" s="6">
        <v>24</v>
      </c>
      <c r="L2853" s="6" t="s">
        <v>143</v>
      </c>
      <c r="M2853" s="6" t="s">
        <v>19789</v>
      </c>
      <c r="N2853" s="6">
        <v>5</v>
      </c>
      <c r="O2853" s="6">
        <v>4.5</v>
      </c>
      <c r="P2853" s="6">
        <v>5</v>
      </c>
      <c r="Q2853" s="6">
        <v>5</v>
      </c>
      <c r="R2853" s="6" t="s">
        <v>16973</v>
      </c>
      <c r="S2853" s="6" t="s">
        <v>182</v>
      </c>
      <c r="T2853" s="6" t="s">
        <v>16971</v>
      </c>
    </row>
    <row r="2854" spans="1:20" x14ac:dyDescent="0.25">
      <c r="A2854" s="6" t="s">
        <v>19793</v>
      </c>
      <c r="B2854" s="7">
        <f>SUBTOTAL(101,#REF!)</f>
        <v>1769.8739293474951</v>
      </c>
      <c r="C2854" s="8">
        <f>SUBTOTAL(101,#REF!)</f>
        <v>1.7129628681626918</v>
      </c>
      <c r="D2854" s="9">
        <f>SUBTOTAL(101,#REF!)</f>
        <v>9351.9744039270681</v>
      </c>
      <c r="E2854" s="6"/>
      <c r="F2854" s="6"/>
      <c r="G2854" s="6"/>
      <c r="H2854" s="6"/>
      <c r="I2854" s="6"/>
      <c r="J2854" s="6"/>
      <c r="K2854" s="6"/>
      <c r="L2854" s="6"/>
      <c r="M2854" s="6"/>
      <c r="N2854" s="6"/>
      <c r="O2854" s="6"/>
      <c r="P2854" s="6"/>
      <c r="Q2854" s="6"/>
      <c r="R2854" s="6"/>
      <c r="S2854" s="6"/>
      <c r="T2854">
        <f>SUBTOTAL(103,#REF!)</f>
        <v>2846</v>
      </c>
    </row>
    <row r="2855" spans="1:20" x14ac:dyDescent="0.25">
      <c r="C2855"/>
      <c r="D2855"/>
    </row>
    <row r="2856" spans="1:20" x14ac:dyDescent="0.25">
      <c r="C2856"/>
      <c r="D2856"/>
    </row>
    <row r="2857" spans="1:20" x14ac:dyDescent="0.25">
      <c r="C2857"/>
      <c r="D2857"/>
    </row>
    <row r="2858" spans="1:20" x14ac:dyDescent="0.25">
      <c r="C2858"/>
      <c r="D2858"/>
    </row>
    <row r="2859" spans="1:20" x14ac:dyDescent="0.25">
      <c r="C2859"/>
      <c r="D2859"/>
    </row>
    <row r="2860" spans="1:20" x14ac:dyDescent="0.25">
      <c r="C2860"/>
      <c r="D2860"/>
    </row>
    <row r="2861" spans="1:20" x14ac:dyDescent="0.25">
      <c r="C2861"/>
      <c r="D2861"/>
    </row>
    <row r="2862" spans="1:20" x14ac:dyDescent="0.25">
      <c r="C2862"/>
      <c r="D2862"/>
    </row>
    <row r="2863" spans="1:20" x14ac:dyDescent="0.25">
      <c r="C2863"/>
      <c r="D2863"/>
    </row>
    <row r="2864" spans="1:20" x14ac:dyDescent="0.25">
      <c r="C2864"/>
      <c r="D2864"/>
    </row>
    <row r="2865" spans="3:4" x14ac:dyDescent="0.25">
      <c r="C2865"/>
      <c r="D2865"/>
    </row>
    <row r="2866" spans="3:4" x14ac:dyDescent="0.25">
      <c r="C2866"/>
      <c r="D2866"/>
    </row>
    <row r="2867" spans="3:4" x14ac:dyDescent="0.25">
      <c r="C2867"/>
      <c r="D2867"/>
    </row>
    <row r="2868" spans="3:4" x14ac:dyDescent="0.25">
      <c r="C2868"/>
      <c r="D2868"/>
    </row>
    <row r="2869" spans="3:4" x14ac:dyDescent="0.25">
      <c r="C2869"/>
      <c r="D2869"/>
    </row>
    <row r="2870" spans="3:4" x14ac:dyDescent="0.25">
      <c r="C2870"/>
      <c r="D2870"/>
    </row>
    <row r="2871" spans="3:4" x14ac:dyDescent="0.25">
      <c r="C2871"/>
      <c r="D2871"/>
    </row>
    <row r="2872" spans="3:4" x14ac:dyDescent="0.25">
      <c r="C2872"/>
      <c r="D2872"/>
    </row>
    <row r="2873" spans="3:4" x14ac:dyDescent="0.25">
      <c r="C2873"/>
      <c r="D2873"/>
    </row>
    <row r="2874" spans="3:4" x14ac:dyDescent="0.25">
      <c r="C2874"/>
      <c r="D2874"/>
    </row>
    <row r="2875" spans="3:4" x14ac:dyDescent="0.25">
      <c r="C2875"/>
      <c r="D2875"/>
    </row>
    <row r="2876" spans="3:4" x14ac:dyDescent="0.25">
      <c r="C2876"/>
      <c r="D2876"/>
    </row>
    <row r="2877" spans="3:4" x14ac:dyDescent="0.25">
      <c r="C2877"/>
      <c r="D2877"/>
    </row>
    <row r="2878" spans="3:4" x14ac:dyDescent="0.25">
      <c r="C2878"/>
      <c r="D2878"/>
    </row>
    <row r="2879" spans="3:4" x14ac:dyDescent="0.25">
      <c r="C2879"/>
      <c r="D2879"/>
    </row>
    <row r="2880" spans="3:4" x14ac:dyDescent="0.25">
      <c r="C2880"/>
      <c r="D2880"/>
    </row>
    <row r="2881" spans="3:4" x14ac:dyDescent="0.25">
      <c r="C2881"/>
      <c r="D2881"/>
    </row>
    <row r="2882" spans="3:4" x14ac:dyDescent="0.25">
      <c r="C2882"/>
      <c r="D2882"/>
    </row>
    <row r="2883" spans="3:4" x14ac:dyDescent="0.25">
      <c r="C2883"/>
      <c r="D2883"/>
    </row>
    <row r="2884" spans="3:4" x14ac:dyDescent="0.25">
      <c r="C2884"/>
      <c r="D2884"/>
    </row>
    <row r="2885" spans="3:4" x14ac:dyDescent="0.25">
      <c r="C2885"/>
      <c r="D2885"/>
    </row>
    <row r="2886" spans="3:4" x14ac:dyDescent="0.25">
      <c r="C2886"/>
      <c r="D2886"/>
    </row>
    <row r="2887" spans="3:4" x14ac:dyDescent="0.25">
      <c r="C2887"/>
      <c r="D2887"/>
    </row>
    <row r="2888" spans="3:4" x14ac:dyDescent="0.25">
      <c r="C2888"/>
      <c r="D2888"/>
    </row>
    <row r="2889" spans="3:4" x14ac:dyDescent="0.25">
      <c r="C2889"/>
      <c r="D2889"/>
    </row>
    <row r="2890" spans="3:4" x14ac:dyDescent="0.25">
      <c r="C2890"/>
      <c r="D2890"/>
    </row>
    <row r="2891" spans="3:4" x14ac:dyDescent="0.25">
      <c r="C2891"/>
      <c r="D2891"/>
    </row>
    <row r="2892" spans="3:4" x14ac:dyDescent="0.25">
      <c r="C2892"/>
      <c r="D2892"/>
    </row>
    <row r="2893" spans="3:4" x14ac:dyDescent="0.25">
      <c r="C2893"/>
      <c r="D2893"/>
    </row>
    <row r="2894" spans="3:4" x14ac:dyDescent="0.25">
      <c r="C2894"/>
      <c r="D2894"/>
    </row>
    <row r="2895" spans="3:4" x14ac:dyDescent="0.25">
      <c r="C2895"/>
      <c r="D2895"/>
    </row>
    <row r="2896" spans="3:4" x14ac:dyDescent="0.25">
      <c r="C2896"/>
      <c r="D2896"/>
    </row>
    <row r="2897" spans="3:4" x14ac:dyDescent="0.25">
      <c r="C2897"/>
      <c r="D2897"/>
    </row>
    <row r="2898" spans="3:4" x14ac:dyDescent="0.25">
      <c r="C2898"/>
      <c r="D2898"/>
    </row>
    <row r="2899" spans="3:4" x14ac:dyDescent="0.25">
      <c r="C2899"/>
      <c r="D2899"/>
    </row>
    <row r="2900" spans="3:4" x14ac:dyDescent="0.25">
      <c r="C2900"/>
      <c r="D2900"/>
    </row>
    <row r="2901" spans="3:4" x14ac:dyDescent="0.25">
      <c r="C2901"/>
      <c r="D2901"/>
    </row>
    <row r="2902" spans="3:4" x14ac:dyDescent="0.25">
      <c r="C2902"/>
      <c r="D2902"/>
    </row>
    <row r="2903" spans="3:4" x14ac:dyDescent="0.25">
      <c r="C2903"/>
      <c r="D2903"/>
    </row>
    <row r="2904" spans="3:4" x14ac:dyDescent="0.25">
      <c r="C2904"/>
      <c r="D2904"/>
    </row>
    <row r="2905" spans="3:4" x14ac:dyDescent="0.25">
      <c r="C2905"/>
      <c r="D2905"/>
    </row>
    <row r="2906" spans="3:4" x14ac:dyDescent="0.25">
      <c r="C2906"/>
      <c r="D2906"/>
    </row>
    <row r="2907" spans="3:4" x14ac:dyDescent="0.25">
      <c r="C2907"/>
      <c r="D2907"/>
    </row>
    <row r="2908" spans="3:4" x14ac:dyDescent="0.25">
      <c r="C2908"/>
      <c r="D2908"/>
    </row>
    <row r="2909" spans="3:4" x14ac:dyDescent="0.25">
      <c r="C2909"/>
      <c r="D2909"/>
    </row>
    <row r="2910" spans="3:4" x14ac:dyDescent="0.25">
      <c r="C2910"/>
      <c r="D2910"/>
    </row>
    <row r="2911" spans="3:4" x14ac:dyDescent="0.25">
      <c r="C2911"/>
      <c r="D2911"/>
    </row>
    <row r="2912" spans="3:4" x14ac:dyDescent="0.25">
      <c r="C2912"/>
      <c r="D2912"/>
    </row>
    <row r="2913" spans="3:4" x14ac:dyDescent="0.25">
      <c r="C2913"/>
      <c r="D2913"/>
    </row>
    <row r="2914" spans="3:4" x14ac:dyDescent="0.25">
      <c r="C2914"/>
      <c r="D2914"/>
    </row>
    <row r="2915" spans="3:4" x14ac:dyDescent="0.25">
      <c r="C2915"/>
      <c r="D2915"/>
    </row>
    <row r="2916" spans="3:4" x14ac:dyDescent="0.25">
      <c r="C2916"/>
      <c r="D2916"/>
    </row>
    <row r="2917" spans="3:4" x14ac:dyDescent="0.25">
      <c r="C2917"/>
      <c r="D2917"/>
    </row>
    <row r="2918" spans="3:4" x14ac:dyDescent="0.25">
      <c r="C2918"/>
      <c r="D2918"/>
    </row>
    <row r="2919" spans="3:4" x14ac:dyDescent="0.25">
      <c r="C2919"/>
      <c r="D2919"/>
    </row>
    <row r="2920" spans="3:4" x14ac:dyDescent="0.25">
      <c r="C2920"/>
      <c r="D2920"/>
    </row>
    <row r="2921" spans="3:4" x14ac:dyDescent="0.25">
      <c r="C2921"/>
      <c r="D2921"/>
    </row>
    <row r="2922" spans="3:4" x14ac:dyDescent="0.25">
      <c r="C2922"/>
      <c r="D2922"/>
    </row>
    <row r="2923" spans="3:4" x14ac:dyDescent="0.25">
      <c r="C2923"/>
      <c r="D2923"/>
    </row>
    <row r="2924" spans="3:4" x14ac:dyDescent="0.25">
      <c r="C2924"/>
      <c r="D2924"/>
    </row>
    <row r="2925" spans="3:4" x14ac:dyDescent="0.25">
      <c r="C2925"/>
      <c r="D2925"/>
    </row>
    <row r="2926" spans="3:4" x14ac:dyDescent="0.25">
      <c r="C2926"/>
      <c r="D2926"/>
    </row>
    <row r="2927" spans="3:4" x14ac:dyDescent="0.25">
      <c r="C2927"/>
      <c r="D2927"/>
    </row>
    <row r="2928" spans="3:4" x14ac:dyDescent="0.25">
      <c r="C2928"/>
      <c r="D2928"/>
    </row>
    <row r="2929" spans="3:4" x14ac:dyDescent="0.25">
      <c r="C2929"/>
      <c r="D2929"/>
    </row>
    <row r="2930" spans="3:4" x14ac:dyDescent="0.25">
      <c r="C2930"/>
      <c r="D2930"/>
    </row>
    <row r="2931" spans="3:4" x14ac:dyDescent="0.25">
      <c r="C2931"/>
      <c r="D2931"/>
    </row>
    <row r="2932" spans="3:4" x14ac:dyDescent="0.25">
      <c r="C2932"/>
      <c r="D2932"/>
    </row>
    <row r="2933" spans="3:4" x14ac:dyDescent="0.25">
      <c r="C2933"/>
      <c r="D2933"/>
    </row>
    <row r="2934" spans="3:4" x14ac:dyDescent="0.25">
      <c r="C2934"/>
      <c r="D2934"/>
    </row>
    <row r="2935" spans="3:4" x14ac:dyDescent="0.25">
      <c r="C2935"/>
      <c r="D2935"/>
    </row>
    <row r="2936" spans="3:4" x14ac:dyDescent="0.25">
      <c r="C2936"/>
      <c r="D2936"/>
    </row>
    <row r="2937" spans="3:4" x14ac:dyDescent="0.25">
      <c r="C2937"/>
      <c r="D2937"/>
    </row>
    <row r="2938" spans="3:4" x14ac:dyDescent="0.25">
      <c r="C2938"/>
      <c r="D2938"/>
    </row>
    <row r="2939" spans="3:4" x14ac:dyDescent="0.25">
      <c r="C2939"/>
      <c r="D2939"/>
    </row>
    <row r="2940" spans="3:4" x14ac:dyDescent="0.25">
      <c r="C2940"/>
      <c r="D2940"/>
    </row>
    <row r="2941" spans="3:4" x14ac:dyDescent="0.25">
      <c r="C2941"/>
      <c r="D2941"/>
    </row>
    <row r="2942" spans="3:4" x14ac:dyDescent="0.25">
      <c r="C2942"/>
      <c r="D2942"/>
    </row>
    <row r="2943" spans="3:4" x14ac:dyDescent="0.25">
      <c r="C2943"/>
      <c r="D2943"/>
    </row>
    <row r="2944" spans="3:4" x14ac:dyDescent="0.25">
      <c r="C2944"/>
      <c r="D2944"/>
    </row>
    <row r="2945" spans="3:4" x14ac:dyDescent="0.25">
      <c r="C2945"/>
      <c r="D2945"/>
    </row>
    <row r="2946" spans="3:4" x14ac:dyDescent="0.25">
      <c r="C2946"/>
      <c r="D2946"/>
    </row>
    <row r="2947" spans="3:4" x14ac:dyDescent="0.25">
      <c r="C2947"/>
      <c r="D2947"/>
    </row>
    <row r="2948" spans="3:4" x14ac:dyDescent="0.25">
      <c r="C2948"/>
      <c r="D2948"/>
    </row>
    <row r="2949" spans="3:4" x14ac:dyDescent="0.25">
      <c r="C2949"/>
      <c r="D2949"/>
    </row>
    <row r="2950" spans="3:4" x14ac:dyDescent="0.25">
      <c r="C2950"/>
      <c r="D2950"/>
    </row>
    <row r="2951" spans="3:4" x14ac:dyDescent="0.25">
      <c r="C2951"/>
      <c r="D2951"/>
    </row>
    <row r="2952" spans="3:4" x14ac:dyDescent="0.25">
      <c r="C2952"/>
      <c r="D2952"/>
    </row>
    <row r="2953" spans="3:4" x14ac:dyDescent="0.25">
      <c r="C2953"/>
      <c r="D2953"/>
    </row>
    <row r="2954" spans="3:4" x14ac:dyDescent="0.25">
      <c r="C2954"/>
      <c r="D2954"/>
    </row>
    <row r="2955" spans="3:4" x14ac:dyDescent="0.25">
      <c r="C2955"/>
      <c r="D2955"/>
    </row>
    <row r="2956" spans="3:4" x14ac:dyDescent="0.25">
      <c r="C2956"/>
      <c r="D2956"/>
    </row>
    <row r="2957" spans="3:4" x14ac:dyDescent="0.25">
      <c r="C2957"/>
      <c r="D2957"/>
    </row>
    <row r="2958" spans="3:4" x14ac:dyDescent="0.25">
      <c r="C2958"/>
      <c r="D2958"/>
    </row>
    <row r="2959" spans="3:4" x14ac:dyDescent="0.25">
      <c r="C2959"/>
      <c r="D2959"/>
    </row>
    <row r="2960" spans="3:4" x14ac:dyDescent="0.25">
      <c r="C2960"/>
      <c r="D2960"/>
    </row>
    <row r="2961" spans="3:4" x14ac:dyDescent="0.25">
      <c r="C2961"/>
      <c r="D2961"/>
    </row>
    <row r="2962" spans="3:4" x14ac:dyDescent="0.25">
      <c r="C2962"/>
      <c r="D2962"/>
    </row>
    <row r="2963" spans="3:4" x14ac:dyDescent="0.25">
      <c r="C2963"/>
      <c r="D2963"/>
    </row>
    <row r="2964" spans="3:4" x14ac:dyDescent="0.25">
      <c r="C2964"/>
      <c r="D2964"/>
    </row>
    <row r="2965" spans="3:4" x14ac:dyDescent="0.25">
      <c r="C2965"/>
      <c r="D2965"/>
    </row>
    <row r="2966" spans="3:4" x14ac:dyDescent="0.25">
      <c r="C2966"/>
      <c r="D2966"/>
    </row>
    <row r="2967" spans="3:4" x14ac:dyDescent="0.25">
      <c r="C2967"/>
      <c r="D2967"/>
    </row>
    <row r="2968" spans="3:4" x14ac:dyDescent="0.25">
      <c r="C2968"/>
      <c r="D2968"/>
    </row>
    <row r="2969" spans="3:4" x14ac:dyDescent="0.25">
      <c r="C2969"/>
      <c r="D2969"/>
    </row>
    <row r="2970" spans="3:4" x14ac:dyDescent="0.25">
      <c r="C2970"/>
      <c r="D2970"/>
    </row>
    <row r="2971" spans="3:4" x14ac:dyDescent="0.25">
      <c r="C2971"/>
      <c r="D2971"/>
    </row>
    <row r="2972" spans="3:4" x14ac:dyDescent="0.25">
      <c r="C2972"/>
      <c r="D2972"/>
    </row>
    <row r="2973" spans="3:4" x14ac:dyDescent="0.25">
      <c r="C2973"/>
      <c r="D2973"/>
    </row>
    <row r="2974" spans="3:4" x14ac:dyDescent="0.25">
      <c r="C2974"/>
      <c r="D2974"/>
    </row>
    <row r="2975" spans="3:4" x14ac:dyDescent="0.25">
      <c r="C2975"/>
      <c r="D2975"/>
    </row>
    <row r="2976" spans="3:4" x14ac:dyDescent="0.25">
      <c r="C2976"/>
      <c r="D2976"/>
    </row>
    <row r="2977" spans="3:4" x14ac:dyDescent="0.25">
      <c r="C2977"/>
      <c r="D2977"/>
    </row>
    <row r="2978" spans="3:4" x14ac:dyDescent="0.25">
      <c r="C2978"/>
      <c r="D2978"/>
    </row>
    <row r="2979" spans="3:4" x14ac:dyDescent="0.25">
      <c r="C2979"/>
      <c r="D2979"/>
    </row>
    <row r="2980" spans="3:4" x14ac:dyDescent="0.25">
      <c r="C2980"/>
      <c r="D2980"/>
    </row>
    <row r="2981" spans="3:4" x14ac:dyDescent="0.25">
      <c r="C2981"/>
      <c r="D2981"/>
    </row>
    <row r="2982" spans="3:4" x14ac:dyDescent="0.25">
      <c r="C2982"/>
      <c r="D2982"/>
    </row>
    <row r="2983" spans="3:4" x14ac:dyDescent="0.25">
      <c r="C2983"/>
      <c r="D2983"/>
    </row>
    <row r="2984" spans="3:4" x14ac:dyDescent="0.25">
      <c r="C2984"/>
      <c r="D2984"/>
    </row>
    <row r="2985" spans="3:4" x14ac:dyDescent="0.25">
      <c r="C2985"/>
      <c r="D2985"/>
    </row>
    <row r="2986" spans="3:4" x14ac:dyDescent="0.25">
      <c r="C2986"/>
      <c r="D2986"/>
    </row>
    <row r="2987" spans="3:4" x14ac:dyDescent="0.25">
      <c r="C2987"/>
      <c r="D2987"/>
    </row>
  </sheetData>
  <conditionalFormatting sqref="A2:A2853">
    <cfRule type="duplicateValues" dxfId="21" priority="2"/>
  </conditionalFormatting>
  <pageMargins left="0.7" right="0.7" top="0.75" bottom="0.75" header="0.3" footer="0.3"/>
  <pageSetup orientation="portrait" horizontalDpi="300" verticalDpi="0" copies="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26"/>
  <sheetViews>
    <sheetView showGridLines="0" workbookViewId="0">
      <selection activeCell="T12" sqref="T12"/>
    </sheetView>
  </sheetViews>
  <sheetFormatPr defaultRowHeight="13.2" x14ac:dyDescent="0.25"/>
  <cols>
    <col min="4" max="4" width="5" customWidth="1"/>
    <col min="7" max="7" width="5" customWidth="1"/>
    <col min="10" max="10" width="5" customWidth="1"/>
    <col min="13" max="13" width="5" customWidth="1"/>
    <col min="16" max="16" width="5" customWidth="1"/>
  </cols>
  <sheetData>
    <row r="3" spans="2:18" ht="13.8" thickBot="1" x14ac:dyDescent="0.3"/>
    <row r="4" spans="2:18" x14ac:dyDescent="0.25">
      <c r="B4" s="18" t="s">
        <v>19832</v>
      </c>
      <c r="C4" s="19"/>
      <c r="D4" s="19"/>
      <c r="E4" s="19"/>
      <c r="F4" s="19"/>
      <c r="G4" s="19"/>
      <c r="H4" s="19"/>
      <c r="I4" s="19"/>
      <c r="J4" s="19"/>
      <c r="K4" s="19"/>
      <c r="L4" s="19"/>
      <c r="M4" s="19"/>
      <c r="N4" s="19"/>
      <c r="O4" s="19"/>
      <c r="P4" s="19"/>
      <c r="Q4" s="19"/>
      <c r="R4" s="20"/>
    </row>
    <row r="5" spans="2:18" ht="13.8" thickBot="1" x14ac:dyDescent="0.3">
      <c r="B5" s="21"/>
      <c r="C5" s="22"/>
      <c r="D5" s="22"/>
      <c r="E5" s="22"/>
      <c r="F5" s="22"/>
      <c r="G5" s="22"/>
      <c r="H5" s="22"/>
      <c r="I5" s="22"/>
      <c r="J5" s="22"/>
      <c r="K5" s="22"/>
      <c r="L5" s="22"/>
      <c r="M5" s="22"/>
      <c r="N5" s="22"/>
      <c r="O5" s="22"/>
      <c r="P5" s="22"/>
      <c r="Q5" s="22"/>
      <c r="R5" s="23"/>
    </row>
    <row r="7" spans="2:18" ht="13.8" thickBot="1" x14ac:dyDescent="0.3"/>
    <row r="8" spans="2:18" ht="15.6" x14ac:dyDescent="0.25">
      <c r="B8" s="24" t="s">
        <v>19818</v>
      </c>
      <c r="C8" s="25"/>
      <c r="D8" s="17"/>
      <c r="E8" s="24" t="s">
        <v>19820</v>
      </c>
      <c r="F8" s="28"/>
      <c r="G8" s="28"/>
      <c r="H8" s="28"/>
      <c r="I8" s="25"/>
      <c r="J8" s="17"/>
      <c r="K8" s="24" t="s">
        <v>19816</v>
      </c>
      <c r="L8" s="25"/>
      <c r="M8" s="17"/>
      <c r="N8" s="24" t="s">
        <v>19815</v>
      </c>
      <c r="O8" s="25"/>
      <c r="P8" s="17"/>
      <c r="Q8" s="24" t="s">
        <v>19819</v>
      </c>
      <c r="R8" s="25"/>
    </row>
    <row r="9" spans="2:18" ht="16.2" thickBot="1" x14ac:dyDescent="0.3">
      <c r="B9" s="26"/>
      <c r="C9" s="27"/>
      <c r="D9" s="17"/>
      <c r="E9" s="26"/>
      <c r="F9" s="29"/>
      <c r="G9" s="29"/>
      <c r="H9" s="29"/>
      <c r="I9" s="27"/>
      <c r="J9" s="17"/>
      <c r="K9" s="26"/>
      <c r="L9" s="27"/>
      <c r="M9" s="17"/>
      <c r="N9" s="26"/>
      <c r="O9" s="27"/>
      <c r="P9" s="17"/>
      <c r="Q9" s="26"/>
      <c r="R9" s="27"/>
    </row>
    <row r="10" spans="2:18" ht="16.2" thickBot="1" x14ac:dyDescent="0.3">
      <c r="B10" s="17"/>
      <c r="C10" s="17"/>
      <c r="D10" s="17"/>
      <c r="E10" s="17"/>
      <c r="F10" s="17"/>
      <c r="G10" s="17"/>
      <c r="H10" s="17"/>
      <c r="I10" s="17"/>
      <c r="J10" s="17"/>
      <c r="K10" s="17"/>
      <c r="L10" s="17"/>
      <c r="M10" s="17"/>
      <c r="N10" s="17"/>
      <c r="O10" s="17"/>
      <c r="P10" s="17"/>
      <c r="Q10" s="17"/>
      <c r="R10" s="17"/>
    </row>
    <row r="11" spans="2:18" ht="15.6" x14ac:dyDescent="0.25">
      <c r="B11" s="31" t="s">
        <v>14437</v>
      </c>
      <c r="C11" s="32"/>
      <c r="D11" s="35"/>
      <c r="E11" s="37" t="str">
        <f>IF(VLOOKUP(B11,CLEAN!A2:T2853,12,FALSE)=0,"NOT MENTIONED",VLOOKUP(B11,CLEAN!A2:T2853,12,FALSE))</f>
        <v>NOT MENTIONED</v>
      </c>
      <c r="F11" s="38"/>
      <c r="G11" s="38"/>
      <c r="H11" s="38"/>
      <c r="I11" s="39"/>
      <c r="J11" s="17"/>
      <c r="K11" s="51">
        <f>VLOOKUP(B11,CLEAN!A2:T2853,2,FALSE)</f>
        <v>394.07018202289356</v>
      </c>
      <c r="L11" s="52"/>
      <c r="M11" s="17"/>
      <c r="N11" s="43">
        <f>VLOOKUP(B11,CLEAN!A2:T2853,4,FALSE)</f>
        <v>5329</v>
      </c>
      <c r="O11" s="44"/>
      <c r="P11" s="17"/>
      <c r="Q11" s="43">
        <f>VLOOKUP(B11,CLEAN!A2:T2853,3,FALSE)</f>
        <v>0.21</v>
      </c>
      <c r="R11" s="44"/>
    </row>
    <row r="12" spans="2:18" ht="16.2" thickBot="1" x14ac:dyDescent="0.3">
      <c r="B12" s="33"/>
      <c r="C12" s="34"/>
      <c r="D12" s="36"/>
      <c r="E12" s="40"/>
      <c r="F12" s="41"/>
      <c r="G12" s="41"/>
      <c r="H12" s="41"/>
      <c r="I12" s="42"/>
      <c r="J12" s="17"/>
      <c r="K12" s="53"/>
      <c r="L12" s="54"/>
      <c r="M12" s="17"/>
      <c r="N12" s="45"/>
      <c r="O12" s="46"/>
      <c r="P12" s="17"/>
      <c r="Q12" s="45"/>
      <c r="R12" s="46"/>
    </row>
    <row r="13" spans="2:18" ht="15.6" x14ac:dyDescent="0.25">
      <c r="B13" s="17"/>
      <c r="C13" s="30"/>
      <c r="D13" s="17"/>
      <c r="E13" s="17"/>
      <c r="F13" s="17"/>
      <c r="G13" s="17"/>
      <c r="H13" s="17"/>
      <c r="I13" s="17"/>
      <c r="J13" s="17"/>
      <c r="K13" s="17"/>
      <c r="L13" s="17"/>
      <c r="M13" s="17"/>
      <c r="N13" s="17"/>
      <c r="O13" s="17"/>
      <c r="P13" s="17"/>
      <c r="Q13" s="17"/>
      <c r="R13" s="17"/>
    </row>
    <row r="14" spans="2:18" ht="16.2" thickBot="1" x14ac:dyDescent="0.3">
      <c r="B14" s="17"/>
      <c r="C14" s="17"/>
      <c r="D14" s="17"/>
      <c r="E14" s="17"/>
      <c r="F14" s="17"/>
      <c r="G14" s="17"/>
      <c r="H14" s="17"/>
      <c r="I14" s="17"/>
      <c r="J14" s="17"/>
      <c r="K14" s="17"/>
      <c r="L14" s="17"/>
      <c r="M14" s="17"/>
      <c r="N14" s="17"/>
      <c r="O14" s="17"/>
      <c r="P14" s="17"/>
      <c r="Q14" s="17"/>
      <c r="R14" s="17"/>
    </row>
    <row r="15" spans="2:18" ht="15.6" x14ac:dyDescent="0.25">
      <c r="B15" s="24" t="s">
        <v>19829</v>
      </c>
      <c r="C15" s="25"/>
      <c r="D15" s="17"/>
      <c r="E15" s="24" t="s">
        <v>19830</v>
      </c>
      <c r="F15" s="25"/>
      <c r="G15" s="17"/>
      <c r="H15" s="24" t="s">
        <v>19831</v>
      </c>
      <c r="I15" s="25"/>
      <c r="J15" s="17"/>
      <c r="K15" s="24" t="s">
        <v>19826</v>
      </c>
      <c r="L15" s="25"/>
      <c r="M15" s="17"/>
      <c r="N15" s="24" t="s">
        <v>19827</v>
      </c>
      <c r="O15" s="25"/>
      <c r="P15" s="17"/>
      <c r="Q15" s="24" t="s">
        <v>19828</v>
      </c>
      <c r="R15" s="25"/>
    </row>
    <row r="16" spans="2:18" ht="16.2" thickBot="1" x14ac:dyDescent="0.3">
      <c r="B16" s="26"/>
      <c r="C16" s="27"/>
      <c r="D16" s="17"/>
      <c r="E16" s="26"/>
      <c r="F16" s="27"/>
      <c r="G16" s="17"/>
      <c r="H16" s="26"/>
      <c r="I16" s="27"/>
      <c r="J16" s="17"/>
      <c r="K16" s="26"/>
      <c r="L16" s="27"/>
      <c r="M16" s="17"/>
      <c r="N16" s="26"/>
      <c r="O16" s="27"/>
      <c r="P16" s="17"/>
      <c r="Q16" s="26"/>
      <c r="R16" s="27"/>
    </row>
    <row r="17" spans="2:18" ht="16.2" thickBot="1" x14ac:dyDescent="0.3">
      <c r="B17" s="17"/>
      <c r="C17" s="17"/>
      <c r="D17" s="17"/>
      <c r="E17" s="17"/>
      <c r="F17" s="17"/>
      <c r="G17" s="17"/>
      <c r="H17" s="17"/>
      <c r="I17" s="17"/>
      <c r="J17" s="17"/>
      <c r="K17" s="17"/>
      <c r="L17" s="17"/>
      <c r="M17" s="17"/>
      <c r="N17" s="17"/>
      <c r="O17" s="17"/>
      <c r="P17" s="17"/>
      <c r="Q17" s="17"/>
      <c r="R17" s="17"/>
    </row>
    <row r="18" spans="2:18" ht="15.6" x14ac:dyDescent="0.25">
      <c r="B18" s="37" t="str">
        <f>VLOOKUP(B11,CLEAN!A2:T2853,8,FALSE)</f>
        <v>No</v>
      </c>
      <c r="C18" s="39"/>
      <c r="D18" s="17"/>
      <c r="E18" s="37" t="str">
        <f>IF(VLOOKUP(B11,CLEAN!A2:T2853,9,FALSE)=0,"No",VLOOKUP(B11,CLEAN!A2:T2853,9,FALSE))</f>
        <v>No</v>
      </c>
      <c r="F18" s="39"/>
      <c r="G18" s="17"/>
      <c r="H18" s="37">
        <f>IF(VLOOKUP(B11,CLEAN!A2:T2853,10,FALSE)=0,"GROUND FLR",VLOOKUP(B11,CLEAN!A2:T2853,10,FALSE))</f>
        <v>2</v>
      </c>
      <c r="I18" s="39"/>
      <c r="J18" s="17"/>
      <c r="K18" s="37">
        <f>VLOOKUP(B11,CLEAN!A2:T2853,5,FALSE)</f>
        <v>1</v>
      </c>
      <c r="L18" s="39"/>
      <c r="M18" s="17"/>
      <c r="N18" s="37">
        <f>VLOOKUP(B11,CLEAN!A2:T2853,6,FALSE)</f>
        <v>1</v>
      </c>
      <c r="O18" s="39"/>
      <c r="P18" s="17"/>
      <c r="Q18" s="37">
        <f>IF(VLOOKUP(B11,CLEAN!A2:T2853,7,FALSE)=0,"No",VLOOKUP(B11,CLEAN!A2:T2853,7,FALSE))</f>
        <v>1</v>
      </c>
      <c r="R18" s="39"/>
    </row>
    <row r="19" spans="2:18" ht="16.2" thickBot="1" x14ac:dyDescent="0.3">
      <c r="B19" s="40"/>
      <c r="C19" s="42"/>
      <c r="D19" s="17"/>
      <c r="E19" s="40"/>
      <c r="F19" s="42"/>
      <c r="G19" s="17"/>
      <c r="H19" s="40"/>
      <c r="I19" s="42"/>
      <c r="J19" s="17"/>
      <c r="K19" s="40"/>
      <c r="L19" s="42"/>
      <c r="M19" s="17"/>
      <c r="N19" s="40"/>
      <c r="O19" s="42"/>
      <c r="P19" s="17"/>
      <c r="Q19" s="40"/>
      <c r="R19" s="42"/>
    </row>
    <row r="20" spans="2:18" ht="15.6" x14ac:dyDescent="0.25">
      <c r="B20" s="17"/>
      <c r="C20" s="17"/>
      <c r="D20" s="17"/>
      <c r="E20" s="17"/>
      <c r="F20" s="17"/>
      <c r="G20" s="17"/>
      <c r="H20" s="17"/>
      <c r="I20" s="17"/>
      <c r="J20" s="17"/>
      <c r="K20" s="17"/>
      <c r="L20" s="17"/>
      <c r="M20" s="17"/>
      <c r="N20" s="17"/>
      <c r="O20" s="17"/>
      <c r="P20" s="17"/>
      <c r="Q20" s="17"/>
      <c r="R20" s="17"/>
    </row>
    <row r="21" spans="2:18" ht="16.2" thickBot="1" x14ac:dyDescent="0.3">
      <c r="B21" s="17"/>
      <c r="C21" s="17"/>
      <c r="D21" s="17"/>
      <c r="E21" s="17"/>
      <c r="F21" s="17"/>
      <c r="G21" s="17"/>
      <c r="H21" s="17"/>
      <c r="I21" s="17"/>
      <c r="J21" s="17"/>
      <c r="K21" s="17"/>
      <c r="L21" s="17"/>
      <c r="M21" s="17"/>
      <c r="N21" s="17"/>
      <c r="O21" s="17"/>
      <c r="P21" s="17"/>
      <c r="Q21" s="17"/>
      <c r="R21" s="17"/>
    </row>
    <row r="22" spans="2:18" ht="15.6" x14ac:dyDescent="0.25">
      <c r="B22" s="24" t="s">
        <v>19825</v>
      </c>
      <c r="C22" s="28"/>
      <c r="D22" s="28"/>
      <c r="E22" s="28"/>
      <c r="F22" s="25"/>
      <c r="G22" s="17"/>
      <c r="H22" s="24" t="s">
        <v>19821</v>
      </c>
      <c r="I22" s="25"/>
      <c r="J22" s="17"/>
      <c r="K22" s="24" t="s">
        <v>19822</v>
      </c>
      <c r="L22" s="25"/>
      <c r="M22" s="17"/>
      <c r="N22" s="24" t="s">
        <v>19823</v>
      </c>
      <c r="O22" s="25"/>
      <c r="P22" s="17"/>
      <c r="Q22" s="24" t="s">
        <v>19824</v>
      </c>
      <c r="R22" s="25"/>
    </row>
    <row r="23" spans="2:18" ht="16.2" thickBot="1" x14ac:dyDescent="0.3">
      <c r="B23" s="26"/>
      <c r="C23" s="29"/>
      <c r="D23" s="29"/>
      <c r="E23" s="29"/>
      <c r="F23" s="27"/>
      <c r="G23" s="17"/>
      <c r="H23" s="26"/>
      <c r="I23" s="27"/>
      <c r="J23" s="17"/>
      <c r="K23" s="26"/>
      <c r="L23" s="27"/>
      <c r="M23" s="17"/>
      <c r="N23" s="26"/>
      <c r="O23" s="27"/>
      <c r="P23" s="17"/>
      <c r="Q23" s="26"/>
      <c r="R23" s="27"/>
    </row>
    <row r="24" spans="2:18" ht="16.2" thickBot="1" x14ac:dyDescent="0.3">
      <c r="B24" s="17"/>
      <c r="C24" s="17"/>
      <c r="D24" s="17"/>
      <c r="E24" s="17"/>
      <c r="F24" s="17"/>
      <c r="G24" s="17"/>
      <c r="H24" s="17"/>
      <c r="I24" s="17"/>
      <c r="J24" s="17"/>
      <c r="K24" s="17"/>
      <c r="L24" s="17"/>
      <c r="M24" s="17"/>
      <c r="N24" s="17"/>
      <c r="O24" s="17"/>
      <c r="P24" s="17"/>
      <c r="Q24" s="17"/>
      <c r="R24" s="17"/>
    </row>
    <row r="25" spans="2:18" ht="15.6" x14ac:dyDescent="0.25">
      <c r="B25" s="37" t="str">
        <f>IF(VLOOKUP(B11,CLEAN!A2:T2853,13,FALSE)=0,"NOT MENTIONED",VLOOKUP(B11,CLEAN!A2:T2853,13,FALSE))</f>
        <v>Below 5 Yrs</v>
      </c>
      <c r="C25" s="38"/>
      <c r="D25" s="38"/>
      <c r="E25" s="38"/>
      <c r="F25" s="39"/>
      <c r="G25" s="17"/>
      <c r="H25" s="47">
        <f>VLOOKUP(B11,CLEAN!A2:T2853,14,FALSE)</f>
        <v>5</v>
      </c>
      <c r="I25" s="48"/>
      <c r="J25" s="17"/>
      <c r="K25" s="47">
        <f>VLOOKUP(B11,CLEAN!A2:T2853,15,FALSE)</f>
        <v>5</v>
      </c>
      <c r="L25" s="48"/>
      <c r="M25" s="17"/>
      <c r="N25" s="47">
        <f>VLOOKUP(B11,CLEAN!A2:T2853,16,FALSE)</f>
        <v>5</v>
      </c>
      <c r="O25" s="48"/>
      <c r="P25" s="17"/>
      <c r="Q25" s="47">
        <f>VLOOKUP(B11,CLEAN!A2:T2853,17,FALSE)</f>
        <v>5</v>
      </c>
      <c r="R25" s="48"/>
    </row>
    <row r="26" spans="2:18" ht="16.2" thickBot="1" x14ac:dyDescent="0.3">
      <c r="B26" s="40"/>
      <c r="C26" s="41"/>
      <c r="D26" s="41"/>
      <c r="E26" s="41"/>
      <c r="F26" s="42"/>
      <c r="G26" s="17"/>
      <c r="H26" s="49"/>
      <c r="I26" s="50"/>
      <c r="J26" s="17"/>
      <c r="K26" s="49"/>
      <c r="L26" s="50"/>
      <c r="M26" s="17"/>
      <c r="N26" s="49"/>
      <c r="O26" s="50"/>
      <c r="P26" s="17"/>
      <c r="Q26" s="49"/>
      <c r="R26" s="50"/>
    </row>
  </sheetData>
  <mergeCells count="33">
    <mergeCell ref="N22:O23"/>
    <mergeCell ref="N25:O26"/>
    <mergeCell ref="Q22:R23"/>
    <mergeCell ref="Q25:R26"/>
    <mergeCell ref="B4:R5"/>
    <mergeCell ref="B22:F23"/>
    <mergeCell ref="B25:F26"/>
    <mergeCell ref="H22:I23"/>
    <mergeCell ref="H25:I26"/>
    <mergeCell ref="K22:L23"/>
    <mergeCell ref="K25:L26"/>
    <mergeCell ref="B18:C19"/>
    <mergeCell ref="E18:F19"/>
    <mergeCell ref="H18:I19"/>
    <mergeCell ref="K18:L19"/>
    <mergeCell ref="N18:O19"/>
    <mergeCell ref="Q18:R19"/>
    <mergeCell ref="N11:O12"/>
    <mergeCell ref="Q11:R12"/>
    <mergeCell ref="Q8:R9"/>
    <mergeCell ref="N8:O9"/>
    <mergeCell ref="E8:I9"/>
    <mergeCell ref="E11:I12"/>
    <mergeCell ref="B15:C16"/>
    <mergeCell ref="E15:F16"/>
    <mergeCell ref="H15:I16"/>
    <mergeCell ref="K15:L16"/>
    <mergeCell ref="N15:O16"/>
    <mergeCell ref="Q15:R16"/>
    <mergeCell ref="B8:C9"/>
    <mergeCell ref="B11:C12"/>
    <mergeCell ref="K8:L9"/>
    <mergeCell ref="K11:L12"/>
  </mergeCells>
  <conditionalFormatting sqref="H25:I26">
    <cfRule type="colorScale" priority="4">
      <colorScale>
        <cfvo type="min"/>
        <cfvo type="percentile" val="50"/>
        <cfvo type="max"/>
        <color rgb="FFF8696B"/>
        <color rgb="FFFFEB84"/>
        <color rgb="FF63BE7B"/>
      </colorScale>
    </cfRule>
  </conditionalFormatting>
  <conditionalFormatting sqref="K25:L26">
    <cfRule type="colorScale" priority="3">
      <colorScale>
        <cfvo type="min"/>
        <cfvo type="percentile" val="50"/>
        <cfvo type="max"/>
        <color rgb="FFF8696B"/>
        <color rgb="FFFFEB84"/>
        <color rgb="FF63BE7B"/>
      </colorScale>
    </cfRule>
  </conditionalFormatting>
  <conditionalFormatting sqref="N25:O26">
    <cfRule type="colorScale" priority="2">
      <colorScale>
        <cfvo type="min"/>
        <cfvo type="percentile" val="50"/>
        <cfvo type="max"/>
        <color rgb="FFF8696B"/>
        <color rgb="FFFFEB84"/>
        <color rgb="FF63BE7B"/>
      </colorScale>
    </cfRule>
  </conditionalFormatting>
  <conditionalFormatting sqref="Q25:R2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8"/>
  <sheetViews>
    <sheetView showGridLines="0" workbookViewId="0">
      <selection activeCell="H24" sqref="H24"/>
    </sheetView>
  </sheetViews>
  <sheetFormatPr defaultRowHeight="13.2" x14ac:dyDescent="0.25"/>
  <cols>
    <col min="2" max="2" width="32" bestFit="1" customWidth="1"/>
    <col min="4" max="4" width="1.21875" customWidth="1"/>
    <col min="5" max="5" width="11.88671875" bestFit="1" customWidth="1"/>
    <col min="6" max="6" width="13.44140625" bestFit="1" customWidth="1"/>
    <col min="7" max="7" width="9.21875" bestFit="1" customWidth="1"/>
  </cols>
  <sheetData>
    <row r="2" spans="2:7" ht="17.399999999999999" x14ac:dyDescent="0.3">
      <c r="B2" s="15" t="s">
        <v>19817</v>
      </c>
      <c r="C2" s="16"/>
      <c r="D2" s="16"/>
      <c r="E2" s="16"/>
      <c r="F2" s="16"/>
      <c r="G2" s="16"/>
    </row>
    <row r="3" spans="2:7" x14ac:dyDescent="0.25">
      <c r="B3" s="11" t="s">
        <v>19802</v>
      </c>
      <c r="C3" s="12">
        <f>COUNTA(CLEAN!A:A) - 2</f>
        <v>2852</v>
      </c>
      <c r="D3" s="16"/>
      <c r="E3" s="12"/>
      <c r="F3" s="11" t="s">
        <v>19797</v>
      </c>
      <c r="G3" s="11" t="s">
        <v>19798</v>
      </c>
    </row>
    <row r="4" spans="2:7" x14ac:dyDescent="0.25">
      <c r="B4" s="11" t="s">
        <v>19794</v>
      </c>
      <c r="C4" s="12">
        <f>COUNTIF(CLEAN!E:E,3)</f>
        <v>1386</v>
      </c>
      <c r="D4" s="16"/>
      <c r="E4" s="11" t="s">
        <v>19815</v>
      </c>
      <c r="F4" s="13">
        <f>MAX(CLEAN!D:D)</f>
        <v>200000</v>
      </c>
      <c r="G4" s="13">
        <f>MIN(CLEAN!D:D)</f>
        <v>544</v>
      </c>
    </row>
    <row r="5" spans="2:7" x14ac:dyDescent="0.25">
      <c r="B5" s="11" t="s">
        <v>19795</v>
      </c>
      <c r="C5" s="12">
        <f>COUNTIF(CLEAN!E:E,2)</f>
        <v>880</v>
      </c>
      <c r="D5" s="16"/>
      <c r="E5" s="11" t="s">
        <v>19816</v>
      </c>
      <c r="F5" s="14">
        <f>MAX(CLEAN!B:B)</f>
        <v>18129.079042784626</v>
      </c>
      <c r="G5" s="14">
        <f>MIN(CLEAN!B:B)</f>
        <v>72.001152018432293</v>
      </c>
    </row>
    <row r="6" spans="2:7" x14ac:dyDescent="0.25">
      <c r="B6" s="11" t="s">
        <v>19796</v>
      </c>
      <c r="C6" s="12">
        <f>COUNTIF(CLEAN!E:E,1)</f>
        <v>95</v>
      </c>
      <c r="D6" s="16"/>
      <c r="E6" s="11" t="s">
        <v>19799</v>
      </c>
      <c r="F6" s="12">
        <f>MAX(CLEAN!G:G)</f>
        <v>4</v>
      </c>
      <c r="G6" s="12">
        <f>MIN(CLEAN!G:G)</f>
        <v>0</v>
      </c>
    </row>
    <row r="7" spans="2:7" x14ac:dyDescent="0.25">
      <c r="B7" s="11" t="s">
        <v>19801</v>
      </c>
      <c r="C7" s="12">
        <f>C3 - COUNTIF(CLEAN!I:I,0)</f>
        <v>1636</v>
      </c>
      <c r="D7" s="16"/>
      <c r="E7" s="11" t="s">
        <v>19800</v>
      </c>
      <c r="F7" s="12">
        <f>MAX(CLEAN!J:J)</f>
        <v>45</v>
      </c>
      <c r="G7" s="12">
        <f>MIN(CLEAN!J:J)</f>
        <v>0</v>
      </c>
    </row>
    <row r="8" spans="2:7" x14ac:dyDescent="0.25">
      <c r="B8" s="11" t="s">
        <v>19813</v>
      </c>
      <c r="C8" s="12">
        <f>COUNTIF(CLEAN!H:H,"YES")</f>
        <v>353</v>
      </c>
      <c r="D8" s="16"/>
      <c r="E8" s="12"/>
      <c r="F8" s="12"/>
      <c r="G8" s="12"/>
    </row>
    <row r="9" spans="2:7" x14ac:dyDescent="0.25">
      <c r="B9" s="11" t="s">
        <v>19803</v>
      </c>
      <c r="C9" s="12">
        <f>COUNTIF(CLEAN!L:L,"North-East")</f>
        <v>486</v>
      </c>
      <c r="D9" s="16"/>
      <c r="E9" s="12"/>
      <c r="F9" s="12"/>
      <c r="G9" s="12"/>
    </row>
    <row r="10" spans="2:7" x14ac:dyDescent="0.25">
      <c r="B10" s="11" t="s">
        <v>19805</v>
      </c>
      <c r="C10" s="12">
        <f>COUNTIF(CLEAN!L:L,"North-West")</f>
        <v>153</v>
      </c>
      <c r="D10" s="16"/>
      <c r="E10" s="12"/>
      <c r="F10" s="12"/>
      <c r="G10" s="12"/>
    </row>
    <row r="11" spans="2:7" x14ac:dyDescent="0.25">
      <c r="B11" s="11" t="s">
        <v>19806</v>
      </c>
      <c r="C11" s="12">
        <f>COUNTIF(CLEAN!L:L,"North")</f>
        <v>287</v>
      </c>
      <c r="D11" s="16"/>
      <c r="E11" s="12"/>
      <c r="F11" s="12"/>
      <c r="G11" s="12"/>
    </row>
    <row r="12" spans="2:7" x14ac:dyDescent="0.25">
      <c r="B12" s="11" t="s">
        <v>19804</v>
      </c>
      <c r="C12" s="12">
        <f>COUNTIF(CLEAN!L:L,"East")</f>
        <v>469</v>
      </c>
      <c r="D12" s="16"/>
      <c r="E12" s="12"/>
      <c r="F12" s="12"/>
      <c r="G12" s="12"/>
    </row>
    <row r="13" spans="2:7" x14ac:dyDescent="0.25">
      <c r="B13" s="11" t="s">
        <v>19807</v>
      </c>
      <c r="C13" s="12">
        <f>COUNTIF(CLEAN!L:L,"South-East")</f>
        <v>143</v>
      </c>
      <c r="D13" s="16"/>
      <c r="E13" s="12"/>
      <c r="F13" s="12"/>
      <c r="G13" s="12"/>
    </row>
    <row r="14" spans="2:7" x14ac:dyDescent="0.25">
      <c r="B14" s="11" t="s">
        <v>19808</v>
      </c>
      <c r="C14" s="12">
        <f>COUNTIF(CLEAN!M:M,"Under Construction / New")</f>
        <v>526</v>
      </c>
      <c r="D14" s="16"/>
      <c r="E14" s="12"/>
      <c r="F14" s="12"/>
      <c r="G14" s="12"/>
    </row>
    <row r="15" spans="2:7" x14ac:dyDescent="0.25">
      <c r="B15" s="11" t="s">
        <v>19809</v>
      </c>
      <c r="C15" s="12">
        <f>COUNTIF(CLEAN!M:M,"Below 1 yr")</f>
        <v>410</v>
      </c>
      <c r="D15" s="16"/>
      <c r="E15" s="12"/>
      <c r="F15" s="12"/>
      <c r="G15" s="12"/>
    </row>
    <row r="16" spans="2:7" x14ac:dyDescent="0.25">
      <c r="B16" s="11" t="s">
        <v>19810</v>
      </c>
      <c r="C16" s="12">
        <f>COUNTIF(CLEAN!M:M,"Below 5 yrs")</f>
        <v>1440</v>
      </c>
      <c r="D16" s="16"/>
      <c r="E16" s="12"/>
      <c r="F16" s="12"/>
      <c r="G16" s="12"/>
    </row>
    <row r="17" spans="2:7" x14ac:dyDescent="0.25">
      <c r="B17" s="11" t="s">
        <v>19811</v>
      </c>
      <c r="C17" s="12">
        <f>COUNTIF(CLEAN!M:M,"Below 10 yrs")</f>
        <v>346</v>
      </c>
      <c r="D17" s="16"/>
      <c r="E17" s="12"/>
      <c r="F17" s="12"/>
      <c r="G17" s="12"/>
    </row>
    <row r="18" spans="2:7" x14ac:dyDescent="0.25">
      <c r="B18" s="11" t="s">
        <v>19812</v>
      </c>
      <c r="C18" s="12">
        <f>COUNTIF(CLEAN!M:M,"Above 10 yrs")</f>
        <v>130</v>
      </c>
      <c r="D18" s="16"/>
      <c r="E18" s="12"/>
      <c r="F18" s="12"/>
      <c r="G18" s="12"/>
    </row>
  </sheetData>
  <mergeCells count="2">
    <mergeCell ref="B2:G2"/>
    <mergeCell ref="D3:D18"/>
  </mergeCells>
  <pageMargins left="0.7" right="0.7" top="0.75" bottom="0.75" header="0.3" footer="0.3"/>
  <pageSetup orientation="portrait" horizontalDpi="300" verticalDpi="0" copies="0" r:id="rId1"/>
  <ignoredErrors>
    <ignoredError sqref="C5 C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0"/>
  <sheetViews>
    <sheetView tabSelected="1" workbookViewId="0">
      <selection activeCell="A3" sqref="A3"/>
    </sheetView>
  </sheetViews>
  <sheetFormatPr defaultRowHeight="13.2" x14ac:dyDescent="0.25"/>
  <cols>
    <col min="1" max="1" width="13.33203125" customWidth="1"/>
    <col min="2" max="2" width="17.33203125" customWidth="1"/>
    <col min="3" max="3" width="19.88671875" customWidth="1"/>
    <col min="4" max="4" width="17" customWidth="1"/>
    <col min="5" max="7" width="12" bestFit="1" customWidth="1"/>
    <col min="8" max="9" width="12" customWidth="1"/>
    <col min="10" max="10" width="11" customWidth="1"/>
    <col min="11" max="23" width="12" customWidth="1"/>
    <col min="24" max="24" width="11" customWidth="1"/>
    <col min="25" max="25" width="12" customWidth="1"/>
    <col min="26" max="26" width="11" customWidth="1"/>
    <col min="27" max="28" width="12" customWidth="1"/>
    <col min="29" max="29" width="4" customWidth="1"/>
    <col min="30" max="31" width="12" customWidth="1"/>
    <col min="32" max="32" width="9" customWidth="1"/>
    <col min="33" max="42" width="12" customWidth="1"/>
    <col min="43" max="43" width="4" customWidth="1"/>
    <col min="44" max="46" width="12" customWidth="1"/>
    <col min="47" max="47" width="11" customWidth="1"/>
    <col min="48" max="50" width="12" customWidth="1"/>
    <col min="51" max="51" width="11" customWidth="1"/>
    <col min="52" max="55" width="12" customWidth="1"/>
    <col min="56" max="57" width="12" bestFit="1" customWidth="1"/>
    <col min="58" max="61" width="12" customWidth="1"/>
    <col min="62" max="62" width="12" bestFit="1" customWidth="1"/>
    <col min="63" max="74" width="12" customWidth="1"/>
    <col min="75" max="76" width="4" customWidth="1"/>
    <col min="77" max="77" width="11" customWidth="1"/>
    <col min="78" max="83" width="12" customWidth="1"/>
    <col min="84" max="85" width="12" bestFit="1" customWidth="1"/>
    <col min="86" max="96" width="12" customWidth="1"/>
    <col min="97" max="97" width="10" customWidth="1"/>
    <col min="98" max="104" width="12" customWidth="1"/>
    <col min="105" max="105" width="11" customWidth="1"/>
    <col min="106" max="109" width="12" customWidth="1"/>
    <col min="110" max="110" width="11" customWidth="1"/>
    <col min="111" max="114" width="12" customWidth="1"/>
    <col min="115" max="115" width="11" customWidth="1"/>
    <col min="116" max="124" width="12" customWidth="1"/>
    <col min="125" max="125" width="11" customWidth="1"/>
    <col min="126" max="138" width="12" customWidth="1"/>
    <col min="139" max="139" width="10" customWidth="1"/>
    <col min="140" max="145" width="12" customWidth="1"/>
    <col min="146" max="146" width="11" customWidth="1"/>
    <col min="147" max="147" width="12" customWidth="1"/>
    <col min="148" max="151" width="12" bestFit="1" customWidth="1"/>
    <col min="152" max="152" width="11" bestFit="1" customWidth="1"/>
    <col min="153" max="155" width="12" bestFit="1" customWidth="1"/>
    <col min="156" max="158" width="12" customWidth="1"/>
    <col min="159" max="160" width="11" customWidth="1"/>
    <col min="161" max="167" width="12" customWidth="1"/>
    <col min="168" max="168" width="11" customWidth="1"/>
    <col min="169" max="169" width="4" customWidth="1"/>
    <col min="170" max="170" width="11" customWidth="1"/>
    <col min="171" max="172" width="12" customWidth="1"/>
    <col min="173" max="173" width="11" customWidth="1"/>
    <col min="174" max="178" width="12" customWidth="1"/>
    <col min="179" max="179" width="11" customWidth="1"/>
    <col min="180" max="183" width="12" customWidth="1"/>
    <col min="184" max="184" width="11" customWidth="1"/>
    <col min="185" max="190" width="12" customWidth="1"/>
    <col min="191" max="191" width="11" customWidth="1"/>
    <col min="192" max="192" width="4" customWidth="1"/>
    <col min="193" max="195" width="12" customWidth="1"/>
    <col min="196" max="196" width="12" bestFit="1" customWidth="1"/>
    <col min="197" max="217" width="12" customWidth="1"/>
    <col min="218" max="218" width="11" customWidth="1"/>
    <col min="219" max="237" width="12" customWidth="1"/>
    <col min="238" max="238" width="11" customWidth="1"/>
    <col min="239" max="244" width="12" customWidth="1"/>
    <col min="245" max="246" width="11" customWidth="1"/>
    <col min="247" max="249" width="12" customWidth="1"/>
    <col min="250" max="250" width="4" customWidth="1"/>
    <col min="251" max="268" width="12" customWidth="1"/>
    <col min="269" max="269" width="10" customWidth="1"/>
    <col min="270" max="272" width="12" customWidth="1"/>
    <col min="273" max="273" width="10" customWidth="1"/>
    <col min="274" max="279" width="12" customWidth="1"/>
    <col min="280" max="280" width="12" bestFit="1" customWidth="1"/>
    <col min="281" max="283" width="12" customWidth="1"/>
    <col min="284" max="284" width="10" customWidth="1"/>
    <col min="285" max="287" width="12" customWidth="1"/>
    <col min="288" max="289" width="4" customWidth="1"/>
    <col min="290" max="301" width="12" customWidth="1"/>
    <col min="302" max="302" width="11" customWidth="1"/>
    <col min="303" max="304" width="4" customWidth="1"/>
    <col min="305" max="313" width="12" customWidth="1"/>
    <col min="314" max="314" width="11" customWidth="1"/>
    <col min="315" max="317" width="12" customWidth="1"/>
    <col min="318" max="318" width="11" customWidth="1"/>
    <col min="319" max="320" width="12" customWidth="1"/>
    <col min="321" max="322" width="11" customWidth="1"/>
    <col min="323" max="335" width="12" customWidth="1"/>
    <col min="336" max="336" width="11" customWidth="1"/>
    <col min="337" max="339" width="12" customWidth="1"/>
    <col min="340" max="343" width="12" bestFit="1" customWidth="1"/>
    <col min="344" max="347" width="12" customWidth="1"/>
    <col min="348" max="348" width="4" customWidth="1"/>
    <col min="349" max="351" width="12" customWidth="1"/>
    <col min="352" max="353" width="11" customWidth="1"/>
    <col min="354" max="354" width="12" customWidth="1"/>
    <col min="355" max="355" width="11" customWidth="1"/>
    <col min="356" max="359" width="12" customWidth="1"/>
    <col min="360" max="360" width="9" customWidth="1"/>
    <col min="361" max="366" width="12" customWidth="1"/>
    <col min="367" max="367" width="11" customWidth="1"/>
    <col min="368" max="382" width="12" customWidth="1"/>
    <col min="383" max="383" width="10" customWidth="1"/>
    <col min="384" max="387" width="12" customWidth="1"/>
    <col min="388" max="390" width="12" bestFit="1" customWidth="1"/>
    <col min="391" max="406" width="12" customWidth="1"/>
    <col min="407" max="407" width="11" customWidth="1"/>
    <col min="408" max="418" width="12" customWidth="1"/>
    <col min="419" max="420" width="5" customWidth="1"/>
    <col min="421" max="421" width="11" customWidth="1"/>
    <col min="422" max="449" width="12" customWidth="1"/>
    <col min="450" max="450" width="12" bestFit="1" customWidth="1"/>
    <col min="451" max="454" width="12" customWidth="1"/>
    <col min="455" max="455" width="5" customWidth="1"/>
    <col min="456" max="459" width="12" customWidth="1"/>
    <col min="460" max="460" width="5" customWidth="1"/>
    <col min="461" max="469" width="12" customWidth="1"/>
    <col min="470" max="470" width="11" customWidth="1"/>
    <col min="471" max="476" width="12" customWidth="1"/>
    <col min="477" max="477" width="11" customWidth="1"/>
    <col min="478" max="492" width="12" customWidth="1"/>
    <col min="493" max="493" width="10" customWidth="1"/>
    <col min="494" max="496" width="12" customWidth="1"/>
    <col min="497" max="497" width="11" customWidth="1"/>
    <col min="498" max="505" width="12" customWidth="1"/>
    <col min="506" max="508" width="12" bestFit="1" customWidth="1"/>
    <col min="509" max="509" width="5" customWidth="1"/>
    <col min="510" max="512" width="12" customWidth="1"/>
    <col min="513" max="513" width="11" customWidth="1"/>
    <col min="514" max="517" width="12" customWidth="1"/>
    <col min="518" max="518" width="11" bestFit="1" customWidth="1"/>
    <col min="519" max="520" width="12" customWidth="1"/>
    <col min="521" max="521" width="11" bestFit="1" customWidth="1"/>
    <col min="522" max="529" width="12" customWidth="1"/>
    <col min="530" max="530" width="11" customWidth="1"/>
    <col min="531" max="543" width="12" customWidth="1"/>
    <col min="544" max="544" width="11" customWidth="1"/>
    <col min="545" max="546" width="12" customWidth="1"/>
    <col min="547" max="547" width="12" bestFit="1" customWidth="1"/>
    <col min="548" max="549" width="12" customWidth="1"/>
    <col min="550" max="550" width="5" customWidth="1"/>
    <col min="551" max="554" width="12" customWidth="1"/>
    <col min="555" max="555" width="12" bestFit="1" customWidth="1"/>
    <col min="556" max="572" width="12" customWidth="1"/>
    <col min="573" max="573" width="8" customWidth="1"/>
    <col min="574" max="576" width="12" customWidth="1"/>
    <col min="577" max="577" width="12" bestFit="1" customWidth="1"/>
    <col min="578" max="581" width="12" customWidth="1"/>
    <col min="582" max="582" width="11" customWidth="1"/>
    <col min="583" max="584" width="12" customWidth="1"/>
    <col min="585" max="591" width="12" bestFit="1" customWidth="1"/>
    <col min="592" max="597" width="12" customWidth="1"/>
    <col min="598" max="598" width="11" customWidth="1"/>
    <col min="599" max="601" width="12" customWidth="1"/>
    <col min="602" max="602" width="10" customWidth="1"/>
    <col min="603" max="605" width="12" customWidth="1"/>
    <col min="606" max="606" width="11" customWidth="1"/>
    <col min="607" max="607" width="5" customWidth="1"/>
    <col min="608" max="608" width="11" customWidth="1"/>
    <col min="609" max="613" width="12" customWidth="1"/>
    <col min="614" max="614" width="11" customWidth="1"/>
    <col min="615" max="615" width="12" customWidth="1"/>
    <col min="616" max="617" width="11" customWidth="1"/>
    <col min="618" max="622" width="12" bestFit="1" customWidth="1"/>
    <col min="623" max="623" width="11" bestFit="1" customWidth="1"/>
    <col min="624" max="624" width="12" bestFit="1" customWidth="1"/>
    <col min="625" max="625" width="11" bestFit="1" customWidth="1"/>
    <col min="626" max="626" width="12" bestFit="1" customWidth="1"/>
    <col min="627" max="638" width="12" customWidth="1"/>
    <col min="639" max="639" width="11" customWidth="1"/>
    <col min="640" max="644" width="12" customWidth="1"/>
    <col min="645" max="645" width="11" customWidth="1"/>
    <col min="646" max="649" width="12" customWidth="1"/>
    <col min="650" max="650" width="11" customWidth="1"/>
    <col min="651" max="664" width="12" customWidth="1"/>
    <col min="665" max="665" width="5" customWidth="1"/>
    <col min="666" max="675" width="12" customWidth="1"/>
    <col min="676" max="676" width="11" customWidth="1"/>
    <col min="677" max="685" width="12" customWidth="1"/>
    <col min="686" max="686" width="10" customWidth="1"/>
    <col min="687" max="690" width="12" customWidth="1"/>
    <col min="691" max="691" width="11" customWidth="1"/>
    <col min="692" max="702" width="12" customWidth="1"/>
    <col min="703" max="703" width="11" customWidth="1"/>
    <col min="704" max="712" width="12" customWidth="1"/>
    <col min="713" max="714" width="12" bestFit="1" customWidth="1"/>
    <col min="715" max="721" width="12" customWidth="1"/>
    <col min="722" max="722" width="12" bestFit="1" customWidth="1"/>
    <col min="723" max="723" width="12" customWidth="1"/>
    <col min="724" max="724" width="5" customWidth="1"/>
    <col min="725" max="725" width="5" bestFit="1" customWidth="1"/>
    <col min="726" max="726" width="12" customWidth="1"/>
    <col min="727" max="727" width="10" customWidth="1"/>
    <col min="728" max="731" width="12" customWidth="1"/>
    <col min="732" max="732" width="11" customWidth="1"/>
    <col min="733" max="738" width="12" customWidth="1"/>
    <col min="739" max="739" width="12" bestFit="1" customWidth="1"/>
    <col min="740" max="740" width="11" customWidth="1"/>
    <col min="741" max="741" width="10" customWidth="1"/>
    <col min="742" max="745" width="12" customWidth="1"/>
    <col min="746" max="746" width="11" customWidth="1"/>
    <col min="747" max="748" width="12" customWidth="1"/>
    <col min="749" max="749" width="11" customWidth="1"/>
    <col min="750" max="757" width="12" customWidth="1"/>
    <col min="758" max="758" width="11" customWidth="1"/>
    <col min="759" max="762" width="12" customWidth="1"/>
    <col min="763" max="763" width="11" customWidth="1"/>
    <col min="764" max="766" width="12" customWidth="1"/>
    <col min="767" max="767" width="11" customWidth="1"/>
    <col min="768" max="777" width="12" customWidth="1"/>
    <col min="778" max="778" width="5" customWidth="1"/>
    <col min="779" max="782" width="12" customWidth="1"/>
    <col min="783" max="784" width="11" customWidth="1"/>
    <col min="785" max="785" width="12" bestFit="1" customWidth="1"/>
    <col min="786" max="797" width="12" customWidth="1"/>
    <col min="798" max="798" width="11" customWidth="1"/>
    <col min="799" max="801" width="12" customWidth="1"/>
    <col min="802" max="803" width="5" customWidth="1"/>
    <col min="804" max="822" width="12" customWidth="1"/>
    <col min="823" max="823" width="11" customWidth="1"/>
    <col min="824" max="829" width="12" customWidth="1"/>
    <col min="830" max="830" width="11" customWidth="1"/>
    <col min="831" max="839" width="12" customWidth="1"/>
    <col min="840" max="840" width="5" bestFit="1" customWidth="1"/>
    <col min="841" max="842" width="12" customWidth="1"/>
    <col min="843" max="843" width="5" bestFit="1" customWidth="1"/>
    <col min="844" max="846" width="12" customWidth="1"/>
    <col min="847" max="847" width="11" customWidth="1"/>
    <col min="848" max="857" width="12" customWidth="1"/>
    <col min="858" max="858" width="11" customWidth="1"/>
    <col min="859" max="859" width="12" bestFit="1" customWidth="1"/>
    <col min="860" max="860" width="11" bestFit="1" customWidth="1"/>
    <col min="861" max="867" width="12" bestFit="1" customWidth="1"/>
    <col min="868" max="868" width="5" bestFit="1" customWidth="1"/>
    <col min="869" max="873" width="12" bestFit="1" customWidth="1"/>
    <col min="874" max="874" width="12" customWidth="1"/>
    <col min="875" max="875" width="12" bestFit="1" customWidth="1"/>
    <col min="876" max="882" width="12" customWidth="1"/>
    <col min="883" max="883" width="11" customWidth="1"/>
    <col min="884" max="896" width="12" customWidth="1"/>
    <col min="897" max="897" width="11" customWidth="1"/>
    <col min="898" max="898" width="12" customWidth="1"/>
    <col min="899" max="899" width="11" customWidth="1"/>
    <col min="900" max="911" width="12" customWidth="1"/>
    <col min="912" max="912" width="11" customWidth="1"/>
    <col min="913" max="913" width="5" customWidth="1"/>
    <col min="914" max="918" width="12" customWidth="1"/>
    <col min="919" max="919" width="11" customWidth="1"/>
    <col min="920" max="921" width="12" customWidth="1"/>
    <col min="922" max="922" width="11" customWidth="1"/>
    <col min="923" max="935" width="12" customWidth="1"/>
    <col min="936" max="936" width="11" bestFit="1" customWidth="1"/>
    <col min="937" max="937" width="12" customWidth="1"/>
    <col min="938" max="939" width="5" customWidth="1"/>
    <col min="940" max="943" width="12" customWidth="1"/>
    <col min="944" max="945" width="12" bestFit="1" customWidth="1"/>
    <col min="946" max="953" width="12" customWidth="1"/>
    <col min="954" max="955" width="12" bestFit="1" customWidth="1"/>
    <col min="956" max="972" width="12" customWidth="1"/>
    <col min="973" max="973" width="11" customWidth="1"/>
    <col min="974" max="976" width="12" customWidth="1"/>
    <col min="977" max="977" width="8" customWidth="1"/>
    <col min="978" max="978" width="11" customWidth="1"/>
    <col min="979" max="981" width="12" customWidth="1"/>
    <col min="982" max="982" width="11" customWidth="1"/>
    <col min="983" max="985" width="12" customWidth="1"/>
    <col min="986" max="987" width="11" customWidth="1"/>
    <col min="988" max="992" width="12" customWidth="1"/>
    <col min="993" max="993" width="11" customWidth="1"/>
    <col min="994" max="994" width="12" customWidth="1"/>
    <col min="995" max="995" width="11" customWidth="1"/>
    <col min="996" max="1006" width="12" customWidth="1"/>
    <col min="1007" max="1007" width="5" customWidth="1"/>
    <col min="1008" max="1008" width="10" customWidth="1"/>
    <col min="1009" max="1013" width="12" customWidth="1"/>
    <col min="1014" max="1015" width="11" customWidth="1"/>
    <col min="1016" max="1017" width="12" customWidth="1"/>
    <col min="1018" max="1019" width="11" customWidth="1"/>
    <col min="1020" max="1020" width="12" bestFit="1" customWidth="1"/>
    <col min="1021" max="1030" width="12" customWidth="1"/>
    <col min="1031" max="1031" width="12" bestFit="1" customWidth="1"/>
    <col min="1032" max="1032" width="7" customWidth="1"/>
    <col min="1033" max="1042" width="12" customWidth="1"/>
    <col min="1043" max="1043" width="11" customWidth="1"/>
    <col min="1044" max="1047" width="12" customWidth="1"/>
    <col min="1048" max="1048" width="11" customWidth="1"/>
    <col min="1049" max="1049" width="12" customWidth="1"/>
    <col min="1050" max="1050" width="11" customWidth="1"/>
    <col min="1051" max="1052" width="12" customWidth="1"/>
    <col min="1053" max="1054" width="12" bestFit="1" customWidth="1"/>
    <col min="1055" max="1059" width="12" customWidth="1"/>
    <col min="1060" max="1060" width="11" customWidth="1"/>
    <col min="1061" max="1064" width="12" customWidth="1"/>
    <col min="1065" max="1065" width="11" customWidth="1"/>
    <col min="1066" max="1067" width="12" customWidth="1"/>
    <col min="1068" max="1068" width="12" bestFit="1" customWidth="1"/>
    <col min="1069" max="1071" width="12" customWidth="1"/>
    <col min="1072" max="1073" width="11" customWidth="1"/>
    <col min="1074" max="1074" width="12" customWidth="1"/>
    <col min="1075" max="1075" width="11" customWidth="1"/>
    <col min="1076" max="1081" width="12" customWidth="1"/>
    <col min="1082" max="1082" width="11" customWidth="1"/>
    <col min="1083" max="1085" width="12" customWidth="1"/>
    <col min="1086" max="1087" width="5" customWidth="1"/>
    <col min="1088" max="1091" width="12" customWidth="1"/>
    <col min="1092" max="1092" width="11" customWidth="1"/>
    <col min="1093" max="1094" width="12" customWidth="1"/>
    <col min="1095" max="1096" width="11" customWidth="1"/>
    <col min="1097" max="1110" width="12" customWidth="1"/>
    <col min="1111" max="1111" width="11" customWidth="1"/>
    <col min="1112" max="1113" width="12" customWidth="1"/>
    <col min="1114" max="1114" width="10" customWidth="1"/>
    <col min="1115" max="1116" width="12" customWidth="1"/>
    <col min="1117" max="1117" width="11" customWidth="1"/>
    <col min="1118" max="1118" width="12" customWidth="1"/>
    <col min="1119" max="1119" width="12" bestFit="1" customWidth="1"/>
    <col min="1120" max="1120" width="11" customWidth="1"/>
    <col min="1121" max="1130" width="12" customWidth="1"/>
    <col min="1131" max="1131" width="10" customWidth="1"/>
    <col min="1132" max="1136" width="12" customWidth="1"/>
    <col min="1137" max="1142" width="12" bestFit="1" customWidth="1"/>
    <col min="1143" max="1149" width="12" customWidth="1"/>
    <col min="1150" max="1150" width="11" customWidth="1"/>
    <col min="1151" max="1155" width="12" customWidth="1"/>
    <col min="1156" max="1156" width="11" customWidth="1"/>
    <col min="1157" max="1175" width="12" customWidth="1"/>
    <col min="1176" max="1176" width="11" customWidth="1"/>
    <col min="1177" max="1185" width="12" customWidth="1"/>
    <col min="1186" max="1186" width="11" customWidth="1"/>
    <col min="1187" max="1187" width="12" bestFit="1" customWidth="1"/>
    <col min="1188" max="1192" width="12" customWidth="1"/>
    <col min="1193" max="1194" width="11" customWidth="1"/>
    <col min="1195" max="1210" width="12" customWidth="1"/>
    <col min="1211" max="1211" width="5" customWidth="1"/>
    <col min="1212" max="1235" width="12" customWidth="1"/>
    <col min="1236" max="1236" width="11" customWidth="1"/>
    <col min="1237" max="1244" width="12" customWidth="1"/>
    <col min="1245" max="1245" width="12" bestFit="1" customWidth="1"/>
    <col min="1246" max="1254" width="12" customWidth="1"/>
    <col min="1255" max="1255" width="12" bestFit="1" customWidth="1"/>
    <col min="1256" max="1256" width="11" bestFit="1" customWidth="1"/>
    <col min="1257" max="1258" width="12" bestFit="1" customWidth="1"/>
    <col min="1259" max="1259" width="11" bestFit="1" customWidth="1"/>
    <col min="1260" max="1266" width="12" bestFit="1" customWidth="1"/>
    <col min="1267" max="1267" width="11" bestFit="1" customWidth="1"/>
    <col min="1268" max="1268" width="12" bestFit="1" customWidth="1"/>
    <col min="1269" max="1270" width="12" customWidth="1"/>
    <col min="1271" max="1271" width="11" customWidth="1"/>
    <col min="1272" max="1279" width="12" customWidth="1"/>
    <col min="1280" max="1280" width="5" customWidth="1"/>
    <col min="1281" max="1284" width="12" customWidth="1"/>
    <col min="1285" max="1285" width="11" customWidth="1"/>
    <col min="1286" max="1290" width="12" customWidth="1"/>
    <col min="1291" max="1291" width="11" customWidth="1"/>
    <col min="1292" max="1299" width="12" customWidth="1"/>
    <col min="1300" max="1300" width="5" customWidth="1"/>
    <col min="1301" max="1301" width="12" customWidth="1"/>
    <col min="1302" max="1302" width="11" customWidth="1"/>
    <col min="1303" max="1325" width="12" customWidth="1"/>
    <col min="1326" max="1326" width="5" customWidth="1"/>
    <col min="1327" max="1330" width="12" customWidth="1"/>
    <col min="1331" max="1331" width="11" customWidth="1"/>
    <col min="1332" max="1339" width="12" customWidth="1"/>
    <col min="1340" max="1340" width="11" customWidth="1"/>
    <col min="1341" max="1343" width="12" customWidth="1"/>
    <col min="1344" max="1344" width="10" customWidth="1"/>
    <col min="1345" max="1345" width="12" customWidth="1"/>
    <col min="1346" max="1346" width="11" customWidth="1"/>
    <col min="1347" max="1351" width="12" customWidth="1"/>
    <col min="1352" max="1352" width="11" customWidth="1"/>
    <col min="1353" max="1355" width="12" customWidth="1"/>
    <col min="1356" max="1356" width="5" customWidth="1"/>
    <col min="1357" max="1359" width="12" customWidth="1"/>
    <col min="1360" max="1360" width="12" bestFit="1" customWidth="1"/>
    <col min="1361" max="1383" width="12" customWidth="1"/>
    <col min="1384" max="1386" width="12" bestFit="1" customWidth="1"/>
    <col min="1387" max="1387" width="11" customWidth="1"/>
    <col min="1388" max="1395" width="12" customWidth="1"/>
    <col min="1396" max="1396" width="12" bestFit="1" customWidth="1"/>
    <col min="1397" max="1399" width="12" customWidth="1"/>
    <col min="1400" max="1400" width="11" customWidth="1"/>
    <col min="1401" max="1412" width="12" customWidth="1"/>
    <col min="1413" max="1413" width="11" customWidth="1"/>
    <col min="1414" max="1427" width="12" customWidth="1"/>
    <col min="1428" max="1428" width="12" bestFit="1" customWidth="1"/>
    <col min="1429" max="1432" width="12" customWidth="1"/>
    <col min="1433" max="1436" width="12" bestFit="1" customWidth="1"/>
    <col min="1437" max="1438" width="12" customWidth="1"/>
    <col min="1439" max="1440" width="11" customWidth="1"/>
    <col min="1441" max="1449" width="12" customWidth="1"/>
    <col min="1450" max="1450" width="5" customWidth="1"/>
    <col min="1451" max="1452" width="11" customWidth="1"/>
    <col min="1453" max="1454" width="12" customWidth="1"/>
    <col min="1455" max="1455" width="5" customWidth="1"/>
    <col min="1456" max="1458" width="12" customWidth="1"/>
    <col min="1459" max="1460" width="11" customWidth="1"/>
    <col min="1461" max="1473" width="12" customWidth="1"/>
    <col min="1474" max="1474" width="11" customWidth="1"/>
    <col min="1475" max="1476" width="12" customWidth="1"/>
    <col min="1477" max="1477" width="12" bestFit="1" customWidth="1"/>
    <col min="1478" max="1478" width="12" customWidth="1"/>
    <col min="1479" max="1479" width="5" customWidth="1"/>
    <col min="1480" max="1487" width="12" customWidth="1"/>
    <col min="1488" max="1488" width="11" customWidth="1"/>
    <col min="1489" max="1489" width="12" customWidth="1"/>
    <col min="1490" max="1490" width="11" customWidth="1"/>
    <col min="1491" max="1491" width="12" customWidth="1"/>
    <col min="1492" max="1492" width="5" customWidth="1"/>
    <col min="1493" max="1508" width="12" customWidth="1"/>
    <col min="1509" max="1509" width="12" bestFit="1" customWidth="1"/>
    <col min="1510" max="1510" width="11" bestFit="1" customWidth="1"/>
    <col min="1511" max="1512" width="12" bestFit="1" customWidth="1"/>
    <col min="1513" max="1514" width="12" customWidth="1"/>
    <col min="1515" max="1515" width="12" bestFit="1" customWidth="1"/>
    <col min="1516" max="1517" width="12" customWidth="1"/>
    <col min="1518" max="1518" width="12" bestFit="1" customWidth="1"/>
    <col min="1519" max="1523" width="12" customWidth="1"/>
    <col min="1524" max="1524" width="11" customWidth="1"/>
    <col min="1525" max="1527" width="12" customWidth="1"/>
    <col min="1528" max="1528" width="11" customWidth="1"/>
    <col min="1529" max="1531" width="12" customWidth="1"/>
    <col min="1532" max="1532" width="11" customWidth="1"/>
    <col min="1533" max="1534" width="12" customWidth="1"/>
    <col min="1535" max="1535" width="10" customWidth="1"/>
    <col min="1536" max="1536" width="12" customWidth="1"/>
    <col min="1537" max="1537" width="11" bestFit="1" customWidth="1"/>
    <col min="1538" max="1538" width="12" bestFit="1" customWidth="1"/>
    <col min="1539" max="1539" width="11" bestFit="1" customWidth="1"/>
    <col min="1540" max="1546" width="12" customWidth="1"/>
    <col min="1547" max="1547" width="12" bestFit="1" customWidth="1"/>
    <col min="1548" max="1558" width="12" customWidth="1"/>
    <col min="1559" max="1559" width="11" customWidth="1"/>
    <col min="1560" max="1564" width="12" customWidth="1"/>
    <col min="1565" max="1565" width="11" customWidth="1"/>
    <col min="1566" max="1567" width="12" customWidth="1"/>
    <col min="1568" max="1568" width="11" customWidth="1"/>
    <col min="1569" max="1585" width="12" customWidth="1"/>
    <col min="1586" max="1586" width="11" customWidth="1"/>
    <col min="1587" max="1595" width="12" customWidth="1"/>
    <col min="1596" max="1596" width="11" customWidth="1"/>
    <col min="1597" max="1605" width="12" customWidth="1"/>
    <col min="1606" max="1607" width="12" bestFit="1" customWidth="1"/>
    <col min="1608" max="1619" width="12" customWidth="1"/>
    <col min="1620" max="1620" width="11" customWidth="1"/>
    <col min="1621" max="1622" width="12" customWidth="1"/>
    <col min="1623" max="1624" width="12" bestFit="1" customWidth="1"/>
    <col min="1625" max="1631" width="12" customWidth="1"/>
    <col min="1632" max="1633" width="5" customWidth="1"/>
    <col min="1634" max="1635" width="12" customWidth="1"/>
    <col min="1636" max="1636" width="12" bestFit="1" customWidth="1"/>
    <col min="1637" max="1658" width="12" customWidth="1"/>
    <col min="1659" max="1659" width="11" bestFit="1" customWidth="1"/>
    <col min="1660" max="1660" width="12" bestFit="1" customWidth="1"/>
    <col min="1661" max="1663" width="12" customWidth="1"/>
    <col min="1664" max="1664" width="11" customWidth="1"/>
    <col min="1665" max="1673" width="12" customWidth="1"/>
    <col min="1674" max="1679" width="12" bestFit="1" customWidth="1"/>
    <col min="1680" max="1684" width="12" customWidth="1"/>
    <col min="1685" max="1685" width="11" customWidth="1"/>
    <col min="1686" max="1687" width="12" customWidth="1"/>
    <col min="1688" max="1688" width="11" customWidth="1"/>
    <col min="1689" max="1710" width="12" customWidth="1"/>
    <col min="1711" max="1711" width="5" customWidth="1"/>
    <col min="1712" max="1713" width="12" customWidth="1"/>
    <col min="1714" max="1714" width="10" customWidth="1"/>
    <col min="1715" max="1716" width="12" customWidth="1"/>
    <col min="1717" max="1717" width="11" customWidth="1"/>
    <col min="1718" max="1721" width="12" customWidth="1"/>
    <col min="1722" max="1723" width="11" customWidth="1"/>
    <col min="1724" max="1743" width="12" customWidth="1"/>
    <col min="1744" max="1744" width="11" customWidth="1"/>
    <col min="1745" max="1751" width="12" customWidth="1"/>
    <col min="1752" max="1753" width="12" bestFit="1" customWidth="1"/>
    <col min="1754" max="1757" width="12" customWidth="1"/>
    <col min="1758" max="1760" width="12" bestFit="1" customWidth="1"/>
    <col min="1761" max="1766" width="12" customWidth="1"/>
    <col min="1767" max="1767" width="11" customWidth="1"/>
    <col min="1768" max="1780" width="12" customWidth="1"/>
    <col min="1781" max="1781" width="11" customWidth="1"/>
    <col min="1782" max="1784" width="12" customWidth="1"/>
    <col min="1785" max="1785" width="5" customWidth="1"/>
    <col min="1786" max="1798" width="12" customWidth="1"/>
    <col min="1799" max="1799" width="5" customWidth="1"/>
    <col min="1800" max="1808" width="12" customWidth="1"/>
    <col min="1809" max="1809" width="11" bestFit="1" customWidth="1"/>
    <col min="1810" max="1810" width="12" bestFit="1" customWidth="1"/>
    <col min="1811" max="1818" width="12" customWidth="1"/>
    <col min="1819" max="1821" width="11" customWidth="1"/>
    <col min="1822" max="1823" width="12" customWidth="1"/>
    <col min="1824" max="1825" width="11" customWidth="1"/>
    <col min="1826" max="1828" width="12" customWidth="1"/>
    <col min="1829" max="1829" width="5" customWidth="1"/>
    <col min="1830" max="1832" width="12" customWidth="1"/>
    <col min="1833" max="1833" width="11" customWidth="1"/>
    <col min="1834" max="1839" width="12" customWidth="1"/>
    <col min="1840" max="1840" width="12" bestFit="1" customWidth="1"/>
    <col min="1841" max="1841" width="12" customWidth="1"/>
    <col min="1842" max="1842" width="11" customWidth="1"/>
    <col min="1843" max="1848" width="12" customWidth="1"/>
    <col min="1849" max="1849" width="12" bestFit="1" customWidth="1"/>
    <col min="1850" max="1851" width="12" customWidth="1"/>
    <col min="1852" max="1852" width="11" customWidth="1"/>
    <col min="1853" max="1857" width="12" customWidth="1"/>
    <col min="1858" max="1858" width="5" customWidth="1"/>
    <col min="1859" max="1859" width="10" customWidth="1"/>
    <col min="1860" max="1862" width="12" customWidth="1"/>
    <col min="1863" max="1863" width="11" customWidth="1"/>
    <col min="1864" max="1865" width="12" customWidth="1"/>
    <col min="1866" max="1866" width="11" customWidth="1"/>
    <col min="1867" max="1867" width="12" customWidth="1"/>
    <col min="1868" max="1868" width="11" customWidth="1"/>
    <col min="1869" max="1894" width="12" customWidth="1"/>
    <col min="1895" max="1895" width="11" customWidth="1"/>
    <col min="1896" max="1896" width="12" customWidth="1"/>
    <col min="1897" max="1897" width="11" customWidth="1"/>
    <col min="1898" max="1898" width="12" customWidth="1"/>
    <col min="1899" max="1899" width="5" customWidth="1"/>
    <col min="1900" max="1900" width="12" customWidth="1"/>
    <col min="1901" max="1901" width="12" bestFit="1" customWidth="1"/>
    <col min="1902" max="1902" width="11" bestFit="1" customWidth="1"/>
    <col min="1903" max="1910" width="12" customWidth="1"/>
    <col min="1911" max="1911" width="11" customWidth="1"/>
    <col min="1912" max="1928" width="12" customWidth="1"/>
    <col min="1929" max="1929" width="11" customWidth="1"/>
    <col min="1930" max="1941" width="12" customWidth="1"/>
    <col min="1942" max="1942" width="11" customWidth="1"/>
    <col min="1943" max="1946" width="12" customWidth="1"/>
    <col min="1947" max="1947" width="10" customWidth="1"/>
    <col min="1948" max="1950" width="12" customWidth="1"/>
    <col min="1951" max="1958" width="12" bestFit="1" customWidth="1"/>
    <col min="1959" max="1959" width="12" customWidth="1"/>
    <col min="1960" max="1960" width="11" customWidth="1"/>
    <col min="1961" max="1972" width="12" customWidth="1"/>
    <col min="1973" max="1973" width="11" customWidth="1"/>
    <col min="1974" max="1979" width="12" customWidth="1"/>
    <col min="1980" max="1980" width="5" customWidth="1"/>
    <col min="1981" max="1982" width="12" customWidth="1"/>
    <col min="1983" max="1983" width="11" customWidth="1"/>
    <col min="1984" max="2014" width="12" customWidth="1"/>
    <col min="2015" max="2015" width="5" customWidth="1"/>
    <col min="2016" max="2016" width="10" customWidth="1"/>
    <col min="2017" max="2018" width="12" customWidth="1"/>
    <col min="2019" max="2019" width="11" customWidth="1"/>
    <col min="2020" max="2020" width="12" customWidth="1"/>
    <col min="2021" max="2021" width="11" customWidth="1"/>
    <col min="2022" max="2032" width="12" customWidth="1"/>
    <col min="2033" max="2033" width="12" bestFit="1" customWidth="1"/>
    <col min="2034" max="2034" width="11" customWidth="1"/>
    <col min="2035" max="2035" width="5" customWidth="1"/>
    <col min="2036" max="2052" width="12" customWidth="1"/>
    <col min="2053" max="2053" width="11" customWidth="1"/>
    <col min="2054" max="2065" width="12" customWidth="1"/>
    <col min="2066" max="2066" width="11" customWidth="1"/>
    <col min="2067" max="2089" width="12" customWidth="1"/>
    <col min="2090" max="2090" width="11" customWidth="1"/>
    <col min="2091" max="2092" width="12" customWidth="1"/>
    <col min="2093" max="2096" width="12" bestFit="1" customWidth="1"/>
    <col min="2097" max="2097" width="12" customWidth="1"/>
    <col min="2098" max="2098" width="11" customWidth="1"/>
    <col min="2099" max="2105" width="12" customWidth="1"/>
    <col min="2106" max="2106" width="11" customWidth="1"/>
    <col min="2107" max="2124" width="12" customWidth="1"/>
    <col min="2125" max="2125" width="5" customWidth="1"/>
    <col min="2126" max="2143" width="12" customWidth="1"/>
    <col min="2144" max="2144" width="11" bestFit="1" customWidth="1"/>
    <col min="2145" max="2145" width="12" bestFit="1" customWidth="1"/>
    <col min="2146" max="2155" width="12" customWidth="1"/>
    <col min="2156" max="2156" width="5" customWidth="1"/>
    <col min="2157" max="2179" width="12" customWidth="1"/>
    <col min="2180" max="2180" width="10" customWidth="1"/>
    <col min="2181" max="2183" width="12" customWidth="1"/>
    <col min="2184" max="2184" width="11" customWidth="1"/>
    <col min="2185" max="2211" width="12" customWidth="1"/>
    <col min="2212" max="2212" width="11" customWidth="1"/>
    <col min="2213" max="2221" width="12" customWidth="1"/>
    <col min="2222" max="2223" width="5" customWidth="1"/>
    <col min="2224" max="2234" width="12" customWidth="1"/>
    <col min="2235" max="2235" width="11" customWidth="1"/>
    <col min="2236" max="2238" width="12" customWidth="1"/>
    <col min="2239" max="2239" width="11" customWidth="1"/>
    <col min="2240" max="2248" width="12" customWidth="1"/>
    <col min="2249" max="2249" width="11" customWidth="1"/>
    <col min="2250" max="2250" width="12" customWidth="1"/>
    <col min="2251" max="2251" width="5" customWidth="1"/>
    <col min="2252" max="2252" width="12" bestFit="1" customWidth="1"/>
    <col min="2253" max="2253" width="10" bestFit="1" customWidth="1"/>
    <col min="2254" max="2258" width="12" bestFit="1" customWidth="1"/>
    <col min="2259" max="2262" width="12" customWidth="1"/>
    <col min="2263" max="2263" width="11" customWidth="1"/>
    <col min="2264" max="2269" width="12" customWidth="1"/>
    <col min="2270" max="2270" width="5" customWidth="1"/>
    <col min="2271" max="2276" width="12" customWidth="1"/>
    <col min="2277" max="2277" width="11" customWidth="1"/>
    <col min="2278" max="2285" width="12" customWidth="1"/>
    <col min="2286" max="2286" width="11" customWidth="1"/>
    <col min="2287" max="2294" width="12" customWidth="1"/>
    <col min="2295" max="2295" width="5" customWidth="1"/>
    <col min="2296" max="2296" width="11" customWidth="1"/>
    <col min="2297" max="2303" width="12" customWidth="1"/>
    <col min="2304" max="2304" width="11" customWidth="1"/>
    <col min="2305" max="2309" width="12" customWidth="1"/>
    <col min="2310" max="2310" width="11" customWidth="1"/>
    <col min="2311" max="2311" width="12" bestFit="1" customWidth="1"/>
    <col min="2312" max="2313" width="12" customWidth="1"/>
    <col min="2314" max="2315" width="11" customWidth="1"/>
    <col min="2316" max="2316" width="12" customWidth="1"/>
    <col min="2317" max="2317" width="5" customWidth="1"/>
    <col min="2318" max="2318" width="12" customWidth="1"/>
    <col min="2319" max="2319" width="11" customWidth="1"/>
    <col min="2320" max="2332" width="12" customWidth="1"/>
    <col min="2333" max="2333" width="5" customWidth="1"/>
    <col min="2334" max="2340" width="12" customWidth="1"/>
    <col min="2341" max="2341" width="5" customWidth="1"/>
    <col min="2342" max="2343" width="12" customWidth="1"/>
    <col min="2344" max="2344" width="11" customWidth="1"/>
    <col min="2345" max="2345" width="12" bestFit="1" customWidth="1"/>
    <col min="2346" max="2354" width="12" customWidth="1"/>
    <col min="2355" max="2355" width="9" customWidth="1"/>
    <col min="2356" max="2357" width="12" customWidth="1"/>
    <col min="2358" max="2358" width="5" customWidth="1"/>
    <col min="2359" max="2359" width="12" customWidth="1"/>
    <col min="2360" max="2360" width="11" customWidth="1"/>
    <col min="2361" max="2361" width="12" customWidth="1"/>
    <col min="2362" max="2362" width="5" customWidth="1"/>
    <col min="2363" max="2364" width="12" customWidth="1"/>
    <col min="2365" max="2365" width="11" customWidth="1"/>
    <col min="2366" max="2366" width="12" customWidth="1"/>
    <col min="2367" max="2367" width="11" customWidth="1"/>
    <col min="2368" max="2377" width="12" customWidth="1"/>
    <col min="2378" max="2378" width="12" bestFit="1" customWidth="1"/>
    <col min="2379" max="2385" width="12" customWidth="1"/>
    <col min="2386" max="2386" width="11" customWidth="1"/>
    <col min="2387" max="2390" width="12" customWidth="1"/>
    <col min="2391" max="2391" width="11" customWidth="1"/>
    <col min="2392" max="2393" width="6" customWidth="1"/>
    <col min="2394" max="2395" width="12" customWidth="1"/>
    <col min="2396" max="2396" width="11.33203125" customWidth="1"/>
    <col min="2397" max="2397" width="21.77734375" bestFit="1" customWidth="1"/>
    <col min="2398" max="2398" width="13.88671875" bestFit="1" customWidth="1"/>
    <col min="2399" max="2399" width="21.77734375" bestFit="1" customWidth="1"/>
    <col min="2400" max="2400" width="13.88671875" bestFit="1" customWidth="1"/>
    <col min="2401" max="2401" width="20.6640625" bestFit="1" customWidth="1"/>
    <col min="2402" max="2402" width="13.88671875" bestFit="1" customWidth="1"/>
    <col min="2403" max="2403" width="21.77734375" bestFit="1" customWidth="1"/>
    <col min="2404" max="2404" width="13.88671875" bestFit="1" customWidth="1"/>
    <col min="2405" max="2405" width="21.77734375" bestFit="1" customWidth="1"/>
    <col min="2406" max="2406" width="13.88671875" bestFit="1" customWidth="1"/>
    <col min="2407" max="2407" width="20.6640625" bestFit="1" customWidth="1"/>
    <col min="2408" max="2408" width="13.88671875" bestFit="1" customWidth="1"/>
    <col min="2409" max="2409" width="21.77734375" bestFit="1" customWidth="1"/>
    <col min="2410" max="2410" width="13.88671875" bestFit="1" customWidth="1"/>
    <col min="2411" max="2411" width="21.77734375" bestFit="1" customWidth="1"/>
    <col min="2412" max="2412" width="13.88671875" bestFit="1" customWidth="1"/>
    <col min="2413" max="2413" width="21.77734375" bestFit="1" customWidth="1"/>
    <col min="2414" max="2414" width="13.88671875" bestFit="1" customWidth="1"/>
    <col min="2415" max="2415" width="21.77734375" bestFit="1" customWidth="1"/>
    <col min="2416" max="2416" width="13.88671875" bestFit="1" customWidth="1"/>
    <col min="2417" max="2417" width="21.77734375" bestFit="1" customWidth="1"/>
    <col min="2418" max="2418" width="13.88671875" bestFit="1" customWidth="1"/>
    <col min="2419" max="2419" width="21.77734375" bestFit="1" customWidth="1"/>
    <col min="2420" max="2420" width="13.88671875" bestFit="1" customWidth="1"/>
    <col min="2421" max="2421" width="21.77734375" bestFit="1" customWidth="1"/>
    <col min="2422" max="2422" width="13.88671875" bestFit="1" customWidth="1"/>
    <col min="2423" max="2423" width="21.77734375" bestFit="1" customWidth="1"/>
    <col min="2424" max="2424" width="13.88671875" bestFit="1" customWidth="1"/>
    <col min="2425" max="2426" width="4" bestFit="1" customWidth="1"/>
    <col min="2427" max="2427" width="5" bestFit="1" customWidth="1"/>
    <col min="2428" max="2428" width="4" bestFit="1" customWidth="1"/>
    <col min="2429" max="2429" width="5" bestFit="1" customWidth="1"/>
    <col min="2430" max="2430" width="4" bestFit="1" customWidth="1"/>
    <col min="2431" max="2431" width="5" bestFit="1" customWidth="1"/>
    <col min="2432" max="2432" width="4" bestFit="1" customWidth="1"/>
    <col min="2433" max="2433" width="21.77734375" bestFit="1" customWidth="1"/>
    <col min="2434" max="2434" width="13.88671875" bestFit="1" customWidth="1"/>
    <col min="2435" max="2435" width="21.77734375" bestFit="1" customWidth="1"/>
    <col min="2436" max="2436" width="13.88671875" bestFit="1" customWidth="1"/>
    <col min="2437" max="2437" width="21.77734375" bestFit="1" customWidth="1"/>
    <col min="2438" max="2438" width="13.88671875" bestFit="1" customWidth="1"/>
    <col min="2439" max="2439" width="21.77734375" bestFit="1" customWidth="1"/>
    <col min="2440" max="2440" width="13.88671875" bestFit="1" customWidth="1"/>
    <col min="2441" max="2441" width="21.77734375" bestFit="1" customWidth="1"/>
    <col min="2442" max="2442" width="13.88671875" bestFit="1" customWidth="1"/>
    <col min="2443" max="2443" width="20.6640625" bestFit="1" customWidth="1"/>
    <col min="2444" max="2444" width="12.88671875" bestFit="1" customWidth="1"/>
    <col min="2445" max="2445" width="21.77734375" bestFit="1" customWidth="1"/>
    <col min="2446" max="2446" width="13.88671875" bestFit="1" customWidth="1"/>
    <col min="2447" max="2447" width="21.77734375" bestFit="1" customWidth="1"/>
    <col min="2448" max="2448" width="13.88671875" bestFit="1" customWidth="1"/>
    <col min="2449" max="2449" width="21.77734375" bestFit="1" customWidth="1"/>
    <col min="2450" max="2450" width="13.88671875" bestFit="1" customWidth="1"/>
    <col min="2451" max="2451" width="21.77734375" bestFit="1" customWidth="1"/>
    <col min="2452" max="2452" width="13.88671875" bestFit="1" customWidth="1"/>
    <col min="2453" max="2453" width="21.77734375" bestFit="1" customWidth="1"/>
    <col min="2454" max="2454" width="13.88671875" bestFit="1" customWidth="1"/>
    <col min="2455" max="2455" width="21.77734375" bestFit="1" customWidth="1"/>
    <col min="2456" max="2456" width="13.88671875" bestFit="1" customWidth="1"/>
    <col min="2457" max="2457" width="21.77734375" bestFit="1" customWidth="1"/>
    <col min="2458" max="2458" width="13.88671875" bestFit="1" customWidth="1"/>
    <col min="2459" max="2459" width="21.77734375" bestFit="1" customWidth="1"/>
    <col min="2460" max="2460" width="13.88671875" bestFit="1" customWidth="1"/>
    <col min="2461" max="2461" width="21.77734375" bestFit="1" customWidth="1"/>
    <col min="2462" max="2462" width="13.88671875" bestFit="1" customWidth="1"/>
    <col min="2463" max="2463" width="21.77734375" bestFit="1" customWidth="1"/>
    <col min="2464" max="2464" width="12.88671875" bestFit="1" customWidth="1"/>
    <col min="2465" max="2465" width="20.6640625" bestFit="1" customWidth="1"/>
    <col min="2466" max="2466" width="13.88671875" bestFit="1" customWidth="1"/>
    <col min="2467" max="2467" width="19.6640625" bestFit="1" customWidth="1"/>
    <col min="2468" max="2468" width="13.88671875" bestFit="1" customWidth="1"/>
    <col min="2469" max="2469" width="20.6640625" bestFit="1" customWidth="1"/>
    <col min="2470" max="2470" width="13.88671875" bestFit="1" customWidth="1"/>
    <col min="2471" max="2471" width="21.77734375" bestFit="1" customWidth="1"/>
    <col min="2472" max="2472" width="13.88671875" bestFit="1" customWidth="1"/>
    <col min="2473" max="2473" width="21.77734375" bestFit="1" customWidth="1"/>
    <col min="2474" max="2474" width="13.88671875" bestFit="1" customWidth="1"/>
    <col min="2475" max="2475" width="21.77734375" bestFit="1" customWidth="1"/>
    <col min="2476" max="2476" width="13.88671875" bestFit="1" customWidth="1"/>
    <col min="2477" max="2477" width="21.77734375" bestFit="1" customWidth="1"/>
    <col min="2478" max="2478" width="12.88671875" bestFit="1" customWidth="1"/>
    <col min="2479" max="2479" width="21.77734375" bestFit="1" customWidth="1"/>
    <col min="2480" max="2480" width="12.88671875" bestFit="1" customWidth="1"/>
    <col min="2481" max="2481" width="21.77734375" bestFit="1" customWidth="1"/>
    <col min="2482" max="2482" width="13.88671875" bestFit="1" customWidth="1"/>
    <col min="2483" max="2483" width="21.77734375" bestFit="1" customWidth="1"/>
    <col min="2484" max="2484" width="13.88671875" bestFit="1" customWidth="1"/>
    <col min="2485" max="2485" width="21.77734375" bestFit="1" customWidth="1"/>
    <col min="2486" max="2486" width="13.88671875" bestFit="1" customWidth="1"/>
    <col min="2487" max="2487" width="21.77734375" bestFit="1" customWidth="1"/>
    <col min="2488" max="2488" width="13.88671875" bestFit="1" customWidth="1"/>
    <col min="2489" max="2489" width="21.77734375" bestFit="1" customWidth="1"/>
    <col min="2490" max="2490" width="13.88671875" bestFit="1" customWidth="1"/>
    <col min="2491" max="2491" width="21.77734375" bestFit="1" customWidth="1"/>
    <col min="2492" max="2492" width="13.88671875" bestFit="1" customWidth="1"/>
    <col min="2493" max="2493" width="21.77734375" bestFit="1" customWidth="1"/>
    <col min="2494" max="2494" width="13.88671875" bestFit="1" customWidth="1"/>
    <col min="2495" max="2495" width="21.77734375" bestFit="1" customWidth="1"/>
    <col min="2496" max="2496" width="13.88671875" bestFit="1" customWidth="1"/>
    <col min="2497" max="2497" width="21.77734375" bestFit="1" customWidth="1"/>
    <col min="2498" max="2498" width="13.88671875" bestFit="1" customWidth="1"/>
    <col min="2499" max="2499" width="21.77734375" bestFit="1" customWidth="1"/>
    <col min="2500" max="2500" width="13.88671875" bestFit="1" customWidth="1"/>
    <col min="2501" max="2501" width="20.6640625" bestFit="1" customWidth="1"/>
    <col min="2502" max="2502" width="13.88671875" bestFit="1" customWidth="1"/>
    <col min="2503" max="2503" width="21.77734375" bestFit="1" customWidth="1"/>
    <col min="2504" max="2504" width="13.88671875" bestFit="1" customWidth="1"/>
    <col min="2505" max="2505" width="21.77734375" bestFit="1" customWidth="1"/>
    <col min="2506" max="2506" width="13.88671875" bestFit="1" customWidth="1"/>
    <col min="2507" max="2507" width="21.77734375" bestFit="1" customWidth="1"/>
    <col min="2508" max="2508" width="13.88671875" bestFit="1" customWidth="1"/>
    <col min="2509" max="2509" width="21.77734375" bestFit="1" customWidth="1"/>
    <col min="2510" max="2510" width="13.88671875" bestFit="1" customWidth="1"/>
    <col min="2511" max="2511" width="21.77734375" bestFit="1" customWidth="1"/>
    <col min="2512" max="2512" width="13.88671875" bestFit="1" customWidth="1"/>
    <col min="2513" max="2513" width="21.77734375" bestFit="1" customWidth="1"/>
    <col min="2514" max="2514" width="6.88671875" bestFit="1" customWidth="1"/>
    <col min="2515" max="2515" width="9.88671875" bestFit="1" customWidth="1"/>
    <col min="2516" max="2516" width="13.88671875" bestFit="1" customWidth="1"/>
    <col min="2517" max="2517" width="21.77734375" bestFit="1" customWidth="1"/>
    <col min="2518" max="2518" width="13.88671875" bestFit="1" customWidth="1"/>
    <col min="2519" max="2519" width="20.6640625" bestFit="1" customWidth="1"/>
    <col min="2520" max="2520" width="13.88671875" bestFit="1" customWidth="1"/>
    <col min="2521" max="2521" width="21.77734375" bestFit="1" customWidth="1"/>
    <col min="2522" max="2522" width="13.88671875" bestFit="1" customWidth="1"/>
    <col min="2523" max="2523" width="21.77734375" bestFit="1" customWidth="1"/>
    <col min="2524" max="2524" width="13.88671875" bestFit="1" customWidth="1"/>
    <col min="2525" max="2525" width="21.77734375" bestFit="1" customWidth="1"/>
    <col min="2526" max="2526" width="13.88671875" bestFit="1" customWidth="1"/>
    <col min="2527" max="2527" width="21.77734375" bestFit="1" customWidth="1"/>
    <col min="2528" max="2528" width="13.88671875" bestFit="1" customWidth="1"/>
    <col min="2529" max="2529" width="21.77734375" bestFit="1" customWidth="1"/>
    <col min="2530" max="2530" width="13.88671875" bestFit="1" customWidth="1"/>
    <col min="2531" max="2531" width="21.77734375" bestFit="1" customWidth="1"/>
    <col min="2532" max="2532" width="13.88671875" bestFit="1" customWidth="1"/>
    <col min="2533" max="2533" width="21.77734375" bestFit="1" customWidth="1"/>
    <col min="2534" max="2534" width="13.88671875" bestFit="1" customWidth="1"/>
    <col min="2535" max="2535" width="21.77734375" bestFit="1" customWidth="1"/>
    <col min="2536" max="2536" width="13.88671875" bestFit="1" customWidth="1"/>
    <col min="2537" max="2537" width="21.77734375" bestFit="1" customWidth="1"/>
    <col min="2538" max="2538" width="13.88671875" bestFit="1" customWidth="1"/>
    <col min="2539" max="2539" width="21.77734375" bestFit="1" customWidth="1"/>
    <col min="2540" max="2540" width="13.88671875" bestFit="1" customWidth="1"/>
    <col min="2541" max="2541" width="21.77734375" bestFit="1" customWidth="1"/>
    <col min="2542" max="2542" width="13.88671875" bestFit="1" customWidth="1"/>
    <col min="2543" max="2543" width="21.77734375" bestFit="1" customWidth="1"/>
    <col min="2544" max="2544" width="13.88671875" bestFit="1" customWidth="1"/>
    <col min="2545" max="2545" width="21.77734375" bestFit="1" customWidth="1"/>
    <col min="2546" max="2546" width="13.88671875" bestFit="1" customWidth="1"/>
    <col min="2547" max="2547" width="21.77734375" bestFit="1" customWidth="1"/>
    <col min="2548" max="2548" width="13.88671875" bestFit="1" customWidth="1"/>
    <col min="2549" max="2549" width="21.77734375" bestFit="1" customWidth="1"/>
    <col min="2550" max="2550" width="13.88671875" bestFit="1" customWidth="1"/>
    <col min="2551" max="2551" width="21.77734375" bestFit="1" customWidth="1"/>
    <col min="2552" max="2552" width="13.88671875" bestFit="1" customWidth="1"/>
    <col min="2553" max="2553" width="21.77734375" bestFit="1" customWidth="1"/>
    <col min="2554" max="2554" width="13.88671875" bestFit="1" customWidth="1"/>
    <col min="2555" max="2555" width="20.6640625" bestFit="1" customWidth="1"/>
    <col min="2556" max="2556" width="13.88671875" bestFit="1" customWidth="1"/>
    <col min="2557" max="2557" width="21.77734375" bestFit="1" customWidth="1"/>
    <col min="2558" max="2558" width="13.88671875" bestFit="1" customWidth="1"/>
    <col min="2559" max="2559" width="21.77734375" bestFit="1" customWidth="1"/>
    <col min="2560" max="2560" width="13.88671875" bestFit="1" customWidth="1"/>
    <col min="2561" max="2561" width="21.77734375" bestFit="1" customWidth="1"/>
    <col min="2562" max="2562" width="13.88671875" bestFit="1" customWidth="1"/>
    <col min="2563" max="2563" width="21.77734375" bestFit="1" customWidth="1"/>
    <col min="2564" max="2564" width="12.88671875" bestFit="1" customWidth="1"/>
    <col min="2565" max="2565" width="21.77734375" bestFit="1" customWidth="1"/>
    <col min="2566" max="2566" width="13.88671875" bestFit="1" customWidth="1"/>
    <col min="2567" max="2567" width="21.77734375" bestFit="1" customWidth="1"/>
    <col min="2568" max="2568" width="13.88671875" bestFit="1" customWidth="1"/>
    <col min="2569" max="2569" width="21.77734375" bestFit="1" customWidth="1"/>
    <col min="2570" max="2570" width="13.88671875" bestFit="1" customWidth="1"/>
    <col min="2571" max="2571" width="21.77734375" bestFit="1" customWidth="1"/>
    <col min="2572" max="2572" width="13.88671875" bestFit="1" customWidth="1"/>
    <col min="2573" max="2573" width="21.77734375" bestFit="1" customWidth="1"/>
    <col min="2574" max="2574" width="13.88671875" bestFit="1" customWidth="1"/>
    <col min="2575" max="2575" width="21.77734375" bestFit="1" customWidth="1"/>
    <col min="2576" max="2576" width="13.88671875" bestFit="1" customWidth="1"/>
    <col min="2577" max="2577" width="21.77734375" bestFit="1" customWidth="1"/>
    <col min="2578" max="2578" width="13.88671875" bestFit="1" customWidth="1"/>
    <col min="2579" max="2579" width="21.77734375" bestFit="1" customWidth="1"/>
    <col min="2580" max="2580" width="13.88671875" bestFit="1" customWidth="1"/>
    <col min="2581" max="2581" width="19.6640625" bestFit="1" customWidth="1"/>
    <col min="2582" max="2582" width="13.88671875" bestFit="1" customWidth="1"/>
    <col min="2583" max="2583" width="2" bestFit="1" customWidth="1"/>
    <col min="2584" max="2584" width="21.77734375" bestFit="1" customWidth="1"/>
    <col min="2585" max="2585" width="13.88671875" bestFit="1" customWidth="1"/>
    <col min="2586" max="2586" width="21.77734375" bestFit="1" customWidth="1"/>
    <col min="2587" max="2587" width="13.88671875" bestFit="1" customWidth="1"/>
    <col min="2588" max="2588" width="4" bestFit="1" customWidth="1"/>
    <col min="2589" max="2589" width="21.77734375" bestFit="1" customWidth="1"/>
    <col min="2590" max="2590" width="13.88671875" bestFit="1" customWidth="1"/>
    <col min="2591" max="2591" width="21.77734375" bestFit="1" customWidth="1"/>
    <col min="2592" max="2592" width="13.88671875" bestFit="1" customWidth="1"/>
    <col min="2593" max="2593" width="21.77734375" bestFit="1" customWidth="1"/>
    <col min="2594" max="2594" width="13.88671875" bestFit="1" customWidth="1"/>
    <col min="2595" max="2595" width="21.77734375" bestFit="1" customWidth="1"/>
    <col min="2596" max="2596" width="13.88671875" bestFit="1" customWidth="1"/>
    <col min="2597" max="2597" width="21.77734375" bestFit="1" customWidth="1"/>
    <col min="2598" max="2598" width="13.88671875" bestFit="1" customWidth="1"/>
    <col min="2599" max="2599" width="21.77734375" bestFit="1" customWidth="1"/>
    <col min="2600" max="2600" width="13.88671875" bestFit="1" customWidth="1"/>
    <col min="2601" max="2601" width="21.77734375" bestFit="1" customWidth="1"/>
    <col min="2602" max="2602" width="13.88671875" bestFit="1" customWidth="1"/>
    <col min="2603" max="2603" width="21.77734375" bestFit="1" customWidth="1"/>
    <col min="2604" max="2604" width="13.88671875" bestFit="1" customWidth="1"/>
    <col min="2605" max="2605" width="5" bestFit="1" customWidth="1"/>
    <col min="2606" max="2606" width="21.77734375" bestFit="1" customWidth="1"/>
    <col min="2607" max="2607" width="12.88671875" bestFit="1" customWidth="1"/>
    <col min="2608" max="2608" width="21.77734375" bestFit="1" customWidth="1"/>
    <col min="2609" max="2609" width="13.88671875" bestFit="1" customWidth="1"/>
    <col min="2610" max="2610" width="21.77734375" bestFit="1" customWidth="1"/>
    <col min="2611" max="2611" width="13.88671875" bestFit="1" customWidth="1"/>
    <col min="2612" max="2612" width="21.77734375" bestFit="1" customWidth="1"/>
    <col min="2613" max="2613" width="12.88671875" bestFit="1" customWidth="1"/>
    <col min="2614" max="2614" width="21.77734375" bestFit="1" customWidth="1"/>
    <col min="2615" max="2615" width="13.88671875" bestFit="1" customWidth="1"/>
    <col min="2616" max="2616" width="21.77734375" bestFit="1" customWidth="1"/>
    <col min="2617" max="2617" width="13.88671875" bestFit="1" customWidth="1"/>
    <col min="2618" max="2618" width="21.77734375" bestFit="1" customWidth="1"/>
    <col min="2619" max="2619" width="13.88671875" bestFit="1" customWidth="1"/>
    <col min="2620" max="2620" width="21.77734375" bestFit="1" customWidth="1"/>
    <col min="2621" max="2621" width="13.88671875" bestFit="1" customWidth="1"/>
    <col min="2622" max="2622" width="21.77734375" bestFit="1" customWidth="1"/>
    <col min="2623" max="2623" width="13.88671875" bestFit="1" customWidth="1"/>
    <col min="2624" max="2624" width="21.77734375" bestFit="1" customWidth="1"/>
    <col min="2625" max="2625" width="13.88671875" bestFit="1" customWidth="1"/>
    <col min="2626" max="2626" width="21.77734375" bestFit="1" customWidth="1"/>
    <col min="2627" max="2627" width="13.88671875" bestFit="1" customWidth="1"/>
    <col min="2628" max="2628" width="21.77734375" bestFit="1" customWidth="1"/>
    <col min="2629" max="2629" width="12.88671875" bestFit="1" customWidth="1"/>
    <col min="2630" max="2630" width="21.77734375" bestFit="1" customWidth="1"/>
    <col min="2631" max="2631" width="13.88671875" bestFit="1" customWidth="1"/>
    <col min="2632" max="2632" width="21.77734375" bestFit="1" customWidth="1"/>
    <col min="2633" max="2633" width="13.88671875" bestFit="1" customWidth="1"/>
    <col min="2634" max="2634" width="21.77734375" bestFit="1" customWidth="1"/>
    <col min="2635" max="2635" width="13.88671875" bestFit="1" customWidth="1"/>
    <col min="2636" max="2636" width="21.77734375" bestFit="1" customWidth="1"/>
    <col min="2637" max="2637" width="12.88671875" bestFit="1" customWidth="1"/>
    <col min="2638" max="2638" width="20.6640625" bestFit="1" customWidth="1"/>
    <col min="2639" max="2639" width="13.88671875" bestFit="1" customWidth="1"/>
    <col min="2640" max="2640" width="21.77734375" bestFit="1" customWidth="1"/>
    <col min="2641" max="2641" width="13.88671875" bestFit="1" customWidth="1"/>
    <col min="2642" max="2642" width="21.77734375" bestFit="1" customWidth="1"/>
    <col min="2643" max="2643" width="13.88671875" bestFit="1" customWidth="1"/>
    <col min="2644" max="2644" width="21.77734375" bestFit="1" customWidth="1"/>
    <col min="2645" max="2645" width="13.88671875" bestFit="1" customWidth="1"/>
    <col min="2646" max="2646" width="21.77734375" bestFit="1" customWidth="1"/>
    <col min="2647" max="2647" width="13.88671875" bestFit="1" customWidth="1"/>
    <col min="2648" max="2648" width="21.77734375" bestFit="1" customWidth="1"/>
    <col min="2649" max="2649" width="13.88671875" bestFit="1" customWidth="1"/>
    <col min="2650" max="2650" width="20.6640625" bestFit="1" customWidth="1"/>
    <col min="2651" max="2651" width="13.88671875" bestFit="1" customWidth="1"/>
    <col min="2652" max="2652" width="21.77734375" bestFit="1" customWidth="1"/>
    <col min="2653" max="2653" width="13.88671875" bestFit="1" customWidth="1"/>
    <col min="2654" max="2654" width="21.77734375" bestFit="1" customWidth="1"/>
    <col min="2655" max="2655" width="6.88671875" bestFit="1" customWidth="1"/>
    <col min="2656" max="2656" width="5" bestFit="1" customWidth="1"/>
    <col min="2657" max="2657" width="9.88671875" bestFit="1" customWidth="1"/>
    <col min="2658" max="2658" width="13.88671875" bestFit="1" customWidth="1"/>
    <col min="2659" max="2659" width="20.6640625" bestFit="1" customWidth="1"/>
    <col min="2660" max="2660" width="13.88671875" bestFit="1" customWidth="1"/>
    <col min="2661" max="2661" width="21.77734375" bestFit="1" customWidth="1"/>
    <col min="2662" max="2662" width="13.88671875" bestFit="1" customWidth="1"/>
    <col min="2663" max="2663" width="21.77734375" bestFit="1" customWidth="1"/>
    <col min="2664" max="2664" width="13.88671875" bestFit="1" customWidth="1"/>
    <col min="2665" max="2665" width="2" bestFit="1" customWidth="1"/>
    <col min="2666" max="2666" width="21.77734375" bestFit="1" customWidth="1"/>
    <col min="2667" max="2667" width="12.88671875" bestFit="1" customWidth="1"/>
    <col min="2668" max="2668" width="21.77734375" bestFit="1" customWidth="1"/>
    <col min="2669" max="2669" width="13.88671875" bestFit="1" customWidth="1"/>
    <col min="2670" max="2670" width="21.77734375" bestFit="1" customWidth="1"/>
    <col min="2671" max="2671" width="13.88671875" bestFit="1" customWidth="1"/>
    <col min="2672" max="2672" width="20.6640625" bestFit="1" customWidth="1"/>
    <col min="2673" max="2673" width="13.88671875" bestFit="1" customWidth="1"/>
    <col min="2674" max="2674" width="20.6640625" bestFit="1" customWidth="1"/>
    <col min="2675" max="2675" width="13.88671875" bestFit="1" customWidth="1"/>
    <col min="2676" max="2676" width="21.77734375" bestFit="1" customWidth="1"/>
    <col min="2677" max="2677" width="13.88671875" bestFit="1" customWidth="1"/>
    <col min="2678" max="2678" width="21.77734375" bestFit="1" customWidth="1"/>
    <col min="2679" max="2679" width="12.88671875" bestFit="1" customWidth="1"/>
    <col min="2680" max="2680" width="21.77734375" bestFit="1" customWidth="1"/>
    <col min="2681" max="2681" width="13.88671875" bestFit="1" customWidth="1"/>
    <col min="2682" max="2682" width="21.77734375" bestFit="1" customWidth="1"/>
    <col min="2683" max="2683" width="13.88671875" bestFit="1" customWidth="1"/>
    <col min="2684" max="2684" width="21.77734375" bestFit="1" customWidth="1"/>
    <col min="2685" max="2685" width="13.88671875" bestFit="1" customWidth="1"/>
    <col min="2686" max="2686" width="21.77734375" bestFit="1" customWidth="1"/>
    <col min="2687" max="2687" width="13.88671875" bestFit="1" customWidth="1"/>
    <col min="2688" max="2688" width="4" bestFit="1" customWidth="1"/>
    <col min="2689" max="2689" width="21.77734375" bestFit="1" customWidth="1"/>
    <col min="2690" max="2690" width="13.88671875" bestFit="1" customWidth="1"/>
    <col min="2691" max="2691" width="21.77734375" bestFit="1" customWidth="1"/>
    <col min="2692" max="2692" width="13.88671875" bestFit="1" customWidth="1"/>
    <col min="2693" max="2693" width="21.77734375" bestFit="1" customWidth="1"/>
    <col min="2694" max="2694" width="13.88671875" bestFit="1" customWidth="1"/>
    <col min="2695" max="2695" width="21.77734375" bestFit="1" customWidth="1"/>
    <col min="2696" max="2696" width="13.88671875" bestFit="1" customWidth="1"/>
    <col min="2697" max="2697" width="21.77734375" bestFit="1" customWidth="1"/>
    <col min="2698" max="2698" width="6.88671875" bestFit="1" customWidth="1"/>
    <col min="2699" max="2699" width="9.88671875" bestFit="1" customWidth="1"/>
    <col min="2700" max="2700" width="13.88671875" bestFit="1" customWidth="1"/>
    <col min="2701" max="2701" width="21.77734375" bestFit="1" customWidth="1"/>
    <col min="2702" max="2702" width="12.88671875" bestFit="1" customWidth="1"/>
    <col min="2703" max="2703" width="21.77734375" bestFit="1" customWidth="1"/>
    <col min="2704" max="2704" width="13.88671875" bestFit="1" customWidth="1"/>
    <col min="2705" max="2705" width="21.77734375" bestFit="1" customWidth="1"/>
    <col min="2706" max="2706" width="13.88671875" bestFit="1" customWidth="1"/>
    <col min="2707" max="2707" width="21.77734375" bestFit="1" customWidth="1"/>
    <col min="2708" max="2708" width="13.88671875" bestFit="1" customWidth="1"/>
    <col min="2709" max="2709" width="21.77734375" bestFit="1" customWidth="1"/>
    <col min="2710" max="2710" width="13.88671875" bestFit="1" customWidth="1"/>
    <col min="2711" max="2711" width="21.77734375" bestFit="1" customWidth="1"/>
    <col min="2712" max="2712" width="13.88671875" bestFit="1" customWidth="1"/>
    <col min="2713" max="2713" width="21.77734375" bestFit="1" customWidth="1"/>
    <col min="2714" max="2714" width="13.88671875" bestFit="1" customWidth="1"/>
    <col min="2715" max="2715" width="21.77734375" bestFit="1" customWidth="1"/>
    <col min="2716" max="2716" width="13.88671875" bestFit="1" customWidth="1"/>
    <col min="2717" max="2717" width="21.77734375" bestFit="1" customWidth="1"/>
    <col min="2718" max="2718" width="13.88671875" bestFit="1" customWidth="1"/>
    <col min="2719" max="2719" width="20.6640625" bestFit="1" customWidth="1"/>
    <col min="2720" max="2720" width="13.88671875" bestFit="1" customWidth="1"/>
    <col min="2721" max="2721" width="21.77734375" bestFit="1" customWidth="1"/>
    <col min="2722" max="2722" width="13.88671875" bestFit="1" customWidth="1"/>
    <col min="2723" max="2723" width="21.77734375" bestFit="1" customWidth="1"/>
    <col min="2724" max="2724" width="13.88671875" bestFit="1" customWidth="1"/>
    <col min="2725" max="2725" width="21.77734375" bestFit="1" customWidth="1"/>
    <col min="2726" max="2726" width="13.88671875" bestFit="1" customWidth="1"/>
    <col min="2727" max="2727" width="21.77734375" bestFit="1" customWidth="1"/>
    <col min="2728" max="2728" width="13.88671875" bestFit="1" customWidth="1"/>
    <col min="2729" max="2729" width="21.77734375" bestFit="1" customWidth="1"/>
    <col min="2730" max="2730" width="13.88671875" bestFit="1" customWidth="1"/>
    <col min="2731" max="2731" width="21.77734375" bestFit="1" customWidth="1"/>
    <col min="2732" max="2732" width="13.88671875" bestFit="1" customWidth="1"/>
    <col min="2733" max="2733" width="21.77734375" bestFit="1" customWidth="1"/>
    <col min="2734" max="2734" width="13.88671875" bestFit="1" customWidth="1"/>
    <col min="2735" max="2735" width="20.6640625" bestFit="1" customWidth="1"/>
    <col min="2736" max="2736" width="13.88671875" bestFit="1" customWidth="1"/>
    <col min="2737" max="2737" width="20.6640625" bestFit="1" customWidth="1"/>
    <col min="2738" max="2738" width="13.88671875" bestFit="1" customWidth="1"/>
    <col min="2739" max="2739" width="21.77734375" bestFit="1" customWidth="1"/>
    <col min="2740" max="2740" width="13.88671875" bestFit="1" customWidth="1"/>
    <col min="2741" max="2741" width="20.6640625" bestFit="1" customWidth="1"/>
    <col min="2742" max="2742" width="13.88671875" bestFit="1" customWidth="1"/>
    <col min="2743" max="2743" width="21.77734375" bestFit="1" customWidth="1"/>
    <col min="2744" max="2744" width="13.88671875" bestFit="1" customWidth="1"/>
    <col min="2745" max="2745" width="21.77734375" bestFit="1" customWidth="1"/>
    <col min="2746" max="2746" width="13.88671875" bestFit="1" customWidth="1"/>
    <col min="2747" max="2747" width="21.77734375" bestFit="1" customWidth="1"/>
    <col min="2748" max="2748" width="13.88671875" bestFit="1" customWidth="1"/>
    <col min="2749" max="2749" width="21.77734375" bestFit="1" customWidth="1"/>
    <col min="2750" max="2750" width="6.88671875" bestFit="1" customWidth="1"/>
    <col min="2751" max="2751" width="9.88671875" bestFit="1" customWidth="1"/>
    <col min="2752" max="2752" width="13.88671875" bestFit="1" customWidth="1"/>
    <col min="2753" max="2753" width="21.77734375" bestFit="1" customWidth="1"/>
    <col min="2754" max="2754" width="13.88671875" bestFit="1" customWidth="1"/>
    <col min="2755" max="2755" width="21.77734375" bestFit="1" customWidth="1"/>
    <col min="2756" max="2756" width="13.88671875" bestFit="1" customWidth="1"/>
    <col min="2757" max="2757" width="21.77734375" bestFit="1" customWidth="1"/>
    <col min="2758" max="2758" width="13.88671875" bestFit="1" customWidth="1"/>
    <col min="2759" max="2759" width="21.77734375" bestFit="1" customWidth="1"/>
    <col min="2760" max="2760" width="12.88671875" bestFit="1" customWidth="1"/>
    <col min="2761" max="2761" width="21.77734375" bestFit="1" customWidth="1"/>
    <col min="2762" max="2762" width="13.88671875" bestFit="1" customWidth="1"/>
    <col min="2763" max="2763" width="21.77734375" bestFit="1" customWidth="1"/>
    <col min="2764" max="2764" width="13.88671875" bestFit="1" customWidth="1"/>
    <col min="2765" max="2765" width="21.77734375" bestFit="1" customWidth="1"/>
    <col min="2766" max="2766" width="13.88671875" bestFit="1" customWidth="1"/>
    <col min="2767" max="2767" width="21.77734375" bestFit="1" customWidth="1"/>
    <col min="2768" max="2768" width="13.88671875" bestFit="1" customWidth="1"/>
    <col min="2769" max="2769" width="21.77734375" bestFit="1" customWidth="1"/>
    <col min="2770" max="2770" width="13.88671875" bestFit="1" customWidth="1"/>
    <col min="2771" max="2771" width="21.77734375" bestFit="1" customWidth="1"/>
    <col min="2772" max="2772" width="13.88671875" bestFit="1" customWidth="1"/>
    <col min="2773" max="2773" width="20.6640625" bestFit="1" customWidth="1"/>
    <col min="2774" max="2774" width="13.88671875" bestFit="1" customWidth="1"/>
    <col min="2775" max="2775" width="21.77734375" bestFit="1" customWidth="1"/>
    <col min="2776" max="2776" width="13.88671875" bestFit="1" customWidth="1"/>
    <col min="2777" max="2777" width="20.6640625" bestFit="1" customWidth="1"/>
    <col min="2778" max="2778" width="12.88671875" bestFit="1" customWidth="1"/>
    <col min="2779" max="2779" width="21.77734375" bestFit="1" customWidth="1"/>
    <col min="2780" max="2780" width="13.88671875" bestFit="1" customWidth="1"/>
    <col min="2781" max="2781" width="21.77734375" bestFit="1" customWidth="1"/>
    <col min="2782" max="2782" width="13.88671875" bestFit="1" customWidth="1"/>
    <col min="2783" max="2783" width="21.77734375" bestFit="1" customWidth="1"/>
    <col min="2784" max="2784" width="13.88671875" bestFit="1" customWidth="1"/>
    <col min="2785" max="2785" width="21.77734375" bestFit="1" customWidth="1"/>
    <col min="2786" max="2786" width="11.88671875" bestFit="1" customWidth="1"/>
    <col min="2787" max="2787" width="21.77734375" bestFit="1" customWidth="1"/>
    <col min="2788" max="2788" width="13.88671875" bestFit="1" customWidth="1"/>
    <col min="2789" max="2789" width="21.77734375" bestFit="1" customWidth="1"/>
    <col min="2790" max="2790" width="12.88671875" bestFit="1" customWidth="1"/>
    <col min="2791" max="2791" width="21.77734375" bestFit="1" customWidth="1"/>
    <col min="2792" max="2792" width="13.88671875" bestFit="1" customWidth="1"/>
    <col min="2793" max="2793" width="21.77734375" bestFit="1" customWidth="1"/>
    <col min="2794" max="2794" width="13.88671875" bestFit="1" customWidth="1"/>
    <col min="2795" max="2795" width="21.77734375" bestFit="1" customWidth="1"/>
    <col min="2796" max="2796" width="13.88671875" bestFit="1" customWidth="1"/>
    <col min="2797" max="2797" width="21.77734375" bestFit="1" customWidth="1"/>
    <col min="2798" max="2798" width="13.88671875" bestFit="1" customWidth="1"/>
    <col min="2799" max="2799" width="21.77734375" bestFit="1" customWidth="1"/>
    <col min="2800" max="2800" width="13.88671875" bestFit="1" customWidth="1"/>
    <col min="2801" max="2801" width="21.77734375" bestFit="1" customWidth="1"/>
    <col min="2802" max="2802" width="12.88671875" bestFit="1" customWidth="1"/>
    <col min="2803" max="2803" width="21.77734375" bestFit="1" customWidth="1"/>
    <col min="2804" max="2804" width="13.88671875" bestFit="1" customWidth="1"/>
    <col min="2805" max="2805" width="21.77734375" bestFit="1" customWidth="1"/>
    <col min="2806" max="2806" width="13.88671875" bestFit="1" customWidth="1"/>
    <col min="2807" max="2807" width="21.77734375" bestFit="1" customWidth="1"/>
    <col min="2808" max="2808" width="13.88671875" bestFit="1" customWidth="1"/>
    <col min="2809" max="2809" width="21.77734375" bestFit="1" customWidth="1"/>
    <col min="2810" max="2810" width="6.88671875" bestFit="1" customWidth="1"/>
    <col min="2811" max="2812" width="5" bestFit="1" customWidth="1"/>
    <col min="2813" max="2813" width="9.88671875" bestFit="1" customWidth="1"/>
    <col min="2814" max="2814" width="13.88671875" bestFit="1" customWidth="1"/>
    <col min="2815" max="2815" width="21.77734375" bestFit="1" customWidth="1"/>
    <col min="2816" max="2816" width="13.88671875" bestFit="1" customWidth="1"/>
    <col min="2817" max="2817" width="21.77734375" bestFit="1" customWidth="1"/>
    <col min="2818" max="2818" width="13.88671875" bestFit="1" customWidth="1"/>
    <col min="2819" max="2819" width="21.77734375" bestFit="1" customWidth="1"/>
    <col min="2820" max="2820" width="13.88671875" bestFit="1" customWidth="1"/>
    <col min="2821" max="2821" width="21.77734375" bestFit="1" customWidth="1"/>
    <col min="2822" max="2822" width="13.88671875" bestFit="1" customWidth="1"/>
    <col min="2823" max="2823" width="21.77734375" bestFit="1" customWidth="1"/>
    <col min="2824" max="2824" width="13.88671875" bestFit="1" customWidth="1"/>
    <col min="2825" max="2825" width="21.77734375" bestFit="1" customWidth="1"/>
    <col min="2826" max="2826" width="13.88671875" bestFit="1" customWidth="1"/>
    <col min="2827" max="2827" width="21.77734375" bestFit="1" customWidth="1"/>
    <col min="2828" max="2828" width="13.88671875" bestFit="1" customWidth="1"/>
    <col min="2829" max="2829" width="4" bestFit="1" customWidth="1"/>
    <col min="2830" max="2830" width="21.77734375" bestFit="1" customWidth="1"/>
    <col min="2831" max="2831" width="13.88671875" bestFit="1" customWidth="1"/>
    <col min="2832" max="2832" width="21.77734375" bestFit="1" customWidth="1"/>
    <col min="2833" max="2833" width="13.88671875" bestFit="1" customWidth="1"/>
    <col min="2834" max="2834" width="21.77734375" bestFit="1" customWidth="1"/>
    <col min="2835" max="2835" width="13.88671875" bestFit="1" customWidth="1"/>
    <col min="2836" max="2836" width="20.6640625" bestFit="1" customWidth="1"/>
    <col min="2837" max="2837" width="13.88671875" bestFit="1" customWidth="1"/>
    <col min="2838" max="2838" width="21.77734375" bestFit="1" customWidth="1"/>
    <col min="2839" max="2839" width="13.88671875" bestFit="1" customWidth="1"/>
    <col min="2840" max="2840" width="21.77734375" bestFit="1" customWidth="1"/>
    <col min="2841" max="2841" width="13.88671875" bestFit="1" customWidth="1"/>
    <col min="2842" max="2842" width="21.77734375" bestFit="1" customWidth="1"/>
    <col min="2843" max="2843" width="13.88671875" bestFit="1" customWidth="1"/>
    <col min="2844" max="2844" width="21.77734375" bestFit="1" customWidth="1"/>
    <col min="2845" max="2845" width="13.88671875" bestFit="1" customWidth="1"/>
    <col min="2846" max="2846" width="21.77734375" bestFit="1" customWidth="1"/>
    <col min="2847" max="2847" width="13.88671875" bestFit="1" customWidth="1"/>
    <col min="2848" max="2848" width="21.77734375" bestFit="1" customWidth="1"/>
    <col min="2849" max="2849" width="13.88671875" bestFit="1" customWidth="1"/>
    <col min="2850" max="2850" width="21.77734375" bestFit="1" customWidth="1"/>
    <col min="2851" max="2851" width="13.88671875" bestFit="1" customWidth="1"/>
    <col min="2852" max="2852" width="21.77734375" bestFit="1" customWidth="1"/>
    <col min="2853" max="2853" width="13.88671875" bestFit="1" customWidth="1"/>
    <col min="2854" max="2854" width="21.77734375" bestFit="1" customWidth="1"/>
    <col min="2855" max="2855" width="13.88671875" bestFit="1" customWidth="1"/>
    <col min="2856" max="2856" width="21.77734375" bestFit="1" customWidth="1"/>
    <col min="2857" max="2857" width="13.88671875" bestFit="1" customWidth="1"/>
    <col min="2858" max="2858" width="21.77734375" bestFit="1" customWidth="1"/>
    <col min="2859" max="2859" width="13.88671875" bestFit="1" customWidth="1"/>
    <col min="2860" max="2860" width="21.77734375" bestFit="1" customWidth="1"/>
    <col min="2861" max="2861" width="13.88671875" bestFit="1" customWidth="1"/>
    <col min="2862" max="2862" width="20.6640625" bestFit="1" customWidth="1"/>
    <col min="2863" max="2863" width="13.88671875" bestFit="1" customWidth="1"/>
    <col min="2864" max="2864" width="21.77734375" bestFit="1" customWidth="1"/>
    <col min="2865" max="2865" width="13.88671875" bestFit="1" customWidth="1"/>
    <col min="2866" max="2866" width="21.77734375" bestFit="1" customWidth="1"/>
    <col min="2867" max="2867" width="13.88671875" bestFit="1" customWidth="1"/>
    <col min="2868" max="2868" width="21.77734375" bestFit="1" customWidth="1"/>
    <col min="2869" max="2869" width="13.88671875" bestFit="1" customWidth="1"/>
    <col min="2870" max="2870" width="21.77734375" bestFit="1" customWidth="1"/>
    <col min="2871" max="2871" width="13.88671875" bestFit="1" customWidth="1"/>
    <col min="2872" max="2872" width="21.77734375" bestFit="1" customWidth="1"/>
    <col min="2873" max="2873" width="13.88671875" bestFit="1" customWidth="1"/>
    <col min="2874" max="2874" width="21.77734375" bestFit="1" customWidth="1"/>
    <col min="2875" max="2875" width="12.88671875" bestFit="1" customWidth="1"/>
    <col min="2876" max="2876" width="20.6640625" bestFit="1" customWidth="1"/>
    <col min="2877" max="2877" width="13.88671875" bestFit="1" customWidth="1"/>
    <col min="2878" max="2878" width="21.77734375" bestFit="1" customWidth="1"/>
    <col min="2879" max="2879" width="13.88671875" bestFit="1" customWidth="1"/>
    <col min="2880" max="2880" width="21.77734375" bestFit="1" customWidth="1"/>
    <col min="2881" max="2881" width="13.88671875" bestFit="1" customWidth="1"/>
    <col min="2882" max="2882" width="21.77734375" bestFit="1" customWidth="1"/>
    <col min="2883" max="2883" width="13.88671875" bestFit="1" customWidth="1"/>
    <col min="2884" max="2884" width="21.77734375" bestFit="1" customWidth="1"/>
    <col min="2885" max="2885" width="13.88671875" bestFit="1" customWidth="1"/>
    <col min="2886" max="2886" width="21.77734375" bestFit="1" customWidth="1"/>
    <col min="2887" max="2887" width="13.88671875" bestFit="1" customWidth="1"/>
    <col min="2888" max="2888" width="20.6640625" bestFit="1" customWidth="1"/>
    <col min="2889" max="2889" width="13.88671875" bestFit="1" customWidth="1"/>
    <col min="2890" max="2890" width="21.77734375" bestFit="1" customWidth="1"/>
    <col min="2891" max="2891" width="13.88671875" bestFit="1" customWidth="1"/>
    <col min="2892" max="2892" width="21.77734375" bestFit="1" customWidth="1"/>
    <col min="2893" max="2893" width="13.88671875" bestFit="1" customWidth="1"/>
    <col min="2894" max="2894" width="21.77734375" bestFit="1" customWidth="1"/>
    <col min="2895" max="2895" width="13.88671875" bestFit="1" customWidth="1"/>
    <col min="2896" max="2896" width="21.77734375" bestFit="1" customWidth="1"/>
    <col min="2897" max="2897" width="13.88671875" bestFit="1" customWidth="1"/>
    <col min="2898" max="2898" width="21.77734375" bestFit="1" customWidth="1"/>
    <col min="2899" max="2899" width="13.88671875" bestFit="1" customWidth="1"/>
    <col min="2900" max="2900" width="21.77734375" bestFit="1" customWidth="1"/>
    <col min="2901" max="2901" width="12.88671875" bestFit="1" customWidth="1"/>
    <col min="2902" max="2902" width="21.77734375" bestFit="1" customWidth="1"/>
    <col min="2903" max="2903" width="13.88671875" bestFit="1" customWidth="1"/>
    <col min="2904" max="2904" width="21.77734375" bestFit="1" customWidth="1"/>
    <col min="2905" max="2905" width="13.88671875" bestFit="1" customWidth="1"/>
    <col min="2906" max="2906" width="21.77734375" bestFit="1" customWidth="1"/>
    <col min="2907" max="2907" width="13.88671875" bestFit="1" customWidth="1"/>
    <col min="2908" max="2908" width="21.77734375" bestFit="1" customWidth="1"/>
    <col min="2909" max="2909" width="13.88671875" bestFit="1" customWidth="1"/>
    <col min="2910" max="2910" width="21.77734375" bestFit="1" customWidth="1"/>
    <col min="2911" max="2911" width="13.88671875" bestFit="1" customWidth="1"/>
    <col min="2912" max="2912" width="20.6640625" bestFit="1" customWidth="1"/>
    <col min="2913" max="2913" width="13.88671875" bestFit="1" customWidth="1"/>
    <col min="2914" max="2914" width="21.77734375" bestFit="1" customWidth="1"/>
    <col min="2915" max="2915" width="13.88671875" bestFit="1" customWidth="1"/>
    <col min="2916" max="2916" width="20.6640625" bestFit="1" customWidth="1"/>
    <col min="2917" max="2917" width="13.88671875" bestFit="1" customWidth="1"/>
    <col min="2918" max="2918" width="21.77734375" bestFit="1" customWidth="1"/>
    <col min="2919" max="2919" width="13.88671875" bestFit="1" customWidth="1"/>
    <col min="2920" max="2920" width="20.6640625" bestFit="1" customWidth="1"/>
    <col min="2921" max="2921" width="13.88671875" bestFit="1" customWidth="1"/>
    <col min="2922" max="2922" width="21.77734375" bestFit="1" customWidth="1"/>
    <col min="2923" max="2923" width="13.88671875" bestFit="1" customWidth="1"/>
    <col min="2924" max="2924" width="21.77734375" bestFit="1" customWidth="1"/>
    <col min="2925" max="2925" width="13.88671875" bestFit="1" customWidth="1"/>
    <col min="2926" max="2926" width="21.77734375" bestFit="1" customWidth="1"/>
    <col min="2927" max="2927" width="12.88671875" bestFit="1" customWidth="1"/>
    <col min="2928" max="2928" width="21.77734375" bestFit="1" customWidth="1"/>
    <col min="2929" max="2929" width="13.88671875" bestFit="1" customWidth="1"/>
    <col min="2930" max="2930" width="21.77734375" bestFit="1" customWidth="1"/>
    <col min="2931" max="2931" width="13.88671875" bestFit="1" customWidth="1"/>
    <col min="2932" max="2932" width="21.77734375" bestFit="1" customWidth="1"/>
    <col min="2933" max="2933" width="13.88671875" bestFit="1" customWidth="1"/>
    <col min="2934" max="2934" width="21.77734375" bestFit="1" customWidth="1"/>
    <col min="2935" max="2935" width="13.88671875" bestFit="1" customWidth="1"/>
    <col min="2936" max="2936" width="21.77734375" bestFit="1" customWidth="1"/>
    <col min="2937" max="2937" width="13.88671875" bestFit="1" customWidth="1"/>
    <col min="2938" max="2938" width="21.77734375" bestFit="1" customWidth="1"/>
    <col min="2939" max="2939" width="13.88671875" bestFit="1" customWidth="1"/>
    <col min="2940" max="2940" width="21.77734375" bestFit="1" customWidth="1"/>
    <col min="2941" max="2941" width="13.88671875" bestFit="1" customWidth="1"/>
    <col min="2942" max="2942" width="21.77734375" bestFit="1" customWidth="1"/>
    <col min="2943" max="2943" width="13.88671875" bestFit="1" customWidth="1"/>
    <col min="2944" max="2944" width="21.77734375" bestFit="1" customWidth="1"/>
    <col min="2945" max="2945" width="13.88671875" bestFit="1" customWidth="1"/>
    <col min="2946" max="2946" width="20.6640625" bestFit="1" customWidth="1"/>
    <col min="2947" max="2947" width="13.88671875" bestFit="1" customWidth="1"/>
    <col min="2948" max="2948" width="21.77734375" bestFit="1" customWidth="1"/>
    <col min="2949" max="2949" width="13.88671875" bestFit="1" customWidth="1"/>
    <col min="2950" max="2950" width="21.77734375" bestFit="1" customWidth="1"/>
    <col min="2951" max="2951" width="13.88671875" bestFit="1" customWidth="1"/>
    <col min="2952" max="2952" width="21.77734375" bestFit="1" customWidth="1"/>
    <col min="2953" max="2953" width="13.88671875" bestFit="1" customWidth="1"/>
    <col min="2954" max="2954" width="21.77734375" bestFit="1" customWidth="1"/>
    <col min="2955" max="2955" width="13.88671875" bestFit="1" customWidth="1"/>
    <col min="2956" max="2956" width="21.77734375" bestFit="1" customWidth="1"/>
    <col min="2957" max="2957" width="13.88671875" bestFit="1" customWidth="1"/>
    <col min="2958" max="2958" width="21.77734375" bestFit="1" customWidth="1"/>
    <col min="2959" max="2959" width="13.88671875" bestFit="1" customWidth="1"/>
    <col min="2960" max="2960" width="20.6640625" bestFit="1" customWidth="1"/>
    <col min="2961" max="2961" width="13.88671875" bestFit="1" customWidth="1"/>
    <col min="2962" max="2962" width="21.77734375" bestFit="1" customWidth="1"/>
    <col min="2963" max="2963" width="13.88671875" bestFit="1" customWidth="1"/>
    <col min="2964" max="2964" width="21.77734375" bestFit="1" customWidth="1"/>
    <col min="2965" max="2965" width="13.88671875" bestFit="1" customWidth="1"/>
    <col min="2966" max="2966" width="21.77734375" bestFit="1" customWidth="1"/>
    <col min="2967" max="2967" width="13.88671875" bestFit="1" customWidth="1"/>
    <col min="2968" max="2968" width="20.6640625" bestFit="1" customWidth="1"/>
    <col min="2969" max="2969" width="13.88671875" bestFit="1" customWidth="1"/>
    <col min="2970" max="2970" width="21.77734375" bestFit="1" customWidth="1"/>
    <col min="2971" max="2971" width="13.88671875" bestFit="1" customWidth="1"/>
    <col min="2972" max="2972" width="21.77734375" bestFit="1" customWidth="1"/>
    <col min="2973" max="2973" width="13.88671875" bestFit="1" customWidth="1"/>
    <col min="2974" max="2974" width="21.77734375" bestFit="1" customWidth="1"/>
    <col min="2975" max="2975" width="13.88671875" bestFit="1" customWidth="1"/>
    <col min="2976" max="2976" width="20.6640625" bestFit="1" customWidth="1"/>
    <col min="2977" max="2977" width="13.88671875" bestFit="1" customWidth="1"/>
    <col min="2978" max="2978" width="21.77734375" bestFit="1" customWidth="1"/>
    <col min="2979" max="2979" width="12.88671875" bestFit="1" customWidth="1"/>
    <col min="2980" max="2980" width="21.77734375" bestFit="1" customWidth="1"/>
    <col min="2981" max="2981" width="12.88671875" bestFit="1" customWidth="1"/>
    <col min="2982" max="2982" width="21.77734375" bestFit="1" customWidth="1"/>
    <col min="2983" max="2983" width="13.88671875" bestFit="1" customWidth="1"/>
    <col min="2984" max="2984" width="21.77734375" bestFit="1" customWidth="1"/>
    <col min="2985" max="2985" width="13.88671875" bestFit="1" customWidth="1"/>
    <col min="2986" max="2986" width="21.77734375" bestFit="1" customWidth="1"/>
    <col min="2987" max="2987" width="13.88671875" bestFit="1" customWidth="1"/>
    <col min="2988" max="2988" width="20.6640625" bestFit="1" customWidth="1"/>
    <col min="2989" max="2989" width="13.88671875" bestFit="1" customWidth="1"/>
    <col min="2990" max="2990" width="21.77734375" bestFit="1" customWidth="1"/>
    <col min="2991" max="2991" width="13.88671875" bestFit="1" customWidth="1"/>
    <col min="2992" max="2992" width="21.77734375" bestFit="1" customWidth="1"/>
    <col min="2993" max="2993" width="13.88671875" bestFit="1" customWidth="1"/>
    <col min="2994" max="2994" width="21.77734375" bestFit="1" customWidth="1"/>
    <col min="2995" max="2995" width="13.88671875" bestFit="1" customWidth="1"/>
    <col min="2996" max="2996" width="21.77734375" bestFit="1" customWidth="1"/>
    <col min="2997" max="2997" width="13.88671875" bestFit="1" customWidth="1"/>
    <col min="2998" max="2998" width="21.77734375" bestFit="1" customWidth="1"/>
    <col min="2999" max="2999" width="13.88671875" bestFit="1" customWidth="1"/>
    <col min="3000" max="3000" width="21.77734375" bestFit="1" customWidth="1"/>
    <col min="3001" max="3001" width="6.88671875" bestFit="1" customWidth="1"/>
    <col min="3002" max="3002" width="9.88671875" bestFit="1" customWidth="1"/>
    <col min="3003" max="3003" width="12.88671875" bestFit="1" customWidth="1"/>
    <col min="3004" max="3004" width="21.77734375" bestFit="1" customWidth="1"/>
    <col min="3005" max="3005" width="12.88671875" bestFit="1" customWidth="1"/>
    <col min="3006" max="3006" width="21.77734375" bestFit="1" customWidth="1"/>
    <col min="3007" max="3007" width="13.88671875" bestFit="1" customWidth="1"/>
    <col min="3008" max="3008" width="21.77734375" bestFit="1" customWidth="1"/>
    <col min="3009" max="3009" width="13.88671875" bestFit="1" customWidth="1"/>
    <col min="3010" max="3010" width="21.77734375" bestFit="1" customWidth="1"/>
    <col min="3011" max="3011" width="6.88671875" bestFit="1" customWidth="1"/>
    <col min="3012" max="3012" width="5" bestFit="1" customWidth="1"/>
    <col min="3013" max="3013" width="9.88671875" bestFit="1" customWidth="1"/>
    <col min="3014" max="3014" width="13.88671875" bestFit="1" customWidth="1"/>
    <col min="3015" max="3015" width="21.77734375" bestFit="1" customWidth="1"/>
    <col min="3016" max="3016" width="13.88671875" bestFit="1" customWidth="1"/>
    <col min="3017" max="3017" width="21.77734375" bestFit="1" customWidth="1"/>
    <col min="3018" max="3018" width="13.88671875" bestFit="1" customWidth="1"/>
    <col min="3019" max="3019" width="20.6640625" bestFit="1" customWidth="1"/>
    <col min="3020" max="3020" width="12.88671875" bestFit="1" customWidth="1"/>
    <col min="3021" max="3021" width="19.6640625" bestFit="1" customWidth="1"/>
    <col min="3022" max="3022" width="12.88671875" bestFit="1" customWidth="1"/>
    <col min="3023" max="3023" width="21.77734375" bestFit="1" customWidth="1"/>
    <col min="3024" max="3024" width="13.88671875" bestFit="1" customWidth="1"/>
    <col min="3025" max="3025" width="21.77734375" bestFit="1" customWidth="1"/>
    <col min="3026" max="3026" width="13.88671875" bestFit="1" customWidth="1"/>
    <col min="3027" max="3027" width="21.77734375" bestFit="1" customWidth="1"/>
    <col min="3028" max="3028" width="13.88671875" bestFit="1" customWidth="1"/>
    <col min="3029" max="3029" width="21.77734375" bestFit="1" customWidth="1"/>
    <col min="3030" max="3030" width="13.88671875" bestFit="1" customWidth="1"/>
    <col min="3031" max="3031" width="21.77734375" bestFit="1" customWidth="1"/>
    <col min="3032" max="3032" width="13.88671875" bestFit="1" customWidth="1"/>
    <col min="3033" max="3033" width="21.77734375" bestFit="1" customWidth="1"/>
    <col min="3034" max="3034" width="13.88671875" bestFit="1" customWidth="1"/>
    <col min="3035" max="3035" width="21.77734375" bestFit="1" customWidth="1"/>
    <col min="3036" max="3036" width="13.88671875" bestFit="1" customWidth="1"/>
    <col min="3037" max="3037" width="21.77734375" bestFit="1" customWidth="1"/>
    <col min="3038" max="3038" width="13.88671875" bestFit="1" customWidth="1"/>
    <col min="3039" max="3039" width="21.77734375" bestFit="1" customWidth="1"/>
    <col min="3040" max="3040" width="13.88671875" bestFit="1" customWidth="1"/>
    <col min="3041" max="3041" width="21.77734375" bestFit="1" customWidth="1"/>
    <col min="3042" max="3042" width="13.88671875" bestFit="1" customWidth="1"/>
    <col min="3043" max="3043" width="21.77734375" bestFit="1" customWidth="1"/>
    <col min="3044" max="3044" width="13.88671875" bestFit="1" customWidth="1"/>
    <col min="3045" max="3045" width="21.77734375" bestFit="1" customWidth="1"/>
    <col min="3046" max="3046" width="13.88671875" bestFit="1" customWidth="1"/>
    <col min="3047" max="3047" width="21.77734375" bestFit="1" customWidth="1"/>
    <col min="3048" max="3048" width="13.88671875" bestFit="1" customWidth="1"/>
    <col min="3049" max="3049" width="21.77734375" bestFit="1" customWidth="1"/>
    <col min="3050" max="3050" width="12.88671875" bestFit="1" customWidth="1"/>
    <col min="3051" max="3051" width="21.77734375" bestFit="1" customWidth="1"/>
    <col min="3052" max="3052" width="13.88671875" bestFit="1" customWidth="1"/>
    <col min="3053" max="3053" width="20.6640625" bestFit="1" customWidth="1"/>
    <col min="3054" max="3054" width="13.88671875" bestFit="1" customWidth="1"/>
    <col min="3055" max="3055" width="21.77734375" bestFit="1" customWidth="1"/>
    <col min="3056" max="3056" width="13.88671875" bestFit="1" customWidth="1"/>
    <col min="3057" max="3057" width="21.77734375" bestFit="1" customWidth="1"/>
    <col min="3058" max="3058" width="13.88671875" bestFit="1" customWidth="1"/>
    <col min="3059" max="3059" width="21.77734375" bestFit="1" customWidth="1"/>
    <col min="3060" max="3060" width="6.88671875" bestFit="1" customWidth="1"/>
    <col min="3061" max="3061" width="9.88671875" bestFit="1" customWidth="1"/>
    <col min="3062" max="3062" width="13.88671875" bestFit="1" customWidth="1"/>
    <col min="3063" max="3063" width="21.77734375" bestFit="1" customWidth="1"/>
    <col min="3064" max="3064" width="13.88671875" bestFit="1" customWidth="1"/>
    <col min="3065" max="3065" width="21.77734375" bestFit="1" customWidth="1"/>
    <col min="3066" max="3066" width="13.88671875" bestFit="1" customWidth="1"/>
    <col min="3067" max="3067" width="20.6640625" bestFit="1" customWidth="1"/>
    <col min="3068" max="3068" width="13.88671875" bestFit="1" customWidth="1"/>
    <col min="3069" max="3069" width="21.77734375" bestFit="1" customWidth="1"/>
    <col min="3070" max="3070" width="13.88671875" bestFit="1" customWidth="1"/>
    <col min="3071" max="3071" width="21.77734375" bestFit="1" customWidth="1"/>
    <col min="3072" max="3072" width="13.88671875" bestFit="1" customWidth="1"/>
    <col min="3073" max="3073" width="21.77734375" bestFit="1" customWidth="1"/>
    <col min="3074" max="3074" width="13.88671875" bestFit="1" customWidth="1"/>
    <col min="3075" max="3075" width="21.77734375" bestFit="1" customWidth="1"/>
    <col min="3076" max="3076" width="13.88671875" bestFit="1" customWidth="1"/>
    <col min="3077" max="3077" width="21.77734375" bestFit="1" customWidth="1"/>
    <col min="3078" max="3078" width="12.88671875" bestFit="1" customWidth="1"/>
    <col min="3079" max="3079" width="21.77734375" bestFit="1" customWidth="1"/>
    <col min="3080" max="3080" width="13.88671875" bestFit="1" customWidth="1"/>
    <col min="3081" max="3081" width="21.77734375" bestFit="1" customWidth="1"/>
    <col min="3082" max="3082" width="12.88671875" bestFit="1" customWidth="1"/>
    <col min="3083" max="3083" width="21.77734375" bestFit="1" customWidth="1"/>
    <col min="3084" max="3084" width="13.88671875" bestFit="1" customWidth="1"/>
    <col min="3085" max="3085" width="21.77734375" bestFit="1" customWidth="1"/>
    <col min="3086" max="3086" width="7" bestFit="1" customWidth="1"/>
    <col min="3087" max="3087" width="9.88671875" bestFit="1" customWidth="1"/>
    <col min="3088" max="3088" width="13.88671875" bestFit="1" customWidth="1"/>
    <col min="3089" max="3089" width="21.77734375" bestFit="1" customWidth="1"/>
    <col min="3090" max="3090" width="13.88671875" bestFit="1" customWidth="1"/>
    <col min="3091" max="3091" width="21.77734375" bestFit="1" customWidth="1"/>
    <col min="3092" max="3092" width="13.88671875" bestFit="1" customWidth="1"/>
    <col min="3093" max="3093" width="21.77734375" bestFit="1" customWidth="1"/>
    <col min="3094" max="3094" width="13.88671875" bestFit="1" customWidth="1"/>
    <col min="3095" max="3095" width="21.77734375" bestFit="1" customWidth="1"/>
    <col min="3096" max="3096" width="13.88671875" bestFit="1" customWidth="1"/>
    <col min="3097" max="3097" width="21.77734375" bestFit="1" customWidth="1"/>
    <col min="3098" max="3098" width="13.88671875" bestFit="1" customWidth="1"/>
    <col min="3099" max="3099" width="21.77734375" bestFit="1" customWidth="1"/>
    <col min="3100" max="3100" width="13.88671875" bestFit="1" customWidth="1"/>
    <col min="3101" max="3101" width="21.77734375" bestFit="1" customWidth="1"/>
    <col min="3102" max="3102" width="13.88671875" bestFit="1" customWidth="1"/>
    <col min="3103" max="3103" width="21.77734375" bestFit="1" customWidth="1"/>
    <col min="3104" max="3104" width="13.88671875" bestFit="1" customWidth="1"/>
    <col min="3105" max="3105" width="20.6640625" bestFit="1" customWidth="1"/>
    <col min="3106" max="3106" width="13.88671875" bestFit="1" customWidth="1"/>
    <col min="3107" max="3107" width="21.77734375" bestFit="1" customWidth="1"/>
    <col min="3108" max="3108" width="13.88671875" bestFit="1" customWidth="1"/>
    <col min="3109" max="3109" width="21.77734375" bestFit="1" customWidth="1"/>
    <col min="3110" max="3110" width="13.88671875" bestFit="1" customWidth="1"/>
    <col min="3111" max="3111" width="21.77734375" bestFit="1" customWidth="1"/>
    <col min="3112" max="3112" width="13.88671875" bestFit="1" customWidth="1"/>
    <col min="3113" max="3113" width="21.77734375" bestFit="1" customWidth="1"/>
    <col min="3114" max="3114" width="13.88671875" bestFit="1" customWidth="1"/>
    <col min="3115" max="3115" width="21.77734375" bestFit="1" customWidth="1"/>
    <col min="3116" max="3116" width="13.88671875" bestFit="1" customWidth="1"/>
    <col min="3117" max="3117" width="21.77734375" bestFit="1" customWidth="1"/>
    <col min="3118" max="3118" width="13.88671875" bestFit="1" customWidth="1"/>
    <col min="3119" max="3119" width="21.77734375" bestFit="1" customWidth="1"/>
    <col min="3120" max="3120" width="13.88671875" bestFit="1" customWidth="1"/>
    <col min="3121" max="3121" width="21.77734375" bestFit="1" customWidth="1"/>
    <col min="3122" max="3122" width="12.88671875" bestFit="1" customWidth="1"/>
    <col min="3123" max="3123" width="21.77734375" bestFit="1" customWidth="1"/>
    <col min="3124" max="3124" width="13.88671875" bestFit="1" customWidth="1"/>
    <col min="3125" max="3125" width="21.77734375" bestFit="1" customWidth="1"/>
    <col min="3126" max="3126" width="13.88671875" bestFit="1" customWidth="1"/>
    <col min="3127" max="3127" width="21.77734375" bestFit="1" customWidth="1"/>
    <col min="3128" max="3128" width="13.88671875" bestFit="1" customWidth="1"/>
    <col min="3129" max="3129" width="21.77734375" bestFit="1" customWidth="1"/>
    <col min="3130" max="3130" width="13.88671875" bestFit="1" customWidth="1"/>
    <col min="3131" max="3131" width="20.6640625" bestFit="1" customWidth="1"/>
    <col min="3132" max="3132" width="13.88671875" bestFit="1" customWidth="1"/>
    <col min="3133" max="3133" width="21.77734375" bestFit="1" customWidth="1"/>
    <col min="3134" max="3134" width="13.88671875" bestFit="1" customWidth="1"/>
    <col min="3135" max="3135" width="21.77734375" bestFit="1" customWidth="1"/>
    <col min="3136" max="3136" width="13.88671875" bestFit="1" customWidth="1"/>
    <col min="3137" max="3137" width="21.77734375" bestFit="1" customWidth="1"/>
    <col min="3138" max="3138" width="13.88671875" bestFit="1" customWidth="1"/>
    <col min="3139" max="3139" width="21.77734375" bestFit="1" customWidth="1"/>
    <col min="3140" max="3140" width="13.88671875" bestFit="1" customWidth="1"/>
    <col min="3141" max="3141" width="21.77734375" bestFit="1" customWidth="1"/>
    <col min="3142" max="3142" width="13.88671875" bestFit="1" customWidth="1"/>
    <col min="3143" max="3143" width="21.77734375" bestFit="1" customWidth="1"/>
    <col min="3144" max="3144" width="13.88671875" bestFit="1" customWidth="1"/>
    <col min="3145" max="3145" width="21.77734375" bestFit="1" customWidth="1"/>
    <col min="3146" max="3146" width="13.88671875" bestFit="1" customWidth="1"/>
    <col min="3147" max="3147" width="20.6640625" bestFit="1" customWidth="1"/>
    <col min="3148" max="3148" width="13.88671875" bestFit="1" customWidth="1"/>
    <col min="3149" max="3149" width="21.77734375" bestFit="1" customWidth="1"/>
    <col min="3150" max="3150" width="12.88671875" bestFit="1" customWidth="1"/>
    <col min="3151" max="3151" width="21.77734375" bestFit="1" customWidth="1"/>
    <col min="3152" max="3152" width="13.88671875" bestFit="1" customWidth="1"/>
    <col min="3153" max="3153" width="21.77734375" bestFit="1" customWidth="1"/>
    <col min="3154" max="3154" width="13.88671875" bestFit="1" customWidth="1"/>
    <col min="3155" max="3155" width="21.77734375" bestFit="1" customWidth="1"/>
    <col min="3156" max="3156" width="13.88671875" bestFit="1" customWidth="1"/>
    <col min="3157" max="3157" width="21.77734375" bestFit="1" customWidth="1"/>
    <col min="3158" max="3158" width="12.88671875" bestFit="1" customWidth="1"/>
    <col min="3159" max="3159" width="20.6640625" bestFit="1" customWidth="1"/>
    <col min="3160" max="3160" width="13.88671875" bestFit="1" customWidth="1"/>
    <col min="3161" max="3161" width="21.77734375" bestFit="1" customWidth="1"/>
    <col min="3162" max="3162" width="13.88671875" bestFit="1" customWidth="1"/>
    <col min="3163" max="3163" width="21.77734375" bestFit="1" customWidth="1"/>
    <col min="3164" max="3164" width="13.88671875" bestFit="1" customWidth="1"/>
    <col min="3165" max="3165" width="21.77734375" bestFit="1" customWidth="1"/>
    <col min="3166" max="3166" width="12.88671875" bestFit="1" customWidth="1"/>
    <col min="3167" max="3167" width="21.77734375" bestFit="1" customWidth="1"/>
    <col min="3168" max="3168" width="13.88671875" bestFit="1" customWidth="1"/>
    <col min="3169" max="3169" width="21.77734375" bestFit="1" customWidth="1"/>
    <col min="3170" max="3170" width="13.88671875" bestFit="1" customWidth="1"/>
    <col min="3171" max="3171" width="21.77734375" bestFit="1" customWidth="1"/>
    <col min="3172" max="3172" width="11.88671875" bestFit="1" customWidth="1"/>
    <col min="3173" max="3173" width="21.77734375" bestFit="1" customWidth="1"/>
    <col min="3174" max="3174" width="13.88671875" bestFit="1" customWidth="1"/>
    <col min="3175" max="3175" width="21.77734375" bestFit="1" customWidth="1"/>
    <col min="3176" max="3176" width="12.88671875" bestFit="1" customWidth="1"/>
    <col min="3177" max="3177" width="21.77734375" bestFit="1" customWidth="1"/>
    <col min="3178" max="3178" width="13.88671875" bestFit="1" customWidth="1"/>
    <col min="3179" max="3179" width="21.77734375" bestFit="1" customWidth="1"/>
    <col min="3180" max="3180" width="12.88671875" bestFit="1" customWidth="1"/>
    <col min="3181" max="3181" width="21.77734375" bestFit="1" customWidth="1"/>
    <col min="3182" max="3182" width="13.88671875" bestFit="1" customWidth="1"/>
    <col min="3183" max="3183" width="20.6640625" bestFit="1" customWidth="1"/>
    <col min="3184" max="3184" width="13.88671875" bestFit="1" customWidth="1"/>
    <col min="3185" max="3185" width="21.77734375" bestFit="1" customWidth="1"/>
    <col min="3186" max="3186" width="13.88671875" bestFit="1" customWidth="1"/>
    <col min="3187" max="3187" width="21.77734375" bestFit="1" customWidth="1"/>
    <col min="3188" max="3188" width="13.88671875" bestFit="1" customWidth="1"/>
    <col min="3189" max="3189" width="21.77734375" bestFit="1" customWidth="1"/>
    <col min="3190" max="3190" width="13.88671875" bestFit="1" customWidth="1"/>
    <col min="3191" max="3191" width="21.77734375" bestFit="1" customWidth="1"/>
    <col min="3192" max="3192" width="13.88671875" bestFit="1" customWidth="1"/>
    <col min="3193" max="3193" width="21.77734375" bestFit="1" customWidth="1"/>
    <col min="3194" max="3194" width="13.88671875" bestFit="1" customWidth="1"/>
    <col min="3195" max="3195" width="21.77734375" bestFit="1" customWidth="1"/>
    <col min="3196" max="3196" width="13.88671875" bestFit="1" customWidth="1"/>
    <col min="3197" max="3197" width="21.77734375" bestFit="1" customWidth="1"/>
    <col min="3198" max="3198" width="13.88671875" bestFit="1" customWidth="1"/>
    <col min="3199" max="3199" width="21.77734375" bestFit="1" customWidth="1"/>
    <col min="3200" max="3200" width="13.88671875" bestFit="1" customWidth="1"/>
    <col min="3201" max="3201" width="21.77734375" bestFit="1" customWidth="1"/>
    <col min="3202" max="3202" width="13.88671875" bestFit="1" customWidth="1"/>
    <col min="3203" max="3203" width="21.77734375" bestFit="1" customWidth="1"/>
    <col min="3204" max="3204" width="13.88671875" bestFit="1" customWidth="1"/>
    <col min="3205" max="3205" width="21.77734375" bestFit="1" customWidth="1"/>
    <col min="3206" max="3206" width="13.88671875" bestFit="1" customWidth="1"/>
    <col min="3207" max="3207" width="21.77734375" bestFit="1" customWidth="1"/>
    <col min="3208" max="3208" width="13.88671875" bestFit="1" customWidth="1"/>
    <col min="3209" max="3209" width="21.77734375" bestFit="1" customWidth="1"/>
    <col min="3210" max="3210" width="13.88671875" bestFit="1" customWidth="1"/>
    <col min="3211" max="3211" width="20.6640625" bestFit="1" customWidth="1"/>
    <col min="3212" max="3212" width="13.88671875" bestFit="1" customWidth="1"/>
    <col min="3213" max="3213" width="4" bestFit="1" customWidth="1"/>
    <col min="3214" max="3214" width="5" bestFit="1" customWidth="1"/>
    <col min="3215" max="3215" width="4" bestFit="1" customWidth="1"/>
    <col min="3216" max="3216" width="2" bestFit="1" customWidth="1"/>
    <col min="3217" max="3217" width="21.77734375" bestFit="1" customWidth="1"/>
    <col min="3218" max="3218" width="13.88671875" bestFit="1" customWidth="1"/>
    <col min="3219" max="3219" width="21.77734375" bestFit="1" customWidth="1"/>
    <col min="3220" max="3220" width="13.88671875" bestFit="1" customWidth="1"/>
    <col min="3221" max="3221" width="21.77734375" bestFit="1" customWidth="1"/>
    <col min="3222" max="3222" width="13.88671875" bestFit="1" customWidth="1"/>
    <col min="3223" max="3223" width="21.77734375" bestFit="1" customWidth="1"/>
    <col min="3224" max="3224" width="12.88671875" bestFit="1" customWidth="1"/>
    <col min="3225" max="3225" width="4" bestFit="1" customWidth="1"/>
    <col min="3226" max="3226" width="21.77734375" bestFit="1" customWidth="1"/>
    <col min="3227" max="3227" width="13.88671875" bestFit="1" customWidth="1"/>
    <col min="3228" max="3228" width="21.77734375" bestFit="1" customWidth="1"/>
    <col min="3229" max="3229" width="13.88671875" bestFit="1" customWidth="1"/>
    <col min="3230" max="3230" width="4" bestFit="1" customWidth="1"/>
    <col min="3231" max="3231" width="20.6640625" bestFit="1" customWidth="1"/>
    <col min="3232" max="3232" width="13.88671875" bestFit="1" customWidth="1"/>
    <col min="3233" max="3233" width="20.6640625" bestFit="1" customWidth="1"/>
    <col min="3234" max="3234" width="13.88671875" bestFit="1" customWidth="1"/>
    <col min="3235" max="3235" width="21.77734375" bestFit="1" customWidth="1"/>
    <col min="3236" max="3236" width="13.88671875" bestFit="1" customWidth="1"/>
    <col min="3237" max="3237" width="21.77734375" bestFit="1" customWidth="1"/>
    <col min="3238" max="3238" width="12.88671875" bestFit="1" customWidth="1"/>
    <col min="3239" max="3239" width="21.77734375" bestFit="1" customWidth="1"/>
    <col min="3240" max="3240" width="13.88671875" bestFit="1" customWidth="1"/>
    <col min="3241" max="3241" width="21.77734375" bestFit="1" customWidth="1"/>
    <col min="3242" max="3242" width="13.88671875" bestFit="1" customWidth="1"/>
    <col min="3243" max="3243" width="21.77734375" bestFit="1" customWidth="1"/>
    <col min="3244" max="3244" width="12.88671875" bestFit="1" customWidth="1"/>
    <col min="3245" max="3245" width="21.77734375" bestFit="1" customWidth="1"/>
    <col min="3246" max="3246" width="13.88671875" bestFit="1" customWidth="1"/>
    <col min="3247" max="3247" width="21.77734375" bestFit="1" customWidth="1"/>
    <col min="3248" max="3248" width="13.88671875" bestFit="1" customWidth="1"/>
    <col min="3249" max="3249" width="21.77734375" bestFit="1" customWidth="1"/>
    <col min="3250" max="3250" width="13.88671875" bestFit="1" customWidth="1"/>
    <col min="3251" max="3251" width="21.77734375" bestFit="1" customWidth="1"/>
    <col min="3252" max="3252" width="13.88671875" bestFit="1" customWidth="1"/>
    <col min="3253" max="3253" width="21.77734375" bestFit="1" customWidth="1"/>
    <col min="3254" max="3254" width="13.88671875" bestFit="1" customWidth="1"/>
    <col min="3255" max="3255" width="20.6640625" bestFit="1" customWidth="1"/>
    <col min="3256" max="3256" width="13.88671875" bestFit="1" customWidth="1"/>
    <col min="3257" max="3257" width="21.77734375" bestFit="1" customWidth="1"/>
    <col min="3258" max="3258" width="13.88671875" bestFit="1" customWidth="1"/>
    <col min="3259" max="3259" width="21.77734375" bestFit="1" customWidth="1"/>
    <col min="3260" max="3260" width="13.88671875" bestFit="1" customWidth="1"/>
    <col min="3261" max="3261" width="21.77734375" bestFit="1" customWidth="1"/>
    <col min="3262" max="3262" width="13.88671875" bestFit="1" customWidth="1"/>
    <col min="3263" max="3263" width="20.6640625" bestFit="1" customWidth="1"/>
    <col min="3264" max="3264" width="13.88671875" bestFit="1" customWidth="1"/>
    <col min="3265" max="3265" width="21.77734375" bestFit="1" customWidth="1"/>
    <col min="3266" max="3266" width="13.88671875" bestFit="1" customWidth="1"/>
    <col min="3267" max="3267" width="21.77734375" bestFit="1" customWidth="1"/>
    <col min="3268" max="3268" width="13.88671875" bestFit="1" customWidth="1"/>
    <col min="3269" max="3269" width="21.77734375" bestFit="1" customWidth="1"/>
    <col min="3270" max="3270" width="13.88671875" bestFit="1" customWidth="1"/>
    <col min="3271" max="3271" width="20.6640625" bestFit="1" customWidth="1"/>
    <col min="3272" max="3272" width="13.88671875" bestFit="1" customWidth="1"/>
    <col min="3273" max="3273" width="21.77734375" bestFit="1" customWidth="1"/>
    <col min="3274" max="3274" width="13.88671875" bestFit="1" customWidth="1"/>
    <col min="3275" max="3275" width="21.77734375" bestFit="1" customWidth="1"/>
    <col min="3276" max="3276" width="13.88671875" bestFit="1" customWidth="1"/>
    <col min="3277" max="3277" width="21.77734375" bestFit="1" customWidth="1"/>
    <col min="3278" max="3278" width="13.88671875" bestFit="1" customWidth="1"/>
    <col min="3279" max="3279" width="21.77734375" bestFit="1" customWidth="1"/>
    <col min="3280" max="3280" width="12.88671875" bestFit="1" customWidth="1"/>
    <col min="3281" max="3281" width="21.77734375" bestFit="1" customWidth="1"/>
    <col min="3282" max="3282" width="13.88671875" bestFit="1" customWidth="1"/>
    <col min="3283" max="3283" width="20.6640625" bestFit="1" customWidth="1"/>
    <col min="3284" max="3284" width="13.88671875" bestFit="1" customWidth="1"/>
    <col min="3285" max="3285" width="21.77734375" bestFit="1" customWidth="1"/>
    <col min="3286" max="3286" width="13.88671875" bestFit="1" customWidth="1"/>
    <col min="3287" max="3287" width="21.77734375" bestFit="1" customWidth="1"/>
    <col min="3288" max="3288" width="13.88671875" bestFit="1" customWidth="1"/>
    <col min="3289" max="3289" width="20.6640625" bestFit="1" customWidth="1"/>
    <col min="3290" max="3290" width="13.88671875" bestFit="1" customWidth="1"/>
    <col min="3291" max="3291" width="20.6640625" bestFit="1" customWidth="1"/>
    <col min="3292" max="3292" width="13.88671875" bestFit="1" customWidth="1"/>
    <col min="3293" max="3293" width="21.77734375" bestFit="1" customWidth="1"/>
    <col min="3294" max="3294" width="13.88671875" bestFit="1" customWidth="1"/>
    <col min="3295" max="3295" width="5" bestFit="1" customWidth="1"/>
    <col min="3296" max="3296" width="21.77734375" bestFit="1" customWidth="1"/>
    <col min="3297" max="3297" width="13.88671875" bestFit="1" customWidth="1"/>
    <col min="3298" max="3298" width="21.77734375" bestFit="1" customWidth="1"/>
    <col min="3299" max="3299" width="13.88671875" bestFit="1" customWidth="1"/>
    <col min="3300" max="3300" width="21.77734375" bestFit="1" customWidth="1"/>
    <col min="3301" max="3301" width="12.88671875" bestFit="1" customWidth="1"/>
    <col min="3302" max="3302" width="21.77734375" bestFit="1" customWidth="1"/>
    <col min="3303" max="3303" width="13.88671875" bestFit="1" customWidth="1"/>
    <col min="3304" max="3304" width="21.77734375" bestFit="1" customWidth="1"/>
    <col min="3305" max="3305" width="13.88671875" bestFit="1" customWidth="1"/>
    <col min="3306" max="3306" width="21.77734375" bestFit="1" customWidth="1"/>
    <col min="3307" max="3307" width="13.88671875" bestFit="1" customWidth="1"/>
    <col min="3308" max="3308" width="21.77734375" bestFit="1" customWidth="1"/>
    <col min="3309" max="3309" width="13.88671875" bestFit="1" customWidth="1"/>
    <col min="3310" max="3310" width="21.77734375" bestFit="1" customWidth="1"/>
    <col min="3311" max="3311" width="13.88671875" bestFit="1" customWidth="1"/>
    <col min="3312" max="3312" width="21.77734375" bestFit="1" customWidth="1"/>
    <col min="3313" max="3313" width="13.88671875" bestFit="1" customWidth="1"/>
    <col min="3314" max="3314" width="21.77734375" bestFit="1" customWidth="1"/>
    <col min="3315" max="3315" width="13.88671875" bestFit="1" customWidth="1"/>
    <col min="3316" max="3316" width="21.77734375" bestFit="1" customWidth="1"/>
    <col min="3317" max="3317" width="13.88671875" bestFit="1" customWidth="1"/>
    <col min="3318" max="3318" width="21.77734375" bestFit="1" customWidth="1"/>
    <col min="3319" max="3319" width="13.88671875" bestFit="1" customWidth="1"/>
    <col min="3320" max="3320" width="20.6640625" bestFit="1" customWidth="1"/>
    <col min="3321" max="3321" width="13.88671875" bestFit="1" customWidth="1"/>
    <col min="3322" max="3322" width="21.77734375" bestFit="1" customWidth="1"/>
    <col min="3323" max="3323" width="13.88671875" bestFit="1" customWidth="1"/>
    <col min="3324" max="3324" width="21.77734375" bestFit="1" customWidth="1"/>
    <col min="3325" max="3325" width="13.88671875" bestFit="1" customWidth="1"/>
    <col min="3326" max="3326" width="21.77734375" bestFit="1" customWidth="1"/>
    <col min="3327" max="3327" width="13.88671875" bestFit="1" customWidth="1"/>
    <col min="3328" max="3328" width="21.77734375" bestFit="1" customWidth="1"/>
    <col min="3329" max="3329" width="13.88671875" bestFit="1" customWidth="1"/>
    <col min="3330" max="3330" width="21.77734375" bestFit="1" customWidth="1"/>
    <col min="3331" max="3331" width="13.88671875" bestFit="1" customWidth="1"/>
    <col min="3332" max="3332" width="21.77734375" bestFit="1" customWidth="1"/>
    <col min="3333" max="3333" width="13.88671875" bestFit="1" customWidth="1"/>
    <col min="3334" max="3334" width="5" bestFit="1" customWidth="1"/>
    <col min="3335" max="3335" width="21.77734375" bestFit="1" customWidth="1"/>
    <col min="3336" max="3336" width="13.88671875" bestFit="1" customWidth="1"/>
    <col min="3337" max="3337" width="21.77734375" bestFit="1" customWidth="1"/>
    <col min="3338" max="3338" width="13.88671875" bestFit="1" customWidth="1"/>
    <col min="3339" max="3339" width="21.77734375" bestFit="1" customWidth="1"/>
    <col min="3340" max="3340" width="13.88671875" bestFit="1" customWidth="1"/>
    <col min="3341" max="3341" width="21.77734375" bestFit="1" customWidth="1"/>
    <col min="3342" max="3342" width="13.88671875" bestFit="1" customWidth="1"/>
    <col min="3343" max="3343" width="21.77734375" bestFit="1" customWidth="1"/>
    <col min="3344" max="3344" width="13.88671875" bestFit="1" customWidth="1"/>
    <col min="3345" max="3345" width="21.77734375" bestFit="1" customWidth="1"/>
    <col min="3346" max="3346" width="13.88671875" bestFit="1" customWidth="1"/>
    <col min="3347" max="3347" width="20.6640625" bestFit="1" customWidth="1"/>
    <col min="3348" max="3348" width="13.88671875" bestFit="1" customWidth="1"/>
    <col min="3349" max="3349" width="21.77734375" bestFit="1" customWidth="1"/>
    <col min="3350" max="3350" width="12.88671875" bestFit="1" customWidth="1"/>
    <col min="3351" max="3351" width="21.77734375" bestFit="1" customWidth="1"/>
    <col min="3352" max="3352" width="13.88671875" bestFit="1" customWidth="1"/>
    <col min="3353" max="3353" width="21.77734375" bestFit="1" customWidth="1"/>
    <col min="3354" max="3354" width="13.88671875" bestFit="1" customWidth="1"/>
    <col min="3355" max="3355" width="21.77734375" bestFit="1" customWidth="1"/>
    <col min="3356" max="3356" width="13.88671875" bestFit="1" customWidth="1"/>
    <col min="3357" max="3357" width="20.6640625" bestFit="1" customWidth="1"/>
    <col min="3358" max="3358" width="13.88671875" bestFit="1" customWidth="1"/>
    <col min="3359" max="3359" width="21.77734375" bestFit="1" customWidth="1"/>
    <col min="3360" max="3360" width="13.88671875" bestFit="1" customWidth="1"/>
    <col min="3361" max="3361" width="21.77734375" bestFit="1" customWidth="1"/>
    <col min="3362" max="3362" width="13.88671875" bestFit="1" customWidth="1"/>
    <col min="3363" max="3363" width="20.6640625" bestFit="1" customWidth="1"/>
    <col min="3364" max="3364" width="13.88671875" bestFit="1" customWidth="1"/>
    <col min="3365" max="3365" width="21.77734375" bestFit="1" customWidth="1"/>
    <col min="3366" max="3366" width="13.88671875" bestFit="1" customWidth="1"/>
    <col min="3367" max="3367" width="21.77734375" bestFit="1" customWidth="1"/>
    <col min="3368" max="3368" width="13.88671875" bestFit="1" customWidth="1"/>
    <col min="3369" max="3369" width="21.77734375" bestFit="1" customWidth="1"/>
    <col min="3370" max="3370" width="13.88671875" bestFit="1" customWidth="1"/>
    <col min="3371" max="3371" width="21.77734375" bestFit="1" customWidth="1"/>
    <col min="3372" max="3372" width="13.88671875" bestFit="1" customWidth="1"/>
    <col min="3373" max="3373" width="21.77734375" bestFit="1" customWidth="1"/>
    <col min="3374" max="3374" width="6.88671875" bestFit="1" customWidth="1"/>
    <col min="3375" max="3375" width="5" bestFit="1" customWidth="1"/>
    <col min="3376" max="3376" width="4" bestFit="1" customWidth="1"/>
    <col min="3377" max="3378" width="5" bestFit="1" customWidth="1"/>
    <col min="3379" max="3380" width="4" bestFit="1" customWidth="1"/>
    <col min="3381" max="3382" width="5" bestFit="1" customWidth="1"/>
    <col min="3383" max="3383" width="9.88671875" bestFit="1" customWidth="1"/>
    <col min="3384" max="3384" width="6.88671875" bestFit="1" customWidth="1"/>
    <col min="3385" max="3385" width="5" bestFit="1" customWidth="1"/>
    <col min="3386" max="3386" width="4" bestFit="1" customWidth="1"/>
    <col min="3387" max="3388" width="5" bestFit="1" customWidth="1"/>
    <col min="3389" max="3389" width="4" bestFit="1" customWidth="1"/>
    <col min="3390" max="3390" width="5" bestFit="1" customWidth="1"/>
    <col min="3391" max="3391" width="4" bestFit="1" customWidth="1"/>
    <col min="3392" max="3392" width="5" bestFit="1" customWidth="1"/>
    <col min="3393" max="3393" width="4" bestFit="1" customWidth="1"/>
    <col min="3394" max="3394" width="5" bestFit="1" customWidth="1"/>
    <col min="3395" max="3395" width="4" bestFit="1" customWidth="1"/>
    <col min="3396" max="3398" width="5" bestFit="1" customWidth="1"/>
    <col min="3399" max="3399" width="4" bestFit="1" customWidth="1"/>
    <col min="3400" max="3401" width="5" bestFit="1" customWidth="1"/>
    <col min="3402" max="3402" width="9.88671875" bestFit="1" customWidth="1"/>
    <col min="3403" max="3403" width="13.88671875" bestFit="1" customWidth="1"/>
    <col min="3404" max="3404" width="21.77734375" bestFit="1" customWidth="1"/>
    <col min="3405" max="3405" width="13.88671875" bestFit="1" customWidth="1"/>
    <col min="3406" max="3406" width="21.77734375" bestFit="1" customWidth="1"/>
    <col min="3407" max="3407" width="13.88671875" bestFit="1" customWidth="1"/>
    <col min="3408" max="3408" width="21.77734375" bestFit="1" customWidth="1"/>
    <col min="3409" max="3409" width="13.88671875" bestFit="1" customWidth="1"/>
    <col min="3410" max="3410" width="21.77734375" bestFit="1" customWidth="1"/>
    <col min="3411" max="3411" width="13.88671875" bestFit="1" customWidth="1"/>
    <col min="3412" max="3412" width="21.77734375" bestFit="1" customWidth="1"/>
    <col min="3413" max="3413" width="13.88671875" bestFit="1" customWidth="1"/>
    <col min="3414" max="3414" width="21.77734375" bestFit="1" customWidth="1"/>
    <col min="3415" max="3415" width="13.88671875" bestFit="1" customWidth="1"/>
    <col min="3416" max="3416" width="21.77734375" bestFit="1" customWidth="1"/>
    <col min="3417" max="3417" width="13.88671875" bestFit="1" customWidth="1"/>
    <col min="3418" max="3418" width="21.77734375" bestFit="1" customWidth="1"/>
    <col min="3419" max="3419" width="13.88671875" bestFit="1" customWidth="1"/>
    <col min="3420" max="3420" width="5" bestFit="1" customWidth="1"/>
    <col min="3421" max="3421" width="4" bestFit="1" customWidth="1"/>
    <col min="3422" max="3422" width="2" bestFit="1" customWidth="1"/>
    <col min="3423" max="3423" width="21.77734375" bestFit="1" customWidth="1"/>
    <col min="3424" max="3424" width="13.88671875" bestFit="1" customWidth="1"/>
    <col min="3425" max="3425" width="21.77734375" bestFit="1" customWidth="1"/>
    <col min="3426" max="3426" width="13.88671875" bestFit="1" customWidth="1"/>
    <col min="3427" max="3427" width="20.6640625" bestFit="1" customWidth="1"/>
    <col min="3428" max="3428" width="13.88671875" bestFit="1" customWidth="1"/>
    <col min="3429" max="3429" width="21.77734375" bestFit="1" customWidth="1"/>
    <col min="3430" max="3430" width="13.88671875" bestFit="1" customWidth="1"/>
    <col min="3431" max="3431" width="21.77734375" bestFit="1" customWidth="1"/>
    <col min="3432" max="3432" width="13.88671875" bestFit="1" customWidth="1"/>
    <col min="3433" max="3433" width="20.6640625" bestFit="1" customWidth="1"/>
    <col min="3434" max="3434" width="13.88671875" bestFit="1" customWidth="1"/>
    <col min="3435" max="3435" width="20.6640625" bestFit="1" customWidth="1"/>
    <col min="3436" max="3436" width="13.88671875" bestFit="1" customWidth="1"/>
    <col min="3437" max="3437" width="21.77734375" bestFit="1" customWidth="1"/>
    <col min="3438" max="3438" width="13.88671875" bestFit="1" customWidth="1"/>
    <col min="3439" max="3439" width="21.77734375" bestFit="1" customWidth="1"/>
    <col min="3440" max="3440" width="13.88671875" bestFit="1" customWidth="1"/>
    <col min="3441" max="3441" width="21.77734375" bestFit="1" customWidth="1"/>
    <col min="3442" max="3442" width="13.88671875" bestFit="1" customWidth="1"/>
    <col min="3443" max="3443" width="4" bestFit="1" customWidth="1"/>
    <col min="3444" max="3444" width="21.77734375" bestFit="1" customWidth="1"/>
    <col min="3445" max="3445" width="13.88671875" bestFit="1" customWidth="1"/>
    <col min="3446" max="3446" width="21.77734375" bestFit="1" customWidth="1"/>
    <col min="3447" max="3447" width="13.88671875" bestFit="1" customWidth="1"/>
    <col min="3448" max="3448" width="21.77734375" bestFit="1" customWidth="1"/>
    <col min="3449" max="3449" width="13.88671875" bestFit="1" customWidth="1"/>
    <col min="3450" max="3450" width="21.77734375" bestFit="1" customWidth="1"/>
    <col min="3451" max="3451" width="13.88671875" bestFit="1" customWidth="1"/>
    <col min="3452" max="3452" width="21.77734375" bestFit="1" customWidth="1"/>
    <col min="3453" max="3453" width="13.88671875" bestFit="1" customWidth="1"/>
    <col min="3454" max="3454" width="21.77734375" bestFit="1" customWidth="1"/>
    <col min="3455" max="3455" width="13.88671875" bestFit="1" customWidth="1"/>
    <col min="3456" max="3456" width="21.77734375" bestFit="1" customWidth="1"/>
    <col min="3457" max="3457" width="12.88671875" bestFit="1" customWidth="1"/>
    <col min="3458" max="3458" width="21.77734375" bestFit="1" customWidth="1"/>
    <col min="3459" max="3459" width="13.88671875" bestFit="1" customWidth="1"/>
    <col min="3460" max="3460" width="21.77734375" bestFit="1" customWidth="1"/>
    <col min="3461" max="3461" width="13.88671875" bestFit="1" customWidth="1"/>
    <col min="3462" max="3462" width="21.77734375" bestFit="1" customWidth="1"/>
    <col min="3463" max="3463" width="13.88671875" bestFit="1" customWidth="1"/>
    <col min="3464" max="3464" width="21.77734375" bestFit="1" customWidth="1"/>
    <col min="3465" max="3465" width="13.88671875" bestFit="1" customWidth="1"/>
    <col min="3466" max="3466" width="21.77734375" bestFit="1" customWidth="1"/>
    <col min="3467" max="3467" width="12.88671875" bestFit="1" customWidth="1"/>
    <col min="3468" max="3468" width="21.77734375" bestFit="1" customWidth="1"/>
    <col min="3469" max="3469" width="13.88671875" bestFit="1" customWidth="1"/>
    <col min="3470" max="3470" width="21.77734375" bestFit="1" customWidth="1"/>
    <col min="3471" max="3471" width="13.88671875" bestFit="1" customWidth="1"/>
    <col min="3472" max="3472" width="21.77734375" bestFit="1" customWidth="1"/>
    <col min="3473" max="3473" width="13.88671875" bestFit="1" customWidth="1"/>
    <col min="3474" max="3474" width="21.77734375" bestFit="1" customWidth="1"/>
    <col min="3475" max="3475" width="13.88671875" bestFit="1" customWidth="1"/>
    <col min="3476" max="3476" width="21.77734375" bestFit="1" customWidth="1"/>
    <col min="3477" max="3477" width="13.88671875" bestFit="1" customWidth="1"/>
    <col min="3478" max="3478" width="21.77734375" bestFit="1" customWidth="1"/>
    <col min="3479" max="3479" width="13.88671875" bestFit="1" customWidth="1"/>
    <col min="3480" max="3480" width="21.77734375" bestFit="1" customWidth="1"/>
    <col min="3481" max="3481" width="13.88671875" bestFit="1" customWidth="1"/>
    <col min="3482" max="3482" width="21.77734375" bestFit="1" customWidth="1"/>
    <col min="3483" max="3483" width="13.88671875" bestFit="1" customWidth="1"/>
    <col min="3484" max="3484" width="21.77734375" bestFit="1" customWidth="1"/>
    <col min="3485" max="3485" width="13.88671875" bestFit="1" customWidth="1"/>
    <col min="3486" max="3486" width="21.77734375" bestFit="1" customWidth="1"/>
    <col min="3487" max="3487" width="13.88671875" bestFit="1" customWidth="1"/>
    <col min="3488" max="3488" width="21.77734375" bestFit="1" customWidth="1"/>
    <col min="3489" max="3489" width="13.88671875" bestFit="1" customWidth="1"/>
    <col min="3490" max="3490" width="21.77734375" bestFit="1" customWidth="1"/>
    <col min="3491" max="3491" width="13.88671875" bestFit="1" customWidth="1"/>
    <col min="3492" max="3492" width="21.77734375" bestFit="1" customWidth="1"/>
    <col min="3493" max="3493" width="13.88671875" bestFit="1" customWidth="1"/>
    <col min="3494" max="3494" width="21.77734375" bestFit="1" customWidth="1"/>
    <col min="3495" max="3495" width="13.88671875" bestFit="1" customWidth="1"/>
    <col min="3496" max="3496" width="21.77734375" bestFit="1" customWidth="1"/>
    <col min="3497" max="3497" width="13.88671875" bestFit="1" customWidth="1"/>
    <col min="3498" max="3498" width="21.77734375" bestFit="1" customWidth="1"/>
    <col min="3499" max="3499" width="13.88671875" bestFit="1" customWidth="1"/>
    <col min="3500" max="3500" width="21.77734375" bestFit="1" customWidth="1"/>
    <col min="3501" max="3501" width="13.88671875" bestFit="1" customWidth="1"/>
    <col min="3502" max="3502" width="21.77734375" bestFit="1" customWidth="1"/>
    <col min="3503" max="3503" width="13.88671875" bestFit="1" customWidth="1"/>
    <col min="3504" max="3504" width="2" bestFit="1" customWidth="1"/>
    <col min="3505" max="3505" width="21.77734375" bestFit="1" customWidth="1"/>
    <col min="3506" max="3506" width="13.88671875" bestFit="1" customWidth="1"/>
    <col min="3507" max="3507" width="21.77734375" bestFit="1" customWidth="1"/>
    <col min="3508" max="3508" width="13.88671875" bestFit="1" customWidth="1"/>
    <col min="3509" max="3509" width="21.77734375" bestFit="1" customWidth="1"/>
    <col min="3510" max="3510" width="12.88671875" bestFit="1" customWidth="1"/>
    <col min="3511" max="3511" width="21.77734375" bestFit="1" customWidth="1"/>
    <col min="3512" max="3512" width="13.88671875" bestFit="1" customWidth="1"/>
    <col min="3513" max="3513" width="21.77734375" bestFit="1" customWidth="1"/>
    <col min="3514" max="3514" width="13.88671875" bestFit="1" customWidth="1"/>
    <col min="3515" max="3515" width="21.77734375" bestFit="1" customWidth="1"/>
    <col min="3516" max="3516" width="12.88671875" bestFit="1" customWidth="1"/>
    <col min="3517" max="3517" width="21.77734375" bestFit="1" customWidth="1"/>
    <col min="3518" max="3518" width="13.88671875" bestFit="1" customWidth="1"/>
    <col min="3519" max="3519" width="20.6640625" bestFit="1" customWidth="1"/>
    <col min="3520" max="3520" width="13.88671875" bestFit="1" customWidth="1"/>
    <col min="3521" max="3521" width="21.77734375" bestFit="1" customWidth="1"/>
    <col min="3522" max="3522" width="13.88671875" bestFit="1" customWidth="1"/>
    <col min="3523" max="3523" width="20.6640625" bestFit="1" customWidth="1"/>
    <col min="3524" max="3524" width="13.88671875" bestFit="1" customWidth="1"/>
    <col min="3525" max="3525" width="21.77734375" bestFit="1" customWidth="1"/>
    <col min="3526" max="3526" width="13.88671875" bestFit="1" customWidth="1"/>
    <col min="3527" max="3527" width="21.77734375" bestFit="1" customWidth="1"/>
    <col min="3528" max="3528" width="13.88671875" bestFit="1" customWidth="1"/>
    <col min="3529" max="3529" width="21.77734375" bestFit="1" customWidth="1"/>
    <col min="3530" max="3530" width="13.88671875" bestFit="1" customWidth="1"/>
    <col min="3531" max="3531" width="21.77734375" bestFit="1" customWidth="1"/>
    <col min="3532" max="3532" width="13.88671875" bestFit="1" customWidth="1"/>
    <col min="3533" max="3533" width="21.77734375" bestFit="1" customWidth="1"/>
    <col min="3534" max="3534" width="13.88671875" bestFit="1" customWidth="1"/>
    <col min="3535" max="3535" width="21.77734375" bestFit="1" customWidth="1"/>
    <col min="3536" max="3536" width="13.88671875" bestFit="1" customWidth="1"/>
    <col min="3537" max="3537" width="21.77734375" bestFit="1" customWidth="1"/>
    <col min="3538" max="3538" width="13.88671875" bestFit="1" customWidth="1"/>
    <col min="3539" max="3539" width="21.77734375" bestFit="1" customWidth="1"/>
    <col min="3540" max="3540" width="13.88671875" bestFit="1" customWidth="1"/>
    <col min="3541" max="3541" width="21.77734375" bestFit="1" customWidth="1"/>
    <col min="3542" max="3542" width="13.88671875" bestFit="1" customWidth="1"/>
    <col min="3543" max="3543" width="21.77734375" bestFit="1" customWidth="1"/>
    <col min="3544" max="3544" width="13.88671875" bestFit="1" customWidth="1"/>
    <col min="3545" max="3545" width="21.77734375" bestFit="1" customWidth="1"/>
    <col min="3546" max="3546" width="13.88671875" bestFit="1" customWidth="1"/>
    <col min="3547" max="3547" width="21.77734375" bestFit="1" customWidth="1"/>
    <col min="3548" max="3548" width="13.88671875" bestFit="1" customWidth="1"/>
    <col min="3549" max="3549" width="21.77734375" bestFit="1" customWidth="1"/>
    <col min="3550" max="3550" width="13.88671875" bestFit="1" customWidth="1"/>
    <col min="3551" max="3551" width="21.77734375" bestFit="1" customWidth="1"/>
    <col min="3552" max="3552" width="13.88671875" bestFit="1" customWidth="1"/>
    <col min="3553" max="3553" width="21.77734375" bestFit="1" customWidth="1"/>
    <col min="3554" max="3554" width="13.88671875" bestFit="1" customWidth="1"/>
    <col min="3555" max="3555" width="21.77734375" bestFit="1" customWidth="1"/>
    <col min="3556" max="3556" width="13.88671875" bestFit="1" customWidth="1"/>
    <col min="3557" max="3557" width="21.77734375" bestFit="1" customWidth="1"/>
    <col min="3558" max="3558" width="13.88671875" bestFit="1" customWidth="1"/>
    <col min="3559" max="3559" width="21.77734375" bestFit="1" customWidth="1"/>
    <col min="3560" max="3560" width="13.88671875" bestFit="1" customWidth="1"/>
    <col min="3561" max="3561" width="21.77734375" bestFit="1" customWidth="1"/>
    <col min="3562" max="3562" width="6.88671875" bestFit="1" customWidth="1"/>
    <col min="3563" max="3563" width="9.88671875" bestFit="1" customWidth="1"/>
    <col min="3564" max="3564" width="13.88671875" bestFit="1" customWidth="1"/>
    <col min="3565" max="3565" width="21.77734375" bestFit="1" customWidth="1"/>
    <col min="3566" max="3566" width="13.88671875" bestFit="1" customWidth="1"/>
    <col min="3567" max="3567" width="21.77734375" bestFit="1" customWidth="1"/>
    <col min="3568" max="3568" width="11.88671875" bestFit="1" customWidth="1"/>
    <col min="3569" max="3569" width="21.77734375" bestFit="1" customWidth="1"/>
    <col min="3570" max="3570" width="13.88671875" bestFit="1" customWidth="1"/>
    <col min="3571" max="3571" width="21.77734375" bestFit="1" customWidth="1"/>
    <col min="3572" max="3572" width="13.88671875" bestFit="1" customWidth="1"/>
    <col min="3573" max="3573" width="21.77734375" bestFit="1" customWidth="1"/>
    <col min="3574" max="3574" width="12.88671875" bestFit="1" customWidth="1"/>
    <col min="3575" max="3575" width="20.6640625" bestFit="1" customWidth="1"/>
    <col min="3576" max="3576" width="13.88671875" bestFit="1" customWidth="1"/>
    <col min="3577" max="3577" width="20.6640625" bestFit="1" customWidth="1"/>
    <col min="3578" max="3578" width="13.88671875" bestFit="1" customWidth="1"/>
    <col min="3579" max="3579" width="21.77734375" bestFit="1" customWidth="1"/>
    <col min="3580" max="3580" width="13.88671875" bestFit="1" customWidth="1"/>
    <col min="3581" max="3581" width="5" bestFit="1" customWidth="1"/>
    <col min="3582" max="3582" width="4" bestFit="1" customWidth="1"/>
    <col min="3583" max="3583" width="5" bestFit="1" customWidth="1"/>
    <col min="3584" max="3584" width="21.77734375" bestFit="1" customWidth="1"/>
    <col min="3585" max="3585" width="13.88671875" bestFit="1" customWidth="1"/>
    <col min="3586" max="3586" width="21.77734375" bestFit="1" customWidth="1"/>
    <col min="3587" max="3587" width="12.88671875" bestFit="1" customWidth="1"/>
    <col min="3588" max="3588" width="21.77734375" bestFit="1" customWidth="1"/>
    <col min="3589" max="3589" width="12.88671875" bestFit="1" customWidth="1"/>
    <col min="3590" max="3590" width="21.77734375" bestFit="1" customWidth="1"/>
    <col min="3591" max="3591" width="13.88671875" bestFit="1" customWidth="1"/>
    <col min="3592" max="3592" width="21.77734375" bestFit="1" customWidth="1"/>
    <col min="3593" max="3593" width="13.88671875" bestFit="1" customWidth="1"/>
    <col min="3594" max="3594" width="21.77734375" bestFit="1" customWidth="1"/>
    <col min="3595" max="3595" width="13.88671875" bestFit="1" customWidth="1"/>
    <col min="3596" max="3596" width="21.77734375" bestFit="1" customWidth="1"/>
    <col min="3597" max="3597" width="13.88671875" bestFit="1" customWidth="1"/>
    <col min="3598" max="3598" width="21.77734375" bestFit="1" customWidth="1"/>
    <col min="3599" max="3599" width="13.88671875" bestFit="1" customWidth="1"/>
    <col min="3600" max="3600" width="20.6640625" bestFit="1" customWidth="1"/>
    <col min="3601" max="3601" width="13.88671875" bestFit="1" customWidth="1"/>
    <col min="3602" max="3602" width="20.6640625" bestFit="1" customWidth="1"/>
    <col min="3603" max="3603" width="13.88671875" bestFit="1" customWidth="1"/>
    <col min="3604" max="3604" width="21.77734375" bestFit="1" customWidth="1"/>
    <col min="3605" max="3605" width="13.88671875" bestFit="1" customWidth="1"/>
    <col min="3606" max="3606" width="21.77734375" bestFit="1" customWidth="1"/>
    <col min="3607" max="3607" width="13.88671875" bestFit="1" customWidth="1"/>
    <col min="3608" max="3608" width="21.77734375" bestFit="1" customWidth="1"/>
    <col min="3609" max="3609" width="13.88671875" bestFit="1" customWidth="1"/>
    <col min="3610" max="3610" width="21.77734375" bestFit="1" customWidth="1"/>
    <col min="3611" max="3611" width="13.88671875" bestFit="1" customWidth="1"/>
    <col min="3612" max="3612" width="21.77734375" bestFit="1" customWidth="1"/>
    <col min="3613" max="3613" width="13.88671875" bestFit="1" customWidth="1"/>
    <col min="3614" max="3614" width="21.77734375" bestFit="1" customWidth="1"/>
    <col min="3615" max="3615" width="13.88671875" bestFit="1" customWidth="1"/>
    <col min="3616" max="3616" width="21.77734375" bestFit="1" customWidth="1"/>
    <col min="3617" max="3617" width="13.88671875" bestFit="1" customWidth="1"/>
    <col min="3618" max="3618" width="21.77734375" bestFit="1" customWidth="1"/>
    <col min="3619" max="3619" width="13.88671875" bestFit="1" customWidth="1"/>
    <col min="3620" max="3620" width="21.77734375" bestFit="1" customWidth="1"/>
    <col min="3621" max="3621" width="13.88671875" bestFit="1" customWidth="1"/>
    <col min="3622" max="3622" width="21.77734375" bestFit="1" customWidth="1"/>
    <col min="3623" max="3623" width="13.88671875" bestFit="1" customWidth="1"/>
    <col min="3624" max="3624" width="21.77734375" bestFit="1" customWidth="1"/>
    <col min="3625" max="3625" width="13.88671875" bestFit="1" customWidth="1"/>
    <col min="3626" max="3626" width="21.77734375" bestFit="1" customWidth="1"/>
    <col min="3627" max="3627" width="13.88671875" bestFit="1" customWidth="1"/>
    <col min="3628" max="3628" width="20.6640625" bestFit="1" customWidth="1"/>
    <col min="3629" max="3629" width="13.88671875" bestFit="1" customWidth="1"/>
    <col min="3630" max="3630" width="21.77734375" bestFit="1" customWidth="1"/>
    <col min="3631" max="3631" width="12.88671875" bestFit="1" customWidth="1"/>
    <col min="3632" max="3632" width="21.77734375" bestFit="1" customWidth="1"/>
    <col min="3633" max="3633" width="13.88671875" bestFit="1" customWidth="1"/>
    <col min="3634" max="3634" width="21.77734375" bestFit="1" customWidth="1"/>
    <col min="3635" max="3635" width="13.88671875" bestFit="1" customWidth="1"/>
    <col min="3636" max="3636" width="21.77734375" bestFit="1" customWidth="1"/>
    <col min="3637" max="3637" width="13.88671875" bestFit="1" customWidth="1"/>
    <col min="3638" max="3638" width="20.6640625" bestFit="1" customWidth="1"/>
    <col min="3639" max="3639" width="13.88671875" bestFit="1" customWidth="1"/>
    <col min="3640" max="3640" width="21.77734375" bestFit="1" customWidth="1"/>
    <col min="3641" max="3641" width="13.88671875" bestFit="1" customWidth="1"/>
    <col min="3642" max="3642" width="21.77734375" bestFit="1" customWidth="1"/>
    <col min="3643" max="3643" width="13.88671875" bestFit="1" customWidth="1"/>
    <col min="3644" max="3644" width="20.6640625" bestFit="1" customWidth="1"/>
    <col min="3645" max="3645" width="13.88671875" bestFit="1" customWidth="1"/>
    <col min="3646" max="3646" width="21.77734375" bestFit="1" customWidth="1"/>
    <col min="3647" max="3647" width="13.88671875" bestFit="1" customWidth="1"/>
    <col min="3648" max="3648" width="21.77734375" bestFit="1" customWidth="1"/>
    <col min="3649" max="3649" width="13.88671875" bestFit="1" customWidth="1"/>
    <col min="3650" max="3650" width="21.77734375" bestFit="1" customWidth="1"/>
    <col min="3651" max="3651" width="13.88671875" bestFit="1" customWidth="1"/>
    <col min="3652" max="3652" width="21.77734375" bestFit="1" customWidth="1"/>
    <col min="3653" max="3653" width="13.88671875" bestFit="1" customWidth="1"/>
    <col min="3654" max="3654" width="21.77734375" bestFit="1" customWidth="1"/>
    <col min="3655" max="3655" width="13.88671875" bestFit="1" customWidth="1"/>
    <col min="3656" max="3656" width="21.77734375" bestFit="1" customWidth="1"/>
    <col min="3657" max="3657" width="13.88671875" bestFit="1" customWidth="1"/>
    <col min="3658" max="3658" width="21.77734375" bestFit="1" customWidth="1"/>
    <col min="3659" max="3659" width="13.88671875" bestFit="1" customWidth="1"/>
    <col min="3660" max="3660" width="21.77734375" bestFit="1" customWidth="1"/>
    <col min="3661" max="3661" width="13.88671875" bestFit="1" customWidth="1"/>
    <col min="3662" max="3662" width="21.77734375" bestFit="1" customWidth="1"/>
    <col min="3663" max="3663" width="13.88671875" bestFit="1" customWidth="1"/>
    <col min="3664" max="3664" width="5" bestFit="1" customWidth="1"/>
    <col min="3665" max="3665" width="21.77734375" bestFit="1" customWidth="1"/>
    <col min="3666" max="3666" width="13.88671875" bestFit="1" customWidth="1"/>
    <col min="3667" max="3667" width="21.77734375" bestFit="1" customWidth="1"/>
    <col min="3668" max="3668" width="13.88671875" bestFit="1" customWidth="1"/>
    <col min="3669" max="3669" width="21.77734375" bestFit="1" customWidth="1"/>
    <col min="3670" max="3670" width="13.88671875" bestFit="1" customWidth="1"/>
    <col min="3671" max="3671" width="21.77734375" bestFit="1" customWidth="1"/>
    <col min="3672" max="3672" width="13.88671875" bestFit="1" customWidth="1"/>
    <col min="3673" max="3673" width="20.6640625" bestFit="1" customWidth="1"/>
    <col min="3674" max="3674" width="13.88671875" bestFit="1" customWidth="1"/>
    <col min="3675" max="3675" width="21.77734375" bestFit="1" customWidth="1"/>
    <col min="3676" max="3676" width="13.88671875" bestFit="1" customWidth="1"/>
    <col min="3677" max="3677" width="21.77734375" bestFit="1" customWidth="1"/>
    <col min="3678" max="3678" width="12.88671875" bestFit="1" customWidth="1"/>
    <col min="3679" max="3679" width="21.77734375" bestFit="1" customWidth="1"/>
    <col min="3680" max="3680" width="13.88671875" bestFit="1" customWidth="1"/>
    <col min="3681" max="3681" width="21.77734375" bestFit="1" customWidth="1"/>
    <col min="3682" max="3682" width="13.88671875" bestFit="1" customWidth="1"/>
    <col min="3683" max="3683" width="21.77734375" bestFit="1" customWidth="1"/>
    <col min="3684" max="3684" width="13.88671875" bestFit="1" customWidth="1"/>
    <col min="3685" max="3685" width="21.77734375" bestFit="1" customWidth="1"/>
    <col min="3686" max="3686" width="13.88671875" bestFit="1" customWidth="1"/>
    <col min="3687" max="3687" width="21.77734375" bestFit="1" customWidth="1"/>
    <col min="3688" max="3688" width="13.88671875" bestFit="1" customWidth="1"/>
    <col min="3689" max="3689" width="21.77734375" bestFit="1" customWidth="1"/>
    <col min="3690" max="3690" width="13.88671875" bestFit="1" customWidth="1"/>
    <col min="3691" max="3691" width="21.77734375" bestFit="1" customWidth="1"/>
    <col min="3692" max="3692" width="13.88671875" bestFit="1" customWidth="1"/>
    <col min="3693" max="3693" width="21.77734375" bestFit="1" customWidth="1"/>
    <col min="3694" max="3694" width="13.88671875" bestFit="1" customWidth="1"/>
    <col min="3695" max="3695" width="21.77734375" bestFit="1" customWidth="1"/>
    <col min="3696" max="3696" width="13.88671875" bestFit="1" customWidth="1"/>
    <col min="3697" max="3697" width="21.77734375" bestFit="1" customWidth="1"/>
    <col min="3698" max="3698" width="13.88671875" bestFit="1" customWidth="1"/>
    <col min="3699" max="3699" width="20.6640625" bestFit="1" customWidth="1"/>
    <col min="3700" max="3700" width="13.88671875" bestFit="1" customWidth="1"/>
    <col min="3701" max="3701" width="21.77734375" bestFit="1" customWidth="1"/>
    <col min="3702" max="3702" width="13.88671875" bestFit="1" customWidth="1"/>
    <col min="3703" max="3703" width="21.77734375" bestFit="1" customWidth="1"/>
    <col min="3704" max="3704" width="13.88671875" bestFit="1" customWidth="1"/>
    <col min="3705" max="3705" width="21.77734375" bestFit="1" customWidth="1"/>
    <col min="3706" max="3706" width="12.88671875" bestFit="1" customWidth="1"/>
    <col min="3707" max="3707" width="21.77734375" bestFit="1" customWidth="1"/>
    <col min="3708" max="3708" width="13.88671875" bestFit="1" customWidth="1"/>
    <col min="3709" max="3709" width="21.77734375" bestFit="1" customWidth="1"/>
    <col min="3710" max="3710" width="13.88671875" bestFit="1" customWidth="1"/>
    <col min="3711" max="3711" width="20.6640625" bestFit="1" customWidth="1"/>
    <col min="3712" max="3712" width="13.88671875" bestFit="1" customWidth="1"/>
    <col min="3713" max="3713" width="21.77734375" bestFit="1" customWidth="1"/>
    <col min="3714" max="3714" width="6.88671875" bestFit="1" customWidth="1"/>
    <col min="3715" max="3715" width="9.88671875" bestFit="1" customWidth="1"/>
    <col min="3716" max="3716" width="13.88671875" bestFit="1" customWidth="1"/>
    <col min="3717" max="3717" width="21.77734375" bestFit="1" customWidth="1"/>
    <col min="3718" max="3718" width="13.88671875" bestFit="1" customWidth="1"/>
    <col min="3719" max="3719" width="21.77734375" bestFit="1" customWidth="1"/>
    <col min="3720" max="3720" width="13.88671875" bestFit="1" customWidth="1"/>
    <col min="3721" max="3721" width="21.77734375" bestFit="1" customWidth="1"/>
    <col min="3722" max="3722" width="13.88671875" bestFit="1" customWidth="1"/>
    <col min="3723" max="3723" width="21.77734375" bestFit="1" customWidth="1"/>
    <col min="3724" max="3724" width="13.88671875" bestFit="1" customWidth="1"/>
    <col min="3725" max="3725" width="4" bestFit="1" customWidth="1"/>
    <col min="3726" max="3726" width="21.77734375" bestFit="1" customWidth="1"/>
    <col min="3727" max="3727" width="13.88671875" bestFit="1" customWidth="1"/>
    <col min="3728" max="3728" width="21.77734375" bestFit="1" customWidth="1"/>
    <col min="3729" max="3729" width="13.88671875" bestFit="1" customWidth="1"/>
    <col min="3730" max="3730" width="21.77734375" bestFit="1" customWidth="1"/>
    <col min="3731" max="3731" width="13.88671875" bestFit="1" customWidth="1"/>
    <col min="3732" max="3732" width="21.77734375" bestFit="1" customWidth="1"/>
    <col min="3733" max="3733" width="13.88671875" bestFit="1" customWidth="1"/>
    <col min="3734" max="3734" width="21.77734375" bestFit="1" customWidth="1"/>
    <col min="3735" max="3735" width="13.88671875" bestFit="1" customWidth="1"/>
    <col min="3736" max="3736" width="21.77734375" bestFit="1" customWidth="1"/>
    <col min="3737" max="3737" width="13.88671875" bestFit="1" customWidth="1"/>
    <col min="3738" max="3738" width="21.77734375" bestFit="1" customWidth="1"/>
    <col min="3739" max="3739" width="13.88671875" bestFit="1" customWidth="1"/>
    <col min="3740" max="3740" width="21.77734375" bestFit="1" customWidth="1"/>
    <col min="3741" max="3741" width="13.88671875" bestFit="1" customWidth="1"/>
    <col min="3742" max="3742" width="21.77734375" bestFit="1" customWidth="1"/>
    <col min="3743" max="3743" width="6.88671875" bestFit="1" customWidth="1"/>
    <col min="3744" max="3744" width="9.88671875" bestFit="1" customWidth="1"/>
    <col min="3745" max="3745" width="13.88671875" bestFit="1" customWidth="1"/>
    <col min="3746" max="3746" width="21.77734375" bestFit="1" customWidth="1"/>
    <col min="3747" max="3747" width="13.88671875" bestFit="1" customWidth="1"/>
    <col min="3748" max="3748" width="21.77734375" bestFit="1" customWidth="1"/>
    <col min="3749" max="3749" width="13.88671875" bestFit="1" customWidth="1"/>
    <col min="3750" max="3750" width="21.77734375" bestFit="1" customWidth="1"/>
    <col min="3751" max="3751" width="13.88671875" bestFit="1" customWidth="1"/>
    <col min="3752" max="3752" width="21.77734375" bestFit="1" customWidth="1"/>
    <col min="3753" max="3753" width="13.88671875" bestFit="1" customWidth="1"/>
    <col min="3754" max="3754" width="21.77734375" bestFit="1" customWidth="1"/>
    <col min="3755" max="3755" width="13.88671875" bestFit="1" customWidth="1"/>
    <col min="3756" max="3756" width="21.77734375" bestFit="1" customWidth="1"/>
    <col min="3757" max="3757" width="13.88671875" bestFit="1" customWidth="1"/>
    <col min="3758" max="3758" width="21.77734375" bestFit="1" customWidth="1"/>
    <col min="3759" max="3759" width="13.88671875" bestFit="1" customWidth="1"/>
    <col min="3760" max="3760" width="21.77734375" bestFit="1" customWidth="1"/>
    <col min="3761" max="3761" width="13.88671875" bestFit="1" customWidth="1"/>
    <col min="3762" max="3762" width="21.77734375" bestFit="1" customWidth="1"/>
    <col min="3763" max="3763" width="12.88671875" bestFit="1" customWidth="1"/>
    <col min="3764" max="3764" width="21.77734375" bestFit="1" customWidth="1"/>
    <col min="3765" max="3765" width="13.88671875" bestFit="1" customWidth="1"/>
    <col min="3766" max="3766" width="21.77734375" bestFit="1" customWidth="1"/>
    <col min="3767" max="3767" width="13.88671875" bestFit="1" customWidth="1"/>
    <col min="3768" max="3768" width="21.77734375" bestFit="1" customWidth="1"/>
    <col min="3769" max="3769" width="13.88671875" bestFit="1" customWidth="1"/>
    <col min="3770" max="3770" width="21.77734375" bestFit="1" customWidth="1"/>
    <col min="3771" max="3771" width="13.88671875" bestFit="1" customWidth="1"/>
    <col min="3772" max="3772" width="21.77734375" bestFit="1" customWidth="1"/>
    <col min="3773" max="3773" width="13.88671875" bestFit="1" customWidth="1"/>
    <col min="3774" max="3774" width="21.77734375" bestFit="1" customWidth="1"/>
    <col min="3775" max="3775" width="13.88671875" bestFit="1" customWidth="1"/>
    <col min="3776" max="3776" width="21.77734375" bestFit="1" customWidth="1"/>
    <col min="3777" max="3777" width="13.88671875" bestFit="1" customWidth="1"/>
    <col min="3778" max="3778" width="21.77734375" bestFit="1" customWidth="1"/>
    <col min="3779" max="3779" width="13.88671875" bestFit="1" customWidth="1"/>
    <col min="3780" max="3780" width="21.77734375" bestFit="1" customWidth="1"/>
    <col min="3781" max="3781" width="13.88671875" bestFit="1" customWidth="1"/>
    <col min="3782" max="3782" width="20.6640625" bestFit="1" customWidth="1"/>
    <col min="3783" max="3783" width="12.88671875" bestFit="1" customWidth="1"/>
    <col min="3784" max="3784" width="21.77734375" bestFit="1" customWidth="1"/>
    <col min="3785" max="3785" width="12.88671875" bestFit="1" customWidth="1"/>
    <col min="3786" max="3786" width="21.77734375" bestFit="1" customWidth="1"/>
    <col min="3787" max="3787" width="12.88671875" bestFit="1" customWidth="1"/>
    <col min="3788" max="3788" width="21.77734375" bestFit="1" customWidth="1"/>
    <col min="3789" max="3789" width="13.88671875" bestFit="1" customWidth="1"/>
    <col min="3790" max="3790" width="21.77734375" bestFit="1" customWidth="1"/>
    <col min="3791" max="3791" width="13.88671875" bestFit="1" customWidth="1"/>
    <col min="3792" max="3792" width="21.77734375" bestFit="1" customWidth="1"/>
    <col min="3793" max="3793" width="12.88671875" bestFit="1" customWidth="1"/>
    <col min="3794" max="3794" width="5" bestFit="1" customWidth="1"/>
    <col min="3795" max="3795" width="21.77734375" bestFit="1" customWidth="1"/>
    <col min="3796" max="3796" width="12.88671875" bestFit="1" customWidth="1"/>
    <col min="3797" max="3797" width="21.77734375" bestFit="1" customWidth="1"/>
    <col min="3798" max="3798" width="13.88671875" bestFit="1" customWidth="1"/>
    <col min="3799" max="3799" width="21.77734375" bestFit="1" customWidth="1"/>
    <col min="3800" max="3800" width="13.88671875" bestFit="1" customWidth="1"/>
    <col min="3801" max="3801" width="21.77734375" bestFit="1" customWidth="1"/>
    <col min="3802" max="3802" width="13.88671875" bestFit="1" customWidth="1"/>
    <col min="3803" max="3803" width="21.77734375" bestFit="1" customWidth="1"/>
    <col min="3804" max="3804" width="6.88671875" bestFit="1" customWidth="1"/>
    <col min="3805" max="3805" width="9.88671875" bestFit="1" customWidth="1"/>
    <col min="3806" max="3806" width="13.88671875" bestFit="1" customWidth="1"/>
    <col min="3807" max="3807" width="21.77734375" bestFit="1" customWidth="1"/>
    <col min="3808" max="3808" width="13.88671875" bestFit="1" customWidth="1"/>
    <col min="3809" max="3809" width="20.6640625" bestFit="1" customWidth="1"/>
    <col min="3810" max="3810" width="13.88671875" bestFit="1" customWidth="1"/>
    <col min="3811" max="3811" width="5" bestFit="1" customWidth="1"/>
    <col min="3812" max="3812" width="21.77734375" bestFit="1" customWidth="1"/>
    <col min="3813" max="3813" width="12.88671875" bestFit="1" customWidth="1"/>
    <col min="3814" max="3814" width="4" bestFit="1" customWidth="1"/>
    <col min="3815" max="3815" width="20.6640625" bestFit="1" customWidth="1"/>
    <col min="3816" max="3816" width="13.88671875" bestFit="1" customWidth="1"/>
    <col min="3817" max="3817" width="21.77734375" bestFit="1" customWidth="1"/>
    <col min="3818" max="3818" width="13.88671875" bestFit="1" customWidth="1"/>
    <col min="3819" max="3819" width="21.77734375" bestFit="1" customWidth="1"/>
    <col min="3820" max="3820" width="13.88671875" bestFit="1" customWidth="1"/>
    <col min="3821" max="3821" width="21.77734375" bestFit="1" customWidth="1"/>
    <col min="3822" max="3822" width="13.88671875" bestFit="1" customWidth="1"/>
    <col min="3823" max="3823" width="21.77734375" bestFit="1" customWidth="1"/>
    <col min="3824" max="3824" width="13.88671875" bestFit="1" customWidth="1"/>
    <col min="3825" max="3825" width="21.77734375" bestFit="1" customWidth="1"/>
    <col min="3826" max="3826" width="13.88671875" bestFit="1" customWidth="1"/>
    <col min="3827" max="3827" width="21.77734375" bestFit="1" customWidth="1"/>
    <col min="3828" max="3828" width="13.88671875" bestFit="1" customWidth="1"/>
    <col min="3829" max="3829" width="21.77734375" bestFit="1" customWidth="1"/>
    <col min="3830" max="3830" width="13.88671875" bestFit="1" customWidth="1"/>
    <col min="3831" max="3831" width="21.77734375" bestFit="1" customWidth="1"/>
    <col min="3832" max="3832" width="12.88671875" bestFit="1" customWidth="1"/>
    <col min="3833" max="3833" width="20.6640625" bestFit="1" customWidth="1"/>
    <col min="3834" max="3834" width="13.88671875" bestFit="1" customWidth="1"/>
    <col min="3835" max="3835" width="21.77734375" bestFit="1" customWidth="1"/>
    <col min="3836" max="3836" width="13.88671875" bestFit="1" customWidth="1"/>
    <col min="3837" max="3837" width="21.77734375" bestFit="1" customWidth="1"/>
    <col min="3838" max="3838" width="13.88671875" bestFit="1" customWidth="1"/>
    <col min="3839" max="3839" width="21.77734375" bestFit="1" customWidth="1"/>
    <col min="3840" max="3840" width="13.88671875" bestFit="1" customWidth="1"/>
    <col min="3841" max="3841" width="21.77734375" bestFit="1" customWidth="1"/>
    <col min="3842" max="3842" width="13.88671875" bestFit="1" customWidth="1"/>
    <col min="3843" max="3843" width="21.77734375" bestFit="1" customWidth="1"/>
    <col min="3844" max="3844" width="13.88671875" bestFit="1" customWidth="1"/>
    <col min="3845" max="3845" width="21.77734375" bestFit="1" customWidth="1"/>
    <col min="3846" max="3846" width="13.88671875" bestFit="1" customWidth="1"/>
    <col min="3847" max="3847" width="21.77734375" bestFit="1" customWidth="1"/>
    <col min="3848" max="3848" width="13.88671875" bestFit="1" customWidth="1"/>
    <col min="3849" max="3849" width="21.77734375" bestFit="1" customWidth="1"/>
    <col min="3850" max="3850" width="13.88671875" bestFit="1" customWidth="1"/>
    <col min="3851" max="3851" width="21.77734375" bestFit="1" customWidth="1"/>
    <col min="3852" max="3852" width="12.88671875" bestFit="1" customWidth="1"/>
    <col min="3853" max="3853" width="21.77734375" bestFit="1" customWidth="1"/>
    <col min="3854" max="3854" width="13.88671875" bestFit="1" customWidth="1"/>
    <col min="3855" max="3855" width="21.77734375" bestFit="1" customWidth="1"/>
    <col min="3856" max="3856" width="13.88671875" bestFit="1" customWidth="1"/>
    <col min="3857" max="3857" width="21.77734375" bestFit="1" customWidth="1"/>
    <col min="3858" max="3858" width="13.88671875" bestFit="1" customWidth="1"/>
    <col min="3859" max="3859" width="19.6640625" bestFit="1" customWidth="1"/>
    <col min="3860" max="3860" width="13.88671875" bestFit="1" customWidth="1"/>
    <col min="3861" max="3861" width="21.77734375" bestFit="1" customWidth="1"/>
    <col min="3862" max="3862" width="13.88671875" bestFit="1" customWidth="1"/>
    <col min="3863" max="3863" width="20.6640625" bestFit="1" customWidth="1"/>
    <col min="3864" max="3864" width="6.88671875" bestFit="1" customWidth="1"/>
    <col min="3865" max="3865" width="5" bestFit="1" customWidth="1"/>
    <col min="3866" max="3866" width="9.88671875" bestFit="1" customWidth="1"/>
    <col min="3867" max="3867" width="11.88671875" bestFit="1" customWidth="1"/>
    <col min="3868" max="3868" width="19.6640625" bestFit="1" customWidth="1"/>
    <col min="3869" max="3869" width="13.88671875" bestFit="1" customWidth="1"/>
    <col min="3870" max="3870" width="21.77734375" bestFit="1" customWidth="1"/>
    <col min="3871" max="3871" width="13.88671875" bestFit="1" customWidth="1"/>
    <col min="3872" max="3872" width="21.77734375" bestFit="1" customWidth="1"/>
    <col min="3873" max="3873" width="13.88671875" bestFit="1" customWidth="1"/>
    <col min="3874" max="3874" width="21.77734375" bestFit="1" customWidth="1"/>
    <col min="3875" max="3875" width="12.88671875" bestFit="1" customWidth="1"/>
    <col min="3876" max="3876" width="21.77734375" bestFit="1" customWidth="1"/>
    <col min="3877" max="3877" width="13.88671875" bestFit="1" customWidth="1"/>
    <col min="3878" max="3878" width="21.77734375" bestFit="1" customWidth="1"/>
    <col min="3879" max="3879" width="13.88671875" bestFit="1" customWidth="1"/>
    <col min="3880" max="3880" width="21.77734375" bestFit="1" customWidth="1"/>
    <col min="3881" max="3881" width="12.88671875" bestFit="1" customWidth="1"/>
    <col min="3882" max="3882" width="21.77734375" bestFit="1" customWidth="1"/>
    <col min="3883" max="3883" width="13.88671875" bestFit="1" customWidth="1"/>
    <col min="3884" max="3884" width="21.77734375" bestFit="1" customWidth="1"/>
    <col min="3885" max="3885" width="12.88671875" bestFit="1" customWidth="1"/>
    <col min="3886" max="3886" width="21.77734375" bestFit="1" customWidth="1"/>
    <col min="3887" max="3887" width="13.88671875" bestFit="1" customWidth="1"/>
    <col min="3888" max="3888" width="21.77734375" bestFit="1" customWidth="1"/>
    <col min="3889" max="3889" width="13.88671875" bestFit="1" customWidth="1"/>
    <col min="3890" max="3890" width="21.77734375" bestFit="1" customWidth="1"/>
    <col min="3891" max="3891" width="13.88671875" bestFit="1" customWidth="1"/>
    <col min="3892" max="3892" width="21.77734375" bestFit="1" customWidth="1"/>
    <col min="3893" max="3893" width="13.88671875" bestFit="1" customWidth="1"/>
    <col min="3894" max="3894" width="21.77734375" bestFit="1" customWidth="1"/>
    <col min="3895" max="3895" width="13.88671875" bestFit="1" customWidth="1"/>
    <col min="3896" max="3896" width="21.77734375" bestFit="1" customWidth="1"/>
    <col min="3897" max="3897" width="13.88671875" bestFit="1" customWidth="1"/>
    <col min="3898" max="3898" width="21.77734375" bestFit="1" customWidth="1"/>
    <col min="3899" max="3899" width="13.88671875" bestFit="1" customWidth="1"/>
    <col min="3900" max="3900" width="21.77734375" bestFit="1" customWidth="1"/>
    <col min="3901" max="3901" width="13.88671875" bestFit="1" customWidth="1"/>
    <col min="3902" max="3902" width="21.77734375" bestFit="1" customWidth="1"/>
    <col min="3903" max="3903" width="13.88671875" bestFit="1" customWidth="1"/>
    <col min="3904" max="3904" width="21.77734375" bestFit="1" customWidth="1"/>
    <col min="3905" max="3905" width="13.88671875" bestFit="1" customWidth="1"/>
    <col min="3906" max="3906" width="21.77734375" bestFit="1" customWidth="1"/>
    <col min="3907" max="3907" width="13.88671875" bestFit="1" customWidth="1"/>
    <col min="3908" max="3908" width="20.6640625" bestFit="1" customWidth="1"/>
    <col min="3909" max="3909" width="13.88671875" bestFit="1" customWidth="1"/>
    <col min="3910" max="3910" width="21.77734375" bestFit="1" customWidth="1"/>
    <col min="3911" max="3911" width="13.88671875" bestFit="1" customWidth="1"/>
    <col min="3912" max="3912" width="19.6640625" bestFit="1" customWidth="1"/>
    <col min="3913" max="3913" width="13.88671875" bestFit="1" customWidth="1"/>
    <col min="3914" max="3914" width="21.77734375" bestFit="1" customWidth="1"/>
    <col min="3915" max="3915" width="13.88671875" bestFit="1" customWidth="1"/>
    <col min="3916" max="3916" width="21.77734375" bestFit="1" customWidth="1"/>
    <col min="3917" max="3917" width="13.88671875" bestFit="1" customWidth="1"/>
    <col min="3918" max="3918" width="21.77734375" bestFit="1" customWidth="1"/>
    <col min="3919" max="3919" width="13.88671875" bestFit="1" customWidth="1"/>
    <col min="3920" max="3921" width="5" bestFit="1" customWidth="1"/>
    <col min="3922" max="3922" width="21.77734375" bestFit="1" customWidth="1"/>
    <col min="3923" max="3923" width="13.88671875" bestFit="1" customWidth="1"/>
    <col min="3924" max="3924" width="21.77734375" bestFit="1" customWidth="1"/>
    <col min="3925" max="3925" width="13.88671875" bestFit="1" customWidth="1"/>
    <col min="3926" max="3926" width="21.77734375" bestFit="1" customWidth="1"/>
    <col min="3927" max="3927" width="13.88671875" bestFit="1" customWidth="1"/>
    <col min="3928" max="3928" width="21.77734375" bestFit="1" customWidth="1"/>
    <col min="3929" max="3929" width="13.88671875" bestFit="1" customWidth="1"/>
    <col min="3930" max="3930" width="21.77734375" bestFit="1" customWidth="1"/>
    <col min="3931" max="3931" width="13.88671875" bestFit="1" customWidth="1"/>
    <col min="3932" max="3932" width="21.77734375" bestFit="1" customWidth="1"/>
    <col min="3933" max="3933" width="13.88671875" bestFit="1" customWidth="1"/>
    <col min="3934" max="3934" width="21.77734375" bestFit="1" customWidth="1"/>
    <col min="3935" max="3935" width="13.88671875" bestFit="1" customWidth="1"/>
    <col min="3936" max="3936" width="20.6640625" bestFit="1" customWidth="1"/>
    <col min="3937" max="3937" width="13.88671875" bestFit="1" customWidth="1"/>
    <col min="3938" max="3938" width="21.77734375" bestFit="1" customWidth="1"/>
    <col min="3939" max="3939" width="13.88671875" bestFit="1" customWidth="1"/>
    <col min="3940" max="3940" width="21.77734375" bestFit="1" customWidth="1"/>
    <col min="3941" max="3941" width="12.88671875" bestFit="1" customWidth="1"/>
    <col min="3942" max="3942" width="21.77734375" bestFit="1" customWidth="1"/>
    <col min="3943" max="3943" width="13.88671875" bestFit="1" customWidth="1"/>
    <col min="3944" max="3944" width="21.77734375" bestFit="1" customWidth="1"/>
    <col min="3945" max="3945" width="12.88671875" bestFit="1" customWidth="1"/>
    <col min="3946" max="3946" width="21.77734375" bestFit="1" customWidth="1"/>
    <col min="3947" max="3947" width="13.88671875" bestFit="1" customWidth="1"/>
    <col min="3948" max="3948" width="20.6640625" bestFit="1" customWidth="1"/>
    <col min="3949" max="3949" width="6.88671875" bestFit="1" customWidth="1"/>
    <col min="3950" max="3950" width="9.88671875" bestFit="1" customWidth="1"/>
    <col min="3951" max="3951" width="13.88671875" bestFit="1" customWidth="1"/>
    <col min="3952" max="3952" width="21.77734375" bestFit="1" customWidth="1"/>
    <col min="3953" max="3953" width="13.88671875" bestFit="1" customWidth="1"/>
    <col min="3954" max="3954" width="21.77734375" bestFit="1" customWidth="1"/>
    <col min="3955" max="3955" width="12.88671875" bestFit="1" customWidth="1"/>
    <col min="3956" max="3956" width="21.77734375" bestFit="1" customWidth="1"/>
    <col min="3957" max="3957" width="13.88671875" bestFit="1" customWidth="1"/>
    <col min="3958" max="3958" width="21.77734375" bestFit="1" customWidth="1"/>
    <col min="3959" max="3959" width="13.88671875" bestFit="1" customWidth="1"/>
    <col min="3960" max="3960" width="21.77734375" bestFit="1" customWidth="1"/>
    <col min="3961" max="3961" width="13.88671875" bestFit="1" customWidth="1"/>
    <col min="3962" max="3962" width="21.77734375" bestFit="1" customWidth="1"/>
    <col min="3963" max="3963" width="13.88671875" bestFit="1" customWidth="1"/>
    <col min="3964" max="3964" width="21.77734375" bestFit="1" customWidth="1"/>
    <col min="3965" max="3965" width="13.88671875" bestFit="1" customWidth="1"/>
    <col min="3966" max="3966" width="21.77734375" bestFit="1" customWidth="1"/>
    <col min="3967" max="3967" width="13.88671875" bestFit="1" customWidth="1"/>
    <col min="3968" max="3968" width="21.77734375" bestFit="1" customWidth="1"/>
    <col min="3969" max="3969" width="13.88671875" bestFit="1" customWidth="1"/>
    <col min="3970" max="3970" width="21.77734375" bestFit="1" customWidth="1"/>
    <col min="3971" max="3971" width="13.88671875" bestFit="1" customWidth="1"/>
    <col min="3972" max="3972" width="21.77734375" bestFit="1" customWidth="1"/>
    <col min="3973" max="3973" width="12.88671875" bestFit="1" customWidth="1"/>
    <col min="3974" max="3974" width="21.77734375" bestFit="1" customWidth="1"/>
    <col min="3975" max="3975" width="13.88671875" bestFit="1" customWidth="1"/>
    <col min="3976" max="3976" width="20.6640625" bestFit="1" customWidth="1"/>
    <col min="3977" max="3977" width="13.88671875" bestFit="1" customWidth="1"/>
    <col min="3978" max="3978" width="21.77734375" bestFit="1" customWidth="1"/>
    <col min="3979" max="3979" width="13.88671875" bestFit="1" customWidth="1"/>
    <col min="3980" max="3980" width="21.77734375" bestFit="1" customWidth="1"/>
    <col min="3981" max="3981" width="13.88671875" bestFit="1" customWidth="1"/>
    <col min="3982" max="3982" width="4" bestFit="1" customWidth="1"/>
    <col min="3983" max="3983" width="21.77734375" bestFit="1" customWidth="1"/>
    <col min="3984" max="3984" width="13.88671875" bestFit="1" customWidth="1"/>
    <col min="3985" max="3985" width="21.77734375" bestFit="1" customWidth="1"/>
    <col min="3986" max="3986" width="13.88671875" bestFit="1" customWidth="1"/>
    <col min="3987" max="3987" width="21.77734375" bestFit="1" customWidth="1"/>
    <col min="3988" max="3988" width="13.88671875" bestFit="1" customWidth="1"/>
    <col min="3989" max="3989" width="21.77734375" bestFit="1" customWidth="1"/>
    <col min="3990" max="3990" width="13.88671875" bestFit="1" customWidth="1"/>
    <col min="3991" max="3991" width="21.77734375" bestFit="1" customWidth="1"/>
    <col min="3992" max="3992" width="13.88671875" bestFit="1" customWidth="1"/>
    <col min="3993" max="3993" width="21.77734375" bestFit="1" customWidth="1"/>
    <col min="3994" max="3994" width="13.88671875" bestFit="1" customWidth="1"/>
    <col min="3995" max="3995" width="21.77734375" bestFit="1" customWidth="1"/>
    <col min="3996" max="3996" width="13.88671875" bestFit="1" customWidth="1"/>
    <col min="3997" max="3997" width="21.77734375" bestFit="1" customWidth="1"/>
    <col min="3998" max="3998" width="13.88671875" bestFit="1" customWidth="1"/>
    <col min="3999" max="3999" width="21.77734375" bestFit="1" customWidth="1"/>
    <col min="4000" max="4000" width="13.88671875" bestFit="1" customWidth="1"/>
    <col min="4001" max="4001" width="21.77734375" bestFit="1" customWidth="1"/>
    <col min="4002" max="4002" width="13.88671875" bestFit="1" customWidth="1"/>
    <col min="4003" max="4003" width="21.77734375" bestFit="1" customWidth="1"/>
    <col min="4004" max="4004" width="13.88671875" bestFit="1" customWidth="1"/>
    <col min="4005" max="4005" width="21.77734375" bestFit="1" customWidth="1"/>
    <col min="4006" max="4006" width="13.88671875" bestFit="1" customWidth="1"/>
    <col min="4007" max="4007" width="21.77734375" bestFit="1" customWidth="1"/>
    <col min="4008" max="4008" width="13.88671875" bestFit="1" customWidth="1"/>
    <col min="4009" max="4009" width="21.77734375" bestFit="1" customWidth="1"/>
    <col min="4010" max="4010" width="12.88671875" bestFit="1" customWidth="1"/>
    <col min="4011" max="4011" width="21.77734375" bestFit="1" customWidth="1"/>
    <col min="4012" max="4012" width="13.88671875" bestFit="1" customWidth="1"/>
    <col min="4013" max="4013" width="21.77734375" bestFit="1" customWidth="1"/>
    <col min="4014" max="4014" width="13.88671875" bestFit="1" customWidth="1"/>
    <col min="4015" max="4015" width="20.6640625" bestFit="1" customWidth="1"/>
    <col min="4016" max="4016" width="13.88671875" bestFit="1" customWidth="1"/>
    <col min="4017" max="4017" width="21.77734375" bestFit="1" customWidth="1"/>
    <col min="4018" max="4018" width="13.88671875" bestFit="1" customWidth="1"/>
    <col min="4019" max="4019" width="21.77734375" bestFit="1" customWidth="1"/>
    <col min="4020" max="4020" width="13.88671875" bestFit="1" customWidth="1"/>
    <col min="4021" max="4021" width="21.77734375" bestFit="1" customWidth="1"/>
    <col min="4022" max="4022" width="13.88671875" bestFit="1" customWidth="1"/>
    <col min="4023" max="4023" width="21.77734375" bestFit="1" customWidth="1"/>
    <col min="4024" max="4024" width="13.88671875" bestFit="1" customWidth="1"/>
    <col min="4025" max="4025" width="21.77734375" bestFit="1" customWidth="1"/>
    <col min="4026" max="4026" width="13.88671875" bestFit="1" customWidth="1"/>
    <col min="4027" max="4027" width="4" bestFit="1" customWidth="1"/>
    <col min="4028" max="4028" width="21.77734375" bestFit="1" customWidth="1"/>
    <col min="4029" max="4029" width="13.88671875" bestFit="1" customWidth="1"/>
    <col min="4030" max="4030" width="21.77734375" bestFit="1" customWidth="1"/>
    <col min="4031" max="4031" width="13.88671875" bestFit="1" customWidth="1"/>
    <col min="4032" max="4032" width="21.77734375" bestFit="1" customWidth="1"/>
    <col min="4033" max="4033" width="13.88671875" bestFit="1" customWidth="1"/>
    <col min="4034" max="4034" width="21.77734375" bestFit="1" customWidth="1"/>
    <col min="4035" max="4035" width="13.88671875" bestFit="1" customWidth="1"/>
    <col min="4036" max="4036" width="21.77734375" bestFit="1" customWidth="1"/>
    <col min="4037" max="4037" width="12.88671875" bestFit="1" customWidth="1"/>
    <col min="4038" max="4038" width="19.6640625" bestFit="1" customWidth="1"/>
    <col min="4039" max="4039" width="13.88671875" bestFit="1" customWidth="1"/>
    <col min="4040" max="4040" width="21.77734375" bestFit="1" customWidth="1"/>
    <col min="4041" max="4041" width="13.88671875" bestFit="1" customWidth="1"/>
    <col min="4042" max="4042" width="21.77734375" bestFit="1" customWidth="1"/>
    <col min="4043" max="4043" width="13.88671875" bestFit="1" customWidth="1"/>
    <col min="4044" max="4044" width="21.77734375" bestFit="1" customWidth="1"/>
    <col min="4045" max="4045" width="13.88671875" bestFit="1" customWidth="1"/>
    <col min="4046" max="4046" width="20.6640625" bestFit="1" customWidth="1"/>
    <col min="4047" max="4047" width="11.88671875" bestFit="1" customWidth="1"/>
    <col min="4048" max="4048" width="21.77734375" bestFit="1" customWidth="1"/>
    <col min="4049" max="4049" width="13.88671875" bestFit="1" customWidth="1"/>
    <col min="4050" max="4050" width="21.77734375" bestFit="1" customWidth="1"/>
    <col min="4051" max="4051" width="13.88671875" bestFit="1" customWidth="1"/>
    <col min="4052" max="4052" width="21.77734375" bestFit="1" customWidth="1"/>
    <col min="4053" max="4053" width="13.88671875" bestFit="1" customWidth="1"/>
    <col min="4054" max="4054" width="21.77734375" bestFit="1" customWidth="1"/>
    <col min="4055" max="4055" width="13.88671875" bestFit="1" customWidth="1"/>
    <col min="4056" max="4056" width="21.77734375" bestFit="1" customWidth="1"/>
    <col min="4057" max="4057" width="13.88671875" bestFit="1" customWidth="1"/>
    <col min="4058" max="4058" width="21.77734375" bestFit="1" customWidth="1"/>
    <col min="4059" max="4059" width="13.88671875" bestFit="1" customWidth="1"/>
    <col min="4060" max="4060" width="21.77734375" bestFit="1" customWidth="1"/>
    <col min="4061" max="4061" width="13.88671875" bestFit="1" customWidth="1"/>
    <col min="4062" max="4062" width="21.77734375" bestFit="1" customWidth="1"/>
    <col min="4063" max="4063" width="13.88671875" bestFit="1" customWidth="1"/>
    <col min="4064" max="4064" width="21.77734375" bestFit="1" customWidth="1"/>
    <col min="4065" max="4065" width="13.88671875" bestFit="1" customWidth="1"/>
    <col min="4066" max="4066" width="21.77734375" bestFit="1" customWidth="1"/>
    <col min="4067" max="4067" width="13.88671875" bestFit="1" customWidth="1"/>
    <col min="4068" max="4068" width="21.77734375" bestFit="1" customWidth="1"/>
    <col min="4069" max="4069" width="13.88671875" bestFit="1" customWidth="1"/>
    <col min="4070" max="4070" width="21.77734375" bestFit="1" customWidth="1"/>
    <col min="4071" max="4071" width="13.88671875" bestFit="1" customWidth="1"/>
    <col min="4072" max="4072" width="4" bestFit="1" customWidth="1"/>
    <col min="4073" max="4073" width="21.77734375" bestFit="1" customWidth="1"/>
    <col min="4074" max="4074" width="12.88671875" bestFit="1" customWidth="1"/>
    <col min="4075" max="4075" width="21.77734375" bestFit="1" customWidth="1"/>
    <col min="4076" max="4076" width="13.88671875" bestFit="1" customWidth="1"/>
    <col min="4077" max="4077" width="21.77734375" bestFit="1" customWidth="1"/>
    <col min="4078" max="4078" width="13.88671875" bestFit="1" customWidth="1"/>
    <col min="4079" max="4079" width="21.77734375" bestFit="1" customWidth="1"/>
    <col min="4080" max="4080" width="13.88671875" bestFit="1" customWidth="1"/>
    <col min="4081" max="4081" width="21.77734375" bestFit="1" customWidth="1"/>
    <col min="4082" max="4082" width="13.88671875" bestFit="1" customWidth="1"/>
    <col min="4083" max="4083" width="21.77734375" bestFit="1" customWidth="1"/>
    <col min="4084" max="4084" width="13.88671875" bestFit="1" customWidth="1"/>
    <col min="4085" max="4085" width="21.77734375" bestFit="1" customWidth="1"/>
    <col min="4086" max="4086" width="13.88671875" bestFit="1" customWidth="1"/>
    <col min="4087" max="4087" width="21.77734375" bestFit="1" customWidth="1"/>
    <col min="4088" max="4088" width="13.88671875" bestFit="1" customWidth="1"/>
    <col min="4089" max="4089" width="21.77734375" bestFit="1" customWidth="1"/>
    <col min="4090" max="4090" width="13.88671875" bestFit="1" customWidth="1"/>
    <col min="4091" max="4091" width="21.77734375" bestFit="1" customWidth="1"/>
    <col min="4092" max="4092" width="13.88671875" bestFit="1" customWidth="1"/>
    <col min="4093" max="4093" width="21.77734375" bestFit="1" customWidth="1"/>
    <col min="4094" max="4094" width="13.88671875" bestFit="1" customWidth="1"/>
    <col min="4095" max="4095" width="21.77734375" bestFit="1" customWidth="1"/>
    <col min="4096" max="4096" width="13.88671875" bestFit="1" customWidth="1"/>
    <col min="4097" max="4097" width="21.77734375" bestFit="1" customWidth="1"/>
    <col min="4098" max="4098" width="13.88671875" bestFit="1" customWidth="1"/>
    <col min="4099" max="4099" width="20.6640625" bestFit="1" customWidth="1"/>
    <col min="4100" max="4100" width="12.88671875" bestFit="1" customWidth="1"/>
    <col min="4101" max="4101" width="21.77734375" bestFit="1" customWidth="1"/>
    <col min="4102" max="4102" width="13.88671875" bestFit="1" customWidth="1"/>
    <col min="4103" max="4103" width="21.77734375" bestFit="1" customWidth="1"/>
    <col min="4104" max="4104" width="13.88671875" bestFit="1" customWidth="1"/>
    <col min="4105" max="4105" width="21.77734375" bestFit="1" customWidth="1"/>
    <col min="4106" max="4106" width="13.88671875" bestFit="1" customWidth="1"/>
    <col min="4107" max="4107" width="21.77734375" bestFit="1" customWidth="1"/>
    <col min="4108" max="4108" width="13.88671875" bestFit="1" customWidth="1"/>
    <col min="4109" max="4109" width="21.77734375" bestFit="1" customWidth="1"/>
    <col min="4110" max="4110" width="13.88671875" bestFit="1" customWidth="1"/>
    <col min="4111" max="4111" width="21.77734375" bestFit="1" customWidth="1"/>
    <col min="4112" max="4112" width="13.88671875" bestFit="1" customWidth="1"/>
    <col min="4113" max="4113" width="20.6640625" bestFit="1" customWidth="1"/>
    <col min="4114" max="4114" width="6.88671875" bestFit="1" customWidth="1"/>
    <col min="4115" max="4117" width="4" bestFit="1" customWidth="1"/>
    <col min="4118" max="4118" width="2" bestFit="1" customWidth="1"/>
    <col min="4119" max="4119" width="9.88671875" bestFit="1" customWidth="1"/>
    <col min="4120" max="4120" width="13.88671875" bestFit="1" customWidth="1"/>
    <col min="4121" max="4121" width="21.77734375" bestFit="1" customWidth="1"/>
    <col min="4122" max="4122" width="13.88671875" bestFit="1" customWidth="1"/>
    <col min="4123" max="4123" width="21.77734375" bestFit="1" customWidth="1"/>
    <col min="4124" max="4124" width="12.88671875" bestFit="1" customWidth="1"/>
    <col min="4125" max="4125" width="21.77734375" bestFit="1" customWidth="1"/>
    <col min="4126" max="4126" width="13.88671875" bestFit="1" customWidth="1"/>
    <col min="4127" max="4127" width="21.77734375" bestFit="1" customWidth="1"/>
    <col min="4128" max="4128" width="13.88671875" bestFit="1" customWidth="1"/>
    <col min="4129" max="4129" width="21.77734375" bestFit="1" customWidth="1"/>
    <col min="4130" max="4130" width="13.88671875" bestFit="1" customWidth="1"/>
    <col min="4131" max="4131" width="21.77734375" bestFit="1" customWidth="1"/>
    <col min="4132" max="4132" width="13.88671875" bestFit="1" customWidth="1"/>
    <col min="4133" max="4133" width="21.77734375" bestFit="1" customWidth="1"/>
    <col min="4134" max="4134" width="13.88671875" bestFit="1" customWidth="1"/>
    <col min="4135" max="4135" width="21.77734375" bestFit="1" customWidth="1"/>
    <col min="4136" max="4136" width="13.88671875" bestFit="1" customWidth="1"/>
    <col min="4137" max="4137" width="21.77734375" bestFit="1" customWidth="1"/>
    <col min="4138" max="4138" width="13.88671875" bestFit="1" customWidth="1"/>
    <col min="4139" max="4139" width="21.77734375" bestFit="1" customWidth="1"/>
    <col min="4140" max="4140" width="13.88671875" bestFit="1" customWidth="1"/>
    <col min="4141" max="4141" width="21.77734375" bestFit="1" customWidth="1"/>
    <col min="4142" max="4142" width="13.88671875" bestFit="1" customWidth="1"/>
    <col min="4143" max="4143" width="21.77734375" bestFit="1" customWidth="1"/>
    <col min="4144" max="4144" width="13.88671875" bestFit="1" customWidth="1"/>
    <col min="4145" max="4145" width="21.77734375" bestFit="1" customWidth="1"/>
    <col min="4146" max="4146" width="13.88671875" bestFit="1" customWidth="1"/>
    <col min="4147" max="4147" width="21.77734375" bestFit="1" customWidth="1"/>
    <col min="4148" max="4148" width="13.88671875" bestFit="1" customWidth="1"/>
    <col min="4149" max="4149" width="21.77734375" bestFit="1" customWidth="1"/>
    <col min="4150" max="4150" width="13.88671875" bestFit="1" customWidth="1"/>
    <col min="4151" max="4151" width="20.6640625" bestFit="1" customWidth="1"/>
    <col min="4152" max="4152" width="13.88671875" bestFit="1" customWidth="1"/>
    <col min="4153" max="4153" width="21.77734375" bestFit="1" customWidth="1"/>
    <col min="4154" max="4154" width="13.88671875" bestFit="1" customWidth="1"/>
    <col min="4155" max="4155" width="20.6640625" bestFit="1" customWidth="1"/>
    <col min="4156" max="4156" width="13.88671875" bestFit="1" customWidth="1"/>
    <col min="4157" max="4157" width="21.77734375" bestFit="1" customWidth="1"/>
    <col min="4158" max="4158" width="13.88671875" bestFit="1" customWidth="1"/>
    <col min="4159" max="4159" width="21.77734375" bestFit="1" customWidth="1"/>
    <col min="4160" max="4160" width="13.88671875" bestFit="1" customWidth="1"/>
    <col min="4161" max="4161" width="21.77734375" bestFit="1" customWidth="1"/>
    <col min="4162" max="4162" width="13.88671875" bestFit="1" customWidth="1"/>
    <col min="4163" max="4163" width="21.77734375" bestFit="1" customWidth="1"/>
    <col min="4164" max="4164" width="13.88671875" bestFit="1" customWidth="1"/>
    <col min="4165" max="4165" width="21.77734375" bestFit="1" customWidth="1"/>
    <col min="4166" max="4166" width="13.88671875" bestFit="1" customWidth="1"/>
    <col min="4167" max="4167" width="21.77734375" bestFit="1" customWidth="1"/>
    <col min="4168" max="4168" width="13.88671875" bestFit="1" customWidth="1"/>
    <col min="4169" max="4169" width="21.77734375" bestFit="1" customWidth="1"/>
    <col min="4170" max="4170" width="13.88671875" bestFit="1" customWidth="1"/>
    <col min="4171" max="4171" width="21.77734375" bestFit="1" customWidth="1"/>
    <col min="4172" max="4172" width="13.88671875" bestFit="1" customWidth="1"/>
    <col min="4173" max="4173" width="21.77734375" bestFit="1" customWidth="1"/>
    <col min="4174" max="4174" width="13.88671875" bestFit="1" customWidth="1"/>
    <col min="4175" max="4175" width="21.77734375" bestFit="1" customWidth="1"/>
    <col min="4176" max="4176" width="13.88671875" bestFit="1" customWidth="1"/>
    <col min="4177" max="4177" width="21.77734375" bestFit="1" customWidth="1"/>
    <col min="4178" max="4178" width="13.88671875" bestFit="1" customWidth="1"/>
    <col min="4179" max="4179" width="21.77734375" bestFit="1" customWidth="1"/>
    <col min="4180" max="4180" width="13.88671875" bestFit="1" customWidth="1"/>
    <col min="4181" max="4181" width="21.77734375" bestFit="1" customWidth="1"/>
    <col min="4182" max="4182" width="13.88671875" bestFit="1" customWidth="1"/>
    <col min="4183" max="4183" width="21.77734375" bestFit="1" customWidth="1"/>
    <col min="4184" max="4184" width="13.88671875" bestFit="1" customWidth="1"/>
    <col min="4185" max="4185" width="20.6640625" bestFit="1" customWidth="1"/>
    <col min="4186" max="4186" width="13.88671875" bestFit="1" customWidth="1"/>
    <col min="4187" max="4187" width="21.77734375" bestFit="1" customWidth="1"/>
    <col min="4188" max="4188" width="6.88671875" bestFit="1" customWidth="1"/>
    <col min="4189" max="4189" width="9.88671875" bestFit="1" customWidth="1"/>
    <col min="4190" max="4190" width="11.88671875" bestFit="1" customWidth="1"/>
    <col min="4191" max="4191" width="20.6640625" bestFit="1" customWidth="1"/>
    <col min="4192" max="4192" width="13.88671875" bestFit="1" customWidth="1"/>
    <col min="4193" max="4193" width="21.77734375" bestFit="1" customWidth="1"/>
    <col min="4194" max="4194" width="13.88671875" bestFit="1" customWidth="1"/>
    <col min="4195" max="4195" width="20.6640625" bestFit="1" customWidth="1"/>
    <col min="4196" max="4196" width="12.88671875" bestFit="1" customWidth="1"/>
    <col min="4197" max="4197" width="20.6640625" bestFit="1" customWidth="1"/>
    <col min="4198" max="4198" width="13.88671875" bestFit="1" customWidth="1"/>
    <col min="4199" max="4199" width="21.77734375" bestFit="1" customWidth="1"/>
    <col min="4200" max="4200" width="12.88671875" bestFit="1" customWidth="1"/>
    <col min="4201" max="4201" width="21.77734375" bestFit="1" customWidth="1"/>
    <col min="4202" max="4202" width="13.88671875" bestFit="1" customWidth="1"/>
    <col min="4203" max="4203" width="20.6640625" bestFit="1" customWidth="1"/>
    <col min="4204" max="4204" width="13.88671875" bestFit="1" customWidth="1"/>
    <col min="4205" max="4205" width="21.77734375" bestFit="1" customWidth="1"/>
    <col min="4206" max="4206" width="13.88671875" bestFit="1" customWidth="1"/>
    <col min="4207" max="4207" width="21.77734375" bestFit="1" customWidth="1"/>
    <col min="4208" max="4208" width="13.88671875" bestFit="1" customWidth="1"/>
    <col min="4209" max="4209" width="20.6640625" bestFit="1" customWidth="1"/>
    <col min="4210" max="4210" width="13.88671875" bestFit="1" customWidth="1"/>
    <col min="4211" max="4211" width="21.77734375" bestFit="1" customWidth="1"/>
    <col min="4212" max="4212" width="13.88671875" bestFit="1" customWidth="1"/>
    <col min="4213" max="4213" width="20.6640625" bestFit="1" customWidth="1"/>
    <col min="4214" max="4214" width="13.88671875" bestFit="1" customWidth="1"/>
    <col min="4215" max="4215" width="21.77734375" bestFit="1" customWidth="1"/>
    <col min="4216" max="4216" width="13.88671875" bestFit="1" customWidth="1"/>
    <col min="4217" max="4217" width="21.77734375" bestFit="1" customWidth="1"/>
    <col min="4218" max="4218" width="13.88671875" bestFit="1" customWidth="1"/>
    <col min="4219" max="4219" width="21.77734375" bestFit="1" customWidth="1"/>
    <col min="4220" max="4220" width="13.88671875" bestFit="1" customWidth="1"/>
    <col min="4221" max="4221" width="21.77734375" bestFit="1" customWidth="1"/>
    <col min="4222" max="4222" width="13.88671875" bestFit="1" customWidth="1"/>
    <col min="4223" max="4223" width="21.77734375" bestFit="1" customWidth="1"/>
    <col min="4224" max="4224" width="13.88671875" bestFit="1" customWidth="1"/>
    <col min="4225" max="4225" width="21.77734375" bestFit="1" customWidth="1"/>
    <col min="4226" max="4226" width="12.88671875" bestFit="1" customWidth="1"/>
    <col min="4227" max="4227" width="21.77734375" bestFit="1" customWidth="1"/>
    <col min="4228" max="4228" width="6.88671875" bestFit="1" customWidth="1"/>
    <col min="4229" max="4229" width="5" bestFit="1" customWidth="1"/>
    <col min="4230" max="4230" width="2" bestFit="1" customWidth="1"/>
    <col min="4231" max="4232" width="4" bestFit="1" customWidth="1"/>
    <col min="4233" max="4233" width="9.88671875" bestFit="1" customWidth="1"/>
    <col min="4234" max="4234" width="13.88671875" bestFit="1" customWidth="1"/>
    <col min="4235" max="4235" width="21.77734375" bestFit="1" customWidth="1"/>
    <col min="4236" max="4236" width="13.88671875" bestFit="1" customWidth="1"/>
    <col min="4237" max="4237" width="21.77734375" bestFit="1" customWidth="1"/>
    <col min="4238" max="4238" width="13.88671875" bestFit="1" customWidth="1"/>
    <col min="4239" max="4239" width="21.77734375" bestFit="1" customWidth="1"/>
    <col min="4240" max="4240" width="13.88671875" bestFit="1" customWidth="1"/>
    <col min="4241" max="4241" width="21.77734375" bestFit="1" customWidth="1"/>
    <col min="4242" max="4242" width="13.88671875" bestFit="1" customWidth="1"/>
    <col min="4243" max="4243" width="21.77734375" bestFit="1" customWidth="1"/>
    <col min="4244" max="4244" width="13.88671875" bestFit="1" customWidth="1"/>
    <col min="4245" max="4245" width="21.77734375" bestFit="1" customWidth="1"/>
    <col min="4246" max="4246" width="13.88671875" bestFit="1" customWidth="1"/>
    <col min="4247" max="4247" width="21.77734375" bestFit="1" customWidth="1"/>
    <col min="4248" max="4248" width="13.88671875" bestFit="1" customWidth="1"/>
    <col min="4249" max="4249" width="21.77734375" bestFit="1" customWidth="1"/>
    <col min="4250" max="4250" width="13.88671875" bestFit="1" customWidth="1"/>
    <col min="4251" max="4251" width="21.77734375" bestFit="1" customWidth="1"/>
    <col min="4252" max="4252" width="13.88671875" bestFit="1" customWidth="1"/>
    <col min="4253" max="4253" width="21.77734375" bestFit="1" customWidth="1"/>
    <col min="4254" max="4254" width="13.88671875" bestFit="1" customWidth="1"/>
    <col min="4255" max="4255" width="21.77734375" bestFit="1" customWidth="1"/>
    <col min="4256" max="4256" width="13.88671875" bestFit="1" customWidth="1"/>
    <col min="4257" max="4257" width="21.77734375" bestFit="1" customWidth="1"/>
    <col min="4258" max="4258" width="13.88671875" bestFit="1" customWidth="1"/>
    <col min="4259" max="4259" width="21.77734375" bestFit="1" customWidth="1"/>
    <col min="4260" max="4260" width="13.88671875" bestFit="1" customWidth="1"/>
    <col min="4261" max="4261" width="21.77734375" bestFit="1" customWidth="1"/>
    <col min="4262" max="4262" width="13.88671875" bestFit="1" customWidth="1"/>
    <col min="4263" max="4263" width="21.77734375" bestFit="1" customWidth="1"/>
    <col min="4264" max="4264" width="13.88671875" bestFit="1" customWidth="1"/>
    <col min="4265" max="4265" width="21.77734375" bestFit="1" customWidth="1"/>
    <col min="4266" max="4266" width="13.88671875" bestFit="1" customWidth="1"/>
    <col min="4267" max="4267" width="21.77734375" bestFit="1" customWidth="1"/>
    <col min="4268" max="4268" width="12.88671875" bestFit="1" customWidth="1"/>
    <col min="4269" max="4269" width="21.77734375" bestFit="1" customWidth="1"/>
    <col min="4270" max="4270" width="13.88671875" bestFit="1" customWidth="1"/>
    <col min="4271" max="4271" width="21.77734375" bestFit="1" customWidth="1"/>
    <col min="4272" max="4272" width="13.88671875" bestFit="1" customWidth="1"/>
    <col min="4273" max="4273" width="20.6640625" bestFit="1" customWidth="1"/>
    <col min="4274" max="4274" width="13.88671875" bestFit="1" customWidth="1"/>
    <col min="4275" max="4275" width="20.6640625" bestFit="1" customWidth="1"/>
    <col min="4276" max="4276" width="13.88671875" bestFit="1" customWidth="1"/>
    <col min="4277" max="4277" width="21.77734375" bestFit="1" customWidth="1"/>
    <col min="4278" max="4278" width="13.88671875" bestFit="1" customWidth="1"/>
    <col min="4279" max="4279" width="21.77734375" bestFit="1" customWidth="1"/>
    <col min="4280" max="4280" width="13.88671875" bestFit="1" customWidth="1"/>
    <col min="4281" max="4281" width="21.77734375" bestFit="1" customWidth="1"/>
    <col min="4282" max="4282" width="13.88671875" bestFit="1" customWidth="1"/>
    <col min="4283" max="4283" width="21.77734375" bestFit="1" customWidth="1"/>
    <col min="4284" max="4284" width="13.88671875" bestFit="1" customWidth="1"/>
    <col min="4285" max="4285" width="20.6640625" bestFit="1" customWidth="1"/>
    <col min="4286" max="4286" width="13.88671875" bestFit="1" customWidth="1"/>
    <col min="4287" max="4287" width="21.77734375" bestFit="1" customWidth="1"/>
    <col min="4288" max="4288" width="13.88671875" bestFit="1" customWidth="1"/>
    <col min="4289" max="4289" width="21.77734375" bestFit="1" customWidth="1"/>
    <col min="4290" max="4290" width="13.88671875" bestFit="1" customWidth="1"/>
    <col min="4291" max="4291" width="21.77734375" bestFit="1" customWidth="1"/>
    <col min="4292" max="4292" width="13.88671875" bestFit="1" customWidth="1"/>
    <col min="4293" max="4293" width="21.77734375" bestFit="1" customWidth="1"/>
    <col min="4294" max="4294" width="12.88671875" bestFit="1" customWidth="1"/>
    <col min="4295" max="4295" width="21.77734375" bestFit="1" customWidth="1"/>
    <col min="4296" max="4296" width="13.88671875" bestFit="1" customWidth="1"/>
    <col min="4297" max="4297" width="21.77734375" bestFit="1" customWidth="1"/>
    <col min="4298" max="4298" width="13.88671875" bestFit="1" customWidth="1"/>
    <col min="4299" max="4299" width="21.77734375" bestFit="1" customWidth="1"/>
    <col min="4300" max="4300" width="13.88671875" bestFit="1" customWidth="1"/>
    <col min="4301" max="4301" width="21.77734375" bestFit="1" customWidth="1"/>
    <col min="4302" max="4302" width="13.88671875" bestFit="1" customWidth="1"/>
    <col min="4303" max="4303" width="21.77734375" bestFit="1" customWidth="1"/>
    <col min="4304" max="4304" width="13.88671875" bestFit="1" customWidth="1"/>
    <col min="4305" max="4305" width="21.77734375" bestFit="1" customWidth="1"/>
    <col min="4306" max="4306" width="13.88671875" bestFit="1" customWidth="1"/>
    <col min="4307" max="4307" width="21.77734375" bestFit="1" customWidth="1"/>
    <col min="4308" max="4308" width="13.88671875" bestFit="1" customWidth="1"/>
    <col min="4309" max="4309" width="21.77734375" bestFit="1" customWidth="1"/>
    <col min="4310" max="4310" width="13.88671875" bestFit="1" customWidth="1"/>
    <col min="4311" max="4311" width="21.77734375" bestFit="1" customWidth="1"/>
    <col min="4312" max="4312" width="13.88671875" bestFit="1" customWidth="1"/>
    <col min="4313" max="4313" width="21.77734375" bestFit="1" customWidth="1"/>
    <col min="4314" max="4314" width="13.88671875" bestFit="1" customWidth="1"/>
    <col min="4315" max="4315" width="20.6640625" bestFit="1" customWidth="1"/>
    <col min="4316" max="4316" width="13.88671875" bestFit="1" customWidth="1"/>
    <col min="4317" max="4317" width="21.77734375" bestFit="1" customWidth="1"/>
    <col min="4318" max="4318" width="13.88671875" bestFit="1" customWidth="1"/>
    <col min="4319" max="4319" width="21.77734375" bestFit="1" customWidth="1"/>
    <col min="4320" max="4320" width="13.88671875" bestFit="1" customWidth="1"/>
    <col min="4321" max="4321" width="21.77734375" bestFit="1" customWidth="1"/>
    <col min="4322" max="4322" width="13.88671875" bestFit="1" customWidth="1"/>
    <col min="4323" max="4323" width="21.77734375" bestFit="1" customWidth="1"/>
    <col min="4324" max="4324" width="13.88671875" bestFit="1" customWidth="1"/>
    <col min="4325" max="4325" width="20.6640625" bestFit="1" customWidth="1"/>
    <col min="4326" max="4326" width="13.88671875" bestFit="1" customWidth="1"/>
    <col min="4327" max="4327" width="21.77734375" bestFit="1" customWidth="1"/>
    <col min="4328" max="4328" width="13.88671875" bestFit="1" customWidth="1"/>
    <col min="4329" max="4329" width="21.77734375" bestFit="1" customWidth="1"/>
    <col min="4330" max="4330" width="13.88671875" bestFit="1" customWidth="1"/>
    <col min="4331" max="4331" width="21.77734375" bestFit="1" customWidth="1"/>
    <col min="4332" max="4332" width="13.88671875" bestFit="1" customWidth="1"/>
    <col min="4333" max="4333" width="21.77734375" bestFit="1" customWidth="1"/>
    <col min="4334" max="4334" width="13.88671875" bestFit="1" customWidth="1"/>
    <col min="4335" max="4335" width="21.77734375" bestFit="1" customWidth="1"/>
    <col min="4336" max="4336" width="13.88671875" bestFit="1" customWidth="1"/>
    <col min="4337" max="4337" width="21.77734375" bestFit="1" customWidth="1"/>
    <col min="4338" max="4338" width="13.88671875" bestFit="1" customWidth="1"/>
    <col min="4339" max="4339" width="21.77734375" bestFit="1" customWidth="1"/>
    <col min="4340" max="4340" width="13.88671875" bestFit="1" customWidth="1"/>
    <col min="4341" max="4341" width="21.77734375" bestFit="1" customWidth="1"/>
    <col min="4342" max="4342" width="12.88671875" bestFit="1" customWidth="1"/>
    <col min="4343" max="4343" width="21.77734375" bestFit="1" customWidth="1"/>
    <col min="4344" max="4344" width="13.88671875" bestFit="1" customWidth="1"/>
    <col min="4345" max="4345" width="21.77734375" bestFit="1" customWidth="1"/>
    <col min="4346" max="4346" width="13.88671875" bestFit="1" customWidth="1"/>
    <col min="4347" max="4347" width="21.77734375" bestFit="1" customWidth="1"/>
    <col min="4348" max="4348" width="13.88671875" bestFit="1" customWidth="1"/>
    <col min="4349" max="4349" width="21.77734375" bestFit="1" customWidth="1"/>
    <col min="4350" max="4350" width="13.88671875" bestFit="1" customWidth="1"/>
    <col min="4351" max="4351" width="21.77734375" bestFit="1" customWidth="1"/>
    <col min="4352" max="4352" width="13.88671875" bestFit="1" customWidth="1"/>
    <col min="4353" max="4353" width="19.6640625" bestFit="1" customWidth="1"/>
    <col min="4354" max="4354" width="13.88671875" bestFit="1" customWidth="1"/>
    <col min="4355" max="4355" width="21.77734375" bestFit="1" customWidth="1"/>
    <col min="4356" max="4356" width="13.88671875" bestFit="1" customWidth="1"/>
    <col min="4357" max="4357" width="21.77734375" bestFit="1" customWidth="1"/>
    <col min="4358" max="4358" width="12.88671875" bestFit="1" customWidth="1"/>
    <col min="4359" max="4359" width="21.77734375" bestFit="1" customWidth="1"/>
    <col min="4360" max="4360" width="13.88671875" bestFit="1" customWidth="1"/>
    <col min="4361" max="4361" width="21.77734375" bestFit="1" customWidth="1"/>
    <col min="4362" max="4362" width="13.88671875" bestFit="1" customWidth="1"/>
    <col min="4363" max="4363" width="21.77734375" bestFit="1" customWidth="1"/>
    <col min="4364" max="4364" width="13.88671875" bestFit="1" customWidth="1"/>
    <col min="4365" max="4365" width="21.77734375" bestFit="1" customWidth="1"/>
    <col min="4366" max="4366" width="13.88671875" bestFit="1" customWidth="1"/>
    <col min="4367" max="4367" width="21.77734375" bestFit="1" customWidth="1"/>
    <col min="4368" max="4368" width="13.88671875" bestFit="1" customWidth="1"/>
    <col min="4369" max="4369" width="21.77734375" bestFit="1" customWidth="1"/>
    <col min="4370" max="4370" width="13.88671875" bestFit="1" customWidth="1"/>
    <col min="4371" max="4371" width="21.77734375" bestFit="1" customWidth="1"/>
    <col min="4372" max="4372" width="13.88671875" bestFit="1" customWidth="1"/>
    <col min="4373" max="4373" width="21.77734375" bestFit="1" customWidth="1"/>
    <col min="4374" max="4374" width="12.88671875" bestFit="1" customWidth="1"/>
    <col min="4375" max="4375" width="19.6640625" bestFit="1" customWidth="1"/>
    <col min="4376" max="4376" width="13.88671875" bestFit="1" customWidth="1"/>
    <col min="4377" max="4377" width="21.77734375" bestFit="1" customWidth="1"/>
    <col min="4378" max="4378" width="13.88671875" bestFit="1" customWidth="1"/>
    <col min="4379" max="4379" width="21.77734375" bestFit="1" customWidth="1"/>
    <col min="4380" max="4380" width="13.88671875" bestFit="1" customWidth="1"/>
    <col min="4381" max="4381" width="21.77734375" bestFit="1" customWidth="1"/>
    <col min="4382" max="4382" width="13.88671875" bestFit="1" customWidth="1"/>
    <col min="4383" max="4383" width="21.77734375" bestFit="1" customWidth="1"/>
    <col min="4384" max="4384" width="13.88671875" bestFit="1" customWidth="1"/>
    <col min="4385" max="4385" width="20.6640625" bestFit="1" customWidth="1"/>
    <col min="4386" max="4386" width="13.88671875" bestFit="1" customWidth="1"/>
    <col min="4387" max="4387" width="21.77734375" bestFit="1" customWidth="1"/>
    <col min="4388" max="4388" width="13.88671875" bestFit="1" customWidth="1"/>
    <col min="4389" max="4389" width="21.77734375" bestFit="1" customWidth="1"/>
    <col min="4390" max="4390" width="13.88671875" bestFit="1" customWidth="1"/>
    <col min="4391" max="4391" width="21.77734375" bestFit="1" customWidth="1"/>
    <col min="4392" max="4392" width="13.88671875" bestFit="1" customWidth="1"/>
    <col min="4393" max="4393" width="21.77734375" bestFit="1" customWidth="1"/>
    <col min="4394" max="4394" width="13.88671875" bestFit="1" customWidth="1"/>
    <col min="4395" max="4395" width="21.77734375" bestFit="1" customWidth="1"/>
    <col min="4396" max="4396" width="13.88671875" bestFit="1" customWidth="1"/>
    <col min="4397" max="4397" width="19.6640625" bestFit="1" customWidth="1"/>
    <col min="4398" max="4398" width="13.88671875" bestFit="1" customWidth="1"/>
    <col min="4399" max="4399" width="21.77734375" bestFit="1" customWidth="1"/>
    <col min="4400" max="4400" width="13.88671875" bestFit="1" customWidth="1"/>
    <col min="4401" max="4401" width="21.77734375" bestFit="1" customWidth="1"/>
    <col min="4402" max="4402" width="13.88671875" bestFit="1" customWidth="1"/>
    <col min="4403" max="4403" width="20.6640625" bestFit="1" customWidth="1"/>
    <col min="4404" max="4404" width="13.88671875" bestFit="1" customWidth="1"/>
    <col min="4405" max="4405" width="21.77734375" bestFit="1" customWidth="1"/>
    <col min="4406" max="4406" width="13.88671875" bestFit="1" customWidth="1"/>
    <col min="4407" max="4407" width="21.77734375" bestFit="1" customWidth="1"/>
    <col min="4408" max="4408" width="13.88671875" bestFit="1" customWidth="1"/>
    <col min="4409" max="4409" width="21.77734375" bestFit="1" customWidth="1"/>
    <col min="4410" max="4410" width="13.88671875" bestFit="1" customWidth="1"/>
    <col min="4411" max="4411" width="21.77734375" bestFit="1" customWidth="1"/>
    <col min="4412" max="4412" width="6.88671875" bestFit="1" customWidth="1"/>
    <col min="4413" max="4413" width="9.88671875" bestFit="1" customWidth="1"/>
    <col min="4414" max="4414" width="13.88671875" bestFit="1" customWidth="1"/>
    <col min="4415" max="4415" width="21.77734375" bestFit="1" customWidth="1"/>
    <col min="4416" max="4416" width="13.88671875" bestFit="1" customWidth="1"/>
    <col min="4417" max="4417" width="21.77734375" bestFit="1" customWidth="1"/>
    <col min="4418" max="4418" width="13.88671875" bestFit="1" customWidth="1"/>
    <col min="4419" max="4419" width="21.77734375" bestFit="1" customWidth="1"/>
    <col min="4420" max="4420" width="13.88671875" bestFit="1" customWidth="1"/>
    <col min="4421" max="4421" width="21.77734375" bestFit="1" customWidth="1"/>
    <col min="4422" max="4422" width="13.88671875" bestFit="1" customWidth="1"/>
    <col min="4423" max="4423" width="21.77734375" bestFit="1" customWidth="1"/>
    <col min="4424" max="4424" width="13.88671875" bestFit="1" customWidth="1"/>
    <col min="4425" max="4425" width="19.6640625" bestFit="1" customWidth="1"/>
    <col min="4426" max="4426" width="13.88671875" bestFit="1" customWidth="1"/>
    <col min="4427" max="4427" width="21.77734375" bestFit="1" customWidth="1"/>
    <col min="4428" max="4428" width="13.88671875" bestFit="1" customWidth="1"/>
    <col min="4429" max="4429" width="21.77734375" bestFit="1" customWidth="1"/>
    <col min="4430" max="4430" width="13.88671875" bestFit="1" customWidth="1"/>
    <col min="4431" max="4431" width="21.77734375" bestFit="1" customWidth="1"/>
    <col min="4432" max="4432" width="13.88671875" bestFit="1" customWidth="1"/>
    <col min="4433" max="4433" width="21.77734375" bestFit="1" customWidth="1"/>
    <col min="4434" max="4434" width="13.88671875" bestFit="1" customWidth="1"/>
    <col min="4435" max="4435" width="21.77734375" bestFit="1" customWidth="1"/>
    <col min="4436" max="4436" width="13.88671875" bestFit="1" customWidth="1"/>
    <col min="4437" max="4437" width="20.6640625" bestFit="1" customWidth="1"/>
    <col min="4438" max="4438" width="13.88671875" bestFit="1" customWidth="1"/>
    <col min="4439" max="4439" width="5" bestFit="1" customWidth="1"/>
    <col min="4440" max="4440" width="21.77734375" bestFit="1" customWidth="1"/>
    <col min="4441" max="4441" width="13.88671875" bestFit="1" customWidth="1"/>
    <col min="4442" max="4442" width="21.77734375" bestFit="1" customWidth="1"/>
    <col min="4443" max="4443" width="13.88671875" bestFit="1" customWidth="1"/>
    <col min="4444" max="4444" width="21.77734375" bestFit="1" customWidth="1"/>
    <col min="4445" max="4445" width="13.88671875" bestFit="1" customWidth="1"/>
    <col min="4446" max="4446" width="21.77734375" bestFit="1" customWidth="1"/>
    <col min="4447" max="4447" width="13.88671875" bestFit="1" customWidth="1"/>
    <col min="4448" max="4448" width="21.77734375" bestFit="1" customWidth="1"/>
    <col min="4449" max="4449" width="13.88671875" bestFit="1" customWidth="1"/>
    <col min="4450" max="4450" width="21.77734375" bestFit="1" customWidth="1"/>
    <col min="4451" max="4451" width="12.88671875" bestFit="1" customWidth="1"/>
    <col min="4452" max="4452" width="21.77734375" bestFit="1" customWidth="1"/>
    <col min="4453" max="4453" width="13.88671875" bestFit="1" customWidth="1"/>
    <col min="4454" max="4454" width="21.77734375" bestFit="1" customWidth="1"/>
    <col min="4455" max="4455" width="13.88671875" bestFit="1" customWidth="1"/>
    <col min="4456" max="4456" width="21.77734375" bestFit="1" customWidth="1"/>
    <col min="4457" max="4457" width="13.88671875" bestFit="1" customWidth="1"/>
    <col min="4458" max="4458" width="21.77734375" bestFit="1" customWidth="1"/>
    <col min="4459" max="4459" width="13.88671875" bestFit="1" customWidth="1"/>
    <col min="4460" max="4460" width="21.77734375" bestFit="1" customWidth="1"/>
    <col min="4461" max="4461" width="13.88671875" bestFit="1" customWidth="1"/>
    <col min="4462" max="4462" width="21.77734375" bestFit="1" customWidth="1"/>
    <col min="4463" max="4463" width="13.88671875" bestFit="1" customWidth="1"/>
    <col min="4464" max="4464" width="21.77734375" bestFit="1" customWidth="1"/>
    <col min="4465" max="4465" width="13.88671875" bestFit="1" customWidth="1"/>
    <col min="4466" max="4466" width="21.77734375" bestFit="1" customWidth="1"/>
    <col min="4467" max="4467" width="13.88671875" bestFit="1" customWidth="1"/>
    <col min="4468" max="4468" width="21.77734375" bestFit="1" customWidth="1"/>
    <col min="4469" max="4469" width="13.88671875" bestFit="1" customWidth="1"/>
    <col min="4470" max="4470" width="21.77734375" bestFit="1" customWidth="1"/>
    <col min="4471" max="4471" width="13.88671875" bestFit="1" customWidth="1"/>
    <col min="4472" max="4472" width="21.77734375" bestFit="1" customWidth="1"/>
    <col min="4473" max="4473" width="13.88671875" bestFit="1" customWidth="1"/>
    <col min="4474" max="4474" width="21.77734375" bestFit="1" customWidth="1"/>
    <col min="4475" max="4475" width="6.88671875" bestFit="1" customWidth="1"/>
    <col min="4476" max="4476" width="9.88671875" bestFit="1" customWidth="1"/>
    <col min="4477" max="4477" width="13.88671875" bestFit="1" customWidth="1"/>
    <col min="4478" max="4478" width="21.77734375" bestFit="1" customWidth="1"/>
    <col min="4479" max="4479" width="13.88671875" bestFit="1" customWidth="1"/>
    <col min="4480" max="4480" width="21.77734375" bestFit="1" customWidth="1"/>
    <col min="4481" max="4481" width="13.88671875" bestFit="1" customWidth="1"/>
    <col min="4482" max="4482" width="21.77734375" bestFit="1" customWidth="1"/>
    <col min="4483" max="4483" width="13.88671875" bestFit="1" customWidth="1"/>
    <col min="4484" max="4484" width="21.77734375" bestFit="1" customWidth="1"/>
    <col min="4485" max="4485" width="13.88671875" bestFit="1" customWidth="1"/>
    <col min="4486" max="4486" width="21.77734375" bestFit="1" customWidth="1"/>
    <col min="4487" max="4487" width="13.88671875" bestFit="1" customWidth="1"/>
    <col min="4488" max="4488" width="21.77734375" bestFit="1" customWidth="1"/>
    <col min="4489" max="4489" width="13.88671875" bestFit="1" customWidth="1"/>
    <col min="4490" max="4490" width="21.77734375" bestFit="1" customWidth="1"/>
    <col min="4491" max="4491" width="13.88671875" bestFit="1" customWidth="1"/>
    <col min="4492" max="4492" width="21.77734375" bestFit="1" customWidth="1"/>
    <col min="4493" max="4493" width="13.88671875" bestFit="1" customWidth="1"/>
    <col min="4494" max="4494" width="21.77734375" bestFit="1" customWidth="1"/>
    <col min="4495" max="4495" width="13.88671875" bestFit="1" customWidth="1"/>
    <col min="4496" max="4496" width="21.77734375" bestFit="1" customWidth="1"/>
    <col min="4497" max="4497" width="13.88671875" bestFit="1" customWidth="1"/>
    <col min="4498" max="4498" width="21.77734375" bestFit="1" customWidth="1"/>
    <col min="4499" max="4499" width="13.88671875" bestFit="1" customWidth="1"/>
    <col min="4500" max="4500" width="21.77734375" bestFit="1" customWidth="1"/>
    <col min="4501" max="4501" width="13.88671875" bestFit="1" customWidth="1"/>
    <col min="4502" max="4502" width="21.77734375" bestFit="1" customWidth="1"/>
    <col min="4503" max="4503" width="13.88671875" bestFit="1" customWidth="1"/>
    <col min="4504" max="4504" width="21.77734375" bestFit="1" customWidth="1"/>
    <col min="4505" max="4505" width="13.88671875" bestFit="1" customWidth="1"/>
    <col min="4506" max="4506" width="21.77734375" bestFit="1" customWidth="1"/>
    <col min="4507" max="4507" width="13.88671875" bestFit="1" customWidth="1"/>
    <col min="4508" max="4508" width="21.77734375" bestFit="1" customWidth="1"/>
    <col min="4509" max="4509" width="13.88671875" bestFit="1" customWidth="1"/>
    <col min="4510" max="4510" width="21.77734375" bestFit="1" customWidth="1"/>
    <col min="4511" max="4511" width="13.88671875" bestFit="1" customWidth="1"/>
    <col min="4512" max="4512" width="20.6640625" bestFit="1" customWidth="1"/>
    <col min="4513" max="4513" width="13.88671875" bestFit="1" customWidth="1"/>
    <col min="4514" max="4514" width="21.77734375" bestFit="1" customWidth="1"/>
    <col min="4515" max="4515" width="13.88671875" bestFit="1" customWidth="1"/>
    <col min="4516" max="4516" width="21.77734375" bestFit="1" customWidth="1"/>
    <col min="4517" max="4517" width="13.88671875" bestFit="1" customWidth="1"/>
    <col min="4518" max="4518" width="21.77734375" bestFit="1" customWidth="1"/>
    <col min="4519" max="4519" width="13.88671875" bestFit="1" customWidth="1"/>
    <col min="4520" max="4520" width="21.77734375" bestFit="1" customWidth="1"/>
    <col min="4521" max="4521" width="13.88671875" bestFit="1" customWidth="1"/>
    <col min="4522" max="4522" width="21.77734375" bestFit="1" customWidth="1"/>
    <col min="4523" max="4523" width="11.88671875" bestFit="1" customWidth="1"/>
    <col min="4524" max="4524" width="21.77734375" bestFit="1" customWidth="1"/>
    <col min="4525" max="4525" width="13.88671875" bestFit="1" customWidth="1"/>
    <col min="4526" max="4526" width="21.77734375" bestFit="1" customWidth="1"/>
    <col min="4527" max="4527" width="13.88671875" bestFit="1" customWidth="1"/>
    <col min="4528" max="4528" width="21.77734375" bestFit="1" customWidth="1"/>
    <col min="4529" max="4529" width="13.88671875" bestFit="1" customWidth="1"/>
    <col min="4530" max="4530" width="21.77734375" bestFit="1" customWidth="1"/>
    <col min="4531" max="4531" width="12.88671875" bestFit="1" customWidth="1"/>
    <col min="4532" max="4532" width="21.77734375" bestFit="1" customWidth="1"/>
    <col min="4533" max="4533" width="13.88671875" bestFit="1" customWidth="1"/>
    <col min="4534" max="4534" width="21.77734375" bestFit="1" customWidth="1"/>
    <col min="4535" max="4535" width="13.88671875" bestFit="1" customWidth="1"/>
    <col min="4536" max="4536" width="20.6640625" bestFit="1" customWidth="1"/>
    <col min="4537" max="4537" width="13.88671875" bestFit="1" customWidth="1"/>
    <col min="4538" max="4538" width="21.77734375" bestFit="1" customWidth="1"/>
    <col min="4539" max="4539" width="13.88671875" bestFit="1" customWidth="1"/>
    <col min="4540" max="4540" width="21.77734375" bestFit="1" customWidth="1"/>
    <col min="4541" max="4541" width="13.88671875" bestFit="1" customWidth="1"/>
    <col min="4542" max="4542" width="21.77734375" bestFit="1" customWidth="1"/>
    <col min="4543" max="4543" width="13.88671875" bestFit="1" customWidth="1"/>
    <col min="4544" max="4544" width="20.6640625" bestFit="1" customWidth="1"/>
    <col min="4545" max="4545" width="13.88671875" bestFit="1" customWidth="1"/>
    <col min="4546" max="4546" width="21.77734375" bestFit="1" customWidth="1"/>
    <col min="4547" max="4547" width="13.88671875" bestFit="1" customWidth="1"/>
    <col min="4548" max="4548" width="21.77734375" bestFit="1" customWidth="1"/>
    <col min="4549" max="4549" width="13.88671875" bestFit="1" customWidth="1"/>
    <col min="4550" max="4550" width="21.77734375" bestFit="1" customWidth="1"/>
    <col min="4551" max="4551" width="13.88671875" bestFit="1" customWidth="1"/>
    <col min="4552" max="4552" width="21.77734375" bestFit="1" customWidth="1"/>
    <col min="4553" max="4553" width="13.88671875" bestFit="1" customWidth="1"/>
    <col min="4554" max="4554" width="21.77734375" bestFit="1" customWidth="1"/>
    <col min="4555" max="4555" width="13.88671875" bestFit="1" customWidth="1"/>
    <col min="4556" max="4556" width="21.77734375" bestFit="1" customWidth="1"/>
    <col min="4557" max="4557" width="13.88671875" bestFit="1" customWidth="1"/>
    <col min="4558" max="4558" width="21.77734375" bestFit="1" customWidth="1"/>
    <col min="4559" max="4559" width="13.88671875" bestFit="1" customWidth="1"/>
    <col min="4560" max="4560" width="21.77734375" bestFit="1" customWidth="1"/>
    <col min="4561" max="4561" width="13.88671875" bestFit="1" customWidth="1"/>
    <col min="4562" max="4562" width="21.77734375" bestFit="1" customWidth="1"/>
    <col min="4563" max="4563" width="13.88671875" bestFit="1" customWidth="1"/>
    <col min="4564" max="4564" width="21.77734375" bestFit="1" customWidth="1"/>
    <col min="4565" max="4565" width="13.88671875" bestFit="1" customWidth="1"/>
    <col min="4566" max="4566" width="21.77734375" bestFit="1" customWidth="1"/>
    <col min="4567" max="4567" width="13.88671875" bestFit="1" customWidth="1"/>
    <col min="4568" max="4568" width="21.77734375" bestFit="1" customWidth="1"/>
    <col min="4569" max="4569" width="13.88671875" bestFit="1" customWidth="1"/>
    <col min="4570" max="4570" width="21.77734375" bestFit="1" customWidth="1"/>
    <col min="4571" max="4571" width="13.88671875" bestFit="1" customWidth="1"/>
    <col min="4572" max="4572" width="21.77734375" bestFit="1" customWidth="1"/>
    <col min="4573" max="4573" width="13.88671875" bestFit="1" customWidth="1"/>
    <col min="4574" max="4574" width="21.77734375" bestFit="1" customWidth="1"/>
    <col min="4575" max="4575" width="13.88671875" bestFit="1" customWidth="1"/>
    <col min="4576" max="4576" width="20.6640625" bestFit="1" customWidth="1"/>
    <col min="4577" max="4577" width="13.88671875" bestFit="1" customWidth="1"/>
    <col min="4578" max="4578" width="21.77734375" bestFit="1" customWidth="1"/>
    <col min="4579" max="4579" width="13.88671875" bestFit="1" customWidth="1"/>
    <col min="4580" max="4580" width="21.77734375" bestFit="1" customWidth="1"/>
    <col min="4581" max="4581" width="13.88671875" bestFit="1" customWidth="1"/>
    <col min="4582" max="4582" width="21.77734375" bestFit="1" customWidth="1"/>
    <col min="4583" max="4583" width="13.88671875" bestFit="1" customWidth="1"/>
    <col min="4584" max="4584" width="21.77734375" bestFit="1" customWidth="1"/>
    <col min="4585" max="4585" width="13.88671875" bestFit="1" customWidth="1"/>
    <col min="4586" max="4586" width="21.77734375" bestFit="1" customWidth="1"/>
    <col min="4587" max="4587" width="12.88671875" bestFit="1" customWidth="1"/>
    <col min="4588" max="4588" width="21.77734375" bestFit="1" customWidth="1"/>
    <col min="4589" max="4589" width="13.88671875" bestFit="1" customWidth="1"/>
    <col min="4590" max="4590" width="21.77734375" bestFit="1" customWidth="1"/>
    <col min="4591" max="4591" width="13.88671875" bestFit="1" customWidth="1"/>
    <col min="4592" max="4592" width="21.77734375" bestFit="1" customWidth="1"/>
    <col min="4593" max="4593" width="13.88671875" bestFit="1" customWidth="1"/>
    <col min="4594" max="4594" width="21.77734375" bestFit="1" customWidth="1"/>
    <col min="4595" max="4595" width="13.88671875" bestFit="1" customWidth="1"/>
    <col min="4596" max="4596" width="21.77734375" bestFit="1" customWidth="1"/>
    <col min="4597" max="4597" width="13.88671875" bestFit="1" customWidth="1"/>
    <col min="4598" max="4598" width="21.77734375" bestFit="1" customWidth="1"/>
    <col min="4599" max="4599" width="13.88671875" bestFit="1" customWidth="1"/>
    <col min="4600" max="4600" width="21.77734375" bestFit="1" customWidth="1"/>
    <col min="4601" max="4601" width="13.88671875" bestFit="1" customWidth="1"/>
    <col min="4602" max="4602" width="21.77734375" bestFit="1" customWidth="1"/>
    <col min="4603" max="4603" width="13.88671875" bestFit="1" customWidth="1"/>
    <col min="4604" max="4604" width="21.77734375" bestFit="1" customWidth="1"/>
    <col min="4605" max="4605" width="13.88671875" bestFit="1" customWidth="1"/>
    <col min="4606" max="4606" width="21.77734375" bestFit="1" customWidth="1"/>
    <col min="4607" max="4607" width="6.88671875" bestFit="1" customWidth="1"/>
    <col min="4608" max="4608" width="4" bestFit="1" customWidth="1"/>
    <col min="4609" max="4609" width="9.88671875" bestFit="1" customWidth="1"/>
    <col min="4610" max="4610" width="6.88671875" bestFit="1" customWidth="1"/>
    <col min="4611" max="4611" width="9.88671875" bestFit="1" customWidth="1"/>
    <col min="4612" max="4612" width="13.88671875" bestFit="1" customWidth="1"/>
    <col min="4613" max="4613" width="21.77734375" bestFit="1" customWidth="1"/>
    <col min="4614" max="4614" width="13.88671875" bestFit="1" customWidth="1"/>
    <col min="4615" max="4615" width="21.77734375" bestFit="1" customWidth="1"/>
    <col min="4616" max="4616" width="13.88671875" bestFit="1" customWidth="1"/>
    <col min="4617" max="4617" width="21.77734375" bestFit="1" customWidth="1"/>
    <col min="4618" max="4618" width="13.88671875" bestFit="1" customWidth="1"/>
    <col min="4619" max="4619" width="21.77734375" bestFit="1" customWidth="1"/>
    <col min="4620" max="4620" width="13.88671875" bestFit="1" customWidth="1"/>
    <col min="4621" max="4621" width="21.77734375" bestFit="1" customWidth="1"/>
    <col min="4622" max="4622" width="13.88671875" bestFit="1" customWidth="1"/>
    <col min="4623" max="4623" width="21.77734375" bestFit="1" customWidth="1"/>
    <col min="4624" max="4624" width="13.88671875" bestFit="1" customWidth="1"/>
    <col min="4625" max="4625" width="21.77734375" bestFit="1" customWidth="1"/>
    <col min="4626" max="4626" width="13.88671875" bestFit="1" customWidth="1"/>
    <col min="4627" max="4627" width="20.6640625" bestFit="1" customWidth="1"/>
    <col min="4628" max="4628" width="13.88671875" bestFit="1" customWidth="1"/>
    <col min="4629" max="4629" width="21.77734375" bestFit="1" customWidth="1"/>
    <col min="4630" max="4630" width="13.88671875" bestFit="1" customWidth="1"/>
    <col min="4631" max="4631" width="21.77734375" bestFit="1" customWidth="1"/>
    <col min="4632" max="4632" width="13.88671875" bestFit="1" customWidth="1"/>
    <col min="4633" max="4633" width="21.77734375" bestFit="1" customWidth="1"/>
    <col min="4634" max="4634" width="12.88671875" bestFit="1" customWidth="1"/>
    <col min="4635" max="4635" width="21.77734375" bestFit="1" customWidth="1"/>
    <col min="4636" max="4636" width="13.88671875" bestFit="1" customWidth="1"/>
    <col min="4637" max="4637" width="21.77734375" bestFit="1" customWidth="1"/>
    <col min="4638" max="4638" width="13.88671875" bestFit="1" customWidth="1"/>
    <col min="4639" max="4639" width="21.77734375" bestFit="1" customWidth="1"/>
    <col min="4640" max="4640" width="13.88671875" bestFit="1" customWidth="1"/>
    <col min="4641" max="4641" width="21.77734375" bestFit="1" customWidth="1"/>
    <col min="4642" max="4642" width="12.88671875" bestFit="1" customWidth="1"/>
    <col min="4643" max="4643" width="20.6640625" bestFit="1" customWidth="1"/>
    <col min="4644" max="4644" width="13.88671875" bestFit="1" customWidth="1"/>
    <col min="4645" max="4645" width="21.77734375" bestFit="1" customWidth="1"/>
    <col min="4646" max="4646" width="13.88671875" bestFit="1" customWidth="1"/>
    <col min="4647" max="4647" width="21.77734375" bestFit="1" customWidth="1"/>
    <col min="4648" max="4648" width="13.88671875" bestFit="1" customWidth="1"/>
    <col min="4649" max="4649" width="20.6640625" bestFit="1" customWidth="1"/>
    <col min="4650" max="4650" width="13.88671875" bestFit="1" customWidth="1"/>
    <col min="4651" max="4651" width="21.77734375" bestFit="1" customWidth="1"/>
    <col min="4652" max="4652" width="13.88671875" bestFit="1" customWidth="1"/>
    <col min="4653" max="4653" width="21.77734375" bestFit="1" customWidth="1"/>
    <col min="4654" max="4654" width="13.88671875" bestFit="1" customWidth="1"/>
    <col min="4655" max="4655" width="21.77734375" bestFit="1" customWidth="1"/>
    <col min="4656" max="4656" width="13.88671875" bestFit="1" customWidth="1"/>
    <col min="4657" max="4657" width="21.77734375" bestFit="1" customWidth="1"/>
    <col min="4658" max="4658" width="13.88671875" bestFit="1" customWidth="1"/>
    <col min="4659" max="4659" width="21.77734375" bestFit="1" customWidth="1"/>
    <col min="4660" max="4660" width="13.88671875" bestFit="1" customWidth="1"/>
    <col min="4661" max="4661" width="21.77734375" bestFit="1" customWidth="1"/>
    <col min="4662" max="4662" width="12.88671875" bestFit="1" customWidth="1"/>
    <col min="4663" max="4663" width="21.77734375" bestFit="1" customWidth="1"/>
    <col min="4664" max="4664" width="13.88671875" bestFit="1" customWidth="1"/>
    <col min="4665" max="4665" width="21.77734375" bestFit="1" customWidth="1"/>
    <col min="4666" max="4666" width="6.88671875" bestFit="1" customWidth="1"/>
    <col min="4667" max="4667" width="9.88671875" bestFit="1" customWidth="1"/>
    <col min="4668" max="4668" width="13.88671875" bestFit="1" customWidth="1"/>
    <col min="4669" max="4669" width="21.77734375" bestFit="1" customWidth="1"/>
    <col min="4670" max="4670" width="11.88671875" bestFit="1" customWidth="1"/>
    <col min="4671" max="4671" width="19.6640625" bestFit="1" customWidth="1"/>
    <col min="4672" max="4672" width="13.88671875" bestFit="1" customWidth="1"/>
    <col min="4673" max="4673" width="21.77734375" bestFit="1" customWidth="1"/>
    <col min="4674" max="4674" width="13.88671875" bestFit="1" customWidth="1"/>
    <col min="4675" max="4675" width="21.77734375" bestFit="1" customWidth="1"/>
    <col min="4676" max="4676" width="13.88671875" bestFit="1" customWidth="1"/>
    <col min="4677" max="4677" width="21.77734375" bestFit="1" customWidth="1"/>
    <col min="4678" max="4678" width="13.88671875" bestFit="1" customWidth="1"/>
    <col min="4679" max="4679" width="21.77734375" bestFit="1" customWidth="1"/>
    <col min="4680" max="4680" width="13.88671875" bestFit="1" customWidth="1"/>
    <col min="4681" max="4681" width="21.77734375" bestFit="1" customWidth="1"/>
    <col min="4682" max="4682" width="13.88671875" bestFit="1" customWidth="1"/>
    <col min="4683" max="4683" width="20.6640625" bestFit="1" customWidth="1"/>
    <col min="4684" max="4684" width="13.88671875" bestFit="1" customWidth="1"/>
    <col min="4685" max="4685" width="21.77734375" bestFit="1" customWidth="1"/>
    <col min="4686" max="4686" width="13.88671875" bestFit="1" customWidth="1"/>
    <col min="4687" max="4687" width="21.77734375" bestFit="1" customWidth="1"/>
    <col min="4688" max="4688" width="13.88671875" bestFit="1" customWidth="1"/>
    <col min="4689" max="4689" width="21.77734375" bestFit="1" customWidth="1"/>
    <col min="4690" max="4690" width="12.88671875" bestFit="1" customWidth="1"/>
    <col min="4691" max="4691" width="21.77734375" bestFit="1" customWidth="1"/>
    <col min="4692" max="4692" width="13.88671875" bestFit="1" customWidth="1"/>
    <col min="4693" max="4693" width="21.77734375" bestFit="1" customWidth="1"/>
    <col min="4694" max="4694" width="13.88671875" bestFit="1" customWidth="1"/>
    <col min="4695" max="4695" width="21.77734375" bestFit="1" customWidth="1"/>
    <col min="4696" max="4696" width="13.88671875" bestFit="1" customWidth="1"/>
    <col min="4697" max="4697" width="21.77734375" bestFit="1" customWidth="1"/>
    <col min="4698" max="4698" width="13.88671875" bestFit="1" customWidth="1"/>
    <col min="4699" max="4699" width="21.77734375" bestFit="1" customWidth="1"/>
    <col min="4700" max="4700" width="13.88671875" bestFit="1" customWidth="1"/>
    <col min="4701" max="4701" width="21.77734375" bestFit="1" customWidth="1"/>
    <col min="4702" max="4702" width="13.88671875" bestFit="1" customWidth="1"/>
    <col min="4703" max="4703" width="21.77734375" bestFit="1" customWidth="1"/>
    <col min="4704" max="4704" width="6.88671875" bestFit="1" customWidth="1"/>
    <col min="4705" max="4705" width="9.88671875" bestFit="1" customWidth="1"/>
    <col min="4706" max="4706" width="13.88671875" bestFit="1" customWidth="1"/>
    <col min="4707" max="4707" width="21.77734375" bestFit="1" customWidth="1"/>
    <col min="4708" max="4708" width="13.88671875" bestFit="1" customWidth="1"/>
    <col min="4709" max="4709" width="21.77734375" bestFit="1" customWidth="1"/>
    <col min="4710" max="4710" width="13.88671875" bestFit="1" customWidth="1"/>
    <col min="4711" max="4711" width="21.77734375" bestFit="1" customWidth="1"/>
    <col min="4712" max="4712" width="13.88671875" bestFit="1" customWidth="1"/>
    <col min="4713" max="4713" width="21.77734375" bestFit="1" customWidth="1"/>
    <col min="4714" max="4714" width="13.88671875" bestFit="1" customWidth="1"/>
    <col min="4715" max="4715" width="21.77734375" bestFit="1" customWidth="1"/>
    <col min="4716" max="4716" width="13.88671875" bestFit="1" customWidth="1"/>
    <col min="4717" max="4717" width="21.77734375" bestFit="1" customWidth="1"/>
    <col min="4718" max="4718" width="12.88671875" bestFit="1" customWidth="1"/>
    <col min="4719" max="4719" width="20.6640625" bestFit="1" customWidth="1"/>
    <col min="4720" max="4720" width="13.88671875" bestFit="1" customWidth="1"/>
    <col min="4721" max="4721" width="21.77734375" bestFit="1" customWidth="1"/>
    <col min="4722" max="4722" width="13.88671875" bestFit="1" customWidth="1"/>
    <col min="4723" max="4723" width="21.77734375" bestFit="1" customWidth="1"/>
    <col min="4724" max="4724" width="13.88671875" bestFit="1" customWidth="1"/>
    <col min="4725" max="4725" width="21.77734375" bestFit="1" customWidth="1"/>
    <col min="4726" max="4726" width="13.88671875" bestFit="1" customWidth="1"/>
    <col min="4727" max="4727" width="21.77734375" bestFit="1" customWidth="1"/>
    <col min="4728" max="4728" width="13.88671875" bestFit="1" customWidth="1"/>
    <col min="4729" max="4729" width="21.77734375" bestFit="1" customWidth="1"/>
    <col min="4730" max="4730" width="13.88671875" bestFit="1" customWidth="1"/>
    <col min="4731" max="4731" width="21.77734375" bestFit="1" customWidth="1"/>
    <col min="4732" max="4732" width="13.88671875" bestFit="1" customWidth="1"/>
    <col min="4733" max="4733" width="20.6640625" bestFit="1" customWidth="1"/>
    <col min="4734" max="4734" width="13.88671875" bestFit="1" customWidth="1"/>
    <col min="4735" max="4735" width="21.77734375" bestFit="1" customWidth="1"/>
    <col min="4736" max="4736" width="12.88671875" bestFit="1" customWidth="1"/>
    <col min="4737" max="4737" width="21.77734375" bestFit="1" customWidth="1"/>
    <col min="4738" max="4738" width="13.88671875" bestFit="1" customWidth="1"/>
    <col min="4739" max="4739" width="21.77734375" bestFit="1" customWidth="1"/>
    <col min="4740" max="4740" width="13.88671875" bestFit="1" customWidth="1"/>
    <col min="4741" max="4741" width="21.77734375" bestFit="1" customWidth="1"/>
    <col min="4742" max="4742" width="13.88671875" bestFit="1" customWidth="1"/>
    <col min="4743" max="4743" width="21.77734375" bestFit="1" customWidth="1"/>
    <col min="4744" max="4744" width="13.88671875" bestFit="1" customWidth="1"/>
    <col min="4745" max="4745" width="21.77734375" bestFit="1" customWidth="1"/>
    <col min="4746" max="4746" width="13.88671875" bestFit="1" customWidth="1"/>
    <col min="4747" max="4747" width="21.77734375" bestFit="1" customWidth="1"/>
    <col min="4748" max="4748" width="13.88671875" bestFit="1" customWidth="1"/>
    <col min="4749" max="4749" width="21.77734375" bestFit="1" customWidth="1"/>
    <col min="4750" max="4750" width="13.88671875" bestFit="1" customWidth="1"/>
    <col min="4751" max="4751" width="21.77734375" bestFit="1" customWidth="1"/>
    <col min="4752" max="4752" width="13.88671875" bestFit="1" customWidth="1"/>
    <col min="4753" max="4753" width="21.77734375" bestFit="1" customWidth="1"/>
    <col min="4754" max="4754" width="6.88671875" bestFit="1" customWidth="1"/>
    <col min="4755" max="4755" width="9.88671875" bestFit="1" customWidth="1"/>
    <col min="4756" max="4756" width="12.88671875" bestFit="1" customWidth="1"/>
    <col min="4757" max="4757" width="21.77734375" bestFit="1" customWidth="1"/>
    <col min="4758" max="4758" width="13.88671875" bestFit="1" customWidth="1"/>
    <col min="4759" max="4759" width="21.77734375" bestFit="1" customWidth="1"/>
    <col min="4760" max="4760" width="13.88671875" bestFit="1" customWidth="1"/>
    <col min="4761" max="4761" width="21.77734375" bestFit="1" customWidth="1"/>
    <col min="4762" max="4762" width="13.88671875" bestFit="1" customWidth="1"/>
    <col min="4763" max="4763" width="21.77734375" bestFit="1" customWidth="1"/>
    <col min="4764" max="4764" width="13.88671875" bestFit="1" customWidth="1"/>
    <col min="4765" max="4765" width="21.77734375" bestFit="1" customWidth="1"/>
    <col min="4766" max="4766" width="13.88671875" bestFit="1" customWidth="1"/>
    <col min="4767" max="4767" width="21.77734375" bestFit="1" customWidth="1"/>
    <col min="4768" max="4768" width="13.88671875" bestFit="1" customWidth="1"/>
    <col min="4769" max="4769" width="20.6640625" bestFit="1" customWidth="1"/>
    <col min="4770" max="4770" width="13.88671875" bestFit="1" customWidth="1"/>
    <col min="4771" max="4771" width="21.77734375" bestFit="1" customWidth="1"/>
    <col min="4772" max="4772" width="12.88671875" bestFit="1" customWidth="1"/>
    <col min="4773" max="4773" width="20.6640625" bestFit="1" customWidth="1"/>
    <col min="4774" max="4774" width="13.88671875" bestFit="1" customWidth="1"/>
    <col min="4775" max="4775" width="21.77734375" bestFit="1" customWidth="1"/>
    <col min="4776" max="4776" width="13.88671875" bestFit="1" customWidth="1"/>
    <col min="4777" max="4777" width="21.77734375" bestFit="1" customWidth="1"/>
    <col min="4778" max="4778" width="13.88671875" bestFit="1" customWidth="1"/>
    <col min="4779" max="4779" width="21.77734375" bestFit="1" customWidth="1"/>
    <col min="4780" max="4780" width="13.88671875" bestFit="1" customWidth="1"/>
    <col min="4781" max="4781" width="20.6640625" bestFit="1" customWidth="1"/>
    <col min="4782" max="4782" width="13.88671875" bestFit="1" customWidth="1"/>
    <col min="4783" max="4783" width="21.77734375" bestFit="1" customWidth="1"/>
    <col min="4784" max="4784" width="12.88671875" bestFit="1" customWidth="1"/>
    <col min="4785" max="4785" width="21.77734375" bestFit="1" customWidth="1"/>
    <col min="4786" max="4786" width="13.88671875" bestFit="1" customWidth="1"/>
    <col min="4787" max="4787" width="21.77734375" bestFit="1" customWidth="1"/>
    <col min="4788" max="4788" width="13.88671875" bestFit="1" customWidth="1"/>
    <col min="4789" max="4789" width="21.77734375" bestFit="1" customWidth="1"/>
    <col min="4790" max="4790" width="13.88671875" bestFit="1" customWidth="1"/>
    <col min="4791" max="4791" width="21.77734375" bestFit="1" customWidth="1"/>
    <col min="4792" max="4792" width="12.88671875" bestFit="1" customWidth="1"/>
    <col min="4793" max="4793" width="21.77734375" bestFit="1" customWidth="1"/>
    <col min="4794" max="4794" width="12.88671875" bestFit="1" customWidth="1"/>
    <col min="4795" max="4795" width="21.77734375" bestFit="1" customWidth="1"/>
    <col min="4796" max="4796" width="13.88671875" bestFit="1" customWidth="1"/>
    <col min="4797" max="4797" width="21.77734375" bestFit="1" customWidth="1"/>
    <col min="4798" max="4798" width="6.88671875" bestFit="1" customWidth="1"/>
    <col min="4799" max="4799" width="9.88671875" bestFit="1" customWidth="1"/>
    <col min="4800" max="4800" width="13.88671875" bestFit="1" customWidth="1"/>
    <col min="4801" max="4801" width="21.77734375" bestFit="1" customWidth="1"/>
    <col min="4802" max="4802" width="12.88671875" bestFit="1" customWidth="1"/>
    <col min="4803" max="4803" width="21.77734375" bestFit="1" customWidth="1"/>
    <col min="4804" max="4804" width="13.88671875" bestFit="1" customWidth="1"/>
    <col min="4805" max="4805" width="21.77734375" bestFit="1" customWidth="1"/>
    <col min="4806" max="4806" width="13.88671875" bestFit="1" customWidth="1"/>
    <col min="4807" max="4807" width="21.77734375" bestFit="1" customWidth="1"/>
    <col min="4808" max="4808" width="13.88671875" bestFit="1" customWidth="1"/>
    <col min="4809" max="4809" width="21.77734375" bestFit="1" customWidth="1"/>
    <col min="4810" max="4810" width="13.88671875" bestFit="1" customWidth="1"/>
    <col min="4811" max="4811" width="21.77734375" bestFit="1" customWidth="1"/>
    <col min="4812" max="4812" width="13.88671875" bestFit="1" customWidth="1"/>
    <col min="4813" max="4813" width="21.77734375" bestFit="1" customWidth="1"/>
    <col min="4814" max="4814" width="13.88671875" bestFit="1" customWidth="1"/>
    <col min="4815" max="4815" width="20.6640625" bestFit="1" customWidth="1"/>
    <col min="4816" max="4816" width="13.88671875" bestFit="1" customWidth="1"/>
    <col min="4817" max="4817" width="20.6640625" bestFit="1" customWidth="1"/>
    <col min="4818" max="4818" width="13.88671875" bestFit="1" customWidth="1"/>
    <col min="4819" max="4819" width="21.77734375" bestFit="1" customWidth="1"/>
    <col min="4820" max="4820" width="13.88671875" bestFit="1" customWidth="1"/>
    <col min="4821" max="4821" width="21.77734375" bestFit="1" customWidth="1"/>
    <col min="4822" max="4822" width="13.88671875" bestFit="1" customWidth="1"/>
    <col min="4823" max="4823" width="21.77734375" bestFit="1" customWidth="1"/>
    <col min="4824" max="4824" width="13.88671875" bestFit="1" customWidth="1"/>
    <col min="4825" max="4825" width="21.77734375" bestFit="1" customWidth="1"/>
    <col min="4826" max="4826" width="13.88671875" bestFit="1" customWidth="1"/>
    <col min="4827" max="4827" width="21.77734375" bestFit="1" customWidth="1"/>
    <col min="4828" max="4828" width="13.88671875" bestFit="1" customWidth="1"/>
    <col min="4829" max="4829" width="21.77734375" bestFit="1" customWidth="1"/>
    <col min="4830" max="4830" width="6.88671875" bestFit="1" customWidth="1"/>
    <col min="4831" max="4831" width="9.88671875" bestFit="1" customWidth="1"/>
    <col min="4832" max="4832" width="13.88671875" bestFit="1" customWidth="1"/>
    <col min="4833" max="4833" width="21.77734375" bestFit="1" customWidth="1"/>
    <col min="4834" max="4834" width="13.88671875" bestFit="1" customWidth="1"/>
    <col min="4835" max="4835" width="20.6640625" bestFit="1" customWidth="1"/>
    <col min="4836" max="4836" width="13.88671875" bestFit="1" customWidth="1"/>
    <col min="4837" max="4837" width="21.77734375" bestFit="1" customWidth="1"/>
    <col min="4838" max="4838" width="13.88671875" bestFit="1" customWidth="1"/>
    <col min="4839" max="4839" width="21.77734375" bestFit="1" customWidth="1"/>
    <col min="4840" max="4840" width="13.88671875" bestFit="1" customWidth="1"/>
    <col min="4841" max="4841" width="21.77734375" bestFit="1" customWidth="1"/>
    <col min="4842" max="4842" width="13.88671875" bestFit="1" customWidth="1"/>
    <col min="4843" max="4843" width="21.77734375" bestFit="1" customWidth="1"/>
    <col min="4844" max="4844" width="13.88671875" bestFit="1" customWidth="1"/>
    <col min="4845" max="4845" width="21.77734375" bestFit="1" customWidth="1"/>
    <col min="4846" max="4846" width="6.88671875" bestFit="1" customWidth="1"/>
    <col min="4847" max="4847" width="5" bestFit="1" customWidth="1"/>
    <col min="4848" max="4848" width="9.88671875" bestFit="1" customWidth="1"/>
    <col min="4849" max="4849" width="13.88671875" bestFit="1" customWidth="1"/>
    <col min="4850" max="4850" width="21.77734375" bestFit="1" customWidth="1"/>
    <col min="4851" max="4851" width="13.88671875" bestFit="1" customWidth="1"/>
    <col min="4852" max="4852" width="21.77734375" bestFit="1" customWidth="1"/>
    <col min="4853" max="4853" width="12.88671875" bestFit="1" customWidth="1"/>
    <col min="4854" max="4854" width="21.77734375" bestFit="1" customWidth="1"/>
    <col min="4855" max="4855" width="13.88671875" bestFit="1" customWidth="1"/>
    <col min="4856" max="4856" width="21.77734375" bestFit="1" customWidth="1"/>
    <col min="4857" max="4857" width="13.88671875" bestFit="1" customWidth="1"/>
    <col min="4858" max="4858" width="21.77734375" bestFit="1" customWidth="1"/>
    <col min="4859" max="4859" width="13.88671875" bestFit="1" customWidth="1"/>
    <col min="4860" max="4860" width="21.77734375" bestFit="1" customWidth="1"/>
    <col min="4861" max="4861" width="13.88671875" bestFit="1" customWidth="1"/>
    <col min="4862" max="4862" width="21.77734375" bestFit="1" customWidth="1"/>
    <col min="4863" max="4863" width="13.88671875" bestFit="1" customWidth="1"/>
    <col min="4864" max="4864" width="21.77734375" bestFit="1" customWidth="1"/>
    <col min="4865" max="4865" width="13.88671875" bestFit="1" customWidth="1"/>
    <col min="4866" max="4866" width="21.77734375" bestFit="1" customWidth="1"/>
    <col min="4867" max="4867" width="13.88671875" bestFit="1" customWidth="1"/>
    <col min="4868" max="4868" width="21.77734375" bestFit="1" customWidth="1"/>
    <col min="4869" max="4869" width="13.88671875" bestFit="1" customWidth="1"/>
    <col min="4870" max="4870" width="21.77734375" bestFit="1" customWidth="1"/>
    <col min="4871" max="4871" width="13.88671875" bestFit="1" customWidth="1"/>
    <col min="4872" max="4872" width="21.77734375" bestFit="1" customWidth="1"/>
    <col min="4873" max="4873" width="13.88671875" bestFit="1" customWidth="1"/>
    <col min="4874" max="4874" width="21.77734375" bestFit="1" customWidth="1"/>
    <col min="4875" max="4875" width="10.88671875" bestFit="1" customWidth="1"/>
    <col min="4876" max="4876" width="18.6640625" bestFit="1" customWidth="1"/>
    <col min="4877" max="4877" width="13.88671875" bestFit="1" customWidth="1"/>
    <col min="4878" max="4878" width="21.77734375" bestFit="1" customWidth="1"/>
    <col min="4879" max="4879" width="13.88671875" bestFit="1" customWidth="1"/>
    <col min="4880" max="4880" width="21.77734375" bestFit="1" customWidth="1"/>
    <col min="4881" max="4881" width="6.88671875" bestFit="1" customWidth="1"/>
    <col min="4882" max="4882" width="9.88671875" bestFit="1" customWidth="1"/>
    <col min="4883" max="4883" width="13.88671875" bestFit="1" customWidth="1"/>
    <col min="4884" max="4884" width="21.77734375" bestFit="1" customWidth="1"/>
    <col min="4885" max="4885" width="12.88671875" bestFit="1" customWidth="1"/>
    <col min="4886" max="4886" width="21.77734375" bestFit="1" customWidth="1"/>
    <col min="4887" max="4887" width="13.88671875" bestFit="1" customWidth="1"/>
    <col min="4888" max="4888" width="21.77734375" bestFit="1" customWidth="1"/>
    <col min="4889" max="4889" width="6.88671875" bestFit="1" customWidth="1"/>
    <col min="4890" max="4890" width="9.88671875" bestFit="1" customWidth="1"/>
    <col min="4891" max="4891" width="13.88671875" bestFit="1" customWidth="1"/>
    <col min="4892" max="4892" width="21.77734375" bestFit="1" customWidth="1"/>
    <col min="4893" max="4893" width="13.88671875" bestFit="1" customWidth="1"/>
    <col min="4894" max="4894" width="21.77734375" bestFit="1" customWidth="1"/>
    <col min="4895" max="4895" width="12.88671875" bestFit="1" customWidth="1"/>
    <col min="4896" max="4896" width="20.6640625" bestFit="1" customWidth="1"/>
    <col min="4897" max="4897" width="13.88671875" bestFit="1" customWidth="1"/>
    <col min="4898" max="4898" width="21.77734375" bestFit="1" customWidth="1"/>
    <col min="4899" max="4899" width="12.88671875" bestFit="1" customWidth="1"/>
    <col min="4900" max="4900" width="21.77734375" bestFit="1" customWidth="1"/>
    <col min="4901" max="4901" width="13.88671875" bestFit="1" customWidth="1"/>
    <col min="4902" max="4902" width="21.77734375" bestFit="1" customWidth="1"/>
    <col min="4903" max="4903" width="13.88671875" bestFit="1" customWidth="1"/>
    <col min="4904" max="4904" width="21.77734375" bestFit="1" customWidth="1"/>
    <col min="4905" max="4905" width="13.88671875" bestFit="1" customWidth="1"/>
    <col min="4906" max="4906" width="21.77734375" bestFit="1" customWidth="1"/>
    <col min="4907" max="4907" width="13.88671875" bestFit="1" customWidth="1"/>
    <col min="4908" max="4908" width="21.77734375" bestFit="1" customWidth="1"/>
    <col min="4909" max="4909" width="13.88671875" bestFit="1" customWidth="1"/>
    <col min="4910" max="4910" width="21.77734375" bestFit="1" customWidth="1"/>
    <col min="4911" max="4911" width="13.88671875" bestFit="1" customWidth="1"/>
    <col min="4912" max="4912" width="21.77734375" bestFit="1" customWidth="1"/>
    <col min="4913" max="4913" width="13.88671875" bestFit="1" customWidth="1"/>
    <col min="4914" max="4914" width="2" bestFit="1" customWidth="1"/>
    <col min="4915" max="4915" width="21.77734375" bestFit="1" customWidth="1"/>
    <col min="4916" max="4916" width="13.88671875" bestFit="1" customWidth="1"/>
    <col min="4917" max="4917" width="21.77734375" bestFit="1" customWidth="1"/>
    <col min="4918" max="4918" width="13.88671875" bestFit="1" customWidth="1"/>
    <col min="4919" max="4919" width="21.77734375" bestFit="1" customWidth="1"/>
    <col min="4920" max="4920" width="13.88671875" bestFit="1" customWidth="1"/>
    <col min="4921" max="4921" width="20.6640625" bestFit="1" customWidth="1"/>
    <col min="4922" max="4922" width="13.88671875" bestFit="1" customWidth="1"/>
    <col min="4923" max="4923" width="20.6640625" bestFit="1" customWidth="1"/>
    <col min="4924" max="4924" width="13.88671875" bestFit="1" customWidth="1"/>
    <col min="4925" max="4925" width="21.77734375" bestFit="1" customWidth="1"/>
    <col min="4926" max="4926" width="13.88671875" bestFit="1" customWidth="1"/>
    <col min="4927" max="4927" width="21.77734375" bestFit="1" customWidth="1"/>
    <col min="4928" max="4928" width="13.88671875" bestFit="1" customWidth="1"/>
    <col min="4929" max="4929" width="4" bestFit="1" customWidth="1"/>
    <col min="4930" max="4930" width="21.77734375" bestFit="1" customWidth="1"/>
    <col min="4931" max="4931" width="13.88671875" bestFit="1" customWidth="1"/>
    <col min="4932" max="4932" width="21.77734375" bestFit="1" customWidth="1"/>
    <col min="4933" max="4933" width="13.88671875" bestFit="1" customWidth="1"/>
    <col min="4934" max="4934" width="21.77734375" bestFit="1" customWidth="1"/>
    <col min="4935" max="4935" width="13.88671875" bestFit="1" customWidth="1"/>
    <col min="4936" max="4936" width="21.77734375" bestFit="1" customWidth="1"/>
    <col min="4937" max="4937" width="13.88671875" bestFit="1" customWidth="1"/>
    <col min="4938" max="4938" width="21.77734375" bestFit="1" customWidth="1"/>
    <col min="4939" max="4939" width="12.88671875" bestFit="1" customWidth="1"/>
    <col min="4940" max="4940" width="21.77734375" bestFit="1" customWidth="1"/>
    <col min="4941" max="4941" width="13.88671875" bestFit="1" customWidth="1"/>
    <col min="4942" max="4942" width="21.77734375" bestFit="1" customWidth="1"/>
    <col min="4943" max="4943" width="13.88671875" bestFit="1" customWidth="1"/>
    <col min="4944" max="4944" width="21.77734375" bestFit="1" customWidth="1"/>
    <col min="4945" max="4945" width="13.88671875" bestFit="1" customWidth="1"/>
    <col min="4946" max="4946" width="21.77734375" bestFit="1" customWidth="1"/>
    <col min="4947" max="4947" width="13.88671875" bestFit="1" customWidth="1"/>
    <col min="4948" max="4948" width="21.77734375" bestFit="1" customWidth="1"/>
    <col min="4949" max="4949" width="12.88671875" bestFit="1" customWidth="1"/>
    <col min="4950" max="4950" width="19.6640625" bestFit="1" customWidth="1"/>
    <col min="4951" max="4951" width="7.88671875" bestFit="1" customWidth="1"/>
    <col min="4952" max="4952" width="4" bestFit="1" customWidth="1"/>
    <col min="4953" max="4953" width="10.88671875" bestFit="1" customWidth="1"/>
    <col min="4954" max="4954" width="7.88671875" bestFit="1" customWidth="1"/>
    <col min="4955" max="4955" width="10.88671875" bestFit="1" customWidth="1"/>
    <col min="4956" max="4956" width="13.88671875" bestFit="1" customWidth="1"/>
    <col min="4957" max="4957" width="21.77734375" bestFit="1" customWidth="1"/>
    <col min="4958" max="4958" width="13.88671875" bestFit="1" customWidth="1"/>
    <col min="4959" max="4959" width="21.77734375" bestFit="1" customWidth="1"/>
    <col min="4960" max="4960" width="11.33203125" bestFit="1" customWidth="1"/>
  </cols>
  <sheetData>
    <row r="1" spans="1:4" x14ac:dyDescent="0.25">
      <c r="A1" s="55" t="s">
        <v>12</v>
      </c>
      <c r="B1" t="s" vm="1">
        <v>143</v>
      </c>
    </row>
    <row r="3" spans="1:4" x14ac:dyDescent="0.25">
      <c r="A3" s="55" t="s">
        <v>19833</v>
      </c>
      <c r="B3" t="s">
        <v>19835</v>
      </c>
      <c r="C3" t="s">
        <v>19837</v>
      </c>
      <c r="D3" t="s">
        <v>19836</v>
      </c>
    </row>
    <row r="4" spans="1:4" x14ac:dyDescent="0.25">
      <c r="A4" s="56" t="s">
        <v>6440</v>
      </c>
      <c r="B4" s="6">
        <v>2150.2656210473056</v>
      </c>
      <c r="C4" s="6">
        <v>3953</v>
      </c>
      <c r="D4" s="6">
        <v>0.85</v>
      </c>
    </row>
    <row r="5" spans="1:4" x14ac:dyDescent="0.25">
      <c r="A5" s="56" t="s">
        <v>7580</v>
      </c>
      <c r="B5" s="6">
        <v>1550.0442869796279</v>
      </c>
      <c r="C5" s="6">
        <v>6774</v>
      </c>
      <c r="D5" s="6">
        <v>1.05</v>
      </c>
    </row>
    <row r="6" spans="1:4" x14ac:dyDescent="0.25">
      <c r="A6" s="56" t="s">
        <v>5394</v>
      </c>
      <c r="B6" s="6">
        <v>3200.0602364279798</v>
      </c>
      <c r="C6" s="6">
        <v>13281</v>
      </c>
      <c r="D6" s="6">
        <v>4.25</v>
      </c>
    </row>
    <row r="7" spans="1:4" x14ac:dyDescent="0.25">
      <c r="A7" s="56" t="s">
        <v>16062</v>
      </c>
      <c r="B7" s="6">
        <v>1901.7882486517174</v>
      </c>
      <c r="C7" s="6">
        <v>17615</v>
      </c>
      <c r="D7" s="6">
        <v>3.35</v>
      </c>
    </row>
    <row r="8" spans="1:4" x14ac:dyDescent="0.25">
      <c r="A8" s="56" t="s">
        <v>6078</v>
      </c>
      <c r="B8" s="6">
        <v>1758.2417582417581</v>
      </c>
      <c r="C8" s="6">
        <v>6825</v>
      </c>
      <c r="D8" s="6">
        <v>1.2</v>
      </c>
    </row>
    <row r="9" spans="1:4" x14ac:dyDescent="0.25">
      <c r="A9" s="56" t="s">
        <v>5840</v>
      </c>
      <c r="B9" s="6">
        <v>2100.0381825124091</v>
      </c>
      <c r="C9" s="6">
        <v>7857</v>
      </c>
      <c r="D9" s="6">
        <v>1.65</v>
      </c>
    </row>
    <row r="10" spans="1:4" x14ac:dyDescent="0.25">
      <c r="A10" s="56" t="s">
        <v>8276</v>
      </c>
      <c r="B10" s="6">
        <v>3355.0613496932515</v>
      </c>
      <c r="C10" s="6">
        <v>15648</v>
      </c>
      <c r="D10" s="6">
        <v>5.25</v>
      </c>
    </row>
    <row r="11" spans="1:4" x14ac:dyDescent="0.25">
      <c r="A11" s="56" t="s">
        <v>7798</v>
      </c>
      <c r="B11" s="6">
        <v>735.02388827636889</v>
      </c>
      <c r="C11" s="6">
        <v>8163</v>
      </c>
      <c r="D11" s="6">
        <v>0.6</v>
      </c>
    </row>
    <row r="12" spans="1:4" x14ac:dyDescent="0.25">
      <c r="A12" s="56" t="s">
        <v>11090</v>
      </c>
      <c r="B12" s="6">
        <v>3880.0553059108192</v>
      </c>
      <c r="C12" s="6">
        <v>11572</v>
      </c>
      <c r="D12" s="6">
        <v>4.49</v>
      </c>
    </row>
    <row r="13" spans="1:4" x14ac:dyDescent="0.25">
      <c r="A13" s="56" t="s">
        <v>8442</v>
      </c>
      <c r="B13" s="6">
        <v>2300.0843364256689</v>
      </c>
      <c r="C13" s="6">
        <v>26086</v>
      </c>
      <c r="D13" s="6">
        <v>6</v>
      </c>
    </row>
    <row r="14" spans="1:4" x14ac:dyDescent="0.25">
      <c r="A14" s="56" t="s">
        <v>10976</v>
      </c>
      <c r="B14" s="6">
        <v>2950.101146325017</v>
      </c>
      <c r="C14" s="6">
        <v>11864</v>
      </c>
      <c r="D14" s="6">
        <v>3.5</v>
      </c>
    </row>
    <row r="15" spans="1:4" x14ac:dyDescent="0.25">
      <c r="A15" s="56" t="s">
        <v>17796</v>
      </c>
      <c r="B15" s="6">
        <v>1603.1350195938726</v>
      </c>
      <c r="C15" s="6">
        <v>5614</v>
      </c>
      <c r="D15" s="6">
        <v>0.9</v>
      </c>
    </row>
    <row r="16" spans="1:4" x14ac:dyDescent="0.25">
      <c r="A16" s="56" t="s">
        <v>8786</v>
      </c>
      <c r="B16" s="6">
        <v>1950.051317139925</v>
      </c>
      <c r="C16" s="6">
        <v>14615</v>
      </c>
      <c r="D16" s="6">
        <v>2.85</v>
      </c>
    </row>
    <row r="17" spans="1:4" x14ac:dyDescent="0.25">
      <c r="A17" s="56" t="s">
        <v>918</v>
      </c>
      <c r="B17" s="6">
        <v>1423.1499051233395</v>
      </c>
      <c r="C17" s="6">
        <v>8432</v>
      </c>
      <c r="D17" s="6">
        <v>1.2</v>
      </c>
    </row>
    <row r="18" spans="1:4" x14ac:dyDescent="0.25">
      <c r="A18" s="56" t="s">
        <v>876</v>
      </c>
      <c r="B18" s="6">
        <v>1370.1517706576728</v>
      </c>
      <c r="C18" s="6">
        <v>4744</v>
      </c>
      <c r="D18" s="6">
        <v>0.65</v>
      </c>
    </row>
    <row r="19" spans="1:4" x14ac:dyDescent="0.25">
      <c r="A19" s="56" t="s">
        <v>17828</v>
      </c>
      <c r="B19" s="6">
        <v>2834.9746344374812</v>
      </c>
      <c r="C19" s="6">
        <v>6702</v>
      </c>
      <c r="D19" s="6">
        <v>1.9</v>
      </c>
    </row>
    <row r="20" spans="1:4" x14ac:dyDescent="0.25">
      <c r="A20" s="56" t="s">
        <v>17469</v>
      </c>
      <c r="B20" s="6">
        <v>1537.4180420529053</v>
      </c>
      <c r="C20" s="6">
        <v>8846</v>
      </c>
      <c r="D20" s="6">
        <v>1.36</v>
      </c>
    </row>
    <row r="21" spans="1:4" x14ac:dyDescent="0.25">
      <c r="A21" s="56" t="s">
        <v>4378</v>
      </c>
      <c r="B21" s="6">
        <v>1395.0892857142856</v>
      </c>
      <c r="C21" s="6">
        <v>12544</v>
      </c>
      <c r="D21" s="6">
        <v>1.75</v>
      </c>
    </row>
    <row r="22" spans="1:4" x14ac:dyDescent="0.25">
      <c r="A22" s="56" t="s">
        <v>7740</v>
      </c>
      <c r="B22" s="6">
        <v>1650.0491504002246</v>
      </c>
      <c r="C22" s="6">
        <v>14242</v>
      </c>
      <c r="D22" s="6">
        <v>2.35</v>
      </c>
    </row>
    <row r="23" spans="1:4" x14ac:dyDescent="0.25">
      <c r="A23" s="56" t="s">
        <v>12919</v>
      </c>
      <c r="B23" s="6">
        <v>1538.1160884697431</v>
      </c>
      <c r="C23" s="6">
        <v>8907</v>
      </c>
      <c r="D23" s="6">
        <v>1.37</v>
      </c>
    </row>
    <row r="24" spans="1:4" x14ac:dyDescent="0.25">
      <c r="A24" s="56" t="s">
        <v>9516</v>
      </c>
      <c r="B24" s="6">
        <v>1300.0827325375253</v>
      </c>
      <c r="C24" s="6">
        <v>8461</v>
      </c>
      <c r="D24" s="6">
        <v>1.1000000000000001</v>
      </c>
    </row>
    <row r="25" spans="1:4" x14ac:dyDescent="0.25">
      <c r="A25" s="56" t="s">
        <v>12222</v>
      </c>
      <c r="B25" s="6">
        <v>1020.0416636735866</v>
      </c>
      <c r="C25" s="6">
        <v>13921</v>
      </c>
      <c r="D25" s="6">
        <v>1.42</v>
      </c>
    </row>
    <row r="26" spans="1:4" x14ac:dyDescent="0.25">
      <c r="A26" s="56" t="s">
        <v>11868</v>
      </c>
      <c r="B26" s="6">
        <v>5200.2464571780647</v>
      </c>
      <c r="C26" s="6">
        <v>16230</v>
      </c>
      <c r="D26" s="6">
        <v>8.44</v>
      </c>
    </row>
    <row r="27" spans="1:4" x14ac:dyDescent="0.25">
      <c r="A27" s="56" t="s">
        <v>7956</v>
      </c>
      <c r="B27" s="6">
        <v>1579.0984783232846</v>
      </c>
      <c r="C27" s="6">
        <v>10449</v>
      </c>
      <c r="D27" s="6">
        <v>1.65</v>
      </c>
    </row>
    <row r="28" spans="1:4" x14ac:dyDescent="0.25">
      <c r="A28" s="56" t="s">
        <v>8551</v>
      </c>
      <c r="B28" s="6">
        <v>1735.2185089974294</v>
      </c>
      <c r="C28" s="6">
        <v>6224</v>
      </c>
      <c r="D28" s="6">
        <v>1.08</v>
      </c>
    </row>
    <row r="29" spans="1:4" x14ac:dyDescent="0.25">
      <c r="A29" s="56" t="s">
        <v>5417</v>
      </c>
      <c r="B29" s="6">
        <v>2660.1765904460044</v>
      </c>
      <c r="C29" s="6">
        <v>8834</v>
      </c>
      <c r="D29" s="6">
        <v>2.35</v>
      </c>
    </row>
    <row r="30" spans="1:4" x14ac:dyDescent="0.25">
      <c r="A30" s="56" t="s">
        <v>12586</v>
      </c>
      <c r="B30" s="6">
        <v>3185.2014010507883</v>
      </c>
      <c r="C30" s="6">
        <v>9136</v>
      </c>
      <c r="D30" s="6">
        <v>2.91</v>
      </c>
    </row>
    <row r="31" spans="1:4" x14ac:dyDescent="0.25">
      <c r="A31" s="56" t="s">
        <v>5466</v>
      </c>
      <c r="B31" s="6">
        <v>1200</v>
      </c>
      <c r="C31" s="6">
        <v>12500</v>
      </c>
      <c r="D31" s="6">
        <v>1.5</v>
      </c>
    </row>
    <row r="32" spans="1:4" x14ac:dyDescent="0.25">
      <c r="A32" s="56" t="s">
        <v>11042</v>
      </c>
      <c r="B32" s="6">
        <v>1837.109614206981</v>
      </c>
      <c r="C32" s="6">
        <v>13064</v>
      </c>
      <c r="D32" s="6">
        <v>2.4</v>
      </c>
    </row>
    <row r="33" spans="1:4" x14ac:dyDescent="0.25">
      <c r="A33" s="56" t="s">
        <v>13065</v>
      </c>
      <c r="B33" s="6">
        <v>722.02166064981941</v>
      </c>
      <c r="C33" s="6">
        <v>13296</v>
      </c>
      <c r="D33" s="6">
        <v>0.96</v>
      </c>
    </row>
    <row r="34" spans="1:4" x14ac:dyDescent="0.25">
      <c r="A34" s="56" t="s">
        <v>18158</v>
      </c>
      <c r="B34" s="6">
        <v>750.00000000000011</v>
      </c>
      <c r="C34" s="6">
        <v>3600</v>
      </c>
      <c r="D34" s="6">
        <v>0.27</v>
      </c>
    </row>
    <row r="35" spans="1:4" x14ac:dyDescent="0.25">
      <c r="A35" s="56" t="s">
        <v>9473</v>
      </c>
      <c r="B35" s="6">
        <v>500</v>
      </c>
      <c r="C35" s="6">
        <v>7400</v>
      </c>
      <c r="D35" s="6">
        <v>0.37</v>
      </c>
    </row>
    <row r="36" spans="1:4" x14ac:dyDescent="0.25">
      <c r="A36" s="56" t="s">
        <v>18119</v>
      </c>
      <c r="B36" s="6">
        <v>2208.2018927444792</v>
      </c>
      <c r="C36" s="6">
        <v>6340</v>
      </c>
      <c r="D36" s="6">
        <v>1.4</v>
      </c>
    </row>
    <row r="37" spans="1:4" x14ac:dyDescent="0.25">
      <c r="A37" s="56" t="s">
        <v>1328</v>
      </c>
      <c r="B37" s="6">
        <v>1940.0900201769362</v>
      </c>
      <c r="C37" s="6">
        <v>6443</v>
      </c>
      <c r="D37" s="6">
        <v>1.25</v>
      </c>
    </row>
    <row r="38" spans="1:4" x14ac:dyDescent="0.25">
      <c r="A38" s="56" t="s">
        <v>10604</v>
      </c>
      <c r="B38" s="6">
        <v>1650.1650165016501</v>
      </c>
      <c r="C38" s="6">
        <v>8787</v>
      </c>
      <c r="D38" s="6">
        <v>1.45</v>
      </c>
    </row>
    <row r="39" spans="1:4" x14ac:dyDescent="0.25">
      <c r="A39" s="56" t="s">
        <v>7608</v>
      </c>
      <c r="B39" s="6">
        <v>2802.0438437448493</v>
      </c>
      <c r="C39" s="6">
        <v>12134</v>
      </c>
      <c r="D39" s="6">
        <v>3.4</v>
      </c>
    </row>
    <row r="40" spans="1:4" x14ac:dyDescent="0.25">
      <c r="A40" s="56" t="s">
        <v>3594</v>
      </c>
      <c r="B40" s="6">
        <v>1916.9329073482429</v>
      </c>
      <c r="C40" s="6">
        <v>7825</v>
      </c>
      <c r="D40" s="6">
        <v>1.5</v>
      </c>
    </row>
    <row r="41" spans="1:4" x14ac:dyDescent="0.25">
      <c r="A41" s="56" t="s">
        <v>17910</v>
      </c>
      <c r="B41" s="6">
        <v>1765.0025214321736</v>
      </c>
      <c r="C41" s="6">
        <v>5949</v>
      </c>
      <c r="D41" s="6">
        <v>1.05</v>
      </c>
    </row>
    <row r="42" spans="1:4" x14ac:dyDescent="0.25">
      <c r="A42" s="56" t="s">
        <v>17273</v>
      </c>
      <c r="B42" s="6">
        <v>1000</v>
      </c>
      <c r="C42" s="6">
        <v>7500</v>
      </c>
      <c r="D42" s="6">
        <v>0.75</v>
      </c>
    </row>
    <row r="43" spans="1:4" x14ac:dyDescent="0.25">
      <c r="A43" s="56" t="s">
        <v>12969</v>
      </c>
      <c r="B43" s="6">
        <v>1620.1395812562314</v>
      </c>
      <c r="C43" s="6">
        <v>8024</v>
      </c>
      <c r="D43" s="6">
        <v>1.3</v>
      </c>
    </row>
    <row r="44" spans="1:4" x14ac:dyDescent="0.25">
      <c r="A44" s="56" t="s">
        <v>6056</v>
      </c>
      <c r="B44" s="6">
        <v>1745.1136816912644</v>
      </c>
      <c r="C44" s="6">
        <v>10028</v>
      </c>
      <c r="D44" s="6">
        <v>1.75</v>
      </c>
    </row>
    <row r="45" spans="1:4" x14ac:dyDescent="0.25">
      <c r="A45" s="56" t="s">
        <v>13398</v>
      </c>
      <c r="B45" s="6">
        <v>1545.1527984434017</v>
      </c>
      <c r="C45" s="6">
        <v>8737</v>
      </c>
      <c r="D45" s="6">
        <v>1.35</v>
      </c>
    </row>
    <row r="46" spans="1:4" x14ac:dyDescent="0.25">
      <c r="A46" s="56" t="s">
        <v>8993</v>
      </c>
      <c r="B46" s="6">
        <v>1465.0822073905258</v>
      </c>
      <c r="C46" s="6">
        <v>6143</v>
      </c>
      <c r="D46" s="6">
        <v>0.9</v>
      </c>
    </row>
    <row r="47" spans="1:4" x14ac:dyDescent="0.25">
      <c r="A47" s="56" t="s">
        <v>11711</v>
      </c>
      <c r="B47" s="6">
        <v>1950.1625135427951</v>
      </c>
      <c r="C47" s="6">
        <v>9230</v>
      </c>
      <c r="D47" s="6">
        <v>1.8</v>
      </c>
    </row>
    <row r="48" spans="1:4" x14ac:dyDescent="0.25">
      <c r="A48" s="56" t="s">
        <v>10390</v>
      </c>
      <c r="B48" s="6">
        <v>1550.0741339803205</v>
      </c>
      <c r="C48" s="6">
        <v>7419</v>
      </c>
      <c r="D48" s="6">
        <v>1.1499999999999999</v>
      </c>
    </row>
    <row r="49" spans="1:4" x14ac:dyDescent="0.25">
      <c r="A49" s="56" t="s">
        <v>13205</v>
      </c>
      <c r="B49" s="6">
        <v>1632.0474777448073</v>
      </c>
      <c r="C49" s="6">
        <v>13480</v>
      </c>
      <c r="D49" s="6">
        <v>2.2000000000000002</v>
      </c>
    </row>
    <row r="50" spans="1:4" x14ac:dyDescent="0.25">
      <c r="A50" s="56" t="s">
        <v>12325</v>
      </c>
      <c r="B50" s="6">
        <v>1650.0589306760955</v>
      </c>
      <c r="C50" s="6">
        <v>9333</v>
      </c>
      <c r="D50" s="6">
        <v>1.54</v>
      </c>
    </row>
    <row r="51" spans="1:4" x14ac:dyDescent="0.25">
      <c r="A51" s="56" t="s">
        <v>19745</v>
      </c>
      <c r="B51" s="6">
        <v>1894.9648077964268</v>
      </c>
      <c r="C51" s="6">
        <v>5541</v>
      </c>
      <c r="D51" s="6">
        <v>1.05</v>
      </c>
    </row>
    <row r="52" spans="1:4" x14ac:dyDescent="0.25">
      <c r="A52" s="56" t="s">
        <v>12742</v>
      </c>
      <c r="B52" s="6">
        <v>1966.0411081322609</v>
      </c>
      <c r="C52" s="6">
        <v>11190</v>
      </c>
      <c r="D52" s="6">
        <v>2.2000000000000002</v>
      </c>
    </row>
    <row r="53" spans="1:4" x14ac:dyDescent="0.25">
      <c r="A53" s="56" t="s">
        <v>18135</v>
      </c>
      <c r="B53" s="6">
        <v>999.99999999999989</v>
      </c>
      <c r="C53" s="6">
        <v>12000</v>
      </c>
      <c r="D53" s="6">
        <v>1.2</v>
      </c>
    </row>
    <row r="54" spans="1:4" x14ac:dyDescent="0.25">
      <c r="A54" s="56" t="s">
        <v>10131</v>
      </c>
      <c r="B54" s="6">
        <v>3150.2016129032259</v>
      </c>
      <c r="C54" s="6">
        <v>7936</v>
      </c>
      <c r="D54" s="6">
        <v>2.5</v>
      </c>
    </row>
    <row r="55" spans="1:4" x14ac:dyDescent="0.25">
      <c r="A55" s="56" t="s">
        <v>3747</v>
      </c>
      <c r="B55" s="6">
        <v>3344.4816053511704</v>
      </c>
      <c r="C55" s="6">
        <v>5681</v>
      </c>
      <c r="D55" s="6">
        <v>1.9</v>
      </c>
    </row>
    <row r="56" spans="1:4" x14ac:dyDescent="0.25">
      <c r="A56" s="56" t="s">
        <v>10450</v>
      </c>
      <c r="B56" s="6">
        <v>1375</v>
      </c>
      <c r="C56" s="6">
        <v>16000</v>
      </c>
      <c r="D56" s="6">
        <v>2.2000000000000002</v>
      </c>
    </row>
    <row r="57" spans="1:4" x14ac:dyDescent="0.25">
      <c r="A57" s="56" t="s">
        <v>7885</v>
      </c>
      <c r="B57" s="6">
        <v>2150.1412949993855</v>
      </c>
      <c r="C57" s="6">
        <v>8139</v>
      </c>
      <c r="D57" s="6">
        <v>1.75</v>
      </c>
    </row>
    <row r="58" spans="1:4" x14ac:dyDescent="0.25">
      <c r="A58" s="56" t="s">
        <v>11345</v>
      </c>
      <c r="B58" s="6">
        <v>1750.0875043752187</v>
      </c>
      <c r="C58" s="6">
        <v>8571</v>
      </c>
      <c r="D58" s="6">
        <v>1.5</v>
      </c>
    </row>
    <row r="59" spans="1:4" x14ac:dyDescent="0.25">
      <c r="A59" s="56" t="s">
        <v>6271</v>
      </c>
      <c r="B59" s="6">
        <v>1022.6391141829465</v>
      </c>
      <c r="C59" s="6">
        <v>14179</v>
      </c>
      <c r="D59" s="6">
        <v>1.45</v>
      </c>
    </row>
    <row r="60" spans="1:4" x14ac:dyDescent="0.25">
      <c r="A60" s="56" t="s">
        <v>11203</v>
      </c>
      <c r="B60" s="6">
        <v>2200.0125715004087</v>
      </c>
      <c r="C60" s="6">
        <v>15909</v>
      </c>
      <c r="D60" s="6">
        <v>3.5</v>
      </c>
    </row>
    <row r="61" spans="1:4" x14ac:dyDescent="0.25">
      <c r="A61" s="56" t="s">
        <v>9881</v>
      </c>
      <c r="B61" s="6">
        <v>1538.0150899593732</v>
      </c>
      <c r="C61" s="6">
        <v>10338</v>
      </c>
      <c r="D61" s="6">
        <v>1.59</v>
      </c>
    </row>
    <row r="62" spans="1:4" x14ac:dyDescent="0.25">
      <c r="A62" s="56" t="s">
        <v>9776</v>
      </c>
      <c r="B62" s="6">
        <v>2200.0511639805577</v>
      </c>
      <c r="C62" s="6">
        <v>7818</v>
      </c>
      <c r="D62" s="6">
        <v>1.72</v>
      </c>
    </row>
    <row r="63" spans="1:4" x14ac:dyDescent="0.25">
      <c r="A63" s="56" t="s">
        <v>8062</v>
      </c>
      <c r="B63" s="6">
        <v>916.05346148070282</v>
      </c>
      <c r="C63" s="6">
        <v>13318</v>
      </c>
      <c r="D63" s="6">
        <v>1.22</v>
      </c>
    </row>
    <row r="64" spans="1:4" x14ac:dyDescent="0.25">
      <c r="A64" s="56" t="s">
        <v>8700</v>
      </c>
      <c r="B64" s="6">
        <v>2010.1637492941843</v>
      </c>
      <c r="C64" s="6">
        <v>8855</v>
      </c>
      <c r="D64" s="6">
        <v>1.78</v>
      </c>
    </row>
    <row r="65" spans="1:4" x14ac:dyDescent="0.25">
      <c r="A65" s="56" t="s">
        <v>19377</v>
      </c>
      <c r="B65" s="6">
        <v>1621.0173281162663</v>
      </c>
      <c r="C65" s="6">
        <v>5367</v>
      </c>
      <c r="D65" s="6">
        <v>0.87</v>
      </c>
    </row>
    <row r="66" spans="1:4" x14ac:dyDescent="0.25">
      <c r="A66" s="56" t="s">
        <v>15012</v>
      </c>
      <c r="B66" s="6">
        <v>1534.1515474919956</v>
      </c>
      <c r="C66" s="6">
        <v>7496</v>
      </c>
      <c r="D66" s="6">
        <v>1.1499999999999999</v>
      </c>
    </row>
    <row r="67" spans="1:4" x14ac:dyDescent="0.25">
      <c r="A67" s="56" t="s">
        <v>665</v>
      </c>
      <c r="B67" s="6">
        <v>1530.2359882005899</v>
      </c>
      <c r="C67" s="6">
        <v>5424</v>
      </c>
      <c r="D67" s="6">
        <v>0.83</v>
      </c>
    </row>
    <row r="68" spans="1:4" x14ac:dyDescent="0.25">
      <c r="A68" s="56" t="s">
        <v>9596</v>
      </c>
      <c r="B68" s="6">
        <v>1770.2312138728323</v>
      </c>
      <c r="C68" s="6">
        <v>5536</v>
      </c>
      <c r="D68" s="6">
        <v>0.98</v>
      </c>
    </row>
    <row r="69" spans="1:4" x14ac:dyDescent="0.25">
      <c r="A69" s="56" t="s">
        <v>8494</v>
      </c>
      <c r="B69" s="6">
        <v>1650.0034957701182</v>
      </c>
      <c r="C69" s="6">
        <v>14303</v>
      </c>
      <c r="D69" s="6">
        <v>2.36</v>
      </c>
    </row>
    <row r="70" spans="1:4" x14ac:dyDescent="0.25">
      <c r="A70" s="56" t="s">
        <v>2239</v>
      </c>
      <c r="B70" s="6">
        <v>1261.0272230340424</v>
      </c>
      <c r="C70" s="6">
        <v>18477</v>
      </c>
      <c r="D70" s="6">
        <v>2.33</v>
      </c>
    </row>
    <row r="71" spans="1:4" x14ac:dyDescent="0.25">
      <c r="A71" s="56" t="s">
        <v>2054</v>
      </c>
      <c r="B71" s="6">
        <v>950.06090133982946</v>
      </c>
      <c r="C71" s="6">
        <v>4105</v>
      </c>
      <c r="D71" s="6">
        <v>0.39</v>
      </c>
    </row>
    <row r="72" spans="1:4" x14ac:dyDescent="0.25">
      <c r="A72" s="56" t="s">
        <v>6809</v>
      </c>
      <c r="B72" s="6">
        <v>1946.3484810019463</v>
      </c>
      <c r="C72" s="6">
        <v>11817</v>
      </c>
      <c r="D72" s="6">
        <v>2.2999999999999998</v>
      </c>
    </row>
    <row r="73" spans="1:4" x14ac:dyDescent="0.25">
      <c r="A73" s="56" t="s">
        <v>10742</v>
      </c>
      <c r="B73" s="6">
        <v>4848.0651025885199</v>
      </c>
      <c r="C73" s="6">
        <v>11551</v>
      </c>
      <c r="D73" s="6">
        <v>5.6</v>
      </c>
    </row>
    <row r="74" spans="1:4" x14ac:dyDescent="0.25">
      <c r="A74" s="56" t="s">
        <v>7039</v>
      </c>
      <c r="B74" s="6">
        <v>2100.271002710027</v>
      </c>
      <c r="C74" s="6">
        <v>7380</v>
      </c>
      <c r="D74" s="6">
        <v>1.55</v>
      </c>
    </row>
    <row r="75" spans="1:4" x14ac:dyDescent="0.25">
      <c r="A75" s="56" t="s">
        <v>4415</v>
      </c>
      <c r="B75" s="6">
        <v>1415.1646059883808</v>
      </c>
      <c r="C75" s="6">
        <v>6713</v>
      </c>
      <c r="D75" s="6">
        <v>0.95</v>
      </c>
    </row>
    <row r="76" spans="1:4" x14ac:dyDescent="0.25">
      <c r="A76" s="56" t="s">
        <v>13419</v>
      </c>
      <c r="B76" s="6">
        <v>2093.1011386470195</v>
      </c>
      <c r="C76" s="6">
        <v>11944</v>
      </c>
      <c r="D76" s="6">
        <v>2.5</v>
      </c>
    </row>
    <row r="77" spans="1:4" x14ac:dyDescent="0.25">
      <c r="A77" s="56" t="s">
        <v>6287</v>
      </c>
      <c r="B77" s="6">
        <v>1550.1691093573847</v>
      </c>
      <c r="C77" s="6">
        <v>7096</v>
      </c>
      <c r="D77" s="6">
        <v>1.1000000000000001</v>
      </c>
    </row>
    <row r="78" spans="1:4" x14ac:dyDescent="0.25">
      <c r="A78" s="56" t="s">
        <v>12802</v>
      </c>
      <c r="B78" s="6">
        <v>1800.1095718869842</v>
      </c>
      <c r="C78" s="6">
        <v>12777</v>
      </c>
      <c r="D78" s="6">
        <v>2.2999999999999998</v>
      </c>
    </row>
    <row r="79" spans="1:4" x14ac:dyDescent="0.25">
      <c r="A79" s="56" t="s">
        <v>9677</v>
      </c>
      <c r="B79" s="6">
        <v>1815.1815181518152</v>
      </c>
      <c r="C79" s="6">
        <v>5454</v>
      </c>
      <c r="D79" s="6">
        <v>0.99</v>
      </c>
    </row>
    <row r="80" spans="1:4" x14ac:dyDescent="0.25">
      <c r="A80" s="56" t="s">
        <v>14193</v>
      </c>
      <c r="B80" s="6">
        <v>1900.0782385157036</v>
      </c>
      <c r="C80" s="6">
        <v>8947</v>
      </c>
      <c r="D80" s="6">
        <v>1.7</v>
      </c>
    </row>
    <row r="81" spans="1:4" x14ac:dyDescent="0.25">
      <c r="A81" s="56" t="s">
        <v>7690</v>
      </c>
      <c r="B81" s="6">
        <v>1275.1917246299267</v>
      </c>
      <c r="C81" s="6">
        <v>5607</v>
      </c>
      <c r="D81" s="6">
        <v>0.71499999999999997</v>
      </c>
    </row>
    <row r="82" spans="1:4" x14ac:dyDescent="0.25">
      <c r="A82" s="56" t="s">
        <v>6792</v>
      </c>
      <c r="B82" s="6">
        <v>1852.0277329281032</v>
      </c>
      <c r="C82" s="6">
        <v>10529</v>
      </c>
      <c r="D82" s="6">
        <v>1.95</v>
      </c>
    </row>
    <row r="83" spans="1:4" x14ac:dyDescent="0.25">
      <c r="A83" s="56" t="s">
        <v>12963</v>
      </c>
      <c r="B83" s="6">
        <v>1450.2094747019014</v>
      </c>
      <c r="C83" s="6">
        <v>6206</v>
      </c>
      <c r="D83" s="6">
        <v>0.9</v>
      </c>
    </row>
    <row r="84" spans="1:4" x14ac:dyDescent="0.25">
      <c r="A84" s="56" t="s">
        <v>16810</v>
      </c>
      <c r="B84" s="6">
        <v>583.12371369769039</v>
      </c>
      <c r="C84" s="6">
        <v>4373</v>
      </c>
      <c r="D84" s="6">
        <v>0.255</v>
      </c>
    </row>
    <row r="85" spans="1:4" x14ac:dyDescent="0.25">
      <c r="A85" s="56" t="s">
        <v>6964</v>
      </c>
      <c r="B85" s="6">
        <v>1582.0334107755282</v>
      </c>
      <c r="C85" s="6">
        <v>9039</v>
      </c>
      <c r="D85" s="6">
        <v>1.43</v>
      </c>
    </row>
    <row r="86" spans="1:4" x14ac:dyDescent="0.25">
      <c r="A86" s="56" t="s">
        <v>16372</v>
      </c>
      <c r="B86" s="6">
        <v>1572.1368968436329</v>
      </c>
      <c r="C86" s="6">
        <v>8269</v>
      </c>
      <c r="D86" s="6">
        <v>1.3</v>
      </c>
    </row>
    <row r="87" spans="1:4" x14ac:dyDescent="0.25">
      <c r="A87" s="56" t="s">
        <v>16271</v>
      </c>
      <c r="B87" s="6">
        <v>1225.1655629139073</v>
      </c>
      <c r="C87" s="6">
        <v>6040</v>
      </c>
      <c r="D87" s="6">
        <v>0.74</v>
      </c>
    </row>
    <row r="88" spans="1:4" x14ac:dyDescent="0.25">
      <c r="A88" s="56" t="s">
        <v>13505</v>
      </c>
      <c r="B88" s="6">
        <v>1833.0817338796637</v>
      </c>
      <c r="C88" s="6">
        <v>4637</v>
      </c>
      <c r="D88" s="6">
        <v>0.85</v>
      </c>
    </row>
    <row r="89" spans="1:4" x14ac:dyDescent="0.25">
      <c r="A89" s="56" t="s">
        <v>7234</v>
      </c>
      <c r="B89" s="6">
        <v>1790.1618929016188</v>
      </c>
      <c r="C89" s="6">
        <v>6424</v>
      </c>
      <c r="D89" s="6">
        <v>1.1499999999999999</v>
      </c>
    </row>
    <row r="90" spans="1:4" x14ac:dyDescent="0.25">
      <c r="A90" s="56" t="s">
        <v>3609</v>
      </c>
      <c r="B90" s="6">
        <v>1416.0083469965716</v>
      </c>
      <c r="C90" s="6">
        <v>6709</v>
      </c>
      <c r="D90" s="6">
        <v>0.95</v>
      </c>
    </row>
    <row r="91" spans="1:4" x14ac:dyDescent="0.25">
      <c r="A91" s="56" t="s">
        <v>15323</v>
      </c>
      <c r="B91" s="6">
        <v>987.65432098765439</v>
      </c>
      <c r="C91" s="6">
        <v>8100</v>
      </c>
      <c r="D91" s="6">
        <v>0.8</v>
      </c>
    </row>
    <row r="92" spans="1:4" x14ac:dyDescent="0.25">
      <c r="A92" s="56" t="s">
        <v>15163</v>
      </c>
      <c r="B92" s="6">
        <v>1430.0401906720256</v>
      </c>
      <c r="C92" s="6">
        <v>10699</v>
      </c>
      <c r="D92" s="6">
        <v>1.53</v>
      </c>
    </row>
    <row r="93" spans="1:4" x14ac:dyDescent="0.25">
      <c r="A93" s="56" t="s">
        <v>14254</v>
      </c>
      <c r="B93" s="6">
        <v>1929.1053773812396</v>
      </c>
      <c r="C93" s="6">
        <v>8294</v>
      </c>
      <c r="D93" s="6">
        <v>1.6</v>
      </c>
    </row>
    <row r="94" spans="1:4" x14ac:dyDescent="0.25">
      <c r="A94" s="56" t="s">
        <v>14658</v>
      </c>
      <c r="B94" s="6">
        <v>1516.7930660888405</v>
      </c>
      <c r="C94" s="6">
        <v>4615</v>
      </c>
      <c r="D94" s="6">
        <v>0.7</v>
      </c>
    </row>
    <row r="95" spans="1:4" x14ac:dyDescent="0.25">
      <c r="A95" s="56" t="s">
        <v>15226</v>
      </c>
      <c r="B95" s="6">
        <v>950.04095004094995</v>
      </c>
      <c r="C95" s="6">
        <v>6105</v>
      </c>
      <c r="D95" s="6">
        <v>0.57999999999999996</v>
      </c>
    </row>
    <row r="96" spans="1:4" x14ac:dyDescent="0.25">
      <c r="A96" s="56" t="s">
        <v>19443</v>
      </c>
      <c r="B96" s="6">
        <v>1300.1231695634324</v>
      </c>
      <c r="C96" s="6">
        <v>7307</v>
      </c>
      <c r="D96" s="6">
        <v>0.95</v>
      </c>
    </row>
    <row r="97" spans="1:4" x14ac:dyDescent="0.25">
      <c r="A97" s="56" t="s">
        <v>11530</v>
      </c>
      <c r="B97" s="6">
        <v>894.03350272915486</v>
      </c>
      <c r="C97" s="6">
        <v>10626</v>
      </c>
      <c r="D97" s="6">
        <v>0.95</v>
      </c>
    </row>
    <row r="98" spans="1:4" x14ac:dyDescent="0.25">
      <c r="A98" s="56" t="s">
        <v>17872</v>
      </c>
      <c r="B98" s="6">
        <v>1103.129810159056</v>
      </c>
      <c r="C98" s="6">
        <v>7796</v>
      </c>
      <c r="D98" s="6">
        <v>0.86</v>
      </c>
    </row>
    <row r="99" spans="1:4" x14ac:dyDescent="0.25">
      <c r="A99" s="56" t="s">
        <v>17629</v>
      </c>
      <c r="B99" s="6">
        <v>1811.5942028985507</v>
      </c>
      <c r="C99" s="6">
        <v>6900</v>
      </c>
      <c r="D99" s="6">
        <v>1.25</v>
      </c>
    </row>
    <row r="100" spans="1:4" x14ac:dyDescent="0.25">
      <c r="A100" s="56" t="s">
        <v>15101</v>
      </c>
      <c r="B100" s="6">
        <v>5200.2080083203336</v>
      </c>
      <c r="C100" s="6">
        <v>15384</v>
      </c>
      <c r="D100" s="6">
        <v>8</v>
      </c>
    </row>
    <row r="101" spans="1:4" x14ac:dyDescent="0.25">
      <c r="A101" s="56" t="s">
        <v>9326</v>
      </c>
      <c r="B101" s="6">
        <v>1822.1429986135868</v>
      </c>
      <c r="C101" s="6">
        <v>5049</v>
      </c>
      <c r="D101" s="6">
        <v>0.92</v>
      </c>
    </row>
    <row r="102" spans="1:4" x14ac:dyDescent="0.25">
      <c r="A102" s="56" t="s">
        <v>17961</v>
      </c>
      <c r="B102" s="6">
        <v>1275.0666512113135</v>
      </c>
      <c r="C102" s="6">
        <v>8627</v>
      </c>
      <c r="D102" s="6">
        <v>1.1000000000000001</v>
      </c>
    </row>
    <row r="103" spans="1:4" x14ac:dyDescent="0.25">
      <c r="A103" s="56" t="s">
        <v>17879</v>
      </c>
      <c r="B103" s="6">
        <v>750.00000000000011</v>
      </c>
      <c r="C103" s="6">
        <v>6000</v>
      </c>
      <c r="D103" s="6">
        <v>0.45</v>
      </c>
    </row>
    <row r="104" spans="1:4" x14ac:dyDescent="0.25">
      <c r="A104" s="56" t="s">
        <v>8878</v>
      </c>
      <c r="B104" s="6">
        <v>1430.0050175614651</v>
      </c>
      <c r="C104" s="6">
        <v>5979</v>
      </c>
      <c r="D104" s="6">
        <v>0.85499999999999998</v>
      </c>
    </row>
    <row r="105" spans="1:4" x14ac:dyDescent="0.25">
      <c r="A105" s="56" t="s">
        <v>12949</v>
      </c>
      <c r="B105" s="6">
        <v>1360.0572655690764</v>
      </c>
      <c r="C105" s="6">
        <v>6985</v>
      </c>
      <c r="D105" s="6">
        <v>0.95</v>
      </c>
    </row>
    <row r="106" spans="1:4" x14ac:dyDescent="0.25">
      <c r="A106" s="56" t="s">
        <v>4368</v>
      </c>
      <c r="B106" s="6">
        <v>1942.1445364407643</v>
      </c>
      <c r="C106" s="6">
        <v>9783</v>
      </c>
      <c r="D106" s="6">
        <v>1.9</v>
      </c>
    </row>
    <row r="107" spans="1:4" x14ac:dyDescent="0.25">
      <c r="A107" s="56" t="s">
        <v>10531</v>
      </c>
      <c r="B107" s="6">
        <v>532.03280868986917</v>
      </c>
      <c r="C107" s="6">
        <v>9022</v>
      </c>
      <c r="D107" s="6">
        <v>0.48</v>
      </c>
    </row>
    <row r="108" spans="1:4" x14ac:dyDescent="0.25">
      <c r="A108" s="56" t="s">
        <v>7824</v>
      </c>
      <c r="B108" s="6">
        <v>1737.9310344827588</v>
      </c>
      <c r="C108" s="6">
        <v>7250</v>
      </c>
      <c r="D108" s="6">
        <v>1.26</v>
      </c>
    </row>
    <row r="109" spans="1:4" x14ac:dyDescent="0.25">
      <c r="A109" s="56" t="s">
        <v>7519</v>
      </c>
      <c r="B109" s="6">
        <v>1640.1124648547329</v>
      </c>
      <c r="C109" s="6">
        <v>6402</v>
      </c>
      <c r="D109" s="6">
        <v>1.05</v>
      </c>
    </row>
    <row r="110" spans="1:4" x14ac:dyDescent="0.25">
      <c r="A110" s="56" t="s">
        <v>15851</v>
      </c>
      <c r="B110" s="6">
        <v>524.04035110703524</v>
      </c>
      <c r="C110" s="6">
        <v>7633</v>
      </c>
      <c r="D110" s="6">
        <v>0.4</v>
      </c>
    </row>
    <row r="111" spans="1:4" x14ac:dyDescent="0.25">
      <c r="A111" s="56" t="s">
        <v>11684</v>
      </c>
      <c r="B111" s="6">
        <v>1950.1240988062875</v>
      </c>
      <c r="C111" s="6">
        <v>8461</v>
      </c>
      <c r="D111" s="6">
        <v>1.65</v>
      </c>
    </row>
    <row r="112" spans="1:4" x14ac:dyDescent="0.25">
      <c r="A112" s="56" t="s">
        <v>14751</v>
      </c>
      <c r="B112" s="6">
        <v>2149.9491830193101</v>
      </c>
      <c r="C112" s="6">
        <v>12791</v>
      </c>
      <c r="D112" s="6">
        <v>2.75</v>
      </c>
    </row>
    <row r="113" spans="1:4" x14ac:dyDescent="0.25">
      <c r="A113" s="56" t="s">
        <v>9572</v>
      </c>
      <c r="B113" s="6">
        <v>1760.0675865953253</v>
      </c>
      <c r="C113" s="6">
        <v>7102</v>
      </c>
      <c r="D113" s="6">
        <v>1.25</v>
      </c>
    </row>
    <row r="114" spans="1:4" x14ac:dyDescent="0.25">
      <c r="A114" s="56" t="s">
        <v>11018</v>
      </c>
      <c r="B114" s="6">
        <v>2145.0858034321373</v>
      </c>
      <c r="C114" s="6">
        <v>15384</v>
      </c>
      <c r="D114" s="6">
        <v>3.3</v>
      </c>
    </row>
    <row r="115" spans="1:4" x14ac:dyDescent="0.25">
      <c r="A115" s="56" t="s">
        <v>11011</v>
      </c>
      <c r="B115" s="6">
        <v>2047.0829068577277</v>
      </c>
      <c r="C115" s="6">
        <v>14655</v>
      </c>
      <c r="D115" s="6">
        <v>3</v>
      </c>
    </row>
    <row r="116" spans="1:4" x14ac:dyDescent="0.25">
      <c r="A116" s="56" t="s">
        <v>7504</v>
      </c>
      <c r="B116" s="6">
        <v>1420.1183431952663</v>
      </c>
      <c r="C116" s="6">
        <v>8450</v>
      </c>
      <c r="D116" s="6">
        <v>1.2</v>
      </c>
    </row>
    <row r="117" spans="1:4" x14ac:dyDescent="0.25">
      <c r="A117" s="56" t="s">
        <v>3457</v>
      </c>
      <c r="B117" s="6">
        <v>3500.0807710947174</v>
      </c>
      <c r="C117" s="6">
        <v>18571</v>
      </c>
      <c r="D117" s="6">
        <v>6.5</v>
      </c>
    </row>
    <row r="118" spans="1:4" x14ac:dyDescent="0.25">
      <c r="A118" s="56" t="s">
        <v>1861</v>
      </c>
      <c r="B118" s="6">
        <v>1864.8366403103089</v>
      </c>
      <c r="C118" s="6">
        <v>6703</v>
      </c>
      <c r="D118" s="6">
        <v>1.25</v>
      </c>
    </row>
    <row r="119" spans="1:4" x14ac:dyDescent="0.25">
      <c r="A119" s="56" t="s">
        <v>14960</v>
      </c>
      <c r="B119" s="6">
        <v>1415.3245485602731</v>
      </c>
      <c r="C119" s="6">
        <v>4098</v>
      </c>
      <c r="D119" s="6">
        <v>0.57999999999999996</v>
      </c>
    </row>
    <row r="120" spans="1:4" x14ac:dyDescent="0.25">
      <c r="A120" s="56" t="s">
        <v>19541</v>
      </c>
      <c r="B120" s="6">
        <v>497.05449189985274</v>
      </c>
      <c r="C120" s="6">
        <v>5432</v>
      </c>
      <c r="D120" s="6">
        <v>0.27</v>
      </c>
    </row>
    <row r="121" spans="1:4" x14ac:dyDescent="0.25">
      <c r="A121" s="56" t="s">
        <v>16095</v>
      </c>
      <c r="B121" s="6">
        <v>2149.0587122840197</v>
      </c>
      <c r="C121" s="6">
        <v>11633</v>
      </c>
      <c r="D121" s="6">
        <v>2.5</v>
      </c>
    </row>
    <row r="122" spans="1:4" x14ac:dyDescent="0.25">
      <c r="A122" s="56" t="s">
        <v>9303</v>
      </c>
      <c r="B122" s="6">
        <v>2047.1224410969485</v>
      </c>
      <c r="C122" s="6">
        <v>12945</v>
      </c>
      <c r="D122" s="6">
        <v>2.65</v>
      </c>
    </row>
    <row r="123" spans="1:4" x14ac:dyDescent="0.25">
      <c r="A123" s="56" t="s">
        <v>3635</v>
      </c>
      <c r="B123" s="6">
        <v>1650.1650165016501</v>
      </c>
      <c r="C123" s="6">
        <v>8181</v>
      </c>
      <c r="D123" s="6">
        <v>1.35</v>
      </c>
    </row>
    <row r="124" spans="1:4" x14ac:dyDescent="0.25">
      <c r="A124" s="56" t="s">
        <v>13054</v>
      </c>
      <c r="B124" s="6">
        <v>1583.710407239819</v>
      </c>
      <c r="C124" s="6">
        <v>8840</v>
      </c>
      <c r="D124" s="6">
        <v>1.4</v>
      </c>
    </row>
    <row r="125" spans="1:4" x14ac:dyDescent="0.25">
      <c r="A125" s="56" t="s">
        <v>4285</v>
      </c>
      <c r="B125" s="6">
        <v>2019.047619047619</v>
      </c>
      <c r="C125" s="6">
        <v>13125</v>
      </c>
      <c r="D125" s="6">
        <v>2.65</v>
      </c>
    </row>
    <row r="126" spans="1:4" x14ac:dyDescent="0.25">
      <c r="A126" s="56" t="s">
        <v>16880</v>
      </c>
      <c r="B126" s="6">
        <v>3805.8991436726928</v>
      </c>
      <c r="C126" s="6">
        <v>15765</v>
      </c>
      <c r="D126" s="6">
        <v>6</v>
      </c>
    </row>
    <row r="127" spans="1:4" x14ac:dyDescent="0.25">
      <c r="A127" s="56" t="s">
        <v>9532</v>
      </c>
      <c r="B127" s="6">
        <v>1578.0900020362451</v>
      </c>
      <c r="C127" s="6">
        <v>9822</v>
      </c>
      <c r="D127" s="6">
        <v>1.55</v>
      </c>
    </row>
    <row r="128" spans="1:4" x14ac:dyDescent="0.25">
      <c r="A128" s="56" t="s">
        <v>6765</v>
      </c>
      <c r="B128" s="6">
        <v>1100.0279668127155</v>
      </c>
      <c r="C128" s="6">
        <v>10727</v>
      </c>
      <c r="D128" s="6">
        <v>1.18</v>
      </c>
    </row>
    <row r="129" spans="1:4" x14ac:dyDescent="0.25">
      <c r="A129" s="56" t="s">
        <v>8854</v>
      </c>
      <c r="B129" s="6">
        <v>2491.1603985856641</v>
      </c>
      <c r="C129" s="6">
        <v>12444</v>
      </c>
      <c r="D129" s="6">
        <v>3.1</v>
      </c>
    </row>
    <row r="130" spans="1:4" x14ac:dyDescent="0.25">
      <c r="A130" s="56" t="s">
        <v>10689</v>
      </c>
      <c r="B130" s="6">
        <v>501.04870659519923</v>
      </c>
      <c r="C130" s="6">
        <v>8582</v>
      </c>
      <c r="D130" s="6">
        <v>0.43</v>
      </c>
    </row>
    <row r="131" spans="1:4" x14ac:dyDescent="0.25">
      <c r="A131" s="56" t="s">
        <v>3670</v>
      </c>
      <c r="B131" s="6">
        <v>2080</v>
      </c>
      <c r="C131" s="6">
        <v>10000</v>
      </c>
      <c r="D131" s="6">
        <v>2.08</v>
      </c>
    </row>
    <row r="132" spans="1:4" x14ac:dyDescent="0.25">
      <c r="A132" s="56" t="s">
        <v>4860</v>
      </c>
      <c r="B132" s="6">
        <v>2807.7455048409402</v>
      </c>
      <c r="C132" s="6">
        <v>7230</v>
      </c>
      <c r="D132" s="6">
        <v>2.0299999999999998</v>
      </c>
    </row>
    <row r="133" spans="1:4" x14ac:dyDescent="0.25">
      <c r="A133" s="56" t="s">
        <v>7367</v>
      </c>
      <c r="B133" s="6">
        <v>2779.3218454697053</v>
      </c>
      <c r="C133" s="6">
        <v>7196</v>
      </c>
      <c r="D133" s="6">
        <v>2</v>
      </c>
    </row>
    <row r="134" spans="1:4" x14ac:dyDescent="0.25">
      <c r="A134" s="56" t="s">
        <v>6530</v>
      </c>
      <c r="B134" s="6">
        <v>1185.0213303839471</v>
      </c>
      <c r="C134" s="6">
        <v>12658</v>
      </c>
      <c r="D134" s="6">
        <v>1.5</v>
      </c>
    </row>
    <row r="135" spans="1:4" x14ac:dyDescent="0.25">
      <c r="A135" s="56" t="s">
        <v>15025</v>
      </c>
      <c r="B135" s="6">
        <v>1784.2207973236689</v>
      </c>
      <c r="C135" s="6">
        <v>7174</v>
      </c>
      <c r="D135" s="6">
        <v>1.28</v>
      </c>
    </row>
    <row r="136" spans="1:4" x14ac:dyDescent="0.25">
      <c r="A136" s="56" t="s">
        <v>14124</v>
      </c>
      <c r="B136" s="6">
        <v>1326.0401127134096</v>
      </c>
      <c r="C136" s="6">
        <v>6033</v>
      </c>
      <c r="D136" s="6">
        <v>0.8</v>
      </c>
    </row>
    <row r="137" spans="1:4" x14ac:dyDescent="0.25">
      <c r="A137" s="56" t="s">
        <v>8320</v>
      </c>
      <c r="B137" s="6">
        <v>1860.0919104238092</v>
      </c>
      <c r="C137" s="6">
        <v>13709</v>
      </c>
      <c r="D137" s="6">
        <v>2.5499999999999998</v>
      </c>
    </row>
    <row r="138" spans="1:4" x14ac:dyDescent="0.25">
      <c r="A138" s="56" t="s">
        <v>4292</v>
      </c>
      <c r="B138" s="6">
        <v>950.06910850034558</v>
      </c>
      <c r="C138" s="6">
        <v>5788</v>
      </c>
      <c r="D138" s="6">
        <v>0.54990000000000006</v>
      </c>
    </row>
    <row r="139" spans="1:4" x14ac:dyDescent="0.25">
      <c r="A139" s="56" t="s">
        <v>9223</v>
      </c>
      <c r="B139" s="6">
        <v>1875.2547900529964</v>
      </c>
      <c r="C139" s="6">
        <v>4906</v>
      </c>
      <c r="D139" s="6">
        <v>0.92</v>
      </c>
    </row>
    <row r="140" spans="1:4" x14ac:dyDescent="0.25">
      <c r="A140" s="56" t="s">
        <v>5272</v>
      </c>
      <c r="B140" s="6">
        <v>5800.4640371229698</v>
      </c>
      <c r="C140" s="6">
        <v>9051</v>
      </c>
      <c r="D140" s="6">
        <v>5.25</v>
      </c>
    </row>
    <row r="141" spans="1:4" x14ac:dyDescent="0.25">
      <c r="A141" s="56" t="s">
        <v>3841</v>
      </c>
      <c r="B141" s="6">
        <v>948.84488448844888</v>
      </c>
      <c r="C141" s="6">
        <v>7272</v>
      </c>
      <c r="D141" s="6">
        <v>0.69</v>
      </c>
    </row>
    <row r="142" spans="1:4" x14ac:dyDescent="0.25">
      <c r="A142" s="56" t="s">
        <v>2126</v>
      </c>
      <c r="B142" s="6">
        <v>1433.0521306510925</v>
      </c>
      <c r="C142" s="6">
        <v>18492</v>
      </c>
      <c r="D142" s="6">
        <v>2.65</v>
      </c>
    </row>
    <row r="143" spans="1:4" x14ac:dyDescent="0.25">
      <c r="A143" s="56" t="s">
        <v>13568</v>
      </c>
      <c r="B143" s="6">
        <v>1230.0843486410499</v>
      </c>
      <c r="C143" s="6">
        <v>8536</v>
      </c>
      <c r="D143" s="6">
        <v>1.05</v>
      </c>
    </row>
    <row r="144" spans="1:4" x14ac:dyDescent="0.25">
      <c r="A144" s="56" t="s">
        <v>8775</v>
      </c>
      <c r="B144" s="6">
        <v>2700</v>
      </c>
      <c r="C144" s="6">
        <v>5000</v>
      </c>
      <c r="D144" s="6">
        <v>1.35</v>
      </c>
    </row>
    <row r="145" spans="1:4" x14ac:dyDescent="0.25">
      <c r="A145" s="56" t="s">
        <v>10611</v>
      </c>
      <c r="B145" s="6">
        <v>1924.9592169657424</v>
      </c>
      <c r="C145" s="6">
        <v>9195</v>
      </c>
      <c r="D145" s="6">
        <v>1.77</v>
      </c>
    </row>
    <row r="146" spans="1:4" x14ac:dyDescent="0.25">
      <c r="A146" s="56" t="s">
        <v>496</v>
      </c>
      <c r="B146" s="6">
        <v>555.06200259115303</v>
      </c>
      <c r="C146" s="6">
        <v>5403</v>
      </c>
      <c r="D146" s="6">
        <v>0.2999</v>
      </c>
    </row>
    <row r="147" spans="1:4" x14ac:dyDescent="0.25">
      <c r="A147" s="56" t="s">
        <v>286</v>
      </c>
      <c r="B147" s="6">
        <v>2100.0381825124095</v>
      </c>
      <c r="C147" s="6">
        <v>10476</v>
      </c>
      <c r="D147" s="6">
        <v>2.2000000000000002</v>
      </c>
    </row>
    <row r="148" spans="1:4" x14ac:dyDescent="0.25">
      <c r="A148" s="56" t="s">
        <v>5498</v>
      </c>
      <c r="B148" s="6">
        <v>1300.0144446049403</v>
      </c>
      <c r="C148" s="6">
        <v>13846</v>
      </c>
      <c r="D148" s="6">
        <v>1.8</v>
      </c>
    </row>
    <row r="149" spans="1:4" x14ac:dyDescent="0.25">
      <c r="A149" s="56" t="s">
        <v>5208</v>
      </c>
      <c r="B149" s="6">
        <v>2895.0542822677926</v>
      </c>
      <c r="C149" s="6">
        <v>16580</v>
      </c>
      <c r="D149" s="6">
        <v>4.8</v>
      </c>
    </row>
    <row r="150" spans="1:4" x14ac:dyDescent="0.25">
      <c r="A150" s="56" t="s">
        <v>16974</v>
      </c>
      <c r="B150" s="6">
        <v>18129.079042784626</v>
      </c>
      <c r="C150" s="6">
        <v>1379</v>
      </c>
      <c r="D150" s="6">
        <v>2.5</v>
      </c>
    </row>
    <row r="151" spans="1:4" x14ac:dyDescent="0.25">
      <c r="A151" s="56" t="s">
        <v>8609</v>
      </c>
      <c r="B151" s="6">
        <v>1650.0034957701182</v>
      </c>
      <c r="C151" s="6">
        <v>14303</v>
      </c>
      <c r="D151" s="6">
        <v>2.36</v>
      </c>
    </row>
    <row r="152" spans="1:4" x14ac:dyDescent="0.25">
      <c r="A152" s="56" t="s">
        <v>10178</v>
      </c>
      <c r="B152" s="6">
        <v>1950.1625135427951</v>
      </c>
      <c r="C152" s="6">
        <v>9230</v>
      </c>
      <c r="D152" s="6">
        <v>1.8</v>
      </c>
    </row>
    <row r="153" spans="1:4" x14ac:dyDescent="0.25">
      <c r="A153" s="56" t="s">
        <v>8206</v>
      </c>
      <c r="B153" s="6">
        <v>1534.0652729733795</v>
      </c>
      <c r="C153" s="6">
        <v>6649</v>
      </c>
      <c r="D153" s="6">
        <v>1.02</v>
      </c>
    </row>
    <row r="154" spans="1:4" x14ac:dyDescent="0.25">
      <c r="A154" s="56" t="s">
        <v>5245</v>
      </c>
      <c r="B154" s="6">
        <v>2150.0843170320404</v>
      </c>
      <c r="C154" s="6">
        <v>11860</v>
      </c>
      <c r="D154" s="6">
        <v>2.5499999999999998</v>
      </c>
    </row>
    <row r="155" spans="1:4" x14ac:dyDescent="0.25">
      <c r="A155" s="56" t="s">
        <v>9601</v>
      </c>
      <c r="B155" s="6">
        <v>1276.1020881670534</v>
      </c>
      <c r="C155" s="6">
        <v>10344</v>
      </c>
      <c r="D155" s="6">
        <v>1.32</v>
      </c>
    </row>
    <row r="156" spans="1:4" x14ac:dyDescent="0.25">
      <c r="A156" s="56" t="s">
        <v>11028</v>
      </c>
      <c r="B156" s="6">
        <v>1700.1295336787564</v>
      </c>
      <c r="C156" s="6">
        <v>12352</v>
      </c>
      <c r="D156" s="6">
        <v>2.1</v>
      </c>
    </row>
    <row r="157" spans="1:4" x14ac:dyDescent="0.25">
      <c r="A157" s="56" t="s">
        <v>13060</v>
      </c>
      <c r="B157" s="6">
        <v>900.0225005625141</v>
      </c>
      <c r="C157" s="6">
        <v>13333</v>
      </c>
      <c r="D157" s="6">
        <v>1.2</v>
      </c>
    </row>
    <row r="158" spans="1:4" x14ac:dyDescent="0.25">
      <c r="A158" s="56" t="s">
        <v>10844</v>
      </c>
      <c r="B158" s="6">
        <v>2598.0489747163047</v>
      </c>
      <c r="C158" s="6">
        <v>10046</v>
      </c>
      <c r="D158" s="6">
        <v>2.61</v>
      </c>
    </row>
    <row r="159" spans="1:4" x14ac:dyDescent="0.25">
      <c r="A159" s="56" t="s">
        <v>9858</v>
      </c>
      <c r="B159" s="6">
        <v>1976.1459307764264</v>
      </c>
      <c r="C159" s="6">
        <v>8552</v>
      </c>
      <c r="D159" s="6">
        <v>1.69</v>
      </c>
    </row>
    <row r="160" spans="1:4" x14ac:dyDescent="0.25">
      <c r="A160" s="56" t="s">
        <v>14296</v>
      </c>
      <c r="B160" s="6">
        <v>4300.3354261632403</v>
      </c>
      <c r="C160" s="6">
        <v>11627</v>
      </c>
      <c r="D160" s="6">
        <v>5</v>
      </c>
    </row>
    <row r="161" spans="1:4" x14ac:dyDescent="0.25">
      <c r="A161" s="56" t="s">
        <v>7711</v>
      </c>
      <c r="B161" s="6">
        <v>1599.9999999999998</v>
      </c>
      <c r="C161" s="6">
        <v>14375</v>
      </c>
      <c r="D161" s="6">
        <v>2.2999999999999998</v>
      </c>
    </row>
    <row r="162" spans="1:4" x14ac:dyDescent="0.25">
      <c r="A162" s="56" t="s">
        <v>19764</v>
      </c>
      <c r="B162" s="6">
        <v>4640</v>
      </c>
      <c r="C162" s="6">
        <v>12500</v>
      </c>
      <c r="D162" s="6">
        <v>5.8</v>
      </c>
    </row>
    <row r="163" spans="1:4" x14ac:dyDescent="0.25">
      <c r="A163" s="56" t="s">
        <v>5183</v>
      </c>
      <c r="B163" s="6">
        <v>1929.0603609209707</v>
      </c>
      <c r="C163" s="6">
        <v>8035</v>
      </c>
      <c r="D163" s="6">
        <v>1.55</v>
      </c>
    </row>
    <row r="164" spans="1:4" x14ac:dyDescent="0.25">
      <c r="A164" s="56" t="s">
        <v>9138</v>
      </c>
      <c r="B164" s="6">
        <v>489.01853122855175</v>
      </c>
      <c r="C164" s="6">
        <v>5828</v>
      </c>
      <c r="D164" s="6">
        <v>0.28499999999999998</v>
      </c>
    </row>
    <row r="165" spans="1:4" x14ac:dyDescent="0.25">
      <c r="A165" s="56" t="s">
        <v>8487</v>
      </c>
      <c r="B165" s="6">
        <v>1975.0732139208608</v>
      </c>
      <c r="C165" s="6">
        <v>14683</v>
      </c>
      <c r="D165" s="6">
        <v>2.9</v>
      </c>
    </row>
    <row r="166" spans="1:4" x14ac:dyDescent="0.25">
      <c r="A166" s="56" t="s">
        <v>18693</v>
      </c>
      <c r="B166" s="6">
        <v>899.95500224988746</v>
      </c>
      <c r="C166" s="6">
        <v>6667</v>
      </c>
      <c r="D166" s="6">
        <v>0.6</v>
      </c>
    </row>
    <row r="167" spans="1:4" x14ac:dyDescent="0.25">
      <c r="A167" s="56" t="s">
        <v>8941</v>
      </c>
      <c r="B167" s="6">
        <v>1579.9571154497235</v>
      </c>
      <c r="C167" s="6">
        <v>8861</v>
      </c>
      <c r="D167" s="6">
        <v>1.4</v>
      </c>
    </row>
    <row r="168" spans="1:4" x14ac:dyDescent="0.25">
      <c r="A168" s="56" t="s">
        <v>8912</v>
      </c>
      <c r="B168" s="6">
        <v>2565.1383558876992</v>
      </c>
      <c r="C168" s="6">
        <v>4951</v>
      </c>
      <c r="D168" s="6">
        <v>1.27</v>
      </c>
    </row>
    <row r="169" spans="1:4" x14ac:dyDescent="0.25">
      <c r="A169" s="56" t="s">
        <v>12648</v>
      </c>
      <c r="B169" s="6">
        <v>1578.0371811500215</v>
      </c>
      <c r="C169" s="6">
        <v>9252</v>
      </c>
      <c r="D169" s="6">
        <v>1.46</v>
      </c>
    </row>
    <row r="170" spans="1:4" x14ac:dyDescent="0.25">
      <c r="A170" s="56" t="s">
        <v>9406</v>
      </c>
      <c r="B170" s="6">
        <v>5512.8205128205127</v>
      </c>
      <c r="C170" s="6">
        <v>19500</v>
      </c>
      <c r="D170" s="6">
        <v>10.75</v>
      </c>
    </row>
    <row r="171" spans="1:4" x14ac:dyDescent="0.25">
      <c r="A171" s="56" t="s">
        <v>4257</v>
      </c>
      <c r="B171" s="6">
        <v>1790.2134995358706</v>
      </c>
      <c r="C171" s="6">
        <v>7541</v>
      </c>
      <c r="D171" s="6">
        <v>1.35</v>
      </c>
    </row>
    <row r="172" spans="1:4" x14ac:dyDescent="0.25">
      <c r="A172" s="56" t="s">
        <v>5664</v>
      </c>
      <c r="B172" s="6">
        <v>2450.1970810695639</v>
      </c>
      <c r="C172" s="6">
        <v>9387</v>
      </c>
      <c r="D172" s="6">
        <v>2.2999999999999998</v>
      </c>
    </row>
    <row r="173" spans="1:4" x14ac:dyDescent="0.25">
      <c r="A173" s="56" t="s">
        <v>10429</v>
      </c>
      <c r="B173" s="6">
        <v>2003.1015766347894</v>
      </c>
      <c r="C173" s="6">
        <v>7738</v>
      </c>
      <c r="D173" s="6">
        <v>1.55</v>
      </c>
    </row>
    <row r="174" spans="1:4" x14ac:dyDescent="0.25">
      <c r="A174" s="56" t="s">
        <v>15969</v>
      </c>
      <c r="B174" s="6">
        <v>1000</v>
      </c>
      <c r="C174" s="6">
        <v>5000</v>
      </c>
      <c r="D174" s="6">
        <v>0.5</v>
      </c>
    </row>
    <row r="175" spans="1:4" x14ac:dyDescent="0.25">
      <c r="A175" s="56" t="s">
        <v>11055</v>
      </c>
      <c r="B175" s="6">
        <v>1200.0324333090084</v>
      </c>
      <c r="C175" s="6">
        <v>12333</v>
      </c>
      <c r="D175" s="6">
        <v>1.48</v>
      </c>
    </row>
    <row r="176" spans="1:4" x14ac:dyDescent="0.25">
      <c r="A176" s="56" t="s">
        <v>10854</v>
      </c>
      <c r="B176" s="6">
        <v>1650.1650165016501</v>
      </c>
      <c r="C176" s="6">
        <v>8787</v>
      </c>
      <c r="D176" s="6">
        <v>1.45</v>
      </c>
    </row>
    <row r="177" spans="1:4" x14ac:dyDescent="0.25">
      <c r="A177" s="56" t="s">
        <v>18686</v>
      </c>
      <c r="B177" s="6">
        <v>1060.0706713780917</v>
      </c>
      <c r="C177" s="6">
        <v>5660</v>
      </c>
      <c r="D177" s="6">
        <v>0.6</v>
      </c>
    </row>
    <row r="178" spans="1:4" x14ac:dyDescent="0.25">
      <c r="A178" s="56" t="s">
        <v>9210</v>
      </c>
      <c r="B178" s="6">
        <v>2010.1079715138985</v>
      </c>
      <c r="C178" s="6">
        <v>8706</v>
      </c>
      <c r="D178" s="6">
        <v>1.75</v>
      </c>
    </row>
    <row r="179" spans="1:4" x14ac:dyDescent="0.25">
      <c r="A179" s="56" t="s">
        <v>6392</v>
      </c>
      <c r="B179" s="6">
        <v>1960.7843137254904</v>
      </c>
      <c r="C179" s="6">
        <v>4080</v>
      </c>
      <c r="D179" s="6">
        <v>0.8</v>
      </c>
    </row>
    <row r="180" spans="1:4" x14ac:dyDescent="0.25">
      <c r="A180" s="56" t="s">
        <v>18319</v>
      </c>
      <c r="B180" s="6">
        <v>1704.3033659991481</v>
      </c>
      <c r="C180" s="6">
        <v>4694</v>
      </c>
      <c r="D180" s="6">
        <v>0.8</v>
      </c>
    </row>
    <row r="181" spans="1:4" x14ac:dyDescent="0.25">
      <c r="A181" s="56" t="s">
        <v>2578</v>
      </c>
      <c r="B181" s="6">
        <v>716.02463124731491</v>
      </c>
      <c r="C181" s="6">
        <v>6983</v>
      </c>
      <c r="D181" s="6">
        <v>0.5</v>
      </c>
    </row>
    <row r="182" spans="1:4" x14ac:dyDescent="0.25">
      <c r="A182" s="56" t="s">
        <v>7703</v>
      </c>
      <c r="B182" s="6">
        <v>3243.1157497493955</v>
      </c>
      <c r="C182" s="6">
        <v>16959</v>
      </c>
      <c r="D182" s="6">
        <v>5.5</v>
      </c>
    </row>
    <row r="183" spans="1:4" x14ac:dyDescent="0.25">
      <c r="A183" s="56" t="s">
        <v>3236</v>
      </c>
      <c r="B183" s="6">
        <v>1385.1132686084145</v>
      </c>
      <c r="C183" s="6">
        <v>7725</v>
      </c>
      <c r="D183" s="6">
        <v>1.07</v>
      </c>
    </row>
    <row r="184" spans="1:4" x14ac:dyDescent="0.25">
      <c r="A184" s="56" t="s">
        <v>10626</v>
      </c>
      <c r="B184" s="6">
        <v>2086.765513454146</v>
      </c>
      <c r="C184" s="6">
        <v>9105</v>
      </c>
      <c r="D184" s="6">
        <v>1.9</v>
      </c>
    </row>
    <row r="185" spans="1:4" x14ac:dyDescent="0.25">
      <c r="A185" s="56" t="s">
        <v>4853</v>
      </c>
      <c r="B185" s="6">
        <v>1640.0911161731208</v>
      </c>
      <c r="C185" s="6">
        <v>6585</v>
      </c>
      <c r="D185" s="6">
        <v>1.08</v>
      </c>
    </row>
    <row r="186" spans="1:4" x14ac:dyDescent="0.25">
      <c r="A186" s="56" t="s">
        <v>7065</v>
      </c>
      <c r="B186" s="6">
        <v>2200.1508674880561</v>
      </c>
      <c r="C186" s="6">
        <v>7954</v>
      </c>
      <c r="D186" s="6">
        <v>1.75</v>
      </c>
    </row>
    <row r="187" spans="1:4" x14ac:dyDescent="0.25">
      <c r="A187" s="56" t="s">
        <v>16821</v>
      </c>
      <c r="B187" s="6">
        <v>1640.1409306281134</v>
      </c>
      <c r="C187" s="6">
        <v>8231</v>
      </c>
      <c r="D187" s="6">
        <v>1.35</v>
      </c>
    </row>
    <row r="188" spans="1:4" x14ac:dyDescent="0.25">
      <c r="A188" s="56" t="s">
        <v>9550</v>
      </c>
      <c r="B188" s="6">
        <v>550.05268703898844</v>
      </c>
      <c r="C188" s="6">
        <v>4745</v>
      </c>
      <c r="D188" s="6">
        <v>0.26100000000000001</v>
      </c>
    </row>
    <row r="189" spans="1:4" x14ac:dyDescent="0.25">
      <c r="A189" s="56" t="s">
        <v>9038</v>
      </c>
      <c r="B189" s="6">
        <v>1568.0077792634011</v>
      </c>
      <c r="C189" s="6">
        <v>8227</v>
      </c>
      <c r="D189" s="6">
        <v>1.29</v>
      </c>
    </row>
    <row r="190" spans="1:4" x14ac:dyDescent="0.25">
      <c r="A190" s="56" t="s">
        <v>5916</v>
      </c>
      <c r="B190" s="6">
        <v>1702.0126975550454</v>
      </c>
      <c r="C190" s="6">
        <v>7403</v>
      </c>
      <c r="D190" s="6">
        <v>1.26</v>
      </c>
    </row>
    <row r="191" spans="1:4" x14ac:dyDescent="0.25">
      <c r="A191" s="56" t="s">
        <v>6929</v>
      </c>
      <c r="B191" s="6">
        <v>2361.2750885478158</v>
      </c>
      <c r="C191" s="6">
        <v>5929</v>
      </c>
      <c r="D191" s="6">
        <v>1.4</v>
      </c>
    </row>
    <row r="192" spans="1:4" x14ac:dyDescent="0.25">
      <c r="A192" s="56" t="s">
        <v>7241</v>
      </c>
      <c r="B192" s="6">
        <v>1650.0553709856038</v>
      </c>
      <c r="C192" s="6">
        <v>9030</v>
      </c>
      <c r="D192" s="6">
        <v>1.49</v>
      </c>
    </row>
    <row r="193" spans="1:4" x14ac:dyDescent="0.25">
      <c r="A193" s="56" t="s">
        <v>11062</v>
      </c>
      <c r="B193" s="6">
        <v>2660.0069694505751</v>
      </c>
      <c r="C193" s="6">
        <v>8609</v>
      </c>
      <c r="D193" s="6">
        <v>2.29</v>
      </c>
    </row>
    <row r="194" spans="1:4" x14ac:dyDescent="0.25">
      <c r="A194" s="56" t="s">
        <v>6589</v>
      </c>
      <c r="B194" s="6">
        <v>2692.060430729669</v>
      </c>
      <c r="C194" s="6">
        <v>12444</v>
      </c>
      <c r="D194" s="6">
        <v>3.35</v>
      </c>
    </row>
    <row r="195" spans="1:4" x14ac:dyDescent="0.25">
      <c r="A195" s="56" t="s">
        <v>14873</v>
      </c>
      <c r="B195" s="6">
        <v>1845.105182747679</v>
      </c>
      <c r="C195" s="6">
        <v>8509</v>
      </c>
      <c r="D195" s="6">
        <v>1.57</v>
      </c>
    </row>
    <row r="196" spans="1:4" x14ac:dyDescent="0.25">
      <c r="A196" s="56" t="s">
        <v>5855</v>
      </c>
      <c r="B196" s="6">
        <v>2000</v>
      </c>
      <c r="C196" s="6">
        <v>13750</v>
      </c>
      <c r="D196" s="6">
        <v>2.75</v>
      </c>
    </row>
    <row r="197" spans="1:4" x14ac:dyDescent="0.25">
      <c r="A197" s="56" t="s">
        <v>5175</v>
      </c>
      <c r="B197" s="6">
        <v>1950.176144942124</v>
      </c>
      <c r="C197" s="6">
        <v>7948</v>
      </c>
      <c r="D197" s="6">
        <v>1.55</v>
      </c>
    </row>
    <row r="198" spans="1:4" x14ac:dyDescent="0.25">
      <c r="A198" s="56" t="s">
        <v>5168</v>
      </c>
      <c r="B198" s="6">
        <v>2025.1159633442699</v>
      </c>
      <c r="C198" s="6">
        <v>8839</v>
      </c>
      <c r="D198" s="6">
        <v>1.79</v>
      </c>
    </row>
    <row r="199" spans="1:4" x14ac:dyDescent="0.25">
      <c r="A199" s="56" t="s">
        <v>2713</v>
      </c>
      <c r="B199" s="6">
        <v>1380.0241504226326</v>
      </c>
      <c r="C199" s="6">
        <v>5797</v>
      </c>
      <c r="D199" s="6">
        <v>0.8</v>
      </c>
    </row>
    <row r="200" spans="1:4" x14ac:dyDescent="0.25">
      <c r="A200" s="56" t="s">
        <v>15093</v>
      </c>
      <c r="B200" s="6">
        <v>1587.0216892964204</v>
      </c>
      <c r="C200" s="6">
        <v>5671</v>
      </c>
      <c r="D200" s="6">
        <v>0.9</v>
      </c>
    </row>
    <row r="201" spans="1:4" x14ac:dyDescent="0.25">
      <c r="A201" s="56" t="s">
        <v>19134</v>
      </c>
      <c r="B201" s="6">
        <v>1640.8114558472555</v>
      </c>
      <c r="C201" s="6">
        <v>3352</v>
      </c>
      <c r="D201" s="6">
        <v>0.55000000000000004</v>
      </c>
    </row>
    <row r="202" spans="1:4" x14ac:dyDescent="0.25">
      <c r="A202" s="56" t="s">
        <v>19389</v>
      </c>
      <c r="B202" s="6">
        <v>950.07773363275192</v>
      </c>
      <c r="C202" s="6">
        <v>5789</v>
      </c>
      <c r="D202" s="6">
        <v>0.55000000000000004</v>
      </c>
    </row>
    <row r="203" spans="1:4" x14ac:dyDescent="0.25">
      <c r="A203" s="56" t="s">
        <v>13347</v>
      </c>
      <c r="B203" s="6">
        <v>1300.2364066193854</v>
      </c>
      <c r="C203" s="6">
        <v>5076</v>
      </c>
      <c r="D203" s="6">
        <v>0.66</v>
      </c>
    </row>
    <row r="204" spans="1:4" x14ac:dyDescent="0.25">
      <c r="A204" s="56" t="s">
        <v>369</v>
      </c>
      <c r="B204" s="6">
        <v>3354.9724510392234</v>
      </c>
      <c r="C204" s="6">
        <v>18331</v>
      </c>
      <c r="D204" s="6">
        <v>6.15</v>
      </c>
    </row>
    <row r="205" spans="1:4" x14ac:dyDescent="0.25">
      <c r="A205" s="56" t="s">
        <v>5085</v>
      </c>
      <c r="B205" s="6">
        <v>2103.0002804000374</v>
      </c>
      <c r="C205" s="6">
        <v>10699</v>
      </c>
      <c r="D205" s="6">
        <v>2.25</v>
      </c>
    </row>
    <row r="206" spans="1:4" x14ac:dyDescent="0.25">
      <c r="A206" s="56" t="s">
        <v>6326</v>
      </c>
      <c r="B206" s="6">
        <v>1762.2556872797181</v>
      </c>
      <c r="C206" s="6">
        <v>6242</v>
      </c>
      <c r="D206" s="6">
        <v>1.1000000000000001</v>
      </c>
    </row>
    <row r="207" spans="1:4" x14ac:dyDescent="0.25">
      <c r="A207" s="56" t="s">
        <v>8230</v>
      </c>
      <c r="B207" s="6">
        <v>2150.1412949993855</v>
      </c>
      <c r="C207" s="6">
        <v>8139</v>
      </c>
      <c r="D207" s="6">
        <v>1.75</v>
      </c>
    </row>
    <row r="208" spans="1:4" x14ac:dyDescent="0.25">
      <c r="A208" s="56" t="s">
        <v>6924</v>
      </c>
      <c r="B208" s="6">
        <v>2003.0390937974857</v>
      </c>
      <c r="C208" s="6">
        <v>14478</v>
      </c>
      <c r="D208" s="6">
        <v>2.9</v>
      </c>
    </row>
    <row r="209" spans="1:4" x14ac:dyDescent="0.25">
      <c r="A209" s="56" t="s">
        <v>6044</v>
      </c>
      <c r="B209" s="6">
        <v>1765.8426067835012</v>
      </c>
      <c r="C209" s="6">
        <v>15007</v>
      </c>
      <c r="D209" s="6">
        <v>2.65</v>
      </c>
    </row>
    <row r="210" spans="1:4" x14ac:dyDescent="0.25">
      <c r="A210" s="56" t="s">
        <v>9239</v>
      </c>
      <c r="B210" s="6">
        <v>482.00264324030167</v>
      </c>
      <c r="C210" s="6">
        <v>12863</v>
      </c>
      <c r="D210" s="6">
        <v>0.62</v>
      </c>
    </row>
    <row r="211" spans="1:4" x14ac:dyDescent="0.25">
      <c r="A211" s="56" t="s">
        <v>7170</v>
      </c>
      <c r="B211" s="6">
        <v>2383.0328064183018</v>
      </c>
      <c r="C211" s="6">
        <v>12589</v>
      </c>
      <c r="D211" s="6">
        <v>3</v>
      </c>
    </row>
    <row r="212" spans="1:4" x14ac:dyDescent="0.25">
      <c r="A212" s="56" t="s">
        <v>11874</v>
      </c>
      <c r="B212" s="6">
        <v>1790.2813299232737</v>
      </c>
      <c r="C212" s="6">
        <v>6256</v>
      </c>
      <c r="D212" s="6">
        <v>1.1200000000000001</v>
      </c>
    </row>
    <row r="213" spans="1:4" x14ac:dyDescent="0.25">
      <c r="A213" s="56" t="s">
        <v>6453</v>
      </c>
      <c r="B213" s="6">
        <v>1365.0119116605499</v>
      </c>
      <c r="C213" s="6">
        <v>15531</v>
      </c>
      <c r="D213" s="6">
        <v>2.12</v>
      </c>
    </row>
    <row r="214" spans="1:4" x14ac:dyDescent="0.25">
      <c r="A214" s="56" t="s">
        <v>6581</v>
      </c>
      <c r="B214" s="6">
        <v>2305.1310509690088</v>
      </c>
      <c r="C214" s="6">
        <v>11713</v>
      </c>
      <c r="D214" s="6">
        <v>2.7</v>
      </c>
    </row>
    <row r="215" spans="1:4" x14ac:dyDescent="0.25">
      <c r="A215" s="56" t="s">
        <v>6064</v>
      </c>
      <c r="B215" s="6">
        <v>1550.0234852043213</v>
      </c>
      <c r="C215" s="6">
        <v>8516</v>
      </c>
      <c r="D215" s="6">
        <v>1.32</v>
      </c>
    </row>
    <row r="216" spans="1:4" x14ac:dyDescent="0.25">
      <c r="A216" s="56" t="s">
        <v>11035</v>
      </c>
      <c r="B216" s="6">
        <v>1800.0947418285173</v>
      </c>
      <c r="C216" s="6">
        <v>10555</v>
      </c>
      <c r="D216" s="6">
        <v>1.9</v>
      </c>
    </row>
    <row r="217" spans="1:4" x14ac:dyDescent="0.25">
      <c r="A217" s="56" t="s">
        <v>5131</v>
      </c>
      <c r="B217" s="6">
        <v>3090.168858039111</v>
      </c>
      <c r="C217" s="6">
        <v>14983</v>
      </c>
      <c r="D217" s="6">
        <v>4.63</v>
      </c>
    </row>
    <row r="218" spans="1:4" x14ac:dyDescent="0.25">
      <c r="A218" s="56" t="s">
        <v>4839</v>
      </c>
      <c r="B218" s="6">
        <v>2995.0367961663528</v>
      </c>
      <c r="C218" s="6">
        <v>11686</v>
      </c>
      <c r="D218" s="6">
        <v>3.5</v>
      </c>
    </row>
    <row r="219" spans="1:4" x14ac:dyDescent="0.25">
      <c r="A219" s="56" t="s">
        <v>14365</v>
      </c>
      <c r="B219" s="6">
        <v>1299.01663226903</v>
      </c>
      <c r="C219" s="6">
        <v>8237</v>
      </c>
      <c r="D219" s="6">
        <v>1.07</v>
      </c>
    </row>
    <row r="220" spans="1:4" x14ac:dyDescent="0.25">
      <c r="A220" s="56" t="s">
        <v>1918</v>
      </c>
      <c r="B220" s="6">
        <v>2215.0723920306896</v>
      </c>
      <c r="C220" s="6">
        <v>8081</v>
      </c>
      <c r="D220" s="6">
        <v>1.79</v>
      </c>
    </row>
    <row r="221" spans="1:4" x14ac:dyDescent="0.25">
      <c r="A221" s="56" t="s">
        <v>404</v>
      </c>
      <c r="B221" s="6">
        <v>1056.0075093867335</v>
      </c>
      <c r="C221" s="6">
        <v>12784</v>
      </c>
      <c r="D221" s="6">
        <v>1.35</v>
      </c>
    </row>
    <row r="222" spans="1:4" x14ac:dyDescent="0.25">
      <c r="A222" s="56" t="s">
        <v>3199</v>
      </c>
      <c r="B222" s="6">
        <v>1894.8006669698348</v>
      </c>
      <c r="C222" s="6">
        <v>6597</v>
      </c>
      <c r="D222" s="6">
        <v>1.25</v>
      </c>
    </row>
    <row r="223" spans="1:4" x14ac:dyDescent="0.25">
      <c r="A223" s="56" t="s">
        <v>3259</v>
      </c>
      <c r="B223" s="6">
        <v>1752.0618776975341</v>
      </c>
      <c r="C223" s="6">
        <v>23401</v>
      </c>
      <c r="D223" s="6">
        <v>4.0999999999999996</v>
      </c>
    </row>
    <row r="224" spans="1:4" x14ac:dyDescent="0.25">
      <c r="A224" s="56" t="s">
        <v>5225</v>
      </c>
      <c r="B224" s="6">
        <v>2690.1490226437004</v>
      </c>
      <c r="C224" s="6">
        <v>10334</v>
      </c>
      <c r="D224" s="6">
        <v>2.78</v>
      </c>
    </row>
    <row r="225" spans="1:4" x14ac:dyDescent="0.25">
      <c r="A225" s="56" t="s">
        <v>6594</v>
      </c>
      <c r="B225" s="6">
        <v>1400.0373343289154</v>
      </c>
      <c r="C225" s="6">
        <v>10714</v>
      </c>
      <c r="D225" s="6">
        <v>1.5</v>
      </c>
    </row>
    <row r="226" spans="1:4" x14ac:dyDescent="0.25">
      <c r="A226" s="56" t="s">
        <v>458</v>
      </c>
      <c r="B226" s="6">
        <v>1300.0520020800834</v>
      </c>
      <c r="C226" s="6">
        <v>5769</v>
      </c>
      <c r="D226" s="6">
        <v>0.75</v>
      </c>
    </row>
    <row r="227" spans="1:4" x14ac:dyDescent="0.25">
      <c r="A227" s="56" t="s">
        <v>17995</v>
      </c>
      <c r="B227" s="6">
        <v>1103.0365948611473</v>
      </c>
      <c r="C227" s="6">
        <v>7706</v>
      </c>
      <c r="D227" s="6">
        <v>0.85</v>
      </c>
    </row>
    <row r="228" spans="1:4" x14ac:dyDescent="0.25">
      <c r="A228" s="56" t="s">
        <v>17586</v>
      </c>
      <c r="B228" s="6">
        <v>1480.0449117076655</v>
      </c>
      <c r="C228" s="6">
        <v>9797</v>
      </c>
      <c r="D228" s="6">
        <v>1.45</v>
      </c>
    </row>
    <row r="229" spans="1:4" x14ac:dyDescent="0.25">
      <c r="A229" s="56" t="s">
        <v>12062</v>
      </c>
      <c r="B229" s="6">
        <v>4857.3163327261682</v>
      </c>
      <c r="C229" s="6">
        <v>11529</v>
      </c>
      <c r="D229" s="6">
        <v>5.6</v>
      </c>
    </row>
    <row r="230" spans="1:4" x14ac:dyDescent="0.25">
      <c r="A230" s="56" t="s">
        <v>7909</v>
      </c>
      <c r="B230" s="6">
        <v>1359.1060102688011</v>
      </c>
      <c r="C230" s="6">
        <v>9933</v>
      </c>
      <c r="D230" s="6">
        <v>1.35</v>
      </c>
    </row>
    <row r="231" spans="1:4" x14ac:dyDescent="0.25">
      <c r="A231" s="56" t="s">
        <v>10172</v>
      </c>
      <c r="B231" s="6">
        <v>3025.08736243676</v>
      </c>
      <c r="C231" s="6">
        <v>19173</v>
      </c>
      <c r="D231" s="6">
        <v>5.8</v>
      </c>
    </row>
    <row r="232" spans="1:4" x14ac:dyDescent="0.25">
      <c r="A232" s="56" t="s">
        <v>16400</v>
      </c>
      <c r="B232" s="6">
        <v>1280.0720442557572</v>
      </c>
      <c r="C232" s="6">
        <v>15546</v>
      </c>
      <c r="D232" s="6">
        <v>1.99</v>
      </c>
    </row>
    <row r="233" spans="1:4" x14ac:dyDescent="0.25">
      <c r="A233" s="56" t="s">
        <v>16395</v>
      </c>
      <c r="B233" s="6">
        <v>1380.0277392510402</v>
      </c>
      <c r="C233" s="6">
        <v>14420</v>
      </c>
      <c r="D233" s="6">
        <v>1.99</v>
      </c>
    </row>
    <row r="234" spans="1:4" x14ac:dyDescent="0.25">
      <c r="A234" s="56" t="s">
        <v>6717</v>
      </c>
      <c r="B234" s="6">
        <v>2025.0148898153664</v>
      </c>
      <c r="C234" s="6">
        <v>8395</v>
      </c>
      <c r="D234" s="6">
        <v>1.7</v>
      </c>
    </row>
    <row r="235" spans="1:4" x14ac:dyDescent="0.25">
      <c r="A235" s="56" t="s">
        <v>4462</v>
      </c>
      <c r="B235" s="6">
        <v>1636.3909322924487</v>
      </c>
      <c r="C235" s="6">
        <v>6661</v>
      </c>
      <c r="D235" s="6">
        <v>1.0900000000000001</v>
      </c>
    </row>
    <row r="236" spans="1:4" x14ac:dyDescent="0.25">
      <c r="A236" s="56" t="s">
        <v>10376</v>
      </c>
      <c r="B236" s="6">
        <v>2250.1184272856462</v>
      </c>
      <c r="C236" s="6">
        <v>8444</v>
      </c>
      <c r="D236" s="6">
        <v>1.9</v>
      </c>
    </row>
    <row r="237" spans="1:4" x14ac:dyDescent="0.25">
      <c r="A237" s="56" t="s">
        <v>7413</v>
      </c>
      <c r="B237" s="6">
        <v>2300.3614853762733</v>
      </c>
      <c r="C237" s="6">
        <v>6086</v>
      </c>
      <c r="D237" s="6">
        <v>1.4</v>
      </c>
    </row>
    <row r="238" spans="1:4" x14ac:dyDescent="0.25">
      <c r="A238" s="56" t="s">
        <v>5535</v>
      </c>
      <c r="B238" s="6">
        <v>1567.3103834312903</v>
      </c>
      <c r="C238" s="6">
        <v>7146</v>
      </c>
      <c r="D238" s="6">
        <v>1.1200000000000001</v>
      </c>
    </row>
    <row r="239" spans="1:4" x14ac:dyDescent="0.25">
      <c r="A239" s="56" t="s">
        <v>11004</v>
      </c>
      <c r="B239" s="6">
        <v>2905.0766213958896</v>
      </c>
      <c r="C239" s="6">
        <v>13769</v>
      </c>
      <c r="D239" s="6">
        <v>4</v>
      </c>
    </row>
    <row r="240" spans="1:4" x14ac:dyDescent="0.25">
      <c r="A240" s="56" t="s">
        <v>12305</v>
      </c>
      <c r="B240" s="6">
        <v>1999.9999999999998</v>
      </c>
      <c r="C240" s="6">
        <v>9600</v>
      </c>
      <c r="D240" s="6">
        <v>1.92</v>
      </c>
    </row>
    <row r="241" spans="1:4" x14ac:dyDescent="0.25">
      <c r="A241" s="56" t="s">
        <v>12330</v>
      </c>
      <c r="B241" s="6">
        <v>2356.3393128610519</v>
      </c>
      <c r="C241" s="6">
        <v>6578</v>
      </c>
      <c r="D241" s="6">
        <v>1.55</v>
      </c>
    </row>
    <row r="242" spans="1:4" x14ac:dyDescent="0.25">
      <c r="A242" s="56" t="s">
        <v>9204</v>
      </c>
      <c r="B242" s="6">
        <v>3043.1836382677266</v>
      </c>
      <c r="C242" s="6">
        <v>16233</v>
      </c>
      <c r="D242" s="6">
        <v>4.9400000000000004</v>
      </c>
    </row>
    <row r="243" spans="1:4" x14ac:dyDescent="0.25">
      <c r="A243" s="56" t="s">
        <v>2684</v>
      </c>
      <c r="B243" s="6">
        <v>997.05630994207581</v>
      </c>
      <c r="C243" s="6">
        <v>10531</v>
      </c>
      <c r="D243" s="6">
        <v>1.05</v>
      </c>
    </row>
    <row r="244" spans="1:4" x14ac:dyDescent="0.25">
      <c r="A244" s="56" t="s">
        <v>1689</v>
      </c>
      <c r="B244" s="6">
        <v>1866.6666666666665</v>
      </c>
      <c r="C244" s="6">
        <v>15000</v>
      </c>
      <c r="D244" s="6">
        <v>2.8</v>
      </c>
    </row>
    <row r="245" spans="1:4" x14ac:dyDescent="0.25">
      <c r="A245" s="56" t="s">
        <v>13497</v>
      </c>
      <c r="B245" s="6">
        <v>2875.2845333652808</v>
      </c>
      <c r="C245" s="6">
        <v>8347</v>
      </c>
      <c r="D245" s="6">
        <v>2.4</v>
      </c>
    </row>
    <row r="246" spans="1:4" x14ac:dyDescent="0.25">
      <c r="A246" s="56" t="s">
        <v>6318</v>
      </c>
      <c r="B246" s="6">
        <v>2441.0853440991459</v>
      </c>
      <c r="C246" s="6">
        <v>10651</v>
      </c>
      <c r="D246" s="6">
        <v>2.6</v>
      </c>
    </row>
    <row r="247" spans="1:4" x14ac:dyDescent="0.25">
      <c r="A247" s="56" t="s">
        <v>5826</v>
      </c>
      <c r="B247" s="6">
        <v>1950.0438212094655</v>
      </c>
      <c r="C247" s="6">
        <v>9128</v>
      </c>
      <c r="D247" s="6">
        <v>1.78</v>
      </c>
    </row>
    <row r="248" spans="1:4" x14ac:dyDescent="0.25">
      <c r="A248" s="56" t="s">
        <v>12956</v>
      </c>
      <c r="B248" s="6">
        <v>1918.0201082753285</v>
      </c>
      <c r="C248" s="6">
        <v>6465</v>
      </c>
      <c r="D248" s="6">
        <v>1.24</v>
      </c>
    </row>
    <row r="249" spans="1:4" x14ac:dyDescent="0.25">
      <c r="A249" s="56" t="s">
        <v>3360</v>
      </c>
      <c r="B249" s="6">
        <v>2400.0548583967634</v>
      </c>
      <c r="C249" s="6">
        <v>14583</v>
      </c>
      <c r="D249" s="6">
        <v>3.5</v>
      </c>
    </row>
    <row r="250" spans="1:4" x14ac:dyDescent="0.25">
      <c r="A250" s="56" t="s">
        <v>11350</v>
      </c>
      <c r="B250" s="6">
        <v>1368.0023285146017</v>
      </c>
      <c r="C250" s="6">
        <v>10307</v>
      </c>
      <c r="D250" s="6">
        <v>1.41</v>
      </c>
    </row>
    <row r="251" spans="1:4" x14ac:dyDescent="0.25">
      <c r="A251" s="56" t="s">
        <v>11185</v>
      </c>
      <c r="B251" s="6">
        <v>2244.1546234285042</v>
      </c>
      <c r="C251" s="6">
        <v>8511</v>
      </c>
      <c r="D251" s="6">
        <v>1.91</v>
      </c>
    </row>
    <row r="252" spans="1:4" x14ac:dyDescent="0.25">
      <c r="A252" s="56" t="s">
        <v>6267</v>
      </c>
      <c r="B252" s="6">
        <v>1366.1202185792349</v>
      </c>
      <c r="C252" s="6">
        <v>5856</v>
      </c>
      <c r="D252" s="6">
        <v>0.8</v>
      </c>
    </row>
    <row r="253" spans="1:4" x14ac:dyDescent="0.25">
      <c r="A253" s="56" t="s">
        <v>6903</v>
      </c>
      <c r="B253" s="6">
        <v>2019.7536344467871</v>
      </c>
      <c r="C253" s="6">
        <v>9011</v>
      </c>
      <c r="D253" s="6">
        <v>1.82</v>
      </c>
    </row>
    <row r="254" spans="1:4" x14ac:dyDescent="0.25">
      <c r="A254" s="56" t="s">
        <v>5427</v>
      </c>
      <c r="B254" s="6">
        <v>2700.075602116859</v>
      </c>
      <c r="C254" s="6">
        <v>18518</v>
      </c>
      <c r="D254" s="6">
        <v>5</v>
      </c>
    </row>
    <row r="255" spans="1:4" x14ac:dyDescent="0.25">
      <c r="A255" s="56" t="s">
        <v>5140</v>
      </c>
      <c r="B255" s="6">
        <v>1507.0213494691175</v>
      </c>
      <c r="C255" s="6">
        <v>8759</v>
      </c>
      <c r="D255" s="6">
        <v>1.32</v>
      </c>
    </row>
    <row r="256" spans="1:4" x14ac:dyDescent="0.25">
      <c r="A256" s="56" t="s">
        <v>10470</v>
      </c>
      <c r="B256" s="6">
        <v>1975.0445632798574</v>
      </c>
      <c r="C256" s="6">
        <v>14025</v>
      </c>
      <c r="D256" s="6">
        <v>2.77</v>
      </c>
    </row>
    <row r="257" spans="1:4" x14ac:dyDescent="0.25">
      <c r="A257" s="56" t="s">
        <v>4796</v>
      </c>
      <c r="B257" s="6">
        <v>1578.0881552693631</v>
      </c>
      <c r="C257" s="6">
        <v>5513</v>
      </c>
      <c r="D257" s="6">
        <v>0.87</v>
      </c>
    </row>
    <row r="258" spans="1:4" x14ac:dyDescent="0.25">
      <c r="A258" s="56" t="s">
        <v>5434</v>
      </c>
      <c r="B258" s="6">
        <v>1800</v>
      </c>
      <c r="C258" s="6">
        <v>5500</v>
      </c>
      <c r="D258" s="6">
        <v>0.99</v>
      </c>
    </row>
    <row r="259" spans="1:4" x14ac:dyDescent="0.25">
      <c r="A259" s="56" t="s">
        <v>5123</v>
      </c>
      <c r="B259" s="6">
        <v>2350.1762632197415</v>
      </c>
      <c r="C259" s="6">
        <v>11914</v>
      </c>
      <c r="D259" s="6">
        <v>2.8</v>
      </c>
    </row>
    <row r="260" spans="1:4" x14ac:dyDescent="0.25">
      <c r="A260" s="56" t="s">
        <v>13435</v>
      </c>
      <c r="B260" s="6">
        <v>1700.0607164541589</v>
      </c>
      <c r="C260" s="6">
        <v>16470</v>
      </c>
      <c r="D260" s="6">
        <v>2.8</v>
      </c>
    </row>
    <row r="261" spans="1:4" x14ac:dyDescent="0.25">
      <c r="A261" s="56" t="s">
        <v>2597</v>
      </c>
      <c r="B261" s="6">
        <v>1575.1132112620596</v>
      </c>
      <c r="C261" s="6">
        <v>10158</v>
      </c>
      <c r="D261" s="6">
        <v>1.6</v>
      </c>
    </row>
    <row r="262" spans="1:4" x14ac:dyDescent="0.25">
      <c r="A262" s="56" t="s">
        <v>9481</v>
      </c>
      <c r="B262" s="6">
        <v>700.04746084480303</v>
      </c>
      <c r="C262" s="6">
        <v>8428</v>
      </c>
      <c r="D262" s="6">
        <v>0.59</v>
      </c>
    </row>
    <row r="263" spans="1:4" x14ac:dyDescent="0.25">
      <c r="A263" s="56" t="s">
        <v>16350</v>
      </c>
      <c r="B263" s="6">
        <v>326.62994748302805</v>
      </c>
      <c r="C263" s="6">
        <v>7807</v>
      </c>
      <c r="D263" s="6">
        <v>0.255</v>
      </c>
    </row>
    <row r="264" spans="1:4" x14ac:dyDescent="0.25">
      <c r="A264" s="56" t="s">
        <v>19320</v>
      </c>
      <c r="B264" s="6">
        <v>1750.0475556400991</v>
      </c>
      <c r="C264" s="6">
        <v>5257</v>
      </c>
      <c r="D264" s="6">
        <v>0.92</v>
      </c>
    </row>
    <row r="265" spans="1:4" x14ac:dyDescent="0.25">
      <c r="A265" s="56" t="s">
        <v>11168</v>
      </c>
      <c r="B265" s="6">
        <v>3150</v>
      </c>
      <c r="C265" s="6">
        <v>8000</v>
      </c>
      <c r="D265" s="6">
        <v>2.52</v>
      </c>
    </row>
    <row r="266" spans="1:4" x14ac:dyDescent="0.25">
      <c r="A266" s="56" t="s">
        <v>3972</v>
      </c>
      <c r="B266" s="6">
        <v>1022.600963319748</v>
      </c>
      <c r="C266" s="6">
        <v>13495</v>
      </c>
      <c r="D266" s="6">
        <v>1.38</v>
      </c>
    </row>
    <row r="267" spans="1:4" x14ac:dyDescent="0.25">
      <c r="A267" s="56" t="s">
        <v>17660</v>
      </c>
      <c r="B267" s="6">
        <v>2366.0238968413578</v>
      </c>
      <c r="C267" s="6">
        <v>8453</v>
      </c>
      <c r="D267" s="6">
        <v>2</v>
      </c>
    </row>
    <row r="268" spans="1:4" x14ac:dyDescent="0.25">
      <c r="A268" s="56" t="s">
        <v>17593</v>
      </c>
      <c r="B268" s="6">
        <v>3225.156218504334</v>
      </c>
      <c r="C268" s="6">
        <v>9922</v>
      </c>
      <c r="D268" s="6">
        <v>3.2</v>
      </c>
    </row>
    <row r="269" spans="1:4" x14ac:dyDescent="0.25">
      <c r="A269" s="56" t="s">
        <v>8812</v>
      </c>
      <c r="B269" s="6">
        <v>2809.207959422552</v>
      </c>
      <c r="C269" s="6">
        <v>12815</v>
      </c>
      <c r="D269" s="6">
        <v>3.6</v>
      </c>
    </row>
    <row r="270" spans="1:4" x14ac:dyDescent="0.25">
      <c r="A270" s="56" t="s">
        <v>10960</v>
      </c>
      <c r="B270" s="6">
        <v>1210.0415387393896</v>
      </c>
      <c r="C270" s="6">
        <v>5537</v>
      </c>
      <c r="D270" s="6">
        <v>0.67</v>
      </c>
    </row>
    <row r="271" spans="1:4" x14ac:dyDescent="0.25">
      <c r="A271" s="56" t="s">
        <v>6446</v>
      </c>
      <c r="B271" s="6">
        <v>2403.0759371996155</v>
      </c>
      <c r="C271" s="6">
        <v>12484</v>
      </c>
      <c r="D271" s="6">
        <v>3</v>
      </c>
    </row>
    <row r="272" spans="1:4" x14ac:dyDescent="0.25">
      <c r="A272" s="56" t="s">
        <v>10359</v>
      </c>
      <c r="B272" s="6">
        <v>2149.1510853212981</v>
      </c>
      <c r="C272" s="6">
        <v>9306</v>
      </c>
      <c r="D272" s="6">
        <v>2</v>
      </c>
    </row>
    <row r="273" spans="1:4" x14ac:dyDescent="0.25">
      <c r="A273" s="56" t="s">
        <v>15520</v>
      </c>
      <c r="B273" s="6">
        <v>1100.0169233372822</v>
      </c>
      <c r="C273" s="6">
        <v>29545</v>
      </c>
      <c r="D273" s="6">
        <v>3.25</v>
      </c>
    </row>
    <row r="274" spans="1:4" x14ac:dyDescent="0.25">
      <c r="A274" s="56" t="s">
        <v>10652</v>
      </c>
      <c r="B274" s="6">
        <v>1350.01646361541</v>
      </c>
      <c r="C274" s="6">
        <v>9111</v>
      </c>
      <c r="D274" s="6">
        <v>1.23</v>
      </c>
    </row>
    <row r="275" spans="1:4" x14ac:dyDescent="0.25">
      <c r="A275" s="56" t="s">
        <v>18485</v>
      </c>
      <c r="B275" s="6">
        <v>2103.7868162692848</v>
      </c>
      <c r="C275" s="6">
        <v>4278</v>
      </c>
      <c r="D275" s="6">
        <v>0.9</v>
      </c>
    </row>
    <row r="276" spans="1:4" x14ac:dyDescent="0.25">
      <c r="A276" s="56" t="s">
        <v>954</v>
      </c>
      <c r="B276" s="6">
        <v>1950.0780031201248</v>
      </c>
      <c r="C276" s="6">
        <v>5128</v>
      </c>
      <c r="D276" s="6">
        <v>1</v>
      </c>
    </row>
    <row r="277" spans="1:4" x14ac:dyDescent="0.25">
      <c r="A277" s="56" t="s">
        <v>12769</v>
      </c>
      <c r="B277" s="6">
        <v>2213.9303482587065</v>
      </c>
      <c r="C277" s="6">
        <v>8040</v>
      </c>
      <c r="D277" s="6">
        <v>1.78</v>
      </c>
    </row>
    <row r="278" spans="1:4" x14ac:dyDescent="0.25">
      <c r="A278" s="56" t="s">
        <v>18380</v>
      </c>
      <c r="B278" s="6">
        <v>2782.608695652174</v>
      </c>
      <c r="C278" s="6">
        <v>11500</v>
      </c>
      <c r="D278" s="6">
        <v>3.2</v>
      </c>
    </row>
    <row r="279" spans="1:4" x14ac:dyDescent="0.25">
      <c r="A279" s="56" t="s">
        <v>11272</v>
      </c>
      <c r="B279" s="6">
        <v>3731.0438899141463</v>
      </c>
      <c r="C279" s="6">
        <v>24926</v>
      </c>
      <c r="D279" s="6">
        <v>9.3000000000000007</v>
      </c>
    </row>
    <row r="280" spans="1:4" x14ac:dyDescent="0.25">
      <c r="A280" s="56" t="s">
        <v>7662</v>
      </c>
      <c r="B280" s="6">
        <v>2290.1773894625362</v>
      </c>
      <c r="C280" s="6">
        <v>7554</v>
      </c>
      <c r="D280" s="6">
        <v>1.73</v>
      </c>
    </row>
    <row r="281" spans="1:4" x14ac:dyDescent="0.25">
      <c r="A281" s="56" t="s">
        <v>10762</v>
      </c>
      <c r="B281" s="6">
        <v>501.00200400801606</v>
      </c>
      <c r="C281" s="6">
        <v>8483</v>
      </c>
      <c r="D281" s="6">
        <v>0.42499999999999999</v>
      </c>
    </row>
    <row r="282" spans="1:4" x14ac:dyDescent="0.25">
      <c r="A282" s="56" t="s">
        <v>3338</v>
      </c>
      <c r="B282" s="6">
        <v>1300.0000000000002</v>
      </c>
      <c r="C282" s="6">
        <v>10000</v>
      </c>
      <c r="D282" s="6">
        <v>1.3</v>
      </c>
    </row>
    <row r="283" spans="1:4" x14ac:dyDescent="0.25">
      <c r="A283" s="56" t="s">
        <v>4242</v>
      </c>
      <c r="B283" s="6">
        <v>1790.2134995358706</v>
      </c>
      <c r="C283" s="6">
        <v>7541</v>
      </c>
      <c r="D283" s="6">
        <v>1.35</v>
      </c>
    </row>
    <row r="284" spans="1:4" x14ac:dyDescent="0.25">
      <c r="A284" s="56" t="s">
        <v>11725</v>
      </c>
      <c r="B284" s="6">
        <v>1224.1264188738037</v>
      </c>
      <c r="C284" s="6">
        <v>8986</v>
      </c>
      <c r="D284" s="6">
        <v>1.1000000000000001</v>
      </c>
    </row>
    <row r="285" spans="1:4" x14ac:dyDescent="0.25">
      <c r="A285" s="56" t="s">
        <v>10910</v>
      </c>
      <c r="B285" s="6">
        <v>822.11086752270603</v>
      </c>
      <c r="C285" s="6">
        <v>6386</v>
      </c>
      <c r="D285" s="6">
        <v>0.52500000000000002</v>
      </c>
    </row>
    <row r="286" spans="1:4" x14ac:dyDescent="0.25">
      <c r="A286" s="56" t="s">
        <v>13129</v>
      </c>
      <c r="B286" s="6">
        <v>1997.0774476376034</v>
      </c>
      <c r="C286" s="6">
        <v>6159</v>
      </c>
      <c r="D286" s="6">
        <v>1.23</v>
      </c>
    </row>
    <row r="287" spans="1:4" x14ac:dyDescent="0.25">
      <c r="A287" s="56" t="s">
        <v>5909</v>
      </c>
      <c r="B287" s="6">
        <v>3100.0760927768229</v>
      </c>
      <c r="C287" s="6">
        <v>35483</v>
      </c>
      <c r="D287" s="6">
        <v>11</v>
      </c>
    </row>
    <row r="288" spans="1:4" x14ac:dyDescent="0.25">
      <c r="A288" s="56" t="s">
        <v>7676</v>
      </c>
      <c r="B288" s="6">
        <v>1850.0753734411403</v>
      </c>
      <c r="C288" s="6">
        <v>7297</v>
      </c>
      <c r="D288" s="6">
        <v>1.35</v>
      </c>
    </row>
    <row r="289" spans="1:4" x14ac:dyDescent="0.25">
      <c r="A289" s="56" t="s">
        <v>12344</v>
      </c>
      <c r="B289" s="6">
        <v>2150.1355520239317</v>
      </c>
      <c r="C289" s="6">
        <v>10697</v>
      </c>
      <c r="D289" s="6">
        <v>2.2999999999999998</v>
      </c>
    </row>
    <row r="290" spans="1:4" x14ac:dyDescent="0.25">
      <c r="A290" s="56" t="s">
        <v>10849</v>
      </c>
      <c r="B290" s="6">
        <v>1695.1329138307437</v>
      </c>
      <c r="C290" s="6">
        <v>7787</v>
      </c>
      <c r="D290" s="6">
        <v>1.32</v>
      </c>
    </row>
    <row r="291" spans="1:4" x14ac:dyDescent="0.25">
      <c r="A291" s="56" t="s">
        <v>18442</v>
      </c>
      <c r="B291" s="6">
        <v>1789.0687896949639</v>
      </c>
      <c r="C291" s="6">
        <v>11179</v>
      </c>
      <c r="D291" s="6">
        <v>2</v>
      </c>
    </row>
    <row r="292" spans="1:4" x14ac:dyDescent="0.25">
      <c r="A292" s="56" t="s">
        <v>9493</v>
      </c>
      <c r="B292" s="6">
        <v>450.01216249087815</v>
      </c>
      <c r="C292" s="6">
        <v>8222</v>
      </c>
      <c r="D292" s="6">
        <v>0.37</v>
      </c>
    </row>
    <row r="293" spans="1:4" x14ac:dyDescent="0.25">
      <c r="A293" s="56" t="s">
        <v>5017</v>
      </c>
      <c r="B293" s="6">
        <v>1650.1650165016501</v>
      </c>
      <c r="C293" s="6">
        <v>7878</v>
      </c>
      <c r="D293" s="6">
        <v>1.3</v>
      </c>
    </row>
    <row r="294" spans="1:4" x14ac:dyDescent="0.25">
      <c r="A294" s="56" t="s">
        <v>18174</v>
      </c>
      <c r="B294" s="6">
        <v>741.04015090272162</v>
      </c>
      <c r="C294" s="6">
        <v>7422</v>
      </c>
      <c r="D294" s="6">
        <v>0.55000000000000004</v>
      </c>
    </row>
    <row r="295" spans="1:4" x14ac:dyDescent="0.25">
      <c r="A295" s="56" t="s">
        <v>5656</v>
      </c>
      <c r="B295" s="6">
        <v>2287.1664548919953</v>
      </c>
      <c r="C295" s="6">
        <v>3935</v>
      </c>
      <c r="D295" s="6">
        <v>0.9</v>
      </c>
    </row>
    <row r="296" spans="1:4" x14ac:dyDescent="0.25">
      <c r="A296" s="56" t="s">
        <v>6369</v>
      </c>
      <c r="B296" s="6">
        <v>1495.1164537941399</v>
      </c>
      <c r="C296" s="6">
        <v>6655</v>
      </c>
      <c r="D296" s="6">
        <v>0.995</v>
      </c>
    </row>
    <row r="297" spans="1:4" x14ac:dyDescent="0.25">
      <c r="A297" s="56" t="s">
        <v>8004</v>
      </c>
      <c r="B297" s="6">
        <v>2690.0687952019757</v>
      </c>
      <c r="C297" s="6">
        <v>11338</v>
      </c>
      <c r="D297" s="6">
        <v>3.05</v>
      </c>
    </row>
    <row r="298" spans="1:4" x14ac:dyDescent="0.25">
      <c r="A298" s="56" t="s">
        <v>7731</v>
      </c>
      <c r="B298" s="6">
        <v>3150.2615311459817</v>
      </c>
      <c r="C298" s="6">
        <v>8412</v>
      </c>
      <c r="D298" s="6">
        <v>2.65</v>
      </c>
    </row>
    <row r="299" spans="1:4" x14ac:dyDescent="0.25">
      <c r="A299" s="56" t="s">
        <v>17437</v>
      </c>
      <c r="B299" s="6">
        <v>849.97875053123676</v>
      </c>
      <c r="C299" s="6">
        <v>11765</v>
      </c>
      <c r="D299" s="6">
        <v>1</v>
      </c>
    </row>
    <row r="300" spans="1:4" x14ac:dyDescent="0.25">
      <c r="A300" s="56" t="s">
        <v>4325</v>
      </c>
      <c r="B300" s="6">
        <v>1459.022810576136</v>
      </c>
      <c r="C300" s="6">
        <v>28101</v>
      </c>
      <c r="D300" s="6">
        <v>4.0999999999999996</v>
      </c>
    </row>
    <row r="301" spans="1:4" x14ac:dyDescent="0.25">
      <c r="A301" s="56" t="s">
        <v>12806</v>
      </c>
      <c r="B301" s="6">
        <v>1300.008387150885</v>
      </c>
      <c r="C301" s="6">
        <v>11923</v>
      </c>
      <c r="D301" s="6">
        <v>1.55</v>
      </c>
    </row>
    <row r="302" spans="1:4" x14ac:dyDescent="0.25">
      <c r="A302" s="56" t="s">
        <v>10632</v>
      </c>
      <c r="B302" s="6">
        <v>501.04870659519923</v>
      </c>
      <c r="C302" s="6">
        <v>8582</v>
      </c>
      <c r="D302" s="6">
        <v>0.43</v>
      </c>
    </row>
    <row r="303" spans="1:4" x14ac:dyDescent="0.25">
      <c r="A303" s="56" t="s">
        <v>14865</v>
      </c>
      <c r="B303" s="6">
        <v>300.9781790820166</v>
      </c>
      <c r="C303" s="6">
        <v>6645</v>
      </c>
      <c r="D303" s="6">
        <v>0.2</v>
      </c>
    </row>
    <row r="304" spans="1:4" x14ac:dyDescent="0.25">
      <c r="A304" s="56" t="s">
        <v>5342</v>
      </c>
      <c r="B304" s="6">
        <v>2191.2350597609561</v>
      </c>
      <c r="C304" s="6">
        <v>9036</v>
      </c>
      <c r="D304" s="6">
        <v>1.98</v>
      </c>
    </row>
    <row r="305" spans="1:4" x14ac:dyDescent="0.25">
      <c r="A305" s="56" t="s">
        <v>9850</v>
      </c>
      <c r="B305" s="6">
        <v>1976.1417038197374</v>
      </c>
      <c r="C305" s="6">
        <v>8299</v>
      </c>
      <c r="D305" s="6">
        <v>1.64</v>
      </c>
    </row>
    <row r="306" spans="1:4" x14ac:dyDescent="0.25">
      <c r="A306" s="56" t="s">
        <v>4665</v>
      </c>
      <c r="B306" s="6">
        <v>2103.0494216614088</v>
      </c>
      <c r="C306" s="6">
        <v>11412</v>
      </c>
      <c r="D306" s="6">
        <v>2.4</v>
      </c>
    </row>
    <row r="307" spans="1:4" x14ac:dyDescent="0.25">
      <c r="A307" s="56" t="s">
        <v>19514</v>
      </c>
      <c r="B307" s="6">
        <v>1895.3440461475075</v>
      </c>
      <c r="C307" s="6">
        <v>4854</v>
      </c>
      <c r="D307" s="6">
        <v>0.92</v>
      </c>
    </row>
    <row r="308" spans="1:4" x14ac:dyDescent="0.25">
      <c r="A308" s="56" t="s">
        <v>1814</v>
      </c>
      <c r="B308" s="6">
        <v>1850.0246669955598</v>
      </c>
      <c r="C308" s="6">
        <v>8108</v>
      </c>
      <c r="D308" s="6">
        <v>1.5</v>
      </c>
    </row>
    <row r="309" spans="1:4" x14ac:dyDescent="0.25">
      <c r="A309" s="56" t="s">
        <v>2776</v>
      </c>
      <c r="B309" s="6">
        <v>2390.0928792569657</v>
      </c>
      <c r="C309" s="6">
        <v>8075</v>
      </c>
      <c r="D309" s="6">
        <v>1.93</v>
      </c>
    </row>
    <row r="310" spans="1:4" x14ac:dyDescent="0.25">
      <c r="A310" s="56" t="s">
        <v>7420</v>
      </c>
      <c r="B310" s="6">
        <v>1750</v>
      </c>
      <c r="C310" s="6">
        <v>8000</v>
      </c>
      <c r="D310" s="6">
        <v>1.4</v>
      </c>
    </row>
    <row r="311" spans="1:4" x14ac:dyDescent="0.25">
      <c r="A311" s="56" t="s">
        <v>18369</v>
      </c>
      <c r="B311" s="6">
        <v>750.00000000000011</v>
      </c>
      <c r="C311" s="6">
        <v>7200</v>
      </c>
      <c r="D311" s="6">
        <v>0.54</v>
      </c>
    </row>
    <row r="312" spans="1:4" x14ac:dyDescent="0.25">
      <c r="A312" s="56" t="s">
        <v>18088</v>
      </c>
      <c r="B312" s="6">
        <v>1724.1379310344826</v>
      </c>
      <c r="C312" s="6">
        <v>7250</v>
      </c>
      <c r="D312" s="6">
        <v>1.25</v>
      </c>
    </row>
    <row r="313" spans="1:4" x14ac:dyDescent="0.25">
      <c r="A313" s="56" t="s">
        <v>2615</v>
      </c>
      <c r="B313" s="6">
        <v>1415.3371075656203</v>
      </c>
      <c r="C313" s="6">
        <v>7772</v>
      </c>
      <c r="D313" s="6">
        <v>1.1000000000000001</v>
      </c>
    </row>
    <row r="314" spans="1:4" x14ac:dyDescent="0.25">
      <c r="A314" s="56" t="s">
        <v>1371</v>
      </c>
      <c r="B314" s="6">
        <v>1177.0244821092278</v>
      </c>
      <c r="C314" s="6">
        <v>12744</v>
      </c>
      <c r="D314" s="6">
        <v>1.5</v>
      </c>
    </row>
    <row r="315" spans="1:4" x14ac:dyDescent="0.25">
      <c r="A315" s="56" t="s">
        <v>1345</v>
      </c>
      <c r="B315" s="6">
        <v>623.05295950155755</v>
      </c>
      <c r="C315" s="6">
        <v>6420</v>
      </c>
      <c r="D315" s="6">
        <v>0.4</v>
      </c>
    </row>
    <row r="316" spans="1:4" x14ac:dyDescent="0.25">
      <c r="A316" s="56" t="s">
        <v>3912</v>
      </c>
      <c r="B316" s="6">
        <v>2250</v>
      </c>
      <c r="C316" s="6">
        <v>7600</v>
      </c>
      <c r="D316" s="6">
        <v>1.71</v>
      </c>
    </row>
    <row r="317" spans="1:4" x14ac:dyDescent="0.25">
      <c r="A317" s="56" t="s">
        <v>13161</v>
      </c>
      <c r="B317" s="6">
        <v>1811.1416437671746</v>
      </c>
      <c r="C317" s="6">
        <v>8006</v>
      </c>
      <c r="D317" s="6">
        <v>1.45</v>
      </c>
    </row>
    <row r="318" spans="1:4" x14ac:dyDescent="0.25">
      <c r="A318" s="56" t="s">
        <v>6550</v>
      </c>
      <c r="B318" s="6">
        <v>1775.0382351578069</v>
      </c>
      <c r="C318" s="6">
        <v>21577</v>
      </c>
      <c r="D318" s="6">
        <v>3.83</v>
      </c>
    </row>
    <row r="319" spans="1:4" x14ac:dyDescent="0.25">
      <c r="A319" s="56" t="s">
        <v>6560</v>
      </c>
      <c r="B319" s="6">
        <v>1950.1323304081347</v>
      </c>
      <c r="C319" s="6">
        <v>7179</v>
      </c>
      <c r="D319" s="6">
        <v>1.4</v>
      </c>
    </row>
    <row r="320" spans="1:4" x14ac:dyDescent="0.25">
      <c r="A320" s="56" t="s">
        <v>13406</v>
      </c>
      <c r="B320" s="6">
        <v>2093.0620413609072</v>
      </c>
      <c r="C320" s="6">
        <v>11992</v>
      </c>
      <c r="D320" s="6">
        <v>2.5099999999999998</v>
      </c>
    </row>
    <row r="321" spans="1:4" x14ac:dyDescent="0.25">
      <c r="A321" s="56" t="s">
        <v>10366</v>
      </c>
      <c r="B321" s="6">
        <v>1250</v>
      </c>
      <c r="C321" s="6">
        <v>10800</v>
      </c>
      <c r="D321" s="6">
        <v>1.35</v>
      </c>
    </row>
    <row r="322" spans="1:4" x14ac:dyDescent="0.25">
      <c r="A322" s="56" t="s">
        <v>8226</v>
      </c>
      <c r="B322" s="6">
        <v>1700.0377786173028</v>
      </c>
      <c r="C322" s="6">
        <v>13235</v>
      </c>
      <c r="D322" s="6">
        <v>2.25</v>
      </c>
    </row>
    <row r="323" spans="1:4" x14ac:dyDescent="0.25">
      <c r="A323" s="56" t="s">
        <v>4454</v>
      </c>
      <c r="B323" s="6">
        <v>2404.7306176084103</v>
      </c>
      <c r="C323" s="6">
        <v>7610</v>
      </c>
      <c r="D323" s="6">
        <v>1.83</v>
      </c>
    </row>
    <row r="324" spans="1:4" x14ac:dyDescent="0.25">
      <c r="A324" s="56" t="s">
        <v>8263</v>
      </c>
      <c r="B324" s="6">
        <v>1531.2500000000002</v>
      </c>
      <c r="C324" s="6">
        <v>16000</v>
      </c>
      <c r="D324" s="6">
        <v>2.4500000000000002</v>
      </c>
    </row>
    <row r="325" spans="1:4" x14ac:dyDescent="0.25">
      <c r="A325" s="56" t="s">
        <v>11679</v>
      </c>
      <c r="B325" s="6">
        <v>1706.1518962659648</v>
      </c>
      <c r="C325" s="6">
        <v>10257</v>
      </c>
      <c r="D325" s="6">
        <v>1.75</v>
      </c>
    </row>
    <row r="326" spans="1:4" x14ac:dyDescent="0.25">
      <c r="A326" s="56" t="s">
        <v>14540</v>
      </c>
      <c r="B326" s="6">
        <v>799.99999999999989</v>
      </c>
      <c r="C326" s="6">
        <v>6000</v>
      </c>
      <c r="D326" s="6">
        <v>0.48</v>
      </c>
    </row>
    <row r="327" spans="1:4" x14ac:dyDescent="0.25">
      <c r="A327" s="56" t="s">
        <v>10991</v>
      </c>
      <c r="B327" s="6">
        <v>2727.1422419979904</v>
      </c>
      <c r="C327" s="6">
        <v>6967</v>
      </c>
      <c r="D327" s="6">
        <v>1.9</v>
      </c>
    </row>
    <row r="328" spans="1:4" x14ac:dyDescent="0.25">
      <c r="A328" s="56" t="s">
        <v>8256</v>
      </c>
      <c r="B328" s="6">
        <v>3500.1296344309048</v>
      </c>
      <c r="C328" s="6">
        <v>19285</v>
      </c>
      <c r="D328" s="6">
        <v>6.75</v>
      </c>
    </row>
    <row r="329" spans="1:4" x14ac:dyDescent="0.25">
      <c r="A329" s="56" t="s">
        <v>17403</v>
      </c>
      <c r="B329" s="6">
        <v>1950.1180334599198</v>
      </c>
      <c r="C329" s="6">
        <v>9743</v>
      </c>
      <c r="D329" s="6">
        <v>1.9</v>
      </c>
    </row>
    <row r="330" spans="1:4" x14ac:dyDescent="0.25">
      <c r="A330" s="56" t="s">
        <v>12783</v>
      </c>
      <c r="B330" s="6">
        <v>2107.5703928511211</v>
      </c>
      <c r="C330" s="6">
        <v>5931</v>
      </c>
      <c r="D330" s="6">
        <v>1.25</v>
      </c>
    </row>
    <row r="331" spans="1:4" x14ac:dyDescent="0.25">
      <c r="A331" s="56" t="s">
        <v>147</v>
      </c>
      <c r="B331" s="6">
        <v>1350.0245459008347</v>
      </c>
      <c r="C331" s="6">
        <v>8148</v>
      </c>
      <c r="D331" s="6">
        <v>1.1000000000000001</v>
      </c>
    </row>
    <row r="332" spans="1:4" x14ac:dyDescent="0.25">
      <c r="A332" s="56" t="s">
        <v>19684</v>
      </c>
      <c r="B332" s="6">
        <v>1350.0135001350013</v>
      </c>
      <c r="C332" s="6">
        <v>11111</v>
      </c>
      <c r="D332" s="6">
        <v>1.5</v>
      </c>
    </row>
    <row r="333" spans="1:4" x14ac:dyDescent="0.25">
      <c r="A333" s="56" t="s">
        <v>17224</v>
      </c>
      <c r="B333" s="6">
        <v>1630.0900672332866</v>
      </c>
      <c r="C333" s="6">
        <v>15766</v>
      </c>
      <c r="D333" s="6">
        <v>2.57</v>
      </c>
    </row>
    <row r="334" spans="1:4" x14ac:dyDescent="0.25">
      <c r="A334" s="56" t="s">
        <v>10353</v>
      </c>
      <c r="B334" s="6">
        <v>651.06580166821141</v>
      </c>
      <c r="C334" s="6">
        <v>8632</v>
      </c>
      <c r="D334" s="6">
        <v>0.56200000000000006</v>
      </c>
    </row>
    <row r="335" spans="1:4" x14ac:dyDescent="0.25">
      <c r="A335" s="56" t="s">
        <v>2354</v>
      </c>
      <c r="B335" s="6">
        <v>1629.6296296296298</v>
      </c>
      <c r="C335" s="6">
        <v>13500</v>
      </c>
      <c r="D335" s="6">
        <v>2.2000000000000002</v>
      </c>
    </row>
    <row r="336" spans="1:4" x14ac:dyDescent="0.25">
      <c r="A336" s="56" t="s">
        <v>10020</v>
      </c>
      <c r="B336" s="6">
        <v>2329.0667530784185</v>
      </c>
      <c r="C336" s="6">
        <v>24688</v>
      </c>
      <c r="D336" s="6">
        <v>5.75</v>
      </c>
    </row>
    <row r="337" spans="1:4" x14ac:dyDescent="0.25">
      <c r="A337" s="56" t="s">
        <v>13194</v>
      </c>
      <c r="B337" s="6">
        <v>1935.1071815831176</v>
      </c>
      <c r="C337" s="6">
        <v>11989</v>
      </c>
      <c r="D337" s="6">
        <v>2.3199999999999998</v>
      </c>
    </row>
    <row r="338" spans="1:4" x14ac:dyDescent="0.25">
      <c r="A338" s="56" t="s">
        <v>7921</v>
      </c>
      <c r="B338" s="6">
        <v>2875.0653423941458</v>
      </c>
      <c r="C338" s="6">
        <v>7652</v>
      </c>
      <c r="D338" s="6">
        <v>2.2000000000000002</v>
      </c>
    </row>
    <row r="339" spans="1:4" x14ac:dyDescent="0.25">
      <c r="A339" s="56" t="s">
        <v>6117</v>
      </c>
      <c r="B339" s="6">
        <v>1325.0374467104502</v>
      </c>
      <c r="C339" s="6">
        <v>8679</v>
      </c>
      <c r="D339" s="6">
        <v>1.1499999999999999</v>
      </c>
    </row>
    <row r="340" spans="1:4" x14ac:dyDescent="0.25">
      <c r="A340" s="56" t="s">
        <v>12943</v>
      </c>
      <c r="B340" s="6">
        <v>1342.1617752326415</v>
      </c>
      <c r="C340" s="6">
        <v>5588</v>
      </c>
      <c r="D340" s="6">
        <v>0.75</v>
      </c>
    </row>
    <row r="341" spans="1:4" x14ac:dyDescent="0.25">
      <c r="A341" s="56" t="s">
        <v>4217</v>
      </c>
      <c r="B341" s="6">
        <v>2000</v>
      </c>
      <c r="C341" s="6">
        <v>16050</v>
      </c>
      <c r="D341" s="6">
        <v>3.21</v>
      </c>
    </row>
    <row r="342" spans="1:4" x14ac:dyDescent="0.25">
      <c r="A342" s="56" t="s">
        <v>7162</v>
      </c>
      <c r="B342" s="6">
        <v>1929.1053773812396</v>
      </c>
      <c r="C342" s="6">
        <v>8294</v>
      </c>
      <c r="D342" s="6">
        <v>1.6</v>
      </c>
    </row>
    <row r="343" spans="1:4" x14ac:dyDescent="0.25">
      <c r="A343" s="56" t="s">
        <v>8718</v>
      </c>
      <c r="B343" s="6">
        <v>1930.0211679741005</v>
      </c>
      <c r="C343" s="6">
        <v>8031</v>
      </c>
      <c r="D343" s="6">
        <v>1.55</v>
      </c>
    </row>
    <row r="344" spans="1:4" x14ac:dyDescent="0.25">
      <c r="A344" s="56" t="s">
        <v>9512</v>
      </c>
      <c r="B344" s="6">
        <v>1161.0122358175749</v>
      </c>
      <c r="C344" s="6">
        <v>14384</v>
      </c>
      <c r="D344" s="6">
        <v>1.67</v>
      </c>
    </row>
    <row r="345" spans="1:4" x14ac:dyDescent="0.25">
      <c r="A345" s="56" t="s">
        <v>15584</v>
      </c>
      <c r="B345" s="6">
        <v>2999.9999999999995</v>
      </c>
      <c r="C345" s="6">
        <v>13000</v>
      </c>
      <c r="D345" s="6">
        <v>3.9</v>
      </c>
    </row>
    <row r="346" spans="1:4" x14ac:dyDescent="0.25">
      <c r="A346" s="56" t="s">
        <v>8074</v>
      </c>
      <c r="B346" s="6">
        <v>961.05632625773023</v>
      </c>
      <c r="C346" s="6">
        <v>11966</v>
      </c>
      <c r="D346" s="6">
        <v>1.1499999999999999</v>
      </c>
    </row>
    <row r="347" spans="1:4" x14ac:dyDescent="0.25">
      <c r="A347" s="56" t="s">
        <v>4133</v>
      </c>
      <c r="B347" s="6">
        <v>1800</v>
      </c>
      <c r="C347" s="6">
        <v>12500</v>
      </c>
      <c r="D347" s="6">
        <v>2.25</v>
      </c>
    </row>
    <row r="348" spans="1:4" x14ac:dyDescent="0.25">
      <c r="A348" s="56" t="s">
        <v>8711</v>
      </c>
      <c r="B348" s="6">
        <v>1578.0900020362451</v>
      </c>
      <c r="C348" s="6">
        <v>9822</v>
      </c>
      <c r="D348" s="6">
        <v>1.55</v>
      </c>
    </row>
    <row r="349" spans="1:4" x14ac:dyDescent="0.25">
      <c r="A349" s="56" t="s">
        <v>15776</v>
      </c>
      <c r="B349" s="6">
        <v>2630.173564753004</v>
      </c>
      <c r="C349" s="6">
        <v>7490</v>
      </c>
      <c r="D349" s="6">
        <v>1.97</v>
      </c>
    </row>
    <row r="350" spans="1:4" x14ac:dyDescent="0.25">
      <c r="A350" s="56" t="s">
        <v>8481</v>
      </c>
      <c r="B350" s="6">
        <v>1950.0594530321046</v>
      </c>
      <c r="C350" s="6">
        <v>8410</v>
      </c>
      <c r="D350" s="6">
        <v>1.64</v>
      </c>
    </row>
    <row r="351" spans="1:4" x14ac:dyDescent="0.25">
      <c r="A351" s="56" t="s">
        <v>9229</v>
      </c>
      <c r="B351" s="6">
        <v>2475.2475247524753</v>
      </c>
      <c r="C351" s="6">
        <v>5252</v>
      </c>
      <c r="D351" s="6">
        <v>1.3</v>
      </c>
    </row>
    <row r="352" spans="1:4" x14ac:dyDescent="0.25">
      <c r="A352" s="56" t="s">
        <v>5745</v>
      </c>
      <c r="B352" s="6">
        <v>2400.0960038401536</v>
      </c>
      <c r="C352" s="6">
        <v>8333</v>
      </c>
      <c r="D352" s="6">
        <v>2</v>
      </c>
    </row>
    <row r="353" spans="1:4" x14ac:dyDescent="0.25">
      <c r="A353" s="56" t="s">
        <v>10595</v>
      </c>
      <c r="B353" s="6">
        <v>2194.9516112940237</v>
      </c>
      <c r="C353" s="6">
        <v>10023</v>
      </c>
      <c r="D353" s="6">
        <v>2.2000000000000002</v>
      </c>
    </row>
    <row r="354" spans="1:4" x14ac:dyDescent="0.25">
      <c r="A354" s="56" t="s">
        <v>10617</v>
      </c>
      <c r="B354" s="6">
        <v>589.52230460678254</v>
      </c>
      <c r="C354" s="6">
        <v>16454</v>
      </c>
      <c r="D354" s="6">
        <v>0.97</v>
      </c>
    </row>
    <row r="355" spans="1:4" x14ac:dyDescent="0.25">
      <c r="A355" s="56" t="s">
        <v>3925</v>
      </c>
      <c r="B355" s="6">
        <v>4095.163806552262</v>
      </c>
      <c r="C355" s="6">
        <v>15384</v>
      </c>
      <c r="D355" s="6">
        <v>6.3</v>
      </c>
    </row>
    <row r="356" spans="1:4" x14ac:dyDescent="0.25">
      <c r="A356" s="56" t="s">
        <v>4640</v>
      </c>
      <c r="B356" s="6">
        <v>824.00604271097984</v>
      </c>
      <c r="C356" s="6">
        <v>14563</v>
      </c>
      <c r="D356" s="6">
        <v>1.2</v>
      </c>
    </row>
    <row r="357" spans="1:4" x14ac:dyDescent="0.25">
      <c r="A357" s="56" t="s">
        <v>8665</v>
      </c>
      <c r="B357" s="6">
        <v>1534.1515474919956</v>
      </c>
      <c r="C357" s="6">
        <v>7496</v>
      </c>
      <c r="D357" s="6">
        <v>1.1499999999999999</v>
      </c>
    </row>
    <row r="358" spans="1:4" x14ac:dyDescent="0.25">
      <c r="A358" s="56" t="s">
        <v>7139</v>
      </c>
      <c r="B358" s="6">
        <v>2350.3887181341529</v>
      </c>
      <c r="C358" s="6">
        <v>5531</v>
      </c>
      <c r="D358" s="6">
        <v>1.3</v>
      </c>
    </row>
    <row r="359" spans="1:4" x14ac:dyDescent="0.25">
      <c r="A359" s="56" t="s">
        <v>5411</v>
      </c>
      <c r="B359" s="6">
        <v>1128.1457911483944</v>
      </c>
      <c r="C359" s="6">
        <v>17285</v>
      </c>
      <c r="D359" s="6">
        <v>1.95</v>
      </c>
    </row>
    <row r="360" spans="1:4" x14ac:dyDescent="0.25">
      <c r="A360" s="56" t="s">
        <v>16531</v>
      </c>
      <c r="B360" s="6">
        <v>1488.8888888888887</v>
      </c>
      <c r="C360" s="6">
        <v>13500</v>
      </c>
      <c r="D360" s="6">
        <v>2.0099999999999998</v>
      </c>
    </row>
    <row r="361" spans="1:4" x14ac:dyDescent="0.25">
      <c r="A361" s="56" t="s">
        <v>6940</v>
      </c>
      <c r="B361" s="6">
        <v>2585.018382352941</v>
      </c>
      <c r="C361" s="6">
        <v>8704</v>
      </c>
      <c r="D361" s="6">
        <v>2.25</v>
      </c>
    </row>
    <row r="362" spans="1:4" x14ac:dyDescent="0.25">
      <c r="A362" s="56" t="s">
        <v>6935</v>
      </c>
      <c r="B362" s="6">
        <v>3150.0266951414842</v>
      </c>
      <c r="C362" s="6">
        <v>9365</v>
      </c>
      <c r="D362" s="6">
        <v>2.95</v>
      </c>
    </row>
    <row r="363" spans="1:4" x14ac:dyDescent="0.25">
      <c r="A363" s="56" t="s">
        <v>6262</v>
      </c>
      <c r="B363" s="6">
        <v>1050.0108248538645</v>
      </c>
      <c r="C363" s="6">
        <v>9238</v>
      </c>
      <c r="D363" s="6">
        <v>0.97</v>
      </c>
    </row>
    <row r="364" spans="1:4" x14ac:dyDescent="0.25">
      <c r="A364" s="56" t="s">
        <v>3714</v>
      </c>
      <c r="B364" s="6">
        <v>1777.0719903206293</v>
      </c>
      <c r="C364" s="6">
        <v>13224</v>
      </c>
      <c r="D364" s="6">
        <v>2.35</v>
      </c>
    </row>
    <row r="365" spans="1:4" x14ac:dyDescent="0.25">
      <c r="A365" s="56" t="s">
        <v>11161</v>
      </c>
      <c r="B365" s="6">
        <v>1326.0645351407104</v>
      </c>
      <c r="C365" s="6">
        <v>6787</v>
      </c>
      <c r="D365" s="6">
        <v>0.9</v>
      </c>
    </row>
    <row r="366" spans="1:4" x14ac:dyDescent="0.25">
      <c r="A366" s="56" t="s">
        <v>15951</v>
      </c>
      <c r="B366" s="6">
        <v>2150.0509222586852</v>
      </c>
      <c r="C366" s="6">
        <v>8837</v>
      </c>
      <c r="D366" s="6">
        <v>1.9</v>
      </c>
    </row>
    <row r="367" spans="1:4" x14ac:dyDescent="0.25">
      <c r="A367" s="56" t="s">
        <v>10383</v>
      </c>
      <c r="B367" s="6">
        <v>1500.0441189446747</v>
      </c>
      <c r="C367" s="6">
        <v>11333</v>
      </c>
      <c r="D367" s="6">
        <v>1.7</v>
      </c>
    </row>
    <row r="368" spans="1:4" x14ac:dyDescent="0.25">
      <c r="A368" s="56" t="s">
        <v>15591</v>
      </c>
      <c r="B368" s="6">
        <v>950.02065262288318</v>
      </c>
      <c r="C368" s="6">
        <v>4842</v>
      </c>
      <c r="D368" s="6">
        <v>0.46</v>
      </c>
    </row>
    <row r="369" spans="1:4" x14ac:dyDescent="0.25">
      <c r="A369" s="56" t="s">
        <v>15108</v>
      </c>
      <c r="B369" s="6">
        <v>930.00489476260395</v>
      </c>
      <c r="C369" s="6">
        <v>10215</v>
      </c>
      <c r="D369" s="6">
        <v>0.95</v>
      </c>
    </row>
    <row r="370" spans="1:4" x14ac:dyDescent="0.25">
      <c r="A370" s="56" t="s">
        <v>5441</v>
      </c>
      <c r="B370" s="6">
        <v>2727.2727272727275</v>
      </c>
      <c r="C370" s="6">
        <v>7150</v>
      </c>
      <c r="D370" s="6">
        <v>1.95</v>
      </c>
    </row>
    <row r="371" spans="1:4" x14ac:dyDescent="0.25">
      <c r="A371" s="56" t="s">
        <v>5449</v>
      </c>
      <c r="B371" s="6">
        <v>2700.049091801669</v>
      </c>
      <c r="C371" s="6">
        <v>12222</v>
      </c>
      <c r="D371" s="6">
        <v>3.3</v>
      </c>
    </row>
    <row r="372" spans="1:4" x14ac:dyDescent="0.25">
      <c r="A372" s="56" t="s">
        <v>10193</v>
      </c>
      <c r="B372" s="6">
        <v>2812.0713305898489</v>
      </c>
      <c r="C372" s="6">
        <v>7290</v>
      </c>
      <c r="D372" s="6">
        <v>2.0499999999999998</v>
      </c>
    </row>
    <row r="373" spans="1:4" x14ac:dyDescent="0.25">
      <c r="A373" s="56" t="s">
        <v>14638</v>
      </c>
      <c r="B373" s="6">
        <v>1261.9433928249503</v>
      </c>
      <c r="C373" s="6">
        <v>11094</v>
      </c>
      <c r="D373" s="6">
        <v>1.4</v>
      </c>
    </row>
    <row r="374" spans="1:4" x14ac:dyDescent="0.25">
      <c r="A374" s="56" t="s">
        <v>14066</v>
      </c>
      <c r="B374" s="6">
        <v>2300</v>
      </c>
      <c r="C374" s="6">
        <v>10000</v>
      </c>
      <c r="D374" s="6">
        <v>2.2999999999999998</v>
      </c>
    </row>
    <row r="375" spans="1:4" x14ac:dyDescent="0.25">
      <c r="A375" s="56" t="s">
        <v>3369</v>
      </c>
      <c r="B375" s="6">
        <v>2500</v>
      </c>
      <c r="C375" s="6">
        <v>19200</v>
      </c>
      <c r="D375" s="6">
        <v>4.8</v>
      </c>
    </row>
    <row r="376" spans="1:4" x14ac:dyDescent="0.25">
      <c r="A376" s="56" t="s">
        <v>13324</v>
      </c>
      <c r="B376" s="6">
        <v>1727.1157167530223</v>
      </c>
      <c r="C376" s="6">
        <v>9843</v>
      </c>
      <c r="D376" s="6">
        <v>1.7</v>
      </c>
    </row>
    <row r="377" spans="1:4" x14ac:dyDescent="0.25">
      <c r="A377" s="56" t="s">
        <v>1842</v>
      </c>
      <c r="B377" s="6">
        <v>2799.9999999999995</v>
      </c>
      <c r="C377" s="6">
        <v>6250</v>
      </c>
      <c r="D377" s="6">
        <v>1.75</v>
      </c>
    </row>
    <row r="378" spans="1:4" x14ac:dyDescent="0.25">
      <c r="A378" s="56" t="s">
        <v>9632</v>
      </c>
      <c r="B378" s="6">
        <v>2132.0951388230837</v>
      </c>
      <c r="C378" s="6">
        <v>10553</v>
      </c>
      <c r="D378" s="6">
        <v>2.25</v>
      </c>
    </row>
    <row r="379" spans="1:4" x14ac:dyDescent="0.25">
      <c r="A379" s="56" t="s">
        <v>7993</v>
      </c>
      <c r="B379" s="6">
        <v>1997.2451790633606</v>
      </c>
      <c r="C379" s="6">
        <v>5808</v>
      </c>
      <c r="D379" s="6">
        <v>1.1599999999999999</v>
      </c>
    </row>
    <row r="380" spans="1:4" x14ac:dyDescent="0.25">
      <c r="A380" s="56" t="s">
        <v>17783</v>
      </c>
      <c r="B380" s="6">
        <v>1530.0370430020937</v>
      </c>
      <c r="C380" s="6">
        <v>6209</v>
      </c>
      <c r="D380" s="6">
        <v>0.95</v>
      </c>
    </row>
    <row r="381" spans="1:4" x14ac:dyDescent="0.25">
      <c r="A381" s="56" t="s">
        <v>7475</v>
      </c>
      <c r="B381" s="6">
        <v>1481.0045074050224</v>
      </c>
      <c r="C381" s="6">
        <v>7765</v>
      </c>
      <c r="D381" s="6">
        <v>1.1499999999999999</v>
      </c>
    </row>
    <row r="382" spans="1:4" x14ac:dyDescent="0.25">
      <c r="A382" s="56" t="s">
        <v>7834</v>
      </c>
      <c r="B382" s="6">
        <v>1230.0843486410499</v>
      </c>
      <c r="C382" s="6">
        <v>8536</v>
      </c>
      <c r="D382" s="6">
        <v>1.05</v>
      </c>
    </row>
    <row r="383" spans="1:4" x14ac:dyDescent="0.25">
      <c r="A383" s="56" t="s">
        <v>8819</v>
      </c>
      <c r="B383" s="6">
        <v>5350.2639463546866</v>
      </c>
      <c r="C383" s="6">
        <v>14018</v>
      </c>
      <c r="D383" s="6">
        <v>7.5</v>
      </c>
    </row>
    <row r="384" spans="1:4" x14ac:dyDescent="0.25">
      <c r="A384" s="56" t="s">
        <v>10537</v>
      </c>
      <c r="B384" s="6">
        <v>1611.0073981884809</v>
      </c>
      <c r="C384" s="6">
        <v>14463</v>
      </c>
      <c r="D384" s="6">
        <v>2.33</v>
      </c>
    </row>
    <row r="385" spans="1:4" x14ac:dyDescent="0.25">
      <c r="A385" s="56" t="s">
        <v>9014</v>
      </c>
      <c r="B385" s="6">
        <v>1970.2176403207332</v>
      </c>
      <c r="C385" s="6">
        <v>8730</v>
      </c>
      <c r="D385" s="6">
        <v>1.72</v>
      </c>
    </row>
    <row r="386" spans="1:4" x14ac:dyDescent="0.25">
      <c r="A386" s="56" t="s">
        <v>16423</v>
      </c>
      <c r="B386" s="6">
        <v>1150.0035937612306</v>
      </c>
      <c r="C386" s="6">
        <v>13913</v>
      </c>
      <c r="D386" s="6">
        <v>1.6</v>
      </c>
    </row>
    <row r="387" spans="1:4" x14ac:dyDescent="0.25">
      <c r="A387" s="56" t="s">
        <v>6710</v>
      </c>
      <c r="B387" s="6">
        <v>3198.1578610720226</v>
      </c>
      <c r="C387" s="6">
        <v>7817</v>
      </c>
      <c r="D387" s="6">
        <v>2.5</v>
      </c>
    </row>
    <row r="388" spans="1:4" x14ac:dyDescent="0.25">
      <c r="A388" s="56" t="s">
        <v>4892</v>
      </c>
      <c r="B388" s="6">
        <v>1350.01646361541</v>
      </c>
      <c r="C388" s="6">
        <v>15185</v>
      </c>
      <c r="D388" s="6">
        <v>2.0499999999999998</v>
      </c>
    </row>
    <row r="389" spans="1:4" x14ac:dyDescent="0.25">
      <c r="A389" s="56" t="s">
        <v>6237</v>
      </c>
      <c r="B389" s="6">
        <v>1366.2112629123626</v>
      </c>
      <c r="C389" s="6">
        <v>6002</v>
      </c>
      <c r="D389" s="6">
        <v>0.82</v>
      </c>
    </row>
    <row r="390" spans="1:4" x14ac:dyDescent="0.25">
      <c r="A390" s="56" t="s">
        <v>6198</v>
      </c>
      <c r="B390" s="6">
        <v>2275.9601706970129</v>
      </c>
      <c r="C390" s="6">
        <v>10545</v>
      </c>
      <c r="D390" s="6">
        <v>2.4</v>
      </c>
    </row>
    <row r="391" spans="1:4" x14ac:dyDescent="0.25">
      <c r="A391" s="56" t="s">
        <v>5001</v>
      </c>
      <c r="B391" s="6">
        <v>2047.0829068577277</v>
      </c>
      <c r="C391" s="6">
        <v>13678</v>
      </c>
      <c r="D391" s="6">
        <v>2.8</v>
      </c>
    </row>
    <row r="392" spans="1:4" x14ac:dyDescent="0.25">
      <c r="A392" s="56" t="s">
        <v>4467</v>
      </c>
      <c r="B392" s="6">
        <v>2403.5989717223651</v>
      </c>
      <c r="C392" s="6">
        <v>7780</v>
      </c>
      <c r="D392" s="6">
        <v>1.87</v>
      </c>
    </row>
    <row r="393" spans="1:4" x14ac:dyDescent="0.25">
      <c r="A393" s="56" t="s">
        <v>4142</v>
      </c>
      <c r="B393" s="6">
        <v>2092.050209205021</v>
      </c>
      <c r="C393" s="6">
        <v>10516</v>
      </c>
      <c r="D393" s="6">
        <v>2.2000000000000002</v>
      </c>
    </row>
    <row r="394" spans="1:4" x14ac:dyDescent="0.25">
      <c r="A394" s="56" t="s">
        <v>6406</v>
      </c>
      <c r="B394" s="6">
        <v>1800.0232261061435</v>
      </c>
      <c r="C394" s="6">
        <v>8611</v>
      </c>
      <c r="D394" s="6">
        <v>1.55</v>
      </c>
    </row>
    <row r="395" spans="1:4" x14ac:dyDescent="0.25">
      <c r="A395" s="56" t="s">
        <v>7938</v>
      </c>
      <c r="B395" s="6">
        <v>2217.0900692840646</v>
      </c>
      <c r="C395" s="6">
        <v>10825</v>
      </c>
      <c r="D395" s="6">
        <v>2.4</v>
      </c>
    </row>
    <row r="396" spans="1:4" x14ac:dyDescent="0.25">
      <c r="A396" s="56" t="s">
        <v>6310</v>
      </c>
      <c r="B396" s="6">
        <v>2576.1942188455159</v>
      </c>
      <c r="C396" s="6">
        <v>11451</v>
      </c>
      <c r="D396" s="6">
        <v>2.95</v>
      </c>
    </row>
    <row r="397" spans="1:4" x14ac:dyDescent="0.25">
      <c r="A397" s="56" t="s">
        <v>11452</v>
      </c>
      <c r="B397" s="6">
        <v>2061.075124085135</v>
      </c>
      <c r="C397" s="6">
        <v>11887</v>
      </c>
      <c r="D397" s="6">
        <v>2.4500000000000002</v>
      </c>
    </row>
    <row r="398" spans="1:4" x14ac:dyDescent="0.25">
      <c r="A398" s="56" t="s">
        <v>17127</v>
      </c>
      <c r="B398" s="6">
        <v>545.00155714730613</v>
      </c>
      <c r="C398" s="6">
        <v>6422</v>
      </c>
      <c r="D398" s="6">
        <v>0.35</v>
      </c>
    </row>
    <row r="399" spans="1:4" x14ac:dyDescent="0.25">
      <c r="A399" s="56" t="s">
        <v>17980</v>
      </c>
      <c r="B399" s="6">
        <v>1423.1499051233395</v>
      </c>
      <c r="C399" s="6">
        <v>8432</v>
      </c>
      <c r="D399" s="6">
        <v>1.2</v>
      </c>
    </row>
    <row r="400" spans="1:4" x14ac:dyDescent="0.25">
      <c r="A400" s="56" t="s">
        <v>8619</v>
      </c>
      <c r="B400" s="6">
        <v>2410.1509888707733</v>
      </c>
      <c r="C400" s="6">
        <v>14107</v>
      </c>
      <c r="D400" s="6">
        <v>3.4</v>
      </c>
    </row>
    <row r="401" spans="1:4" x14ac:dyDescent="0.25">
      <c r="A401" s="56" t="s">
        <v>4029</v>
      </c>
      <c r="B401" s="6">
        <v>2150.1172791243157</v>
      </c>
      <c r="C401" s="6">
        <v>7674</v>
      </c>
      <c r="D401" s="6">
        <v>1.65</v>
      </c>
    </row>
    <row r="402" spans="1:4" x14ac:dyDescent="0.25">
      <c r="A402" s="56" t="s">
        <v>6620</v>
      </c>
      <c r="B402" s="6">
        <v>598.00664451827242</v>
      </c>
      <c r="C402" s="6">
        <v>7525</v>
      </c>
      <c r="D402" s="6">
        <v>0.45</v>
      </c>
    </row>
    <row r="403" spans="1:4" x14ac:dyDescent="0.25">
      <c r="A403" s="56" t="s">
        <v>9872</v>
      </c>
      <c r="B403" s="6">
        <v>3363.1050832506339</v>
      </c>
      <c r="C403" s="6">
        <v>18138</v>
      </c>
      <c r="D403" s="6">
        <v>6.1</v>
      </c>
    </row>
    <row r="404" spans="1:4" x14ac:dyDescent="0.25">
      <c r="A404" s="56" t="s">
        <v>4252</v>
      </c>
      <c r="B404" s="6">
        <v>2000</v>
      </c>
      <c r="C404" s="6">
        <v>9000</v>
      </c>
      <c r="D404" s="6">
        <v>1.8</v>
      </c>
    </row>
    <row r="405" spans="1:4" x14ac:dyDescent="0.25">
      <c r="A405" s="56" t="s">
        <v>5898</v>
      </c>
      <c r="B405" s="6">
        <v>10000</v>
      </c>
      <c r="C405" s="6">
        <v>7500</v>
      </c>
      <c r="D405" s="6">
        <v>7.5</v>
      </c>
    </row>
    <row r="406" spans="1:4" x14ac:dyDescent="0.25">
      <c r="A406" s="56" t="s">
        <v>7533</v>
      </c>
      <c r="B406" s="6">
        <v>700.05045408678109</v>
      </c>
      <c r="C406" s="6">
        <v>7928</v>
      </c>
      <c r="D406" s="6">
        <v>0.55500000000000005</v>
      </c>
    </row>
    <row r="407" spans="1:4" x14ac:dyDescent="0.25">
      <c r="A407" s="56" t="s">
        <v>6687</v>
      </c>
      <c r="B407" s="6">
        <v>1400.0574382538771</v>
      </c>
      <c r="C407" s="6">
        <v>13928</v>
      </c>
      <c r="D407" s="6">
        <v>1.95</v>
      </c>
    </row>
    <row r="408" spans="1:4" x14ac:dyDescent="0.25">
      <c r="A408" s="56" t="s">
        <v>8283</v>
      </c>
      <c r="B408" s="6">
        <v>4400.2464137991728</v>
      </c>
      <c r="C408" s="6">
        <v>11363</v>
      </c>
      <c r="D408" s="6">
        <v>5</v>
      </c>
    </row>
    <row r="409" spans="1:4" x14ac:dyDescent="0.25">
      <c r="A409" s="56" t="s">
        <v>12320</v>
      </c>
      <c r="B409" s="6">
        <v>4550</v>
      </c>
      <c r="C409" s="6">
        <v>10000</v>
      </c>
      <c r="D409" s="6">
        <v>4.55</v>
      </c>
    </row>
    <row r="410" spans="1:4" x14ac:dyDescent="0.25">
      <c r="A410" s="56" t="s">
        <v>9842</v>
      </c>
      <c r="B410" s="6">
        <v>1508.0789946140037</v>
      </c>
      <c r="C410" s="6">
        <v>13925</v>
      </c>
      <c r="D410" s="6">
        <v>2.1</v>
      </c>
    </row>
    <row r="411" spans="1:4" x14ac:dyDescent="0.25">
      <c r="A411" s="56" t="s">
        <v>11959</v>
      </c>
      <c r="B411" s="6">
        <v>2895.0263447397369</v>
      </c>
      <c r="C411" s="6">
        <v>17271</v>
      </c>
      <c r="D411" s="6">
        <v>5</v>
      </c>
    </row>
    <row r="412" spans="1:4" x14ac:dyDescent="0.25">
      <c r="A412" s="56" t="s">
        <v>16605</v>
      </c>
      <c r="B412" s="6">
        <v>339.0256152687092</v>
      </c>
      <c r="C412" s="6">
        <v>7964</v>
      </c>
      <c r="D412" s="6">
        <v>0.27</v>
      </c>
    </row>
    <row r="413" spans="1:4" x14ac:dyDescent="0.25">
      <c r="A413" s="56" t="s">
        <v>867</v>
      </c>
      <c r="B413" s="6">
        <v>989.92080633549324</v>
      </c>
      <c r="C413" s="6">
        <v>5556</v>
      </c>
      <c r="D413" s="6">
        <v>0.55000000000000004</v>
      </c>
    </row>
    <row r="414" spans="1:4" x14ac:dyDescent="0.25">
      <c r="A414" s="56" t="s">
        <v>10933</v>
      </c>
      <c r="B414" s="6">
        <v>1269.1237830319888</v>
      </c>
      <c r="C414" s="6">
        <v>5752</v>
      </c>
      <c r="D414" s="6">
        <v>0.73</v>
      </c>
    </row>
    <row r="415" spans="1:4" x14ac:dyDescent="0.25">
      <c r="A415" s="56" t="s">
        <v>13584</v>
      </c>
      <c r="B415" s="6">
        <v>965.04396311387529</v>
      </c>
      <c r="C415" s="6">
        <v>13989</v>
      </c>
      <c r="D415" s="6">
        <v>1.35</v>
      </c>
    </row>
    <row r="416" spans="1:4" x14ac:dyDescent="0.25">
      <c r="A416" s="56" t="s">
        <v>17666</v>
      </c>
      <c r="B416" s="6">
        <v>2606.1057334326138</v>
      </c>
      <c r="C416" s="6">
        <v>13430</v>
      </c>
      <c r="D416" s="6">
        <v>3.5</v>
      </c>
    </row>
    <row r="417" spans="1:4" x14ac:dyDescent="0.25">
      <c r="A417" s="56" t="s">
        <v>17507</v>
      </c>
      <c r="B417" s="6">
        <v>1150.0547645125957</v>
      </c>
      <c r="C417" s="6">
        <v>12782</v>
      </c>
      <c r="D417" s="6">
        <v>1.47</v>
      </c>
    </row>
    <row r="418" spans="1:4" x14ac:dyDescent="0.25">
      <c r="A418" s="56" t="s">
        <v>6001</v>
      </c>
      <c r="B418" s="6">
        <v>2120.1413427561833</v>
      </c>
      <c r="C418" s="6">
        <v>5660</v>
      </c>
      <c r="D418" s="6">
        <v>1.2</v>
      </c>
    </row>
    <row r="419" spans="1:4" x14ac:dyDescent="0.25">
      <c r="A419" s="56" t="s">
        <v>13167</v>
      </c>
      <c r="B419" s="6">
        <v>1400.0574382538771</v>
      </c>
      <c r="C419" s="6">
        <v>13928</v>
      </c>
      <c r="D419" s="6">
        <v>1.95</v>
      </c>
    </row>
    <row r="420" spans="1:4" x14ac:dyDescent="0.25">
      <c r="A420" s="56" t="s">
        <v>13158</v>
      </c>
      <c r="B420" s="6">
        <v>1410.1482463541038</v>
      </c>
      <c r="C420" s="6">
        <v>8297</v>
      </c>
      <c r="D420" s="6">
        <v>1.17</v>
      </c>
    </row>
    <row r="421" spans="1:4" x14ac:dyDescent="0.25">
      <c r="A421" s="56" t="s">
        <v>4499</v>
      </c>
      <c r="B421" s="6">
        <v>735.02388827636889</v>
      </c>
      <c r="C421" s="6">
        <v>8163</v>
      </c>
      <c r="D421" s="6">
        <v>0.6</v>
      </c>
    </row>
    <row r="422" spans="1:4" x14ac:dyDescent="0.25">
      <c r="A422" s="56" t="s">
        <v>9085</v>
      </c>
      <c r="B422" s="6">
        <v>645.07805444458779</v>
      </c>
      <c r="C422" s="6">
        <v>7751</v>
      </c>
      <c r="D422" s="6">
        <v>0.5</v>
      </c>
    </row>
    <row r="423" spans="1:4" x14ac:dyDescent="0.25">
      <c r="A423" s="56" t="s">
        <v>11180</v>
      </c>
      <c r="B423" s="6">
        <v>1505.1740357478834</v>
      </c>
      <c r="C423" s="6">
        <v>8504</v>
      </c>
      <c r="D423" s="6">
        <v>1.28</v>
      </c>
    </row>
    <row r="424" spans="1:4" x14ac:dyDescent="0.25">
      <c r="A424" s="56" t="s">
        <v>10436</v>
      </c>
      <c r="B424" s="6">
        <v>1852.0323618286382</v>
      </c>
      <c r="C424" s="6">
        <v>10259</v>
      </c>
      <c r="D424" s="6">
        <v>1.9</v>
      </c>
    </row>
    <row r="425" spans="1:4" x14ac:dyDescent="0.25">
      <c r="A425" s="56" t="s">
        <v>7669</v>
      </c>
      <c r="B425" s="6">
        <v>1100.022680880018</v>
      </c>
      <c r="C425" s="6">
        <v>8818</v>
      </c>
      <c r="D425" s="6">
        <v>0.97</v>
      </c>
    </row>
    <row r="426" spans="1:4" x14ac:dyDescent="0.25">
      <c r="A426" s="56" t="s">
        <v>8728</v>
      </c>
      <c r="B426" s="6">
        <v>468.000468000468</v>
      </c>
      <c r="C426" s="6">
        <v>8547</v>
      </c>
      <c r="D426" s="6">
        <v>0.4</v>
      </c>
    </row>
    <row r="427" spans="1:4" x14ac:dyDescent="0.25">
      <c r="A427" s="56" t="s">
        <v>4149</v>
      </c>
      <c r="B427" s="6">
        <v>2606.0716898317482</v>
      </c>
      <c r="C427" s="6">
        <v>10936</v>
      </c>
      <c r="D427" s="6">
        <v>2.85</v>
      </c>
    </row>
    <row r="428" spans="1:4" x14ac:dyDescent="0.25">
      <c r="A428" s="56" t="s">
        <v>9613</v>
      </c>
      <c r="B428" s="6">
        <v>2950.2308876346847</v>
      </c>
      <c r="C428" s="6">
        <v>11694</v>
      </c>
      <c r="D428" s="6">
        <v>3.45</v>
      </c>
    </row>
    <row r="429" spans="1:4" x14ac:dyDescent="0.25">
      <c r="A429" s="56" t="s">
        <v>12314</v>
      </c>
      <c r="B429" s="6">
        <v>1889.0435474249355</v>
      </c>
      <c r="C429" s="6">
        <v>10058</v>
      </c>
      <c r="D429" s="6">
        <v>1.9</v>
      </c>
    </row>
    <row r="430" spans="1:4" x14ac:dyDescent="0.25">
      <c r="A430" s="56" t="s">
        <v>9827</v>
      </c>
      <c r="B430" s="6">
        <v>1976.0056457304165</v>
      </c>
      <c r="C430" s="6">
        <v>8502</v>
      </c>
      <c r="D430" s="6">
        <v>1.68</v>
      </c>
    </row>
    <row r="431" spans="1:4" x14ac:dyDescent="0.25">
      <c r="A431" s="56" t="s">
        <v>8325</v>
      </c>
      <c r="B431" s="6">
        <v>1860.0919104238092</v>
      </c>
      <c r="C431" s="6">
        <v>13709</v>
      </c>
      <c r="D431" s="6">
        <v>2.5499999999999998</v>
      </c>
    </row>
    <row r="432" spans="1:4" x14ac:dyDescent="0.25">
      <c r="A432" s="56" t="s">
        <v>13592</v>
      </c>
      <c r="B432" s="6">
        <v>2217.1903009717898</v>
      </c>
      <c r="C432" s="6">
        <v>10599</v>
      </c>
      <c r="D432" s="6">
        <v>2.35</v>
      </c>
    </row>
    <row r="433" spans="1:4" x14ac:dyDescent="0.25">
      <c r="A433" s="56" t="s">
        <v>17940</v>
      </c>
      <c r="B433" s="6">
        <v>2125.1931993817616</v>
      </c>
      <c r="C433" s="6">
        <v>7764</v>
      </c>
      <c r="D433" s="6">
        <v>1.65</v>
      </c>
    </row>
    <row r="434" spans="1:4" x14ac:dyDescent="0.25">
      <c r="A434" s="56" t="s">
        <v>3642</v>
      </c>
      <c r="B434" s="6">
        <v>1349.0075158990169</v>
      </c>
      <c r="C434" s="6">
        <v>10378</v>
      </c>
      <c r="D434" s="6">
        <v>1.4</v>
      </c>
    </row>
    <row r="435" spans="1:4" x14ac:dyDescent="0.25">
      <c r="A435" s="56" t="s">
        <v>5153</v>
      </c>
      <c r="B435" s="6">
        <v>489.04184024633224</v>
      </c>
      <c r="C435" s="6">
        <v>5521</v>
      </c>
      <c r="D435" s="6">
        <v>0.27</v>
      </c>
    </row>
    <row r="436" spans="1:4" x14ac:dyDescent="0.25">
      <c r="A436" s="56" t="s">
        <v>10186</v>
      </c>
      <c r="B436" s="6">
        <v>1424.0667276980978</v>
      </c>
      <c r="C436" s="6">
        <v>9831</v>
      </c>
      <c r="D436" s="6">
        <v>1.4</v>
      </c>
    </row>
    <row r="437" spans="1:4" x14ac:dyDescent="0.25">
      <c r="A437" s="56" t="s">
        <v>6892</v>
      </c>
      <c r="B437" s="6">
        <v>1745.0919289498286</v>
      </c>
      <c r="C437" s="6">
        <v>9627</v>
      </c>
      <c r="D437" s="6">
        <v>1.68</v>
      </c>
    </row>
    <row r="438" spans="1:4" x14ac:dyDescent="0.25">
      <c r="A438" s="56" t="s">
        <v>6190</v>
      </c>
      <c r="B438" s="6">
        <v>2355.282799800962</v>
      </c>
      <c r="C438" s="6">
        <v>6029</v>
      </c>
      <c r="D438" s="6">
        <v>1.42</v>
      </c>
    </row>
    <row r="439" spans="1:4" x14ac:dyDescent="0.25">
      <c r="A439" s="56" t="s">
        <v>6151</v>
      </c>
      <c r="B439" s="6">
        <v>1721.4397496087636</v>
      </c>
      <c r="C439" s="6">
        <v>10224</v>
      </c>
      <c r="D439" s="6">
        <v>1.76</v>
      </c>
    </row>
    <row r="440" spans="1:4" x14ac:dyDescent="0.25">
      <c r="A440" s="56" t="s">
        <v>5670</v>
      </c>
      <c r="B440" s="6">
        <v>1733.0262147636286</v>
      </c>
      <c r="C440" s="6">
        <v>9117</v>
      </c>
      <c r="D440" s="6">
        <v>1.58</v>
      </c>
    </row>
    <row r="441" spans="1:4" x14ac:dyDescent="0.25">
      <c r="A441" s="56" t="s">
        <v>15770</v>
      </c>
      <c r="B441" s="6">
        <v>1250</v>
      </c>
      <c r="C441" s="6">
        <v>4800</v>
      </c>
      <c r="D441" s="6">
        <v>0.6</v>
      </c>
    </row>
    <row r="442" spans="1:4" x14ac:dyDescent="0.25">
      <c r="A442" s="56" t="s">
        <v>7029</v>
      </c>
      <c r="B442" s="6">
        <v>2979.1459781529297</v>
      </c>
      <c r="C442" s="6">
        <v>18126</v>
      </c>
      <c r="D442" s="6">
        <v>5.4</v>
      </c>
    </row>
    <row r="443" spans="1:4" x14ac:dyDescent="0.25">
      <c r="A443" s="56" t="s">
        <v>9579</v>
      </c>
      <c r="B443" s="6">
        <v>940.03241491085907</v>
      </c>
      <c r="C443" s="6">
        <v>9255</v>
      </c>
      <c r="D443" s="6">
        <v>0.87</v>
      </c>
    </row>
    <row r="444" spans="1:4" x14ac:dyDescent="0.25">
      <c r="A444" s="56" t="s">
        <v>9583</v>
      </c>
      <c r="B444" s="6">
        <v>1760.0469345849222</v>
      </c>
      <c r="C444" s="6">
        <v>6818</v>
      </c>
      <c r="D444" s="6">
        <v>1.2</v>
      </c>
    </row>
    <row r="445" spans="1:4" x14ac:dyDescent="0.25">
      <c r="A445" s="56" t="s">
        <v>8289</v>
      </c>
      <c r="B445" s="6">
        <v>4500.0450004500044</v>
      </c>
      <c r="C445" s="6">
        <v>11111</v>
      </c>
      <c r="D445" s="6">
        <v>5</v>
      </c>
    </row>
    <row r="446" spans="1:4" x14ac:dyDescent="0.25">
      <c r="A446" s="56" t="s">
        <v>3403</v>
      </c>
      <c r="B446" s="6">
        <v>2598.1812731088244</v>
      </c>
      <c r="C446" s="6">
        <v>10007</v>
      </c>
      <c r="D446" s="6">
        <v>2.6</v>
      </c>
    </row>
    <row r="447" spans="1:4" x14ac:dyDescent="0.25">
      <c r="A447" s="56" t="s">
        <v>8641</v>
      </c>
      <c r="B447" s="6">
        <v>1877.1509020752947</v>
      </c>
      <c r="C447" s="6">
        <v>9589</v>
      </c>
      <c r="D447" s="6">
        <v>1.8</v>
      </c>
    </row>
    <row r="448" spans="1:4" x14ac:dyDescent="0.25">
      <c r="A448" s="56" t="s">
        <v>10080</v>
      </c>
      <c r="B448" s="6">
        <v>3216.9117647058824</v>
      </c>
      <c r="C448" s="6">
        <v>544</v>
      </c>
      <c r="D448" s="6">
        <v>0.17499999999999999</v>
      </c>
    </row>
    <row r="449" spans="1:4" x14ac:dyDescent="0.25">
      <c r="A449" s="56" t="s">
        <v>18024</v>
      </c>
      <c r="B449" s="6">
        <v>2002.9376418747495</v>
      </c>
      <c r="C449" s="6">
        <v>7489</v>
      </c>
      <c r="D449" s="6">
        <v>1.5</v>
      </c>
    </row>
    <row r="450" spans="1:4" x14ac:dyDescent="0.25">
      <c r="A450" s="56" t="s">
        <v>9162</v>
      </c>
      <c r="B450" s="6">
        <v>360.04289872835909</v>
      </c>
      <c r="C450" s="6">
        <v>6527</v>
      </c>
      <c r="D450" s="6">
        <v>0.23499999999999999</v>
      </c>
    </row>
    <row r="451" spans="1:4" x14ac:dyDescent="0.25">
      <c r="A451" s="56" t="s">
        <v>14156</v>
      </c>
      <c r="B451" s="6">
        <v>1457.1254195910892</v>
      </c>
      <c r="C451" s="6">
        <v>6554</v>
      </c>
      <c r="D451" s="6">
        <v>0.95499999999999996</v>
      </c>
    </row>
    <row r="452" spans="1:4" x14ac:dyDescent="0.25">
      <c r="A452" s="56" t="s">
        <v>3602</v>
      </c>
      <c r="B452" s="6">
        <v>2510.3762217164276</v>
      </c>
      <c r="C452" s="6">
        <v>14938</v>
      </c>
      <c r="D452" s="6">
        <v>3.75</v>
      </c>
    </row>
    <row r="453" spans="1:4" x14ac:dyDescent="0.25">
      <c r="A453" s="56" t="s">
        <v>8249</v>
      </c>
      <c r="B453" s="6">
        <v>2150</v>
      </c>
      <c r="C453" s="6">
        <v>8000</v>
      </c>
      <c r="D453" s="6">
        <v>1.72</v>
      </c>
    </row>
    <row r="454" spans="1:4" x14ac:dyDescent="0.25">
      <c r="A454" s="56" t="s">
        <v>13578</v>
      </c>
      <c r="B454" s="6">
        <v>1330.0154453406556</v>
      </c>
      <c r="C454" s="6">
        <v>11654</v>
      </c>
      <c r="D454" s="6">
        <v>1.55</v>
      </c>
    </row>
    <row r="455" spans="1:4" x14ac:dyDescent="0.25">
      <c r="A455" s="56" t="s">
        <v>8805</v>
      </c>
      <c r="B455" s="6">
        <v>2579.2584631918326</v>
      </c>
      <c r="C455" s="6">
        <v>9305</v>
      </c>
      <c r="D455" s="6">
        <v>2.4</v>
      </c>
    </row>
    <row r="456" spans="1:4" x14ac:dyDescent="0.25">
      <c r="A456" s="56" t="s">
        <v>8395</v>
      </c>
      <c r="B456" s="6">
        <v>2191.1224201300538</v>
      </c>
      <c r="C456" s="6">
        <v>7074</v>
      </c>
      <c r="D456" s="6">
        <v>1.55</v>
      </c>
    </row>
    <row r="457" spans="1:4" x14ac:dyDescent="0.25">
      <c r="A457" s="56" t="s">
        <v>4224</v>
      </c>
      <c r="B457" s="6">
        <v>1027.0270270270271</v>
      </c>
      <c r="C457" s="6">
        <v>18500</v>
      </c>
      <c r="D457" s="6">
        <v>1.9</v>
      </c>
    </row>
    <row r="458" spans="1:4" x14ac:dyDescent="0.25">
      <c r="A458" s="56" t="s">
        <v>8679</v>
      </c>
      <c r="B458" s="6">
        <v>2711.1574556830033</v>
      </c>
      <c r="C458" s="6">
        <v>9590</v>
      </c>
      <c r="D458" s="6">
        <v>2.6</v>
      </c>
    </row>
    <row r="459" spans="1:4" x14ac:dyDescent="0.25">
      <c r="A459" s="56" t="s">
        <v>8999</v>
      </c>
      <c r="B459" s="6">
        <v>1730.2716688227686</v>
      </c>
      <c r="C459" s="6">
        <v>6184</v>
      </c>
      <c r="D459" s="6">
        <v>1.07</v>
      </c>
    </row>
    <row r="460" spans="1:4" x14ac:dyDescent="0.25">
      <c r="A460" s="56" t="s">
        <v>6037</v>
      </c>
      <c r="B460" s="6">
        <v>2010.2140606324026</v>
      </c>
      <c r="C460" s="6">
        <v>9203</v>
      </c>
      <c r="D460" s="6">
        <v>1.85</v>
      </c>
    </row>
    <row r="461" spans="1:4" x14ac:dyDescent="0.25">
      <c r="A461" s="56" t="s">
        <v>6950</v>
      </c>
      <c r="B461" s="6">
        <v>1926.0165087129317</v>
      </c>
      <c r="C461" s="6">
        <v>6542</v>
      </c>
      <c r="D461" s="6">
        <v>1.26</v>
      </c>
    </row>
    <row r="462" spans="1:4" x14ac:dyDescent="0.25">
      <c r="A462" s="56" t="s">
        <v>8212</v>
      </c>
      <c r="B462" s="6">
        <v>3055.4201202665367</v>
      </c>
      <c r="C462" s="6">
        <v>6153</v>
      </c>
      <c r="D462" s="6">
        <v>1.88</v>
      </c>
    </row>
    <row r="463" spans="1:4" x14ac:dyDescent="0.25">
      <c r="A463" s="56" t="s">
        <v>11733</v>
      </c>
      <c r="B463" s="6">
        <v>2150.1677130816201</v>
      </c>
      <c r="C463" s="6">
        <v>11627</v>
      </c>
      <c r="D463" s="6">
        <v>2.5</v>
      </c>
    </row>
    <row r="464" spans="1:4" x14ac:dyDescent="0.25">
      <c r="A464" s="56" t="s">
        <v>5010</v>
      </c>
      <c r="B464" s="6">
        <v>2380.1083708917813</v>
      </c>
      <c r="C464" s="6">
        <v>19747</v>
      </c>
      <c r="D464" s="6">
        <v>4.7</v>
      </c>
    </row>
    <row r="465" spans="1:4" x14ac:dyDescent="0.25">
      <c r="A465" s="56" t="s">
        <v>3496</v>
      </c>
      <c r="B465" s="6">
        <v>2120.1413427561833</v>
      </c>
      <c r="C465" s="6">
        <v>6509</v>
      </c>
      <c r="D465" s="6">
        <v>1.38</v>
      </c>
    </row>
    <row r="466" spans="1:4" x14ac:dyDescent="0.25">
      <c r="A466" s="56" t="s">
        <v>7944</v>
      </c>
      <c r="B466" s="6">
        <v>2217.1945701357467</v>
      </c>
      <c r="C466" s="6">
        <v>11050</v>
      </c>
      <c r="D466" s="6">
        <v>2.4500000000000002</v>
      </c>
    </row>
    <row r="467" spans="1:4" x14ac:dyDescent="0.25">
      <c r="A467" s="56" t="s">
        <v>10869</v>
      </c>
      <c r="B467" s="6">
        <v>1457.1020990421846</v>
      </c>
      <c r="C467" s="6">
        <v>4907</v>
      </c>
      <c r="D467" s="6">
        <v>0.71499999999999997</v>
      </c>
    </row>
    <row r="468" spans="1:4" x14ac:dyDescent="0.25">
      <c r="A468" s="56" t="s">
        <v>5191</v>
      </c>
      <c r="B468" s="6">
        <v>2000</v>
      </c>
      <c r="C468" s="6">
        <v>16750</v>
      </c>
      <c r="D468" s="6">
        <v>3.35</v>
      </c>
    </row>
    <row r="469" spans="1:4" x14ac:dyDescent="0.25">
      <c r="A469" s="56" t="s">
        <v>9769</v>
      </c>
      <c r="B469" s="6">
        <v>1640.1124648547329</v>
      </c>
      <c r="C469" s="6">
        <v>6402</v>
      </c>
      <c r="D469" s="6">
        <v>1.05</v>
      </c>
    </row>
    <row r="470" spans="1:4" x14ac:dyDescent="0.25">
      <c r="A470" s="56" t="s">
        <v>5380</v>
      </c>
      <c r="B470" s="6">
        <v>1500.0547465235959</v>
      </c>
      <c r="C470" s="6">
        <v>9133</v>
      </c>
      <c r="D470" s="6">
        <v>1.37</v>
      </c>
    </row>
    <row r="471" spans="1:4" x14ac:dyDescent="0.25">
      <c r="A471" s="56" t="s">
        <v>14709</v>
      </c>
      <c r="B471" s="6">
        <v>2298.0222595884379</v>
      </c>
      <c r="C471" s="6">
        <v>12489</v>
      </c>
      <c r="D471" s="6">
        <v>2.87</v>
      </c>
    </row>
    <row r="472" spans="1:4" x14ac:dyDescent="0.25">
      <c r="A472" s="56" t="s">
        <v>5768</v>
      </c>
      <c r="B472" s="6">
        <v>2189.0876048077321</v>
      </c>
      <c r="C472" s="6">
        <v>24211</v>
      </c>
      <c r="D472" s="6">
        <v>5.3</v>
      </c>
    </row>
    <row r="473" spans="1:4" x14ac:dyDescent="0.25">
      <c r="A473" s="56" t="s">
        <v>7793</v>
      </c>
      <c r="B473" s="6">
        <v>2093.1682550993141</v>
      </c>
      <c r="C473" s="6">
        <v>11227</v>
      </c>
      <c r="D473" s="6">
        <v>2.35</v>
      </c>
    </row>
    <row r="474" spans="1:4" x14ac:dyDescent="0.25">
      <c r="A474" s="56" t="s">
        <v>11439</v>
      </c>
      <c r="B474" s="6">
        <v>1678.0869808418402</v>
      </c>
      <c r="C474" s="6">
        <v>7151</v>
      </c>
      <c r="D474" s="6">
        <v>1.2</v>
      </c>
    </row>
    <row r="475" spans="1:4" x14ac:dyDescent="0.25">
      <c r="A475" s="56" t="s">
        <v>19673</v>
      </c>
      <c r="B475" s="6">
        <v>2358.1197924854582</v>
      </c>
      <c r="C475" s="6">
        <v>6361</v>
      </c>
      <c r="D475" s="6">
        <v>1.5</v>
      </c>
    </row>
    <row r="476" spans="1:4" x14ac:dyDescent="0.25">
      <c r="A476" s="56" t="s">
        <v>10671</v>
      </c>
      <c r="B476" s="6">
        <v>3055.1535616658625</v>
      </c>
      <c r="C476" s="6">
        <v>6219</v>
      </c>
      <c r="D476" s="6">
        <v>1.9</v>
      </c>
    </row>
    <row r="477" spans="1:4" x14ac:dyDescent="0.25">
      <c r="A477" s="56" t="s">
        <v>17778</v>
      </c>
      <c r="B477" s="6">
        <v>3150.1575078753935</v>
      </c>
      <c r="C477" s="6">
        <v>8571</v>
      </c>
      <c r="D477" s="6">
        <v>2.7</v>
      </c>
    </row>
    <row r="478" spans="1:4" x14ac:dyDescent="0.25">
      <c r="A478" s="56" t="s">
        <v>4267</v>
      </c>
      <c r="B478" s="6">
        <v>2545.2912112591707</v>
      </c>
      <c r="C478" s="6">
        <v>6679</v>
      </c>
      <c r="D478" s="6">
        <v>1.7</v>
      </c>
    </row>
    <row r="479" spans="1:4" x14ac:dyDescent="0.25">
      <c r="A479" s="56" t="s">
        <v>7683</v>
      </c>
      <c r="B479" s="6">
        <v>1997.2764412165229</v>
      </c>
      <c r="C479" s="6">
        <v>6609</v>
      </c>
      <c r="D479" s="6">
        <v>1.32</v>
      </c>
    </row>
    <row r="480" spans="1:4" x14ac:dyDescent="0.25">
      <c r="A480" s="56" t="s">
        <v>15990</v>
      </c>
      <c r="B480" s="6">
        <v>904.28149606299212</v>
      </c>
      <c r="C480" s="6">
        <v>16256</v>
      </c>
      <c r="D480" s="6">
        <v>1.47</v>
      </c>
    </row>
    <row r="481" spans="1:4" x14ac:dyDescent="0.25">
      <c r="A481" s="56" t="s">
        <v>8304</v>
      </c>
      <c r="B481" s="6">
        <v>2567.0832122445026</v>
      </c>
      <c r="C481" s="6">
        <v>10323</v>
      </c>
      <c r="D481" s="6">
        <v>2.65</v>
      </c>
    </row>
    <row r="482" spans="1:4" x14ac:dyDescent="0.25">
      <c r="A482" s="56" t="s">
        <v>8833</v>
      </c>
      <c r="B482" s="6">
        <v>1997.1105634401295</v>
      </c>
      <c r="C482" s="6">
        <v>11767</v>
      </c>
      <c r="D482" s="6">
        <v>2.35</v>
      </c>
    </row>
    <row r="483" spans="1:4" x14ac:dyDescent="0.25">
      <c r="A483" s="56" t="s">
        <v>15557</v>
      </c>
      <c r="B483" s="6">
        <v>1520.0648561005271</v>
      </c>
      <c r="C483" s="6">
        <v>9868</v>
      </c>
      <c r="D483" s="6">
        <v>1.5</v>
      </c>
    </row>
    <row r="484" spans="1:4" x14ac:dyDescent="0.25">
      <c r="A484" s="56" t="s">
        <v>15007</v>
      </c>
      <c r="B484" s="6">
        <v>2350.1762632197419</v>
      </c>
      <c r="C484" s="6">
        <v>6808</v>
      </c>
      <c r="D484" s="6">
        <v>1.6</v>
      </c>
    </row>
    <row r="485" spans="1:4" x14ac:dyDescent="0.25">
      <c r="A485" s="56" t="s">
        <v>7807</v>
      </c>
      <c r="B485" s="6">
        <v>1370.0506918755993</v>
      </c>
      <c r="C485" s="6">
        <v>14598</v>
      </c>
      <c r="D485" s="6">
        <v>2</v>
      </c>
    </row>
    <row r="486" spans="1:4" x14ac:dyDescent="0.25">
      <c r="A486" s="56" t="s">
        <v>13073</v>
      </c>
      <c r="B486" s="6">
        <v>850.00653851183472</v>
      </c>
      <c r="C486" s="6">
        <v>15294</v>
      </c>
      <c r="D486" s="6">
        <v>1.3</v>
      </c>
    </row>
    <row r="487" spans="1:4" x14ac:dyDescent="0.25">
      <c r="A487" s="56" t="s">
        <v>10996</v>
      </c>
      <c r="B487" s="6">
        <v>1997.1834592241712</v>
      </c>
      <c r="C487" s="6">
        <v>7811</v>
      </c>
      <c r="D487" s="6">
        <v>1.56</v>
      </c>
    </row>
    <row r="488" spans="1:4" x14ac:dyDescent="0.25">
      <c r="A488" s="56" t="s">
        <v>12198</v>
      </c>
      <c r="B488" s="6">
        <v>1260.0370599135269</v>
      </c>
      <c r="C488" s="6">
        <v>8095</v>
      </c>
      <c r="D488" s="6">
        <v>1.02</v>
      </c>
    </row>
    <row r="489" spans="1:4" x14ac:dyDescent="0.25">
      <c r="A489" s="56" t="s">
        <v>4167</v>
      </c>
      <c r="B489" s="6">
        <v>1385.0415512465374</v>
      </c>
      <c r="C489" s="6">
        <v>7220</v>
      </c>
      <c r="D489" s="6">
        <v>1</v>
      </c>
    </row>
    <row r="490" spans="1:4" x14ac:dyDescent="0.25">
      <c r="A490" s="56" t="s">
        <v>19834</v>
      </c>
      <c r="B490" s="6">
        <v>935568.93028848513</v>
      </c>
      <c r="C490" s="6">
        <v>4801427</v>
      </c>
      <c r="D490" s="6">
        <v>948.53779999999949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e 6 1 0 9 3 - 8 2 1 4 - 4 1 7 d - b d 3 1 - b 5 a f 1 4 4 3 1 9 f 7 "   x m l n s = " h t t p : / / s c h e m a s . m i c r o s o f t . c o m / D a t a M a s h u p " > A A A A A G U N A A B Q S w M E F A A C A A g A 0 K o C W U c Y 0 y q o A A A A + g A A A B I A H A B D b 2 5 m a W c v U G F j a 2 F n Z S 5 4 b W w g o h g A K K A U A A A A A A A A A A A A A A A A A A A A A A A A A A A A h Y 9 L D o I w G I S v Q r q n L 4 O v / J S F W 0 l M i M Y t K R U a o R h a L H d z 4 Z G 8 g i S K u n M 5 M 9 / i m 8 f t D s n Q 1 M F V d V a 3 J k Y M U x Q o I 9 t C m z J G v T u F S 5 Q I 2 O X y n J c q G G F j 1 4 M t Y l Q 5 d 1 k T 4 r 3 H f o b b r i S c U k a O 6 T a T l W p y 9 I H 1 f z j U x r r c S I U E H F 4 y g u M 5 w x F b c R x x z h d A p g F S b b 4 Q H 5 0 x B f J T w q a v X d 8 p o U y 4 z 4 B M E c j 7 h 3 g C U E s D B B Q A A g A I A N C q A 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q g J Z 6 2 x l L V s K A A D H R w A A E w A c A E Z v c m 1 1 b G F z L 1 N l Y 3 R p b 2 4 x L m 0 g o h g A K K A U A A A A A A A A A A A A A A A A A A A A A A A A A A A A 7 V z b b h s 5 E n 0 3 4 H 8 g O i 8 K R l D U u t n B X A B H i Q f B Z D w Z 2 7 u D g W E E b Y m K e t N u e t g t O 4 L h l / 2 r / Z 3 9 k u W l L 7 w V u y V 7 E j v Y P C Q R K b J O V Z 0 q k i V 2 Z 3 i W x y R F J / L f 8 P v d n d 2 d b B l R P E e n 0 U W C Q / Q j S n C + g 9 i f E 7 K i M 8 w a 3 n y e 4 a Q 3 X V G K 0 / w P Q j 9 d E P K p 8 / z 2 7 C i 6 x D 8 G c m B w f n c 2 J W n O v n L e F e O f B d N l l H 7 k U 6 + v c M A m E t / s n d I o z R a E X k 5 J s r p M e W f W k c K 6 t 7 f B F S V X m O b r D y m b P e i i n P W j H H / O 7 7 r o N k j i 9 J P V m J F Z j P O 1 1 X 5 F 4 5 k 9 B d M 2 c j b + E e d L A d X s v M D z Y 0 I u 7 f Y o X 1 J 3 R z I j q Q 0 o m s 9 j b v g o c c 7 H u i n O M q t 9 k R B C j 1 b 2 g E U 0 i 9 O P 9 j w f 8 X u S Z W w q J q v s j d K 1 6 E x x R C / W 7 8 g s 4 k h s Y X O c z W h 8 l S t D a 3 k r m s b Z 8 j X O o z h x 4 M R R v m I a W B 2 U y X L g r F w d z 7 W + u + c l g 4 7 x J b l m D J J U y W o S y Y 6 i u W N Q r V v x R K G G Q 3 F D V 5 M E B h V V V I T O M X X j E l 0 1 M F O D r q l 2 x d K S m A r d V I Y p p L J 5 p F B H Z U t N E I s T t i 9 V 9 5 U e q 3 U + j J N c q H x M b h R 9 T 3 D C c g l v 6 7 j s 0 k U 4 m i 1 R 5 0 w o e Y 5 + + A m l q y R h Z J w j p a 2 w g d X 8 n v 8 X s Y R 1 j P 9 a 4 S w P n l d 4 T q 6 S O C / k o I s 1 e o 2 T + D J m E B V s / C v y G x 1 T A c X u 4 m u s S 3 7 / l B H w 1 b q a r R M g 9 p X f V y T H J / m a T T r N r p 9 X u a U X V h P 1 B o q x V D a G D Z n P p 4 r M h 6 U g E S D p 6 v I C 0 z q 9 M b n u 0 D m Y z 4 U j 0 p I q h Y Q a D v t G Z R 0 d M V P q X T Q r v R c v C q f 0 B u d s s O h C + R K n Z X N 4 j n C S Y e H a R v m h G w A I l 2 G Z U k I x h E Z 2 N u N 5 m 2 Y s 6 J i M 1 / F 1 L I J g I x z C K N X Q A s s Z M 8 U 5 e o H C f l 9 z T 6 M R B m 7 h N k Y m 9 J 9 R s g K 1 V 3 x R j i m U 9 9 p J f H B Z 6 R j z X O d M b L y j z m u w Z p y 0 J e b g C M k w u / N k z 9 C b P n U 8 d v o s J V S B q M X k 4 0 y r V X x V 1 K 6 p d d e c 4 k I o x z l M W x u g I c + 9 c O c 5 P r h X T Q N m u c H 2 W S 4 U j K n k 2 P s y M M U Z a 2 v Y b n v A G W o r Y 5 l u 0 H 5 R D / 2 0 r E 3 o J u i T I 6 Y R l C G c J R x W 1 Z w d z E i W M 7 N l f y 1 y N U e A Z B n A 1 D c w a Y b d b o 0 v x v f U y c A I G G 4 f A d I o q r S 3 a T 4 Z 9 f h A 9 Q D S N h A G 7 Q J h y G n r U s u w 5 c D n X 0 O w q U i Q k h 7 7 L D j d x r / D l v 4 d G N G y p Y O L C Q o P l 5 8 g F 4 + 2 d / F Q W k a V Z / q 4 l t 7 K y c N 2 T h 4 J J 7 s 0 M y w 6 b O 1 l h y 7 C z a U 3 f G v 9 s P 1 a P / R n V T V z 6 D w z 4 M B 5 9 9 E m W J B G o 9 Y r / 1 D X c N v 4 E O P L 8 J A f o O g Y b x 8 d o 4 J R t T R n P a V t a I z a h c Z Y h o a t l U H E U e v I s P W Q T J R e 8 M X F q H 1 c j B 4 u L h R w 8 P b 5 c Y X G M b 5 K o h m z h j x i K F Y T 7 a L V F Q / M a s H w O / Y X + 0 / x X V o O 4 u H A b K q 6 C v b U 2 O s p D d z f 5 C f b I 6 D n H m E K G 7 d O Y W O n s g 2 Z r A s c Y 7 R p i g O N 3 u Z g e 2 8 I 5 L r J 9 r l u L H f A N h 5 f q d j I f I 4 v D I H U C J 3 T h 8 1 1 o A k 3 y H t C / h W h w v Z V C c K E L y o M y l d l m S H 4 k x G n r k a Y K m 0 z a N g 4 K D g i A R y 9 E 0 / 0 w q b 6 m w J Z s + 3 2 F P 0 6 o e 5 O O 3 d 2 v W 1 K V m n u Z p v D P V y W G F C w 7 V 2 c 5 b 0 j k h 6 t k k R 0 d G 5 t 9 n U d 5 L L b h u c M n b L t h l m y 5 2 G J o d c X o U Z p k W + N I 8 b O Z r x B I W F P p N H K M M x 6 T L 8 E N R 5 A 9 t t v t M Z f x r k a 9 M f k p / v w r c V G Y N J 6 I 7 B v 2 K J h C 0 A W 7 j 1 A O Y N U o / o E n W f 2 t l / j J 4 K c m j z 3 L 7 r g i e a U x p e c i l w 5 E I d 5 o N n T x f K 5 + f g e n 8 w t 5 s 3 n n E a z v B C E X m E 2 O X b 9 l u a Q r E F k S h m S R f Y W 4 u W s t Y M + M O s j t k Y D R z k t B i d w S m j C b t k i O C U 5 W 9 Q P e V s W A M a G f 6 5 z Z A i H n x s M r r p r v 5 F g O j A u S 1 N B q y E p M h I c p Z t y Z x 9 Q R U w G u U o 9 7 Y T g W U z D 0 w 3 y J f s L P I Q p C C B J A 8 + p T 0 f U D b L 8 n s K G L Y U x g g X p / J 7 C R i 2 F s f U 8 o P c V N m 4 p j J + c f 6 Z k x f 7 p b y Z P 5 d f L R r K b 6 C w + O s l u R O Q e n C 9 0 N N b s w W G 5 w I g M r S z 0 8 h Z C n K I p h b I G / P O X I 2 v I N K 1 v H x r S R r X p r A p O y 0 g k P 5 q 5 d 9 Y 6 O K a E Y 6 C a o 2 V 3 5 0 x B d c 7 N w A u D 4 k w d / P f f / + G u r e F B L t i H X e B T g 9 v E C Z J t 8 r L 8 P a Y n v x + e e r d 2 L 9 t v 7 f Y d W z v V z Y b U L 7 P b O 1 R 2 e 0 a e f 7 K 7 P 6 N A O o Y r s w 5 3 d v U o A e 7 X 9 F t k F g O E P D q o / g V y i 5 q R J v A C p 8 P p B i H K C R q j P 3 F E 0 W 8 J T 9 Q X O C E 3 v I m 7 0 8 y h Y p 6 u e W 8 P w r H X M m 9 P O J D + d y q K g w t m B x T 2 H w L G f k s Y e 3 z d 4 P Y I V S S v h D 1 Y E 7 0 v j p c t c b C Q D 8 Y C R 9 8 B Z E u T Q C W j E V T v 0 J G z 2 D n 4 q N 3 t 0 Q S J W p f K n K L Y 9 U p t q i t l 1 l D N 3 c V Y v c 0 z + B 8 p i 0 a u W p b T l b g u X E 5 h 9 6 A X 6 A j f N E 6 3 i N k 2 U J 2 l a P A M U 3 i i K R + i N W 0 z s G / b T d M d V s Z z X 6 m / R R H R 9 a u N f 8 X 5 e k u M 5 O T T X m k m G 6 w 0 P G e 3 T T e 6 8 4 1 8 Y y D o 8 l q 0 b 9 f c 7 h e n 0 H 9 B z k D 3 5 G h W 8 8 b P r 6 / E K s 2 8 8 C H X 5 T V + b s I s 8 R y I C 3 j B m / Q 6 p i S 9 x L x k C T D C u n d t A G h 9 9 u X S f 4 1 S R m o p L z i J F u I i / J a C 2 5 6 D Q 3 4 Q P m A y m U W 5 3 4 J 3 8 Q J n v A 6 3 i W g t k P Z 8 o W y A Z N O p v K j I o h C k 4 N H D 8 q Q 6 2 R S 1 q P y G O 7 4 q R g G n N E t R H i / A B H p F T X T X v Z 0 z a U R 2 Z t N p Z l b a P F n G d + G x U b 0 n n H V g g / s S E l i B e A k f f 1 0 2 F 0 U 9 G I H q T L j 0 5 q s b G e B 4 z Y j f + A a 3 u p p E 9 4 m r + Z E G C x 9 X U y e m + j R D + z g C n h 4 w 4 D 1 E G J X 5 c o M I 8 l 1 u a 1 b s C Y e Q k X I e O K L 0 L V d T S A 2 b Q q p w L B x N v s K o C a w x n E p p 7 k h q v j Z v Y e P a V d z c L o i A p 0 8 M Z A 8 R R M r i 7 4 k j 3 a i e 6 + T N i j X 4 v s Y D u x + u 8 9 h I G 9 2 v C H Q z o P n a u A W P 6 6 g a 1 k 0 C O z J 8 d w w N T N 9 O L q r T u M b F V n m o i W 7 A H S q X 5 R 8 i m K Y k T f m D 2 9 e x e 1 3 a B T 3 v u 7 P Y r O Q 3 T 4 a t 1 6 t d I I V 5 n 5 i w n d O Q t D S / 3 2 l i t c z g K w y b + B o T l y 6 0 l q k l i u Y H I i y I s v S u E d n I X 7 v u U + A + f A o 0 M G l H S i f u 5 q v q l n C O W + O u 9 o v B T p y 6 5 a h v W H g W v K H s P J r x w C l e m i B f t 7 C 7 U 7 1 r Q b Y z 1 G U l 8 W 0 6 x 5 + 1 P C N a i m R T v D Y B B c f k B h 0 J E w a o G 0 q 1 n w W / 4 K s c S a G u R 7 b 5 s + 6 y t 6 O L s x / O f + w h 3 y 7 Q z Q z a F N 2 b P e q v W p t b U P F J F / 3 f n r s s S C Q t b a P u 7 t i v I v k w K K O D R 9 Z m b y P 5 M N D e R + J K A p u / k M R 4 S w V 3 M a / s o c J p 5 u P 5 u o f N X v D n R / G O D t X 9 j r 6 a D K 5 O R 4 Y S e F S i 6 G o Y r D E G K s Q x e u D b S J 6 3 k 0 i G 6 W 1 w a Y D 3 O o 8 7 v A P a B U s D g 4 v M f V 5 l 4 n p H i 7 L M n B B 5 v 0 F / S Q Z r t N 9 R o r P n N x 4 R v d c 4 m + F 0 z s x 2 V w e M O e / 3 / w N Q S w E C L Q A U A A I A C A D Q q g J Z R x j T K q g A A A D 6 A A A A E g A A A A A A A A A A A A A A A A A A A A A A Q 2 9 u Z m l n L 1 B h Y 2 t h Z 2 U u e G 1 s U E s B A i 0 A F A A C A A g A 0 K o C W Q / K 6 a u k A A A A 6 Q A A A B M A A A A A A A A A A A A A A A A A 9 A A A A F t D b 2 5 0 Z W 5 0 X 1 R 5 c G V z X S 5 4 b W x Q S w E C L Q A U A A I A C A D Q q g J Z 6 2 x l L V s K A A D H R w A A E w A A A A A A A A A A A A A A A A D l A Q A A R m 9 y b X V s Y X M v U 2 V j d G l v b j E u b V B L B Q Y A A A A A A w A D A M I A A A C N 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Y A A A A A A A A C h 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c H J v c G V y d H l f a W Q m c X V v d D s s J n F 1 b 3 Q 7 U H J p Y 2 U g a W 4 g Q 3 I m c X V v d D s s J n F 1 b 3 Q 7 Q 2 9 z d F B l c l N R R l Q m c X V v d D s s J n F 1 b 3 Q 7 b m 8 u Y m V k c m 9 v b S Z x d W 9 0 O y w m c X V v d D t u b y 5 i Y X R o c m 9 v b S Z x d W 9 0 O y w m c X V v d D t u b y 5 i Y W x j b 2 5 5 J n F 1 b 3 Q 7 L C Z x d W 9 0 O 1 B v b 2 p h I F J v b 2 0 m c X V v d D s s J n F 1 b 3 Q 7 b m 8 u Y W R k b C B y b 2 9 t J n F 1 b 3 Q 7 L C Z x d W 9 0 O 2 F k Z H J l c 3 M m c X V v d D s s J n F 1 b 3 Q 7 R m x v b 3 J O d W 0 m c X V v d D s s J n F 1 b 3 Q 7 V G 9 0 Y W w g R m x v b 3 J z J n F 1 b 3 Q 7 L C Z x d W 9 0 O 2 Z h Y 2 l u Z y Z x d W 9 0 O y w m c X V v d D t B Z 2 U m c X V v d D s s J n F 1 b 3 Q 7 R W 5 2 a X J v b m 1 l b n Q m c X V v d D s s J n F 1 b 3 Q 7 U 2 F m Z X R 5 J n F 1 b 3 Q 7 L C Z x d W 9 0 O 0 x p Z m V z d H l s Z S Z x d W 9 0 O y w m c X V v d D t D b 2 5 u Z W N 0 a X Z p d H k m c X V v d D s s J n F 1 b 3 Q 7 Z n V y b m l z a E R l d G F p b H M m c X V v d D s s J n F 1 b 3 Q 7 Z m V h d H V y Z X M m c X V v d D t d I i A v P j x F b n R y e S B U e X B l P S J G a W x s Q 2 9 s d W 1 u V H l w Z X M i I F Z h b H V l P S J z Q m d B R E F 3 T U R B Q U 1 H Q X d N R 0 F B V U Z C U V V H Q m c 9 P S I g L z 4 8 R W 5 0 c n k g V H l w Z T 0 i R m l s b E x h c 3 R V c G R h d G V k I i B W Y W x 1 Z T 0 i Z D I w M j Q t M D g t M D J U M T U 6 N T A 6 N D k u O D Q 5 N j M 0 N F o i I C 8 + P E V u d H J 5 I F R 5 c G U 9 I k Z p b G x F c n J v c k N v d W 5 0 I i B W Y W x 1 Z T 0 i b D Y i I C 8 + P E V u d H J 5 I F R 5 c G U 9 I k Z p b G x F c n J v c k N v Z G U i I F Z h b H V l P S J z V W 5 r b m 9 3 b i I g L z 4 8 R W 5 0 c n k g V H l w Z T 0 i R m l s b E N v d W 5 0 I i B W Y W x 1 Z T 0 i b D I 5 O T Y i I C 8 + P E V u d H J 5 I F R 5 c G U 9 I k F k Z G V k V G 9 E Y X R h T W 9 k Z W w i I F Z h b H V l P S J s M C I g L z 4 8 R W 5 0 c n k g V H l w Z T 0 i U X V l c n l J R C I g V m F s d W U 9 I n N m Z G N h O D Q 3 Z i 0 x Y W R k L T Q w N m Y t Y m U 3 O S 0 4 M D Y 2 Y 2 J h M T g 2 O T c i I C 8 + P E V u d H J 5 I F R 5 c G U 9 I l J l b G F 0 a W 9 u c 2 h p c E l u Z m 9 D b 2 5 0 Y W l u Z X I i I F Z h b H V l P S J z e y Z x d W 9 0 O 2 N v b H V t b k N v d W 5 0 J n F 1 b 3 Q 7 O j E 5 L C Z x d W 9 0 O 2 t l e U N v b H V t b k 5 h b W V z J n F 1 b 3 Q 7 O l t d L C Z x d W 9 0 O 3 F 1 Z X J 5 U m V s Y X R p b 2 5 z a G l w c y Z x d W 9 0 O z p b X S w m c X V v d D t j b 2 x 1 b W 5 J Z G V u d G l 0 a W V z J n F 1 b 3 Q 7 O l s m c X V v d D t T Z W N 0 a W 9 u M S 9 U Y W J s Z T E v Q 2 h h b m d l Z C B U e X B l L n t w c m 9 w Z X J 0 e V 9 p Z C w x O X 0 m c X V v d D s s J n F 1 b 3 Q 7 U 2 V j d G l v b j E v V G F i b G U x L 0 F k Z G V k I E N v b m R p d G l v b m F s I E N v b H V t b j I u e 1 Z h b H V l L D E 4 f S Z x d W 9 0 O y w m c X V v d D t T Z W N 0 a W 9 u M S 9 U Y W J s Z T E v Q 2 h h b m d l Z C B U e X B l M T A u e 0 N v c 3 R Q Z X J T U U Z U L D J 9 J n F 1 b 3 Q 7 L C Z x d W 9 0 O 1 N l Y 3 R p b 2 4 x L 1 R h Y m x l M S 9 D a G F u Z 2 V k I F R 5 c G U z L n t i Z W R S b 2 9 t L j E s N X 0 m c X V v d D s s J n F 1 b 3 Q 7 U 2 V j d G l v b j E v V G F i b G U x L 0 N o Y W 5 n Z W Q g V H l w Z T Q u e 2 J h d G h y b 2 9 t L j E s N n 0 m c X V v d D s s J n F 1 b 3 Q 7 U 2 V j d G l v b j E v V G F i b G U x L 0 N o Y W 5 n Z W Q g V H l w Z T E 1 L n t u b y 5 i Y W x j b 2 5 5 L D V 9 J n F 1 b 3 Q 7 L C Z x d W 9 0 O 1 N l Y 3 R p b 2 4 x L 1 R h Y m x l M S 9 B Z G R l Z C B D b 2 5 k a X R p b 2 5 h b C B D b 2 x 1 b W 4 z L n t Q b 2 9 q Y S B S b 2 9 t L D I x f S Z x d W 9 0 O y w m c X V v d D t T Z W N 0 a W 9 u M S 9 U Y W J s Z T E v S W 5 z Z X J 0 Z W Q g Q 2 9 1 b n Q u e 0 N v d W 5 0 L D I y f S Z x d W 9 0 O y w m c X V v d D t T Z W N 0 a W 9 u M S 9 U Y W J s Z T E v Q 2 h h b m d l Z C B U e X B l L n t h Z G R y Z X N z L D E w f S Z x d W 9 0 O y w m c X V v d D t T Z W N 0 a W 9 u M S 9 U Y W J s Z T E v Q 2 h h b m d l Z C B U e X B l O S 5 7 Z m x v b 3 J O d W 0 u M S w 5 f S Z x d W 9 0 O y w m c X V v d D t T Z W N 0 a W 9 u M S 9 U Y W J s Z T E v Q 2 h h b m d l Z C B U e X B l O C 5 7 V G 9 0 Y W w g R m x v b 3 J z L D E w f S Z x d W 9 0 O y w m c X V v d D t T Z W N 0 a W 9 u M S 9 U Y W J s Z T E v Q 2 h h b m d l Z C B U e X B l L n t m Y W N p b m c s M T J 9 J n F 1 b 3 Q 7 L C Z x d W 9 0 O 1 N l Y 3 R p b 2 4 x L 1 R h Y m x l M S 9 B Z G R l Z C B D b 2 5 k a X R p b 2 5 h b C B D b 2 x 1 b W 4 0 L n t B Z 2 U s M j R 9 J n F 1 b 3 Q 7 L C Z x d W 9 0 O 1 N l Y 3 R p b 2 4 x L 1 R h Y m x l M S 9 D a G F u Z 2 V k I F R 5 c G U x M S 5 7 R W 5 2 a X J v b m 1 l b n Q s M T R 9 J n F 1 b 3 Q 7 L C Z x d W 9 0 O 1 N l Y 3 R p b 2 4 x L 1 R h Y m x l M S 9 D a G F u Z 2 V k I F R 5 c G U x M i 5 7 U 2 F m Z X R 5 L D E 1 f S Z x d W 9 0 O y w m c X V v d D t T Z W N 0 a W 9 u M S 9 U Y W J s Z T E v Q 2 h h b m d l Z C B U e X B l M T M u e 0 x p Z m V z d H l s Z S w x O H 0 m c X V v d D s s J n F 1 b 3 Q 7 U 2 V j d G l v b j E v V G F i b G U x L 0 N o Y W 5 n Z W Q g V H l w Z T E 0 L n t D b 2 5 u Z W N 0 a X Z p d H k s M T d 9 J n F 1 b 3 Q 7 L C Z x d W 9 0 O 1 N l Y 3 R p b 2 4 x L 1 R h Y m x l M S 9 D a G F u Z 2 V k I F R 5 c G U u e 2 Z 1 c m 5 p c 2 h E Z X R h a W x z L D E 2 f S Z x d W 9 0 O y w m c X V v d D t T Z W N 0 a W 9 u M S 9 U Y W J s Z T E v Q 2 h h b m d l Z C B U e X B l L n t m Z W F 0 d X J l c y w x N 3 0 m c X V v d D t d L C Z x d W 9 0 O 0 N v b H V t b k N v d W 5 0 J n F 1 b 3 Q 7 O j E 5 L C Z x d W 9 0 O 0 t l e U N v b H V t b k 5 h b W V z J n F 1 b 3 Q 7 O l t d L C Z x d W 9 0 O 0 N v b H V t b k l k Z W 5 0 a X R p Z X M m c X V v d D s 6 W y Z x d W 9 0 O 1 N l Y 3 R p b 2 4 x L 1 R h Y m x l M S 9 D a G F u Z 2 V k I F R 5 c G U u e 3 B y b 3 B l c n R 5 X 2 l k L D E 5 f S Z x d W 9 0 O y w m c X V v d D t T Z W N 0 a W 9 u M S 9 U Y W J s Z T E v Q W R k Z W Q g Q 2 9 u Z G l 0 a W 9 u Y W w g Q 2 9 s d W 1 u M i 5 7 V m F s d W U s M T h 9 J n F 1 b 3 Q 7 L C Z x d W 9 0 O 1 N l Y 3 R p b 2 4 x L 1 R h Y m x l M S 9 D a G F u Z 2 V k I F R 5 c G U x M C 5 7 Q 2 9 z d F B l c l N R R l Q s M n 0 m c X V v d D s s J n F 1 b 3 Q 7 U 2 V j d G l v b j E v V G F i b G U x L 0 N o Y W 5 n Z W Q g V H l w Z T M u e 2 J l Z F J v b 2 0 u M S w 1 f S Z x d W 9 0 O y w m c X V v d D t T Z W N 0 a W 9 u M S 9 U Y W J s Z T E v Q 2 h h b m d l Z C B U e X B l N C 5 7 Y m F 0 a H J v b 2 0 u M S w 2 f S Z x d W 9 0 O y w m c X V v d D t T Z W N 0 a W 9 u M S 9 U Y W J s Z T E v Q 2 h h b m d l Z C B U e X B l M T U u e 2 5 v L m J h b G N v b n k s N X 0 m c X V v d D s s J n F 1 b 3 Q 7 U 2 V j d G l v b j E v V G F i b G U x L 0 F k Z G V k I E N v b m R p d G l v b m F s I E N v b H V t b j M u e 1 B v b 2 p h I F J v b 2 0 s M j F 9 J n F 1 b 3 Q 7 L C Z x d W 9 0 O 1 N l Y 3 R p b 2 4 x L 1 R h Y m x l M S 9 J b n N l c n R l Z C B D b 3 V u d C 5 7 Q 2 9 1 b n Q s M j J 9 J n F 1 b 3 Q 7 L C Z x d W 9 0 O 1 N l Y 3 R p b 2 4 x L 1 R h Y m x l M S 9 D a G F u Z 2 V k I F R 5 c G U u e 2 F k Z H J l c 3 M s M T B 9 J n F 1 b 3 Q 7 L C Z x d W 9 0 O 1 N l Y 3 R p b 2 4 x L 1 R h Y m x l M S 9 D a G F u Z 2 V k I F R 5 c G U 5 L n t m b G 9 v c k 5 1 b S 4 x L D l 9 J n F 1 b 3 Q 7 L C Z x d W 9 0 O 1 N l Y 3 R p b 2 4 x L 1 R h Y m x l M S 9 D a G F u Z 2 V k I F R 5 c G U 4 L n t U b 3 R h b C B G b G 9 v c n M s M T B 9 J n F 1 b 3 Q 7 L C Z x d W 9 0 O 1 N l Y 3 R p b 2 4 x L 1 R h Y m x l M S 9 D a G F u Z 2 V k I F R 5 c G U u e 2 Z h Y 2 l u Z y w x M n 0 m c X V v d D s s J n F 1 b 3 Q 7 U 2 V j d G l v b j E v V G F i b G U x L 0 F k Z G V k I E N v b m R p d G l v b m F s I E N v b H V t b j Q u e 0 F n Z S w y N H 0 m c X V v d D s s J n F 1 b 3 Q 7 U 2 V j d G l v b j E v V G F i b G U x L 0 N o Y W 5 n Z W Q g V H l w Z T E x L n t F b n Z p c m 9 u b W V u d C w x N H 0 m c X V v d D s s J n F 1 b 3 Q 7 U 2 V j d G l v b j E v V G F i b G U x L 0 N o Y W 5 n Z W Q g V H l w Z T E y L n t T Y W Z l d H k s M T V 9 J n F 1 b 3 Q 7 L C Z x d W 9 0 O 1 N l Y 3 R p b 2 4 x L 1 R h Y m x l M S 9 D a G F u Z 2 V k I F R 5 c G U x M y 5 7 T G l m Z X N 0 e W x l L D E 4 f S Z x d W 9 0 O y w m c X V v d D t T Z W N 0 a W 9 u M S 9 U Y W J s Z T E v Q 2 h h b m d l Z C B U e X B l M T Q u e 0 N v b m 5 l Y 3 R p d m l 0 e S w x N 3 0 m c X V v d D s s J n F 1 b 3 Q 7 U 2 V j d G l v b j E v V G F i b G U x L 0 N o Y W 5 n Z W Q g V H l w Z S 5 7 Z n V y b m l z a E R l d G F p b H M s M T Z 9 J n F 1 b 3 Q 7 L C Z x d W 9 0 O 1 N l Y 3 R p b 2 4 x L 1 R h Y m x l M S 9 D a G F u Z 2 V k I F R 5 c G U u e 2 Z l Y X R 1 c m V z L D E 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0 l u c 2 V y d G V k J T I w R G l 2 a X N p b 2 4 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U 3 B s a X Q l M j B D b 2 x 1 b W 4 l M j B i e S U y M E R l b G l t a X R l c j 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S Z W 9 y Z G V y Z W Q l M j B D b 2 x 1 b W 5 z M j 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3 B s a X Q l M j B D b 2 x 1 b W 4 l M j B i e S U y M E R l b G l t a X R l c j I 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S Z W 5 h b W V k J T I w Q 2 9 s d W 1 u c z I 8 L 0 l 0 Z W 1 Q Y X R o P j w v S X R l b U x v Y 2 F 0 a W 9 u P j x T d G F i b G V F b n R y a W V z I C 8 + P C 9 J d G V t P j x J d G V t P j x J d G V t T G 9 j Y X R p b 2 4 + P E l 0 Z W 1 U e X B l P k Z v c m 1 1 b G E 8 L 0 l 0 Z W 1 U e X B l P j x J d G V t U G F 0 a D 5 T Z W N 0 a W 9 u M S 9 U Y W J s Z T E v U 3 B s a X Q l M j B D b 2 x 1 b W 4 l M j B i e S U y M E R l b G l t a X R l c j M 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1 J l b W 9 2 Z W Q l M j B D b 2 x 1 b W 5 z M z w v S X R l b V B h d G g + P C 9 J d G V t T G 9 j Y X R p b 2 4 + P F N 0 Y W J s Z U V u d H J p Z X M g L z 4 8 L 0 l 0 Z W 0 + P E l 0 Z W 0 + P E l 0 Z W 1 M b 2 N h d G l v b j 4 8 S X R l b V R 5 c G U + R m 9 y b X V s Y T w v S X R l b V R 5 c G U + P E l 0 Z W 1 Q Y X R o P l N l Y 3 R p b 2 4 x L 1 R h Y m x l M S 9 S Z W 5 h b W V k J T I w Q 2 9 s d W 1 u c z M 8 L 0 l 0 Z W 1 Q Y X R o P j w v S X R l b U x v Y 2 F 0 a W 9 u P j x T d G F i b G V F b n R y a W V z I C 8 + P C 9 J d G V t P j x J d G V t P j x J d G V t T G 9 j Y X R p b 2 4 + P E l 0 Z W 1 U e X B l P k Z v c m 1 1 b G E 8 L 0 l 0 Z W 1 U e X B l P j x J d G V t U G F 0 a D 5 T Z W N 0 a W 9 u M S 9 U Y W J s Z T E v U m V v c m R l c m V k J T I w Q 2 9 s d W 1 u c z M 8 L 0 l 0 Z W 1 Q Y X R o P j w v S X R l b U x v Y 2 F 0 a W 9 u P j x T d G F i b G V F b n R y a W V z I C 8 + P C 9 J d G V t P j x J d G V t P j x J d G V t T G 9 j Y X R p b 2 4 + P E l 0 Z W 1 U e X B l P k Z v c m 1 1 b G E 8 L 0 l 0 Z W 1 U e X B l P j x J d G V t U G F 0 a D 5 T Z W N 0 a W 9 u M S 9 U Y W J s Z T E v U 3 B s a X Q l M j B D b 2 x 1 b W 4 l M j B i e S U y M E R l b G l t a X R l c j Q 8 L 0 l 0 Z W 1 Q Y X R o P j w v S X R l b U x v Y 2 F 0 a W 9 u P j x T d G F i b G V F b n R y a W V z I C 8 + P C 9 J d G V t P j x J d G V t P j x J d G V t T G 9 j Y X R p b 2 4 + P E l 0 Z W 1 U e X B l P k Z v c m 1 1 b G E 8 L 0 l 0 Z W 1 U e X B l P j x J d G V t U G F 0 a D 5 T Z W N 0 a W 9 u M S 9 U Y W J s Z T E v Q 2 h h b m d l Z C U y M F R 5 c G U 1 P C 9 J d G V t U G F 0 a D 4 8 L 0 l 0 Z W 1 M b 2 N h d G l v b j 4 8 U 3 R h Y m x l R W 5 0 c m l l c y A v P j w v S X R l b T 4 8 S X R l b T 4 8 S X R l b U x v Y 2 F 0 a W 9 u P j x J d G V t V H l w Z T 5 G b 3 J t d W x h P C 9 J d G V t V H l w Z T 4 8 S X R l b V B h d G g + U 2 V j d G l v b j E v V G F i b G U x L 1 J l b W 9 2 Z W Q l M j B D b 2 x 1 b W 5 z N D w v S X R l b V B h d G g + P C 9 J d G V t T G 9 j Y X R p b 2 4 + P F N 0 Y W J s Z U V u d H J p Z X M g L z 4 8 L 0 l 0 Z W 0 + P E l 0 Z W 0 + P E l 0 Z W 1 M b 2 N h d G l v b j 4 8 S X R l b V R 5 c G U + R m 9 y b X V s Y T w v S X R l b V R 5 c G U + P E l 0 Z W 1 Q Y X R o P l N l Y 3 R p b 2 4 x L 1 R h Y m x l M S 9 S Z W 5 h b W V k J T I w Q 2 9 s d W 1 u c z Q 8 L 0 l 0 Z W 1 Q Y X R o P j w v S X R l b U x v Y 2 F 0 a W 9 u P j x T d G F i b G V F b n R y a W V z I C 8 + P C 9 J d G V t P j x J d G V t P j x J d G V t T G 9 j Y X R p b 2 4 + P E l 0 Z W 1 U e X B l P k Z v c m 1 1 b G E 8 L 0 l 0 Z W 1 U e X B l P j x J d G V t U G F 0 a D 5 T Z W N 0 a W 9 u M S 9 U Y W J s Z T E v U m V v c m R l c m V k J T I w Q 2 9 s d W 1 u c z Q 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W 9 y Z G V y Z W Q l M j B D b 2 x 1 b W 5 z N T w v S X R l b V B h d G g + P C 9 J d G V t T G 9 j Y X R p b 2 4 + P F N 0 Y W J s Z U V u d H J p Z X M g L z 4 8 L 0 l 0 Z W 0 + P E l 0 Z W 0 + P E l 0 Z W 1 M b 2 N h d G l v b j 4 8 S X R l b V R 5 c G U + R m 9 y b X V s Y T w v S X R l b V R 5 c G U + P E l 0 Z W 1 Q Y X R o P l N l Y 3 R p b 2 4 x L 1 R h Y m x l M S 9 T c G x p d C U y M E N v b H V t b i U y M G J 5 J T I w R G V s a W 1 p d G V y N T w v S X R l b V B h d G g + P C 9 J d G V t T G 9 j Y X R p b 2 4 + P F N 0 Y W J s Z U V u d H J p Z X M g L z 4 8 L 0 l 0 Z W 0 + P E l 0 Z W 0 + P E l 0 Z W 1 M b 2 N h d G l v b j 4 8 S X R l b V R 5 c G U + R m 9 y b X V s Y T w v S X R l b V R 5 c G U + P E l 0 Z W 1 Q Y X R o P l N l Y 3 R p b 2 4 x L 1 R h Y m x l M S 9 D a G F u Z 2 V k J T I w V H l w Z T Y 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U m V v c m R l c m V k J T I w Q 2 9 s d W 1 u c z Y 8 L 0 l 0 Z W 1 Q Y X R o P j w v S X R l b U x v Y 2 F 0 a W 9 u P j x T d G F i b G V F b n R y a W V z I C 8 + P C 9 J d G V t P j x J d G V t P j x J d G V t T G 9 j Y X R p b 2 4 + P E l 0 Z W 1 U e X B l P k Z v c m 1 1 b G E 8 L 0 l 0 Z W 1 U e X B l P j x J d G V t U G F 0 a D 5 T Z W N 0 a W 9 u M S 9 U Y W J s Z T E v S W 5 z Z X J 0 Z W Q l M j B D b 3 V u d D w v S X R l b V B h d G g + P C 9 J d G V t T G 9 j Y X R p b 2 4 + P F N 0 Y W J s Z U V u d H J p Z X M g L z 4 8 L 0 l 0 Z W 0 + P E l 0 Z W 0 + P E l 0 Z W 1 M b 2 N h d G l v b j 4 8 S X R l b V R 5 c G U + R m 9 y b X V s Y T w v S X R l b V R 5 c G U + P E l 0 Z W 1 Q Y X R o P l N l Y 3 R p b 2 4 x L 1 R h Y m x l M S 9 S Z W 9 y Z G V y Z W Q l M j B D b 2 x 1 b W 5 z N z w v S X R l b V B h d G g + P C 9 J d G V t T G 9 j Y X R p b 2 4 + P F N 0 Y W J s Z U V u d H J p Z X M g L z 4 8 L 0 l 0 Z W 0 + P E l 0 Z W 0 + P E l 0 Z W 1 M b 2 N h d G l v b j 4 8 S X R l b V R 5 c G U + R m 9 y b X V s Y T w v S X R l b V R 5 c G U + P E l 0 Z W 1 Q Y X R o P l N l Y 3 R p b 2 4 x L 1 R h Y m x l M S 9 S Z W 5 h b W V k J T I w Q 2 9 s d W 1 u c z U 8 L 0 l 0 Z W 1 Q Y X R o P j w v S X R l b U x v Y 2 F 0 a W 9 u P j x T d G F i b G V F b n R y a W V z I C 8 + P C 9 J d G V t P j x J d G V t P j x J d G V t T G 9 j Y X R p b 2 4 + P E l 0 Z W 1 U e X B l P k Z v c m 1 1 b G E 8 L 0 l 0 Z W 1 U e X B l P j x J d G V t U G F 0 a D 5 T Z W N 0 a W 9 u M S 9 U Y W J s Z T E v U m V v c m R l c m V k J T I w Q 2 9 s d W 1 u c z g 8 L 0 l 0 Z W 1 Q Y X R o P j w v S X R l b U x v Y 2 F 0 a W 9 u P j x T d G F i b G V F b n R y a W V z I C 8 + P C 9 J d G V t P j x J d G V t P j x J d G V t T G 9 j Y X R p b 2 4 + P E l 0 Z W 1 U e X B l P k Z v c m 1 1 b G E 8 L 0 l 0 Z W 1 U e X B l P j x J d G V t U G F 0 a D 5 T Z W N 0 a W 9 u M S 9 U Y W J s Z T E v U 3 B s a X Q l M j B D b 2 x 1 b W 4 l M j B i e S U y M E R l b G l t a X R l c j Y 8 L 0 l 0 Z W 1 Q Y X R o P j w v S X R l b U x v Y 2 F 0 a W 9 u P j x T d G F i b G V F b n R y a W V z I C 8 + P C 9 J d G V t P j x J d G V t P j x J d G V t T G 9 j Y X R p b 2 4 + P E l 0 Z W 1 U e X B l P k Z v c m 1 1 b G E 8 L 0 l 0 Z W 1 U e X B l P j x J d G V t U G F 0 a D 5 T Z W N 0 a W 9 u M S 9 U Y W J s Z T E v Q 2 h h b m d l Z C U y M F R 5 c G U 3 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x L 0 V 4 d H J h Y 3 R l Z C U y M F R l e H Q l M j B C Z W Z v c m U l M j B E Z W x p b W l 0 Z X I 8 L 0 l 0 Z W 1 Q Y X R o P j w v S X R l b U x v Y 2 F 0 a W 9 u P j x T d G F i b G V F b n R y a W V z I C 8 + P C 9 J d G V t P j x J d G V t P j x J d G V t T G 9 j Y X R p b 2 4 + P E l 0 Z W 1 U e X B l P k Z v c m 1 1 b G E 8 L 0 l 0 Z W 1 U e X B l P j x J d G V t U G F 0 a D 5 T Z W N 0 a W 9 u M S 9 U Y W J s Z T E v U m V u Y W 1 l Z C U y M E N v b H V t b n M 2 P C 9 J d G V t U G F 0 a D 4 8 L 0 l 0 Z W 1 M b 2 N h d G l v b j 4 8 U 3 R h Y m x l R W 5 0 c m l l c y A v P j w v S X R l b T 4 8 S X R l b T 4 8 S X R l b U x v Y 2 F 0 a W 9 u P j x J d G V t V H l w Z T 5 G b 3 J t d W x h P C 9 J d G V t V H l w Z T 4 8 S X R l b V B h d G g + U 2 V j d G l v b j E v V G F i b G U x L 1 R y a W 1 t Z W Q l M j B U Z X h 0 M T w v S X R l b V B h d G g + P C 9 J d G V t T G 9 j Y X R p b 2 4 + P F N 0 Y W J s Z U V u d H J p Z X M g L z 4 8 L 0 l 0 Z W 0 + P E l 0 Z W 0 + P E l 0 Z W 1 M b 2 N h d G l v b j 4 8 S X R l b V R 5 c G U + R m 9 y b X V s Y T w v S X R l b V R 5 c G U + P E l 0 Z W 1 Q Y X R o P l N l Y 3 R p b 2 4 x L 1 R h Y m x l M S 9 D a G F u Z 2 V k J T I w V H l w Z T g 8 L 0 l 0 Z W 1 Q Y X R o P j w v S X R l b U x v Y 2 F 0 a W 9 u P j x T d G F i b G V F b n R y a W V z I C 8 + P C 9 J d G V t P j x J d G V t P j x J d G V t T G 9 j Y X R p b 2 4 + P E l 0 Z W 1 U e X B l P k Z v c m 1 1 b G E 8 L 0 l 0 Z W 1 U e X B l P j x J d G V t U G F 0 a D 5 T Z W N 0 a W 9 u M S 9 U Y W J s Z T E v Q 2 x l Y W 5 l Z C U y M F R l e H Q 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Q 2 h h b m d l Z C U y M F R 5 c G U 5 P C 9 J d G V t U G F 0 a D 4 8 L 0 l 0 Z W 1 M b 2 N h d G l v b j 4 8 U 3 R h Y m x l R W 5 0 c m l l c y A v P j w v S X R l b T 4 8 S X R l b T 4 8 S X R l b U x v Y 2 F 0 a W 9 u P j x J d G V t V H l w Z T 5 G b 3 J t d W x h P C 9 J d G V t V H l w Z T 4 8 S X R l b V B h d G g + U 2 V j d G l v b j E v V G F i b G U x L 1 J l b m F t Z W Q l M j B D b 2 x 1 b W 5 z N z w v S X R l b V B h d G g + P C 9 J d G V t T G 9 j Y X R p b 2 4 + P F N 0 Y W J s Z U V u d H J p Z X M g L z 4 8 L 0 l 0 Z W 0 + P E l 0 Z W 0 + P E l 0 Z W 1 M b 2 N h d G l v b j 4 8 S X R l b V R 5 c G U + R m 9 y b X V s Y T w v S X R l b V R 5 c G U + P E l 0 Z W 1 Q Y X R o P l N l Y 3 R p b 2 4 x L 1 R h Y m x l M S 9 U c m l t b W V k J T I w V G V 4 d D I 8 L 0 l 0 Z W 1 Q Y X R o P j w v S X R l b U x v Y 2 F 0 a W 9 u P j x T d G F i b G V F b n R y a W V z I C 8 + P C 9 J d G V t P j x J d G V t P j x J d G V t T G 9 j Y X R p b 2 4 + P E l 0 Z W 1 U e X B l P k Z v c m 1 1 b G E 8 L 0 l 0 Z W 1 U e X B l P j x J d G V t U G F 0 a D 5 T Z W N 0 a W 9 u M S 9 U Y W J s Z T E v S W 5 z Z X J 0 Z W Q l M j B S Z W 1 v d m V k J T I w Q 2 h h c m F j d G V y c z w v S X R l b V B h d G g + P C 9 J d G V t T G 9 j Y X R p b 2 4 + P F N 0 Y W J s Z U V u d H J p Z X M g L z 4 8 L 0 l 0 Z W 0 + P E l 0 Z W 0 + P E l 0 Z W 1 M b 2 N h d G l v b j 4 8 S X R l b V R 5 c G U + R m 9 y b X V s Y T w v S X R l b V R 5 c G U + P E l 0 Z W 1 Q Y X R o P l N l Y 3 R p b 2 4 x L 1 R h Y m x l M S 9 S Z W 5 h b W V k J T I w Q 2 9 s d W 1 u c z g 8 L 0 l 0 Z W 1 Q Y X R o P j w v S X R l b U x v Y 2 F 0 a W 9 u P j x T d G F i b G V F b n R y a W V z I C 8 + P C 9 J d G V t P j x J d G V t P j x J d G V t T G 9 j Y X R p b 2 4 + P E l 0 Z W 1 U e X B l P k Z v c m 1 1 b G E 8 L 0 l 0 Z W 1 U e X B l P j x J d G V t U G F 0 a D 5 T Z W N 0 a W 9 u M S 9 U Y W J s Z T E v U m V v c m R l c m V k J T I w Q 2 9 s d W 1 u c z k 8 L 0 l 0 Z W 1 Q Y X R o P j w v S X R l b U x v Y 2 F 0 a W 9 u P j x T d G F i b G V F b n R y a W V z I C 8 + P C 9 J d G V t P j x J d G V t P j x J d G V t T G 9 j Y X R p b 2 4 + P E l 0 Z W 1 U e X B l P k Z v c m 1 1 b G E 8 L 0 l 0 Z W 1 U e X B l P j x J d G V t U G F 0 a D 5 T Z W N 0 a W 9 u M S 9 U Y W J s Z T E v U m V t b 3 Z l Z C U y M E N v b H V t b n M 1 P C 9 J d G V t U G F 0 a D 4 8 L 0 l 0 Z W 1 M b 2 N h d G l v b j 4 8 U 3 R h Y m x l R W 5 0 c m l l c y A v P j w v S X R l b T 4 8 S X R l b T 4 8 S X R l b U x v Y 2 F 0 a W 9 u P j x J d G V t V H l w Z T 5 G b 3 J t d W x h P C 9 J d G V t V H l w Z T 4 8 S X R l b V B h d G g + U 2 V j d G l v b j E v V G F i b G U x L 0 N o Y W 5 n Z W Q l M j B U e X B l M T A 8 L 0 l 0 Z W 1 Q Y X R o P j w v S X R l b U x v Y 2 F 0 a W 9 u P j x T d G F i b G V F b n R y a W V z I C 8 + P C 9 J d G V t P j x J d G V t P j x J d G V t T G 9 j Y X R p b 2 4 + P E l 0 Z W 1 U e X B l P k Z v c m 1 1 b G E 8 L 0 l 0 Z W 1 U e X B l P j x J d G V t U G F 0 a D 5 T Z W N 0 a W 9 u M S 9 U Y W J s Z T E v U m V w b G F j Z W Q l M j B W Y W x 1 Z T Y 8 L 0 l 0 Z W 1 Q Y X R o P j w v S X R l b U x v Y 2 F 0 a W 9 u P j x T d G F i b G V F b n R y a W V z I C 8 + P C 9 J d G V t P j x J d G V t P j x J d G V t T G 9 j Y X R p b 2 4 + P E l 0 Z W 1 U e X B l P k Z v c m 1 1 b G E 8 L 0 l 0 Z W 1 U e X B l P j x J d G V t U G F 0 a D 5 T Z W N 0 a W 9 u M S 9 U Y W J s Z T E v U m V w b G F j Z W Q l M j B W Y W x 1 Z T c 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U m V w b G F j Z W Q l M j B W Y W x 1 Z T k 8 L 0 l 0 Z W 1 Q Y X R o P j w v S X R l b U x v Y 2 F 0 a W 9 u P j x T d G F i b G V F b n R y a W V z I C 8 + P C 9 J d G V t P j x J d G V t P j x J d G V t T G 9 j Y X R p b 2 4 + P E l 0 Z W 1 U e X B l P k Z v c m 1 1 b G E 8 L 0 l 0 Z W 1 U e X B l P j x J d G V t U G F 0 a D 5 T Z W N 0 a W 9 u M S 9 U Y W J s Z T E v Q W R k Z W Q l M j B D b 2 5 k a X R p b 2 5 h b C U y M E N v b H V t b j Q 8 L 0 l 0 Z W 1 Q Y X R o P j w v S X R l b U x v Y 2 F 0 a W 9 u P j x T d G F i b G V F b n R y a W V z I C 8 + P C 9 J d G V t P j x J d G V t P j x J d G V t T G 9 j Y X R p b 2 4 + P E l 0 Z W 1 U e X B l P k Z v c m 1 1 b G E 8 L 0 l 0 Z W 1 U e X B l P j x J d G V t U G F 0 a D 5 T Z W N 0 a W 9 u M S 9 U Y W J s Z T E v U m V v c m R l c m V k J T I w Q 2 9 s d W 1 u c z E w P C 9 J d G V t U G F 0 a D 4 8 L 0 l 0 Z W 1 M b 2 N h d G l v b j 4 8 U 3 R h Y m x l R W 5 0 c m l l c y A v P j w v S X R l b T 4 8 S X R l b T 4 8 S X R l b U x v Y 2 F 0 a W 9 u P j x J d G V t V H l w Z T 5 G b 3 J t d W x h P C 9 J d G V t V H l w Z T 4 8 S X R l b V B h d G g + U 2 V j d G l v b j E v V G F i b G U x L 1 J l b W 9 2 Z W Q l M j B D b 2 x 1 b W 5 z N j w v S X R l b V B h d G g + P C 9 J d G V t T G 9 j Y X R p b 2 4 + P F N 0 Y W J s Z U V u d H J p Z X M g L z 4 8 L 0 l 0 Z W 0 + P E l 0 Z W 0 + P E l 0 Z W 1 M b 2 N h d G l v b j 4 8 S X R l b V R 5 c G U + R m 9 y b X V s Y T w v S X R l b V R 5 c G U + P E l 0 Z W 1 Q Y X R o P l N l Y 3 R p b 2 4 x L 1 R h Y m x l M S 9 S Z X B s Y W N l Z C U y M F Z h b H V l M T A 8 L 0 l 0 Z W 1 Q Y X R o P j w v S X R l b U x v Y 2 F 0 a W 9 u P j x T d G F i b G V F b n R y a W V z I C 8 + P C 9 J d G V t P j x J d G V t P j x J d G V t T G 9 j Y X R p b 2 4 + P E l 0 Z W 1 U e X B l P k Z v c m 1 1 b G E 8 L 0 l 0 Z W 1 U e X B l P j x J d G V t U G F 0 a D 5 T Z W N 0 a W 9 u M S 9 U Y W J s Z T E v U m V v c m R l c m V k J T I w Q 2 9 s d W 1 u c z E x P C 9 J d G V t U G F 0 a D 4 8 L 0 l 0 Z W 1 M b 2 N h d G l v b j 4 8 U 3 R h Y m x l R W 5 0 c m l l c y A v P j w v S X R l b T 4 8 S X R l b T 4 8 S X R l b U x v Y 2 F 0 a W 9 u P j x J d G V t V H l w Z T 5 G b 3 J t d W x h P C 9 J d G V t V H l w Z T 4 8 S X R l b V B h d G g + U 2 V j d G l v b j E v V G F i b G U x L 1 J l c G x h Y 2 V k J T I w V m F s d W U x M T w v S X R l b V B h d G g + P C 9 J d G V t T G 9 j Y X R p b 2 4 + P F N 0 Y W J s Z U V u d H J p Z X M g L z 4 8 L 0 l 0 Z W 0 + P E l 0 Z W 0 + P E l 0 Z W 1 M b 2 N h d G l v b j 4 8 S X R l b V R 5 c G U + R m 9 y b X V s Y T w v S X R l b V R 5 c G U + P E l 0 Z W 1 Q Y X R o P l N l Y 3 R p b 2 4 x L 1 R h Y m x l M S 9 S Z X B s Y W N l Z C U y M F Z h b H V l M T I 8 L 0 l 0 Z W 1 Q Y X R o P j w v S X R l b U x v Y 2 F 0 a W 9 u P j x T d G F i b G V F b n R y a W V z I C 8 + P C 9 J d G V t P j x J d G V t P j x J d G V t T G 9 j Y X R p b 2 4 + P E l 0 Z W 1 U e X B l P k Z v c m 1 1 b G E 8 L 0 l 0 Z W 1 U e X B l P j x J d G V t U G F 0 a D 5 T Z W N 0 a W 9 u M S 9 U Y W J s Z T E v U m V w b G F j Z W Q l M j B W Y W x 1 Z T E z P C 9 J d G V t U G F 0 a D 4 8 L 0 l 0 Z W 1 M b 2 N h d G l v b j 4 8 U 3 R h Y m x l R W 5 0 c m l l c y A v P j w v S X R l b T 4 8 S X R l b T 4 8 S X R l b U x v Y 2 F 0 a W 9 u P j x J d G V t V H l w Z T 5 G b 3 J t d W x h P C 9 J d G V t V H l w Z T 4 8 S X R l b V B h d G g + U 2 V j d G l v b j E v V G F i b G U x L 1 J l b W 9 2 Z W Q l M j B D b 2 x 1 b W 5 z N z w v S X R l b V B h d G g + P C 9 J d G V t T G 9 j Y X R p b 2 4 + P F N 0 Y W J s Z U V u d H J p Z X M g L z 4 8 L 0 l 0 Z W 0 + P E l 0 Z W 0 + P E l 0 Z W 1 M b 2 N h d G l v b j 4 8 S X R l b V R 5 c G U + R m 9 y b X V s Y T w v S X R l b V R 5 c G U + P E l 0 Z W 1 Q Y X R o P l N l Y 3 R p b 2 4 x L 1 R h Y m x l M S 9 J b n N l c n R l Z C U y M F R l e H Q l M j B C Z X R 3 Z W V u J T I w R G V s a W 1 p d G V y c z w v S X R l b V B h d G g + P C 9 J d G V t T G 9 j Y X R p b 2 4 + P F N 0 Y W J s Z U V u d H J p Z X M g L z 4 8 L 0 l 0 Z W 0 + P E l 0 Z W 0 + P E l 0 Z W 1 M b 2 N h d G l v b j 4 8 S X R l b V R 5 c G U + R m 9 y b X V s Y T w v S X R l b V R 5 c G U + P E l 0 Z W 1 Q Y X R o P l N l Y 3 R p b 2 4 x L 1 R h Y m x l M S 9 S Z W 9 y Z G V y Z W Q l M j B D b 2 x 1 b W 5 z M T I 8 L 0 l 0 Z W 1 Q Y X R o P j w v S X R l b U x v Y 2 F 0 a W 9 u P j x T d G F i b G V F b n R y a W V z I C 8 + P C 9 J d G V t P j x J d G V t P j x J d G V t T G 9 j Y X R p b 2 4 + P E l 0 Z W 1 U e X B l P k Z v c m 1 1 b G E 8 L 0 l 0 Z W 1 U e X B l P j x J d G V t U G F 0 a D 5 T Z W N 0 a W 9 u M S 9 U Y W J s Z T E v U m V u Y W 1 l Z C U y M E N v b H V t b n M 5 P C 9 J d G V t U G F 0 a D 4 8 L 0 l 0 Z W 1 M b 2 N h d G l v b j 4 8 U 3 R h Y m x l R W 5 0 c m l l c y A v P j w v S X R l b T 4 8 S X R l b T 4 8 S X R l b U x v Y 2 F 0 a W 9 u P j x J d G V t V H l w Z T 5 G b 3 J t d W x h P C 9 J d G V t V H l w Z T 4 8 S X R l b V B h d G g + U 2 V j d G l v b j E v V G F i b G U x L 1 J l c G x h Y 2 V k J T I w V m F s d W U x N D w v S X R l b V B h d G g + P C 9 J d G V t T G 9 j Y X R p b 2 4 + P F N 0 Y W J s Z U V u d H J p Z X M g L z 4 8 L 0 l 0 Z W 0 + P E l 0 Z W 0 + P E l 0 Z W 1 M b 2 N h d G l v b j 4 8 S X R l b V R 5 c G U + R m 9 y b X V s Y T w v S X R l b V R 5 c G U + P E l 0 Z W 1 Q Y X R o P l N l Y 3 R p b 2 4 x L 1 R h Y m x l M S 9 D a G F u Z 2 V k J T I w V H l w Z T E x P C 9 J d G V t U G F 0 a D 4 8 L 0 l 0 Z W 1 M b 2 N h d G l v b j 4 8 U 3 R h Y m x l R W 5 0 c m l l c y A v P j w v S X R l b T 4 8 S X R l b T 4 8 S X R l b U x v Y 2 F 0 a W 9 u P j x J d G V t V H l w Z T 5 G b 3 J t d W x h P C 9 J d G V t V H l w Z T 4 8 S X R l b V B h d G g + U 2 V j d G l v b j E v V G F i b G U x L 0 l u c 2 V y d G V k J T I w V G V 4 d C U y M E J l d H d l Z W 4 l M j B E Z W x p b W l 0 Z X J z M T w v S X R l b V B h d G g + P C 9 J d G V t T G 9 j Y X R p b 2 4 + P F N 0 Y W J s Z U V u d H J p Z X M g L z 4 8 L 0 l 0 Z W 0 + P E l 0 Z W 0 + P E l 0 Z W 1 M b 2 N h d G l v b j 4 8 S X R l b V R 5 c G U + R m 9 y b X V s Y T w v S X R l b V R 5 c G U + P E l 0 Z W 1 Q Y X R o P l N l Y 3 R p b 2 4 x L 1 R h Y m x l M S 9 S Z W 9 y Z G V y Z W Q l M j B D b 2 x 1 b W 5 z M T M 8 L 0 l 0 Z W 1 Q Y X R o P j w v S X R l b U x v Y 2 F 0 a W 9 u P j x T d G F i b G V F b n R y a W V z I C 8 + P C 9 J d G V t P j x J d G V t P j x J d G V t T G 9 j Y X R p b 2 4 + P E l 0 Z W 1 U e X B l P k Z v c m 1 1 b G E 8 L 0 l 0 Z W 1 U e X B l P j x J d G V t U G F 0 a D 5 T Z W N 0 a W 9 u M S 9 U Y W J s Z T E v U m V u Y W 1 l Z C U y M E N v b H V t b n M x M D w v S X R l b V B h d G g + P C 9 J d G V t T G 9 j Y X R p b 2 4 + P F N 0 Y W J s Z U V u d H J p Z X M g L z 4 8 L 0 l 0 Z W 0 + P E l 0 Z W 0 + P E l 0 Z W 1 M b 2 N h d G l v b j 4 8 S X R l b V R 5 c G U + R m 9 y b X V s Y T w v S X R l b V R 5 c G U + P E l 0 Z W 1 Q Y X R o P l N l Y 3 R p b 2 4 x L 1 R h Y m x l M S 9 S Z X B s Y W N l Z C U y M F Z h b H V l M T U 8 L 0 l 0 Z W 1 Q Y X R o P j w v S X R l b U x v Y 2 F 0 a W 9 u P j x T d G F i b G V F b n R y a W V z I C 8 + P C 9 J d G V t P j x J d G V t P j x J d G V t T G 9 j Y X R p b 2 4 + P E l 0 Z W 1 U e X B l P k Z v c m 1 1 b G E 8 L 0 l 0 Z W 1 U e X B l P j x J d G V t U G F 0 a D 5 T Z W N 0 a W 9 u M S 9 U Y W J s Z T E v Q 2 h h b m d l Z C U y M F R 5 c G U x M j w v S X R l b V B h d G g + P C 9 J d G V t T G 9 j Y X R p b 2 4 + P F N 0 Y W J s Z U V u d H J p Z X M g L z 4 8 L 0 l 0 Z W 0 + P E l 0 Z W 0 + P E l 0 Z W 1 M b 2 N h d G l v b j 4 8 S X R l b V R 5 c G U + R m 9 y b X V s Y T w v S X R l b V R 5 c G U + P E l 0 Z W 1 Q Y X R o P l N l Y 3 R p b 2 4 x L 1 R h Y m x l M S 9 J b n N l c n R l Z C U y M F R l e H Q l M j B C Z X R 3 Z W V u J T I w R G V s a W 1 p d G V y c z I 8 L 0 l 0 Z W 1 Q Y X R o P j w v S X R l b U x v Y 2 F 0 a W 9 u P j x T d G F i b G V F b n R y a W V z I C 8 + P C 9 J d G V t P j x J d G V t P j x J d G V t T G 9 j Y X R p b 2 4 + P E l 0 Z W 1 U e X B l P k Z v c m 1 1 b G E 8 L 0 l 0 Z W 1 U e X B l P j x J d G V t U G F 0 a D 5 T Z W N 0 a W 9 u M S 9 U Y W J s Z T E v U m V u Y W 1 l Z C U y M E N v b H V t b n M x M T w v S X R l b V B h d G g + P C 9 J d G V t T G 9 j Y X R p b 2 4 + P F N 0 Y W J s Z U V u d H J p Z X M g L z 4 8 L 0 l 0 Z W 0 + P E l 0 Z W 0 + P E l 0 Z W 1 M b 2 N h d G l v b j 4 8 S X R l b V R 5 c G U + R m 9 y b X V s Y T w v S X R l b V R 5 c G U + P E l 0 Z W 1 Q Y X R o P l N l Y 3 R p b 2 4 x L 1 R h Y m x l M S 9 S Z X B s Y W N l Z C U y M F Z h b H V l M T Y 8 L 0 l 0 Z W 1 Q Y X R o P j w v S X R l b U x v Y 2 F 0 a W 9 u P j x T d G F i b G V F b n R y a W V z I C 8 + P C 9 J d G V t P j x J d G V t P j x J d G V t T G 9 j Y X R p b 2 4 + P E l 0 Z W 1 U e X B l P k Z v c m 1 1 b G E 8 L 0 l 0 Z W 1 U e X B l P j x J d G V t U G F 0 a D 5 T Z W N 0 a W 9 u M S 9 U Y W J s Z T E v Q 2 h h b m d l Z C U y M F R 5 c G U x M z w v S X R l b V B h d G g + P C 9 J d G V t T G 9 j Y X R p b 2 4 + P F N 0 Y W J s Z U V u d H J p Z X M g L z 4 8 L 0 l 0 Z W 0 + P E l 0 Z W 0 + P E l 0 Z W 1 M b 2 N h d G l v b j 4 8 S X R l b V R 5 c G U + R m 9 y b X V s Y T w v S X R l b V R 5 c G U + P E l 0 Z W 1 Q Y X R o P l N l Y 3 R p b 2 4 x L 1 R h Y m x l M S 9 S Z W 9 y Z G V y Z W Q l M j B D b 2 x 1 b W 5 z M T Q 8 L 0 l 0 Z W 1 Q Y X R o P j w v S X R l b U x v Y 2 F 0 a W 9 u P j x T d G F i b G V F b n R y a W V z I C 8 + P C 9 J d G V t P j x J d G V t P j x J d G V t T G 9 j Y X R p b 2 4 + P E l 0 Z W 1 U e X B l P k Z v c m 1 1 b G E 8 L 0 l 0 Z W 1 U e X B l P j x J d G V t U G F 0 a D 5 T Z W N 0 a W 9 u M S 9 U Y W J s Z T E v S W 5 z Z X J 0 Z W Q l M j B U Z X h 0 J T I w Q m V 0 d 2 V l b i U y M E R l b G l t a X R l c n M z P C 9 J d G V t U G F 0 a D 4 8 L 0 l 0 Z W 1 M b 2 N h d G l v b j 4 8 U 3 R h Y m x l R W 5 0 c m l l c y A v P j w v S X R l b T 4 8 S X R l b T 4 8 S X R l b U x v Y 2 F 0 a W 9 u P j x J d G V t V H l w Z T 5 G b 3 J t d W x h P C 9 J d G V t V H l w Z T 4 8 S X R l b V B h d G g + U 2 V j d G l v b j E v V G F i b G U x L 1 J l b 3 J k Z X J l Z C U y M E N v b H V t b n M x N T w v S X R l b V B h d G g + P C 9 J d G V t T G 9 j Y X R p b 2 4 + P F N 0 Y W J s Z U V u d H J p Z X M g L z 4 8 L 0 l 0 Z W 0 + P E l 0 Z W 0 + P E l 0 Z W 1 M b 2 N h d G l v b j 4 8 S X R l b V R 5 c G U + R m 9 y b X V s Y T w v S X R l b V R 5 c G U + P E l 0 Z W 1 Q Y X R o P l N l Y 3 R p b 2 4 x L 1 R h Y m x l M S 9 S Z W 5 h b W V k J T I w Q 2 9 s d W 1 u c z E y P C 9 J d G V t U G F 0 a D 4 8 L 0 l 0 Z W 1 M b 2 N h d G l v b j 4 8 U 3 R h Y m x l R W 5 0 c m l l c y A v P j w v S X R l b T 4 8 S X R l b T 4 8 S X R l b U x v Y 2 F 0 a W 9 u P j x J d G V t V H l w Z T 5 G b 3 J t d W x h P C 9 J d G V t V H l w Z T 4 8 S X R l b V B h d G g + U 2 V j d G l v b j E v V G F i b G U x L 1 J l c G x h Y 2 V k J T I w V m F s d W U x N z w v S X R l b V B h d G g + P C 9 J d G V t T G 9 j Y X R p b 2 4 + P F N 0 Y W J s Z U V u d H J p Z X M g L z 4 8 L 0 l 0 Z W 0 + P E l 0 Z W 0 + P E l 0 Z W 1 M b 2 N h d G l v b j 4 8 S X R l b V R 5 c G U + R m 9 y b X V s Y T w v S X R l b V R 5 c G U + P E l 0 Z W 1 Q Y X R o P l N l Y 3 R p b 2 4 x L 1 R h Y m x l M S 9 D a G F u Z 2 V k J T I w V H l w Z T E 0 P C 9 J d G V t U G F 0 a D 4 8 L 0 l 0 Z W 1 M b 2 N h d G l v b j 4 8 U 3 R h Y m x l R W 5 0 c m l l c y A v P j w v S X R l b T 4 8 S X R l b T 4 8 S X R l b U x v Y 2 F 0 a W 9 u P j x J d G V t V H l w Z T 5 G b 3 J t d W x h P C 9 J d G V t V H l w Z T 4 8 S X R l b V B h d G g + U 2 V j d G l v b j E v V G F i b G U x L 1 J l b W 9 2 Z W Q l M j B D b 2 x 1 b W 5 z O D w v S X R l b V B h d G g + P C 9 J d G V t T G 9 j Y X R p b 2 4 + P F N 0 Y W J s Z U V u d H J p Z X M g L z 4 8 L 0 l 0 Z W 0 + P E l 0 Z W 0 + P E l 0 Z W 1 M b 2 N h d G l v b j 4 8 S X R l b V R 5 c G U + R m 9 y b X V s Y T w v S X R l b V R 5 c G U + P E l 0 Z W 1 Q Y X R o P l N l Y 3 R p b 2 4 x L 0 V y c m 9 y c y U y M G l u J T I w 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w M V Q x N T o z N T o w N y 4 5 N D g x M T c 1 W i I g L z 4 8 R W 5 0 c n k g V H l w Z T 0 i R m l s b F N 0 Y X R 1 c y I g V m F s d W U 9 I n N D b 2 1 w b G V 0 Z S I g L z 4 8 L 1 N 0 Y W J s Z U V u d H J p Z X M + P C 9 J d G V t P j x J d G V t P j x J d G V t T G 9 j Y X R p b 2 4 + P E l 0 Z W 1 U e X B l P k Z v c m 1 1 b G E 8 L 0 l 0 Z W 1 U e X B l P j x J d G V t U G F 0 a D 5 T Z W N 0 a W 9 u M S 9 F c n J v c n M l M j B p b i U y M F R h Y m x l M S 9 T b 3 V y Y 2 U 8 L 0 l 0 Z W 1 Q Y X R o P j w v S X R l b U x v Y 2 F 0 a W 9 u P j x T d G F i b G V F b n R y a W V z I C 8 + P C 9 J d G V t P j x J d G V t P j x J d G V t T G 9 j Y X R p b 2 4 + P E l 0 Z W 1 U e X B l P k Z v c m 1 1 b G E 8 L 0 l 0 Z W 1 U e X B l P j x J d G V t U G F 0 a D 5 T Z W N 0 a W 9 u M S 9 F c n J v c n M l M j B p b i U y M F R h Y m x l M S 9 B Z G R l Z C U y M E l u Z G V 4 P C 9 J d G V t U G F 0 a D 4 8 L 0 l 0 Z W 1 M b 2 N h d G l v b j 4 8 U 3 R h Y m x l R W 5 0 c m l l c y A v P j w v S X R l b T 4 8 S X R l b T 4 8 S X R l b U x v Y 2 F 0 a W 9 u P j x J d G V t V H l w Z T 5 G b 3 J t d W x h P C 9 J d G V t V H l w Z T 4 8 S X R l b V B h d G g + U 2 V j d G l v b j E v R X J y b 3 J z J T I w a W 4 l M j B U Y W J s Z T E v S 2 V w d C U y M E V y c m 9 y c z w v S X R l b V B h d G g + P C 9 J d G V t T G 9 j Y X R p b 2 4 + P F N 0 Y W J s Z U V u d H J p Z X M g L z 4 8 L 0 l 0 Z W 0 + P E l 0 Z W 0 + P E l 0 Z W 1 M b 2 N h d G l v b j 4 8 S X R l b V R 5 c G U + R m 9 y b X V s Y T w v S X R l b V R 5 c G U + P E l 0 Z W 1 Q Y X R o P l N l Y 3 R p b 2 4 x L 0 V y c m 9 y c y U y M G l u J T I w V G F i b G U x L 1 J l b 3 J k Z X J l Z C U y M E N v b H V t b n M 8 L 0 l 0 Z W 1 Q Y X R o P j w v S X R l b U x v Y 2 F 0 a W 9 u P j x T d G F i b G V F b n R y a W V z I C 8 + P C 9 J d G V t P j x J d G V t P j x J d G V t T G 9 j Y X R p b 2 4 + P E l 0 Z W 1 U e X B l P k Z v c m 1 1 b G E 8 L 0 l 0 Z W 1 U e X B l P j x J d G V t U G F 0 a D 5 T Z W N 0 a W 9 u M S 9 U Y W J s Z T F 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M j g 1 M y I g L z 4 8 R W 5 0 c n k g V H l w Z T 0 i R m l s b E V y c m 9 y Q 2 9 k Z S I g V m F s d W U 9 I n N V b m t u b 3 d u I i A v P j x F b n R y e S B U e X B l P S J G a W x s R X J y b 3 J D b 3 V u d C I g V m F s d W U 9 I m w w I i A v P j x F b n R y e S B U e X B l P S J G a W x s T G F z d F V w Z G F 0 Z W Q i I F Z h b H V l P S J k M j A y N C 0 w O C 0 w M l Q x N T o 0 M z o 1 O S 4 y M T g 4 N z c w W i I g L z 4 8 R W 5 0 c n k g V H l w Z T 0 i R m l s b E N v b H V t b l R 5 c G V z I i B W Y W x 1 Z T 0 i c 0 J n V U Z B d 0 1 E Q X d Z R E F 3 T U d C Z 1 V G Q l F V R 0 J n W T 0 i I C 8 + P E V u d H J 5 I F R 5 c G U 9 I k Z p b G x D b 2 x 1 b W 5 O Y W 1 l c y I g V m F s d W U 9 I n N b J n F 1 b 3 Q 7 c H J v c G V y d H l f a W Q m c X V v d D s s J n F 1 b 3 Q 7 Q X J l Y S B T U U Z U J n F 1 b 3 Q 7 L C Z x d W 9 0 O 1 B y a W N l I G l u I E N y J n F 1 b 3 Q 7 L C Z x d W 9 0 O 0 N v c 3 R Q Z X J T U U Z U J n F 1 b 3 Q 7 L C Z x d W 9 0 O 2 5 v L m J l Z H J v b 2 0 m c X V v d D s s J n F 1 b 3 Q 7 b m 8 u Y m F 0 a H J v b 2 0 m c X V v d D s s J n F 1 b 3 Q 7 b m 8 u Y m F s Y 2 9 u e S Z x d W 9 0 O y w m c X V v d D t Q b 2 9 q Y S B S b 2 9 t J n F 1 b 3 Q 7 L C Z x d W 9 0 O 2 5 v L m F k Z G w g c m 9 v b S Z x d W 9 0 O y w m c X V v d D t G b G 9 v c k 5 1 b S Z x d W 9 0 O y w m c X V v d D t U b 3 R h b C B G b G 9 v c n M m c X V v d D s s J n F 1 b 3 Q 7 Z m F j a W 5 n J n F 1 b 3 Q 7 L C Z x d W 9 0 O 0 F n Z S Z x d W 9 0 O y w m c X V v d D t F b n Z p c m 9 u b W V u d C Z x d W 9 0 O y w m c X V v d D t T Y W Z l d H k m c X V v d D s s J n F 1 b 3 Q 7 T G l m Z X N 0 e W x l J n F 1 b 3 Q 7 L C Z x d W 9 0 O 0 N v b m 5 l Y 3 R p d m l 0 e S Z x d W 9 0 O y w m c X V v d D t m d X J u a X N o R G V 0 Y W l s c y Z x d W 9 0 O y w m c X V v d D t m Z W F 0 d X J l c y Z x d W 9 0 O y w m c X V v d D t h Z G R y Z X N 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R h Y m x l M V 8 y L 0 N o Y W 5 n Z W Q g V H l w Z S 5 7 c H J v c G V y d H l f a W Q s M H 0 m c X V v d D s s J n F 1 b 3 Q 7 U 2 V j d G l v b j E v V G F i b G U x X z I v Q 2 h h b m d l Z C B U e X B l L n t B c m V h I F N R R l Q s M X 0 m c X V v d D s s J n F 1 b 3 Q 7 U 2 V j d G l v b j E v V G F i b G U x X z I v Q 2 h h b m d l Z C B U e X B l L n t Q c m l j Z S B p b i B D c i w y f S Z x d W 9 0 O y w m c X V v d D t T Z W N 0 a W 9 u M S 9 U Y W J s Z T F f M i 9 D a G F u Z 2 V k I F R 5 c G U u e 0 N v c 3 R Q Z X J T U U Z U L D N 9 J n F 1 b 3 Q 7 L C Z x d W 9 0 O 1 N l Y 3 R p b 2 4 x L 1 R h Y m x l M V 8 y L 0 N o Y W 5 n Z W Q g V H l w Z S 5 7 b m 8 u Y m V k c m 9 v b S w 0 f S Z x d W 9 0 O y w m c X V v d D t T Z W N 0 a W 9 u M S 9 U Y W J s Z T F f M i 9 D a G F u Z 2 V k I F R 5 c G U u e 2 5 v L m J h d G h y b 2 9 t L D V 9 J n F 1 b 3 Q 7 L C Z x d W 9 0 O 1 N l Y 3 R p b 2 4 x L 1 R h Y m x l M V 8 y L 0 N o Y W 5 n Z W Q g V H l w Z S 5 7 b m 8 u Y m F s Y 2 9 u e S w 2 f S Z x d W 9 0 O y w m c X V v d D t T Z W N 0 a W 9 u M S 9 U Y W J s Z T F f M i 9 D a G F u Z 2 V k I F R 5 c G U u e 1 B v b 2 p h I F J v b 2 0 s N 3 0 m c X V v d D s s J n F 1 b 3 Q 7 U 2 V j d G l v b j E v V G F i b G U x X z I v Q 2 h h b m d l Z C B U e X B l L n t u b y 5 h Z G R s I H J v b 2 0 s O H 0 m c X V v d D s s J n F 1 b 3 Q 7 U 2 V j d G l v b j E v V G F i b G U x X z I v Q 2 h h b m d l Z C B U e X B l L n t G b G 9 v c k 5 1 b S w 5 f S Z x d W 9 0 O y w m c X V v d D t T Z W N 0 a W 9 u M S 9 U Y W J s Z T F f M i 9 D a G F u Z 2 V k I F R 5 c G U u e 1 R v d G F s I E Z s b 2 9 y c y w x M H 0 m c X V v d D s s J n F 1 b 3 Q 7 U 2 V j d G l v b j E v V G F i b G U x X z I v Q 2 h h b m d l Z C B U e X B l L n t m Y W N p b m c s M T F 9 J n F 1 b 3 Q 7 L C Z x d W 9 0 O 1 N l Y 3 R p b 2 4 x L 1 R h Y m x l M V 8 y L 0 N o Y W 5 n Z W Q g V H l w Z S 5 7 Q W d l L D E y f S Z x d W 9 0 O y w m c X V v d D t T Z W N 0 a W 9 u M S 9 U Y W J s Z T F f M i 9 D a G F u Z 2 V k I F R 5 c G U u e 0 V u d m l y b 2 5 t Z W 5 0 L D E z f S Z x d W 9 0 O y w m c X V v d D t T Z W N 0 a W 9 u M S 9 U Y W J s Z T F f M i 9 D a G F u Z 2 V k I F R 5 c G U u e 1 N h Z m V 0 e S w x N H 0 m c X V v d D s s J n F 1 b 3 Q 7 U 2 V j d G l v b j E v V G F i b G U x X z I v Q 2 h h b m d l Z C B U e X B l L n t M a W Z l c 3 R 5 b G U s M T V 9 J n F 1 b 3 Q 7 L C Z x d W 9 0 O 1 N l Y 3 R p b 2 4 x L 1 R h Y m x l M V 8 y L 0 N o Y W 5 n Z W Q g V H l w Z S 5 7 Q 2 9 u b m V j d G l 2 a X R 5 L D E 2 f S Z x d W 9 0 O y w m c X V v d D t T Z W N 0 a W 9 u M S 9 U Y W J s Z T F f M i 9 D a G F u Z 2 V k I F R 5 c G U u e 2 Z 1 c m 5 p c 2 h E Z X R h a W x z L D E 3 f S Z x d W 9 0 O y w m c X V v d D t T Z W N 0 a W 9 u M S 9 U Y W J s Z T F f M i 9 D a G F u Z 2 V k I F R 5 c G U u e 2 Z l Y X R 1 c m V z L D E 4 f S Z x d W 9 0 O y w m c X V v d D t T Z W N 0 a W 9 u M S 9 U Y W J s Z T F f M i 9 D a G F u Z 2 V k I F R 5 c G U u e 2 F k Z H J l c 3 M s M T l 9 J n F 1 b 3 Q 7 X S w m c X V v d D t D b 2 x 1 b W 5 D b 3 V u d C Z x d W 9 0 O z o y M C w m c X V v d D t L Z X l D b 2 x 1 b W 5 O Y W 1 l c y Z x d W 9 0 O z p b X S w m c X V v d D t D b 2 x 1 b W 5 J Z G V u d G l 0 a W V z J n F 1 b 3 Q 7 O l s m c X V v d D t T Z W N 0 a W 9 u M S 9 U Y W J s Z T F f M i 9 D a G F u Z 2 V k I F R 5 c G U u e 3 B y b 3 B l c n R 5 X 2 l k L D B 9 J n F 1 b 3 Q 7 L C Z x d W 9 0 O 1 N l Y 3 R p b 2 4 x L 1 R h Y m x l M V 8 y L 0 N o Y W 5 n Z W Q g V H l w Z S 5 7 Q X J l Y S B T U U Z U L D F 9 J n F 1 b 3 Q 7 L C Z x d W 9 0 O 1 N l Y 3 R p b 2 4 x L 1 R h Y m x l M V 8 y L 0 N o Y W 5 n Z W Q g V H l w Z S 5 7 U H J p Y 2 U g a W 4 g Q 3 I s M n 0 m c X V v d D s s J n F 1 b 3 Q 7 U 2 V j d G l v b j E v V G F i b G U x X z I v Q 2 h h b m d l Z C B U e X B l L n t D b 3 N 0 U G V y U 1 F G V C w z f S Z x d W 9 0 O y w m c X V v d D t T Z W N 0 a W 9 u M S 9 U Y W J s Z T F f M i 9 D a G F u Z 2 V k I F R 5 c G U u e 2 5 v L m J l Z H J v b 2 0 s N H 0 m c X V v d D s s J n F 1 b 3 Q 7 U 2 V j d G l v b j E v V G F i b G U x X z I v Q 2 h h b m d l Z C B U e X B l L n t u b y 5 i Y X R o c m 9 v b S w 1 f S Z x d W 9 0 O y w m c X V v d D t T Z W N 0 a W 9 u M S 9 U Y W J s Z T F f M i 9 D a G F u Z 2 V k I F R 5 c G U u e 2 5 v L m J h b G N v b n k s N n 0 m c X V v d D s s J n F 1 b 3 Q 7 U 2 V j d G l v b j E v V G F i b G U x X z I v Q 2 h h b m d l Z C B U e X B l L n t Q b 2 9 q Y S B S b 2 9 t L D d 9 J n F 1 b 3 Q 7 L C Z x d W 9 0 O 1 N l Y 3 R p b 2 4 x L 1 R h Y m x l M V 8 y L 0 N o Y W 5 n Z W Q g V H l w Z S 5 7 b m 8 u Y W R k b C B y b 2 9 t L D h 9 J n F 1 b 3 Q 7 L C Z x d W 9 0 O 1 N l Y 3 R p b 2 4 x L 1 R h Y m x l M V 8 y L 0 N o Y W 5 n Z W Q g V H l w Z S 5 7 R m x v b 3 J O d W 0 s O X 0 m c X V v d D s s J n F 1 b 3 Q 7 U 2 V j d G l v b j E v V G F i b G U x X z I v Q 2 h h b m d l Z C B U e X B l L n t U b 3 R h b C B G b G 9 v c n M s M T B 9 J n F 1 b 3 Q 7 L C Z x d W 9 0 O 1 N l Y 3 R p b 2 4 x L 1 R h Y m x l M V 8 y L 0 N o Y W 5 n Z W Q g V H l w Z S 5 7 Z m F j a W 5 n L D E x f S Z x d W 9 0 O y w m c X V v d D t T Z W N 0 a W 9 u M S 9 U Y W J s Z T F f M i 9 D a G F u Z 2 V k I F R 5 c G U u e 0 F n Z S w x M n 0 m c X V v d D s s J n F 1 b 3 Q 7 U 2 V j d G l v b j E v V G F i b G U x X z I v Q 2 h h b m d l Z C B U e X B l L n t F b n Z p c m 9 u b W V u d C w x M 3 0 m c X V v d D s s J n F 1 b 3 Q 7 U 2 V j d G l v b j E v V G F i b G U x X z I v Q 2 h h b m d l Z C B U e X B l L n t T Y W Z l d H k s M T R 9 J n F 1 b 3 Q 7 L C Z x d W 9 0 O 1 N l Y 3 R p b 2 4 x L 1 R h Y m x l M V 8 y L 0 N o Y W 5 n Z W Q g V H l w Z S 5 7 T G l m Z X N 0 e W x l L D E 1 f S Z x d W 9 0 O y w m c X V v d D t T Z W N 0 a W 9 u M S 9 U Y W J s Z T F f M i 9 D a G F u Z 2 V k I F R 5 c G U u e 0 N v b m 5 l Y 3 R p d m l 0 e S w x N n 0 m c X V v d D s s J n F 1 b 3 Q 7 U 2 V j d G l v b j E v V G F i b G U x X z I v Q 2 h h b m d l Z C B U e X B l L n t m d X J u a X N o R G V 0 Y W l s c y w x N 3 0 m c X V v d D s s J n F 1 b 3 Q 7 U 2 V j d G l v b j E v V G F i b G U x X z I v Q 2 h h b m d l Z C B U e X B l L n t m Z W F 0 d X J l c y w x O H 0 m c X V v d D s s J n F 1 b 3 Q 7 U 2 V j d G l v b j E v V G F i b G U x X z I v Q 2 h h b m d l Z C B U e X B l L n t h Z G R y Z X N z L D E 5 f S Z x d W 9 0 O 1 0 s J n F 1 b 3 Q 7 U m V s Y X R p b 2 5 z a G l w S W 5 m b y Z x d W 9 0 O z p b X X 0 i I C 8 + P C 9 T d G F i b G V F b n R y a W V z 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I v Q 2 h h b m d l Z C U y M F R 5 c G U 8 L 0 l 0 Z W 1 Q Y X R o P j w v S X R l b U x v Y 2 F 0 a W 9 u P j x T d G F i b G V F b n R y a W V z I C 8 + P C 9 J d G V t P j x J d G V t P j x J d G V t T G 9 j Y X R p b 2 4 + P E l 0 Z W 1 U e X B l P k Z v c m 1 1 b G E 8 L 0 l 0 Z W 1 U e X B l P j x J d G V t U G F 0 a D 5 T Z W N 0 a W 9 u M S 9 U Y W J s Z T F f M i 9 T b 3 J 0 Z W Q l M j B S b 3 d z P C 9 J d G V t U G F 0 a D 4 8 L 0 l 0 Z W 1 M b 2 N h d G l v b j 4 8 U 3 R h Y m x l R W 5 0 c m l l c y A v P j w v S X R l b T 4 8 S X R l b T 4 8 S X R l b U x v Y 2 F 0 a W 9 u P j x J d G V t V H l w Z T 5 G b 3 J t d W x h P C 9 J d G V t V H l w Z T 4 8 S X R l b V B h d G g + U 2 V j d G l v b j E v V G F i b G U x L 0 N o Y W 5 n Z W Q l M j B U e X B l M T U 8 L 0 l 0 Z W 1 Q Y X R o P j w v S X R l b U x v Y 2 F 0 a W 9 u P j x T d G F i b G V F b n R y a W V z I C 8 + P C 9 J d G V t P j w v S X R l b X M + P C 9 M b 2 N h b F B h Y 2 t h Z 2 V N Z X R h Z G F 0 Y U Z p b G U + F g A A A F B L B Q Y A A A A A A A A A A A A A A A A A A A A A A A A m A Q A A A Q A A A N C M n d 8 B F d E R j H o A w E / C l + s B A A A A + w z h K e S i + 0 W F X p L w D Z y s 4 g A A A A A C A A A A A A A Q Z g A A A A E A A C A A A A D e s V 7 R q m I J A m m A T Z 1 G c P 9 f v V T m e W 6 3 R 2 G Z B 9 f / K G g Y p g A A A A A O g A A A A A I A A C A A A A C V 1 p 3 4 y i b V E M S H B K d J Z Z / L n i 7 y C h n F 0 l B s + t K 7 6 s j 5 / l A A A A A l v d y r 3 1 T f y w y f 6 4 H t i A x l F i y d W v M 5 d t R u o O e a N g / 2 D k w o v N h V m Z D b p f c R 0 N D 1 j R Y T m o e p Y 4 E L h 9 Y R r 2 1 3 W c U f 1 E s 1 Y o 3 r 1 Y V M i X r Y V L g x C U A A A A A O 4 Y 8 6 R A v y z P 4 g A U g R S l G s Y M i H d V w a H C Q g f q P 1 s m F 5 c z Q B U 0 Q P j F H l 3 2 D 5 U 7 H A y i Z k 5 R s W q L v q x 7 P F U y 4 b y s e W < / D a t a M a s h u p > 
</file>

<file path=customXml/itemProps1.xml><?xml version="1.0" encoding="utf-8"?>
<ds:datastoreItem xmlns:ds="http://schemas.openxmlformats.org/officeDocument/2006/customXml" ds:itemID="{3AD4A27B-581B-401F-A8DB-8B4DC5143C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182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CLEAN</vt:lpstr>
      <vt:lpstr>INFO FINDER</vt:lpstr>
      <vt:lpstr>SUMMARY</vt:lpstr>
      <vt:lpstr>FACING-PIVOT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USER</cp:lastModifiedBy>
  <cp:revision>1</cp:revision>
  <dcterms:created xsi:type="dcterms:W3CDTF">2024-08-02T07:01:27Z</dcterms:created>
  <dcterms:modified xsi:type="dcterms:W3CDTF">2024-08-03T18:11:45Z</dcterms:modified>
  <dc:language>en-IN</dc:language>
</cp:coreProperties>
</file>